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defaultThemeVersion="124226"/>
  <mc:AlternateContent xmlns:mc="http://schemas.openxmlformats.org/markup-compatibility/2006">
    <mc:Choice Requires="x15">
      <x15ac:absPath xmlns:x15ac="http://schemas.microsoft.com/office/spreadsheetml/2010/11/ac" url="Q:\ssectorial\Q 2014\CONSUMO ALIMENTARIO\Archivos para web\Aceite mes a mes web\histogramas\21\"/>
    </mc:Choice>
  </mc:AlternateContent>
  <workbookProtection workbookAlgorithmName="SHA-512" workbookHashValue="qfrfsbcqwgkfkWzmjJ3PNW6c1RDp/s83teND/Hs1E4xCvVo/JvOcAe476FSwptFJnLqvmzkxX7WCLeowc+jo0Q==" workbookSaltValue="7LYPVW6sw8cVlLsdYF+sTQ==" workbookSpinCount="100000" lockStructure="1"/>
  <bookViews>
    <workbookView showSheetTabs="0" xWindow="-105" yWindow="-105" windowWidth="19425" windowHeight="10425" tabRatio="790"/>
  </bookViews>
  <sheets>
    <sheet name="Portada" sheetId="12" r:id="rId1"/>
    <sheet name="Gráfico" sheetId="5" r:id="rId2"/>
    <sheet name="Aceite de Oliva" sheetId="1" state="hidden" r:id="rId3"/>
    <sheet name="Aceite Virgen" sheetId="7" state="hidden" r:id="rId4"/>
    <sheet name="Aceite Virgen Extra" sheetId="8" state="hidden" r:id="rId5"/>
    <sheet name="TAM Aceite Virgen Extra" sheetId="10" state="hidden" r:id="rId6"/>
    <sheet name="TAM Aceite Virgen" sheetId="9" state="hidden" r:id="rId7"/>
    <sheet name="TAM Aceite de Oliva" sheetId="2" state="hidden" r:id="rId8"/>
    <sheet name="Enlaces" sheetId="4" state="hidden" r:id="rId9"/>
    <sheet name="Data Chart" sheetId="11" state="hidden" r:id="rId10"/>
    <sheet name="Instrucciones de actualizacion" sheetId="13" state="hidden" r:id="rId11"/>
  </sheets>
  <definedNames>
    <definedName name="_xlnm.Print_Area" localSheetId="1">Gráfico!$A$1:$O$76</definedName>
    <definedName name="_xlnm.Print_Area" localSheetId="0">Portada!$A$1:$L$28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MS285" i="8" l="1"/>
  <c r="MR285" i="8"/>
  <c r="MQ285" i="8"/>
  <c r="MP285" i="8"/>
  <c r="MS284" i="8"/>
  <c r="MR284" i="8"/>
  <c r="MQ284" i="8"/>
  <c r="MP284" i="8"/>
  <c r="MS283" i="8"/>
  <c r="MR283" i="8"/>
  <c r="MQ283" i="8"/>
  <c r="MP283" i="8"/>
  <c r="MS282" i="8"/>
  <c r="MR282" i="8"/>
  <c r="MQ282" i="8"/>
  <c r="MP282" i="8"/>
  <c r="MS281" i="8"/>
  <c r="MR281" i="8"/>
  <c r="MQ281" i="8"/>
  <c r="MP281" i="8"/>
  <c r="MS280" i="8"/>
  <c r="MR280" i="8"/>
  <c r="MQ280" i="8"/>
  <c r="MP280" i="8"/>
  <c r="MS279" i="8"/>
  <c r="MR279" i="8"/>
  <c r="MQ279" i="8"/>
  <c r="MP279" i="8"/>
  <c r="MS278" i="8"/>
  <c r="MR278" i="8"/>
  <c r="MQ278" i="8"/>
  <c r="MP278" i="8"/>
  <c r="MS277" i="8"/>
  <c r="MR277" i="8"/>
  <c r="MQ277" i="8"/>
  <c r="MP277" i="8"/>
  <c r="MS276" i="8"/>
  <c r="MR276" i="8"/>
  <c r="MQ276" i="8"/>
  <c r="MP276" i="8"/>
  <c r="MS275" i="8"/>
  <c r="MR275" i="8"/>
  <c r="MQ275" i="8"/>
  <c r="MP275" i="8"/>
  <c r="MS274" i="8"/>
  <c r="MR274" i="8"/>
  <c r="MQ274" i="8"/>
  <c r="MP274" i="8"/>
  <c r="MS273" i="8"/>
  <c r="MR273" i="8"/>
  <c r="MQ273" i="8"/>
  <c r="MP273" i="8"/>
  <c r="MS272" i="8"/>
  <c r="MR272" i="8"/>
  <c r="MQ272" i="8"/>
  <c r="MP272" i="8"/>
  <c r="MS271" i="8"/>
  <c r="MR271" i="8"/>
  <c r="MQ271" i="8"/>
  <c r="MP271" i="8"/>
  <c r="MS270" i="8"/>
  <c r="MR270" i="8"/>
  <c r="MQ270" i="8"/>
  <c r="MP270" i="8"/>
  <c r="MS269" i="8"/>
  <c r="MR269" i="8"/>
  <c r="MQ269" i="8"/>
  <c r="MP269" i="8"/>
  <c r="MS268" i="8"/>
  <c r="MR268" i="8"/>
  <c r="MQ268" i="8"/>
  <c r="MP268" i="8"/>
  <c r="MS267" i="8"/>
  <c r="MR267" i="8"/>
  <c r="MQ267" i="8"/>
  <c r="MP267" i="8"/>
  <c r="MS266" i="8"/>
  <c r="MR266" i="8"/>
  <c r="MQ266" i="8"/>
  <c r="MP266" i="8"/>
  <c r="MS265" i="8"/>
  <c r="MR265" i="8"/>
  <c r="MQ265" i="8"/>
  <c r="MP265" i="8"/>
  <c r="MS264" i="8"/>
  <c r="MR264" i="8"/>
  <c r="MQ264" i="8"/>
  <c r="MP264" i="8"/>
  <c r="MS263" i="8"/>
  <c r="MR263" i="8"/>
  <c r="MQ263" i="8"/>
  <c r="MP263" i="8"/>
  <c r="MS262" i="8"/>
  <c r="MR262" i="8"/>
  <c r="MQ262" i="8"/>
  <c r="MP262" i="8"/>
  <c r="MP260" i="8"/>
  <c r="MP259" i="8" s="1"/>
  <c r="MS259" i="8"/>
  <c r="MS285" i="7"/>
  <c r="MR285" i="7"/>
  <c r="MQ285" i="7"/>
  <c r="MP285" i="7"/>
  <c r="MS284" i="7"/>
  <c r="MR284" i="7"/>
  <c r="MQ284" i="7"/>
  <c r="MP284" i="7"/>
  <c r="MS283" i="7"/>
  <c r="MR283" i="7"/>
  <c r="MQ283" i="7"/>
  <c r="MP283" i="7"/>
  <c r="MS282" i="7"/>
  <c r="MR282" i="7"/>
  <c r="MQ282" i="7"/>
  <c r="MP282" i="7"/>
  <c r="MS281" i="7"/>
  <c r="MR281" i="7"/>
  <c r="MQ281" i="7"/>
  <c r="MP281" i="7"/>
  <c r="MS280" i="7"/>
  <c r="MR280" i="7"/>
  <c r="MQ280" i="7"/>
  <c r="MP280" i="7"/>
  <c r="MS279" i="7"/>
  <c r="MR279" i="7"/>
  <c r="MQ279" i="7"/>
  <c r="MP279" i="7"/>
  <c r="MS278" i="7"/>
  <c r="MR278" i="7"/>
  <c r="MQ278" i="7"/>
  <c r="MP278" i="7"/>
  <c r="MS277" i="7"/>
  <c r="MR277" i="7"/>
  <c r="MQ277" i="7"/>
  <c r="MP277" i="7"/>
  <c r="MS276" i="7"/>
  <c r="MR276" i="7"/>
  <c r="MQ276" i="7"/>
  <c r="MP276" i="7"/>
  <c r="MS275" i="7"/>
  <c r="MR275" i="7"/>
  <c r="MQ275" i="7"/>
  <c r="MP275" i="7"/>
  <c r="MS274" i="7"/>
  <c r="MR274" i="7"/>
  <c r="MQ274" i="7"/>
  <c r="MP274" i="7"/>
  <c r="MS273" i="7"/>
  <c r="MR273" i="7"/>
  <c r="MQ273" i="7"/>
  <c r="MP273" i="7"/>
  <c r="MS272" i="7"/>
  <c r="MR272" i="7"/>
  <c r="MQ272" i="7"/>
  <c r="MP272" i="7"/>
  <c r="MS271" i="7"/>
  <c r="MR271" i="7"/>
  <c r="MQ271" i="7"/>
  <c r="MP271" i="7"/>
  <c r="MS270" i="7"/>
  <c r="MR270" i="7"/>
  <c r="MQ270" i="7"/>
  <c r="MP270" i="7"/>
  <c r="MS269" i="7"/>
  <c r="MR269" i="7"/>
  <c r="MQ269" i="7"/>
  <c r="MP269" i="7"/>
  <c r="MS268" i="7"/>
  <c r="MR268" i="7"/>
  <c r="MQ268" i="7"/>
  <c r="MP268" i="7"/>
  <c r="MS267" i="7"/>
  <c r="MR267" i="7"/>
  <c r="MQ267" i="7"/>
  <c r="MP267" i="7"/>
  <c r="MS266" i="7"/>
  <c r="MR266" i="7"/>
  <c r="MQ266" i="7"/>
  <c r="MP266" i="7"/>
  <c r="MS265" i="7"/>
  <c r="MR265" i="7"/>
  <c r="MQ265" i="7"/>
  <c r="MP265" i="7"/>
  <c r="MS264" i="7"/>
  <c r="MR264" i="7"/>
  <c r="MQ264" i="7"/>
  <c r="MP264" i="7"/>
  <c r="MS263" i="7"/>
  <c r="MR263" i="7"/>
  <c r="MQ263" i="7"/>
  <c r="MP263" i="7"/>
  <c r="MS262" i="7"/>
  <c r="MR262" i="7"/>
  <c r="MQ262" i="7"/>
  <c r="MP262" i="7"/>
  <c r="MP260" i="7"/>
  <c r="MS259" i="7" s="1"/>
  <c r="MS285" i="1"/>
  <c r="MR285" i="1"/>
  <c r="MQ285" i="1"/>
  <c r="MP285" i="1"/>
  <c r="MS284" i="1"/>
  <c r="MR284" i="1"/>
  <c r="MQ284" i="1"/>
  <c r="MP284" i="1"/>
  <c r="MS283" i="1"/>
  <c r="MR283" i="1"/>
  <c r="MQ283" i="1"/>
  <c r="MP283" i="1"/>
  <c r="MS282" i="1"/>
  <c r="MR282" i="1"/>
  <c r="MQ282" i="1"/>
  <c r="MP282" i="1"/>
  <c r="MS281" i="1"/>
  <c r="MR281" i="1"/>
  <c r="MQ281" i="1"/>
  <c r="MP281" i="1"/>
  <c r="MS280" i="1"/>
  <c r="MR280" i="1"/>
  <c r="MQ280" i="1"/>
  <c r="MP280" i="1"/>
  <c r="MS279" i="1"/>
  <c r="MR279" i="1"/>
  <c r="MQ279" i="1"/>
  <c r="MP279" i="1"/>
  <c r="MS278" i="1"/>
  <c r="MR278" i="1"/>
  <c r="MQ278" i="1"/>
  <c r="MP278" i="1"/>
  <c r="MS277" i="1"/>
  <c r="MR277" i="1"/>
  <c r="MQ277" i="1"/>
  <c r="MP277" i="1"/>
  <c r="MS276" i="1"/>
  <c r="MR276" i="1"/>
  <c r="MQ276" i="1"/>
  <c r="MP276" i="1"/>
  <c r="MS275" i="1"/>
  <c r="MR275" i="1"/>
  <c r="MQ275" i="1"/>
  <c r="MP275" i="1"/>
  <c r="MS274" i="1"/>
  <c r="MR274" i="1"/>
  <c r="MQ274" i="1"/>
  <c r="MP274" i="1"/>
  <c r="MS273" i="1"/>
  <c r="MR273" i="1"/>
  <c r="MQ273" i="1"/>
  <c r="MP273" i="1"/>
  <c r="MS272" i="1"/>
  <c r="MR272" i="1"/>
  <c r="MQ272" i="1"/>
  <c r="MP272" i="1"/>
  <c r="MS271" i="1"/>
  <c r="MR271" i="1"/>
  <c r="MQ271" i="1"/>
  <c r="MP271" i="1"/>
  <c r="MS270" i="1"/>
  <c r="MR270" i="1"/>
  <c r="MQ270" i="1"/>
  <c r="MP270" i="1"/>
  <c r="MS269" i="1"/>
  <c r="MR269" i="1"/>
  <c r="MQ269" i="1"/>
  <c r="MP269" i="1"/>
  <c r="MS268" i="1"/>
  <c r="MR268" i="1"/>
  <c r="MQ268" i="1"/>
  <c r="MP268" i="1"/>
  <c r="MS267" i="1"/>
  <c r="MR267" i="1"/>
  <c r="MQ267" i="1"/>
  <c r="MP267" i="1"/>
  <c r="MS266" i="1"/>
  <c r="MR266" i="1"/>
  <c r="MQ266" i="1"/>
  <c r="MP266" i="1"/>
  <c r="MS265" i="1"/>
  <c r="MR265" i="1"/>
  <c r="MQ265" i="1"/>
  <c r="MP265" i="1"/>
  <c r="MS264" i="1"/>
  <c r="MR264" i="1"/>
  <c r="MQ264" i="1"/>
  <c r="MP264" i="1"/>
  <c r="MS263" i="1"/>
  <c r="MR263" i="1"/>
  <c r="MQ263" i="1"/>
  <c r="MP263" i="1"/>
  <c r="MS262" i="1"/>
  <c r="MR262" i="1"/>
  <c r="MQ262" i="1"/>
  <c r="MP262" i="1"/>
  <c r="MP260" i="1"/>
  <c r="MP259" i="1" s="1"/>
  <c r="MR259" i="8" l="1"/>
  <c r="MQ287" i="8"/>
  <c r="MR287" i="8"/>
  <c r="MQ259" i="8"/>
  <c r="MP287" i="8"/>
  <c r="MS287" i="8"/>
  <c r="MQ259" i="7"/>
  <c r="MQ287" i="7"/>
  <c r="MR287" i="7"/>
  <c r="MP287" i="7"/>
  <c r="MP259" i="7"/>
  <c r="MS287" i="7"/>
  <c r="MR259" i="7"/>
  <c r="MQ287" i="1"/>
  <c r="MR287" i="1"/>
  <c r="MP287" i="1"/>
  <c r="MS287" i="1"/>
  <c r="MQ259" i="1"/>
  <c r="MR259" i="1"/>
  <c r="MS259" i="1"/>
  <c r="ML285" i="8"/>
  <c r="MK285" i="8"/>
  <c r="MJ285" i="8"/>
  <c r="MI285" i="8"/>
  <c r="ML284" i="8"/>
  <c r="MK284" i="8"/>
  <c r="MJ284" i="8"/>
  <c r="MI284" i="8"/>
  <c r="ML283" i="8"/>
  <c r="MK283" i="8"/>
  <c r="MJ283" i="8"/>
  <c r="MI283" i="8"/>
  <c r="ML282" i="8"/>
  <c r="MK282" i="8"/>
  <c r="MJ282" i="8"/>
  <c r="MI282" i="8"/>
  <c r="ML281" i="8"/>
  <c r="MK281" i="8"/>
  <c r="MJ281" i="8"/>
  <c r="MI281" i="8"/>
  <c r="ML280" i="8"/>
  <c r="MK280" i="8"/>
  <c r="MJ280" i="8"/>
  <c r="MI280" i="8"/>
  <c r="ML279" i="8"/>
  <c r="MK279" i="8"/>
  <c r="MJ279" i="8"/>
  <c r="MI279" i="8"/>
  <c r="ML278" i="8"/>
  <c r="MK278" i="8"/>
  <c r="MJ278" i="8"/>
  <c r="MI278" i="8"/>
  <c r="ML277" i="8"/>
  <c r="MK277" i="8"/>
  <c r="MJ277" i="8"/>
  <c r="MI277" i="8"/>
  <c r="ML276" i="8"/>
  <c r="MK276" i="8"/>
  <c r="MJ276" i="8"/>
  <c r="MI276" i="8"/>
  <c r="ML275" i="8"/>
  <c r="MK275" i="8"/>
  <c r="MJ275" i="8"/>
  <c r="MI275" i="8"/>
  <c r="ML274" i="8"/>
  <c r="MK274" i="8"/>
  <c r="MJ274" i="8"/>
  <c r="MI274" i="8"/>
  <c r="ML273" i="8"/>
  <c r="MK273" i="8"/>
  <c r="MJ273" i="8"/>
  <c r="MI273" i="8"/>
  <c r="ML272" i="8"/>
  <c r="MK272" i="8"/>
  <c r="MJ272" i="8"/>
  <c r="MI272" i="8"/>
  <c r="ML271" i="8"/>
  <c r="MK271" i="8"/>
  <c r="MJ271" i="8"/>
  <c r="MI271" i="8"/>
  <c r="ML270" i="8"/>
  <c r="MK270" i="8"/>
  <c r="MJ270" i="8"/>
  <c r="MI270" i="8"/>
  <c r="ML269" i="8"/>
  <c r="MK269" i="8"/>
  <c r="MJ269" i="8"/>
  <c r="MI269" i="8"/>
  <c r="ML268" i="8"/>
  <c r="MK268" i="8"/>
  <c r="MJ268" i="8"/>
  <c r="MI268" i="8"/>
  <c r="ML267" i="8"/>
  <c r="MK267" i="8"/>
  <c r="MJ267" i="8"/>
  <c r="MI267" i="8"/>
  <c r="ML266" i="8"/>
  <c r="MK266" i="8"/>
  <c r="MJ266" i="8"/>
  <c r="MI266" i="8"/>
  <c r="ML265" i="8"/>
  <c r="MK265" i="8"/>
  <c r="MJ265" i="8"/>
  <c r="MI265" i="8"/>
  <c r="ML264" i="8"/>
  <c r="MK264" i="8"/>
  <c r="MJ264" i="8"/>
  <c r="MI264" i="8"/>
  <c r="ML263" i="8"/>
  <c r="MK263" i="8"/>
  <c r="MJ263" i="8"/>
  <c r="MI263" i="8"/>
  <c r="ML262" i="8"/>
  <c r="MK262" i="8"/>
  <c r="MJ262" i="8"/>
  <c r="MI262" i="8"/>
  <c r="MI260" i="8"/>
  <c r="ML259" i="8" s="1"/>
  <c r="ML285" i="7"/>
  <c r="MK285" i="7"/>
  <c r="MJ285" i="7"/>
  <c r="MI285" i="7"/>
  <c r="ML284" i="7"/>
  <c r="MK284" i="7"/>
  <c r="MJ284" i="7"/>
  <c r="MI284" i="7"/>
  <c r="ML283" i="7"/>
  <c r="MK283" i="7"/>
  <c r="MJ283" i="7"/>
  <c r="MI283" i="7"/>
  <c r="ML282" i="7"/>
  <c r="MK282" i="7"/>
  <c r="MJ282" i="7"/>
  <c r="MI282" i="7"/>
  <c r="ML281" i="7"/>
  <c r="MK281" i="7"/>
  <c r="MJ281" i="7"/>
  <c r="MI281" i="7"/>
  <c r="ML280" i="7"/>
  <c r="MK280" i="7"/>
  <c r="MJ280" i="7"/>
  <c r="MI280" i="7"/>
  <c r="ML279" i="7"/>
  <c r="MK279" i="7"/>
  <c r="MJ279" i="7"/>
  <c r="MI279" i="7"/>
  <c r="ML278" i="7"/>
  <c r="MK278" i="7"/>
  <c r="MJ278" i="7"/>
  <c r="MI278" i="7"/>
  <c r="ML277" i="7"/>
  <c r="MK277" i="7"/>
  <c r="MJ277" i="7"/>
  <c r="MI277" i="7"/>
  <c r="ML276" i="7"/>
  <c r="MK276" i="7"/>
  <c r="MJ276" i="7"/>
  <c r="MI276" i="7"/>
  <c r="ML275" i="7"/>
  <c r="MK275" i="7"/>
  <c r="MJ275" i="7"/>
  <c r="MI275" i="7"/>
  <c r="ML274" i="7"/>
  <c r="MK274" i="7"/>
  <c r="MJ274" i="7"/>
  <c r="MI274" i="7"/>
  <c r="ML273" i="7"/>
  <c r="MK273" i="7"/>
  <c r="MJ273" i="7"/>
  <c r="MI273" i="7"/>
  <c r="ML272" i="7"/>
  <c r="MK272" i="7"/>
  <c r="MJ272" i="7"/>
  <c r="MI272" i="7"/>
  <c r="ML271" i="7"/>
  <c r="MK271" i="7"/>
  <c r="MJ271" i="7"/>
  <c r="MI271" i="7"/>
  <c r="ML270" i="7"/>
  <c r="MK270" i="7"/>
  <c r="MJ270" i="7"/>
  <c r="MI270" i="7"/>
  <c r="ML269" i="7"/>
  <c r="MK269" i="7"/>
  <c r="MJ269" i="7"/>
  <c r="MI269" i="7"/>
  <c r="ML268" i="7"/>
  <c r="MK268" i="7"/>
  <c r="MJ268" i="7"/>
  <c r="MI268" i="7"/>
  <c r="ML267" i="7"/>
  <c r="MK267" i="7"/>
  <c r="MJ267" i="7"/>
  <c r="MI267" i="7"/>
  <c r="ML266" i="7"/>
  <c r="MK266" i="7"/>
  <c r="MJ266" i="7"/>
  <c r="MI266" i="7"/>
  <c r="ML265" i="7"/>
  <c r="MK265" i="7"/>
  <c r="MJ265" i="7"/>
  <c r="MI265" i="7"/>
  <c r="ML264" i="7"/>
  <c r="MK264" i="7"/>
  <c r="MJ264" i="7"/>
  <c r="MI264" i="7"/>
  <c r="ML263" i="7"/>
  <c r="MK263" i="7"/>
  <c r="MJ263" i="7"/>
  <c r="MI263" i="7"/>
  <c r="ML262" i="7"/>
  <c r="MK262" i="7"/>
  <c r="MJ262" i="7"/>
  <c r="MI262" i="7"/>
  <c r="MI260" i="7"/>
  <c r="MI259" i="7" s="1"/>
  <c r="ML285" i="1"/>
  <c r="MK285" i="1"/>
  <c r="MJ285" i="1"/>
  <c r="MI285" i="1"/>
  <c r="ML284" i="1"/>
  <c r="MK284" i="1"/>
  <c r="MJ284" i="1"/>
  <c r="MI284" i="1"/>
  <c r="ML283" i="1"/>
  <c r="MK283" i="1"/>
  <c r="MJ283" i="1"/>
  <c r="MI283" i="1"/>
  <c r="ML282" i="1"/>
  <c r="MK282" i="1"/>
  <c r="MJ282" i="1"/>
  <c r="MI282" i="1"/>
  <c r="ML281" i="1"/>
  <c r="MK281" i="1"/>
  <c r="MJ281" i="1"/>
  <c r="MI281" i="1"/>
  <c r="ML280" i="1"/>
  <c r="MK280" i="1"/>
  <c r="MJ280" i="1"/>
  <c r="MI280" i="1"/>
  <c r="ML279" i="1"/>
  <c r="MK279" i="1"/>
  <c r="MJ279" i="1"/>
  <c r="MI279" i="1"/>
  <c r="ML278" i="1"/>
  <c r="MK278" i="1"/>
  <c r="MJ278" i="1"/>
  <c r="MI278" i="1"/>
  <c r="ML277" i="1"/>
  <c r="MK277" i="1"/>
  <c r="MJ277" i="1"/>
  <c r="MI277" i="1"/>
  <c r="ML276" i="1"/>
  <c r="MK276" i="1"/>
  <c r="MJ276" i="1"/>
  <c r="MI276" i="1"/>
  <c r="ML275" i="1"/>
  <c r="MK275" i="1"/>
  <c r="MJ275" i="1"/>
  <c r="MI275" i="1"/>
  <c r="ML274" i="1"/>
  <c r="MK274" i="1"/>
  <c r="MJ274" i="1"/>
  <c r="MI274" i="1"/>
  <c r="ML273" i="1"/>
  <c r="MK273" i="1"/>
  <c r="MJ273" i="1"/>
  <c r="MI273" i="1"/>
  <c r="ML272" i="1"/>
  <c r="MK272" i="1"/>
  <c r="MJ272" i="1"/>
  <c r="MI272" i="1"/>
  <c r="ML271" i="1"/>
  <c r="MK271" i="1"/>
  <c r="MJ271" i="1"/>
  <c r="MI271" i="1"/>
  <c r="ML270" i="1"/>
  <c r="MK270" i="1"/>
  <c r="MJ270" i="1"/>
  <c r="MI270" i="1"/>
  <c r="ML269" i="1"/>
  <c r="MK269" i="1"/>
  <c r="MJ269" i="1"/>
  <c r="MI269" i="1"/>
  <c r="ML268" i="1"/>
  <c r="MK268" i="1"/>
  <c r="MJ268" i="1"/>
  <c r="MI268" i="1"/>
  <c r="ML267" i="1"/>
  <c r="MK267" i="1"/>
  <c r="MJ267" i="1"/>
  <c r="MI267" i="1"/>
  <c r="ML266" i="1"/>
  <c r="MK266" i="1"/>
  <c r="MJ266" i="1"/>
  <c r="MI266" i="1"/>
  <c r="ML265" i="1"/>
  <c r="MK265" i="1"/>
  <c r="MJ265" i="1"/>
  <c r="MI265" i="1"/>
  <c r="ML264" i="1"/>
  <c r="MK264" i="1"/>
  <c r="MJ264" i="1"/>
  <c r="MI264" i="1"/>
  <c r="ML263" i="1"/>
  <c r="MK263" i="1"/>
  <c r="MJ263" i="1"/>
  <c r="MI263" i="1"/>
  <c r="ML262" i="1"/>
  <c r="MK262" i="1"/>
  <c r="MJ262" i="1"/>
  <c r="MI262" i="1"/>
  <c r="MI260" i="1"/>
  <c r="MI259" i="1" s="1"/>
  <c r="MJ287" i="8" l="1"/>
  <c r="MI259" i="8"/>
  <c r="ML287" i="8"/>
  <c r="MI287" i="8"/>
  <c r="MJ259" i="8"/>
  <c r="MK259" i="8"/>
  <c r="MK287" i="8"/>
  <c r="MJ287" i="7"/>
  <c r="ML287" i="7"/>
  <c r="MK287" i="7"/>
  <c r="MI287" i="7"/>
  <c r="MJ259" i="7"/>
  <c r="MK259" i="7"/>
  <c r="ML259" i="7"/>
  <c r="MK287" i="1"/>
  <c r="MI287" i="1"/>
  <c r="MJ287" i="1"/>
  <c r="ML287" i="1"/>
  <c r="MJ259" i="1"/>
  <c r="MK259" i="1"/>
  <c r="ML259" i="1"/>
  <c r="ME285" i="7"/>
  <c r="MD285" i="7"/>
  <c r="MC285" i="7"/>
  <c r="MB285" i="7"/>
  <c r="ME284" i="7"/>
  <c r="MD284" i="7"/>
  <c r="MC284" i="7"/>
  <c r="MB284" i="7"/>
  <c r="ME283" i="7"/>
  <c r="MD283" i="7"/>
  <c r="MC283" i="7"/>
  <c r="MB283" i="7"/>
  <c r="ME282" i="7"/>
  <c r="MD282" i="7"/>
  <c r="MC282" i="7"/>
  <c r="MB282" i="7"/>
  <c r="ME281" i="7"/>
  <c r="MD281" i="7"/>
  <c r="MC281" i="7"/>
  <c r="MB281" i="7"/>
  <c r="ME280" i="7"/>
  <c r="MD280" i="7"/>
  <c r="MC280" i="7"/>
  <c r="MB280" i="7"/>
  <c r="ME279" i="7"/>
  <c r="MD279" i="7"/>
  <c r="MC279" i="7"/>
  <c r="MB279" i="7"/>
  <c r="ME278" i="7"/>
  <c r="MD278" i="7"/>
  <c r="MC278" i="7"/>
  <c r="MB278" i="7"/>
  <c r="ME277" i="7"/>
  <c r="MD277" i="7"/>
  <c r="MC277" i="7"/>
  <c r="MB277" i="7"/>
  <c r="ME276" i="7"/>
  <c r="MD276" i="7"/>
  <c r="MC276" i="7"/>
  <c r="MB276" i="7"/>
  <c r="ME275" i="7"/>
  <c r="MD275" i="7"/>
  <c r="MC275" i="7"/>
  <c r="MB275" i="7"/>
  <c r="ME274" i="7"/>
  <c r="MD274" i="7"/>
  <c r="MC274" i="7"/>
  <c r="MB274" i="7"/>
  <c r="ME273" i="7"/>
  <c r="MD273" i="7"/>
  <c r="MC273" i="7"/>
  <c r="MB273" i="7"/>
  <c r="ME272" i="7"/>
  <c r="MD272" i="7"/>
  <c r="MC272" i="7"/>
  <c r="MB272" i="7"/>
  <c r="ME271" i="7"/>
  <c r="MD271" i="7"/>
  <c r="MC271" i="7"/>
  <c r="MB271" i="7"/>
  <c r="ME270" i="7"/>
  <c r="MD270" i="7"/>
  <c r="MC270" i="7"/>
  <c r="MB270" i="7"/>
  <c r="ME269" i="7"/>
  <c r="MD269" i="7"/>
  <c r="MC269" i="7"/>
  <c r="MB269" i="7"/>
  <c r="ME268" i="7"/>
  <c r="MD268" i="7"/>
  <c r="MC268" i="7"/>
  <c r="MB268" i="7"/>
  <c r="ME267" i="7"/>
  <c r="MD267" i="7"/>
  <c r="MC267" i="7"/>
  <c r="MB267" i="7"/>
  <c r="ME266" i="7"/>
  <c r="MD266" i="7"/>
  <c r="MC266" i="7"/>
  <c r="MB266" i="7"/>
  <c r="ME265" i="7"/>
  <c r="MD265" i="7"/>
  <c r="MC265" i="7"/>
  <c r="MB265" i="7"/>
  <c r="ME264" i="7"/>
  <c r="MD264" i="7"/>
  <c r="MC264" i="7"/>
  <c r="MB264" i="7"/>
  <c r="ME263" i="7"/>
  <c r="MD263" i="7"/>
  <c r="MC263" i="7"/>
  <c r="MB263" i="7"/>
  <c r="ME262" i="7"/>
  <c r="MD262" i="7"/>
  <c r="MC262" i="7"/>
  <c r="MB262" i="7"/>
  <c r="MB260" i="7"/>
  <c r="ME259" i="7" s="1"/>
  <c r="ME285" i="8"/>
  <c r="MD285" i="8"/>
  <c r="MC285" i="8"/>
  <c r="MB285" i="8"/>
  <c r="ME284" i="8"/>
  <c r="MD284" i="8"/>
  <c r="MC284" i="8"/>
  <c r="MB284" i="8"/>
  <c r="ME283" i="8"/>
  <c r="MD283" i="8"/>
  <c r="MC283" i="8"/>
  <c r="MB283" i="8"/>
  <c r="ME282" i="8"/>
  <c r="MD282" i="8"/>
  <c r="MC282" i="8"/>
  <c r="MB282" i="8"/>
  <c r="ME281" i="8"/>
  <c r="MD281" i="8"/>
  <c r="MC281" i="8"/>
  <c r="MB281" i="8"/>
  <c r="ME280" i="8"/>
  <c r="MD280" i="8"/>
  <c r="MC280" i="8"/>
  <c r="MB280" i="8"/>
  <c r="ME279" i="8"/>
  <c r="MD279" i="8"/>
  <c r="MC279" i="8"/>
  <c r="MB279" i="8"/>
  <c r="ME278" i="8"/>
  <c r="MD278" i="8"/>
  <c r="MC278" i="8"/>
  <c r="MB278" i="8"/>
  <c r="ME277" i="8"/>
  <c r="MD277" i="8"/>
  <c r="MC277" i="8"/>
  <c r="MB277" i="8"/>
  <c r="ME276" i="8"/>
  <c r="MD276" i="8"/>
  <c r="MC276" i="8"/>
  <c r="MB276" i="8"/>
  <c r="ME275" i="8"/>
  <c r="MD275" i="8"/>
  <c r="MC275" i="8"/>
  <c r="MB275" i="8"/>
  <c r="ME274" i="8"/>
  <c r="MD274" i="8"/>
  <c r="MC274" i="8"/>
  <c r="MB274" i="8"/>
  <c r="ME273" i="8"/>
  <c r="MD273" i="8"/>
  <c r="MC273" i="8"/>
  <c r="MB273" i="8"/>
  <c r="ME272" i="8"/>
  <c r="MD272" i="8"/>
  <c r="MC272" i="8"/>
  <c r="MB272" i="8"/>
  <c r="ME271" i="8"/>
  <c r="MD271" i="8"/>
  <c r="MC271" i="8"/>
  <c r="MB271" i="8"/>
  <c r="ME270" i="8"/>
  <c r="MD270" i="8"/>
  <c r="MC270" i="8"/>
  <c r="MB270" i="8"/>
  <c r="ME269" i="8"/>
  <c r="MD269" i="8"/>
  <c r="MC269" i="8"/>
  <c r="MB269" i="8"/>
  <c r="ME268" i="8"/>
  <c r="MD268" i="8"/>
  <c r="MC268" i="8"/>
  <c r="MB268" i="8"/>
  <c r="ME267" i="8"/>
  <c r="MD267" i="8"/>
  <c r="MC267" i="8"/>
  <c r="MB267" i="8"/>
  <c r="ME266" i="8"/>
  <c r="MD266" i="8"/>
  <c r="MC266" i="8"/>
  <c r="MB266" i="8"/>
  <c r="ME265" i="8"/>
  <c r="MD265" i="8"/>
  <c r="MC265" i="8"/>
  <c r="MB265" i="8"/>
  <c r="ME264" i="8"/>
  <c r="MD264" i="8"/>
  <c r="MC264" i="8"/>
  <c r="MB264" i="8"/>
  <c r="ME263" i="8"/>
  <c r="MD263" i="8"/>
  <c r="MC263" i="8"/>
  <c r="MB263" i="8"/>
  <c r="ME262" i="8"/>
  <c r="MD262" i="8"/>
  <c r="MC262" i="8"/>
  <c r="MB262" i="8"/>
  <c r="MB260" i="8"/>
  <c r="MD259" i="8" s="1"/>
  <c r="ME259" i="8"/>
  <c r="MB259" i="8"/>
  <c r="ME285" i="1"/>
  <c r="MD285" i="1"/>
  <c r="MC285" i="1"/>
  <c r="MB285" i="1"/>
  <c r="ME284" i="1"/>
  <c r="MD284" i="1"/>
  <c r="MC284" i="1"/>
  <c r="MB284" i="1"/>
  <c r="ME283" i="1"/>
  <c r="MD283" i="1"/>
  <c r="MC283" i="1"/>
  <c r="MB283" i="1"/>
  <c r="ME282" i="1"/>
  <c r="MD282" i="1"/>
  <c r="MC282" i="1"/>
  <c r="MB282" i="1"/>
  <c r="ME281" i="1"/>
  <c r="MD281" i="1"/>
  <c r="MC281" i="1"/>
  <c r="MB281" i="1"/>
  <c r="ME280" i="1"/>
  <c r="MD280" i="1"/>
  <c r="MC280" i="1"/>
  <c r="MB280" i="1"/>
  <c r="ME279" i="1"/>
  <c r="MD279" i="1"/>
  <c r="MC279" i="1"/>
  <c r="MB279" i="1"/>
  <c r="ME278" i="1"/>
  <c r="MD278" i="1"/>
  <c r="MC278" i="1"/>
  <c r="MB278" i="1"/>
  <c r="ME277" i="1"/>
  <c r="MD277" i="1"/>
  <c r="MC277" i="1"/>
  <c r="MB277" i="1"/>
  <c r="ME276" i="1"/>
  <c r="MD276" i="1"/>
  <c r="MC276" i="1"/>
  <c r="MB276" i="1"/>
  <c r="ME275" i="1"/>
  <c r="MD275" i="1"/>
  <c r="MC275" i="1"/>
  <c r="MB275" i="1"/>
  <c r="ME274" i="1"/>
  <c r="MD274" i="1"/>
  <c r="MC274" i="1"/>
  <c r="MB274" i="1"/>
  <c r="ME273" i="1"/>
  <c r="MD273" i="1"/>
  <c r="MC273" i="1"/>
  <c r="MB273" i="1"/>
  <c r="ME272" i="1"/>
  <c r="MD272" i="1"/>
  <c r="MC272" i="1"/>
  <c r="MB272" i="1"/>
  <c r="ME271" i="1"/>
  <c r="MD271" i="1"/>
  <c r="MC271" i="1"/>
  <c r="MB271" i="1"/>
  <c r="ME270" i="1"/>
  <c r="MD270" i="1"/>
  <c r="MC270" i="1"/>
  <c r="MB270" i="1"/>
  <c r="ME269" i="1"/>
  <c r="MD269" i="1"/>
  <c r="MC269" i="1"/>
  <c r="MB269" i="1"/>
  <c r="ME268" i="1"/>
  <c r="MD268" i="1"/>
  <c r="MC268" i="1"/>
  <c r="MB268" i="1"/>
  <c r="ME267" i="1"/>
  <c r="MD267" i="1"/>
  <c r="MC267" i="1"/>
  <c r="MB267" i="1"/>
  <c r="ME266" i="1"/>
  <c r="MD266" i="1"/>
  <c r="MC266" i="1"/>
  <c r="MB266" i="1"/>
  <c r="ME265" i="1"/>
  <c r="MD265" i="1"/>
  <c r="MC265" i="1"/>
  <c r="MB265" i="1"/>
  <c r="ME264" i="1"/>
  <c r="MD264" i="1"/>
  <c r="MC264" i="1"/>
  <c r="MB264" i="1"/>
  <c r="ME263" i="1"/>
  <c r="MD263" i="1"/>
  <c r="MC263" i="1"/>
  <c r="MB263" i="1"/>
  <c r="ME262" i="1"/>
  <c r="MD262" i="1"/>
  <c r="MC262" i="1"/>
  <c r="MB262" i="1"/>
  <c r="MB260" i="1"/>
  <c r="MB259" i="1" s="1"/>
  <c r="MB287" i="7" l="1"/>
  <c r="MC259" i="7"/>
  <c r="MC287" i="7"/>
  <c r="MD287" i="7"/>
  <c r="ME287" i="7"/>
  <c r="MB259" i="7"/>
  <c r="MD259" i="7"/>
  <c r="MC287" i="8"/>
  <c r="MB287" i="8"/>
  <c r="MD287" i="8"/>
  <c r="ME287" i="8"/>
  <c r="MC259" i="8"/>
  <c r="MB287" i="1"/>
  <c r="MC287" i="1"/>
  <c r="MD287" i="1"/>
  <c r="ME287" i="1"/>
  <c r="MC259" i="1"/>
  <c r="MD259" i="1"/>
  <c r="ME259" i="1"/>
  <c r="LU260" i="7"/>
  <c r="LU259" i="7" s="1"/>
  <c r="LU260" i="8"/>
  <c r="LU259" i="8" s="1"/>
  <c r="LU260" i="1"/>
  <c r="LW259" i="1" s="1"/>
  <c r="LX259" i="1" l="1"/>
  <c r="LV259" i="7"/>
  <c r="LW259" i="7"/>
  <c r="LX259" i="7"/>
  <c r="LV259" i="8"/>
  <c r="LW259" i="8"/>
  <c r="LX259" i="8"/>
  <c r="LU259" i="1"/>
  <c r="LV259" i="1"/>
  <c r="LN260" i="7"/>
  <c r="LN259" i="7" s="1"/>
  <c r="LN260" i="8"/>
  <c r="LQ259" i="8" s="1"/>
  <c r="LN260" i="1"/>
  <c r="LN259" i="1" s="1"/>
  <c r="LN259" i="8" l="1"/>
  <c r="LQ259" i="7"/>
  <c r="LO259" i="7"/>
  <c r="LP259" i="7"/>
  <c r="LO259" i="8"/>
  <c r="LP259" i="8"/>
  <c r="LO259" i="1"/>
  <c r="LP259" i="1"/>
  <c r="LQ259" i="1"/>
  <c r="LG260" i="7"/>
  <c r="LJ259" i="7" s="1"/>
  <c r="LG260" i="8"/>
  <c r="LJ259" i="8" s="1"/>
  <c r="LG260" i="1"/>
  <c r="LJ259" i="1" s="1"/>
  <c r="LG259" i="7" l="1"/>
  <c r="LI259" i="7"/>
  <c r="LH259" i="7"/>
  <c r="LG259" i="8"/>
  <c r="LI259" i="8"/>
  <c r="LH259" i="8"/>
  <c r="LG259" i="1"/>
  <c r="LH259" i="1"/>
  <c r="LI259" i="1"/>
  <c r="KZ260" i="1"/>
  <c r="LC259" i="1" s="1"/>
  <c r="KZ260" i="8"/>
  <c r="LB259" i="8" s="1"/>
  <c r="KZ260" i="7"/>
  <c r="LC259" i="7" s="1"/>
  <c r="KZ259" i="1" l="1"/>
  <c r="LA259" i="1"/>
  <c r="LB259" i="1"/>
  <c r="LC259" i="8"/>
  <c r="KZ259" i="8"/>
  <c r="LA259" i="8"/>
  <c r="KZ259" i="7"/>
  <c r="LA259" i="7"/>
  <c r="LB259" i="7"/>
  <c r="KS260" i="7"/>
  <c r="KV259" i="7" s="1"/>
  <c r="KS260" i="8"/>
  <c r="KV259" i="8" s="1"/>
  <c r="KS260" i="1"/>
  <c r="KV259" i="1" s="1"/>
  <c r="KS259" i="1" l="1"/>
  <c r="KS259" i="7"/>
  <c r="KT259" i="7"/>
  <c r="KU259" i="7"/>
  <c r="KS259" i="8"/>
  <c r="KT259" i="8"/>
  <c r="KU259" i="8"/>
  <c r="KT259" i="1"/>
  <c r="KU259" i="1"/>
  <c r="KL260" i="7"/>
  <c r="KO259" i="7" s="1"/>
  <c r="KL260" i="8"/>
  <c r="KL259" i="8" s="1"/>
  <c r="KL260" i="1"/>
  <c r="KO259" i="1" s="1"/>
  <c r="KM259" i="7" l="1"/>
  <c r="KL259" i="7"/>
  <c r="KO259" i="8"/>
  <c r="KN259" i="7"/>
  <c r="KM259" i="8"/>
  <c r="KN259" i="8"/>
  <c r="KL259" i="1"/>
  <c r="KM259" i="1"/>
  <c r="KN259" i="1"/>
  <c r="KE260" i="7"/>
  <c r="KH259" i="7" s="1"/>
  <c r="KE260" i="8"/>
  <c r="KH259" i="8" s="1"/>
  <c r="KE260" i="1"/>
  <c r="KH259" i="1" s="1"/>
  <c r="KE259" i="7" l="1"/>
  <c r="KF259" i="7"/>
  <c r="KG259" i="7"/>
  <c r="KF259" i="8"/>
  <c r="KG259" i="8"/>
  <c r="KE259" i="8"/>
  <c r="KF259" i="1"/>
  <c r="KG259" i="1"/>
  <c r="KE259" i="1"/>
  <c r="JX260" i="7"/>
  <c r="JX259" i="7" s="1"/>
  <c r="JX260" i="8"/>
  <c r="KA259" i="8" s="1"/>
  <c r="JX260" i="1"/>
  <c r="KA259" i="1" s="1"/>
  <c r="JY259" i="8" l="1"/>
  <c r="JY259" i="7"/>
  <c r="JZ259" i="7"/>
  <c r="KA259" i="7"/>
  <c r="JX259" i="8"/>
  <c r="JZ259" i="8"/>
  <c r="JX259" i="1"/>
  <c r="JY259" i="1"/>
  <c r="JZ259" i="1"/>
  <c r="JQ260" i="7"/>
  <c r="JT259" i="7" s="1"/>
  <c r="JQ260" i="8"/>
  <c r="JT259" i="8" s="1"/>
  <c r="JQ260" i="1"/>
  <c r="JT259" i="1" s="1"/>
  <c r="JQ259" i="7" l="1"/>
  <c r="JS259" i="7"/>
  <c r="JR259" i="7"/>
  <c r="JR259" i="8"/>
  <c r="JS259" i="8"/>
  <c r="JQ259" i="8"/>
  <c r="JR259" i="1"/>
  <c r="JS259" i="1"/>
  <c r="JQ259" i="1"/>
  <c r="JJ260" i="7"/>
  <c r="JM259" i="7" s="1"/>
  <c r="JJ260" i="8"/>
  <c r="JM259" i="8" s="1"/>
  <c r="JJ260" i="1"/>
  <c r="JJ259" i="1" s="1"/>
  <c r="JJ259" i="7" l="1"/>
  <c r="JK259" i="7"/>
  <c r="JL259" i="7"/>
  <c r="JJ259" i="8"/>
  <c r="JK259" i="8"/>
  <c r="JL259" i="8"/>
  <c r="JK259" i="1"/>
  <c r="JL259" i="1"/>
  <c r="JM259" i="1"/>
  <c r="JC260" i="1"/>
  <c r="JC259" i="1" s="1"/>
  <c r="JC260" i="8"/>
  <c r="JF259" i="8" s="1"/>
  <c r="JC260" i="7"/>
  <c r="JC259" i="7" s="1"/>
  <c r="JD259" i="7" l="1"/>
  <c r="JE259" i="7"/>
  <c r="JF259" i="7"/>
  <c r="JF259" i="1"/>
  <c r="JD259" i="8"/>
  <c r="JE259" i="8"/>
  <c r="JC259" i="8"/>
  <c r="JD259" i="1"/>
  <c r="JE259" i="1"/>
  <c r="IV260" i="7"/>
  <c r="IX259" i="7" s="1"/>
  <c r="IV260" i="8"/>
  <c r="IV259" i="8" s="1"/>
  <c r="IV260" i="1"/>
  <c r="IY259" i="1" s="1"/>
  <c r="IW259" i="1" l="1"/>
  <c r="IX259" i="1"/>
  <c r="IV259" i="1"/>
  <c r="IW259" i="7"/>
  <c r="IY259" i="7"/>
  <c r="IV259" i="7"/>
  <c r="IW259" i="8"/>
  <c r="IX259" i="8"/>
  <c r="IY259" i="8"/>
  <c r="IO260" i="7"/>
  <c r="IR259" i="7" s="1"/>
  <c r="IO260" i="8"/>
  <c r="IR259" i="8" s="1"/>
  <c r="IO260" i="1"/>
  <c r="IR259" i="1" s="1"/>
  <c r="IO259" i="7" l="1"/>
  <c r="IQ259" i="7"/>
  <c r="IP259" i="7"/>
  <c r="IO259" i="8"/>
  <c r="IQ259" i="8"/>
  <c r="IP259" i="8"/>
  <c r="IO259" i="1"/>
  <c r="IQ259" i="1"/>
  <c r="IP259" i="1"/>
  <c r="IH260" i="7"/>
  <c r="IK259" i="7" s="1"/>
  <c r="IH260" i="8"/>
  <c r="IK259" i="8" s="1"/>
  <c r="IH260" i="1"/>
  <c r="IK259" i="1" s="1"/>
  <c r="IH259" i="7" l="1"/>
  <c r="IJ259" i="7"/>
  <c r="II259" i="7"/>
  <c r="IH259" i="8"/>
  <c r="IJ259" i="8"/>
  <c r="II259" i="8"/>
  <c r="IJ259" i="1"/>
  <c r="IH259" i="1"/>
  <c r="II259" i="1"/>
  <c r="IA260" i="1"/>
  <c r="ID259" i="1" s="1"/>
  <c r="IA260" i="8"/>
  <c r="ID259" i="8" s="1"/>
  <c r="IA260" i="7"/>
  <c r="IA259" i="7" s="1"/>
  <c r="IC259" i="8" l="1"/>
  <c r="IB259" i="1"/>
  <c r="IA259" i="1"/>
  <c r="IC259" i="1"/>
  <c r="IA259" i="8"/>
  <c r="IB259" i="8"/>
  <c r="IB259" i="7"/>
  <c r="IC259" i="7"/>
  <c r="ID259" i="7"/>
  <c r="HT260" i="7"/>
  <c r="HT259" i="7" s="1"/>
  <c r="HT260" i="8"/>
  <c r="HW259" i="8" s="1"/>
  <c r="HT260" i="1"/>
  <c r="HV259" i="1" s="1"/>
  <c r="HV259" i="7" l="1"/>
  <c r="HU259" i="7"/>
  <c r="HW259" i="7"/>
  <c r="HU259" i="8"/>
  <c r="HV259" i="8"/>
  <c r="HT259" i="8"/>
  <c r="HW259" i="1"/>
  <c r="HT259" i="1"/>
  <c r="HU259" i="1"/>
  <c r="HM260" i="7"/>
  <c r="HP259" i="7" s="1"/>
  <c r="HM260" i="8"/>
  <c r="HP259" i="8" s="1"/>
  <c r="HM260" i="1"/>
  <c r="HP259" i="1" s="1"/>
  <c r="HM259" i="7" l="1"/>
  <c r="HO259" i="7"/>
  <c r="HN259" i="7"/>
  <c r="HM259" i="8"/>
  <c r="HO259" i="8"/>
  <c r="HN259" i="8"/>
  <c r="HM259" i="1"/>
  <c r="HN259" i="1"/>
  <c r="HO259" i="1"/>
  <c r="HF260" i="7"/>
  <c r="HI259" i="7" s="1"/>
  <c r="HF260" i="8"/>
  <c r="HF259" i="8" s="1"/>
  <c r="HF260" i="1"/>
  <c r="HI259" i="1" s="1"/>
  <c r="HF259" i="1" l="1"/>
  <c r="HF259" i="7"/>
  <c r="HG259" i="7"/>
  <c r="HG259" i="1"/>
  <c r="HG259" i="8"/>
  <c r="HH259" i="8"/>
  <c r="HI259" i="8"/>
  <c r="HH259" i="1"/>
  <c r="HH259" i="7"/>
  <c r="GY260" i="7"/>
  <c r="HA259" i="7" s="1"/>
  <c r="GY260" i="8"/>
  <c r="HB259" i="8" s="1"/>
  <c r="GY260" i="1"/>
  <c r="HB259" i="1" s="1"/>
  <c r="GY259" i="7" l="1"/>
  <c r="GY259" i="1"/>
  <c r="GZ259" i="7"/>
  <c r="HB259" i="7"/>
  <c r="GY259" i="8"/>
  <c r="GZ259" i="8"/>
  <c r="HA259" i="8"/>
  <c r="GZ259" i="1"/>
  <c r="HA259" i="1"/>
  <c r="GR260" i="7"/>
  <c r="GT259" i="7" s="1"/>
  <c r="GR260" i="8"/>
  <c r="GU259" i="8" s="1"/>
  <c r="GR260" i="1"/>
  <c r="GU259" i="1" s="1"/>
  <c r="GR259" i="7" l="1"/>
  <c r="GU259" i="7"/>
  <c r="GS259" i="7"/>
  <c r="GR259" i="8"/>
  <c r="GS259" i="8"/>
  <c r="GT259" i="8"/>
  <c r="GR259" i="1"/>
  <c r="GT259" i="1"/>
  <c r="GS259" i="1"/>
  <c r="GK260" i="7"/>
  <c r="GN259" i="7" s="1"/>
  <c r="GK260" i="8"/>
  <c r="GN259" i="8" s="1"/>
  <c r="GK260" i="1"/>
  <c r="GN259" i="1" s="1"/>
  <c r="GL259" i="8" l="1"/>
  <c r="GK259" i="1"/>
  <c r="GM259" i="8"/>
  <c r="GK259" i="8"/>
  <c r="GL259" i="7"/>
  <c r="GL259" i="1"/>
  <c r="GK259" i="7"/>
  <c r="GM259" i="7"/>
  <c r="GM259" i="1"/>
  <c r="GD260" i="7"/>
  <c r="GF259" i="7" s="1"/>
  <c r="GD260" i="8"/>
  <c r="GG259" i="8" s="1"/>
  <c r="GD260" i="1"/>
  <c r="GF259" i="1" s="1"/>
  <c r="GD259" i="8" l="1"/>
  <c r="GD259" i="1"/>
  <c r="GE259" i="1"/>
  <c r="GE259" i="8"/>
  <c r="GG259" i="1"/>
  <c r="GD259" i="7"/>
  <c r="GE259" i="7"/>
  <c r="GG259" i="7"/>
  <c r="GF259" i="8"/>
  <c r="FW260" i="7"/>
  <c r="FZ259" i="7" s="1"/>
  <c r="FW260" i="8"/>
  <c r="FZ259" i="8" s="1"/>
  <c r="FW260" i="1"/>
  <c r="FZ259" i="1" s="1"/>
  <c r="FW259" i="7" l="1"/>
  <c r="FY259" i="1"/>
  <c r="FW259" i="1"/>
  <c r="FW259" i="8"/>
  <c r="FX259" i="7"/>
  <c r="FX259" i="1"/>
  <c r="FX259" i="8"/>
  <c r="FY259" i="7"/>
  <c r="FY259" i="8"/>
  <c r="FP260" i="7"/>
  <c r="FR259" i="7" s="1"/>
  <c r="FP260" i="8"/>
  <c r="FR259" i="8" s="1"/>
  <c r="FP260" i="1"/>
  <c r="FS259" i="1" s="1"/>
  <c r="FS259" i="7" l="1"/>
  <c r="FQ259" i="7"/>
  <c r="FS259" i="8"/>
  <c r="FP259" i="7"/>
  <c r="FP259" i="8"/>
  <c r="FQ259" i="8"/>
  <c r="FQ259" i="1"/>
  <c r="FR259" i="1"/>
  <c r="FP259" i="1"/>
  <c r="FI260" i="7"/>
  <c r="FL259" i="7" s="1"/>
  <c r="FI260" i="8"/>
  <c r="FI260" i="1"/>
  <c r="FK259" i="1" s="1"/>
  <c r="FL259" i="1" l="1"/>
  <c r="FI259" i="1"/>
  <c r="FJ259" i="1"/>
  <c r="FI259" i="7"/>
  <c r="FL259" i="8"/>
  <c r="FI259" i="8"/>
  <c r="FJ259" i="7"/>
  <c r="FK259" i="7"/>
  <c r="FJ259" i="8"/>
  <c r="FK259" i="8"/>
  <c r="FB260" i="7"/>
  <c r="FE259" i="7" s="1"/>
  <c r="FB260" i="8"/>
  <c r="FE259" i="8" s="1"/>
  <c r="FB260" i="1"/>
  <c r="FE259" i="1" s="1"/>
  <c r="FB259" i="8" l="1"/>
  <c r="FC259" i="7"/>
  <c r="FC259" i="8"/>
  <c r="FB259" i="1"/>
  <c r="FC259" i="1"/>
  <c r="FB259" i="7"/>
  <c r="FD259" i="7"/>
  <c r="FD259" i="8"/>
  <c r="FD259" i="1"/>
  <c r="EU260" i="8"/>
  <c r="EX259" i="8" s="1"/>
  <c r="EU260" i="7"/>
  <c r="EX259" i="7" s="1"/>
  <c r="EU260" i="1"/>
  <c r="EX259" i="1" s="1"/>
  <c r="EV259" i="8" l="1"/>
  <c r="EU259" i="1"/>
  <c r="EV259" i="1"/>
  <c r="EU259" i="8"/>
  <c r="EU259" i="7"/>
  <c r="EV259" i="7"/>
  <c r="EW259" i="7"/>
  <c r="EW259" i="8"/>
  <c r="EW259" i="1"/>
  <c r="EN260" i="7"/>
  <c r="EP259" i="7" s="1"/>
  <c r="EN260" i="8"/>
  <c r="EN259" i="8" s="1"/>
  <c r="EN260" i="1"/>
  <c r="EN259" i="1" s="1"/>
  <c r="EQ259" i="8" l="1"/>
  <c r="EO259" i="7"/>
  <c r="EN259" i="7"/>
  <c r="EQ259" i="7"/>
  <c r="EO259" i="8"/>
  <c r="EP259" i="8"/>
  <c r="EP259" i="1"/>
  <c r="EO259" i="1"/>
  <c r="EQ259" i="1"/>
  <c r="EG260" i="7"/>
  <c r="EJ259" i="7" s="1"/>
  <c r="EG260" i="8"/>
  <c r="EJ259" i="8" s="1"/>
  <c r="EG260" i="1"/>
  <c r="EG259" i="1" s="1"/>
  <c r="EG259" i="7" l="1"/>
  <c r="EI259" i="7"/>
  <c r="EH259" i="7"/>
  <c r="EH259" i="8"/>
  <c r="EI259" i="8"/>
  <c r="EG259" i="8"/>
  <c r="EH259" i="1"/>
  <c r="EI259" i="1"/>
  <c r="EJ259" i="1"/>
  <c r="DZ260" i="7"/>
  <c r="EC259" i="7" s="1"/>
  <c r="EA259" i="7" l="1"/>
  <c r="EB259" i="7"/>
  <c r="DZ259" i="7"/>
  <c r="DZ260" i="8"/>
  <c r="EC259" i="8" s="1"/>
  <c r="DZ260" i="1"/>
  <c r="EC259" i="1" s="1"/>
  <c r="DZ259" i="8" l="1"/>
  <c r="EA259" i="8"/>
  <c r="EB259" i="8"/>
  <c r="DZ259" i="1"/>
  <c r="EA259" i="1"/>
  <c r="EB259" i="1"/>
  <c r="DS260" i="1"/>
  <c r="DT259" i="1" s="1"/>
  <c r="DS260" i="7"/>
  <c r="DS259" i="7" s="1"/>
  <c r="DS260" i="8"/>
  <c r="DU259" i="8" s="1"/>
  <c r="DS259" i="1" l="1"/>
  <c r="DU259" i="1"/>
  <c r="DV259" i="1"/>
  <c r="DT259" i="7"/>
  <c r="DU259" i="7"/>
  <c r="DV259" i="7"/>
  <c r="DS259" i="8"/>
  <c r="DV259" i="8"/>
  <c r="DT259" i="8"/>
  <c r="DL260" i="8" l="1"/>
  <c r="DL259" i="8" s="1"/>
  <c r="DL260" i="7"/>
  <c r="DL259" i="7" s="1"/>
  <c r="DL260" i="1"/>
  <c r="DO259" i="1" s="1"/>
  <c r="DM259" i="8" l="1"/>
  <c r="DO259" i="8"/>
  <c r="DN259" i="8"/>
  <c r="DM259" i="7"/>
  <c r="DO259" i="7"/>
  <c r="DN259" i="7"/>
  <c r="DN259" i="1"/>
  <c r="DL259" i="1"/>
  <c r="DM259" i="1"/>
  <c r="DE260" i="1"/>
  <c r="DH259" i="1" s="1"/>
  <c r="DE260" i="7"/>
  <c r="DF259" i="7" s="1"/>
  <c r="DE260" i="8"/>
  <c r="DF259" i="8" s="1"/>
  <c r="DG259" i="1" l="1"/>
  <c r="DE259" i="1"/>
  <c r="DF259" i="1"/>
  <c r="DG259" i="7"/>
  <c r="DH259" i="7"/>
  <c r="DE259" i="7"/>
  <c r="DG259" i="8"/>
  <c r="DH259" i="8"/>
  <c r="DE259" i="8"/>
  <c r="CX260" i="7"/>
  <c r="DA259" i="7" s="1"/>
  <c r="CX260" i="1"/>
  <c r="CY259" i="1" s="1"/>
  <c r="CX260" i="8"/>
  <c r="DA259" i="8" s="1"/>
  <c r="CZ259" i="1" l="1"/>
  <c r="DA259" i="1"/>
  <c r="CX259" i="1"/>
  <c r="CX259" i="7"/>
  <c r="CZ259" i="7"/>
  <c r="CY259" i="7"/>
  <c r="CX259" i="8"/>
  <c r="CZ259" i="8"/>
  <c r="CY259" i="8"/>
  <c r="B11" i="9"/>
  <c r="C11" i="9" s="1"/>
  <c r="B12" i="9" s="1"/>
  <c r="C12" i="9" s="1"/>
  <c r="B13" i="9" s="1"/>
  <c r="C13" i="9" s="1"/>
  <c r="B14" i="9" s="1"/>
  <c r="C14" i="9" s="1"/>
  <c r="B15" i="9" s="1"/>
  <c r="C15" i="9" s="1"/>
  <c r="B16" i="9" s="1"/>
  <c r="C16" i="9" s="1"/>
  <c r="B17" i="9" s="1"/>
  <c r="C17" i="9" s="1"/>
  <c r="B18" i="9" s="1"/>
  <c r="C18" i="9" s="1"/>
  <c r="B19" i="9" s="1"/>
  <c r="C19" i="9" s="1"/>
  <c r="B20" i="9" s="1"/>
  <c r="C20" i="9" s="1"/>
  <c r="B21" i="9" s="1"/>
  <c r="C21" i="9" s="1"/>
  <c r="B22" i="9" s="1"/>
  <c r="C22" i="9" s="1"/>
  <c r="B23" i="9" s="1"/>
  <c r="C23" i="9" s="1"/>
  <c r="B24" i="9" s="1"/>
  <c r="C24" i="9" s="1"/>
  <c r="B25" i="9" s="1"/>
  <c r="C25" i="9" s="1"/>
  <c r="B26" i="9" s="1"/>
  <c r="C26" i="9" s="1"/>
  <c r="B27" i="9" s="1"/>
  <c r="C27" i="9" s="1"/>
  <c r="B28" i="9" s="1"/>
  <c r="C28" i="9" s="1"/>
  <c r="B29" i="9" s="1"/>
  <c r="C29" i="9" s="1"/>
  <c r="B30" i="9" s="1"/>
  <c r="C30" i="9" s="1"/>
  <c r="B31" i="9" s="1"/>
  <c r="C31" i="9" s="1"/>
  <c r="B32" i="9" s="1"/>
  <c r="C32" i="9" s="1"/>
  <c r="B33" i="9" s="1"/>
  <c r="CQ260" i="8" l="1"/>
  <c r="CT259" i="8" s="1"/>
  <c r="CQ260" i="7"/>
  <c r="CT259" i="7" s="1"/>
  <c r="CQ260" i="1"/>
  <c r="CQ259" i="1" s="1"/>
  <c r="CS259" i="8" l="1"/>
  <c r="CQ259" i="8"/>
  <c r="CR259" i="8"/>
  <c r="CQ259" i="7"/>
  <c r="CR259" i="7"/>
  <c r="CS259" i="7"/>
  <c r="CS259" i="1"/>
  <c r="CR259" i="1"/>
  <c r="CT259" i="1"/>
  <c r="CJ260" i="8"/>
  <c r="CJ259" i="8" s="1"/>
  <c r="CJ260" i="7"/>
  <c r="CJ259" i="7" s="1"/>
  <c r="CJ260" i="1"/>
  <c r="CJ259" i="1" s="1"/>
  <c r="CM259" i="7" l="1"/>
  <c r="CL259" i="7"/>
  <c r="CL259" i="8"/>
  <c r="CM259" i="8"/>
  <c r="CK259" i="8"/>
  <c r="CK259" i="7"/>
  <c r="CM259" i="1"/>
  <c r="CL259" i="1"/>
  <c r="CK259" i="1"/>
  <c r="H5" i="5"/>
  <c r="D33" i="11"/>
  <c r="D10" i="11"/>
  <c r="F10" i="11" s="1"/>
  <c r="C10" i="11"/>
  <c r="D3" i="11"/>
  <c r="D2" i="11"/>
  <c r="B262" i="8"/>
  <c r="A262" i="8"/>
  <c r="B285" i="7"/>
  <c r="B262" i="7"/>
  <c r="A262" i="7"/>
  <c r="B11" i="10"/>
  <c r="A263" i="8" s="1"/>
  <c r="C2" i="10"/>
  <c r="A263" i="7"/>
  <c r="C2" i="9"/>
  <c r="CC260" i="8"/>
  <c r="CC259" i="8" s="1"/>
  <c r="BV260" i="8"/>
  <c r="BW259" i="8" s="1"/>
  <c r="BO260" i="8"/>
  <c r="BP259" i="8" s="1"/>
  <c r="BH260" i="8"/>
  <c r="BI259" i="8" s="1"/>
  <c r="BA260" i="8"/>
  <c r="BA259" i="8" s="1"/>
  <c r="AT260" i="8"/>
  <c r="AV259" i="8" s="1"/>
  <c r="AM260" i="8"/>
  <c r="AO259" i="8" s="1"/>
  <c r="AF260" i="8"/>
  <c r="AG259" i="8" s="1"/>
  <c r="Y260" i="8"/>
  <c r="Y259" i="8" s="1"/>
  <c r="R260" i="8"/>
  <c r="R259" i="8" s="1"/>
  <c r="K260" i="8"/>
  <c r="K259" i="8" s="1"/>
  <c r="D260" i="8"/>
  <c r="G259" i="8" s="1"/>
  <c r="CC260" i="7"/>
  <c r="CE259" i="7" s="1"/>
  <c r="BV260" i="7"/>
  <c r="BY259" i="7" s="1"/>
  <c r="BO260" i="7"/>
  <c r="BO259" i="7" s="1"/>
  <c r="BH260" i="7"/>
  <c r="BJ259" i="7" s="1"/>
  <c r="BA260" i="7"/>
  <c r="BC259" i="7" s="1"/>
  <c r="AT260" i="7"/>
  <c r="AV259" i="7" s="1"/>
  <c r="AM260" i="7"/>
  <c r="AM259" i="7" s="1"/>
  <c r="AF260" i="7"/>
  <c r="AH259" i="7" s="1"/>
  <c r="Y260" i="7"/>
  <c r="AA259" i="7" s="1"/>
  <c r="R260" i="7"/>
  <c r="U259" i="7" s="1"/>
  <c r="K260" i="7"/>
  <c r="N259" i="7" s="1"/>
  <c r="D260" i="7"/>
  <c r="F259" i="7" s="1"/>
  <c r="LX262" i="8" l="1"/>
  <c r="LW262" i="8"/>
  <c r="LU262" i="8"/>
  <c r="LV262" i="8"/>
  <c r="LX262" i="7"/>
  <c r="LW262" i="7"/>
  <c r="LV262" i="7"/>
  <c r="LU262" i="7"/>
  <c r="LQ262" i="8"/>
  <c r="LP262" i="8"/>
  <c r="LO262" i="8"/>
  <c r="LN262" i="8"/>
  <c r="LQ262" i="7"/>
  <c r="LP262" i="7"/>
  <c r="LN262" i="7"/>
  <c r="LO262" i="7"/>
  <c r="LJ262" i="7"/>
  <c r="LI262" i="7"/>
  <c r="LH262" i="7"/>
  <c r="LG262" i="7"/>
  <c r="LB262" i="7"/>
  <c r="KS262" i="7"/>
  <c r="LA262" i="7"/>
  <c r="KZ262" i="7"/>
  <c r="LC262" i="7"/>
  <c r="LJ262" i="8"/>
  <c r="LI262" i="8"/>
  <c r="LH262" i="8"/>
  <c r="LG262" i="8"/>
  <c r="LB262" i="8"/>
  <c r="LA262" i="8"/>
  <c r="KZ262" i="8"/>
  <c r="LC262" i="8"/>
  <c r="KV262" i="7"/>
  <c r="KU262" i="7"/>
  <c r="KT262" i="7"/>
  <c r="KM262" i="7"/>
  <c r="KN262" i="7"/>
  <c r="KL262" i="7"/>
  <c r="KO262" i="7"/>
  <c r="KU262" i="8"/>
  <c r="KS262" i="8"/>
  <c r="KT262" i="8"/>
  <c r="KV262" i="8"/>
  <c r="KO262" i="8"/>
  <c r="KM262" i="8"/>
  <c r="KL262" i="8"/>
  <c r="KN262" i="8"/>
  <c r="KH262" i="7"/>
  <c r="KG262" i="7"/>
  <c r="KF262" i="7"/>
  <c r="KE262" i="7"/>
  <c r="JX262" i="7"/>
  <c r="JZ262" i="7"/>
  <c r="KA262" i="7"/>
  <c r="JY262" i="7"/>
  <c r="KH262" i="8"/>
  <c r="KG262" i="8"/>
  <c r="KE262" i="8"/>
  <c r="KF262" i="8"/>
  <c r="JZ262" i="8"/>
  <c r="KA262" i="8"/>
  <c r="JY262" i="8"/>
  <c r="JX262" i="8"/>
  <c r="JT262" i="7"/>
  <c r="JS262" i="7"/>
  <c r="JR262" i="7"/>
  <c r="JQ262" i="7"/>
  <c r="JJ262" i="7"/>
  <c r="JK262" i="7"/>
  <c r="JM262" i="7"/>
  <c r="JL262" i="7"/>
  <c r="JE262" i="7"/>
  <c r="JD262" i="7"/>
  <c r="JC262" i="7"/>
  <c r="JF262" i="7"/>
  <c r="IW262" i="7"/>
  <c r="IY262" i="7"/>
  <c r="IX262" i="7"/>
  <c r="IV262" i="7"/>
  <c r="JT262" i="8"/>
  <c r="JS262" i="8"/>
  <c r="JR262" i="8"/>
  <c r="JQ262" i="8"/>
  <c r="JM262" i="8"/>
  <c r="JK262" i="8"/>
  <c r="JJ262" i="8"/>
  <c r="JL262" i="8"/>
  <c r="JD262" i="8"/>
  <c r="JE262" i="8"/>
  <c r="JC262" i="8"/>
  <c r="JF262" i="8"/>
  <c r="IV262" i="8"/>
  <c r="IX262" i="8"/>
  <c r="IY262" i="8"/>
  <c r="IW262" i="8"/>
  <c r="IR262" i="7"/>
  <c r="IQ262" i="7"/>
  <c r="IP262" i="7"/>
  <c r="IO262" i="7"/>
  <c r="IR262" i="8"/>
  <c r="IQ262" i="8"/>
  <c r="IP262" i="8"/>
  <c r="IO262" i="8"/>
  <c r="IK262" i="7"/>
  <c r="IJ262" i="7"/>
  <c r="II262" i="7"/>
  <c r="IH262" i="7"/>
  <c r="IB262" i="7"/>
  <c r="IA262" i="7"/>
  <c r="IC262" i="7"/>
  <c r="ID262" i="7"/>
  <c r="IK262" i="8"/>
  <c r="IJ262" i="8"/>
  <c r="II262" i="8"/>
  <c r="IH262" i="8"/>
  <c r="IC262" i="8"/>
  <c r="IB262" i="8"/>
  <c r="IA262" i="8"/>
  <c r="ID262" i="8"/>
  <c r="HV262" i="7"/>
  <c r="HT262" i="7"/>
  <c r="HU262" i="7"/>
  <c r="HW262" i="7"/>
  <c r="HW262" i="8"/>
  <c r="HV262" i="8"/>
  <c r="HT262" i="8"/>
  <c r="HU262" i="8"/>
  <c r="HP262" i="7"/>
  <c r="HO262" i="7"/>
  <c r="HN262" i="7"/>
  <c r="HM262" i="7"/>
  <c r="HF262" i="7"/>
  <c r="HI262" i="7"/>
  <c r="HH262" i="7"/>
  <c r="HG262" i="7"/>
  <c r="HA262" i="7"/>
  <c r="GZ262" i="7"/>
  <c r="GY262" i="7"/>
  <c r="HB262" i="7"/>
  <c r="HP262" i="8"/>
  <c r="HO262" i="8"/>
  <c r="HN262" i="8"/>
  <c r="HM262" i="8"/>
  <c r="HF262" i="8"/>
  <c r="HI262" i="8"/>
  <c r="HH262" i="8"/>
  <c r="HG262" i="8"/>
  <c r="HB262" i="8"/>
  <c r="GY262" i="8"/>
  <c r="HA262" i="8"/>
  <c r="GZ262" i="8"/>
  <c r="GR262" i="8"/>
  <c r="GU262" i="8"/>
  <c r="GT262" i="8"/>
  <c r="GS262" i="8"/>
  <c r="GK262" i="8"/>
  <c r="GN262" i="8"/>
  <c r="GM262" i="8"/>
  <c r="GL262" i="8"/>
  <c r="GD262" i="8"/>
  <c r="GG262" i="8"/>
  <c r="GF262" i="8"/>
  <c r="GE262" i="8"/>
  <c r="GU262" i="7"/>
  <c r="GT262" i="7"/>
  <c r="GS262" i="7"/>
  <c r="GR262" i="7"/>
  <c r="GL262" i="7"/>
  <c r="GK262" i="7"/>
  <c r="GM262" i="7"/>
  <c r="GN262" i="7"/>
  <c r="GG262" i="7"/>
  <c r="GF262" i="7"/>
  <c r="GE262" i="7"/>
  <c r="GD262" i="7"/>
  <c r="FW262" i="8"/>
  <c r="FZ262" i="8"/>
  <c r="FY262" i="8"/>
  <c r="FX262" i="8"/>
  <c r="FZ262" i="7"/>
  <c r="FY262" i="7"/>
  <c r="FX262" i="7"/>
  <c r="FW262" i="7"/>
  <c r="FP262" i="8"/>
  <c r="FS262" i="8"/>
  <c r="FQ262" i="8"/>
  <c r="FR262" i="8"/>
  <c r="FS262" i="7"/>
  <c r="FP262" i="7"/>
  <c r="FR262" i="7"/>
  <c r="FQ262" i="7"/>
  <c r="FK262" i="8"/>
  <c r="FJ262" i="8"/>
  <c r="FI262" i="8"/>
  <c r="FL262" i="8"/>
  <c r="FB262" i="8"/>
  <c r="FC262" i="8"/>
  <c r="FE262" i="8"/>
  <c r="FD262" i="8"/>
  <c r="FL262" i="7"/>
  <c r="FK262" i="7"/>
  <c r="FJ262" i="7"/>
  <c r="FI262" i="7"/>
  <c r="FD262" i="7"/>
  <c r="FC262" i="7"/>
  <c r="FB262" i="7"/>
  <c r="FE262" i="7"/>
  <c r="EX262" i="8"/>
  <c r="EW262" i="8"/>
  <c r="EV262" i="8"/>
  <c r="EU262" i="8"/>
  <c r="EQ262" i="8"/>
  <c r="EP262" i="8"/>
  <c r="EO262" i="8"/>
  <c r="EN262" i="8"/>
  <c r="EV262" i="7"/>
  <c r="EU262" i="7"/>
  <c r="EX262" i="7"/>
  <c r="EW262" i="7"/>
  <c r="EP262" i="7"/>
  <c r="EN262" i="7"/>
  <c r="EQ262" i="7"/>
  <c r="EO262" i="7"/>
  <c r="EJ262" i="7"/>
  <c r="EI262" i="7"/>
  <c r="EH262" i="7"/>
  <c r="EG262" i="7"/>
  <c r="EJ262" i="8"/>
  <c r="EI262" i="8"/>
  <c r="EG262" i="8"/>
  <c r="EH262" i="8"/>
  <c r="EC262" i="7"/>
  <c r="EB262" i="7"/>
  <c r="EA262" i="7"/>
  <c r="DZ262" i="7"/>
  <c r="BX259" i="8"/>
  <c r="CF259" i="8"/>
  <c r="AN259" i="7"/>
  <c r="S259" i="8"/>
  <c r="AI259" i="7"/>
  <c r="AB259" i="8"/>
  <c r="BX259" i="7"/>
  <c r="CF259" i="7"/>
  <c r="EC262" i="8"/>
  <c r="EB262" i="8"/>
  <c r="EA262" i="8"/>
  <c r="DZ262" i="8"/>
  <c r="E259" i="7"/>
  <c r="DS262" i="8"/>
  <c r="DT262" i="8"/>
  <c r="DU262" i="8"/>
  <c r="DV262" i="8"/>
  <c r="N259" i="8"/>
  <c r="DV262" i="7"/>
  <c r="DT262" i="7"/>
  <c r="DU262" i="7"/>
  <c r="DS262" i="7"/>
  <c r="DM262" i="8"/>
  <c r="DL262" i="8"/>
  <c r="DN262" i="8"/>
  <c r="DO262" i="8"/>
  <c r="DN262" i="7"/>
  <c r="DM262" i="7"/>
  <c r="DO262" i="7"/>
  <c r="DL262" i="7"/>
  <c r="DF262" i="8"/>
  <c r="DE262" i="8"/>
  <c r="DH262" i="8"/>
  <c r="DG262" i="8"/>
  <c r="AF259" i="8"/>
  <c r="DE262" i="7"/>
  <c r="DH262" i="7"/>
  <c r="DG262" i="7"/>
  <c r="DF262" i="7"/>
  <c r="L259" i="7"/>
  <c r="BK259" i="7"/>
  <c r="AH259" i="8"/>
  <c r="T259" i="8"/>
  <c r="AI259" i="8"/>
  <c r="DA262" i="7"/>
  <c r="CZ262" i="7"/>
  <c r="CY262" i="7"/>
  <c r="CX262" i="7"/>
  <c r="DA262" i="8"/>
  <c r="CZ262" i="8"/>
  <c r="CY262" i="8"/>
  <c r="CX262" i="8"/>
  <c r="CT262" i="8"/>
  <c r="CS262" i="8"/>
  <c r="CR262" i="8"/>
  <c r="CQ262" i="8"/>
  <c r="CT262" i="7"/>
  <c r="CS262" i="7"/>
  <c r="CQ262" i="7"/>
  <c r="CR262" i="7"/>
  <c r="C11" i="10"/>
  <c r="D259" i="7"/>
  <c r="R259" i="7"/>
  <c r="U259" i="8"/>
  <c r="AU259" i="8"/>
  <c r="S259" i="7"/>
  <c r="BV259" i="7"/>
  <c r="Z259" i="8"/>
  <c r="T259" i="7"/>
  <c r="BI259" i="7"/>
  <c r="BW259" i="7"/>
  <c r="AA259" i="8"/>
  <c r="BA262" i="8"/>
  <c r="CL262" i="8"/>
  <c r="CK262" i="8"/>
  <c r="CJ262" i="8"/>
  <c r="CM262" i="8"/>
  <c r="U262" i="7"/>
  <c r="CJ262" i="7"/>
  <c r="CM262" i="7"/>
  <c r="CL262" i="7"/>
  <c r="CK262" i="7"/>
  <c r="M262" i="7"/>
  <c r="U262" i="8"/>
  <c r="Y262" i="8"/>
  <c r="BK262" i="8"/>
  <c r="BP262" i="7"/>
  <c r="BQ262" i="7"/>
  <c r="AO262" i="7"/>
  <c r="AW262" i="7"/>
  <c r="E262" i="7"/>
  <c r="CF262" i="7"/>
  <c r="BI262" i="7"/>
  <c r="AG262" i="7"/>
  <c r="L262" i="7"/>
  <c r="BY262" i="7"/>
  <c r="AB262" i="7"/>
  <c r="AV262" i="7"/>
  <c r="AI262" i="8"/>
  <c r="BY262" i="8"/>
  <c r="G262" i="8"/>
  <c r="AW262" i="8"/>
  <c r="CC262" i="8"/>
  <c r="BO262" i="8"/>
  <c r="AM262" i="8"/>
  <c r="K262" i="8"/>
  <c r="CD259" i="8"/>
  <c r="CE259" i="8"/>
  <c r="CC259" i="7"/>
  <c r="CD259" i="7"/>
  <c r="BH259" i="7"/>
  <c r="BJ259" i="8"/>
  <c r="BK259" i="8"/>
  <c r="BH259" i="8"/>
  <c r="BB259" i="8"/>
  <c r="BD259" i="8"/>
  <c r="BC259" i="8"/>
  <c r="BB259" i="7"/>
  <c r="BD259" i="7"/>
  <c r="AT259" i="7"/>
  <c r="AU259" i="7"/>
  <c r="AW259" i="7"/>
  <c r="AF259" i="7"/>
  <c r="AG259" i="7"/>
  <c r="Y259" i="7"/>
  <c r="AB259" i="7"/>
  <c r="L259" i="8"/>
  <c r="D259" i="8"/>
  <c r="F259" i="8"/>
  <c r="E259" i="8"/>
  <c r="AM259" i="8"/>
  <c r="AP259" i="8"/>
  <c r="BO259" i="8"/>
  <c r="BR259" i="8"/>
  <c r="CE262" i="8"/>
  <c r="BX262" i="8"/>
  <c r="BQ262" i="8"/>
  <c r="BJ262" i="8"/>
  <c r="BC262" i="8"/>
  <c r="AV262" i="8"/>
  <c r="AO262" i="8"/>
  <c r="AH262" i="8"/>
  <c r="AA262" i="8"/>
  <c r="T262" i="8"/>
  <c r="M262" i="8"/>
  <c r="F262" i="8"/>
  <c r="CD262" i="8"/>
  <c r="BW262" i="8"/>
  <c r="BP262" i="8"/>
  <c r="BI262" i="8"/>
  <c r="BB262" i="8"/>
  <c r="AU262" i="8"/>
  <c r="AN262" i="8"/>
  <c r="AG262" i="8"/>
  <c r="Z262" i="8"/>
  <c r="S262" i="8"/>
  <c r="L262" i="8"/>
  <c r="E262" i="8"/>
  <c r="N262" i="8"/>
  <c r="AB262" i="8"/>
  <c r="AP262" i="8"/>
  <c r="BD262" i="8"/>
  <c r="BR262" i="8"/>
  <c r="CF262" i="8"/>
  <c r="M259" i="8"/>
  <c r="AN259" i="8"/>
  <c r="BQ259" i="8"/>
  <c r="AT259" i="8"/>
  <c r="AW259" i="8"/>
  <c r="BV259" i="8"/>
  <c r="BY259" i="8"/>
  <c r="D262" i="8"/>
  <c r="R262" i="8"/>
  <c r="AF262" i="8"/>
  <c r="AT262" i="8"/>
  <c r="BH262" i="8"/>
  <c r="BV262" i="8"/>
  <c r="G259" i="7"/>
  <c r="M259" i="7"/>
  <c r="K259" i="7"/>
  <c r="AO259" i="7"/>
  <c r="AP259" i="7"/>
  <c r="BQ259" i="7"/>
  <c r="BR259" i="7"/>
  <c r="BP259" i="7"/>
  <c r="CC262" i="7"/>
  <c r="BV262" i="7"/>
  <c r="BO262" i="7"/>
  <c r="BH262" i="7"/>
  <c r="BA262" i="7"/>
  <c r="AT262" i="7"/>
  <c r="AM262" i="7"/>
  <c r="AF262" i="7"/>
  <c r="Y262" i="7"/>
  <c r="R262" i="7"/>
  <c r="K262" i="7"/>
  <c r="D262" i="7"/>
  <c r="CE262" i="7"/>
  <c r="BW262" i="7"/>
  <c r="BK262" i="7"/>
  <c r="BC262" i="7"/>
  <c r="AU262" i="7"/>
  <c r="AI262" i="7"/>
  <c r="AA262" i="7"/>
  <c r="S262" i="7"/>
  <c r="G262" i="7"/>
  <c r="CD262" i="7"/>
  <c r="BR262" i="7"/>
  <c r="BJ262" i="7"/>
  <c r="BB262" i="7"/>
  <c r="AP262" i="7"/>
  <c r="AH262" i="7"/>
  <c r="Z262" i="7"/>
  <c r="N262" i="7"/>
  <c r="F262" i="7"/>
  <c r="T262" i="7"/>
  <c r="AN262" i="7"/>
  <c r="BD262" i="7"/>
  <c r="BX262" i="7"/>
  <c r="Z259" i="7"/>
  <c r="BA259" i="7"/>
  <c r="B263" i="8" l="1"/>
  <c r="B12" i="10"/>
  <c r="C12" i="10" s="1"/>
  <c r="B263" i="7"/>
  <c r="LX263" i="7" l="1"/>
  <c r="LW263" i="7"/>
  <c r="LV263" i="7"/>
  <c r="LU263" i="7"/>
  <c r="LX263" i="8"/>
  <c r="LW263" i="8"/>
  <c r="LV263" i="8"/>
  <c r="LU263" i="8"/>
  <c r="LQ263" i="7"/>
  <c r="LP263" i="7"/>
  <c r="LO263" i="7"/>
  <c r="LN263" i="7"/>
  <c r="LP263" i="8"/>
  <c r="LO263" i="8"/>
  <c r="LN263" i="8"/>
  <c r="LQ263" i="8"/>
  <c r="LJ263" i="7"/>
  <c r="LB263" i="7"/>
  <c r="LI263" i="7"/>
  <c r="LC263" i="7"/>
  <c r="LG263" i="7"/>
  <c r="LA263" i="7"/>
  <c r="LH263" i="7"/>
  <c r="KZ263" i="7"/>
  <c r="LJ263" i="8"/>
  <c r="LB263" i="8"/>
  <c r="LI263" i="8"/>
  <c r="LA263" i="8"/>
  <c r="LG263" i="8"/>
  <c r="LC263" i="8"/>
  <c r="LH263" i="8"/>
  <c r="KZ263" i="8"/>
  <c r="KV263" i="7"/>
  <c r="KM263" i="7"/>
  <c r="KU263" i="7"/>
  <c r="KO263" i="7"/>
  <c r="KT263" i="7"/>
  <c r="KL263" i="7"/>
  <c r="KS263" i="7"/>
  <c r="KN263" i="7"/>
  <c r="KU263" i="8"/>
  <c r="KO263" i="8"/>
  <c r="KV263" i="8"/>
  <c r="KM263" i="8"/>
  <c r="KT263" i="8"/>
  <c r="KN263" i="8"/>
  <c r="KS263" i="8"/>
  <c r="KL263" i="8"/>
  <c r="KH263" i="7"/>
  <c r="JX263" i="7"/>
  <c r="KE263" i="7"/>
  <c r="KG263" i="7"/>
  <c r="JY263" i="7"/>
  <c r="KF263" i="7"/>
  <c r="KA263" i="7"/>
  <c r="JZ263" i="7"/>
  <c r="KH263" i="8"/>
  <c r="JZ263" i="8"/>
  <c r="KG263" i="8"/>
  <c r="JY263" i="8"/>
  <c r="KF263" i="8"/>
  <c r="JX263" i="8"/>
  <c r="KE263" i="8"/>
  <c r="KA263" i="8"/>
  <c r="JT263" i="7"/>
  <c r="JJ263" i="7"/>
  <c r="JE263" i="7"/>
  <c r="IW263" i="7"/>
  <c r="JS263" i="7"/>
  <c r="JM263" i="7"/>
  <c r="JD263" i="7"/>
  <c r="IY263" i="7"/>
  <c r="JQ263" i="7"/>
  <c r="JK263" i="7"/>
  <c r="JC263" i="7"/>
  <c r="IV263" i="7"/>
  <c r="JR263" i="7"/>
  <c r="JL263" i="7"/>
  <c r="JF263" i="7"/>
  <c r="IX263" i="7"/>
  <c r="JT263" i="8"/>
  <c r="JM263" i="8"/>
  <c r="JD263" i="8"/>
  <c r="IV263" i="8"/>
  <c r="JS263" i="8"/>
  <c r="JL263" i="8"/>
  <c r="JC263" i="8"/>
  <c r="IY263" i="8"/>
  <c r="JR263" i="8"/>
  <c r="JJ263" i="8"/>
  <c r="JF263" i="8"/>
  <c r="IW263" i="8"/>
  <c r="JQ263" i="8"/>
  <c r="JK263" i="8"/>
  <c r="JE263" i="8"/>
  <c r="IX263" i="8"/>
  <c r="IR263" i="7"/>
  <c r="IQ263" i="7"/>
  <c r="IO263" i="7"/>
  <c r="IP263" i="7"/>
  <c r="IR263" i="8"/>
  <c r="IQ263" i="8"/>
  <c r="IO263" i="8"/>
  <c r="IP263" i="8"/>
  <c r="IK263" i="7"/>
  <c r="IB263" i="7"/>
  <c r="IJ263" i="7"/>
  <c r="IA263" i="7"/>
  <c r="IH263" i="7"/>
  <c r="ID263" i="7"/>
  <c r="II263" i="7"/>
  <c r="IC263" i="7"/>
  <c r="IK263" i="8"/>
  <c r="IC263" i="8"/>
  <c r="IJ263" i="8"/>
  <c r="ID263" i="8"/>
  <c r="IH263" i="8"/>
  <c r="IB263" i="8"/>
  <c r="II263" i="8"/>
  <c r="IA263" i="8"/>
  <c r="HW263" i="7"/>
  <c r="HT263" i="7"/>
  <c r="HV263" i="7"/>
  <c r="HU263" i="7"/>
  <c r="HW263" i="8"/>
  <c r="HV263" i="8"/>
  <c r="HT263" i="8"/>
  <c r="HU263" i="8"/>
  <c r="HP263" i="7"/>
  <c r="HF263" i="7"/>
  <c r="HA263" i="7"/>
  <c r="HO263" i="7"/>
  <c r="HI263" i="7"/>
  <c r="GZ263" i="7"/>
  <c r="HM263" i="7"/>
  <c r="HG263" i="7"/>
  <c r="GY263" i="7"/>
  <c r="HN263" i="7"/>
  <c r="HH263" i="7"/>
  <c r="HB263" i="7"/>
  <c r="HP263" i="8"/>
  <c r="HF263" i="8"/>
  <c r="HB263" i="8"/>
  <c r="HO263" i="8"/>
  <c r="HI263" i="8"/>
  <c r="HA263" i="8"/>
  <c r="HM263" i="8"/>
  <c r="HG263" i="8"/>
  <c r="GZ263" i="8"/>
  <c r="HN263" i="8"/>
  <c r="HH263" i="8"/>
  <c r="GY263" i="8"/>
  <c r="GU263" i="7"/>
  <c r="GL263" i="7"/>
  <c r="GG263" i="7"/>
  <c r="GT263" i="7"/>
  <c r="GK263" i="7"/>
  <c r="GF263" i="7"/>
  <c r="GS263" i="7"/>
  <c r="GN263" i="7"/>
  <c r="GD263" i="7"/>
  <c r="GR263" i="7"/>
  <c r="GM263" i="7"/>
  <c r="GE263" i="7"/>
  <c r="GR263" i="8"/>
  <c r="GK263" i="8"/>
  <c r="GD263" i="8"/>
  <c r="GU263" i="8"/>
  <c r="GN263" i="8"/>
  <c r="GG263" i="8"/>
  <c r="GT263" i="8"/>
  <c r="GM263" i="8"/>
  <c r="GE263" i="8"/>
  <c r="GS263" i="8"/>
  <c r="GL263" i="8"/>
  <c r="GF263" i="8"/>
  <c r="FZ263" i="7"/>
  <c r="FY263" i="7"/>
  <c r="FX263" i="7"/>
  <c r="FW263" i="7"/>
  <c r="FW263" i="8"/>
  <c r="FZ263" i="8"/>
  <c r="FY263" i="8"/>
  <c r="FX263" i="8"/>
  <c r="FS263" i="7"/>
  <c r="FP263" i="7"/>
  <c r="FR263" i="7"/>
  <c r="FQ263" i="7"/>
  <c r="FP263" i="8"/>
  <c r="FS263" i="8"/>
  <c r="FR263" i="8"/>
  <c r="FQ263" i="8"/>
  <c r="FK263" i="8"/>
  <c r="FB263" i="8"/>
  <c r="FJ263" i="8"/>
  <c r="FE263" i="8"/>
  <c r="FI263" i="8"/>
  <c r="FD263" i="8"/>
  <c r="FL263" i="8"/>
  <c r="FC263" i="8"/>
  <c r="FL263" i="7"/>
  <c r="FD263" i="7"/>
  <c r="FK263" i="7"/>
  <c r="FC263" i="7"/>
  <c r="FJ263" i="7"/>
  <c r="FB263" i="7"/>
  <c r="FI263" i="7"/>
  <c r="FE263" i="7"/>
  <c r="EV263" i="7"/>
  <c r="EW263" i="7"/>
  <c r="EX263" i="7"/>
  <c r="EU263" i="7"/>
  <c r="EX263" i="8"/>
  <c r="EQ263" i="8"/>
  <c r="EV263" i="8"/>
  <c r="EW263" i="8"/>
  <c r="EP263" i="8"/>
  <c r="EU263" i="8"/>
  <c r="EN263" i="8"/>
  <c r="EO263" i="8"/>
  <c r="EQ263" i="7"/>
  <c r="EP263" i="7"/>
  <c r="EN263" i="7"/>
  <c r="EO263" i="7"/>
  <c r="EJ263" i="7"/>
  <c r="EI263" i="7"/>
  <c r="EG263" i="7"/>
  <c r="EH263" i="7"/>
  <c r="EJ263" i="8"/>
  <c r="EI263" i="8"/>
  <c r="EG263" i="8"/>
  <c r="EH263" i="8"/>
  <c r="EC263" i="7"/>
  <c r="EB263" i="7"/>
  <c r="DZ263" i="7"/>
  <c r="EA263" i="7"/>
  <c r="DZ263" i="8"/>
  <c r="EC263" i="8"/>
  <c r="EB263" i="8"/>
  <c r="EA263" i="8"/>
  <c r="DV263" i="7"/>
  <c r="DS263" i="7"/>
  <c r="DU263" i="7"/>
  <c r="DT263" i="7"/>
  <c r="DS263" i="8"/>
  <c r="DU263" i="8"/>
  <c r="DT263" i="8"/>
  <c r="DV263" i="8"/>
  <c r="DN263" i="7"/>
  <c r="DM263" i="7"/>
  <c r="DO263" i="7"/>
  <c r="DL263" i="7"/>
  <c r="DM263" i="8"/>
  <c r="DL263" i="8"/>
  <c r="DN263" i="8"/>
  <c r="DO263" i="8"/>
  <c r="DE263" i="7"/>
  <c r="DH263" i="7"/>
  <c r="DG263" i="7"/>
  <c r="DF263" i="7"/>
  <c r="DH263" i="8"/>
  <c r="DF263" i="8"/>
  <c r="DE263" i="8"/>
  <c r="DG263" i="8"/>
  <c r="DA263" i="7"/>
  <c r="CZ263" i="7"/>
  <c r="CY263" i="7"/>
  <c r="CX263" i="7"/>
  <c r="DA263" i="8"/>
  <c r="CX263" i="8"/>
  <c r="CZ263" i="8"/>
  <c r="CY263" i="8"/>
  <c r="CT263" i="8"/>
  <c r="CS263" i="8"/>
  <c r="CQ263" i="8"/>
  <c r="CR263" i="8"/>
  <c r="CT263" i="7"/>
  <c r="CS263" i="7"/>
  <c r="CR263" i="7"/>
  <c r="CQ263" i="7"/>
  <c r="CM263" i="8"/>
  <c r="CL263" i="8"/>
  <c r="CK263" i="8"/>
  <c r="CJ263" i="8"/>
  <c r="CL263" i="7"/>
  <c r="CK263" i="7"/>
  <c r="CJ263" i="7"/>
  <c r="CM263" i="7"/>
  <c r="A264" i="8"/>
  <c r="A264" i="7"/>
  <c r="B13" i="10" l="1"/>
  <c r="C13" i="10" s="1"/>
  <c r="B264" i="8"/>
  <c r="CM264" i="8" s="1"/>
  <c r="B264" i="7"/>
  <c r="CJ264" i="7" s="1"/>
  <c r="LN264" i="7" l="1"/>
  <c r="LV264" i="7"/>
  <c r="LW264" i="8"/>
  <c r="LV264" i="8"/>
  <c r="LU264" i="7"/>
  <c r="LU264" i="8"/>
  <c r="LX264" i="8"/>
  <c r="LW264" i="7"/>
  <c r="LO264" i="7"/>
  <c r="LX264" i="7"/>
  <c r="LP264" i="7"/>
  <c r="LP264" i="8"/>
  <c r="LQ264" i="7"/>
  <c r="LN264" i="8"/>
  <c r="LQ264" i="8"/>
  <c r="LO264" i="8"/>
  <c r="LC264" i="8"/>
  <c r="LI264" i="8"/>
  <c r="LA264" i="7"/>
  <c r="KZ264" i="7"/>
  <c r="LC264" i="7"/>
  <c r="LG264" i="7"/>
  <c r="LH264" i="7"/>
  <c r="LI264" i="7"/>
  <c r="LB264" i="7"/>
  <c r="LJ264" i="7"/>
  <c r="LB264" i="8"/>
  <c r="LJ264" i="8"/>
  <c r="KZ264" i="8"/>
  <c r="LG264" i="8"/>
  <c r="LA264" i="8"/>
  <c r="LH264" i="8"/>
  <c r="KO264" i="7"/>
  <c r="KS264" i="7"/>
  <c r="KN264" i="7"/>
  <c r="KU264" i="7"/>
  <c r="KL264" i="7"/>
  <c r="KT264" i="7"/>
  <c r="KM264" i="7"/>
  <c r="KV264" i="7"/>
  <c r="KV264" i="8"/>
  <c r="JY264" i="8"/>
  <c r="KM264" i="8"/>
  <c r="KT264" i="8"/>
  <c r="KN264" i="8"/>
  <c r="KL264" i="8"/>
  <c r="KS264" i="8"/>
  <c r="KG264" i="8"/>
  <c r="KO264" i="8"/>
  <c r="KU264" i="8"/>
  <c r="KA264" i="7"/>
  <c r="JZ264" i="7"/>
  <c r="KG264" i="7"/>
  <c r="KF264" i="7"/>
  <c r="JX264" i="7"/>
  <c r="KH264" i="7"/>
  <c r="JY264" i="7"/>
  <c r="KE264" i="7"/>
  <c r="JZ264" i="8"/>
  <c r="KH264" i="8"/>
  <c r="JX264" i="8"/>
  <c r="KF264" i="8"/>
  <c r="KA264" i="8"/>
  <c r="KE264" i="8"/>
  <c r="IY264" i="7"/>
  <c r="JC264" i="7"/>
  <c r="JL264" i="7"/>
  <c r="JQ264" i="7"/>
  <c r="IV264" i="7"/>
  <c r="JD264" i="7"/>
  <c r="JM264" i="7"/>
  <c r="JR264" i="7"/>
  <c r="IX264" i="7"/>
  <c r="JF264" i="7"/>
  <c r="JK264" i="7"/>
  <c r="JS264" i="7"/>
  <c r="IW264" i="7"/>
  <c r="JE264" i="7"/>
  <c r="JJ264" i="7"/>
  <c r="JT264" i="7"/>
  <c r="IX264" i="8"/>
  <c r="JE264" i="8"/>
  <c r="JJ264" i="8"/>
  <c r="JQ264" i="8"/>
  <c r="IW264" i="8"/>
  <c r="JF264" i="8"/>
  <c r="JK264" i="8"/>
  <c r="JR264" i="8"/>
  <c r="IY264" i="8"/>
  <c r="JC264" i="8"/>
  <c r="JL264" i="8"/>
  <c r="JS264" i="8"/>
  <c r="IV264" i="8"/>
  <c r="JD264" i="8"/>
  <c r="JM264" i="8"/>
  <c r="JT264" i="8"/>
  <c r="HW264" i="8"/>
  <c r="IJ264" i="8"/>
  <c r="HW264" i="7"/>
  <c r="IP264" i="7"/>
  <c r="IQ264" i="7"/>
  <c r="IB264" i="7"/>
  <c r="IR264" i="7"/>
  <c r="IK264" i="7"/>
  <c r="IO264" i="7"/>
  <c r="IK264" i="8"/>
  <c r="IO264" i="8"/>
  <c r="IP264" i="8"/>
  <c r="IR264" i="8"/>
  <c r="IB264" i="8"/>
  <c r="HT264" i="8"/>
  <c r="IC264" i="8"/>
  <c r="IQ264" i="8"/>
  <c r="ID264" i="7"/>
  <c r="IH264" i="7"/>
  <c r="IA264" i="7"/>
  <c r="II264" i="7"/>
  <c r="HV264" i="7"/>
  <c r="IC264" i="7"/>
  <c r="IJ264" i="7"/>
  <c r="IA264" i="8"/>
  <c r="IH264" i="8"/>
  <c r="ID264" i="8"/>
  <c r="II264" i="8"/>
  <c r="HU264" i="7"/>
  <c r="HT264" i="7"/>
  <c r="HU264" i="8"/>
  <c r="HV264" i="8"/>
  <c r="HB264" i="7"/>
  <c r="HG264" i="7"/>
  <c r="HO264" i="7"/>
  <c r="GF264" i="7"/>
  <c r="GZ264" i="7"/>
  <c r="HA264" i="7"/>
  <c r="HF264" i="7"/>
  <c r="HP264" i="7"/>
  <c r="GY264" i="7"/>
  <c r="HH264" i="7"/>
  <c r="HM264" i="7"/>
  <c r="HI264" i="7"/>
  <c r="HN264" i="7"/>
  <c r="GY264" i="8"/>
  <c r="HH264" i="8"/>
  <c r="HN264" i="8"/>
  <c r="HI264" i="8"/>
  <c r="HB264" i="8"/>
  <c r="HF264" i="8"/>
  <c r="HP264" i="8"/>
  <c r="HA264" i="8"/>
  <c r="HO264" i="8"/>
  <c r="GZ264" i="8"/>
  <c r="HG264" i="8"/>
  <c r="HM264" i="8"/>
  <c r="GU264" i="8"/>
  <c r="GG264" i="8"/>
  <c r="GK264" i="7"/>
  <c r="GN264" i="8"/>
  <c r="GT264" i="7"/>
  <c r="GD264" i="8"/>
  <c r="GK264" i="8"/>
  <c r="GR264" i="8"/>
  <c r="GG264" i="7"/>
  <c r="GL264" i="7"/>
  <c r="GU264" i="7"/>
  <c r="GE264" i="8"/>
  <c r="GL264" i="8"/>
  <c r="GS264" i="8"/>
  <c r="GD264" i="7"/>
  <c r="GN264" i="7"/>
  <c r="GR264" i="7"/>
  <c r="GF264" i="8"/>
  <c r="GM264" i="8"/>
  <c r="GT264" i="8"/>
  <c r="GE264" i="7"/>
  <c r="GM264" i="7"/>
  <c r="GS264" i="7"/>
  <c r="FZ264" i="8"/>
  <c r="FW264" i="8"/>
  <c r="FW264" i="7"/>
  <c r="FX264" i="8"/>
  <c r="FY264" i="7"/>
  <c r="FX264" i="7"/>
  <c r="FY264" i="8"/>
  <c r="FZ264" i="7"/>
  <c r="FQ264" i="7"/>
  <c r="FR264" i="7"/>
  <c r="FP264" i="8"/>
  <c r="FR264" i="8"/>
  <c r="FQ264" i="8"/>
  <c r="FP264" i="7"/>
  <c r="FC264" i="8"/>
  <c r="FS264" i="8"/>
  <c r="FS264" i="7"/>
  <c r="FJ264" i="8"/>
  <c r="FB264" i="8"/>
  <c r="FK264" i="8"/>
  <c r="FD264" i="8"/>
  <c r="FL264" i="8"/>
  <c r="EN264" i="8"/>
  <c r="FE264" i="8"/>
  <c r="FI264" i="8"/>
  <c r="FC264" i="7"/>
  <c r="FK264" i="7"/>
  <c r="FL264" i="7"/>
  <c r="FD264" i="7"/>
  <c r="FE264" i="7"/>
  <c r="FI264" i="7"/>
  <c r="FB264" i="7"/>
  <c r="FJ264" i="7"/>
  <c r="EO264" i="8"/>
  <c r="EV264" i="8"/>
  <c r="EU264" i="7"/>
  <c r="EW264" i="8"/>
  <c r="EX264" i="7"/>
  <c r="EP264" i="8"/>
  <c r="EU264" i="8"/>
  <c r="EW264" i="7"/>
  <c r="EV264" i="7"/>
  <c r="EQ264" i="8"/>
  <c r="EX264" i="8"/>
  <c r="EQ264" i="7"/>
  <c r="EN264" i="7"/>
  <c r="EO264" i="7"/>
  <c r="EP264" i="7"/>
  <c r="EH264" i="8"/>
  <c r="EJ264" i="8"/>
  <c r="EG264" i="7"/>
  <c r="EI264" i="7"/>
  <c r="EJ264" i="7"/>
  <c r="EH264" i="7"/>
  <c r="EG264" i="8"/>
  <c r="EI264" i="8"/>
  <c r="DZ264" i="7"/>
  <c r="EA264" i="7"/>
  <c r="EC264" i="7"/>
  <c r="EB264" i="7"/>
  <c r="DF264" i="8"/>
  <c r="EC264" i="8"/>
  <c r="DT264" i="8"/>
  <c r="EA264" i="8"/>
  <c r="DS264" i="7"/>
  <c r="DZ264" i="8"/>
  <c r="DE264" i="8"/>
  <c r="DS264" i="8"/>
  <c r="EB264" i="8"/>
  <c r="DT264" i="7"/>
  <c r="DO264" i="8"/>
  <c r="DV264" i="7"/>
  <c r="DU264" i="8"/>
  <c r="DM264" i="8"/>
  <c r="DU264" i="7"/>
  <c r="DV264" i="8"/>
  <c r="DL264" i="8"/>
  <c r="DM264" i="7"/>
  <c r="DN264" i="7"/>
  <c r="DL264" i="7"/>
  <c r="DG264" i="7"/>
  <c r="DN264" i="8"/>
  <c r="DO264" i="7"/>
  <c r="DH264" i="7"/>
  <c r="DG264" i="8"/>
  <c r="DE264" i="7"/>
  <c r="DH264" i="8"/>
  <c r="DF264" i="7"/>
  <c r="DA264" i="7"/>
  <c r="CZ264" i="7"/>
  <c r="CX264" i="7"/>
  <c r="CY264" i="7"/>
  <c r="CX264" i="8"/>
  <c r="CZ264" i="8"/>
  <c r="DA264" i="8"/>
  <c r="CY264" i="8"/>
  <c r="CS264" i="7"/>
  <c r="CR264" i="8"/>
  <c r="CT264" i="8"/>
  <c r="CQ264" i="8"/>
  <c r="CS264" i="8"/>
  <c r="CT264" i="7"/>
  <c r="CR264" i="7"/>
  <c r="CM264" i="7"/>
  <c r="CK264" i="7"/>
  <c r="CQ264" i="7"/>
  <c r="CJ264" i="8"/>
  <c r="CL264" i="7"/>
  <c r="CK264" i="8"/>
  <c r="CL264" i="8"/>
  <c r="A265" i="8"/>
  <c r="A265" i="7"/>
  <c r="B14" i="10" l="1"/>
  <c r="C14" i="10" s="1"/>
  <c r="B265" i="8"/>
  <c r="CJ265" i="8" s="1"/>
  <c r="B265" i="7"/>
  <c r="CM265" i="7" s="1"/>
  <c r="LV265" i="8" l="1"/>
  <c r="LU265" i="7"/>
  <c r="LX265" i="7"/>
  <c r="LU265" i="8"/>
  <c r="LW265" i="8"/>
  <c r="LV265" i="7"/>
  <c r="LX265" i="8"/>
  <c r="LW265" i="7"/>
  <c r="LP265" i="7"/>
  <c r="LN265" i="8"/>
  <c r="LQ265" i="7"/>
  <c r="LO265" i="8"/>
  <c r="LP265" i="8"/>
  <c r="LQ265" i="8"/>
  <c r="LO265" i="7"/>
  <c r="LN265" i="7"/>
  <c r="LC265" i="7"/>
  <c r="LH265" i="7"/>
  <c r="KZ265" i="7"/>
  <c r="LA265" i="7"/>
  <c r="LG265" i="7"/>
  <c r="LI265" i="7"/>
  <c r="LB265" i="7"/>
  <c r="LJ265" i="7"/>
  <c r="LC265" i="8"/>
  <c r="LH265" i="8"/>
  <c r="LA265" i="8"/>
  <c r="LI265" i="8"/>
  <c r="LB265" i="8"/>
  <c r="LJ265" i="8"/>
  <c r="KZ265" i="8"/>
  <c r="LG265" i="8"/>
  <c r="KL265" i="8"/>
  <c r="KO265" i="8"/>
  <c r="KV265" i="8"/>
  <c r="KU265" i="8"/>
  <c r="KL265" i="7"/>
  <c r="KU265" i="7"/>
  <c r="KM265" i="7"/>
  <c r="KV265" i="7"/>
  <c r="KN265" i="7"/>
  <c r="KS265" i="7"/>
  <c r="KO265" i="7"/>
  <c r="KT265" i="7"/>
  <c r="KM265" i="8"/>
  <c r="KT265" i="8"/>
  <c r="KN265" i="8"/>
  <c r="KS265" i="8"/>
  <c r="JR265" i="7"/>
  <c r="KA265" i="7"/>
  <c r="KF265" i="7"/>
  <c r="IY265" i="7"/>
  <c r="JY265" i="7"/>
  <c r="KG265" i="7"/>
  <c r="JC265" i="7"/>
  <c r="JX265" i="7"/>
  <c r="KH265" i="7"/>
  <c r="JK265" i="7"/>
  <c r="JZ265" i="7"/>
  <c r="KE265" i="7"/>
  <c r="KF265" i="8"/>
  <c r="KG265" i="8"/>
  <c r="JX265" i="8"/>
  <c r="JY265" i="8"/>
  <c r="JZ265" i="8"/>
  <c r="KH265" i="8"/>
  <c r="KA265" i="8"/>
  <c r="KE265" i="8"/>
  <c r="IX265" i="7"/>
  <c r="JF265" i="7"/>
  <c r="JL265" i="7"/>
  <c r="JQ265" i="7"/>
  <c r="IV265" i="7"/>
  <c r="JD265" i="7"/>
  <c r="JM265" i="7"/>
  <c r="JS265" i="7"/>
  <c r="IW265" i="7"/>
  <c r="JE265" i="7"/>
  <c r="JJ265" i="7"/>
  <c r="JT265" i="7"/>
  <c r="IW265" i="8"/>
  <c r="JF265" i="8"/>
  <c r="JK265" i="8"/>
  <c r="JQ265" i="8"/>
  <c r="IX265" i="8"/>
  <c r="JE265" i="8"/>
  <c r="JL265" i="8"/>
  <c r="JR265" i="8"/>
  <c r="JJ265" i="8"/>
  <c r="JS265" i="8"/>
  <c r="IY265" i="8"/>
  <c r="JC265" i="8"/>
  <c r="IV265" i="8"/>
  <c r="JD265" i="8"/>
  <c r="JM265" i="8"/>
  <c r="JT265" i="8"/>
  <c r="IO265" i="7"/>
  <c r="IP265" i="7"/>
  <c r="IQ265" i="7"/>
  <c r="IR265" i="7"/>
  <c r="IO265" i="8"/>
  <c r="IQ265" i="8"/>
  <c r="IP265" i="8"/>
  <c r="IR265" i="8"/>
  <c r="II265" i="7"/>
  <c r="IJ265" i="7"/>
  <c r="ID265" i="7"/>
  <c r="IC265" i="7"/>
  <c r="IH265" i="7"/>
  <c r="IA265" i="7"/>
  <c r="HW265" i="7"/>
  <c r="IB265" i="7"/>
  <c r="IK265" i="7"/>
  <c r="IJ265" i="8"/>
  <c r="IH265" i="8"/>
  <c r="IB265" i="8"/>
  <c r="IK265" i="8"/>
  <c r="IA265" i="8"/>
  <c r="IC265" i="8"/>
  <c r="ID265" i="8"/>
  <c r="II265" i="8"/>
  <c r="HV265" i="7"/>
  <c r="HT265" i="7"/>
  <c r="HU265" i="7"/>
  <c r="HV265" i="8"/>
  <c r="HW265" i="8"/>
  <c r="HU265" i="8"/>
  <c r="HT265" i="8"/>
  <c r="GZ265" i="7"/>
  <c r="HI265" i="7"/>
  <c r="HO265" i="7"/>
  <c r="HA265" i="7"/>
  <c r="HF265" i="7"/>
  <c r="HP265" i="7"/>
  <c r="HB265" i="7"/>
  <c r="HG265" i="7"/>
  <c r="HN265" i="7"/>
  <c r="GY265" i="7"/>
  <c r="HH265" i="7"/>
  <c r="HM265" i="7"/>
  <c r="HB265" i="8"/>
  <c r="HF265" i="8"/>
  <c r="HP265" i="8"/>
  <c r="GY265" i="8"/>
  <c r="HG265" i="8"/>
  <c r="HN265" i="8"/>
  <c r="HA265" i="8"/>
  <c r="HH265" i="8"/>
  <c r="HM265" i="8"/>
  <c r="GZ265" i="8"/>
  <c r="HI265" i="8"/>
  <c r="HO265" i="8"/>
  <c r="GG265" i="8"/>
  <c r="GN265" i="8"/>
  <c r="GU265" i="8"/>
  <c r="GF265" i="7"/>
  <c r="GM265" i="7"/>
  <c r="GT265" i="7"/>
  <c r="GR265" i="8"/>
  <c r="GG265" i="7"/>
  <c r="GL265" i="7"/>
  <c r="GU265" i="7"/>
  <c r="GD265" i="8"/>
  <c r="GK265" i="8"/>
  <c r="GF265" i="8"/>
  <c r="GL265" i="8"/>
  <c r="GS265" i="8"/>
  <c r="GD265" i="7"/>
  <c r="GN265" i="7"/>
  <c r="GR265" i="7"/>
  <c r="GE265" i="8"/>
  <c r="GM265" i="8"/>
  <c r="GT265" i="8"/>
  <c r="GE265" i="7"/>
  <c r="GK265" i="7"/>
  <c r="GS265" i="7"/>
  <c r="FQ265" i="7"/>
  <c r="FY265" i="8"/>
  <c r="FW265" i="7"/>
  <c r="FS265" i="8"/>
  <c r="FZ265" i="8"/>
  <c r="FX265" i="7"/>
  <c r="FW265" i="8"/>
  <c r="FY265" i="7"/>
  <c r="FX265" i="8"/>
  <c r="FZ265" i="7"/>
  <c r="FR265" i="7"/>
  <c r="FR265" i="8"/>
  <c r="FP265" i="7"/>
  <c r="FP265" i="8"/>
  <c r="FS265" i="7"/>
  <c r="FQ265" i="8"/>
  <c r="EU265" i="8"/>
  <c r="FC265" i="8"/>
  <c r="FI265" i="8"/>
  <c r="FE265" i="8"/>
  <c r="FJ265" i="8"/>
  <c r="EO265" i="8"/>
  <c r="FB265" i="8"/>
  <c r="FK265" i="8"/>
  <c r="EP265" i="8"/>
  <c r="FD265" i="8"/>
  <c r="FL265" i="8"/>
  <c r="FC265" i="7"/>
  <c r="FK265" i="7"/>
  <c r="FD265" i="7"/>
  <c r="FL265" i="7"/>
  <c r="FE265" i="7"/>
  <c r="FI265" i="7"/>
  <c r="FB265" i="7"/>
  <c r="FJ265" i="7"/>
  <c r="EV265" i="8"/>
  <c r="EW265" i="7"/>
  <c r="EX265" i="7"/>
  <c r="EQ265" i="8"/>
  <c r="EX265" i="8"/>
  <c r="EV265" i="7"/>
  <c r="EN265" i="8"/>
  <c r="EW265" i="8"/>
  <c r="EU265" i="7"/>
  <c r="EQ265" i="7"/>
  <c r="EN265" i="7"/>
  <c r="EO265" i="7"/>
  <c r="EP265" i="7"/>
  <c r="EA265" i="7"/>
  <c r="EG265" i="8"/>
  <c r="EI265" i="8"/>
  <c r="EJ265" i="8"/>
  <c r="EJ265" i="7"/>
  <c r="EG265" i="7"/>
  <c r="EH265" i="7"/>
  <c r="EI265" i="7"/>
  <c r="EH265" i="8"/>
  <c r="EB265" i="7"/>
  <c r="EC265" i="7"/>
  <c r="DZ265" i="7"/>
  <c r="DO265" i="7"/>
  <c r="EA265" i="8"/>
  <c r="EB265" i="8"/>
  <c r="EC265" i="8"/>
  <c r="DZ265" i="8"/>
  <c r="DU265" i="8"/>
  <c r="DT265" i="7"/>
  <c r="DM265" i="7"/>
  <c r="DT265" i="8"/>
  <c r="DS265" i="7"/>
  <c r="DN265" i="7"/>
  <c r="DV265" i="8"/>
  <c r="DU265" i="7"/>
  <c r="DS265" i="8"/>
  <c r="DV265" i="7"/>
  <c r="DO265" i="8"/>
  <c r="DN265" i="8"/>
  <c r="DL265" i="8"/>
  <c r="DL265" i="7"/>
  <c r="DM265" i="8"/>
  <c r="DG265" i="7"/>
  <c r="DG265" i="8"/>
  <c r="DF265" i="7"/>
  <c r="DE265" i="8"/>
  <c r="CY265" i="8"/>
  <c r="DF265" i="8"/>
  <c r="DH265" i="7"/>
  <c r="DH265" i="8"/>
  <c r="DE265" i="7"/>
  <c r="DA265" i="7"/>
  <c r="CY265" i="7"/>
  <c r="CZ265" i="7"/>
  <c r="CX265" i="7"/>
  <c r="DA265" i="8"/>
  <c r="CX265" i="8"/>
  <c r="CZ265" i="8"/>
  <c r="CT265" i="8"/>
  <c r="CR265" i="8"/>
  <c r="CS265" i="8"/>
  <c r="CQ265" i="8"/>
  <c r="CR265" i="7"/>
  <c r="CQ265" i="7"/>
  <c r="CS265" i="7"/>
  <c r="CT265" i="7"/>
  <c r="CL265" i="7"/>
  <c r="CJ265" i="7"/>
  <c r="CK265" i="7"/>
  <c r="CK265" i="8"/>
  <c r="CL265" i="8"/>
  <c r="CM265" i="8"/>
  <c r="A266" i="8"/>
  <c r="A266" i="7"/>
  <c r="B15" i="10" l="1"/>
  <c r="C15" i="10" s="1"/>
  <c r="B266" i="8"/>
  <c r="CM266" i="8" s="1"/>
  <c r="B266" i="7"/>
  <c r="CK266" i="7" s="1"/>
  <c r="LV266" i="8" l="1"/>
  <c r="LW266" i="8"/>
  <c r="LX266" i="8"/>
  <c r="LV266" i="7"/>
  <c r="LW266" i="7"/>
  <c r="LU266" i="7"/>
  <c r="LX266" i="7"/>
  <c r="LU266" i="8"/>
  <c r="LQ266" i="8"/>
  <c r="LP266" i="8"/>
  <c r="LO266" i="8"/>
  <c r="LN266" i="8"/>
  <c r="LO266" i="7"/>
  <c r="LP266" i="7"/>
  <c r="LQ266" i="7"/>
  <c r="LN266" i="7"/>
  <c r="LA266" i="8"/>
  <c r="KZ266" i="8"/>
  <c r="LG266" i="8"/>
  <c r="LH266" i="8"/>
  <c r="KZ266" i="7"/>
  <c r="LA266" i="7"/>
  <c r="LG266" i="7"/>
  <c r="LC266" i="7"/>
  <c r="LH266" i="7"/>
  <c r="LI266" i="7"/>
  <c r="LB266" i="7"/>
  <c r="LJ266" i="7"/>
  <c r="LI266" i="8"/>
  <c r="LC266" i="8"/>
  <c r="LB266" i="8"/>
  <c r="LJ266" i="8"/>
  <c r="KL266" i="7"/>
  <c r="KT266" i="7"/>
  <c r="KO266" i="7"/>
  <c r="KU266" i="7"/>
  <c r="KS266" i="7"/>
  <c r="KN266" i="7"/>
  <c r="KM266" i="7"/>
  <c r="KV266" i="7"/>
  <c r="KS266" i="8"/>
  <c r="KN266" i="8"/>
  <c r="KL266" i="8"/>
  <c r="KT266" i="8"/>
  <c r="IW266" i="8"/>
  <c r="KM266" i="8"/>
  <c r="KV266" i="8"/>
  <c r="JK266" i="8"/>
  <c r="KO266" i="8"/>
  <c r="KU266" i="8"/>
  <c r="JZ266" i="7"/>
  <c r="KG266" i="7"/>
  <c r="KA266" i="7"/>
  <c r="KE266" i="7"/>
  <c r="JY266" i="7"/>
  <c r="KF266" i="7"/>
  <c r="IX266" i="7"/>
  <c r="JX266" i="7"/>
  <c r="KH266" i="7"/>
  <c r="JX266" i="8"/>
  <c r="JQ266" i="8"/>
  <c r="JY266" i="8"/>
  <c r="JR266" i="8"/>
  <c r="KG266" i="8"/>
  <c r="KF266" i="8"/>
  <c r="JE266" i="8"/>
  <c r="KE266" i="8"/>
  <c r="JF266" i="8"/>
  <c r="KA266" i="8"/>
  <c r="IX266" i="8"/>
  <c r="JJ266" i="8"/>
  <c r="JZ266" i="8"/>
  <c r="KH266" i="8"/>
  <c r="JL266" i="7"/>
  <c r="JC266" i="7"/>
  <c r="JK266" i="7"/>
  <c r="JS266" i="7"/>
  <c r="JF266" i="7"/>
  <c r="JQ266" i="7"/>
  <c r="IV266" i="7"/>
  <c r="JR266" i="7"/>
  <c r="IY266" i="7"/>
  <c r="JD266" i="7"/>
  <c r="JM266" i="7"/>
  <c r="IW266" i="7"/>
  <c r="JE266" i="7"/>
  <c r="JJ266" i="7"/>
  <c r="JT266" i="7"/>
  <c r="IY266" i="8"/>
  <c r="JC266" i="8"/>
  <c r="JL266" i="8"/>
  <c r="JS266" i="8"/>
  <c r="IV266" i="8"/>
  <c r="JD266" i="8"/>
  <c r="JM266" i="8"/>
  <c r="JT266" i="8"/>
  <c r="IO266" i="7"/>
  <c r="IP266" i="7"/>
  <c r="IC266" i="7"/>
  <c r="IQ266" i="7"/>
  <c r="IH266" i="7"/>
  <c r="IR266" i="7"/>
  <c r="IO266" i="8"/>
  <c r="IQ266" i="8"/>
  <c r="IP266" i="8"/>
  <c r="IR266" i="8"/>
  <c r="ID266" i="7"/>
  <c r="II266" i="7"/>
  <c r="IA266" i="7"/>
  <c r="IJ266" i="7"/>
  <c r="IB266" i="7"/>
  <c r="IK266" i="7"/>
  <c r="II266" i="8"/>
  <c r="ID266" i="8"/>
  <c r="HT266" i="8"/>
  <c r="IC266" i="8"/>
  <c r="IK266" i="8"/>
  <c r="IB266" i="8"/>
  <c r="IJ266" i="8"/>
  <c r="IA266" i="8"/>
  <c r="IH266" i="8"/>
  <c r="HU266" i="7"/>
  <c r="HT266" i="7"/>
  <c r="HV266" i="7"/>
  <c r="HW266" i="7"/>
  <c r="HU266" i="8"/>
  <c r="HV266" i="8"/>
  <c r="HW266" i="8"/>
  <c r="HA266" i="7"/>
  <c r="HF266" i="7"/>
  <c r="HP266" i="7"/>
  <c r="GY266" i="7"/>
  <c r="HH266" i="7"/>
  <c r="HM266" i="7"/>
  <c r="GZ266" i="7"/>
  <c r="HG266" i="7"/>
  <c r="HN266" i="7"/>
  <c r="HB266" i="7"/>
  <c r="HI266" i="7"/>
  <c r="HO266" i="7"/>
  <c r="GZ266" i="8"/>
  <c r="HG266" i="8"/>
  <c r="HM266" i="8"/>
  <c r="GY266" i="8"/>
  <c r="HA266" i="8"/>
  <c r="HO266" i="8"/>
  <c r="HH266" i="8"/>
  <c r="HN266" i="8"/>
  <c r="HI266" i="8"/>
  <c r="GF266" i="8"/>
  <c r="HB266" i="8"/>
  <c r="HF266" i="8"/>
  <c r="HP266" i="8"/>
  <c r="GL266" i="8"/>
  <c r="GE266" i="7"/>
  <c r="GM266" i="8"/>
  <c r="GM266" i="7"/>
  <c r="GT266" i="8"/>
  <c r="GE266" i="8"/>
  <c r="GS266" i="8"/>
  <c r="GR266" i="7"/>
  <c r="GS266" i="7"/>
  <c r="GG266" i="8"/>
  <c r="GN266" i="8"/>
  <c r="GU266" i="8"/>
  <c r="GF266" i="7"/>
  <c r="GK266" i="7"/>
  <c r="GT266" i="7"/>
  <c r="GD266" i="7"/>
  <c r="GN266" i="7"/>
  <c r="GD266" i="8"/>
  <c r="GK266" i="8"/>
  <c r="GR266" i="8"/>
  <c r="GG266" i="7"/>
  <c r="GL266" i="7"/>
  <c r="GU266" i="7"/>
  <c r="FB266" i="8"/>
  <c r="FX266" i="8"/>
  <c r="FY266" i="8"/>
  <c r="FZ266" i="8"/>
  <c r="FW266" i="7"/>
  <c r="FX266" i="7"/>
  <c r="FY266" i="7"/>
  <c r="FQ266" i="7"/>
  <c r="FR266" i="7"/>
  <c r="FW266" i="8"/>
  <c r="FZ266" i="7"/>
  <c r="FL266" i="8"/>
  <c r="FR266" i="8"/>
  <c r="FC266" i="8"/>
  <c r="FI266" i="8"/>
  <c r="FS266" i="8"/>
  <c r="FP266" i="7"/>
  <c r="FQ266" i="8"/>
  <c r="FD266" i="8"/>
  <c r="FK266" i="8"/>
  <c r="FP266" i="8"/>
  <c r="FS266" i="7"/>
  <c r="FE266" i="8"/>
  <c r="FJ266" i="8"/>
  <c r="FE266" i="7"/>
  <c r="FI266" i="7"/>
  <c r="FB266" i="7"/>
  <c r="FJ266" i="7"/>
  <c r="FC266" i="7"/>
  <c r="FK266" i="7"/>
  <c r="EW266" i="7"/>
  <c r="FD266" i="7"/>
  <c r="FL266" i="7"/>
  <c r="EO266" i="8"/>
  <c r="EV266" i="8"/>
  <c r="EP266" i="8"/>
  <c r="EW266" i="8"/>
  <c r="EX266" i="7"/>
  <c r="EO266" i="7"/>
  <c r="EQ266" i="8"/>
  <c r="EX266" i="8"/>
  <c r="EU266" i="7"/>
  <c r="EN266" i="8"/>
  <c r="EU266" i="8"/>
  <c r="EV266" i="7"/>
  <c r="EP266" i="7"/>
  <c r="EN266" i="7"/>
  <c r="EQ266" i="7"/>
  <c r="EH266" i="7"/>
  <c r="EG266" i="7"/>
  <c r="EI266" i="7"/>
  <c r="DZ266" i="7"/>
  <c r="EJ266" i="7"/>
  <c r="EH266" i="8"/>
  <c r="EI266" i="8"/>
  <c r="EG266" i="8"/>
  <c r="EJ266" i="8"/>
  <c r="EA266" i="7"/>
  <c r="EB266" i="7"/>
  <c r="EC266" i="7"/>
  <c r="DZ266" i="8"/>
  <c r="EA266" i="8"/>
  <c r="EB266" i="8"/>
  <c r="EC266" i="8"/>
  <c r="DS266" i="7"/>
  <c r="DV266" i="8"/>
  <c r="DU266" i="8"/>
  <c r="DU266" i="7"/>
  <c r="DT266" i="7"/>
  <c r="DT266" i="8"/>
  <c r="DL266" i="8"/>
  <c r="DV266" i="7"/>
  <c r="DS266" i="8"/>
  <c r="DG266" i="7"/>
  <c r="DM266" i="7"/>
  <c r="DL266" i="7"/>
  <c r="DO266" i="8"/>
  <c r="DF266" i="7"/>
  <c r="DO266" i="7"/>
  <c r="DN266" i="8"/>
  <c r="DN266" i="7"/>
  <c r="DM266" i="8"/>
  <c r="DG266" i="8"/>
  <c r="DH266" i="8"/>
  <c r="CQ266" i="8"/>
  <c r="DE266" i="8"/>
  <c r="DH266" i="7"/>
  <c r="CZ266" i="8"/>
  <c r="DF266" i="8"/>
  <c r="DE266" i="7"/>
  <c r="CX266" i="7"/>
  <c r="CY266" i="7"/>
  <c r="CZ266" i="7"/>
  <c r="DA266" i="7"/>
  <c r="CR266" i="8"/>
  <c r="DA266" i="8"/>
  <c r="CY266" i="8"/>
  <c r="CX266" i="8"/>
  <c r="CS266" i="8"/>
  <c r="CT266" i="8"/>
  <c r="CR266" i="7"/>
  <c r="CQ266" i="7"/>
  <c r="CS266" i="7"/>
  <c r="CT266" i="7"/>
  <c r="CJ266" i="8"/>
  <c r="CK266" i="8"/>
  <c r="CL266" i="8"/>
  <c r="CL266" i="7"/>
  <c r="CM266" i="7"/>
  <c r="CJ266" i="7"/>
  <c r="A267" i="8"/>
  <c r="A267" i="7"/>
  <c r="C2" i="2"/>
  <c r="B16" i="10" l="1"/>
  <c r="C16" i="10" s="1"/>
  <c r="B267" i="8"/>
  <c r="CL267" i="8" s="1"/>
  <c r="B267" i="7"/>
  <c r="CL267" i="7" s="1"/>
  <c r="CC260" i="1"/>
  <c r="CF259" i="1" s="1"/>
  <c r="LQ267" i="8" l="1"/>
  <c r="LU267" i="8"/>
  <c r="LV267" i="7"/>
  <c r="LN267" i="8"/>
  <c r="LX267" i="7"/>
  <c r="LO267" i="8"/>
  <c r="LW267" i="7"/>
  <c r="LV267" i="8"/>
  <c r="LW267" i="8"/>
  <c r="LX267" i="8"/>
  <c r="LU267" i="7"/>
  <c r="LO267" i="7"/>
  <c r="LP267" i="7"/>
  <c r="LN267" i="7"/>
  <c r="LQ267" i="7"/>
  <c r="LP267" i="8"/>
  <c r="KZ267" i="8"/>
  <c r="KZ267" i="7"/>
  <c r="LA267" i="7"/>
  <c r="LC267" i="8"/>
  <c r="LC267" i="7"/>
  <c r="LH267" i="7"/>
  <c r="LG267" i="7"/>
  <c r="LI267" i="7"/>
  <c r="LB267" i="7"/>
  <c r="LJ267" i="7"/>
  <c r="LH267" i="8"/>
  <c r="LG267" i="8"/>
  <c r="LA267" i="8"/>
  <c r="LI267" i="8"/>
  <c r="LB267" i="8"/>
  <c r="LJ267" i="8"/>
  <c r="JQ267" i="8"/>
  <c r="JX267" i="8"/>
  <c r="KL267" i="8"/>
  <c r="KM267" i="8"/>
  <c r="KN267" i="8"/>
  <c r="KV267" i="8"/>
  <c r="KS267" i="8"/>
  <c r="IW267" i="8"/>
  <c r="IX267" i="8"/>
  <c r="KT267" i="8"/>
  <c r="KT267" i="7"/>
  <c r="KL267" i="7"/>
  <c r="KU267" i="7"/>
  <c r="IY267" i="7"/>
  <c r="KN267" i="7"/>
  <c r="KS267" i="7"/>
  <c r="KO267" i="7"/>
  <c r="KM267" i="7"/>
  <c r="KV267" i="7"/>
  <c r="JK267" i="8"/>
  <c r="KF267" i="8"/>
  <c r="KO267" i="8"/>
  <c r="KU267" i="8"/>
  <c r="JD267" i="7"/>
  <c r="JR267" i="7"/>
  <c r="JY267" i="7"/>
  <c r="IV267" i="7"/>
  <c r="JQ267" i="7"/>
  <c r="KF267" i="7"/>
  <c r="KE267" i="7"/>
  <c r="IX267" i="7"/>
  <c r="JL267" i="7"/>
  <c r="KA267" i="7"/>
  <c r="KG267" i="7"/>
  <c r="JF267" i="7"/>
  <c r="JZ267" i="7"/>
  <c r="JC267" i="7"/>
  <c r="JM267" i="7"/>
  <c r="JX267" i="7"/>
  <c r="KH267" i="7"/>
  <c r="KA267" i="8"/>
  <c r="KE267" i="8"/>
  <c r="JE267" i="8"/>
  <c r="JY267" i="8"/>
  <c r="KG267" i="8"/>
  <c r="JF267" i="8"/>
  <c r="JZ267" i="8"/>
  <c r="KH267" i="8"/>
  <c r="JK267" i="7"/>
  <c r="JS267" i="7"/>
  <c r="IW267" i="7"/>
  <c r="JE267" i="7"/>
  <c r="JJ267" i="7"/>
  <c r="JT267" i="7"/>
  <c r="IY267" i="8"/>
  <c r="JC267" i="8"/>
  <c r="JL267" i="8"/>
  <c r="JS267" i="8"/>
  <c r="JJ267" i="8"/>
  <c r="JR267" i="8"/>
  <c r="IV267" i="8"/>
  <c r="JD267" i="8"/>
  <c r="JM267" i="8"/>
  <c r="JT267" i="8"/>
  <c r="IP267" i="7"/>
  <c r="IO267" i="7"/>
  <c r="IQ267" i="7"/>
  <c r="IR267" i="7"/>
  <c r="IO267" i="8"/>
  <c r="IP267" i="8"/>
  <c r="IQ267" i="8"/>
  <c r="IR267" i="8"/>
  <c r="ID267" i="7"/>
  <c r="IJ267" i="7"/>
  <c r="II267" i="7"/>
  <c r="IA267" i="7"/>
  <c r="IH267" i="7"/>
  <c r="IC267" i="7"/>
  <c r="HT267" i="7"/>
  <c r="IB267" i="7"/>
  <c r="IK267" i="7"/>
  <c r="IA267" i="8"/>
  <c r="II267" i="8"/>
  <c r="ID267" i="8"/>
  <c r="IJ267" i="8"/>
  <c r="IH267" i="8"/>
  <c r="IB267" i="8"/>
  <c r="IC267" i="8"/>
  <c r="IK267" i="8"/>
  <c r="HU267" i="7"/>
  <c r="HV267" i="7"/>
  <c r="HW267" i="7"/>
  <c r="HU267" i="8"/>
  <c r="HT267" i="8"/>
  <c r="HV267" i="8"/>
  <c r="GY267" i="8"/>
  <c r="HI267" i="8"/>
  <c r="HW267" i="8"/>
  <c r="HA267" i="7"/>
  <c r="HP267" i="7"/>
  <c r="GL267" i="7"/>
  <c r="HB267" i="7"/>
  <c r="HG267" i="7"/>
  <c r="HN267" i="7"/>
  <c r="GF267" i="7"/>
  <c r="GZ267" i="7"/>
  <c r="HI267" i="7"/>
  <c r="HO267" i="7"/>
  <c r="GK267" i="7"/>
  <c r="HF267" i="7"/>
  <c r="GT267" i="7"/>
  <c r="GY267" i="7"/>
  <c r="HH267" i="7"/>
  <c r="HM267" i="7"/>
  <c r="HM267" i="8"/>
  <c r="GZ267" i="8"/>
  <c r="HH267" i="8"/>
  <c r="HO267" i="8"/>
  <c r="HN267" i="8"/>
  <c r="HA267" i="8"/>
  <c r="HG267" i="8"/>
  <c r="HB267" i="8"/>
  <c r="HF267" i="8"/>
  <c r="HP267" i="8"/>
  <c r="GG267" i="7"/>
  <c r="GU267" i="7"/>
  <c r="GF267" i="8"/>
  <c r="GL267" i="8"/>
  <c r="GS267" i="8"/>
  <c r="GD267" i="7"/>
  <c r="GN267" i="7"/>
  <c r="GR267" i="7"/>
  <c r="GG267" i="8"/>
  <c r="GN267" i="8"/>
  <c r="GU267" i="8"/>
  <c r="GD267" i="8"/>
  <c r="GK267" i="8"/>
  <c r="GR267" i="8"/>
  <c r="GE267" i="8"/>
  <c r="GM267" i="8"/>
  <c r="GT267" i="8"/>
  <c r="GE267" i="7"/>
  <c r="GM267" i="7"/>
  <c r="GS267" i="7"/>
  <c r="FY267" i="8"/>
  <c r="FZ267" i="8"/>
  <c r="FY267" i="7"/>
  <c r="FW267" i="8"/>
  <c r="FZ267" i="7"/>
  <c r="FX267" i="8"/>
  <c r="FW267" i="7"/>
  <c r="FX267" i="7"/>
  <c r="FQ267" i="7"/>
  <c r="FQ267" i="8"/>
  <c r="FR267" i="7"/>
  <c r="FS267" i="8"/>
  <c r="FP267" i="7"/>
  <c r="FR267" i="8"/>
  <c r="FE267" i="7"/>
  <c r="FS267" i="7"/>
  <c r="FP267" i="8"/>
  <c r="FD267" i="8"/>
  <c r="FL267" i="8"/>
  <c r="FE267" i="8"/>
  <c r="FI267" i="8"/>
  <c r="FC267" i="8"/>
  <c r="FJ267" i="8"/>
  <c r="FI267" i="7"/>
  <c r="FB267" i="8"/>
  <c r="FK267" i="8"/>
  <c r="FB267" i="7"/>
  <c r="FJ267" i="7"/>
  <c r="FC267" i="7"/>
  <c r="FK267" i="7"/>
  <c r="FD267" i="7"/>
  <c r="FL267" i="7"/>
  <c r="EN267" i="8"/>
  <c r="EX267" i="7"/>
  <c r="EO267" i="8"/>
  <c r="EV267" i="8"/>
  <c r="EU267" i="7"/>
  <c r="EP267" i="8"/>
  <c r="EW267" i="8"/>
  <c r="EW267" i="7"/>
  <c r="EU267" i="8"/>
  <c r="EQ267" i="8"/>
  <c r="EX267" i="8"/>
  <c r="EV267" i="7"/>
  <c r="EO267" i="7"/>
  <c r="EN267" i="7"/>
  <c r="EP267" i="7"/>
  <c r="EQ267" i="7"/>
  <c r="EJ267" i="7"/>
  <c r="EG267" i="7"/>
  <c r="EI267" i="7"/>
  <c r="EH267" i="7"/>
  <c r="EH267" i="8"/>
  <c r="EI267" i="8"/>
  <c r="EG267" i="8"/>
  <c r="EJ267" i="8"/>
  <c r="DZ267" i="7"/>
  <c r="EA267" i="7"/>
  <c r="EB267" i="7"/>
  <c r="EC267" i="7"/>
  <c r="CE259" i="1"/>
  <c r="DH267" i="8"/>
  <c r="DZ267" i="8"/>
  <c r="EA267" i="8"/>
  <c r="DT267" i="7"/>
  <c r="EB267" i="8"/>
  <c r="DV267" i="8"/>
  <c r="EC267" i="8"/>
  <c r="DG267" i="8"/>
  <c r="DU267" i="7"/>
  <c r="DT267" i="8"/>
  <c r="DN267" i="8"/>
  <c r="DS267" i="7"/>
  <c r="DU267" i="8"/>
  <c r="DL267" i="8"/>
  <c r="DV267" i="7"/>
  <c r="DS267" i="8"/>
  <c r="DL267" i="7"/>
  <c r="DO267" i="8"/>
  <c r="DO267" i="7"/>
  <c r="DM267" i="7"/>
  <c r="DF267" i="7"/>
  <c r="DN267" i="7"/>
  <c r="DM267" i="8"/>
  <c r="DE267" i="8"/>
  <c r="DH267" i="7"/>
  <c r="DG267" i="7"/>
  <c r="CC259" i="1"/>
  <c r="CD259" i="1"/>
  <c r="DF267" i="8"/>
  <c r="DE267" i="7"/>
  <c r="CY267" i="7"/>
  <c r="CX267" i="7"/>
  <c r="CZ267" i="7"/>
  <c r="DA267" i="7"/>
  <c r="CY267" i="8"/>
  <c r="CZ267" i="8"/>
  <c r="CQ267" i="8"/>
  <c r="DA267" i="8"/>
  <c r="CX267" i="8"/>
  <c r="CR267" i="8"/>
  <c r="CS267" i="8"/>
  <c r="CT267" i="8"/>
  <c r="CR267" i="7"/>
  <c r="CQ267" i="7"/>
  <c r="CS267" i="7"/>
  <c r="CT267" i="7"/>
  <c r="CJ267" i="8"/>
  <c r="CM267" i="8"/>
  <c r="CK267" i="8"/>
  <c r="CM267" i="7"/>
  <c r="CJ267" i="7"/>
  <c r="CK267" i="7"/>
  <c r="A268" i="8"/>
  <c r="A268" i="7"/>
  <c r="B17" i="10" l="1"/>
  <c r="C17" i="10" s="1"/>
  <c r="B268" i="8"/>
  <c r="CL268" i="8" s="1"/>
  <c r="B268" i="7"/>
  <c r="CL268" i="7" s="1"/>
  <c r="D260" i="1"/>
  <c r="G259" i="1" s="1"/>
  <c r="K260" i="1"/>
  <c r="K259" i="1" s="1"/>
  <c r="R260" i="1"/>
  <c r="U259" i="1" s="1"/>
  <c r="Y260" i="1"/>
  <c r="AA259" i="1" s="1"/>
  <c r="AF260" i="1"/>
  <c r="AG259" i="1" s="1"/>
  <c r="AM260" i="1"/>
  <c r="AN259" i="1" s="1"/>
  <c r="LQ268" i="8" l="1"/>
  <c r="LN268" i="8"/>
  <c r="LO268" i="8"/>
  <c r="LV268" i="8"/>
  <c r="LP268" i="8"/>
  <c r="LU268" i="7"/>
  <c r="LV268" i="7"/>
  <c r="LW268" i="7"/>
  <c r="LX268" i="7"/>
  <c r="LW268" i="8"/>
  <c r="LX268" i="8"/>
  <c r="LU268" i="8"/>
  <c r="LO268" i="7"/>
  <c r="LP268" i="7"/>
  <c r="LN268" i="7"/>
  <c r="LQ268" i="7"/>
  <c r="KZ268" i="7"/>
  <c r="LG268" i="7"/>
  <c r="LA268" i="7"/>
  <c r="LH268" i="7"/>
  <c r="LC268" i="7"/>
  <c r="LI268" i="7"/>
  <c r="LB268" i="7"/>
  <c r="LJ268" i="7"/>
  <c r="LC268" i="8"/>
  <c r="LG268" i="8"/>
  <c r="LH268" i="8"/>
  <c r="KZ268" i="8"/>
  <c r="LI268" i="8"/>
  <c r="LA268" i="8"/>
  <c r="LB268" i="8"/>
  <c r="LJ268" i="8"/>
  <c r="IY268" i="7"/>
  <c r="KT268" i="7"/>
  <c r="KN268" i="7"/>
  <c r="KS268" i="7"/>
  <c r="JY268" i="7"/>
  <c r="KE268" i="7"/>
  <c r="KN268" i="8"/>
  <c r="KT268" i="8"/>
  <c r="KL268" i="7"/>
  <c r="JE268" i="7"/>
  <c r="KO268" i="7"/>
  <c r="KU268" i="7"/>
  <c r="KA268" i="7"/>
  <c r="KM268" i="7"/>
  <c r="KV268" i="7"/>
  <c r="KL268" i="8"/>
  <c r="KV268" i="8"/>
  <c r="KM268" i="8"/>
  <c r="KS268" i="8"/>
  <c r="KO268" i="8"/>
  <c r="KU268" i="8"/>
  <c r="JK268" i="7"/>
  <c r="KF268" i="7"/>
  <c r="IW268" i="7"/>
  <c r="JZ268" i="7"/>
  <c r="KG268" i="7"/>
  <c r="JJ268" i="7"/>
  <c r="JF268" i="7"/>
  <c r="JT268" i="7"/>
  <c r="JX268" i="7"/>
  <c r="KH268" i="7"/>
  <c r="KA268" i="8"/>
  <c r="KE268" i="8"/>
  <c r="JX268" i="8"/>
  <c r="KF268" i="8"/>
  <c r="JY268" i="8"/>
  <c r="KG268" i="8"/>
  <c r="JZ268" i="8"/>
  <c r="KH268" i="8"/>
  <c r="JQ268" i="7"/>
  <c r="IX268" i="7"/>
  <c r="JL268" i="7"/>
  <c r="JR268" i="7"/>
  <c r="JC268" i="7"/>
  <c r="IV268" i="7"/>
  <c r="JD268" i="7"/>
  <c r="JM268" i="7"/>
  <c r="JS268" i="7"/>
  <c r="JC268" i="8"/>
  <c r="JK268" i="8"/>
  <c r="IY268" i="8"/>
  <c r="JE268" i="8"/>
  <c r="JL268" i="8"/>
  <c r="JS268" i="8"/>
  <c r="IX268" i="8"/>
  <c r="JF268" i="8"/>
  <c r="JJ268" i="8"/>
  <c r="JQ268" i="8"/>
  <c r="IW268" i="8"/>
  <c r="JR268" i="8"/>
  <c r="GZ268" i="8"/>
  <c r="IV268" i="8"/>
  <c r="JD268" i="8"/>
  <c r="JM268" i="8"/>
  <c r="JT268" i="8"/>
  <c r="ID268" i="8"/>
  <c r="IP268" i="8"/>
  <c r="IO268" i="8"/>
  <c r="IO268" i="7"/>
  <c r="IP268" i="7"/>
  <c r="IQ268" i="7"/>
  <c r="IR268" i="7"/>
  <c r="IQ268" i="8"/>
  <c r="IH268" i="8"/>
  <c r="IR268" i="8"/>
  <c r="IC268" i="7"/>
  <c r="HB268" i="7"/>
  <c r="IH268" i="7"/>
  <c r="HM268" i="7"/>
  <c r="ID268" i="7"/>
  <c r="II268" i="7"/>
  <c r="IA268" i="7"/>
  <c r="IJ268" i="7"/>
  <c r="IB268" i="7"/>
  <c r="IK268" i="7"/>
  <c r="GY268" i="8"/>
  <c r="IA268" i="8"/>
  <c r="II268" i="8"/>
  <c r="HM268" i="8"/>
  <c r="HT268" i="8"/>
  <c r="IB268" i="8"/>
  <c r="IJ268" i="8"/>
  <c r="HN268" i="8"/>
  <c r="HU268" i="8"/>
  <c r="IC268" i="8"/>
  <c r="IK268" i="8"/>
  <c r="HU268" i="7"/>
  <c r="GY268" i="7"/>
  <c r="HN268" i="7"/>
  <c r="HT268" i="7"/>
  <c r="HH268" i="7"/>
  <c r="HV268" i="7"/>
  <c r="HI268" i="7"/>
  <c r="HW268" i="7"/>
  <c r="HG268" i="8"/>
  <c r="HV268" i="8"/>
  <c r="HH268" i="8"/>
  <c r="HW268" i="8"/>
  <c r="GZ268" i="7"/>
  <c r="HG268" i="7"/>
  <c r="HO268" i="7"/>
  <c r="HA268" i="7"/>
  <c r="HF268" i="7"/>
  <c r="HP268" i="7"/>
  <c r="HA268" i="8"/>
  <c r="HI268" i="8"/>
  <c r="HO268" i="8"/>
  <c r="HB268" i="8"/>
  <c r="HF268" i="8"/>
  <c r="HP268" i="8"/>
  <c r="GM268" i="8"/>
  <c r="GK268" i="8"/>
  <c r="GF268" i="8"/>
  <c r="GT268" i="8"/>
  <c r="GD268" i="8"/>
  <c r="GR268" i="8"/>
  <c r="GD268" i="7"/>
  <c r="GN268" i="7"/>
  <c r="GS268" i="7"/>
  <c r="GE268" i="7"/>
  <c r="GM268" i="7"/>
  <c r="GR268" i="7"/>
  <c r="GE268" i="8"/>
  <c r="GL268" i="8"/>
  <c r="GS268" i="8"/>
  <c r="GF268" i="7"/>
  <c r="GK268" i="7"/>
  <c r="GT268" i="7"/>
  <c r="GG268" i="8"/>
  <c r="GN268" i="8"/>
  <c r="GU268" i="8"/>
  <c r="GG268" i="7"/>
  <c r="GL268" i="7"/>
  <c r="GU268" i="7"/>
  <c r="FX268" i="7"/>
  <c r="FY268" i="8"/>
  <c r="FR268" i="8"/>
  <c r="FZ268" i="8"/>
  <c r="FS268" i="8"/>
  <c r="FW268" i="8"/>
  <c r="FZ268" i="7"/>
  <c r="FW268" i="7"/>
  <c r="FX268" i="8"/>
  <c r="FY268" i="7"/>
  <c r="FQ268" i="7"/>
  <c r="FR268" i="7"/>
  <c r="FQ268" i="8"/>
  <c r="FP268" i="7"/>
  <c r="FP268" i="8"/>
  <c r="FS268" i="7"/>
  <c r="FD268" i="8"/>
  <c r="FL268" i="8"/>
  <c r="FC268" i="8"/>
  <c r="FI268" i="8"/>
  <c r="FE268" i="8"/>
  <c r="FJ268" i="8"/>
  <c r="EN268" i="8"/>
  <c r="FB268" i="8"/>
  <c r="FK268" i="8"/>
  <c r="FB268" i="7"/>
  <c r="FE268" i="7"/>
  <c r="FJ268" i="7"/>
  <c r="FC268" i="7"/>
  <c r="FK268" i="7"/>
  <c r="FI268" i="7"/>
  <c r="FD268" i="7"/>
  <c r="FL268" i="7"/>
  <c r="EO268" i="8"/>
  <c r="EV268" i="8"/>
  <c r="EU268" i="7"/>
  <c r="EW268" i="8"/>
  <c r="EW268" i="7"/>
  <c r="EX268" i="7"/>
  <c r="EP268" i="8"/>
  <c r="EU268" i="8"/>
  <c r="EV268" i="7"/>
  <c r="EQ268" i="8"/>
  <c r="EX268" i="8"/>
  <c r="EO268" i="7"/>
  <c r="EP268" i="7"/>
  <c r="EN268" i="7"/>
  <c r="EQ268" i="7"/>
  <c r="EI268" i="7"/>
  <c r="DZ268" i="7"/>
  <c r="EJ268" i="7"/>
  <c r="EH268" i="7"/>
  <c r="EG268" i="7"/>
  <c r="EH268" i="8"/>
  <c r="EI268" i="8"/>
  <c r="EG268" i="8"/>
  <c r="EJ268" i="8"/>
  <c r="EA268" i="7"/>
  <c r="EB268" i="7"/>
  <c r="EC268" i="7"/>
  <c r="EA268" i="8"/>
  <c r="DZ268" i="8"/>
  <c r="EB268" i="8"/>
  <c r="EC268" i="8"/>
  <c r="DT268" i="8"/>
  <c r="DU268" i="7"/>
  <c r="DU268" i="8"/>
  <c r="DS268" i="7"/>
  <c r="AI259" i="1"/>
  <c r="DV268" i="8"/>
  <c r="DT268" i="7"/>
  <c r="AH259" i="1"/>
  <c r="DL268" i="7"/>
  <c r="DS268" i="8"/>
  <c r="DV268" i="7"/>
  <c r="DO268" i="7"/>
  <c r="DN268" i="8"/>
  <c r="DO268" i="8"/>
  <c r="AF259" i="1"/>
  <c r="AB259" i="1"/>
  <c r="F259" i="1"/>
  <c r="DG268" i="8"/>
  <c r="DM268" i="7"/>
  <c r="DL268" i="8"/>
  <c r="DF268" i="7"/>
  <c r="DN268" i="7"/>
  <c r="DM268" i="8"/>
  <c r="DH268" i="8"/>
  <c r="DG268" i="7"/>
  <c r="DE268" i="8"/>
  <c r="DH268" i="7"/>
  <c r="R259" i="1"/>
  <c r="D259" i="1"/>
  <c r="T259" i="1"/>
  <c r="DF268" i="8"/>
  <c r="DE268" i="7"/>
  <c r="CX268" i="7"/>
  <c r="CY268" i="7"/>
  <c r="CZ268" i="7"/>
  <c r="DA268" i="7"/>
  <c r="CX268" i="8"/>
  <c r="CZ268" i="8"/>
  <c r="CY268" i="8"/>
  <c r="CQ268" i="8"/>
  <c r="DA268" i="8"/>
  <c r="CS268" i="7"/>
  <c r="CQ268" i="7"/>
  <c r="CR268" i="7"/>
  <c r="CR268" i="8"/>
  <c r="CS268" i="8"/>
  <c r="CT268" i="8"/>
  <c r="CM268" i="7"/>
  <c r="CT268" i="7"/>
  <c r="AO259" i="1"/>
  <c r="L259" i="1"/>
  <c r="AM259" i="1"/>
  <c r="Z259" i="1"/>
  <c r="N259" i="1"/>
  <c r="AP259" i="1"/>
  <c r="Y259" i="1"/>
  <c r="S259" i="1"/>
  <c r="M259" i="1"/>
  <c r="E259" i="1"/>
  <c r="CM268" i="8"/>
  <c r="CJ268" i="8"/>
  <c r="CK268" i="8"/>
  <c r="CJ268" i="7"/>
  <c r="CK268" i="7"/>
  <c r="A269" i="8"/>
  <c r="A269" i="7"/>
  <c r="AT260" i="1"/>
  <c r="BV260" i="1"/>
  <c r="BX259" i="1" s="1"/>
  <c r="AW259" i="1" l="1"/>
  <c r="AU259" i="1"/>
  <c r="AV259" i="1"/>
  <c r="AT259" i="1"/>
  <c r="B18" i="10"/>
  <c r="C18" i="10" s="1"/>
  <c r="B269" i="8"/>
  <c r="CL269" i="8" s="1"/>
  <c r="B269" i="7"/>
  <c r="CK269" i="7" s="1"/>
  <c r="BW259" i="1"/>
  <c r="BV259" i="1"/>
  <c r="BY259" i="1"/>
  <c r="BO260" i="1"/>
  <c r="BQ259" i="1" s="1"/>
  <c r="BH260" i="1"/>
  <c r="BI259" i="1" s="1"/>
  <c r="BA260" i="1"/>
  <c r="B285" i="1"/>
  <c r="B262" i="1"/>
  <c r="A262" i="1"/>
  <c r="LN269" i="8" l="1"/>
  <c r="LO269" i="8"/>
  <c r="LW269" i="8"/>
  <c r="LX269" i="8"/>
  <c r="LV269" i="8"/>
  <c r="LU269" i="7"/>
  <c r="LU262" i="1"/>
  <c r="LX262" i="1"/>
  <c r="LV262" i="1"/>
  <c r="LW262" i="1"/>
  <c r="LV269" i="7"/>
  <c r="LW269" i="7"/>
  <c r="LX269" i="7"/>
  <c r="LU269" i="8"/>
  <c r="LP269" i="8"/>
  <c r="LQ269" i="8"/>
  <c r="LO269" i="7"/>
  <c r="LN262" i="1"/>
  <c r="LQ262" i="1"/>
  <c r="LP262" i="1"/>
  <c r="LO262" i="1"/>
  <c r="LP269" i="7"/>
  <c r="LN269" i="7"/>
  <c r="LQ269" i="7"/>
  <c r="KZ269" i="8"/>
  <c r="LA269" i="8"/>
  <c r="LG269" i="8"/>
  <c r="LH269" i="8"/>
  <c r="LC269" i="7"/>
  <c r="LH269" i="7"/>
  <c r="LG269" i="7"/>
  <c r="LI269" i="7"/>
  <c r="KZ269" i="7"/>
  <c r="LA269" i="7"/>
  <c r="LB269" i="7"/>
  <c r="LJ269" i="7"/>
  <c r="LC269" i="8"/>
  <c r="LI269" i="8"/>
  <c r="LB269" i="8"/>
  <c r="LJ269" i="8"/>
  <c r="LJ262" i="1"/>
  <c r="LI262" i="1"/>
  <c r="LH262" i="1"/>
  <c r="LG262" i="1"/>
  <c r="LC262" i="1"/>
  <c r="KZ262" i="1"/>
  <c r="LB262" i="1"/>
  <c r="LA262" i="1"/>
  <c r="KO269" i="7"/>
  <c r="KL269" i="7"/>
  <c r="KU269" i="7"/>
  <c r="KN269" i="7"/>
  <c r="KS269" i="7"/>
  <c r="KT269" i="7"/>
  <c r="KM269" i="7"/>
  <c r="KV269" i="7"/>
  <c r="KL269" i="8"/>
  <c r="KV269" i="8"/>
  <c r="KM269" i="8"/>
  <c r="KS269" i="8"/>
  <c r="KN269" i="8"/>
  <c r="KT269" i="8"/>
  <c r="IW269" i="8"/>
  <c r="KO269" i="8"/>
  <c r="KU269" i="8"/>
  <c r="KV262" i="1"/>
  <c r="KU262" i="1"/>
  <c r="KT262" i="1"/>
  <c r="KS262" i="1"/>
  <c r="KL262" i="1"/>
  <c r="KN262" i="1"/>
  <c r="KO262" i="1"/>
  <c r="KM262" i="1"/>
  <c r="JZ269" i="7"/>
  <c r="KA269" i="7"/>
  <c r="JY269" i="7"/>
  <c r="KE269" i="7"/>
  <c r="KF269" i="7"/>
  <c r="KG269" i="7"/>
  <c r="JX269" i="7"/>
  <c r="KH269" i="7"/>
  <c r="JX269" i="8"/>
  <c r="KF269" i="8"/>
  <c r="JY269" i="8"/>
  <c r="JK269" i="8"/>
  <c r="KA269" i="8"/>
  <c r="KG269" i="8"/>
  <c r="JF269" i="8"/>
  <c r="KE269" i="8"/>
  <c r="IX269" i="8"/>
  <c r="JQ269" i="8"/>
  <c r="JZ269" i="8"/>
  <c r="KH269" i="8"/>
  <c r="KG262" i="1"/>
  <c r="KF262" i="1"/>
  <c r="KE262" i="1"/>
  <c r="KH262" i="1"/>
  <c r="JY262" i="1"/>
  <c r="JX262" i="1"/>
  <c r="JZ262" i="1"/>
  <c r="KA262" i="1"/>
  <c r="JR269" i="7"/>
  <c r="JQ269" i="7"/>
  <c r="JC269" i="7"/>
  <c r="IY269" i="7"/>
  <c r="IV269" i="7"/>
  <c r="JM269" i="7"/>
  <c r="JS269" i="7"/>
  <c r="IX269" i="7"/>
  <c r="JK269" i="7"/>
  <c r="JD269" i="7"/>
  <c r="JL269" i="7"/>
  <c r="JF269" i="7"/>
  <c r="IW269" i="7"/>
  <c r="JE269" i="7"/>
  <c r="JJ269" i="7"/>
  <c r="JT269" i="7"/>
  <c r="JR269" i="8"/>
  <c r="IY269" i="8"/>
  <c r="JC269" i="8"/>
  <c r="JJ269" i="8"/>
  <c r="JS269" i="8"/>
  <c r="JE269" i="8"/>
  <c r="JL269" i="8"/>
  <c r="IV269" i="8"/>
  <c r="JD269" i="8"/>
  <c r="JM269" i="8"/>
  <c r="JT269" i="8"/>
  <c r="JS262" i="1"/>
  <c r="JQ262" i="1"/>
  <c r="JT262" i="1"/>
  <c r="JR262" i="1"/>
  <c r="JJ262" i="1"/>
  <c r="JM262" i="1"/>
  <c r="JL262" i="1"/>
  <c r="JK262" i="1"/>
  <c r="JF262" i="1"/>
  <c r="JE262" i="1"/>
  <c r="JD262" i="1"/>
  <c r="JC262" i="1"/>
  <c r="IW262" i="1"/>
  <c r="IX262" i="1"/>
  <c r="IV262" i="1"/>
  <c r="IY262" i="1"/>
  <c r="IO269" i="7"/>
  <c r="HU269" i="7"/>
  <c r="IP269" i="7"/>
  <c r="ID269" i="7"/>
  <c r="IQ269" i="7"/>
  <c r="II269" i="7"/>
  <c r="IR269" i="7"/>
  <c r="II269" i="8"/>
  <c r="IO269" i="8"/>
  <c r="ID269" i="8"/>
  <c r="IH269" i="8"/>
  <c r="IP269" i="8"/>
  <c r="IA269" i="8"/>
  <c r="IQ269" i="8"/>
  <c r="IB269" i="8"/>
  <c r="IR269" i="8"/>
  <c r="IQ262" i="1"/>
  <c r="IP262" i="1"/>
  <c r="IO262" i="1"/>
  <c r="IR262" i="1"/>
  <c r="HV269" i="7"/>
  <c r="IA269" i="7"/>
  <c r="IH269" i="7"/>
  <c r="HW269" i="7"/>
  <c r="IC269" i="7"/>
  <c r="IJ269" i="7"/>
  <c r="IB269" i="7"/>
  <c r="IK269" i="7"/>
  <c r="IJ269" i="8"/>
  <c r="IC269" i="8"/>
  <c r="IK269" i="8"/>
  <c r="IK262" i="1"/>
  <c r="IJ262" i="1"/>
  <c r="IH262" i="1"/>
  <c r="II262" i="1"/>
  <c r="IC262" i="1"/>
  <c r="IB262" i="1"/>
  <c r="IA262" i="1"/>
  <c r="ID262" i="1"/>
  <c r="HT269" i="7"/>
  <c r="HG269" i="8"/>
  <c r="HH269" i="8"/>
  <c r="GY269" i="8"/>
  <c r="HN269" i="8"/>
  <c r="HV269" i="8"/>
  <c r="HU269" i="8"/>
  <c r="HT269" i="8"/>
  <c r="GZ269" i="8"/>
  <c r="HM269" i="8"/>
  <c r="HW269" i="8"/>
  <c r="HW262" i="1"/>
  <c r="HT262" i="1"/>
  <c r="HV262" i="1"/>
  <c r="HU262" i="1"/>
  <c r="HA269" i="7"/>
  <c r="HP269" i="7"/>
  <c r="GZ269" i="7"/>
  <c r="HH269" i="7"/>
  <c r="HN269" i="7"/>
  <c r="GY269" i="7"/>
  <c r="HI269" i="7"/>
  <c r="HO269" i="7"/>
  <c r="HF269" i="7"/>
  <c r="HB269" i="7"/>
  <c r="HG269" i="7"/>
  <c r="HM269" i="7"/>
  <c r="HO269" i="8"/>
  <c r="HA269" i="8"/>
  <c r="HI269" i="8"/>
  <c r="HB269" i="8"/>
  <c r="HF269" i="8"/>
  <c r="HP269" i="8"/>
  <c r="HP262" i="1"/>
  <c r="HO262" i="1"/>
  <c r="HM262" i="1"/>
  <c r="HN262" i="1"/>
  <c r="HH262" i="1"/>
  <c r="GY262" i="1"/>
  <c r="HG262" i="1"/>
  <c r="HI262" i="1"/>
  <c r="HF262" i="1"/>
  <c r="GZ262" i="1"/>
  <c r="HA262" i="1"/>
  <c r="HB262" i="1"/>
  <c r="GS269" i="8"/>
  <c r="GD269" i="7"/>
  <c r="GF269" i="8"/>
  <c r="GN269" i="7"/>
  <c r="GL269" i="8"/>
  <c r="GR269" i="7"/>
  <c r="GE269" i="8"/>
  <c r="GM269" i="8"/>
  <c r="GT269" i="8"/>
  <c r="GE269" i="7"/>
  <c r="GM269" i="7"/>
  <c r="GS269" i="7"/>
  <c r="GG269" i="8"/>
  <c r="GN269" i="8"/>
  <c r="GU269" i="8"/>
  <c r="GF269" i="7"/>
  <c r="GK269" i="7"/>
  <c r="GT269" i="7"/>
  <c r="GS262" i="1"/>
  <c r="GU262" i="1"/>
  <c r="GR262" i="1"/>
  <c r="GT262" i="1"/>
  <c r="GK262" i="1"/>
  <c r="GN262" i="1"/>
  <c r="GM262" i="1"/>
  <c r="GL262" i="1"/>
  <c r="GG262" i="1"/>
  <c r="GF262" i="1"/>
  <c r="GE262" i="1"/>
  <c r="GD262" i="1"/>
  <c r="GD269" i="8"/>
  <c r="GK269" i="8"/>
  <c r="GR269" i="8"/>
  <c r="GG269" i="7"/>
  <c r="GL269" i="7"/>
  <c r="GU269" i="7"/>
  <c r="FY269" i="8"/>
  <c r="FW269" i="8"/>
  <c r="FZ269" i="7"/>
  <c r="FX269" i="8"/>
  <c r="FW269" i="7"/>
  <c r="FZ262" i="1"/>
  <c r="FX262" i="1"/>
  <c r="FW262" i="1"/>
  <c r="FY262" i="1"/>
  <c r="FX269" i="7"/>
  <c r="FZ269" i="8"/>
  <c r="FY269" i="7"/>
  <c r="FR262" i="1"/>
  <c r="FP262" i="1"/>
  <c r="FS262" i="1"/>
  <c r="FQ262" i="1"/>
  <c r="FS269" i="8"/>
  <c r="FQ269" i="7"/>
  <c r="FQ269" i="8"/>
  <c r="FR269" i="7"/>
  <c r="FR269" i="8"/>
  <c r="FP269" i="7"/>
  <c r="FP269" i="8"/>
  <c r="FS269" i="7"/>
  <c r="FL262" i="1"/>
  <c r="FK262" i="1"/>
  <c r="FI262" i="1"/>
  <c r="FJ262" i="1"/>
  <c r="FE262" i="1"/>
  <c r="FD262" i="1"/>
  <c r="FB262" i="1"/>
  <c r="FC262" i="1"/>
  <c r="FL269" i="8"/>
  <c r="FD269" i="8"/>
  <c r="FI269" i="8"/>
  <c r="FC269" i="8"/>
  <c r="FE269" i="7"/>
  <c r="FE269" i="8"/>
  <c r="FJ269" i="8"/>
  <c r="FI269" i="7"/>
  <c r="FB269" i="8"/>
  <c r="FK269" i="8"/>
  <c r="FB269" i="7"/>
  <c r="FJ269" i="7"/>
  <c r="FC269" i="7"/>
  <c r="FK269" i="7"/>
  <c r="FD269" i="7"/>
  <c r="FL269" i="7"/>
  <c r="EW262" i="1"/>
  <c r="EV262" i="1"/>
  <c r="EU262" i="1"/>
  <c r="EX262" i="1"/>
  <c r="EO262" i="1"/>
  <c r="EN262" i="1"/>
  <c r="EQ262" i="1"/>
  <c r="EP262" i="1"/>
  <c r="EN269" i="8"/>
  <c r="EW269" i="8"/>
  <c r="EU269" i="7"/>
  <c r="EO269" i="8"/>
  <c r="EU269" i="8"/>
  <c r="EW269" i="7"/>
  <c r="EP269" i="8"/>
  <c r="EV269" i="8"/>
  <c r="EX269" i="7"/>
  <c r="EQ269" i="8"/>
  <c r="EX269" i="8"/>
  <c r="EV269" i="7"/>
  <c r="EN269" i="7"/>
  <c r="EO269" i="7"/>
  <c r="EP269" i="7"/>
  <c r="EQ269" i="7"/>
  <c r="EI269" i="7"/>
  <c r="DZ269" i="7"/>
  <c r="EJ269" i="7"/>
  <c r="EG269" i="7"/>
  <c r="EH269" i="7"/>
  <c r="EI269" i="8"/>
  <c r="EG269" i="8"/>
  <c r="EH269" i="8"/>
  <c r="EJ269" i="8"/>
  <c r="EJ262" i="1"/>
  <c r="EI262" i="1"/>
  <c r="EH262" i="1"/>
  <c r="EG262" i="1"/>
  <c r="EA269" i="7"/>
  <c r="EB269" i="7"/>
  <c r="EC269" i="7"/>
  <c r="DZ269" i="8"/>
  <c r="EC262" i="1"/>
  <c r="EB262" i="1"/>
  <c r="EA262" i="1"/>
  <c r="DZ262" i="1"/>
  <c r="EA269" i="8"/>
  <c r="DT269" i="7"/>
  <c r="EB269" i="8"/>
  <c r="DS269" i="7"/>
  <c r="EC269" i="8"/>
  <c r="DT269" i="8"/>
  <c r="DU269" i="8"/>
  <c r="DO269" i="8"/>
  <c r="DU269" i="7"/>
  <c r="DV269" i="8"/>
  <c r="DU262" i="1"/>
  <c r="DV262" i="1"/>
  <c r="DS262" i="1"/>
  <c r="DT262" i="1"/>
  <c r="DL269" i="7"/>
  <c r="DV269" i="7"/>
  <c r="DS269" i="8"/>
  <c r="DH269" i="8"/>
  <c r="DN269" i="8"/>
  <c r="DO269" i="7"/>
  <c r="DO262" i="1"/>
  <c r="DN262" i="1"/>
  <c r="DL262" i="1"/>
  <c r="DM262" i="1"/>
  <c r="DG269" i="8"/>
  <c r="DL269" i="8"/>
  <c r="DM269" i="7"/>
  <c r="DF269" i="7"/>
  <c r="DM269" i="8"/>
  <c r="DN269" i="7"/>
  <c r="DG269" i="7"/>
  <c r="DH262" i="1"/>
  <c r="DG262" i="1"/>
  <c r="DE262" i="1"/>
  <c r="DF262" i="1"/>
  <c r="BR259" i="1"/>
  <c r="DE269" i="8"/>
  <c r="DH269" i="7"/>
  <c r="I9" i="10" a="1"/>
  <c r="I9" i="10" s="1"/>
  <c r="I5" i="10" s="1"/>
  <c r="I10" i="10" s="1" a="1"/>
  <c r="I10" i="10" s="1"/>
  <c r="DF269" i="8"/>
  <c r="DE269" i="7"/>
  <c r="CY269" i="7"/>
  <c r="CX269" i="7"/>
  <c r="CZ269" i="7"/>
  <c r="DA269" i="7"/>
  <c r="DA262" i="1"/>
  <c r="CZ262" i="1"/>
  <c r="CY262" i="1"/>
  <c r="CX262" i="1"/>
  <c r="CY269" i="8"/>
  <c r="CX269" i="8"/>
  <c r="CZ269" i="8"/>
  <c r="DA269" i="8"/>
  <c r="CR269" i="8"/>
  <c r="CQ269" i="8"/>
  <c r="CS269" i="8"/>
  <c r="CM269" i="8"/>
  <c r="CT269" i="8"/>
  <c r="CR269" i="7"/>
  <c r="CT269" i="7"/>
  <c r="CQ269" i="7"/>
  <c r="CS269" i="7"/>
  <c r="CS262" i="1"/>
  <c r="CT262" i="1"/>
  <c r="CR262" i="1"/>
  <c r="CQ262" i="1"/>
  <c r="P9" i="10" a="1"/>
  <c r="P9" i="10" s="1"/>
  <c r="P5" i="10" s="1"/>
  <c r="P10" i="10" s="1" a="1"/>
  <c r="P10" i="10" s="1"/>
  <c r="H9" i="2" a="1"/>
  <c r="H9" i="2" s="1"/>
  <c r="N9" i="9" a="1"/>
  <c r="N9" i="9" s="1"/>
  <c r="N5" i="9" s="1"/>
  <c r="N10" i="9" s="1" a="1"/>
  <c r="N10" i="9" s="1"/>
  <c r="H9" i="9" a="1"/>
  <c r="H9" i="9" s="1"/>
  <c r="H5" i="9" s="1"/>
  <c r="H10" i="9" s="1" a="1"/>
  <c r="H10" i="9" s="1"/>
  <c r="G9" i="2" a="1"/>
  <c r="G9" i="2" s="1"/>
  <c r="J9" i="9" a="1"/>
  <c r="J9" i="9" s="1"/>
  <c r="J5" i="9" s="1"/>
  <c r="J10" i="9" s="1" a="1"/>
  <c r="J10" i="9" s="1"/>
  <c r="M9" i="10" a="1"/>
  <c r="M9" i="10" s="1"/>
  <c r="M5" i="10" s="1"/>
  <c r="M10" i="10" s="1" a="1"/>
  <c r="M10" i="10" s="1"/>
  <c r="F9" i="9" a="1"/>
  <c r="F9" i="9" s="1"/>
  <c r="F5" i="9" s="1"/>
  <c r="F10" i="9" s="1" a="1"/>
  <c r="F10" i="9" s="1"/>
  <c r="BB259" i="1"/>
  <c r="O9" i="9" a="1"/>
  <c r="O9" i="9" s="1"/>
  <c r="O5" i="9" s="1"/>
  <c r="O10" i="9" s="1" a="1"/>
  <c r="O10" i="9" s="1"/>
  <c r="N9" i="10" a="1"/>
  <c r="N9" i="10" s="1"/>
  <c r="N5" i="10" s="1"/>
  <c r="N10" i="10" s="1" a="1"/>
  <c r="N10" i="10" s="1"/>
  <c r="K9" i="2" a="1"/>
  <c r="K9" i="2" s="1"/>
  <c r="H9" i="10" a="1"/>
  <c r="H9" i="10" s="1"/>
  <c r="H5" i="10" s="1"/>
  <c r="H10" i="10" s="1" a="1"/>
  <c r="H10" i="10" s="1"/>
  <c r="L9" i="9" a="1"/>
  <c r="L9" i="9" s="1"/>
  <c r="L5" i="9" s="1"/>
  <c r="L10" i="9" s="1" a="1"/>
  <c r="L10" i="9" s="1"/>
  <c r="L9" i="2" a="1"/>
  <c r="L9" i="2" s="1"/>
  <c r="M9" i="9" a="1"/>
  <c r="M9" i="9" s="1"/>
  <c r="M5" i="9" s="1"/>
  <c r="M10" i="9" s="1" a="1"/>
  <c r="M10" i="9" s="1"/>
  <c r="E9" i="10" a="1"/>
  <c r="E9" i="10" s="1"/>
  <c r="E5" i="10" s="1"/>
  <c r="E10" i="10" s="1" a="1"/>
  <c r="E10" i="10" s="1"/>
  <c r="E9" i="2" a="1"/>
  <c r="E9" i="2" s="1"/>
  <c r="J9" i="10" a="1"/>
  <c r="J9" i="10" s="1"/>
  <c r="J5" i="10" s="1"/>
  <c r="J10" i="10" s="1" a="1"/>
  <c r="J10" i="10" s="1"/>
  <c r="F9" i="10" a="1"/>
  <c r="F9" i="10" s="1"/>
  <c r="F5" i="10" s="1"/>
  <c r="F10" i="10" s="1" a="1"/>
  <c r="F10" i="10" s="1"/>
  <c r="P9" i="9" a="1"/>
  <c r="P9" i="9" s="1"/>
  <c r="P5" i="9" s="1"/>
  <c r="P10" i="9" s="1" a="1"/>
  <c r="P10" i="9" s="1"/>
  <c r="CM262" i="1"/>
  <c r="CK262" i="1"/>
  <c r="CL262" i="1"/>
  <c r="CJ262" i="1"/>
  <c r="BJ259" i="1"/>
  <c r="O9" i="10" a="1"/>
  <c r="O9" i="10" s="1"/>
  <c r="O5" i="10" s="1"/>
  <c r="O10" i="10" s="1" a="1"/>
  <c r="O10" i="10" s="1"/>
  <c r="G9" i="9" a="1"/>
  <c r="G9" i="9" s="1"/>
  <c r="G5" i="9" s="1"/>
  <c r="G10" i="9" s="1" a="1"/>
  <c r="G10" i="9" s="1"/>
  <c r="M9" i="2" a="1"/>
  <c r="M9" i="2" s="1"/>
  <c r="K9" i="10" a="1"/>
  <c r="K9" i="10" s="1"/>
  <c r="K5" i="10" s="1"/>
  <c r="K10" i="10" s="1" a="1"/>
  <c r="K10" i="10" s="1"/>
  <c r="J9" i="2" a="1"/>
  <c r="J9" i="2" s="1"/>
  <c r="G9" i="10" a="1"/>
  <c r="G9" i="10" s="1"/>
  <c r="G5" i="10" s="1"/>
  <c r="G10" i="10" s="1" a="1"/>
  <c r="G10" i="10" s="1"/>
  <c r="F9" i="2" a="1"/>
  <c r="F9" i="2" s="1"/>
  <c r="I9" i="2" a="1"/>
  <c r="I9" i="2" s="1"/>
  <c r="I9" i="9" a="1"/>
  <c r="I9" i="9" s="1"/>
  <c r="I5" i="9" s="1"/>
  <c r="I10" i="9" s="1" a="1"/>
  <c r="I10" i="9" s="1"/>
  <c r="O9" i="2" a="1"/>
  <c r="O9" i="2" s="1"/>
  <c r="N9" i="2" a="1"/>
  <c r="N9" i="2" s="1"/>
  <c r="E9" i="9" a="1"/>
  <c r="E9" i="9" s="1"/>
  <c r="E5" i="9" s="1"/>
  <c r="E10" i="9" s="1" a="1"/>
  <c r="E10" i="9" s="1"/>
  <c r="P9" i="2" a="1"/>
  <c r="P9" i="2" s="1"/>
  <c r="K9" i="9" a="1"/>
  <c r="K9" i="9" s="1"/>
  <c r="K5" i="9" s="1"/>
  <c r="K10" i="9" s="1" a="1"/>
  <c r="K10" i="9" s="1"/>
  <c r="L9" i="10" a="1"/>
  <c r="L9" i="10" s="1"/>
  <c r="L5" i="10" s="1"/>
  <c r="L10" i="10" s="1" a="1"/>
  <c r="L10" i="10" s="1"/>
  <c r="CJ269" i="8"/>
  <c r="CK269" i="8"/>
  <c r="CJ269" i="7"/>
  <c r="CL269" i="7"/>
  <c r="CM269" i="7"/>
  <c r="A270" i="8"/>
  <c r="A270" i="7"/>
  <c r="CC262" i="1"/>
  <c r="CF262" i="1"/>
  <c r="CE262" i="1"/>
  <c r="CD262" i="1"/>
  <c r="G262" i="1"/>
  <c r="K262" i="1"/>
  <c r="S262" i="1"/>
  <c r="F262" i="1"/>
  <c r="N262" i="1"/>
  <c r="R262" i="1"/>
  <c r="E262" i="1"/>
  <c r="M262" i="1"/>
  <c r="U262" i="1"/>
  <c r="D262" i="1"/>
  <c r="L262" i="1"/>
  <c r="T262" i="1"/>
  <c r="AB262" i="1"/>
  <c r="AF262" i="1"/>
  <c r="AN262" i="1"/>
  <c r="AA262" i="1"/>
  <c r="AI262" i="1"/>
  <c r="AM262" i="1"/>
  <c r="AT262" i="1"/>
  <c r="Y262" i="1"/>
  <c r="Z262" i="1"/>
  <c r="AH262" i="1"/>
  <c r="AP262" i="1"/>
  <c r="AU262" i="1"/>
  <c r="AG262" i="1"/>
  <c r="AO262" i="1"/>
  <c r="AW262" i="1"/>
  <c r="AV262" i="1"/>
  <c r="BD259" i="1"/>
  <c r="BH259" i="1"/>
  <c r="BP259" i="1"/>
  <c r="BA259" i="1"/>
  <c r="BC259" i="1"/>
  <c r="BK259" i="1"/>
  <c r="BO259" i="1"/>
  <c r="BD262" i="1"/>
  <c r="BK262" i="1"/>
  <c r="BP262" i="1"/>
  <c r="BY262" i="1"/>
  <c r="BB262" i="1"/>
  <c r="BR262" i="1"/>
  <c r="BC262" i="1"/>
  <c r="BQ262" i="1"/>
  <c r="BA262" i="1"/>
  <c r="BH262" i="1"/>
  <c r="BO262" i="1"/>
  <c r="BV262" i="1"/>
  <c r="BI262" i="1"/>
  <c r="BW262" i="1"/>
  <c r="BJ262" i="1"/>
  <c r="BX262" i="1"/>
  <c r="B11" i="2"/>
  <c r="C11" i="11" s="1"/>
  <c r="P5" i="2" l="1"/>
  <c r="R9" i="11"/>
  <c r="J5" i="2"/>
  <c r="J10" i="2" s="1"/>
  <c r="L10" i="11" s="1"/>
  <c r="L9" i="11"/>
  <c r="L5" i="2"/>
  <c r="L10" i="2" s="1"/>
  <c r="N10" i="11" s="1"/>
  <c r="N9" i="11"/>
  <c r="O5" i="2"/>
  <c r="O10" i="2" s="1"/>
  <c r="Q10" i="11" s="1"/>
  <c r="Q9" i="11"/>
  <c r="K5" i="2"/>
  <c r="M9" i="11"/>
  <c r="I5" i="2"/>
  <c r="I10" i="2" s="1"/>
  <c r="K10" i="11" s="1"/>
  <c r="K9" i="11"/>
  <c r="G9" i="11"/>
  <c r="E5" i="2"/>
  <c r="E10" i="2" s="1"/>
  <c r="G10" i="11" s="1"/>
  <c r="H5" i="2"/>
  <c r="H10" i="2" s="1"/>
  <c r="J10" i="11" s="1"/>
  <c r="J9" i="11"/>
  <c r="N5" i="2"/>
  <c r="N10" i="2" s="1"/>
  <c r="P10" i="11" s="1"/>
  <c r="P9" i="11"/>
  <c r="H9" i="11"/>
  <c r="F5" i="2"/>
  <c r="F10" i="2" s="1"/>
  <c r="H10" i="11" s="1"/>
  <c r="M5" i="2"/>
  <c r="M10" i="2" s="1"/>
  <c r="O10" i="11" s="1"/>
  <c r="O9" i="11"/>
  <c r="G5" i="2"/>
  <c r="G10" i="2" s="1"/>
  <c r="I10" i="11" s="1"/>
  <c r="I9" i="11"/>
  <c r="K10" i="2"/>
  <c r="M10" i="11" s="1"/>
  <c r="B19" i="10"/>
  <c r="C19" i="10" s="1"/>
  <c r="B270" i="8"/>
  <c r="CL270" i="8" s="1"/>
  <c r="B270" i="7"/>
  <c r="CL270" i="7" s="1"/>
  <c r="A263" i="1"/>
  <c r="C11" i="2"/>
  <c r="D11" i="11" s="1"/>
  <c r="F11" i="11" s="1"/>
  <c r="LU270" i="7" l="1"/>
  <c r="LV270" i="7"/>
  <c r="LW270" i="7"/>
  <c r="LX270" i="7"/>
  <c r="LV270" i="8"/>
  <c r="LW270" i="8"/>
  <c r="LX270" i="8"/>
  <c r="LU270" i="8"/>
  <c r="LN270" i="8"/>
  <c r="LP270" i="8"/>
  <c r="LQ270" i="8"/>
  <c r="LO270" i="8"/>
  <c r="LO270" i="7"/>
  <c r="LN270" i="7"/>
  <c r="LP270" i="7"/>
  <c r="LQ270" i="7"/>
  <c r="LG270" i="7"/>
  <c r="LC270" i="7"/>
  <c r="LA270" i="7"/>
  <c r="LI270" i="7"/>
  <c r="KZ270" i="7"/>
  <c r="LH270" i="7"/>
  <c r="LB270" i="7"/>
  <c r="LJ270" i="7"/>
  <c r="LH270" i="8"/>
  <c r="LC270" i="8"/>
  <c r="LG270" i="8"/>
  <c r="KZ270" i="8"/>
  <c r="LA270" i="8"/>
  <c r="LI270" i="8"/>
  <c r="LB270" i="8"/>
  <c r="LJ270" i="8"/>
  <c r="KL270" i="7"/>
  <c r="KS270" i="7"/>
  <c r="KN270" i="7"/>
  <c r="KT270" i="7"/>
  <c r="KA270" i="7"/>
  <c r="KO270" i="7"/>
  <c r="KU270" i="7"/>
  <c r="KE270" i="7"/>
  <c r="KM270" i="7"/>
  <c r="KV270" i="7"/>
  <c r="KM270" i="8"/>
  <c r="KS270" i="8"/>
  <c r="KN270" i="8"/>
  <c r="KT270" i="8"/>
  <c r="KL270" i="8"/>
  <c r="KV270" i="8"/>
  <c r="KO270" i="8"/>
  <c r="KU270" i="8"/>
  <c r="IY270" i="7"/>
  <c r="JY270" i="7"/>
  <c r="KF270" i="7"/>
  <c r="JC270" i="7"/>
  <c r="JZ270" i="7"/>
  <c r="KG270" i="7"/>
  <c r="JL270" i="7"/>
  <c r="JX270" i="7"/>
  <c r="KH270" i="7"/>
  <c r="JF270" i="8"/>
  <c r="KA270" i="8"/>
  <c r="KE270" i="8"/>
  <c r="JX270" i="8"/>
  <c r="KF270" i="8"/>
  <c r="JY270" i="8"/>
  <c r="KG270" i="8"/>
  <c r="IW270" i="8"/>
  <c r="JZ270" i="8"/>
  <c r="KH270" i="8"/>
  <c r="JQ270" i="7"/>
  <c r="IV270" i="7"/>
  <c r="JF270" i="7"/>
  <c r="JM270" i="7"/>
  <c r="JR270" i="7"/>
  <c r="IX270" i="7"/>
  <c r="JD270" i="7"/>
  <c r="JK270" i="7"/>
  <c r="JS270" i="7"/>
  <c r="IW270" i="7"/>
  <c r="JE270" i="7"/>
  <c r="JJ270" i="7"/>
  <c r="JT270" i="7"/>
  <c r="IX270" i="8"/>
  <c r="JC270" i="8"/>
  <c r="JK270" i="8"/>
  <c r="JR270" i="8"/>
  <c r="JJ270" i="8"/>
  <c r="IY270" i="8"/>
  <c r="JE270" i="8"/>
  <c r="JL270" i="8"/>
  <c r="JS270" i="8"/>
  <c r="JQ270" i="8"/>
  <c r="IV270" i="8"/>
  <c r="JD270" i="8"/>
  <c r="JM270" i="8"/>
  <c r="JT270" i="8"/>
  <c r="IP270" i="8"/>
  <c r="IP270" i="7"/>
  <c r="IO270" i="7"/>
  <c r="IQ270" i="7"/>
  <c r="IR270" i="7"/>
  <c r="IO270" i="8"/>
  <c r="IQ270" i="8"/>
  <c r="IR270" i="8"/>
  <c r="ID270" i="7"/>
  <c r="IH270" i="7"/>
  <c r="IC270" i="7"/>
  <c r="II270" i="7"/>
  <c r="IA270" i="7"/>
  <c r="IJ270" i="7"/>
  <c r="IB270" i="7"/>
  <c r="IK270" i="7"/>
  <c r="IA270" i="8"/>
  <c r="IH270" i="8"/>
  <c r="IB270" i="8"/>
  <c r="II270" i="8"/>
  <c r="GY270" i="8"/>
  <c r="ID270" i="8"/>
  <c r="IJ270" i="8"/>
  <c r="HV270" i="8"/>
  <c r="IC270" i="8"/>
  <c r="IK270" i="8"/>
  <c r="HU270" i="7"/>
  <c r="HT270" i="7"/>
  <c r="HV270" i="7"/>
  <c r="HW270" i="7"/>
  <c r="HG270" i="8"/>
  <c r="HW270" i="8"/>
  <c r="HT270" i="8"/>
  <c r="HU270" i="8"/>
  <c r="HG270" i="7"/>
  <c r="HA270" i="7"/>
  <c r="HF270" i="7"/>
  <c r="HP270" i="7"/>
  <c r="GY270" i="7"/>
  <c r="HH270" i="7"/>
  <c r="HM270" i="7"/>
  <c r="GZ270" i="7"/>
  <c r="HO270" i="7"/>
  <c r="HB270" i="7"/>
  <c r="HI270" i="7"/>
  <c r="HN270" i="7"/>
  <c r="GZ270" i="8"/>
  <c r="HH270" i="8"/>
  <c r="HN270" i="8"/>
  <c r="HM270" i="8"/>
  <c r="HA270" i="8"/>
  <c r="HI270" i="8"/>
  <c r="HO270" i="8"/>
  <c r="HB270" i="8"/>
  <c r="HF270" i="8"/>
  <c r="HP270" i="8"/>
  <c r="P10" i="2"/>
  <c r="R10" i="11" s="1"/>
  <c r="GG270" i="7"/>
  <c r="GL270" i="7"/>
  <c r="GU270" i="7"/>
  <c r="GG270" i="8"/>
  <c r="GN270" i="8"/>
  <c r="GU270" i="8"/>
  <c r="GD270" i="7"/>
  <c r="GN270" i="7"/>
  <c r="GS270" i="7"/>
  <c r="GE270" i="8"/>
  <c r="GL270" i="8"/>
  <c r="GS270" i="8"/>
  <c r="GF270" i="7"/>
  <c r="GK270" i="7"/>
  <c r="GT270" i="7"/>
  <c r="GF270" i="8"/>
  <c r="GM270" i="8"/>
  <c r="GT270" i="8"/>
  <c r="GE270" i="7"/>
  <c r="GM270" i="7"/>
  <c r="GR270" i="7"/>
  <c r="GD270" i="8"/>
  <c r="GK270" i="8"/>
  <c r="GR270" i="8"/>
  <c r="FY270" i="7"/>
  <c r="FZ270" i="7"/>
  <c r="FW270" i="8"/>
  <c r="FX270" i="8"/>
  <c r="FY270" i="8"/>
  <c r="FW270" i="7"/>
  <c r="FS270" i="8"/>
  <c r="FZ270" i="8"/>
  <c r="FX270" i="7"/>
  <c r="FR270" i="7"/>
  <c r="FP270" i="8"/>
  <c r="FP270" i="7"/>
  <c r="FQ270" i="8"/>
  <c r="FS270" i="7"/>
  <c r="FR270" i="8"/>
  <c r="FQ270" i="7"/>
  <c r="FD270" i="8"/>
  <c r="FL270" i="8"/>
  <c r="FC270" i="8"/>
  <c r="FI270" i="8"/>
  <c r="FE270" i="8"/>
  <c r="FJ270" i="8"/>
  <c r="FB270" i="8"/>
  <c r="FK270" i="8"/>
  <c r="FE270" i="7"/>
  <c r="FI270" i="7"/>
  <c r="FB270" i="7"/>
  <c r="FJ270" i="7"/>
  <c r="FC270" i="7"/>
  <c r="FK270" i="7"/>
  <c r="FD270" i="7"/>
  <c r="FL270" i="7"/>
  <c r="EN270" i="8"/>
  <c r="EU270" i="8"/>
  <c r="EU270" i="7"/>
  <c r="EO270" i="8"/>
  <c r="EV270" i="8"/>
  <c r="EV270" i="7"/>
  <c r="EP270" i="8"/>
  <c r="EW270" i="8"/>
  <c r="EW270" i="7"/>
  <c r="EQ270" i="8"/>
  <c r="EX270" i="8"/>
  <c r="EX270" i="7"/>
  <c r="EQ270" i="7"/>
  <c r="EP270" i="7"/>
  <c r="EN270" i="7"/>
  <c r="EO270" i="7"/>
  <c r="B12" i="2"/>
  <c r="C12" i="11" s="1"/>
  <c r="EB270" i="7"/>
  <c r="EJ270" i="7"/>
  <c r="EG270" i="7"/>
  <c r="DZ270" i="7"/>
  <c r="EH270" i="7"/>
  <c r="EA270" i="7"/>
  <c r="EI270" i="7"/>
  <c r="EH270" i="8"/>
  <c r="EG270" i="8"/>
  <c r="EI270" i="8"/>
  <c r="EJ270" i="8"/>
  <c r="EC270" i="7"/>
  <c r="B263" i="1"/>
  <c r="EC263" i="1" s="1"/>
  <c r="EB270" i="8"/>
  <c r="EC270" i="8"/>
  <c r="DZ270" i="8"/>
  <c r="EA270" i="8"/>
  <c r="DV270" i="7"/>
  <c r="DV270" i="8"/>
  <c r="DS270" i="7"/>
  <c r="DU270" i="8"/>
  <c r="DU270" i="7"/>
  <c r="DT270" i="8"/>
  <c r="DT270" i="7"/>
  <c r="DS270" i="8"/>
  <c r="DN270" i="7"/>
  <c r="DO270" i="8"/>
  <c r="DL270" i="7"/>
  <c r="DN270" i="8"/>
  <c r="DO270" i="7"/>
  <c r="DL270" i="8"/>
  <c r="DM270" i="7"/>
  <c r="DM270" i="8"/>
  <c r="DH270" i="7"/>
  <c r="DH270" i="8"/>
  <c r="DE270" i="7"/>
  <c r="DE270" i="8"/>
  <c r="DF270" i="7"/>
  <c r="DF270" i="8"/>
  <c r="DG270" i="7"/>
  <c r="DG270" i="8"/>
  <c r="CX270" i="7"/>
  <c r="CY270" i="7"/>
  <c r="CZ270" i="7"/>
  <c r="DA270" i="7"/>
  <c r="CX270" i="8"/>
  <c r="CY270" i="8"/>
  <c r="CZ270" i="8"/>
  <c r="CQ270" i="8"/>
  <c r="DA270" i="8"/>
  <c r="CR270" i="8"/>
  <c r="CS270" i="8"/>
  <c r="CT270" i="8"/>
  <c r="CT270" i="7"/>
  <c r="CQ270" i="7"/>
  <c r="CR270" i="7"/>
  <c r="CS270" i="7"/>
  <c r="CJ270" i="8"/>
  <c r="CK270" i="8"/>
  <c r="CM270" i="8"/>
  <c r="CM270" i="7"/>
  <c r="CJ270" i="7"/>
  <c r="CK270" i="7"/>
  <c r="A271" i="8"/>
  <c r="A271" i="7"/>
  <c r="BY263" i="7"/>
  <c r="CE263" i="7"/>
  <c r="BI263" i="7"/>
  <c r="Y263" i="7"/>
  <c r="CD263" i="7"/>
  <c r="BK263" i="7"/>
  <c r="AT263" i="7"/>
  <c r="Z263" i="7"/>
  <c r="G263" i="7"/>
  <c r="CC263" i="7"/>
  <c r="AP263" i="7"/>
  <c r="E263" i="7"/>
  <c r="AG263" i="7"/>
  <c r="BB263" i="7"/>
  <c r="R263" i="7"/>
  <c r="BA263" i="7"/>
  <c r="N263" i="7"/>
  <c r="BV263" i="7"/>
  <c r="O11" i="9" s="1" a="1"/>
  <c r="O11" i="9" s="1"/>
  <c r="AI263" i="7"/>
  <c r="BR263" i="7"/>
  <c r="K263" i="7"/>
  <c r="AU263" i="7"/>
  <c r="CF263" i="7"/>
  <c r="L263" i="7"/>
  <c r="AW263" i="7"/>
  <c r="BD263" i="7"/>
  <c r="D263" i="7"/>
  <c r="BH263" i="7"/>
  <c r="M263" i="7"/>
  <c r="AO263" i="7"/>
  <c r="BQ263" i="7"/>
  <c r="AB263" i="7"/>
  <c r="BW263" i="7"/>
  <c r="AF263" i="7"/>
  <c r="AA263" i="7"/>
  <c r="BC263" i="7"/>
  <c r="AM263" i="7"/>
  <c r="AN263" i="7"/>
  <c r="F263" i="7"/>
  <c r="AH263" i="7"/>
  <c r="BJ263" i="7"/>
  <c r="T263" i="7"/>
  <c r="S263" i="7"/>
  <c r="U263" i="7"/>
  <c r="BX263" i="7"/>
  <c r="BO263" i="7"/>
  <c r="BP263" i="7"/>
  <c r="AV263" i="7"/>
  <c r="P11" i="9" a="1"/>
  <c r="P11" i="9" s="1"/>
  <c r="BW263" i="8"/>
  <c r="BC263" i="8"/>
  <c r="AH263" i="8"/>
  <c r="S263" i="8"/>
  <c r="CE263" i="8"/>
  <c r="F263" i="8"/>
  <c r="BX263" i="8"/>
  <c r="AV263" i="8"/>
  <c r="AA263" i="8"/>
  <c r="E263" i="8"/>
  <c r="BQ263" i="8"/>
  <c r="AU263" i="8"/>
  <c r="T263" i="8"/>
  <c r="BJ263" i="8"/>
  <c r="AO263" i="8"/>
  <c r="M263" i="8"/>
  <c r="BI263" i="8"/>
  <c r="AG263" i="8"/>
  <c r="BH263" i="8"/>
  <c r="AF263" i="8"/>
  <c r="D263" i="8"/>
  <c r="BK263" i="8"/>
  <c r="AI263" i="8"/>
  <c r="G263" i="8"/>
  <c r="BB263" i="8"/>
  <c r="CC263" i="8"/>
  <c r="BA263" i="8"/>
  <c r="Y263" i="8"/>
  <c r="CF263" i="8"/>
  <c r="BD263" i="8"/>
  <c r="AB263" i="8"/>
  <c r="L263" i="8"/>
  <c r="BP263" i="8"/>
  <c r="BV263" i="8"/>
  <c r="O11" i="10" s="1" a="1"/>
  <c r="O11" i="10" s="1"/>
  <c r="AT263" i="8"/>
  <c r="K11" i="10" s="1" a="1"/>
  <c r="K11" i="10" s="1"/>
  <c r="R263" i="8"/>
  <c r="BY263" i="8"/>
  <c r="AW263" i="8"/>
  <c r="U263" i="8"/>
  <c r="Z263" i="8"/>
  <c r="CD263" i="8"/>
  <c r="K263" i="8"/>
  <c r="AN263" i="8"/>
  <c r="BR263" i="8"/>
  <c r="BO263" i="8"/>
  <c r="AP263" i="8"/>
  <c r="AM263" i="8"/>
  <c r="N263" i="8"/>
  <c r="LX263" i="1" l="1"/>
  <c r="LU263" i="1"/>
  <c r="LV263" i="1"/>
  <c r="LW263" i="1"/>
  <c r="LN263" i="1"/>
  <c r="LO263" i="1"/>
  <c r="LP263" i="1"/>
  <c r="LQ263" i="1"/>
  <c r="LA263" i="1"/>
  <c r="LH263" i="1"/>
  <c r="KZ263" i="1"/>
  <c r="LI263" i="1"/>
  <c r="LB263" i="1"/>
  <c r="LG263" i="1"/>
  <c r="LC263" i="1"/>
  <c r="LJ263" i="1"/>
  <c r="C12" i="2"/>
  <c r="D12" i="11" s="1"/>
  <c r="F12" i="11" s="1"/>
  <c r="A264" i="1"/>
  <c r="IX263" i="1"/>
  <c r="KE263" i="1"/>
  <c r="KN263" i="1"/>
  <c r="KS263" i="1"/>
  <c r="JT263" i="1"/>
  <c r="JZ263" i="1"/>
  <c r="KO263" i="1"/>
  <c r="KT263" i="1"/>
  <c r="JX263" i="1"/>
  <c r="KM263" i="1"/>
  <c r="KU263" i="1"/>
  <c r="KH263" i="1"/>
  <c r="KL263" i="1"/>
  <c r="KV263" i="1"/>
  <c r="JD263" i="1"/>
  <c r="KA263" i="1"/>
  <c r="KF263" i="1"/>
  <c r="JL263" i="1"/>
  <c r="JY263" i="1"/>
  <c r="KG263" i="1"/>
  <c r="IY263" i="1"/>
  <c r="JE263" i="1"/>
  <c r="JM263" i="1"/>
  <c r="JQ263" i="1"/>
  <c r="IV263" i="1"/>
  <c r="JC263" i="1"/>
  <c r="JK263" i="1"/>
  <c r="JR263" i="1"/>
  <c r="IW263" i="1"/>
  <c r="JF263" i="1"/>
  <c r="JJ263" i="1"/>
  <c r="JS263" i="1"/>
  <c r="AA263" i="1"/>
  <c r="IP263" i="1"/>
  <c r="IR263" i="1"/>
  <c r="IO263" i="1"/>
  <c r="H11" i="2" s="1"/>
  <c r="IQ263" i="1"/>
  <c r="HU263" i="1"/>
  <c r="ID263" i="1"/>
  <c r="II263" i="1"/>
  <c r="IA263" i="1"/>
  <c r="IH263" i="1"/>
  <c r="BA263" i="1"/>
  <c r="AM263" i="1"/>
  <c r="BH263" i="1"/>
  <c r="N263" i="1"/>
  <c r="HT263" i="1"/>
  <c r="IB263" i="1"/>
  <c r="IJ263" i="1"/>
  <c r="AU263" i="1"/>
  <c r="HV263" i="1"/>
  <c r="IC263" i="1"/>
  <c r="IK263" i="1"/>
  <c r="HW263" i="1"/>
  <c r="HB263" i="1"/>
  <c r="HI263" i="1"/>
  <c r="HM263" i="1"/>
  <c r="HA263" i="1"/>
  <c r="HF263" i="1"/>
  <c r="HN263" i="1"/>
  <c r="GY263" i="1"/>
  <c r="HG263" i="1"/>
  <c r="HO263" i="1"/>
  <c r="GZ263" i="1"/>
  <c r="HH263" i="1"/>
  <c r="HP263" i="1"/>
  <c r="GG263" i="1"/>
  <c r="GK263" i="1"/>
  <c r="GS263" i="1"/>
  <c r="GE263" i="1"/>
  <c r="GL263" i="1"/>
  <c r="GT263" i="1"/>
  <c r="GD263" i="1"/>
  <c r="GM263" i="1"/>
  <c r="GU263" i="1"/>
  <c r="GF263" i="1"/>
  <c r="GN263" i="1"/>
  <c r="GR263" i="1"/>
  <c r="FX263" i="1"/>
  <c r="BO263" i="1"/>
  <c r="S263" i="1"/>
  <c r="AT263" i="1"/>
  <c r="FZ263" i="1"/>
  <c r="BJ263" i="1"/>
  <c r="D263" i="1"/>
  <c r="CD263" i="1"/>
  <c r="FY263" i="1"/>
  <c r="FW263" i="1"/>
  <c r="FI263" i="1"/>
  <c r="FS263" i="1"/>
  <c r="FQ263" i="1"/>
  <c r="FR263" i="1"/>
  <c r="FB263" i="1"/>
  <c r="FP263" i="1"/>
  <c r="FC263" i="1"/>
  <c r="FJ263" i="1"/>
  <c r="FD263" i="1"/>
  <c r="FK263" i="1"/>
  <c r="FE263" i="1"/>
  <c r="FL263" i="1"/>
  <c r="EQ263" i="1"/>
  <c r="EV263" i="1"/>
  <c r="EN263" i="1"/>
  <c r="EX263" i="1"/>
  <c r="EO263" i="1"/>
  <c r="EW263" i="1"/>
  <c r="EP263" i="1"/>
  <c r="EU263" i="1"/>
  <c r="CK263" i="1"/>
  <c r="BC263" i="1"/>
  <c r="BP263" i="1"/>
  <c r="BI263" i="1"/>
  <c r="BR263" i="1"/>
  <c r="AW263" i="1"/>
  <c r="L263" i="1"/>
  <c r="AG263" i="1"/>
  <c r="K263" i="1"/>
  <c r="AB263" i="1"/>
  <c r="AP263" i="1"/>
  <c r="M263" i="1"/>
  <c r="CF263" i="1"/>
  <c r="BD263" i="1"/>
  <c r="BY263" i="1"/>
  <c r="BX263" i="1"/>
  <c r="BK263" i="1"/>
  <c r="AH263" i="1"/>
  <c r="E263" i="1"/>
  <c r="AF263" i="1"/>
  <c r="AO263" i="1"/>
  <c r="U263" i="1"/>
  <c r="AI263" i="1"/>
  <c r="F263" i="1"/>
  <c r="CC263" i="1"/>
  <c r="CZ263" i="1"/>
  <c r="BB263" i="1"/>
  <c r="BW263" i="1"/>
  <c r="BV263" i="1"/>
  <c r="BQ263" i="1"/>
  <c r="AV263" i="1"/>
  <c r="AN263" i="1"/>
  <c r="Z263" i="1"/>
  <c r="R263" i="1"/>
  <c r="Y263" i="1"/>
  <c r="G263" i="1"/>
  <c r="T263" i="1"/>
  <c r="CE263" i="1"/>
  <c r="CL263" i="1"/>
  <c r="CQ263" i="1"/>
  <c r="DG263" i="1"/>
  <c r="CY263" i="1"/>
  <c r="DL263" i="1"/>
  <c r="CR263" i="1"/>
  <c r="DF263" i="1"/>
  <c r="DU263" i="1"/>
  <c r="CM263" i="1"/>
  <c r="CS263" i="1"/>
  <c r="DA263" i="1"/>
  <c r="DH263" i="1"/>
  <c r="DO263" i="1"/>
  <c r="DV263" i="1"/>
  <c r="EA263" i="1"/>
  <c r="EJ263" i="1"/>
  <c r="CJ263" i="1"/>
  <c r="CT263" i="1"/>
  <c r="CX263" i="1"/>
  <c r="DE263" i="1"/>
  <c r="DM263" i="1"/>
  <c r="DT263" i="1"/>
  <c r="EG263" i="1"/>
  <c r="EH263" i="1"/>
  <c r="DN263" i="1"/>
  <c r="DS263" i="1"/>
  <c r="EI263" i="1"/>
  <c r="EB263" i="1"/>
  <c r="DZ263" i="1"/>
  <c r="G11" i="10" a="1"/>
  <c r="G11" i="10" s="1"/>
  <c r="J11" i="10" a="1"/>
  <c r="J11" i="10" s="1"/>
  <c r="F11" i="10" a="1"/>
  <c r="F11" i="10" s="1"/>
  <c r="L11" i="10" a="1"/>
  <c r="L11" i="10" s="1"/>
  <c r="N11" i="9" a="1"/>
  <c r="N11" i="9" s="1"/>
  <c r="J11" i="9" a="1"/>
  <c r="J11" i="9" s="1"/>
  <c r="E11" i="9" a="1"/>
  <c r="E11" i="9" s="1"/>
  <c r="G11" i="9" a="1"/>
  <c r="G11" i="9" s="1"/>
  <c r="F11" i="9" a="1"/>
  <c r="F11" i="9" s="1"/>
  <c r="N11" i="10" a="1"/>
  <c r="N11" i="10" s="1"/>
  <c r="E11" i="10" a="1"/>
  <c r="E11" i="10" s="1"/>
  <c r="M11" i="10" a="1"/>
  <c r="M11" i="10" s="1"/>
  <c r="I11" i="9" a="1"/>
  <c r="I11" i="9" s="1"/>
  <c r="M11" i="9" a="1"/>
  <c r="M11" i="9" s="1"/>
  <c r="L11" i="9" a="1"/>
  <c r="L11" i="9" s="1"/>
  <c r="H11" i="9" a="1"/>
  <c r="H11" i="9" s="1"/>
  <c r="K11" i="9" a="1"/>
  <c r="K11" i="9" s="1"/>
  <c r="I11" i="10" a="1"/>
  <c r="I11" i="10" s="1"/>
  <c r="P11" i="10" a="1"/>
  <c r="P11" i="10" s="1"/>
  <c r="H11" i="10" a="1"/>
  <c r="H11" i="10" s="1"/>
  <c r="G11" i="2"/>
  <c r="B20" i="10"/>
  <c r="C20" i="10" s="1"/>
  <c r="B271" i="8"/>
  <c r="CJ271" i="8" s="1"/>
  <c r="B271" i="7"/>
  <c r="CL271" i="7" s="1"/>
  <c r="BI264" i="7"/>
  <c r="E264" i="7"/>
  <c r="L264" i="7"/>
  <c r="AO264" i="7"/>
  <c r="M264" i="7"/>
  <c r="BX264" i="7"/>
  <c r="S264" i="7"/>
  <c r="BH264" i="7"/>
  <c r="BB264" i="7"/>
  <c r="D264" i="7"/>
  <c r="AN264" i="7"/>
  <c r="BC264" i="7"/>
  <c r="BW264" i="7"/>
  <c r="CE264" i="8"/>
  <c r="CC264" i="8"/>
  <c r="BA264" i="8"/>
  <c r="Y264" i="8"/>
  <c r="BK264" i="8"/>
  <c r="U264" i="8"/>
  <c r="AW264" i="8"/>
  <c r="K264" i="8"/>
  <c r="BY264" i="8"/>
  <c r="AM264" i="8"/>
  <c r="G264" i="8"/>
  <c r="BO264" i="8"/>
  <c r="AI264" i="8"/>
  <c r="BI264" i="8"/>
  <c r="AG264" i="8"/>
  <c r="E264" i="8"/>
  <c r="BD264" i="8"/>
  <c r="CD264" i="8"/>
  <c r="BB264" i="8"/>
  <c r="Z264" i="8"/>
  <c r="N264" i="8"/>
  <c r="BR264" i="8"/>
  <c r="R264" i="8"/>
  <c r="BV264" i="8"/>
  <c r="BW264" i="8"/>
  <c r="AU264" i="8"/>
  <c r="S264" i="8"/>
  <c r="AB264" i="8"/>
  <c r="CF264" i="8"/>
  <c r="AF264" i="8"/>
  <c r="BP264" i="8"/>
  <c r="AN264" i="8"/>
  <c r="L264" i="8"/>
  <c r="AP264" i="8"/>
  <c r="AT264" i="8"/>
  <c r="T264" i="8"/>
  <c r="AV264" i="8"/>
  <c r="BX264" i="8"/>
  <c r="AA264" i="8"/>
  <c r="BJ264" i="8"/>
  <c r="D264" i="8"/>
  <c r="AH264" i="8"/>
  <c r="BQ264" i="8"/>
  <c r="BH264" i="8"/>
  <c r="M12" i="10" s="1" a="1"/>
  <c r="M12" i="10" s="1"/>
  <c r="F264" i="8"/>
  <c r="AO264" i="8"/>
  <c r="M264" i="8"/>
  <c r="BC264" i="8"/>
  <c r="B13" i="2"/>
  <c r="C13" i="11" s="1"/>
  <c r="B264" i="1"/>
  <c r="BB264" i="1" s="1"/>
  <c r="LV271" i="8" l="1"/>
  <c r="LW271" i="8"/>
  <c r="LX271" i="8"/>
  <c r="LU271" i="7"/>
  <c r="LV271" i="7"/>
  <c r="LW271" i="7"/>
  <c r="LV264" i="1"/>
  <c r="LX264" i="1"/>
  <c r="LW264" i="1"/>
  <c r="LU264" i="1"/>
  <c r="LX271" i="7"/>
  <c r="LU271" i="8"/>
  <c r="LQ271" i="8"/>
  <c r="LN264" i="1"/>
  <c r="LQ264" i="1"/>
  <c r="LO264" i="1"/>
  <c r="LP264" i="1"/>
  <c r="LN271" i="7"/>
  <c r="LN271" i="8"/>
  <c r="LO271" i="7"/>
  <c r="LO271" i="8"/>
  <c r="LP271" i="7"/>
  <c r="LP271" i="8"/>
  <c r="LQ271" i="7"/>
  <c r="KZ271" i="7"/>
  <c r="LH271" i="7"/>
  <c r="LA271" i="7"/>
  <c r="LG271" i="7"/>
  <c r="LC271" i="7"/>
  <c r="LI271" i="7"/>
  <c r="LB271" i="7"/>
  <c r="LJ271" i="7"/>
  <c r="KZ271" i="8"/>
  <c r="LG271" i="8"/>
  <c r="LC271" i="8"/>
  <c r="LH271" i="8"/>
  <c r="LA271" i="8"/>
  <c r="LI271" i="8"/>
  <c r="LB271" i="8"/>
  <c r="LJ271" i="8"/>
  <c r="LJ264" i="1"/>
  <c r="LI264" i="1"/>
  <c r="LH264" i="1"/>
  <c r="LG264" i="1"/>
  <c r="LC264" i="1"/>
  <c r="LB264" i="1"/>
  <c r="LA264" i="1"/>
  <c r="KZ264" i="1"/>
  <c r="K11" i="2"/>
  <c r="M11" i="11" s="1"/>
  <c r="KN271" i="7"/>
  <c r="KS271" i="7"/>
  <c r="KO271" i="7"/>
  <c r="KT271" i="7"/>
  <c r="KL271" i="7"/>
  <c r="KU271" i="7"/>
  <c r="KM271" i="7"/>
  <c r="KV271" i="7"/>
  <c r="KL271" i="8"/>
  <c r="KV271" i="8"/>
  <c r="KN271" i="8"/>
  <c r="KT271" i="8"/>
  <c r="KM271" i="8"/>
  <c r="KS271" i="8"/>
  <c r="KO271" i="8"/>
  <c r="KU271" i="8"/>
  <c r="JZ264" i="1"/>
  <c r="KL264" i="1"/>
  <c r="KV264" i="1"/>
  <c r="KH264" i="1"/>
  <c r="KM264" i="1"/>
  <c r="KS264" i="1"/>
  <c r="KO264" i="1"/>
  <c r="KT264" i="1"/>
  <c r="KN264" i="1"/>
  <c r="KU264" i="1"/>
  <c r="JY271" i="7"/>
  <c r="KE271" i="7"/>
  <c r="JZ271" i="7"/>
  <c r="KF271" i="7"/>
  <c r="KA271" i="7"/>
  <c r="KG271" i="7"/>
  <c r="JX271" i="7"/>
  <c r="KH271" i="7"/>
  <c r="JX271" i="8"/>
  <c r="KF271" i="8"/>
  <c r="KA271" i="8"/>
  <c r="KE271" i="8"/>
  <c r="JY271" i="8"/>
  <c r="KG271" i="8"/>
  <c r="JZ271" i="8"/>
  <c r="KH271" i="8"/>
  <c r="KA264" i="1"/>
  <c r="KE264" i="1"/>
  <c r="JX264" i="1"/>
  <c r="KF264" i="1"/>
  <c r="JY264" i="1"/>
  <c r="KG264" i="1"/>
  <c r="IY271" i="7"/>
  <c r="JF271" i="7"/>
  <c r="JK271" i="7"/>
  <c r="JR271" i="7"/>
  <c r="IX271" i="7"/>
  <c r="JC271" i="7"/>
  <c r="JL271" i="7"/>
  <c r="JQ271" i="7"/>
  <c r="IV271" i="7"/>
  <c r="JD271" i="7"/>
  <c r="JM271" i="7"/>
  <c r="JS271" i="7"/>
  <c r="IW271" i="7"/>
  <c r="JE271" i="7"/>
  <c r="JJ271" i="7"/>
  <c r="JT271" i="7"/>
  <c r="IX271" i="8"/>
  <c r="JE271" i="8"/>
  <c r="JK271" i="8"/>
  <c r="JQ271" i="8"/>
  <c r="IY271" i="8"/>
  <c r="JF271" i="8"/>
  <c r="JL271" i="8"/>
  <c r="JR271" i="8"/>
  <c r="IW271" i="8"/>
  <c r="JC271" i="8"/>
  <c r="JJ271" i="8"/>
  <c r="JS271" i="8"/>
  <c r="IV271" i="8"/>
  <c r="JD271" i="8"/>
  <c r="JM271" i="8"/>
  <c r="JT271" i="8"/>
  <c r="IY264" i="1"/>
  <c r="JD264" i="1"/>
  <c r="JK264" i="1"/>
  <c r="JT264" i="1"/>
  <c r="IX264" i="1"/>
  <c r="JC264" i="1"/>
  <c r="JL264" i="1"/>
  <c r="JR264" i="1"/>
  <c r="IV264" i="1"/>
  <c r="JE264" i="1"/>
  <c r="JM264" i="1"/>
  <c r="JQ264" i="1"/>
  <c r="IW264" i="1"/>
  <c r="JF264" i="1"/>
  <c r="JJ264" i="1"/>
  <c r="JS264" i="1"/>
  <c r="IO271" i="8"/>
  <c r="IO271" i="7"/>
  <c r="IP271" i="7"/>
  <c r="IQ271" i="7"/>
  <c r="IR271" i="7"/>
  <c r="IP271" i="8"/>
  <c r="ID271" i="8"/>
  <c r="IQ271" i="8"/>
  <c r="II271" i="8"/>
  <c r="IR271" i="8"/>
  <c r="IO264" i="1"/>
  <c r="IQ264" i="1"/>
  <c r="IP264" i="1"/>
  <c r="IR264" i="1"/>
  <c r="IC271" i="7"/>
  <c r="II271" i="7"/>
  <c r="HU271" i="7"/>
  <c r="ID271" i="7"/>
  <c r="IH271" i="7"/>
  <c r="HG271" i="7"/>
  <c r="IA271" i="7"/>
  <c r="IJ271" i="7"/>
  <c r="IB271" i="7"/>
  <c r="IK271" i="7"/>
  <c r="IA271" i="8"/>
  <c r="IH271" i="8"/>
  <c r="IB271" i="8"/>
  <c r="IJ271" i="8"/>
  <c r="IC271" i="8"/>
  <c r="IK271" i="8"/>
  <c r="IA264" i="1"/>
  <c r="II264" i="1"/>
  <c r="IB264" i="1"/>
  <c r="IH264" i="1"/>
  <c r="ID264" i="1"/>
  <c r="IJ264" i="1"/>
  <c r="IC264" i="1"/>
  <c r="IK264" i="1"/>
  <c r="HN271" i="7"/>
  <c r="HT271" i="7"/>
  <c r="HV271" i="7"/>
  <c r="HB271" i="7"/>
  <c r="HW271" i="7"/>
  <c r="HG271" i="8"/>
  <c r="HU271" i="8"/>
  <c r="GY271" i="8"/>
  <c r="HN271" i="8"/>
  <c r="HT271" i="8"/>
  <c r="GZ271" i="8"/>
  <c r="HM271" i="8"/>
  <c r="HV271" i="8"/>
  <c r="HH271" i="8"/>
  <c r="HW271" i="8"/>
  <c r="HT264" i="1"/>
  <c r="HU264" i="1"/>
  <c r="HW264" i="1"/>
  <c r="HV264" i="1"/>
  <c r="GY271" i="7"/>
  <c r="HH271" i="7"/>
  <c r="HM271" i="7"/>
  <c r="GZ271" i="7"/>
  <c r="HI271" i="7"/>
  <c r="HO271" i="7"/>
  <c r="HA271" i="7"/>
  <c r="HF271" i="7"/>
  <c r="HP271" i="7"/>
  <c r="HA271" i="8"/>
  <c r="HI271" i="8"/>
  <c r="HO271" i="8"/>
  <c r="HB271" i="8"/>
  <c r="HF271" i="8"/>
  <c r="HP271" i="8"/>
  <c r="GY264" i="1"/>
  <c r="HG264" i="1"/>
  <c r="HM264" i="1"/>
  <c r="HA264" i="1"/>
  <c r="HI264" i="1"/>
  <c r="HO264" i="1"/>
  <c r="GZ264" i="1"/>
  <c r="HH264" i="1"/>
  <c r="HP264" i="1"/>
  <c r="HB264" i="1"/>
  <c r="HF264" i="1"/>
  <c r="HN264" i="1"/>
  <c r="GG271" i="8"/>
  <c r="GN271" i="8"/>
  <c r="GU271" i="8"/>
  <c r="GG271" i="7"/>
  <c r="GL271" i="7"/>
  <c r="GU271" i="7"/>
  <c r="GG264" i="1"/>
  <c r="GK264" i="1"/>
  <c r="GS264" i="1"/>
  <c r="GD271" i="8"/>
  <c r="GK271" i="8"/>
  <c r="GR271" i="8"/>
  <c r="GD271" i="7"/>
  <c r="GN271" i="7"/>
  <c r="GS271" i="7"/>
  <c r="GE264" i="1"/>
  <c r="GL264" i="1"/>
  <c r="GT264" i="1"/>
  <c r="GF271" i="8"/>
  <c r="GM271" i="8"/>
  <c r="GS271" i="8"/>
  <c r="GE271" i="7"/>
  <c r="GK271" i="7"/>
  <c r="GT271" i="7"/>
  <c r="GF264" i="1"/>
  <c r="GM264" i="1"/>
  <c r="GR264" i="1"/>
  <c r="GE271" i="8"/>
  <c r="GL271" i="8"/>
  <c r="GT271" i="8"/>
  <c r="GF271" i="7"/>
  <c r="GM271" i="7"/>
  <c r="GR271" i="7"/>
  <c r="GD264" i="1"/>
  <c r="GN264" i="1"/>
  <c r="GU264" i="1"/>
  <c r="F11" i="2"/>
  <c r="H11" i="11" s="1"/>
  <c r="O11" i="2"/>
  <c r="Q11" i="11" s="1"/>
  <c r="FW264" i="1"/>
  <c r="FX271" i="7"/>
  <c r="FX271" i="8"/>
  <c r="FX264" i="1"/>
  <c r="FY271" i="7"/>
  <c r="FY271" i="8"/>
  <c r="E11" i="2"/>
  <c r="G11" i="11" s="1"/>
  <c r="FZ264" i="1"/>
  <c r="FZ271" i="7"/>
  <c r="FZ271" i="8"/>
  <c r="FY264" i="1"/>
  <c r="FW271" i="7"/>
  <c r="FW271" i="8"/>
  <c r="FP271" i="8"/>
  <c r="FP271" i="7"/>
  <c r="FQ264" i="1"/>
  <c r="FQ271" i="8"/>
  <c r="FS271" i="7"/>
  <c r="FP264" i="1"/>
  <c r="FR271" i="8"/>
  <c r="FQ271" i="7"/>
  <c r="FS264" i="1"/>
  <c r="FS271" i="8"/>
  <c r="FR271" i="7"/>
  <c r="FR264" i="1"/>
  <c r="FE271" i="8"/>
  <c r="FJ271" i="8"/>
  <c r="FB264" i="1"/>
  <c r="FI264" i="1"/>
  <c r="FB271" i="8"/>
  <c r="FK271" i="8"/>
  <c r="FE264" i="1"/>
  <c r="FL264" i="1"/>
  <c r="FD271" i="8"/>
  <c r="FL271" i="8"/>
  <c r="FC264" i="1"/>
  <c r="FK264" i="1"/>
  <c r="P11" i="2"/>
  <c r="R11" i="11" s="1"/>
  <c r="FC271" i="8"/>
  <c r="FI271" i="8"/>
  <c r="FD264" i="1"/>
  <c r="FJ264" i="1"/>
  <c r="FE271" i="7"/>
  <c r="FI271" i="7"/>
  <c r="FB271" i="7"/>
  <c r="FJ271" i="7"/>
  <c r="FC271" i="7"/>
  <c r="FK271" i="7"/>
  <c r="FD271" i="7"/>
  <c r="FL271" i="7"/>
  <c r="N11" i="2"/>
  <c r="P11" i="11" s="1"/>
  <c r="J11" i="2"/>
  <c r="L11" i="11" s="1"/>
  <c r="EP271" i="8"/>
  <c r="EW271" i="8"/>
  <c r="EN264" i="1"/>
  <c r="EX264" i="1"/>
  <c r="EX271" i="7"/>
  <c r="I11" i="2"/>
  <c r="K11" i="11" s="1"/>
  <c r="M11" i="2"/>
  <c r="O11" i="11" s="1"/>
  <c r="EQ271" i="8"/>
  <c r="EX271" i="8"/>
  <c r="EO264" i="1"/>
  <c r="EW264" i="1"/>
  <c r="EU271" i="7"/>
  <c r="L11" i="2"/>
  <c r="N11" i="11" s="1"/>
  <c r="EN271" i="8"/>
  <c r="EU271" i="8"/>
  <c r="EP264" i="1"/>
  <c r="EU264" i="1"/>
  <c r="EW271" i="7"/>
  <c r="EO271" i="8"/>
  <c r="EV271" i="8"/>
  <c r="EQ264" i="1"/>
  <c r="EV264" i="1"/>
  <c r="EV271" i="7"/>
  <c r="EN271" i="7"/>
  <c r="EO271" i="7"/>
  <c r="EP271" i="7"/>
  <c r="EQ271" i="7"/>
  <c r="I11" i="11"/>
  <c r="EH271" i="7"/>
  <c r="EG271" i="7"/>
  <c r="EI271" i="7"/>
  <c r="EJ271" i="7"/>
  <c r="EG271" i="8"/>
  <c r="EH271" i="8"/>
  <c r="EI271" i="8"/>
  <c r="EJ271" i="8"/>
  <c r="EJ264" i="1"/>
  <c r="EG264" i="1"/>
  <c r="EH264" i="1"/>
  <c r="EI264" i="1"/>
  <c r="DZ271" i="7"/>
  <c r="EA271" i="7"/>
  <c r="EB271" i="7"/>
  <c r="EC271" i="7"/>
  <c r="EA271" i="8"/>
  <c r="EB264" i="1"/>
  <c r="EB271" i="8"/>
  <c r="EC264" i="1"/>
  <c r="EC271" i="8"/>
  <c r="DZ264" i="1"/>
  <c r="DZ271" i="8"/>
  <c r="EA264" i="1"/>
  <c r="DS264" i="1"/>
  <c r="DT271" i="8"/>
  <c r="DT271" i="7"/>
  <c r="DU264" i="1"/>
  <c r="DU271" i="8"/>
  <c r="DU271" i="7"/>
  <c r="DN271" i="8"/>
  <c r="DT264" i="1"/>
  <c r="DS271" i="8"/>
  <c r="DS271" i="7"/>
  <c r="DM271" i="8"/>
  <c r="DV264" i="1"/>
  <c r="DV271" i="8"/>
  <c r="DV271" i="7"/>
  <c r="DN264" i="1"/>
  <c r="DL271" i="7"/>
  <c r="DO264" i="1"/>
  <c r="DL271" i="8"/>
  <c r="DO271" i="7"/>
  <c r="DM264" i="1"/>
  <c r="DM271" i="7"/>
  <c r="DL264" i="1"/>
  <c r="DO271" i="8"/>
  <c r="DN271" i="7"/>
  <c r="DF264" i="1"/>
  <c r="DF271" i="8"/>
  <c r="DG271" i="7"/>
  <c r="DE264" i="1"/>
  <c r="DH271" i="8"/>
  <c r="DH271" i="7"/>
  <c r="DG264" i="1"/>
  <c r="DG271" i="8"/>
  <c r="DE271" i="7"/>
  <c r="CR271" i="8"/>
  <c r="CY271" i="8"/>
  <c r="DH264" i="1"/>
  <c r="DE271" i="8"/>
  <c r="DF271" i="7"/>
  <c r="CX271" i="7"/>
  <c r="CY271" i="7"/>
  <c r="CZ271" i="7"/>
  <c r="DA271" i="7"/>
  <c r="CZ264" i="1"/>
  <c r="DA264" i="1"/>
  <c r="CX264" i="1"/>
  <c r="CY264" i="1"/>
  <c r="K12" i="10" a="1"/>
  <c r="K12" i="10" s="1"/>
  <c r="CX271" i="8"/>
  <c r="CZ271" i="8"/>
  <c r="DA271" i="8"/>
  <c r="I12" i="10" a="1"/>
  <c r="I12" i="10" s="1"/>
  <c r="CQ271" i="8"/>
  <c r="E12" i="10" a="1"/>
  <c r="E12" i="10" s="1"/>
  <c r="CS271" i="8"/>
  <c r="CT271" i="8"/>
  <c r="CR271" i="7"/>
  <c r="CS271" i="7"/>
  <c r="CT271" i="7"/>
  <c r="CQ271" i="7"/>
  <c r="CS264" i="1"/>
  <c r="CT264" i="1"/>
  <c r="CQ264" i="1"/>
  <c r="CJ264" i="1"/>
  <c r="CR264" i="1"/>
  <c r="CL264" i="1"/>
  <c r="CM271" i="7"/>
  <c r="CK264" i="1"/>
  <c r="CM264" i="1"/>
  <c r="J11" i="11"/>
  <c r="CK271" i="8"/>
  <c r="CL271" i="8"/>
  <c r="CM271" i="8"/>
  <c r="CJ271" i="7"/>
  <c r="CK271" i="7"/>
  <c r="O12" i="10" a="1"/>
  <c r="O12" i="10" s="1"/>
  <c r="N12" i="10" a="1"/>
  <c r="N12" i="10" s="1"/>
  <c r="F12" i="10" a="1"/>
  <c r="F12" i="10" s="1"/>
  <c r="H12" i="10" a="1"/>
  <c r="H12" i="10" s="1"/>
  <c r="G12" i="10" a="1"/>
  <c r="G12" i="10" s="1"/>
  <c r="L12" i="10" a="1"/>
  <c r="L12" i="10" s="1"/>
  <c r="J12" i="10" a="1"/>
  <c r="J12" i="10" s="1"/>
  <c r="P12" i="10" a="1"/>
  <c r="P12" i="10" s="1"/>
  <c r="A272" i="8"/>
  <c r="A272" i="7"/>
  <c r="N264" i="7"/>
  <c r="BJ264" i="7"/>
  <c r="BO264" i="7"/>
  <c r="AU264" i="7"/>
  <c r="T264" i="7"/>
  <c r="Y264" i="7"/>
  <c r="BR264" i="7"/>
  <c r="BV264" i="7"/>
  <c r="CD264" i="7"/>
  <c r="BQ264" i="7"/>
  <c r="AW264" i="7"/>
  <c r="CF264" i="7"/>
  <c r="AI264" i="7"/>
  <c r="G264" i="7"/>
  <c r="AH264" i="7"/>
  <c r="AM264" i="7"/>
  <c r="BK264" i="7"/>
  <c r="BD264" i="7"/>
  <c r="R264" i="7"/>
  <c r="F264" i="7"/>
  <c r="BP264" i="7"/>
  <c r="AV264" i="7"/>
  <c r="AG264" i="7"/>
  <c r="BY264" i="7"/>
  <c r="K264" i="7"/>
  <c r="BA264" i="7"/>
  <c r="AF264" i="7"/>
  <c r="CE264" i="7"/>
  <c r="CC264" i="7"/>
  <c r="AA264" i="7"/>
  <c r="Z264" i="7"/>
  <c r="AT264" i="7"/>
  <c r="AP264" i="7"/>
  <c r="U264" i="7"/>
  <c r="AB264" i="7"/>
  <c r="CD264" i="1"/>
  <c r="CE264" i="1"/>
  <c r="CF264" i="1"/>
  <c r="CC264" i="1"/>
  <c r="AA264" i="1"/>
  <c r="F264" i="1"/>
  <c r="AN264" i="1"/>
  <c r="L264" i="1"/>
  <c r="E264" i="1"/>
  <c r="S264" i="1"/>
  <c r="AO264" i="1"/>
  <c r="T264" i="1"/>
  <c r="Y264" i="1"/>
  <c r="AU264" i="1"/>
  <c r="AP264" i="1"/>
  <c r="AM264" i="1"/>
  <c r="AF264" i="1"/>
  <c r="D264" i="1"/>
  <c r="R264" i="1"/>
  <c r="K264" i="1"/>
  <c r="Z264" i="1"/>
  <c r="M264" i="1"/>
  <c r="AG264" i="1"/>
  <c r="AW264" i="1"/>
  <c r="AT264" i="1"/>
  <c r="AH264" i="1"/>
  <c r="AI264" i="1"/>
  <c r="AB264" i="1"/>
  <c r="U264" i="1"/>
  <c r="N264" i="1"/>
  <c r="G264" i="1"/>
  <c r="AV264" i="1"/>
  <c r="BH264" i="1"/>
  <c r="BK264" i="1"/>
  <c r="BY264" i="1"/>
  <c r="BP264" i="1"/>
  <c r="BO264" i="1"/>
  <c r="BW264" i="1"/>
  <c r="BA264" i="1"/>
  <c r="BJ264" i="1"/>
  <c r="BI264" i="1"/>
  <c r="BX264" i="1"/>
  <c r="BR264" i="1"/>
  <c r="BQ264" i="1"/>
  <c r="BV264" i="1"/>
  <c r="BD264" i="1"/>
  <c r="BC264" i="1"/>
  <c r="A265" i="1"/>
  <c r="C13" i="2"/>
  <c r="D13" i="11" s="1"/>
  <c r="F13" i="11" s="1"/>
  <c r="K12" i="9" l="1" a="1"/>
  <c r="K12" i="9" s="1"/>
  <c r="L12" i="9" a="1"/>
  <c r="L12" i="9" s="1"/>
  <c r="F12" i="9" a="1"/>
  <c r="F12" i="9" s="1"/>
  <c r="H12" i="9" a="1"/>
  <c r="H12" i="9" s="1"/>
  <c r="O12" i="9" a="1"/>
  <c r="O12" i="9" s="1"/>
  <c r="E12" i="9" a="1"/>
  <c r="E12" i="9" s="1"/>
  <c r="J12" i="9" a="1"/>
  <c r="J12" i="9" s="1"/>
  <c r="I12" i="9" a="1"/>
  <c r="I12" i="9" s="1"/>
  <c r="G12" i="9" a="1"/>
  <c r="G12" i="9" s="1"/>
  <c r="N12" i="9" a="1"/>
  <c r="N12" i="9" s="1"/>
  <c r="M12" i="9" a="1"/>
  <c r="M12" i="9" s="1"/>
  <c r="P12" i="2"/>
  <c r="B21" i="10"/>
  <c r="C21" i="10" s="1"/>
  <c r="B272" i="8"/>
  <c r="CL272" i="8" s="1"/>
  <c r="B272" i="7"/>
  <c r="CK272" i="7" s="1"/>
  <c r="M12" i="2"/>
  <c r="F12" i="2"/>
  <c r="L12" i="2"/>
  <c r="BY265" i="7"/>
  <c r="G12" i="2"/>
  <c r="N12" i="2"/>
  <c r="H12" i="2"/>
  <c r="K12" i="2"/>
  <c r="CE265" i="7"/>
  <c r="CC265" i="7"/>
  <c r="AP265" i="7"/>
  <c r="CD265" i="7"/>
  <c r="BK265" i="7"/>
  <c r="AT265" i="7"/>
  <c r="Z265" i="7"/>
  <c r="G265" i="7"/>
  <c r="BI265" i="7"/>
  <c r="Y265" i="7"/>
  <c r="E265" i="7"/>
  <c r="AI265" i="7"/>
  <c r="BV265" i="7"/>
  <c r="O13" i="9" s="1" a="1"/>
  <c r="O13" i="9" s="1"/>
  <c r="BR265" i="7"/>
  <c r="AG265" i="7"/>
  <c r="BB265" i="7"/>
  <c r="R265" i="7"/>
  <c r="BA265" i="7"/>
  <c r="N265" i="7"/>
  <c r="AM265" i="7"/>
  <c r="BW265" i="7"/>
  <c r="S265" i="7"/>
  <c r="BO265" i="7"/>
  <c r="L265" i="7"/>
  <c r="AW265" i="7"/>
  <c r="T265" i="7"/>
  <c r="AV265" i="7"/>
  <c r="BX265" i="7"/>
  <c r="AU265" i="7"/>
  <c r="AF265" i="7"/>
  <c r="BP265" i="7"/>
  <c r="F265" i="7"/>
  <c r="AH265" i="7"/>
  <c r="BJ265" i="7"/>
  <c r="K265" i="7"/>
  <c r="BD265" i="7"/>
  <c r="D265" i="7"/>
  <c r="AN265" i="7"/>
  <c r="M265" i="7"/>
  <c r="AO265" i="7"/>
  <c r="BQ265" i="7"/>
  <c r="AB265" i="7"/>
  <c r="U265" i="7"/>
  <c r="BC265" i="7"/>
  <c r="CF265" i="7"/>
  <c r="BH265" i="7"/>
  <c r="AA265" i="7"/>
  <c r="P13" i="9" a="1"/>
  <c r="P13" i="9" s="1"/>
  <c r="O12" i="2"/>
  <c r="E12" i="2"/>
  <c r="I12" i="2"/>
  <c r="J12" i="2"/>
  <c r="CE265" i="8"/>
  <c r="BJ265" i="8"/>
  <c r="AU265" i="8"/>
  <c r="AA265" i="8"/>
  <c r="F265" i="8"/>
  <c r="BW265" i="8"/>
  <c r="AV265" i="8"/>
  <c r="BQ265" i="8"/>
  <c r="AO265" i="8"/>
  <c r="S265" i="8"/>
  <c r="BI265" i="8"/>
  <c r="AH265" i="8"/>
  <c r="M265" i="8"/>
  <c r="BX265" i="8"/>
  <c r="BC265" i="8"/>
  <c r="AG265" i="8"/>
  <c r="E265" i="8"/>
  <c r="T265" i="8"/>
  <c r="BH265" i="8"/>
  <c r="AF265" i="8"/>
  <c r="D265" i="8"/>
  <c r="BK265" i="8"/>
  <c r="AI265" i="8"/>
  <c r="G265" i="8"/>
  <c r="BB265" i="8"/>
  <c r="CC265" i="8"/>
  <c r="BA265" i="8"/>
  <c r="Y265" i="8"/>
  <c r="CF265" i="8"/>
  <c r="BD265" i="8"/>
  <c r="AB265" i="8"/>
  <c r="L265" i="8"/>
  <c r="BP265" i="8"/>
  <c r="BV265" i="8"/>
  <c r="O13" i="10" s="1" a="1"/>
  <c r="O13" i="10" s="1"/>
  <c r="AT265" i="8"/>
  <c r="K13" i="10" s="1" a="1"/>
  <c r="K13" i="10" s="1"/>
  <c r="R265" i="8"/>
  <c r="BY265" i="8"/>
  <c r="AW265" i="8"/>
  <c r="U265" i="8"/>
  <c r="Z265" i="8"/>
  <c r="CD265" i="8"/>
  <c r="AM265" i="8"/>
  <c r="N265" i="8"/>
  <c r="K265" i="8"/>
  <c r="AN265" i="8"/>
  <c r="BR265" i="8"/>
  <c r="BO265" i="8"/>
  <c r="N13" i="10" s="1" a="1"/>
  <c r="N13" i="10" s="1"/>
  <c r="AP265" i="8"/>
  <c r="P12" i="9" a="1"/>
  <c r="P12" i="9" s="1"/>
  <c r="B14" i="2"/>
  <c r="C14" i="11" s="1"/>
  <c r="B265" i="1"/>
  <c r="BY265" i="1" s="1"/>
  <c r="LU272" i="8" l="1"/>
  <c r="LU265" i="1"/>
  <c r="LV272" i="8"/>
  <c r="LV265" i="1"/>
  <c r="LW272" i="8"/>
  <c r="LW265" i="1"/>
  <c r="LX272" i="8"/>
  <c r="LX265" i="1"/>
  <c r="LU272" i="7"/>
  <c r="LV272" i="7"/>
  <c r="LW272" i="7"/>
  <c r="LN272" i="8"/>
  <c r="LX272" i="7"/>
  <c r="LN265" i="1"/>
  <c r="LN272" i="7"/>
  <c r="LO265" i="1"/>
  <c r="LO272" i="7"/>
  <c r="LP265" i="1"/>
  <c r="LP272" i="7"/>
  <c r="LQ265" i="1"/>
  <c r="LQ272" i="7"/>
  <c r="LP272" i="8"/>
  <c r="LQ272" i="8"/>
  <c r="LO272" i="8"/>
  <c r="N12" i="11"/>
  <c r="KZ272" i="8"/>
  <c r="LA272" i="8"/>
  <c r="LH272" i="8"/>
  <c r="LG272" i="8"/>
  <c r="LC272" i="7"/>
  <c r="LG272" i="7"/>
  <c r="KZ272" i="7"/>
  <c r="LH272" i="7"/>
  <c r="LA272" i="7"/>
  <c r="LI272" i="7"/>
  <c r="LB272" i="7"/>
  <c r="LJ272" i="7"/>
  <c r="LC272" i="8"/>
  <c r="LI272" i="8"/>
  <c r="LB272" i="8"/>
  <c r="LJ272" i="8"/>
  <c r="LC265" i="1"/>
  <c r="LJ265" i="1"/>
  <c r="LA265" i="1"/>
  <c r="LH265" i="1"/>
  <c r="LB265" i="1"/>
  <c r="LI265" i="1"/>
  <c r="KZ265" i="1"/>
  <c r="LG265" i="1"/>
  <c r="KO272" i="7"/>
  <c r="KS272" i="7"/>
  <c r="KL272" i="7"/>
  <c r="KT272" i="7"/>
  <c r="KN272" i="7"/>
  <c r="KU272" i="7"/>
  <c r="KM272" i="7"/>
  <c r="KV272" i="7"/>
  <c r="JX272" i="8"/>
  <c r="KN272" i="8"/>
  <c r="KS272" i="8"/>
  <c r="JY272" i="8"/>
  <c r="KL272" i="8"/>
  <c r="KT272" i="8"/>
  <c r="IX272" i="8"/>
  <c r="KE272" i="8"/>
  <c r="KM272" i="8"/>
  <c r="KV272" i="8"/>
  <c r="JF272" i="8"/>
  <c r="KF272" i="8"/>
  <c r="KO272" i="8"/>
  <c r="KU272" i="8"/>
  <c r="KM265" i="1"/>
  <c r="KU265" i="1"/>
  <c r="KL265" i="1"/>
  <c r="KV265" i="1"/>
  <c r="KN265" i="1"/>
  <c r="KS265" i="1"/>
  <c r="KO265" i="1"/>
  <c r="KT265" i="1"/>
  <c r="KA272" i="7"/>
  <c r="KE272" i="7"/>
  <c r="JY272" i="7"/>
  <c r="KF272" i="7"/>
  <c r="JZ272" i="7"/>
  <c r="KG272" i="7"/>
  <c r="JX272" i="7"/>
  <c r="KH272" i="7"/>
  <c r="JJ272" i="8"/>
  <c r="KA272" i="8"/>
  <c r="KG272" i="8"/>
  <c r="JQ272" i="8"/>
  <c r="JZ272" i="8"/>
  <c r="KH272" i="8"/>
  <c r="JX265" i="1"/>
  <c r="KF265" i="1"/>
  <c r="JY265" i="1"/>
  <c r="KG265" i="1"/>
  <c r="JZ265" i="1"/>
  <c r="KH265" i="1"/>
  <c r="KA265" i="1"/>
  <c r="KE265" i="1"/>
  <c r="IX272" i="7"/>
  <c r="JC272" i="7"/>
  <c r="JL272" i="7"/>
  <c r="JQ272" i="7"/>
  <c r="IY272" i="7"/>
  <c r="JD272" i="7"/>
  <c r="JK272" i="7"/>
  <c r="JR272" i="7"/>
  <c r="IV272" i="7"/>
  <c r="JF272" i="7"/>
  <c r="JM272" i="7"/>
  <c r="JS272" i="7"/>
  <c r="IW272" i="7"/>
  <c r="JE272" i="7"/>
  <c r="JJ272" i="7"/>
  <c r="JT272" i="7"/>
  <c r="IW272" i="8"/>
  <c r="JE272" i="8"/>
  <c r="JK272" i="8"/>
  <c r="JR272" i="8"/>
  <c r="IY272" i="8"/>
  <c r="JC272" i="8"/>
  <c r="JL272" i="8"/>
  <c r="JS272" i="8"/>
  <c r="IV272" i="8"/>
  <c r="JD272" i="8"/>
  <c r="JM272" i="8"/>
  <c r="JT272" i="8"/>
  <c r="IW265" i="1"/>
  <c r="JF265" i="1"/>
  <c r="JJ265" i="1"/>
  <c r="JS265" i="1"/>
  <c r="IY265" i="1"/>
  <c r="JC265" i="1"/>
  <c r="JL265" i="1"/>
  <c r="JT265" i="1"/>
  <c r="IV265" i="1"/>
  <c r="JD265" i="1"/>
  <c r="JK265" i="1"/>
  <c r="JQ265" i="1"/>
  <c r="IX265" i="1"/>
  <c r="JE265" i="1"/>
  <c r="JM265" i="1"/>
  <c r="JR265" i="1"/>
  <c r="IP272" i="7"/>
  <c r="IO272" i="7"/>
  <c r="ID272" i="7"/>
  <c r="IQ272" i="7"/>
  <c r="IH272" i="7"/>
  <c r="IR272" i="7"/>
  <c r="IA272" i="8"/>
  <c r="IP272" i="8"/>
  <c r="IH272" i="8"/>
  <c r="IO272" i="8"/>
  <c r="IQ272" i="8"/>
  <c r="IR272" i="8"/>
  <c r="IR265" i="1"/>
  <c r="IO265" i="1"/>
  <c r="IP265" i="1"/>
  <c r="IQ265" i="1"/>
  <c r="IA272" i="7"/>
  <c r="II272" i="7"/>
  <c r="IC272" i="7"/>
  <c r="IJ272" i="7"/>
  <c r="IB272" i="7"/>
  <c r="IK272" i="7"/>
  <c r="ID272" i="8"/>
  <c r="II272" i="8"/>
  <c r="IB272" i="8"/>
  <c r="IJ272" i="8"/>
  <c r="IC272" i="8"/>
  <c r="IK272" i="8"/>
  <c r="IC265" i="1"/>
  <c r="IK265" i="1"/>
  <c r="ID265" i="1"/>
  <c r="IH265" i="1"/>
  <c r="IA265" i="1"/>
  <c r="II265" i="1"/>
  <c r="IB265" i="1"/>
  <c r="IJ265" i="1"/>
  <c r="HT272" i="7"/>
  <c r="GZ272" i="7"/>
  <c r="HU272" i="7"/>
  <c r="HH272" i="7"/>
  <c r="HV272" i="7"/>
  <c r="HM272" i="7"/>
  <c r="HW272" i="7"/>
  <c r="HM272" i="8"/>
  <c r="HT272" i="8"/>
  <c r="HU272" i="8"/>
  <c r="HA272" i="8"/>
  <c r="HV272" i="8"/>
  <c r="HG272" i="8"/>
  <c r="HW272" i="8"/>
  <c r="HV265" i="1"/>
  <c r="HW265" i="1"/>
  <c r="HU265" i="1"/>
  <c r="HT265" i="1"/>
  <c r="HB272" i="7"/>
  <c r="HG272" i="7"/>
  <c r="HN272" i="7"/>
  <c r="GY272" i="7"/>
  <c r="HI272" i="7"/>
  <c r="HO272" i="7"/>
  <c r="HA272" i="7"/>
  <c r="HF272" i="7"/>
  <c r="HP272" i="7"/>
  <c r="GY272" i="8"/>
  <c r="HH272" i="8"/>
  <c r="HN272" i="8"/>
  <c r="GZ272" i="8"/>
  <c r="HI272" i="8"/>
  <c r="HO272" i="8"/>
  <c r="GM272" i="8"/>
  <c r="HB272" i="8"/>
  <c r="HF272" i="8"/>
  <c r="HP272" i="8"/>
  <c r="GZ265" i="1"/>
  <c r="HH265" i="1"/>
  <c r="HP265" i="1"/>
  <c r="HB265" i="1"/>
  <c r="HF265" i="1"/>
  <c r="HM265" i="1"/>
  <c r="HA265" i="1"/>
  <c r="HI265" i="1"/>
  <c r="HN265" i="1"/>
  <c r="GY265" i="1"/>
  <c r="HG265" i="1"/>
  <c r="HO265" i="1"/>
  <c r="GR272" i="7"/>
  <c r="GS272" i="8"/>
  <c r="GE272" i="7"/>
  <c r="GE272" i="8"/>
  <c r="GN272" i="7"/>
  <c r="GD265" i="1"/>
  <c r="GL265" i="1"/>
  <c r="GT265" i="1"/>
  <c r="GF272" i="8"/>
  <c r="GN272" i="8"/>
  <c r="GT272" i="8"/>
  <c r="GE265" i="1"/>
  <c r="GM265" i="1"/>
  <c r="GU265" i="1"/>
  <c r="GD272" i="7"/>
  <c r="GM272" i="7"/>
  <c r="GS272" i="7"/>
  <c r="GG272" i="8"/>
  <c r="GL272" i="8"/>
  <c r="GU272" i="8"/>
  <c r="GF265" i="1"/>
  <c r="GN265" i="1"/>
  <c r="GR265" i="1"/>
  <c r="GF272" i="7"/>
  <c r="GK272" i="7"/>
  <c r="GT272" i="7"/>
  <c r="GD272" i="8"/>
  <c r="GK272" i="8"/>
  <c r="GR272" i="8"/>
  <c r="GG265" i="1"/>
  <c r="GK265" i="1"/>
  <c r="GS265" i="1"/>
  <c r="GG272" i="7"/>
  <c r="GL272" i="7"/>
  <c r="GU272" i="7"/>
  <c r="FP272" i="8"/>
  <c r="FY272" i="7"/>
  <c r="FX265" i="1"/>
  <c r="FZ272" i="8"/>
  <c r="FS272" i="7"/>
  <c r="FZ272" i="7"/>
  <c r="FZ265" i="1"/>
  <c r="FW272" i="8"/>
  <c r="FW272" i="7"/>
  <c r="FY265" i="1"/>
  <c r="FX272" i="8"/>
  <c r="FX272" i="7"/>
  <c r="FW265" i="1"/>
  <c r="FY272" i="8"/>
  <c r="FR265" i="1"/>
  <c r="FR272" i="8"/>
  <c r="FP265" i="1"/>
  <c r="FQ272" i="7"/>
  <c r="FS272" i="8"/>
  <c r="FQ265" i="1"/>
  <c r="FR272" i="7"/>
  <c r="FQ272" i="8"/>
  <c r="FS265" i="1"/>
  <c r="FP272" i="7"/>
  <c r="FC265" i="1"/>
  <c r="FI265" i="1"/>
  <c r="FD272" i="8"/>
  <c r="FL272" i="8"/>
  <c r="FD265" i="1"/>
  <c r="FJ265" i="1"/>
  <c r="FC272" i="8"/>
  <c r="FI272" i="8"/>
  <c r="FE265" i="1"/>
  <c r="FL265" i="1"/>
  <c r="FE272" i="8"/>
  <c r="FJ272" i="8"/>
  <c r="FB265" i="1"/>
  <c r="FK265" i="1"/>
  <c r="FB272" i="8"/>
  <c r="FK272" i="8"/>
  <c r="FE272" i="7"/>
  <c r="FI272" i="7"/>
  <c r="FB272" i="7"/>
  <c r="FJ272" i="7"/>
  <c r="FC272" i="7"/>
  <c r="FK272" i="7"/>
  <c r="FD272" i="7"/>
  <c r="FL272" i="7"/>
  <c r="EX272" i="7"/>
  <c r="EV272" i="7"/>
  <c r="EN265" i="1"/>
  <c r="EU265" i="1"/>
  <c r="EP272" i="8"/>
  <c r="EU272" i="8"/>
  <c r="EO265" i="1"/>
  <c r="EW265" i="1"/>
  <c r="EQ272" i="8"/>
  <c r="EX272" i="8"/>
  <c r="EP265" i="1"/>
  <c r="EV265" i="1"/>
  <c r="EN272" i="8"/>
  <c r="EV272" i="8"/>
  <c r="EU272" i="7"/>
  <c r="EQ265" i="1"/>
  <c r="EX265" i="1"/>
  <c r="EO272" i="8"/>
  <c r="EW272" i="8"/>
  <c r="EW272" i="7"/>
  <c r="EP272" i="7"/>
  <c r="EN272" i="7"/>
  <c r="EO272" i="7"/>
  <c r="EQ272" i="7"/>
  <c r="M12" i="11"/>
  <c r="EH272" i="8"/>
  <c r="EG272" i="7"/>
  <c r="EH272" i="7"/>
  <c r="EI272" i="7"/>
  <c r="EJ272" i="7"/>
  <c r="EG272" i="8"/>
  <c r="EI272" i="8"/>
  <c r="EJ272" i="8"/>
  <c r="EG265" i="1"/>
  <c r="EH265" i="1"/>
  <c r="EI265" i="1"/>
  <c r="EJ265" i="1"/>
  <c r="DZ272" i="7"/>
  <c r="EA272" i="7"/>
  <c r="EB272" i="7"/>
  <c r="EC272" i="7"/>
  <c r="DZ272" i="8"/>
  <c r="DZ265" i="1"/>
  <c r="EA272" i="8"/>
  <c r="EA265" i="1"/>
  <c r="EB272" i="8"/>
  <c r="EB265" i="1"/>
  <c r="DT272" i="8"/>
  <c r="EC272" i="8"/>
  <c r="EC265" i="1"/>
  <c r="DV272" i="7"/>
  <c r="DV265" i="1"/>
  <c r="DU272" i="7"/>
  <c r="DU272" i="8"/>
  <c r="DS265" i="1"/>
  <c r="DS272" i="7"/>
  <c r="DV272" i="8"/>
  <c r="DT265" i="1"/>
  <c r="DO272" i="7"/>
  <c r="DT272" i="7"/>
  <c r="DS272" i="8"/>
  <c r="DU265" i="1"/>
  <c r="DL272" i="8"/>
  <c r="DN265" i="1"/>
  <c r="DM272" i="8"/>
  <c r="DO265" i="1"/>
  <c r="DM272" i="7"/>
  <c r="DG272" i="8"/>
  <c r="DO272" i="8"/>
  <c r="DM265" i="1"/>
  <c r="DN272" i="7"/>
  <c r="F13" i="10" a="1"/>
  <c r="F13" i="10" s="1"/>
  <c r="G13" i="10" a="1"/>
  <c r="G13" i="10" s="1"/>
  <c r="DE265" i="1"/>
  <c r="DN272" i="8"/>
  <c r="DL265" i="1"/>
  <c r="DL272" i="7"/>
  <c r="DE272" i="7"/>
  <c r="DF272" i="7"/>
  <c r="DH272" i="8"/>
  <c r="DF265" i="1"/>
  <c r="CX272" i="8"/>
  <c r="DG272" i="7"/>
  <c r="DE272" i="8"/>
  <c r="DG265" i="1"/>
  <c r="DH272" i="7"/>
  <c r="DF272" i="8"/>
  <c r="DH265" i="1"/>
  <c r="CX265" i="1"/>
  <c r="G12" i="11"/>
  <c r="CX272" i="7"/>
  <c r="CZ272" i="7"/>
  <c r="DA272" i="7"/>
  <c r="CY272" i="7"/>
  <c r="CY265" i="1"/>
  <c r="CZ265" i="1"/>
  <c r="DA265" i="1"/>
  <c r="CY272" i="8"/>
  <c r="CZ272" i="8"/>
  <c r="DA272" i="8"/>
  <c r="Q12" i="11"/>
  <c r="I12" i="11"/>
  <c r="K12" i="11"/>
  <c r="J12" i="11"/>
  <c r="J13" i="9" a="1"/>
  <c r="J13" i="9" s="1"/>
  <c r="F13" i="9" a="1"/>
  <c r="F13" i="9" s="1"/>
  <c r="N13" i="9" a="1"/>
  <c r="N13" i="9" s="1"/>
  <c r="M13" i="9" a="1"/>
  <c r="M13" i="9" s="1"/>
  <c r="E13" i="9" a="1"/>
  <c r="E13" i="9" s="1"/>
  <c r="P12" i="11"/>
  <c r="I13" i="9" a="1"/>
  <c r="I13" i="9" s="1"/>
  <c r="H12" i="11"/>
  <c r="O12" i="11"/>
  <c r="L12" i="11"/>
  <c r="L13" i="10" a="1"/>
  <c r="L13" i="10" s="1"/>
  <c r="CQ272" i="8"/>
  <c r="CR272" i="8"/>
  <c r="CS272" i="8"/>
  <c r="CT272" i="8"/>
  <c r="CR272" i="7"/>
  <c r="CQ272" i="7"/>
  <c r="G13" i="9" a="1"/>
  <c r="G13" i="9" s="1"/>
  <c r="CS272" i="7"/>
  <c r="CT272" i="7"/>
  <c r="CR265" i="1"/>
  <c r="CQ265" i="1"/>
  <c r="CS265" i="1"/>
  <c r="CT265" i="1"/>
  <c r="CM272" i="7"/>
  <c r="CJ265" i="1"/>
  <c r="CL265" i="1"/>
  <c r="CM265" i="1"/>
  <c r="CL272" i="7"/>
  <c r="CK265" i="1"/>
  <c r="CM272" i="8"/>
  <c r="E13" i="10" a="1"/>
  <c r="E13" i="10" s="1"/>
  <c r="CJ272" i="8"/>
  <c r="I13" i="10" a="1"/>
  <c r="I13" i="10" s="1"/>
  <c r="CK272" i="8"/>
  <c r="M13" i="10" a="1"/>
  <c r="M13" i="10" s="1"/>
  <c r="CJ272" i="7"/>
  <c r="L13" i="9" a="1"/>
  <c r="L13" i="9" s="1"/>
  <c r="H13" i="9" a="1"/>
  <c r="H13" i="9" s="1"/>
  <c r="K13" i="9" a="1"/>
  <c r="K13" i="9" s="1"/>
  <c r="J13" i="10" a="1"/>
  <c r="J13" i="10" s="1"/>
  <c r="P13" i="10" a="1"/>
  <c r="P13" i="10" s="1"/>
  <c r="H13" i="10" a="1"/>
  <c r="H13" i="10" s="1"/>
  <c r="R12" i="11"/>
  <c r="A273" i="8"/>
  <c r="A273" i="7"/>
  <c r="CD265" i="1"/>
  <c r="CE265" i="1"/>
  <c r="CF265" i="1"/>
  <c r="CC265" i="1"/>
  <c r="AO265" i="1"/>
  <c r="AG265" i="1"/>
  <c r="AB265" i="1"/>
  <c r="U265" i="1"/>
  <c r="N265" i="1"/>
  <c r="G265" i="1"/>
  <c r="AP265" i="1"/>
  <c r="AM265" i="1"/>
  <c r="AT265" i="1"/>
  <c r="T265" i="1"/>
  <c r="M265" i="1"/>
  <c r="F265" i="1"/>
  <c r="AH265" i="1"/>
  <c r="AI265" i="1"/>
  <c r="AN265" i="1"/>
  <c r="L265" i="1"/>
  <c r="E265" i="1"/>
  <c r="S265" i="1"/>
  <c r="Z265" i="1"/>
  <c r="AA265" i="1"/>
  <c r="AF265" i="1"/>
  <c r="D265" i="1"/>
  <c r="R265" i="1"/>
  <c r="K265" i="1"/>
  <c r="Y265" i="1"/>
  <c r="BD265" i="1"/>
  <c r="AU265" i="1"/>
  <c r="BQ265" i="1"/>
  <c r="AV265" i="1"/>
  <c r="BC265" i="1"/>
  <c r="BB265" i="1"/>
  <c r="BP265" i="1"/>
  <c r="AW265" i="1"/>
  <c r="BV265" i="1"/>
  <c r="BH265" i="1"/>
  <c r="BK265" i="1"/>
  <c r="BW265" i="1"/>
  <c r="BJ265" i="1"/>
  <c r="BO265" i="1"/>
  <c r="BX265" i="1"/>
  <c r="BA265" i="1"/>
  <c r="BI265" i="1"/>
  <c r="BR265" i="1"/>
  <c r="A266" i="1"/>
  <c r="C14" i="2"/>
  <c r="D14" i="11" s="1"/>
  <c r="F14" i="11" s="1"/>
  <c r="O13" i="2" l="1"/>
  <c r="Q13" i="11" s="1"/>
  <c r="P13" i="2"/>
  <c r="R13" i="11" s="1"/>
  <c r="B22" i="10"/>
  <c r="C22" i="10" s="1"/>
  <c r="B273" i="8"/>
  <c r="CL273" i="8" s="1"/>
  <c r="B273" i="7"/>
  <c r="CL273" i="7" s="1"/>
  <c r="N13" i="2"/>
  <c r="P13" i="11" s="1"/>
  <c r="L13" i="2"/>
  <c r="N13" i="11" s="1"/>
  <c r="I13" i="2"/>
  <c r="K13" i="11" s="1"/>
  <c r="E13" i="2"/>
  <c r="G13" i="11" s="1"/>
  <c r="K13" i="2"/>
  <c r="M13" i="11" s="1"/>
  <c r="F13" i="2"/>
  <c r="H13" i="11" s="1"/>
  <c r="M13" i="2"/>
  <c r="O13" i="11" s="1"/>
  <c r="G13" i="2"/>
  <c r="I13" i="11" s="1"/>
  <c r="L266" i="7"/>
  <c r="J13" i="2"/>
  <c r="L13" i="11" s="1"/>
  <c r="H13" i="2"/>
  <c r="J13" i="11" s="1"/>
  <c r="CE266" i="8"/>
  <c r="BO266" i="8"/>
  <c r="AM266" i="8"/>
  <c r="K266" i="8"/>
  <c r="CC266" i="8"/>
  <c r="AW266" i="8"/>
  <c r="G266" i="8"/>
  <c r="BY266" i="8"/>
  <c r="AI266" i="8"/>
  <c r="BK266" i="8"/>
  <c r="Y266" i="8"/>
  <c r="BA266" i="8"/>
  <c r="U266" i="8"/>
  <c r="BW266" i="8"/>
  <c r="AU266" i="8"/>
  <c r="S266" i="8"/>
  <c r="AB266" i="8"/>
  <c r="CF266" i="8"/>
  <c r="BP266" i="8"/>
  <c r="AN266" i="8"/>
  <c r="L266" i="8"/>
  <c r="AP266" i="8"/>
  <c r="R266" i="8"/>
  <c r="BV266" i="8"/>
  <c r="O14" i="10" s="1" a="1"/>
  <c r="O14" i="10" s="1"/>
  <c r="BI266" i="8"/>
  <c r="AG266" i="8"/>
  <c r="E266" i="8"/>
  <c r="BD266" i="8"/>
  <c r="AF266" i="8"/>
  <c r="CD266" i="8"/>
  <c r="BB266" i="8"/>
  <c r="Z266" i="8"/>
  <c r="N266" i="8"/>
  <c r="BR266" i="8"/>
  <c r="AT266" i="8"/>
  <c r="AA266" i="8"/>
  <c r="BC266" i="8"/>
  <c r="T266" i="8"/>
  <c r="BJ266" i="8"/>
  <c r="AH266" i="8"/>
  <c r="BQ266" i="8"/>
  <c r="D266" i="8"/>
  <c r="F266" i="8"/>
  <c r="AO266" i="8"/>
  <c r="BX266" i="8"/>
  <c r="BH266" i="8"/>
  <c r="M14" i="10" s="1" a="1"/>
  <c r="M14" i="10" s="1"/>
  <c r="M266" i="8"/>
  <c r="AV266" i="8"/>
  <c r="B15" i="2"/>
  <c r="C15" i="11" s="1"/>
  <c r="B266" i="1"/>
  <c r="BA266" i="1" s="1"/>
  <c r="LV273" i="7" l="1"/>
  <c r="LN273" i="8"/>
  <c r="LO273" i="7"/>
  <c r="LU273" i="8"/>
  <c r="LV273" i="8"/>
  <c r="LW273" i="8"/>
  <c r="LX273" i="8"/>
  <c r="LO273" i="8"/>
  <c r="LU273" i="7"/>
  <c r="LP273" i="7"/>
  <c r="LW273" i="7"/>
  <c r="LQ273" i="7"/>
  <c r="LX273" i="7"/>
  <c r="LW266" i="1"/>
  <c r="LU266" i="1"/>
  <c r="LX266" i="1"/>
  <c r="LV266" i="1"/>
  <c r="LQ266" i="1"/>
  <c r="LO266" i="1"/>
  <c r="LP273" i="8"/>
  <c r="LP266" i="1"/>
  <c r="LQ273" i="8"/>
  <c r="LN266" i="1"/>
  <c r="LN273" i="7"/>
  <c r="KZ273" i="7"/>
  <c r="LH273" i="7"/>
  <c r="LG273" i="7"/>
  <c r="LI273" i="8"/>
  <c r="LA273" i="8"/>
  <c r="LC273" i="7"/>
  <c r="LI273" i="7"/>
  <c r="LA273" i="7"/>
  <c r="LB273" i="7"/>
  <c r="LJ273" i="7"/>
  <c r="LC273" i="8"/>
  <c r="LG273" i="8"/>
  <c r="KZ273" i="8"/>
  <c r="LH273" i="8"/>
  <c r="LB273" i="8"/>
  <c r="LJ273" i="8"/>
  <c r="LB266" i="1"/>
  <c r="LI266" i="1"/>
  <c r="LC266" i="1"/>
  <c r="LJ266" i="1"/>
  <c r="LA266" i="1"/>
  <c r="LG266" i="1"/>
  <c r="KZ266" i="1"/>
  <c r="LH266" i="1"/>
  <c r="IX273" i="7"/>
  <c r="IV273" i="7"/>
  <c r="JR273" i="7"/>
  <c r="JQ273" i="7"/>
  <c r="JX273" i="8"/>
  <c r="KE273" i="7"/>
  <c r="KL273" i="8"/>
  <c r="KV273" i="8"/>
  <c r="JL273" i="7"/>
  <c r="JY273" i="7"/>
  <c r="KN273" i="7"/>
  <c r="KS273" i="7"/>
  <c r="KL273" i="7"/>
  <c r="KT273" i="7"/>
  <c r="KO273" i="7"/>
  <c r="KU273" i="7"/>
  <c r="JD273" i="7"/>
  <c r="KM273" i="7"/>
  <c r="KV273" i="7"/>
  <c r="KF273" i="8"/>
  <c r="KM273" i="8"/>
  <c r="KT273" i="8"/>
  <c r="KN273" i="8"/>
  <c r="KS273" i="8"/>
  <c r="KO273" i="8"/>
  <c r="KU273" i="8"/>
  <c r="KO266" i="1"/>
  <c r="KT266" i="1"/>
  <c r="KN266" i="1"/>
  <c r="KU266" i="1"/>
  <c r="KL266" i="1"/>
  <c r="KV266" i="1"/>
  <c r="KM266" i="1"/>
  <c r="KS266" i="1"/>
  <c r="JZ273" i="7"/>
  <c r="KF273" i="7"/>
  <c r="JC273" i="7"/>
  <c r="JM273" i="7"/>
  <c r="KA273" i="7"/>
  <c r="KG273" i="7"/>
  <c r="IY273" i="7"/>
  <c r="JF273" i="7"/>
  <c r="JK273" i="7"/>
  <c r="JX273" i="7"/>
  <c r="KH273" i="7"/>
  <c r="JY273" i="8"/>
  <c r="KE273" i="8"/>
  <c r="KA273" i="8"/>
  <c r="KG273" i="8"/>
  <c r="JZ273" i="8"/>
  <c r="KH273" i="8"/>
  <c r="JZ266" i="1"/>
  <c r="KH266" i="1"/>
  <c r="KA266" i="1"/>
  <c r="KE266" i="1"/>
  <c r="JX266" i="1"/>
  <c r="KF266" i="1"/>
  <c r="JY266" i="1"/>
  <c r="KG266" i="1"/>
  <c r="JS273" i="7"/>
  <c r="IW273" i="7"/>
  <c r="JE273" i="7"/>
  <c r="JJ273" i="7"/>
  <c r="JT273" i="7"/>
  <c r="IW273" i="8"/>
  <c r="JF273" i="8"/>
  <c r="JK273" i="8"/>
  <c r="JQ273" i="8"/>
  <c r="IX273" i="8"/>
  <c r="JC273" i="8"/>
  <c r="JL273" i="8"/>
  <c r="JR273" i="8"/>
  <c r="IY273" i="8"/>
  <c r="JE273" i="8"/>
  <c r="JJ273" i="8"/>
  <c r="JS273" i="8"/>
  <c r="IV273" i="8"/>
  <c r="JD273" i="8"/>
  <c r="JM273" i="8"/>
  <c r="JT273" i="8"/>
  <c r="IW266" i="1"/>
  <c r="JF266" i="1"/>
  <c r="JJ266" i="1"/>
  <c r="JS266" i="1"/>
  <c r="IX266" i="1"/>
  <c r="JD266" i="1"/>
  <c r="JL266" i="1"/>
  <c r="JT266" i="1"/>
  <c r="IY266" i="1"/>
  <c r="JC266" i="1"/>
  <c r="JM266" i="1"/>
  <c r="JR266" i="1"/>
  <c r="IV266" i="1"/>
  <c r="JE266" i="1"/>
  <c r="JK266" i="1"/>
  <c r="JQ266" i="1"/>
  <c r="IO273" i="7"/>
  <c r="IP273" i="7"/>
  <c r="IQ273" i="7"/>
  <c r="IR273" i="7"/>
  <c r="IB273" i="8"/>
  <c r="IO273" i="8"/>
  <c r="HT273" i="8"/>
  <c r="ID273" i="8"/>
  <c r="IP273" i="8"/>
  <c r="HU273" i="8"/>
  <c r="II273" i="8"/>
  <c r="IQ273" i="8"/>
  <c r="IA273" i="8"/>
  <c r="IH273" i="8"/>
  <c r="IR273" i="8"/>
  <c r="IP266" i="1"/>
  <c r="IR266" i="1"/>
  <c r="IO266" i="1"/>
  <c r="IQ266" i="1"/>
  <c r="IC273" i="7"/>
  <c r="II273" i="7"/>
  <c r="ID273" i="7"/>
  <c r="IH273" i="7"/>
  <c r="GY273" i="7"/>
  <c r="HU273" i="7"/>
  <c r="IA273" i="7"/>
  <c r="IJ273" i="7"/>
  <c r="HN273" i="7"/>
  <c r="IB273" i="7"/>
  <c r="IK273" i="7"/>
  <c r="IJ273" i="8"/>
  <c r="IC273" i="8"/>
  <c r="IK273" i="8"/>
  <c r="ID266" i="1"/>
  <c r="IH266" i="1"/>
  <c r="IB266" i="1"/>
  <c r="IJ266" i="1"/>
  <c r="IC266" i="1"/>
  <c r="IK266" i="1"/>
  <c r="IA266" i="1"/>
  <c r="II266" i="1"/>
  <c r="GZ273" i="7"/>
  <c r="HM273" i="7"/>
  <c r="HT273" i="7"/>
  <c r="HH273" i="7"/>
  <c r="HV273" i="7"/>
  <c r="HI273" i="7"/>
  <c r="HW273" i="7"/>
  <c r="HV273" i="8"/>
  <c r="HW273" i="8"/>
  <c r="HV266" i="1"/>
  <c r="HT266" i="1"/>
  <c r="HU266" i="1"/>
  <c r="HW266" i="1"/>
  <c r="HB273" i="7"/>
  <c r="HG273" i="7"/>
  <c r="HO273" i="7"/>
  <c r="HA273" i="7"/>
  <c r="HF273" i="7"/>
  <c r="HP273" i="7"/>
  <c r="GY273" i="8"/>
  <c r="HH273" i="8"/>
  <c r="HM273" i="8"/>
  <c r="GZ273" i="8"/>
  <c r="HG273" i="8"/>
  <c r="HN273" i="8"/>
  <c r="HA273" i="8"/>
  <c r="HI273" i="8"/>
  <c r="HO273" i="8"/>
  <c r="HB273" i="8"/>
  <c r="HF273" i="8"/>
  <c r="HP273" i="8"/>
  <c r="GY266" i="1"/>
  <c r="HF266" i="1"/>
  <c r="HM266" i="1"/>
  <c r="HA266" i="1"/>
  <c r="HG266" i="1"/>
  <c r="HO266" i="1"/>
  <c r="GZ266" i="1"/>
  <c r="HH266" i="1"/>
  <c r="HP266" i="1"/>
  <c r="HB266" i="1"/>
  <c r="HI266" i="1"/>
  <c r="HN266" i="1"/>
  <c r="GE273" i="8"/>
  <c r="GM273" i="8"/>
  <c r="GS273" i="8"/>
  <c r="GD273" i="7"/>
  <c r="GM273" i="7"/>
  <c r="GS273" i="7"/>
  <c r="GE266" i="1"/>
  <c r="GL266" i="1"/>
  <c r="GT266" i="1"/>
  <c r="GF273" i="8"/>
  <c r="GL273" i="8"/>
  <c r="GT273" i="8"/>
  <c r="GE273" i="7"/>
  <c r="GN273" i="7"/>
  <c r="GT273" i="7"/>
  <c r="GD266" i="1"/>
  <c r="GM266" i="1"/>
  <c r="GR266" i="1"/>
  <c r="GG273" i="8"/>
  <c r="GN273" i="8"/>
  <c r="GU273" i="8"/>
  <c r="GF273" i="7"/>
  <c r="GK273" i="7"/>
  <c r="GR273" i="7"/>
  <c r="GF266" i="1"/>
  <c r="GN266" i="1"/>
  <c r="GU266" i="1"/>
  <c r="GD273" i="8"/>
  <c r="GK273" i="8"/>
  <c r="GR273" i="8"/>
  <c r="GG273" i="7"/>
  <c r="GL273" i="7"/>
  <c r="GU273" i="7"/>
  <c r="GG266" i="1"/>
  <c r="GK266" i="1"/>
  <c r="GS266" i="1"/>
  <c r="FX273" i="8"/>
  <c r="FQ273" i="8"/>
  <c r="FZ273" i="8"/>
  <c r="FY273" i="7"/>
  <c r="FX266" i="1"/>
  <c r="FS273" i="8"/>
  <c r="FW273" i="8"/>
  <c r="FZ273" i="7"/>
  <c r="FZ266" i="1"/>
  <c r="FW273" i="7"/>
  <c r="FY266" i="1"/>
  <c r="FY273" i="8"/>
  <c r="FX273" i="7"/>
  <c r="FW266" i="1"/>
  <c r="FQ273" i="7"/>
  <c r="FQ266" i="1"/>
  <c r="FR273" i="7"/>
  <c r="FS266" i="1"/>
  <c r="FR273" i="8"/>
  <c r="FP273" i="7"/>
  <c r="FP266" i="1"/>
  <c r="FP273" i="8"/>
  <c r="FS273" i="7"/>
  <c r="FR266" i="1"/>
  <c r="FI273" i="7"/>
  <c r="FD273" i="8"/>
  <c r="FI273" i="8"/>
  <c r="FB266" i="1"/>
  <c r="FK266" i="1"/>
  <c r="FJ273" i="7"/>
  <c r="FE273" i="8"/>
  <c r="FJ273" i="8"/>
  <c r="FC266" i="1"/>
  <c r="FJ266" i="1"/>
  <c r="FE273" i="7"/>
  <c r="FB273" i="8"/>
  <c r="FK273" i="8"/>
  <c r="FD266" i="1"/>
  <c r="FL266" i="1"/>
  <c r="FB273" i="7"/>
  <c r="FC273" i="8"/>
  <c r="FL273" i="8"/>
  <c r="FE266" i="1"/>
  <c r="FI266" i="1"/>
  <c r="FC273" i="7"/>
  <c r="FK273" i="7"/>
  <c r="FD273" i="7"/>
  <c r="FL273" i="7"/>
  <c r="EO266" i="1"/>
  <c r="EW266" i="1"/>
  <c r="EW273" i="7"/>
  <c r="EN273" i="8"/>
  <c r="EU273" i="8"/>
  <c r="EP266" i="1"/>
  <c r="EX266" i="1"/>
  <c r="EX273" i="7"/>
  <c r="EO273" i="8"/>
  <c r="EV273" i="8"/>
  <c r="EQ266" i="1"/>
  <c r="EU266" i="1"/>
  <c r="EV273" i="7"/>
  <c r="EP273" i="8"/>
  <c r="EW273" i="8"/>
  <c r="EN266" i="1"/>
  <c r="EV266" i="1"/>
  <c r="EU273" i="7"/>
  <c r="EQ273" i="8"/>
  <c r="EX273" i="8"/>
  <c r="EN273" i="7"/>
  <c r="EQ273" i="7"/>
  <c r="EO273" i="7"/>
  <c r="EP273" i="7"/>
  <c r="EH273" i="7"/>
  <c r="EG273" i="7"/>
  <c r="EI273" i="7"/>
  <c r="EJ273" i="7"/>
  <c r="EG273" i="8"/>
  <c r="EH273" i="8"/>
  <c r="EI273" i="8"/>
  <c r="EJ273" i="8"/>
  <c r="EJ266" i="1"/>
  <c r="EG266" i="1"/>
  <c r="EH266" i="1"/>
  <c r="EI266" i="1"/>
  <c r="DZ273" i="7"/>
  <c r="EA273" i="7"/>
  <c r="EB273" i="7"/>
  <c r="EC273" i="7"/>
  <c r="DT273" i="7"/>
  <c r="DZ273" i="8"/>
  <c r="EC273" i="8"/>
  <c r="EA266" i="1"/>
  <c r="DU273" i="8"/>
  <c r="EB266" i="1"/>
  <c r="EA273" i="8"/>
  <c r="DT273" i="8"/>
  <c r="EC266" i="1"/>
  <c r="EB273" i="8"/>
  <c r="DZ266" i="1"/>
  <c r="DT266" i="1"/>
  <c r="DS273" i="7"/>
  <c r="DS266" i="1"/>
  <c r="DV273" i="8"/>
  <c r="DU273" i="7"/>
  <c r="DV266" i="1"/>
  <c r="DO273" i="8"/>
  <c r="DS273" i="8"/>
  <c r="DV273" i="7"/>
  <c r="DU266" i="1"/>
  <c r="DN273" i="8"/>
  <c r="DL273" i="7"/>
  <c r="DM266" i="1"/>
  <c r="DO273" i="7"/>
  <c r="DL266" i="1"/>
  <c r="DF266" i="1"/>
  <c r="DL273" i="8"/>
  <c r="DM273" i="7"/>
  <c r="DN266" i="1"/>
  <c r="DH273" i="8"/>
  <c r="DM273" i="8"/>
  <c r="DN273" i="7"/>
  <c r="DO266" i="1"/>
  <c r="CX273" i="8"/>
  <c r="DG273" i="7"/>
  <c r="DE266" i="1"/>
  <c r="DG273" i="8"/>
  <c r="CY273" i="8"/>
  <c r="DH273" i="7"/>
  <c r="DG266" i="1"/>
  <c r="DE273" i="8"/>
  <c r="DF273" i="7"/>
  <c r="CZ273" i="8"/>
  <c r="DE273" i="7"/>
  <c r="DH266" i="1"/>
  <c r="DF273" i="8"/>
  <c r="CX273" i="7"/>
  <c r="CY273" i="7"/>
  <c r="CZ273" i="7"/>
  <c r="DA273" i="7"/>
  <c r="CX266" i="1"/>
  <c r="CY266" i="1"/>
  <c r="CZ266" i="1"/>
  <c r="DA266" i="1"/>
  <c r="E14" i="10" a="1"/>
  <c r="E14" i="10" s="1"/>
  <c r="CR273" i="8"/>
  <c r="DA273" i="8"/>
  <c r="CR273" i="7"/>
  <c r="CQ273" i="7"/>
  <c r="I14" i="10" a="1"/>
  <c r="I14" i="10" s="1"/>
  <c r="CQ273" i="8"/>
  <c r="K14" i="10" a="1"/>
  <c r="K14" i="10" s="1"/>
  <c r="G14" i="10" a="1"/>
  <c r="G14" i="10" s="1"/>
  <c r="CS273" i="8"/>
  <c r="CT273" i="8"/>
  <c r="CS273" i="7"/>
  <c r="CT273" i="7"/>
  <c r="CQ266" i="1"/>
  <c r="CR266" i="1"/>
  <c r="CS266" i="1"/>
  <c r="CT266" i="1"/>
  <c r="CJ266" i="1"/>
  <c r="CL266" i="1"/>
  <c r="CK266" i="1"/>
  <c r="CM266" i="1"/>
  <c r="CM273" i="8"/>
  <c r="CJ273" i="8"/>
  <c r="CK273" i="8"/>
  <c r="CM273" i="7"/>
  <c r="CJ273" i="7"/>
  <c r="CK273" i="7"/>
  <c r="H14" i="10" a="1"/>
  <c r="H14" i="10" s="1"/>
  <c r="J14" i="10" a="1"/>
  <c r="J14" i="10" s="1"/>
  <c r="N14" i="10" a="1"/>
  <c r="N14" i="10" s="1"/>
  <c r="P14" i="10" a="1"/>
  <c r="P14" i="10" s="1"/>
  <c r="L14" i="10" a="1"/>
  <c r="L14" i="10" s="1"/>
  <c r="F14" i="10" a="1"/>
  <c r="F14" i="10" s="1"/>
  <c r="A274" i="8"/>
  <c r="A274" i="7"/>
  <c r="BD266" i="7"/>
  <c r="BQ266" i="7"/>
  <c r="CF266" i="7"/>
  <c r="BH266" i="7"/>
  <c r="BB266" i="7"/>
  <c r="AM266" i="7"/>
  <c r="BP266" i="7"/>
  <c r="BA266" i="7"/>
  <c r="AH266" i="7"/>
  <c r="AV266" i="7"/>
  <c r="U266" i="7"/>
  <c r="AG266" i="7"/>
  <c r="BV266" i="7"/>
  <c r="CD266" i="7"/>
  <c r="AI266" i="7"/>
  <c r="BC266" i="7"/>
  <c r="BR266" i="7"/>
  <c r="BO266" i="7"/>
  <c r="AU266" i="7"/>
  <c r="CC266" i="7"/>
  <c r="F266" i="7"/>
  <c r="M266" i="7"/>
  <c r="E266" i="7"/>
  <c r="BK266" i="7"/>
  <c r="Z266" i="7"/>
  <c r="AT266" i="7"/>
  <c r="D266" i="7"/>
  <c r="CE266" i="7"/>
  <c r="AA266" i="7"/>
  <c r="BJ266" i="7"/>
  <c r="G266" i="7"/>
  <c r="BX266" i="7"/>
  <c r="AP266" i="7"/>
  <c r="BW266" i="7"/>
  <c r="AW266" i="7"/>
  <c r="AB266" i="7"/>
  <c r="R266" i="7"/>
  <c r="S266" i="7"/>
  <c r="BI266" i="7"/>
  <c r="AF266" i="7"/>
  <c r="I14" i="9" s="1" a="1"/>
  <c r="I14" i="9" s="1"/>
  <c r="T266" i="7"/>
  <c r="K266" i="7"/>
  <c r="N266" i="7"/>
  <c r="Y266" i="7"/>
  <c r="AN266" i="7"/>
  <c r="AO266" i="7"/>
  <c r="BY266" i="7"/>
  <c r="CD266" i="1"/>
  <c r="AB266" i="1"/>
  <c r="CE266" i="1"/>
  <c r="AA266" i="1"/>
  <c r="L266" i="1"/>
  <c r="CF266" i="1"/>
  <c r="AO266" i="1"/>
  <c r="AP266" i="1"/>
  <c r="N266" i="1"/>
  <c r="CC266" i="1"/>
  <c r="Z266" i="1"/>
  <c r="U266" i="1"/>
  <c r="AG266" i="1"/>
  <c r="AT266" i="1"/>
  <c r="Y266" i="1"/>
  <c r="T266" i="1"/>
  <c r="M266" i="1"/>
  <c r="F266" i="1"/>
  <c r="E266" i="1"/>
  <c r="S266" i="1"/>
  <c r="AM266" i="1"/>
  <c r="AN266" i="1"/>
  <c r="BY266" i="1"/>
  <c r="AH266" i="1"/>
  <c r="AI266" i="1"/>
  <c r="AF266" i="1"/>
  <c r="D266" i="1"/>
  <c r="R266" i="1"/>
  <c r="K266" i="1"/>
  <c r="G266" i="1"/>
  <c r="AU266" i="1"/>
  <c r="AV266" i="1"/>
  <c r="AW266" i="1"/>
  <c r="BI266" i="1"/>
  <c r="BJ266" i="1"/>
  <c r="BH266" i="1"/>
  <c r="BR266" i="1"/>
  <c r="BK266" i="1"/>
  <c r="BQ266" i="1"/>
  <c r="BV266" i="1"/>
  <c r="BX266" i="1"/>
  <c r="BP266" i="1"/>
  <c r="BO266" i="1"/>
  <c r="BW266" i="1"/>
  <c r="A267" i="1"/>
  <c r="C15" i="2"/>
  <c r="D15" i="11" s="1"/>
  <c r="F15" i="11" s="1"/>
  <c r="BC266" i="1"/>
  <c r="BD266" i="1"/>
  <c r="BB266" i="1"/>
  <c r="K14" i="2" l="1"/>
  <c r="H14" i="9" a="1"/>
  <c r="H14" i="9" s="1"/>
  <c r="K14" i="9" a="1"/>
  <c r="K14" i="9" s="1"/>
  <c r="F14" i="9" a="1"/>
  <c r="F14" i="9" s="1"/>
  <c r="N14" i="9" a="1"/>
  <c r="N14" i="9" s="1"/>
  <c r="L14" i="9" a="1"/>
  <c r="L14" i="9" s="1"/>
  <c r="M14" i="9" a="1"/>
  <c r="M14" i="9" s="1"/>
  <c r="E14" i="9" a="1"/>
  <c r="E14" i="9" s="1"/>
  <c r="J14" i="9" a="1"/>
  <c r="J14" i="9" s="1"/>
  <c r="G14" i="9" a="1"/>
  <c r="G14" i="9" s="1"/>
  <c r="O14" i="9" a="1"/>
  <c r="O14" i="9" s="1"/>
  <c r="E14" i="2"/>
  <c r="L14" i="2"/>
  <c r="M14" i="2"/>
  <c r="G14" i="2"/>
  <c r="J14" i="2"/>
  <c r="O14" i="2"/>
  <c r="P14" i="2"/>
  <c r="H14" i="2"/>
  <c r="N14" i="2"/>
  <c r="I14" i="2"/>
  <c r="K14" i="11" s="1"/>
  <c r="F14" i="2"/>
  <c r="B23" i="10"/>
  <c r="C23" i="10" s="1"/>
  <c r="B274" i="8"/>
  <c r="CL274" i="8" s="1"/>
  <c r="B274" i="7"/>
  <c r="CJ274" i="7" s="1"/>
  <c r="BB267" i="7"/>
  <c r="BQ267" i="8"/>
  <c r="AV267" i="8"/>
  <c r="BX267" i="8"/>
  <c r="BI267" i="8"/>
  <c r="AO267" i="8"/>
  <c r="BW267" i="8"/>
  <c r="BC267" i="8"/>
  <c r="AH267" i="8"/>
  <c r="S267" i="8"/>
  <c r="AU267" i="8"/>
  <c r="M267" i="8"/>
  <c r="AG267" i="8"/>
  <c r="F267" i="8"/>
  <c r="CE267" i="8"/>
  <c r="AA267" i="8"/>
  <c r="E267" i="8"/>
  <c r="BJ267" i="8"/>
  <c r="T267" i="8"/>
  <c r="BH267" i="8"/>
  <c r="AF267" i="8"/>
  <c r="D267" i="8"/>
  <c r="BK267" i="8"/>
  <c r="AI267" i="8"/>
  <c r="G267" i="8"/>
  <c r="BB267" i="8"/>
  <c r="CC267" i="8"/>
  <c r="BA267" i="8"/>
  <c r="Y267" i="8"/>
  <c r="CF267" i="8"/>
  <c r="BD267" i="8"/>
  <c r="AB267" i="8"/>
  <c r="L267" i="8"/>
  <c r="BP267" i="8"/>
  <c r="BV267" i="8"/>
  <c r="O15" i="10" s="1" a="1"/>
  <c r="O15" i="10" s="1"/>
  <c r="AT267" i="8"/>
  <c r="K15" i="10" s="1" a="1"/>
  <c r="K15" i="10" s="1"/>
  <c r="R267" i="8"/>
  <c r="BY267" i="8"/>
  <c r="AW267" i="8"/>
  <c r="U267" i="8"/>
  <c r="Z267" i="8"/>
  <c r="CD267" i="8"/>
  <c r="BO267" i="8"/>
  <c r="N15" i="10" s="1" a="1"/>
  <c r="N15" i="10" s="1"/>
  <c r="AP267" i="8"/>
  <c r="AM267" i="8"/>
  <c r="N267" i="8"/>
  <c r="K267" i="8"/>
  <c r="AN267" i="8"/>
  <c r="BR267" i="8"/>
  <c r="CD267" i="7"/>
  <c r="N267" i="7"/>
  <c r="CE267" i="7"/>
  <c r="BO267" i="7"/>
  <c r="AM267" i="7"/>
  <c r="K267" i="7"/>
  <c r="AW267" i="7"/>
  <c r="CF267" i="7"/>
  <c r="AU267" i="7"/>
  <c r="AB267" i="7"/>
  <c r="BP267" i="7"/>
  <c r="AP267" i="7"/>
  <c r="BV267" i="7"/>
  <c r="AF267" i="7"/>
  <c r="BY267" i="7"/>
  <c r="G267" i="7"/>
  <c r="AG267" i="7"/>
  <c r="L267" i="7"/>
  <c r="AA267" i="7"/>
  <c r="BC267" i="7"/>
  <c r="Z267" i="7"/>
  <c r="BA267" i="7"/>
  <c r="R267" i="7"/>
  <c r="AI267" i="7"/>
  <c r="BW267" i="7"/>
  <c r="E267" i="7"/>
  <c r="M267" i="7"/>
  <c r="AO267" i="7"/>
  <c r="BQ267" i="7"/>
  <c r="CC267" i="7"/>
  <c r="AT267" i="7"/>
  <c r="D267" i="7"/>
  <c r="U267" i="7"/>
  <c r="BI267" i="7"/>
  <c r="BD267" i="7"/>
  <c r="T267" i="7"/>
  <c r="AV267" i="7"/>
  <c r="BX267" i="7"/>
  <c r="BR267" i="7"/>
  <c r="BH267" i="7"/>
  <c r="F267" i="7"/>
  <c r="Y267" i="7"/>
  <c r="AN267" i="7"/>
  <c r="AH267" i="7"/>
  <c r="BK267" i="7"/>
  <c r="BJ267" i="7"/>
  <c r="S267" i="7"/>
  <c r="B16" i="2"/>
  <c r="C16" i="11" s="1"/>
  <c r="B267" i="1"/>
  <c r="BB267" i="1" s="1"/>
  <c r="LU274" i="7" l="1"/>
  <c r="LV274" i="7"/>
  <c r="LW274" i="7"/>
  <c r="LN267" i="1"/>
  <c r="LX274" i="7"/>
  <c r="LV274" i="8"/>
  <c r="LU267" i="1"/>
  <c r="LW274" i="8"/>
  <c r="LV267" i="1"/>
  <c r="LU274" i="8"/>
  <c r="LW267" i="1"/>
  <c r="LX274" i="8"/>
  <c r="LX267" i="1"/>
  <c r="LO267" i="1"/>
  <c r="LP267" i="1"/>
  <c r="LQ267" i="1"/>
  <c r="LO274" i="7"/>
  <c r="LP274" i="8"/>
  <c r="LP274" i="7"/>
  <c r="LN274" i="8"/>
  <c r="LN274" i="7"/>
  <c r="LQ274" i="8"/>
  <c r="LQ274" i="7"/>
  <c r="LO274" i="8"/>
  <c r="KZ267" i="1"/>
  <c r="LH267" i="1"/>
  <c r="LA274" i="8"/>
  <c r="LC274" i="7"/>
  <c r="LG274" i="7"/>
  <c r="LH274" i="8"/>
  <c r="KZ274" i="8"/>
  <c r="KZ274" i="7"/>
  <c r="LH274" i="7"/>
  <c r="LA274" i="7"/>
  <c r="LI274" i="7"/>
  <c r="LB274" i="7"/>
  <c r="LJ274" i="7"/>
  <c r="LG274" i="8"/>
  <c r="LC274" i="8"/>
  <c r="LI274" i="8"/>
  <c r="LB274" i="8"/>
  <c r="LJ274" i="8"/>
  <c r="LA267" i="1"/>
  <c r="LI267" i="1"/>
  <c r="LB267" i="1"/>
  <c r="LG267" i="1"/>
  <c r="LC267" i="1"/>
  <c r="LJ267" i="1"/>
  <c r="KN274" i="8"/>
  <c r="KL274" i="8"/>
  <c r="KS274" i="8"/>
  <c r="KT274" i="8"/>
  <c r="KN274" i="7"/>
  <c r="KS274" i="7"/>
  <c r="KO274" i="7"/>
  <c r="KT274" i="7"/>
  <c r="KL274" i="7"/>
  <c r="KU274" i="7"/>
  <c r="KM274" i="7"/>
  <c r="KV274" i="7"/>
  <c r="KM274" i="8"/>
  <c r="KV274" i="8"/>
  <c r="KA274" i="8"/>
  <c r="KO274" i="8"/>
  <c r="KU274" i="8"/>
  <c r="KM267" i="1"/>
  <c r="KS267" i="1"/>
  <c r="KO267" i="1"/>
  <c r="KT267" i="1"/>
  <c r="KN267" i="1"/>
  <c r="KU267" i="1"/>
  <c r="KL267" i="1"/>
  <c r="KV267" i="1"/>
  <c r="JY274" i="7"/>
  <c r="KE274" i="7"/>
  <c r="KA274" i="7"/>
  <c r="KF274" i="7"/>
  <c r="JZ274" i="7"/>
  <c r="KG274" i="7"/>
  <c r="JX274" i="7"/>
  <c r="KH274" i="7"/>
  <c r="KE274" i="8"/>
  <c r="JX274" i="8"/>
  <c r="KF274" i="8"/>
  <c r="IW274" i="8"/>
  <c r="JY274" i="8"/>
  <c r="KG274" i="8"/>
  <c r="IY274" i="8"/>
  <c r="JZ274" i="8"/>
  <c r="KH274" i="8"/>
  <c r="KA267" i="1"/>
  <c r="KH267" i="1"/>
  <c r="JZ267" i="1"/>
  <c r="KE267" i="1"/>
  <c r="JX267" i="1"/>
  <c r="KF267" i="1"/>
  <c r="JY267" i="1"/>
  <c r="KG267" i="1"/>
  <c r="IY274" i="7"/>
  <c r="JF274" i="7"/>
  <c r="JK274" i="7"/>
  <c r="JQ274" i="7"/>
  <c r="IV274" i="7"/>
  <c r="JC274" i="7"/>
  <c r="JL274" i="7"/>
  <c r="JR274" i="7"/>
  <c r="IX274" i="7"/>
  <c r="JD274" i="7"/>
  <c r="JM274" i="7"/>
  <c r="JS274" i="7"/>
  <c r="IW274" i="7"/>
  <c r="JE274" i="7"/>
  <c r="JJ274" i="7"/>
  <c r="JT274" i="7"/>
  <c r="IX274" i="8"/>
  <c r="JF274" i="8"/>
  <c r="JJ274" i="8"/>
  <c r="JQ274" i="8"/>
  <c r="JE274" i="8"/>
  <c r="JL274" i="8"/>
  <c r="JR274" i="8"/>
  <c r="JC274" i="8"/>
  <c r="JK274" i="8"/>
  <c r="JS274" i="8"/>
  <c r="IV274" i="8"/>
  <c r="JD274" i="8"/>
  <c r="JM274" i="8"/>
  <c r="JT274" i="8"/>
  <c r="IY267" i="1"/>
  <c r="JD267" i="1"/>
  <c r="JK267" i="1"/>
  <c r="JQ267" i="1"/>
  <c r="IX267" i="1"/>
  <c r="JE267" i="1"/>
  <c r="JL267" i="1"/>
  <c r="JR267" i="1"/>
  <c r="IV267" i="1"/>
  <c r="JC267" i="1"/>
  <c r="JM267" i="1"/>
  <c r="JT267" i="1"/>
  <c r="IW267" i="1"/>
  <c r="JF267" i="1"/>
  <c r="JJ267" i="1"/>
  <c r="JS267" i="1"/>
  <c r="IP274" i="7"/>
  <c r="IO274" i="7"/>
  <c r="IQ274" i="7"/>
  <c r="IR274" i="7"/>
  <c r="IP274" i="8"/>
  <c r="IO274" i="8"/>
  <c r="IQ274" i="8"/>
  <c r="IR274" i="8"/>
  <c r="IR267" i="1"/>
  <c r="IO267" i="1"/>
  <c r="IP267" i="1"/>
  <c r="IQ267" i="1"/>
  <c r="ID274" i="7"/>
  <c r="IH274" i="7"/>
  <c r="IA274" i="7"/>
  <c r="II274" i="7"/>
  <c r="IC274" i="7"/>
  <c r="IJ274" i="7"/>
  <c r="IB274" i="7"/>
  <c r="IK274" i="7"/>
  <c r="ID274" i="8"/>
  <c r="IH274" i="8"/>
  <c r="IA274" i="8"/>
  <c r="II274" i="8"/>
  <c r="IB274" i="8"/>
  <c r="IJ274" i="8"/>
  <c r="IC274" i="8"/>
  <c r="IK274" i="8"/>
  <c r="ID267" i="1"/>
  <c r="IH267" i="1"/>
  <c r="IA267" i="1"/>
  <c r="II267" i="1"/>
  <c r="IB267" i="1"/>
  <c r="IJ267" i="1"/>
  <c r="IC267" i="1"/>
  <c r="IK267" i="1"/>
  <c r="HU274" i="7"/>
  <c r="HT274" i="7"/>
  <c r="HV274" i="7"/>
  <c r="HW274" i="7"/>
  <c r="HU274" i="8"/>
  <c r="HT274" i="8"/>
  <c r="HV274" i="8"/>
  <c r="HW274" i="8"/>
  <c r="HU267" i="1"/>
  <c r="HT267" i="1"/>
  <c r="HV267" i="1"/>
  <c r="HW267" i="1"/>
  <c r="HB274" i="7"/>
  <c r="HG274" i="7"/>
  <c r="HM274" i="7"/>
  <c r="GZ274" i="7"/>
  <c r="HH274" i="7"/>
  <c r="HN274" i="7"/>
  <c r="GY274" i="7"/>
  <c r="HI274" i="7"/>
  <c r="HO274" i="7"/>
  <c r="HA274" i="7"/>
  <c r="HF274" i="7"/>
  <c r="HP274" i="7"/>
  <c r="HA274" i="8"/>
  <c r="HG274" i="8"/>
  <c r="HN274" i="8"/>
  <c r="GY274" i="8"/>
  <c r="HH274" i="8"/>
  <c r="HM274" i="8"/>
  <c r="GZ274" i="8"/>
  <c r="HI274" i="8"/>
  <c r="HO274" i="8"/>
  <c r="HB274" i="8"/>
  <c r="HF274" i="8"/>
  <c r="HP274" i="8"/>
  <c r="HA267" i="1"/>
  <c r="HF267" i="1"/>
  <c r="HM267" i="1"/>
  <c r="HB267" i="1"/>
  <c r="HG267" i="1"/>
  <c r="HN267" i="1"/>
  <c r="GY267" i="1"/>
  <c r="HI267" i="1"/>
  <c r="HO267" i="1"/>
  <c r="GZ267" i="1"/>
  <c r="HH267" i="1"/>
  <c r="HP267" i="1"/>
  <c r="GF274" i="8"/>
  <c r="GL274" i="8"/>
  <c r="GS274" i="8"/>
  <c r="GE274" i="7"/>
  <c r="GN274" i="7"/>
  <c r="GR274" i="7"/>
  <c r="GE267" i="1"/>
  <c r="GL267" i="1"/>
  <c r="GT267" i="1"/>
  <c r="GE274" i="8"/>
  <c r="GM274" i="8"/>
  <c r="GT274" i="8"/>
  <c r="GD274" i="7"/>
  <c r="GM274" i="7"/>
  <c r="GS274" i="7"/>
  <c r="GF267" i="1"/>
  <c r="GM267" i="1"/>
  <c r="GU267" i="1"/>
  <c r="GG274" i="8"/>
  <c r="GN274" i="8"/>
  <c r="GU274" i="8"/>
  <c r="GF274" i="7"/>
  <c r="GK274" i="7"/>
  <c r="GT274" i="7"/>
  <c r="GD267" i="1"/>
  <c r="GN267" i="1"/>
  <c r="GR267" i="1"/>
  <c r="GD274" i="8"/>
  <c r="GK274" i="8"/>
  <c r="GR274" i="8"/>
  <c r="GG274" i="7"/>
  <c r="GL274" i="7"/>
  <c r="GU274" i="7"/>
  <c r="GG267" i="1"/>
  <c r="GK267" i="1"/>
  <c r="GS267" i="1"/>
  <c r="J14" i="11"/>
  <c r="G14" i="11"/>
  <c r="FW274" i="7"/>
  <c r="FX274" i="8"/>
  <c r="FW267" i="1"/>
  <c r="FX274" i="7"/>
  <c r="FY274" i="8"/>
  <c r="FY267" i="1"/>
  <c r="FY274" i="7"/>
  <c r="FZ274" i="8"/>
  <c r="FX267" i="1"/>
  <c r="FQ274" i="7"/>
  <c r="FZ274" i="7"/>
  <c r="FW274" i="8"/>
  <c r="FZ267" i="1"/>
  <c r="FR274" i="8"/>
  <c r="FP267" i="1"/>
  <c r="FQ274" i="8"/>
  <c r="FR274" i="7"/>
  <c r="FS267" i="1"/>
  <c r="FS274" i="8"/>
  <c r="FP274" i="7"/>
  <c r="FQ267" i="1"/>
  <c r="FP274" i="8"/>
  <c r="FS274" i="7"/>
  <c r="FR267" i="1"/>
  <c r="FD274" i="8"/>
  <c r="FL274" i="8"/>
  <c r="FC267" i="1"/>
  <c r="FK267" i="1"/>
  <c r="FC274" i="8"/>
  <c r="FI274" i="8"/>
  <c r="FD267" i="1"/>
  <c r="FJ267" i="1"/>
  <c r="FE274" i="8"/>
  <c r="FJ274" i="8"/>
  <c r="FB267" i="1"/>
  <c r="FL267" i="1"/>
  <c r="FB274" i="8"/>
  <c r="FK274" i="8"/>
  <c r="FE267" i="1"/>
  <c r="FI267" i="1"/>
  <c r="FE274" i="7"/>
  <c r="FI274" i="7"/>
  <c r="FB274" i="7"/>
  <c r="FJ274" i="7"/>
  <c r="FC274" i="7"/>
  <c r="FK274" i="7"/>
  <c r="FD274" i="7"/>
  <c r="FL274" i="7"/>
  <c r="EN274" i="8"/>
  <c r="EU274" i="8"/>
  <c r="EW274" i="7"/>
  <c r="EP267" i="1"/>
  <c r="EU267" i="1"/>
  <c r="EO274" i="8"/>
  <c r="EV274" i="8"/>
  <c r="EX274" i="7"/>
  <c r="EQ267" i="1"/>
  <c r="EV267" i="1"/>
  <c r="EP274" i="8"/>
  <c r="EW274" i="8"/>
  <c r="EU274" i="7"/>
  <c r="EN267" i="1"/>
  <c r="EX267" i="1"/>
  <c r="EQ274" i="8"/>
  <c r="EX274" i="8"/>
  <c r="EV274" i="7"/>
  <c r="EO267" i="1"/>
  <c r="EW267" i="1"/>
  <c r="EP274" i="7"/>
  <c r="EN274" i="7"/>
  <c r="EO274" i="7"/>
  <c r="EQ274" i="7"/>
  <c r="EG274" i="7"/>
  <c r="EH274" i="7"/>
  <c r="DZ274" i="7"/>
  <c r="EI274" i="7"/>
  <c r="EA274" i="7"/>
  <c r="EJ274" i="7"/>
  <c r="EH274" i="8"/>
  <c r="EG274" i="8"/>
  <c r="EI274" i="8"/>
  <c r="EJ274" i="8"/>
  <c r="EI267" i="1"/>
  <c r="EJ267" i="1"/>
  <c r="EG267" i="1"/>
  <c r="EH267" i="1"/>
  <c r="EB274" i="7"/>
  <c r="EC274" i="7"/>
  <c r="DZ274" i="8"/>
  <c r="DZ267" i="1"/>
  <c r="EA274" i="8"/>
  <c r="EA267" i="1"/>
  <c r="EB274" i="8"/>
  <c r="EB267" i="1"/>
  <c r="EC274" i="8"/>
  <c r="EC267" i="1"/>
  <c r="DS267" i="1"/>
  <c r="DU274" i="8"/>
  <c r="DS274" i="7"/>
  <c r="DV267" i="1"/>
  <c r="DV274" i="8"/>
  <c r="DU274" i="7"/>
  <c r="DT267" i="1"/>
  <c r="DT274" i="8"/>
  <c r="DT274" i="7"/>
  <c r="DM274" i="8"/>
  <c r="DU267" i="1"/>
  <c r="DS274" i="8"/>
  <c r="DV274" i="7"/>
  <c r="F15" i="10" a="1"/>
  <c r="F15" i="10" s="1"/>
  <c r="DL274" i="7"/>
  <c r="DN274" i="8"/>
  <c r="DM267" i="1"/>
  <c r="DO274" i="7"/>
  <c r="DO274" i="8"/>
  <c r="DL267" i="1"/>
  <c r="DM274" i="7"/>
  <c r="DL274" i="8"/>
  <c r="DN267" i="1"/>
  <c r="DN274" i="7"/>
  <c r="DO267" i="1"/>
  <c r="DE267" i="1"/>
  <c r="DG274" i="8"/>
  <c r="DF274" i="7"/>
  <c r="DF267" i="1"/>
  <c r="DH274" i="8"/>
  <c r="DG274" i="7"/>
  <c r="G15" i="10" a="1"/>
  <c r="G15" i="10" s="1"/>
  <c r="DG267" i="1"/>
  <c r="DE274" i="8"/>
  <c r="DH274" i="7"/>
  <c r="DH267" i="1"/>
  <c r="DF274" i="8"/>
  <c r="DE274" i="7"/>
  <c r="M14" i="11"/>
  <c r="CX267" i="1"/>
  <c r="H14" i="11"/>
  <c r="CY274" i="7"/>
  <c r="CX274" i="7"/>
  <c r="CZ274" i="7"/>
  <c r="DA274" i="7"/>
  <c r="CY267" i="1"/>
  <c r="CZ267" i="1"/>
  <c r="DA267" i="1"/>
  <c r="CY274" i="8"/>
  <c r="CX274" i="8"/>
  <c r="CZ274" i="8"/>
  <c r="DA274" i="8"/>
  <c r="M15" i="9" a="1"/>
  <c r="M15" i="9" s="1"/>
  <c r="I14" i="11"/>
  <c r="N14" i="11"/>
  <c r="P14" i="11"/>
  <c r="H15" i="9" a="1"/>
  <c r="H15" i="9" s="1"/>
  <c r="Q14" i="11"/>
  <c r="K15" i="9" a="1"/>
  <c r="K15" i="9" s="1"/>
  <c r="L15" i="10" a="1"/>
  <c r="L15" i="10" s="1"/>
  <c r="CQ274" i="8"/>
  <c r="CR274" i="8"/>
  <c r="CS274" i="8"/>
  <c r="CT274" i="8"/>
  <c r="I15" i="9" a="1"/>
  <c r="I15" i="9" s="1"/>
  <c r="CR274" i="7"/>
  <c r="CQ274" i="7"/>
  <c r="CS274" i="7"/>
  <c r="E15" i="9" a="1"/>
  <c r="E15" i="9" s="1"/>
  <c r="CT274" i="7"/>
  <c r="CR267" i="1"/>
  <c r="CQ267" i="1"/>
  <c r="CS267" i="1"/>
  <c r="CT267" i="1"/>
  <c r="O14" i="11"/>
  <c r="L14" i="11"/>
  <c r="CJ267" i="1"/>
  <c r="CL267" i="1"/>
  <c r="CK267" i="1"/>
  <c r="CM267" i="1"/>
  <c r="CM274" i="8"/>
  <c r="E15" i="10" a="1"/>
  <c r="E15" i="10" s="1"/>
  <c r="CJ274" i="8"/>
  <c r="I15" i="10" a="1"/>
  <c r="I15" i="10" s="1"/>
  <c r="CK274" i="8"/>
  <c r="M15" i="10" a="1"/>
  <c r="M15" i="10" s="1"/>
  <c r="L15" i="9" a="1"/>
  <c r="L15" i="9" s="1"/>
  <c r="F15" i="9" a="1"/>
  <c r="F15" i="9" s="1"/>
  <c r="CK274" i="7"/>
  <c r="O15" i="9" a="1"/>
  <c r="O15" i="9" s="1"/>
  <c r="J15" i="9" a="1"/>
  <c r="J15" i="9" s="1"/>
  <c r="CL274" i="7"/>
  <c r="N15" i="9" a="1"/>
  <c r="N15" i="9" s="1"/>
  <c r="CM274" i="7"/>
  <c r="G15" i="9" a="1"/>
  <c r="G15" i="9" s="1"/>
  <c r="P15" i="10" a="1"/>
  <c r="P15" i="10" s="1"/>
  <c r="J15" i="10" a="1"/>
  <c r="J15" i="10" s="1"/>
  <c r="H15" i="10" a="1"/>
  <c r="H15" i="10" s="1"/>
  <c r="A275" i="8"/>
  <c r="A275" i="7"/>
  <c r="CD267" i="1"/>
  <c r="CE267" i="1"/>
  <c r="CF267" i="1"/>
  <c r="CC267" i="1"/>
  <c r="K267" i="1"/>
  <c r="Y267" i="1"/>
  <c r="Z267" i="1"/>
  <c r="AA267" i="1"/>
  <c r="T267" i="1"/>
  <c r="M267" i="1"/>
  <c r="F267" i="1"/>
  <c r="AG267" i="1"/>
  <c r="L267" i="1"/>
  <c r="E267" i="1"/>
  <c r="S267" i="1"/>
  <c r="AT267" i="1"/>
  <c r="AN267" i="1"/>
  <c r="BJ267" i="1"/>
  <c r="AP267" i="1"/>
  <c r="AM267" i="1"/>
  <c r="AF267" i="1"/>
  <c r="D267" i="1"/>
  <c r="R267" i="1"/>
  <c r="BC267" i="1"/>
  <c r="AO267" i="1"/>
  <c r="AH267" i="1"/>
  <c r="AI267" i="1"/>
  <c r="AB267" i="1"/>
  <c r="U267" i="1"/>
  <c r="N267" i="1"/>
  <c r="G267" i="1"/>
  <c r="AU267" i="1"/>
  <c r="AV267" i="1"/>
  <c r="BH267" i="1"/>
  <c r="AW267" i="1"/>
  <c r="BP267" i="1"/>
  <c r="BX267" i="1"/>
  <c r="BQ267" i="1"/>
  <c r="BY267" i="1"/>
  <c r="BR267" i="1"/>
  <c r="BK267" i="1"/>
  <c r="BV267" i="1"/>
  <c r="BI267" i="1"/>
  <c r="BO267" i="1"/>
  <c r="BW267" i="1"/>
  <c r="BA267" i="1"/>
  <c r="BD267" i="1"/>
  <c r="A268" i="1"/>
  <c r="C16" i="2"/>
  <c r="D16" i="11" s="1"/>
  <c r="F16" i="11" s="1"/>
  <c r="E15" i="2" l="1"/>
  <c r="G15" i="11" s="1"/>
  <c r="G15" i="2"/>
  <c r="I15" i="11" s="1"/>
  <c r="L15" i="2"/>
  <c r="N15" i="11" s="1"/>
  <c r="I15" i="2"/>
  <c r="K15" i="11" s="1"/>
  <c r="J15" i="2"/>
  <c r="L15" i="11" s="1"/>
  <c r="K15" i="2"/>
  <c r="M15" i="11" s="1"/>
  <c r="M15" i="2"/>
  <c r="O15" i="11" s="1"/>
  <c r="H15" i="2"/>
  <c r="J15" i="11" s="1"/>
  <c r="F15" i="2"/>
  <c r="H15" i="11" s="1"/>
  <c r="O15" i="2"/>
  <c r="Q15" i="11" s="1"/>
  <c r="N15" i="2"/>
  <c r="P15" i="11" s="1"/>
  <c r="B24" i="10"/>
  <c r="C24" i="10" s="1"/>
  <c r="B275" i="8"/>
  <c r="CL275" i="8" s="1"/>
  <c r="B275" i="7"/>
  <c r="CL275" i="7" s="1"/>
  <c r="AW268" i="8"/>
  <c r="CF268" i="7"/>
  <c r="CE268" i="7"/>
  <c r="AN268" i="7"/>
  <c r="BW268" i="7"/>
  <c r="BB268" i="7"/>
  <c r="AI268" i="7"/>
  <c r="S268" i="7"/>
  <c r="CD268" i="7"/>
  <c r="BK268" i="7"/>
  <c r="AU268" i="7"/>
  <c r="Z268" i="7"/>
  <c r="G268" i="7"/>
  <c r="BY268" i="7"/>
  <c r="BI268" i="7"/>
  <c r="U268" i="7"/>
  <c r="E268" i="7"/>
  <c r="AW268" i="7"/>
  <c r="AG268" i="7"/>
  <c r="L268" i="7"/>
  <c r="BP268" i="7"/>
  <c r="N268" i="7"/>
  <c r="BR268" i="7"/>
  <c r="D268" i="7"/>
  <c r="AF268" i="7"/>
  <c r="BH268" i="7"/>
  <c r="T268" i="7"/>
  <c r="AV268" i="7"/>
  <c r="BX268" i="7"/>
  <c r="AP268" i="7"/>
  <c r="R268" i="7"/>
  <c r="AT268" i="7"/>
  <c r="BV268" i="7"/>
  <c r="F268" i="7"/>
  <c r="AH268" i="7"/>
  <c r="BJ268" i="7"/>
  <c r="BD268" i="7"/>
  <c r="Y268" i="7"/>
  <c r="BA268" i="7"/>
  <c r="CC268" i="7"/>
  <c r="M268" i="7"/>
  <c r="AO268" i="7"/>
  <c r="BQ268" i="7"/>
  <c r="AB268" i="7"/>
  <c r="K268" i="7"/>
  <c r="AA268" i="7"/>
  <c r="AM268" i="7"/>
  <c r="BC268" i="7"/>
  <c r="BO268" i="7"/>
  <c r="B17" i="2"/>
  <c r="C17" i="11" s="1"/>
  <c r="B268" i="1"/>
  <c r="BA268" i="1" s="1"/>
  <c r="LU275" i="7" l="1"/>
  <c r="LV275" i="7"/>
  <c r="LW275" i="7"/>
  <c r="LX275" i="7"/>
  <c r="LU275" i="8"/>
  <c r="LV268" i="1"/>
  <c r="LV275" i="8"/>
  <c r="LW268" i="1"/>
  <c r="LW275" i="8"/>
  <c r="LX268" i="1"/>
  <c r="LX275" i="8"/>
  <c r="LU268" i="1"/>
  <c r="LO268" i="1"/>
  <c r="LP268" i="1"/>
  <c r="LQ268" i="1"/>
  <c r="LN268" i="1"/>
  <c r="LN275" i="7"/>
  <c r="LN275" i="8"/>
  <c r="LO275" i="7"/>
  <c r="LO275" i="8"/>
  <c r="LP275" i="7"/>
  <c r="LP275" i="8"/>
  <c r="LQ275" i="7"/>
  <c r="LQ275" i="8"/>
  <c r="KZ275" i="7"/>
  <c r="LH275" i="7"/>
  <c r="LA275" i="7"/>
  <c r="LG275" i="7"/>
  <c r="LC275" i="7"/>
  <c r="LI275" i="7"/>
  <c r="LB275" i="7"/>
  <c r="LJ275" i="7"/>
  <c r="KZ275" i="8"/>
  <c r="LG275" i="8"/>
  <c r="LC275" i="8"/>
  <c r="LH275" i="8"/>
  <c r="LA275" i="8"/>
  <c r="LI275" i="8"/>
  <c r="LB275" i="8"/>
  <c r="LJ275" i="8"/>
  <c r="LA268" i="1"/>
  <c r="LG268" i="1"/>
  <c r="LB268" i="1"/>
  <c r="LH268" i="1"/>
  <c r="KZ268" i="1"/>
  <c r="LI268" i="1"/>
  <c r="LC268" i="1"/>
  <c r="LJ268" i="1"/>
  <c r="JZ275" i="7"/>
  <c r="IX275" i="7"/>
  <c r="IY275" i="7"/>
  <c r="KA275" i="7"/>
  <c r="KL275" i="7"/>
  <c r="KN275" i="7"/>
  <c r="KS275" i="7"/>
  <c r="KT275" i="7"/>
  <c r="JL275" i="7"/>
  <c r="KE275" i="7"/>
  <c r="KO275" i="7"/>
  <c r="KU275" i="7"/>
  <c r="JR275" i="7"/>
  <c r="KF275" i="7"/>
  <c r="KM275" i="7"/>
  <c r="KV275" i="7"/>
  <c r="KL275" i="8"/>
  <c r="KV275" i="8"/>
  <c r="KM275" i="8"/>
  <c r="KT275" i="8"/>
  <c r="JX275" i="8"/>
  <c r="KN275" i="8"/>
  <c r="KS275" i="8"/>
  <c r="KF275" i="8"/>
  <c r="KO275" i="8"/>
  <c r="KU275" i="8"/>
  <c r="KN268" i="1"/>
  <c r="KS268" i="1"/>
  <c r="KO268" i="1"/>
  <c r="KT268" i="1"/>
  <c r="KM268" i="1"/>
  <c r="KU268" i="1"/>
  <c r="KL268" i="1"/>
  <c r="KV268" i="1"/>
  <c r="JC275" i="7"/>
  <c r="JY275" i="7"/>
  <c r="KG275" i="7"/>
  <c r="JD275" i="7"/>
  <c r="JX275" i="7"/>
  <c r="KH275" i="7"/>
  <c r="KE275" i="8"/>
  <c r="KA275" i="8"/>
  <c r="JY275" i="8"/>
  <c r="KG275" i="8"/>
  <c r="JZ275" i="8"/>
  <c r="KH275" i="8"/>
  <c r="JL268" i="1"/>
  <c r="JZ268" i="1"/>
  <c r="KH268" i="1"/>
  <c r="JR268" i="1"/>
  <c r="JX268" i="1"/>
  <c r="KE268" i="1"/>
  <c r="IY268" i="1"/>
  <c r="KA268" i="1"/>
  <c r="KF268" i="1"/>
  <c r="JC268" i="1"/>
  <c r="JY268" i="1"/>
  <c r="KG268" i="1"/>
  <c r="JK275" i="7"/>
  <c r="JQ275" i="7"/>
  <c r="IV275" i="7"/>
  <c r="JF275" i="7"/>
  <c r="JM275" i="7"/>
  <c r="JS275" i="7"/>
  <c r="IW275" i="7"/>
  <c r="JE275" i="7"/>
  <c r="JJ275" i="7"/>
  <c r="JT275" i="7"/>
  <c r="IW275" i="8"/>
  <c r="JE275" i="8"/>
  <c r="JK275" i="8"/>
  <c r="JQ275" i="8"/>
  <c r="IX275" i="8"/>
  <c r="JF275" i="8"/>
  <c r="JL275" i="8"/>
  <c r="JR275" i="8"/>
  <c r="IY275" i="8"/>
  <c r="JC275" i="8"/>
  <c r="JJ275" i="8"/>
  <c r="JS275" i="8"/>
  <c r="IV275" i="8"/>
  <c r="JD275" i="8"/>
  <c r="JM275" i="8"/>
  <c r="JT275" i="8"/>
  <c r="IV268" i="1"/>
  <c r="JD268" i="1"/>
  <c r="JM268" i="1"/>
  <c r="JT268" i="1"/>
  <c r="IX268" i="1"/>
  <c r="JE268" i="1"/>
  <c r="JK268" i="1"/>
  <c r="JQ268" i="1"/>
  <c r="IW268" i="1"/>
  <c r="JF268" i="1"/>
  <c r="JJ268" i="1"/>
  <c r="JS268" i="1"/>
  <c r="IO275" i="8"/>
  <c r="IO275" i="7"/>
  <c r="IP275" i="7"/>
  <c r="IQ275" i="7"/>
  <c r="IR275" i="7"/>
  <c r="IP275" i="8"/>
  <c r="IQ275" i="8"/>
  <c r="IR275" i="8"/>
  <c r="IP268" i="1"/>
  <c r="IR268" i="1"/>
  <c r="IO268" i="1"/>
  <c r="IQ268" i="1"/>
  <c r="IC275" i="7"/>
  <c r="II275" i="7"/>
  <c r="ID275" i="7"/>
  <c r="IH275" i="7"/>
  <c r="IA275" i="7"/>
  <c r="IJ275" i="7"/>
  <c r="HU275" i="7"/>
  <c r="IB275" i="7"/>
  <c r="IK275" i="7"/>
  <c r="IA275" i="8"/>
  <c r="II275" i="8"/>
  <c r="HH275" i="8"/>
  <c r="IB275" i="8"/>
  <c r="IH275" i="8"/>
  <c r="HT275" i="8"/>
  <c r="ID275" i="8"/>
  <c r="IJ275" i="8"/>
  <c r="IC275" i="8"/>
  <c r="IK275" i="8"/>
  <c r="IA268" i="1"/>
  <c r="II268" i="1"/>
  <c r="IB268" i="1"/>
  <c r="IH268" i="1"/>
  <c r="ID268" i="1"/>
  <c r="IJ268" i="1"/>
  <c r="IC268" i="1"/>
  <c r="IK268" i="1"/>
  <c r="HB275" i="7"/>
  <c r="HT275" i="7"/>
  <c r="HH275" i="7"/>
  <c r="HV275" i="7"/>
  <c r="HW275" i="7"/>
  <c r="HM275" i="8"/>
  <c r="HU275" i="8"/>
  <c r="GY275" i="8"/>
  <c r="HV275" i="8"/>
  <c r="GZ275" i="8"/>
  <c r="HW275" i="8"/>
  <c r="HT268" i="1"/>
  <c r="HU268" i="1"/>
  <c r="HV268" i="1"/>
  <c r="HW268" i="1"/>
  <c r="HN275" i="7"/>
  <c r="GY275" i="7"/>
  <c r="HG275" i="7"/>
  <c r="HM275" i="7"/>
  <c r="GZ275" i="7"/>
  <c r="HI275" i="7"/>
  <c r="HO275" i="7"/>
  <c r="HA275" i="7"/>
  <c r="HF275" i="7"/>
  <c r="HP275" i="7"/>
  <c r="HG275" i="8"/>
  <c r="HN275" i="8"/>
  <c r="HA275" i="8"/>
  <c r="HI275" i="8"/>
  <c r="HO275" i="8"/>
  <c r="GS275" i="8"/>
  <c r="HB275" i="8"/>
  <c r="HF275" i="8"/>
  <c r="HP275" i="8"/>
  <c r="HB268" i="1"/>
  <c r="HF268" i="1"/>
  <c r="HN268" i="1"/>
  <c r="HA268" i="1"/>
  <c r="HI268" i="1"/>
  <c r="HM268" i="1"/>
  <c r="GY268" i="1"/>
  <c r="HG268" i="1"/>
  <c r="HO268" i="1"/>
  <c r="GZ268" i="1"/>
  <c r="HH268" i="1"/>
  <c r="HP268" i="1"/>
  <c r="GD275" i="7"/>
  <c r="GE275" i="8"/>
  <c r="GM275" i="7"/>
  <c r="GM275" i="8"/>
  <c r="GS275" i="7"/>
  <c r="GE268" i="1"/>
  <c r="GL268" i="1"/>
  <c r="GT268" i="1"/>
  <c r="GF275" i="8"/>
  <c r="GN275" i="8"/>
  <c r="GT275" i="8"/>
  <c r="GE275" i="7"/>
  <c r="GN275" i="7"/>
  <c r="GT275" i="7"/>
  <c r="GD268" i="1"/>
  <c r="GM268" i="1"/>
  <c r="GU268" i="1"/>
  <c r="GG275" i="8"/>
  <c r="GL275" i="8"/>
  <c r="GU275" i="8"/>
  <c r="GF275" i="7"/>
  <c r="GK275" i="7"/>
  <c r="GR275" i="7"/>
  <c r="GF268" i="1"/>
  <c r="GN268" i="1"/>
  <c r="GR268" i="1"/>
  <c r="GD275" i="8"/>
  <c r="GK275" i="8"/>
  <c r="GR275" i="8"/>
  <c r="GG275" i="7"/>
  <c r="GL275" i="7"/>
  <c r="GU275" i="7"/>
  <c r="GG268" i="1"/>
  <c r="GK268" i="1"/>
  <c r="GS268" i="1"/>
  <c r="FW275" i="7"/>
  <c r="FX275" i="8"/>
  <c r="FY268" i="1"/>
  <c r="FX275" i="7"/>
  <c r="FY275" i="8"/>
  <c r="FW268" i="1"/>
  <c r="FY275" i="7"/>
  <c r="FZ275" i="8"/>
  <c r="FX268" i="1"/>
  <c r="FZ275" i="7"/>
  <c r="FW275" i="8"/>
  <c r="FZ268" i="1"/>
  <c r="FR275" i="8"/>
  <c r="FQ275" i="7"/>
  <c r="FQ268" i="1"/>
  <c r="FQ275" i="8"/>
  <c r="FR275" i="7"/>
  <c r="FP268" i="1"/>
  <c r="FS275" i="8"/>
  <c r="FP275" i="7"/>
  <c r="FS268" i="1"/>
  <c r="FP275" i="8"/>
  <c r="FS275" i="7"/>
  <c r="FR268" i="1"/>
  <c r="FD275" i="8"/>
  <c r="FL275" i="8"/>
  <c r="FC268" i="1"/>
  <c r="FJ268" i="1"/>
  <c r="FE275" i="7"/>
  <c r="FC275" i="8"/>
  <c r="FI275" i="8"/>
  <c r="FB268" i="1"/>
  <c r="FK268" i="1"/>
  <c r="FB275" i="7"/>
  <c r="FE275" i="8"/>
  <c r="FJ275" i="8"/>
  <c r="FD268" i="1"/>
  <c r="FL268" i="1"/>
  <c r="FJ275" i="7"/>
  <c r="FB275" i="8"/>
  <c r="FK275" i="8"/>
  <c r="FE268" i="1"/>
  <c r="FI268" i="1"/>
  <c r="FI275" i="7"/>
  <c r="FC275" i="7"/>
  <c r="FK275" i="7"/>
  <c r="FD275" i="7"/>
  <c r="FL275" i="7"/>
  <c r="EN268" i="1"/>
  <c r="EX268" i="1"/>
  <c r="EP275" i="8"/>
  <c r="EW275" i="8"/>
  <c r="EW275" i="7"/>
  <c r="EP268" i="1"/>
  <c r="EU268" i="1"/>
  <c r="EN275" i="8"/>
  <c r="EU275" i="8"/>
  <c r="EX275" i="7"/>
  <c r="EQ268" i="1"/>
  <c r="EV268" i="1"/>
  <c r="EO275" i="8"/>
  <c r="EV275" i="8"/>
  <c r="EU275" i="7"/>
  <c r="EO268" i="1"/>
  <c r="EW268" i="1"/>
  <c r="EQ275" i="8"/>
  <c r="EX275" i="8"/>
  <c r="EV275" i="7"/>
  <c r="EO275" i="7"/>
  <c r="EN275" i="7"/>
  <c r="EP275" i="7"/>
  <c r="EQ275" i="7"/>
  <c r="EH275" i="7"/>
  <c r="EG275" i="7"/>
  <c r="EI275" i="7"/>
  <c r="EJ275" i="7"/>
  <c r="EG275" i="8"/>
  <c r="EH275" i="8"/>
  <c r="EI275" i="8"/>
  <c r="EJ275" i="8"/>
  <c r="EG268" i="1"/>
  <c r="EH268" i="1"/>
  <c r="EI268" i="1"/>
  <c r="EJ268" i="1"/>
  <c r="DZ275" i="7"/>
  <c r="EA275" i="7"/>
  <c r="EB275" i="7"/>
  <c r="EC275" i="7"/>
  <c r="DZ275" i="8"/>
  <c r="EA275" i="8"/>
  <c r="EA268" i="1"/>
  <c r="DV275" i="8"/>
  <c r="EB275" i="8"/>
  <c r="EB268" i="1"/>
  <c r="DT275" i="7"/>
  <c r="EC275" i="8"/>
  <c r="EC268" i="1"/>
  <c r="DZ268" i="1"/>
  <c r="DT268" i="1"/>
  <c r="DT275" i="8"/>
  <c r="DU275" i="7"/>
  <c r="DV268" i="1"/>
  <c r="DU275" i="8"/>
  <c r="DS275" i="7"/>
  <c r="DS268" i="1"/>
  <c r="DS275" i="8"/>
  <c r="DV275" i="7"/>
  <c r="DU268" i="1"/>
  <c r="DO275" i="8"/>
  <c r="DO275" i="7"/>
  <c r="DL268" i="1"/>
  <c r="DL275" i="8"/>
  <c r="DM275" i="7"/>
  <c r="DN268" i="1"/>
  <c r="DM275" i="8"/>
  <c r="DN275" i="7"/>
  <c r="DO268" i="1"/>
  <c r="DN275" i="8"/>
  <c r="DL275" i="7"/>
  <c r="DM268" i="1"/>
  <c r="DH275" i="8"/>
  <c r="DF275" i="7"/>
  <c r="DF268" i="1"/>
  <c r="DG275" i="8"/>
  <c r="DG275" i="7"/>
  <c r="DE268" i="1"/>
  <c r="DE275" i="8"/>
  <c r="DH275" i="7"/>
  <c r="DG268" i="1"/>
  <c r="CZ275" i="8"/>
  <c r="DF275" i="8"/>
  <c r="DE275" i="7"/>
  <c r="DH268" i="1"/>
  <c r="CX275" i="7"/>
  <c r="CY275" i="7"/>
  <c r="CZ275" i="7"/>
  <c r="DA275" i="7"/>
  <c r="CX268" i="1"/>
  <c r="CY268" i="1"/>
  <c r="CZ268" i="1"/>
  <c r="DA268" i="1"/>
  <c r="DA275" i="8"/>
  <c r="CY275" i="8"/>
  <c r="CX275" i="8"/>
  <c r="N16" i="9" a="1"/>
  <c r="N16" i="9" s="1"/>
  <c r="F16" i="9" a="1"/>
  <c r="F16" i="9" s="1"/>
  <c r="CR275" i="7"/>
  <c r="CR275" i="8"/>
  <c r="CQ275" i="8"/>
  <c r="CS275" i="8"/>
  <c r="CT275" i="8"/>
  <c r="CQ275" i="7"/>
  <c r="CS275" i="7"/>
  <c r="H16" i="9" a="1"/>
  <c r="H16" i="9" s="1"/>
  <c r="CT275" i="7"/>
  <c r="CK268" i="1"/>
  <c r="CQ268" i="1"/>
  <c r="CR268" i="1"/>
  <c r="CS268" i="1"/>
  <c r="CL268" i="1"/>
  <c r="CT268" i="1"/>
  <c r="CM275" i="8"/>
  <c r="CJ268" i="1"/>
  <c r="J16" i="9" a="1"/>
  <c r="J16" i="9" s="1"/>
  <c r="L16" i="9" a="1"/>
  <c r="L16" i="9" s="1"/>
  <c r="CM268" i="1"/>
  <c r="CJ275" i="8"/>
  <c r="CK275" i="8"/>
  <c r="O16" i="9" a="1"/>
  <c r="O16" i="9" s="1"/>
  <c r="I16" i="9" a="1"/>
  <c r="I16" i="9" s="1"/>
  <c r="CM275" i="7"/>
  <c r="K16" i="9" a="1"/>
  <c r="K16" i="9" s="1"/>
  <c r="E16" i="9" a="1"/>
  <c r="E16" i="9" s="1"/>
  <c r="CJ275" i="7"/>
  <c r="G16" i="9" a="1"/>
  <c r="G16" i="9" s="1"/>
  <c r="CK275" i="7"/>
  <c r="M16" i="9" a="1"/>
  <c r="M16" i="9" s="1"/>
  <c r="A276" i="8"/>
  <c r="A276" i="7"/>
  <c r="M268" i="8"/>
  <c r="AO268" i="8"/>
  <c r="AA268" i="8"/>
  <c r="AM268" i="8"/>
  <c r="F268" i="8"/>
  <c r="AP268" i="8"/>
  <c r="AF268" i="8"/>
  <c r="AU268" i="8"/>
  <c r="BR268" i="8"/>
  <c r="CD268" i="8"/>
  <c r="BI268" i="8"/>
  <c r="G268" i="8"/>
  <c r="Y268" i="8"/>
  <c r="CC268" i="8"/>
  <c r="P16" i="10" s="1" a="1"/>
  <c r="P16" i="10" s="1"/>
  <c r="BO268" i="8"/>
  <c r="BH268" i="8"/>
  <c r="BA268" i="8"/>
  <c r="L268" i="8"/>
  <c r="CF268" i="8"/>
  <c r="BW268" i="8"/>
  <c r="N268" i="8"/>
  <c r="BD268" i="8"/>
  <c r="U268" i="8"/>
  <c r="BK268" i="8"/>
  <c r="D268" i="8"/>
  <c r="K268" i="8"/>
  <c r="BC268" i="8"/>
  <c r="BJ268" i="8"/>
  <c r="CE268" i="8"/>
  <c r="AN268" i="8"/>
  <c r="AB268" i="8"/>
  <c r="BV268" i="8"/>
  <c r="O16" i="10" s="1" a="1"/>
  <c r="O16" i="10" s="1"/>
  <c r="Z268" i="8"/>
  <c r="E268" i="8"/>
  <c r="BY268" i="8"/>
  <c r="AI268" i="8"/>
  <c r="AV268" i="8"/>
  <c r="BX268" i="8"/>
  <c r="BQ268" i="8"/>
  <c r="T268" i="8"/>
  <c r="AH268" i="8"/>
  <c r="AT268" i="8"/>
  <c r="BP268" i="8"/>
  <c r="S268" i="8"/>
  <c r="R268" i="8"/>
  <c r="BB268" i="8"/>
  <c r="AG268" i="8"/>
  <c r="CD268" i="1"/>
  <c r="CE268" i="1"/>
  <c r="CF268" i="1"/>
  <c r="CC268" i="1"/>
  <c r="AT268" i="1"/>
  <c r="Y268" i="1"/>
  <c r="AO268" i="1"/>
  <c r="AB268" i="1"/>
  <c r="U268" i="1"/>
  <c r="G268" i="1"/>
  <c r="AP268" i="1"/>
  <c r="AM268" i="1"/>
  <c r="AG268" i="1"/>
  <c r="T268" i="1"/>
  <c r="M268" i="1"/>
  <c r="F268" i="1"/>
  <c r="AH268" i="1"/>
  <c r="AI268" i="1"/>
  <c r="AN268" i="1"/>
  <c r="L268" i="1"/>
  <c r="E268" i="1"/>
  <c r="S268" i="1"/>
  <c r="Z268" i="1"/>
  <c r="AA268" i="1"/>
  <c r="AF268" i="1"/>
  <c r="D268" i="1"/>
  <c r="R268" i="1"/>
  <c r="K268" i="1"/>
  <c r="N268" i="1"/>
  <c r="AU268" i="1"/>
  <c r="AV268" i="1"/>
  <c r="AW268" i="1"/>
  <c r="BI268" i="1"/>
  <c r="BB268" i="1"/>
  <c r="BP268" i="1"/>
  <c r="BV268" i="1"/>
  <c r="BW268" i="1"/>
  <c r="BJ268" i="1"/>
  <c r="BH268" i="1"/>
  <c r="BY268" i="1"/>
  <c r="BR268" i="1"/>
  <c r="BK268" i="1"/>
  <c r="BQ268" i="1"/>
  <c r="BO268" i="1"/>
  <c r="BX268" i="1"/>
  <c r="BD268" i="1"/>
  <c r="BC268" i="1"/>
  <c r="A269" i="1"/>
  <c r="C17" i="2"/>
  <c r="D17" i="11" s="1"/>
  <c r="F17" i="11" s="1"/>
  <c r="M16" i="10" l="1" a="1"/>
  <c r="M16" i="10" s="1"/>
  <c r="L16" i="2"/>
  <c r="F16" i="2"/>
  <c r="K16" i="10" a="1"/>
  <c r="K16" i="10" s="1"/>
  <c r="F16" i="10" a="1"/>
  <c r="F16" i="10" s="1"/>
  <c r="K16" i="2"/>
  <c r="O16" i="2"/>
  <c r="Q16" i="11" s="1"/>
  <c r="J16" i="2"/>
  <c r="M16" i="2"/>
  <c r="G16" i="10" a="1"/>
  <c r="G16" i="10" s="1"/>
  <c r="J16" i="10" a="1"/>
  <c r="J16" i="10" s="1"/>
  <c r="N16" i="10" a="1"/>
  <c r="N16" i="10" s="1"/>
  <c r="I16" i="10" a="1"/>
  <c r="I16" i="10" s="1"/>
  <c r="E16" i="10" a="1"/>
  <c r="E16" i="10" s="1"/>
  <c r="L16" i="10" a="1"/>
  <c r="L16" i="10" s="1"/>
  <c r="H16" i="10" a="1"/>
  <c r="H16" i="10" s="1"/>
  <c r="N16" i="2"/>
  <c r="H16" i="2"/>
  <c r="I16" i="2"/>
  <c r="E16" i="2"/>
  <c r="G16" i="2"/>
  <c r="B25" i="10"/>
  <c r="C25" i="10" s="1"/>
  <c r="B276" i="8"/>
  <c r="CM276" i="8" s="1"/>
  <c r="B276" i="7"/>
  <c r="CL276" i="7" s="1"/>
  <c r="CD269" i="7"/>
  <c r="BQ269" i="8"/>
  <c r="AV269" i="8"/>
  <c r="AG269" i="8"/>
  <c r="M269" i="8"/>
  <c r="BX269" i="8"/>
  <c r="BI269" i="8"/>
  <c r="AO269" i="8"/>
  <c r="T269" i="8"/>
  <c r="E269" i="8"/>
  <c r="BW269" i="8"/>
  <c r="BC269" i="8"/>
  <c r="AH269" i="8"/>
  <c r="S269" i="8"/>
  <c r="BJ269" i="8"/>
  <c r="AU269" i="8"/>
  <c r="AA269" i="8"/>
  <c r="CE269" i="8"/>
  <c r="F269" i="8"/>
  <c r="BH269" i="8"/>
  <c r="AF269" i="8"/>
  <c r="D269" i="8"/>
  <c r="BK269" i="8"/>
  <c r="AI269" i="8"/>
  <c r="G269" i="8"/>
  <c r="BB269" i="8"/>
  <c r="CC269" i="8"/>
  <c r="BA269" i="8"/>
  <c r="Y269" i="8"/>
  <c r="CF269" i="8"/>
  <c r="BD269" i="8"/>
  <c r="AB269" i="8"/>
  <c r="L269" i="8"/>
  <c r="BP269" i="8"/>
  <c r="BV269" i="8"/>
  <c r="O17" i="10" s="1" a="1"/>
  <c r="O17" i="10" s="1"/>
  <c r="AT269" i="8"/>
  <c r="K17" i="10" s="1" a="1"/>
  <c r="K17" i="10" s="1"/>
  <c r="R269" i="8"/>
  <c r="BY269" i="8"/>
  <c r="AW269" i="8"/>
  <c r="U269" i="8"/>
  <c r="Z269" i="8"/>
  <c r="CD269" i="8"/>
  <c r="BR269" i="8"/>
  <c r="BO269" i="8"/>
  <c r="N17" i="10" s="1" a="1"/>
  <c r="N17" i="10" s="1"/>
  <c r="AP269" i="8"/>
  <c r="AM269" i="8"/>
  <c r="N269" i="8"/>
  <c r="K269" i="8"/>
  <c r="AN269" i="8"/>
  <c r="AN269" i="7"/>
  <c r="BV269" i="7"/>
  <c r="AT269" i="7"/>
  <c r="R269" i="7"/>
  <c r="AP269" i="7"/>
  <c r="S269" i="7"/>
  <c r="BW269" i="7"/>
  <c r="Z269" i="7"/>
  <c r="BO269" i="7"/>
  <c r="AF269" i="7"/>
  <c r="BR269" i="7"/>
  <c r="BD269" i="7"/>
  <c r="AU269" i="7"/>
  <c r="AW269" i="7"/>
  <c r="F269" i="7"/>
  <c r="AH269" i="7"/>
  <c r="BJ269" i="7"/>
  <c r="CE269" i="7"/>
  <c r="BP269" i="7"/>
  <c r="BA269" i="7"/>
  <c r="K269" i="7"/>
  <c r="N269" i="7"/>
  <c r="E269" i="7"/>
  <c r="U269" i="7"/>
  <c r="BY269" i="7"/>
  <c r="T269" i="7"/>
  <c r="AV269" i="7"/>
  <c r="BX269" i="7"/>
  <c r="L269" i="7"/>
  <c r="CC269" i="7"/>
  <c r="AM269" i="7"/>
  <c r="D269" i="7"/>
  <c r="AB269" i="7"/>
  <c r="AG269" i="7"/>
  <c r="AI269" i="7"/>
  <c r="AA269" i="7"/>
  <c r="BC269" i="7"/>
  <c r="BH269" i="7"/>
  <c r="M17" i="9" s="1" a="1"/>
  <c r="M17" i="9" s="1"/>
  <c r="AO269" i="7"/>
  <c r="G269" i="7"/>
  <c r="CF269" i="7"/>
  <c r="BK269" i="7"/>
  <c r="BB269" i="7"/>
  <c r="BI269" i="7"/>
  <c r="M269" i="7"/>
  <c r="Y269" i="7"/>
  <c r="BQ269" i="7"/>
  <c r="B18" i="2"/>
  <c r="C18" i="11" s="1"/>
  <c r="B269" i="1"/>
  <c r="BW269" i="1" s="1"/>
  <c r="LU269" i="1" l="1"/>
  <c r="LV269" i="1"/>
  <c r="LW269" i="1"/>
  <c r="LX269" i="1"/>
  <c r="LV276" i="8"/>
  <c r="LU276" i="7"/>
  <c r="LW276" i="8"/>
  <c r="LV276" i="7"/>
  <c r="LX276" i="8"/>
  <c r="LW276" i="7"/>
  <c r="LU276" i="8"/>
  <c r="LX276" i="7"/>
  <c r="LN269" i="1"/>
  <c r="LO269" i="1"/>
  <c r="LP269" i="1"/>
  <c r="LQ269" i="1"/>
  <c r="LO276" i="8"/>
  <c r="LO276" i="7"/>
  <c r="LP276" i="8"/>
  <c r="LP276" i="7"/>
  <c r="LQ276" i="8"/>
  <c r="LQ276" i="7"/>
  <c r="LN276" i="8"/>
  <c r="LN276" i="7"/>
  <c r="KZ276" i="7"/>
  <c r="LG276" i="7"/>
  <c r="KZ276" i="8"/>
  <c r="LH276" i="8"/>
  <c r="LC276" i="7"/>
  <c r="LH276" i="7"/>
  <c r="LA276" i="7"/>
  <c r="LI276" i="7"/>
  <c r="LB276" i="7"/>
  <c r="LJ276" i="7"/>
  <c r="LA276" i="8"/>
  <c r="LG276" i="8"/>
  <c r="LC276" i="8"/>
  <c r="LI276" i="8"/>
  <c r="LB276" i="8"/>
  <c r="LJ276" i="8"/>
  <c r="LA269" i="1"/>
  <c r="LH269" i="1"/>
  <c r="KZ269" i="1"/>
  <c r="LI269" i="1"/>
  <c r="LB269" i="1"/>
  <c r="LG269" i="1"/>
  <c r="LC269" i="1"/>
  <c r="LJ269" i="1"/>
  <c r="KN276" i="7"/>
  <c r="KS276" i="7"/>
  <c r="KO276" i="7"/>
  <c r="KT276" i="7"/>
  <c r="JY276" i="7"/>
  <c r="KL276" i="7"/>
  <c r="KU276" i="7"/>
  <c r="KE276" i="7"/>
  <c r="KM276" i="7"/>
  <c r="KV276" i="7"/>
  <c r="JX276" i="8"/>
  <c r="KN276" i="8"/>
  <c r="KS276" i="8"/>
  <c r="KE276" i="8"/>
  <c r="KL276" i="8"/>
  <c r="KT276" i="8"/>
  <c r="KM276" i="8"/>
  <c r="KV276" i="8"/>
  <c r="KO276" i="8"/>
  <c r="KU276" i="8"/>
  <c r="KM269" i="1"/>
  <c r="KS269" i="1"/>
  <c r="KO269" i="1"/>
  <c r="KT269" i="1"/>
  <c r="KN269" i="1"/>
  <c r="KU269" i="1"/>
  <c r="KL269" i="1"/>
  <c r="KV269" i="1"/>
  <c r="KA276" i="7"/>
  <c r="KF276" i="7"/>
  <c r="JZ276" i="7"/>
  <c r="KG276" i="7"/>
  <c r="JX276" i="7"/>
  <c r="KH276" i="7"/>
  <c r="JY276" i="8"/>
  <c r="KF276" i="8"/>
  <c r="KA276" i="8"/>
  <c r="KG276" i="8"/>
  <c r="JZ276" i="8"/>
  <c r="KH276" i="8"/>
  <c r="IX269" i="1"/>
  <c r="JZ269" i="1"/>
  <c r="KH269" i="1"/>
  <c r="JD269" i="1"/>
  <c r="KA269" i="1"/>
  <c r="KE269" i="1"/>
  <c r="JL269" i="1"/>
  <c r="JX269" i="1"/>
  <c r="KF269" i="1"/>
  <c r="JQ269" i="1"/>
  <c r="JY269" i="1"/>
  <c r="KG269" i="1"/>
  <c r="IY276" i="7"/>
  <c r="JF276" i="7"/>
  <c r="JK276" i="7"/>
  <c r="JQ276" i="7"/>
  <c r="IV276" i="7"/>
  <c r="JC276" i="7"/>
  <c r="JL276" i="7"/>
  <c r="JR276" i="7"/>
  <c r="IX276" i="7"/>
  <c r="JD276" i="7"/>
  <c r="JM276" i="7"/>
  <c r="JS276" i="7"/>
  <c r="IW276" i="7"/>
  <c r="JE276" i="7"/>
  <c r="JJ276" i="7"/>
  <c r="JT276" i="7"/>
  <c r="IX276" i="8"/>
  <c r="JF276" i="8"/>
  <c r="JJ276" i="8"/>
  <c r="JQ276" i="8"/>
  <c r="IY276" i="8"/>
  <c r="JC276" i="8"/>
  <c r="JK276" i="8"/>
  <c r="JR276" i="8"/>
  <c r="IW276" i="8"/>
  <c r="JE276" i="8"/>
  <c r="JL276" i="8"/>
  <c r="JS276" i="8"/>
  <c r="IV276" i="8"/>
  <c r="JD276" i="8"/>
  <c r="JM276" i="8"/>
  <c r="JT276" i="8"/>
  <c r="IY269" i="1"/>
  <c r="JC269" i="1"/>
  <c r="JK269" i="1"/>
  <c r="JR269" i="1"/>
  <c r="IV269" i="1"/>
  <c r="JE269" i="1"/>
  <c r="JM269" i="1"/>
  <c r="JT269" i="1"/>
  <c r="IW269" i="1"/>
  <c r="JF269" i="1"/>
  <c r="JJ269" i="1"/>
  <c r="JS269" i="1"/>
  <c r="IC276" i="7"/>
  <c r="IP276" i="7"/>
  <c r="IH276" i="7"/>
  <c r="IO276" i="7"/>
  <c r="ID276" i="7"/>
  <c r="II276" i="7"/>
  <c r="IQ276" i="7"/>
  <c r="IA276" i="7"/>
  <c r="IJ276" i="7"/>
  <c r="IR276" i="7"/>
  <c r="IB276" i="8"/>
  <c r="IP276" i="8"/>
  <c r="II276" i="8"/>
  <c r="IO276" i="8"/>
  <c r="IQ276" i="8"/>
  <c r="HU276" i="8"/>
  <c r="IR276" i="8"/>
  <c r="IR269" i="1"/>
  <c r="IO269" i="1"/>
  <c r="IP269" i="1"/>
  <c r="IQ269" i="1"/>
  <c r="ID269" i="1"/>
  <c r="IH269" i="1"/>
  <c r="IB276" i="7"/>
  <c r="IK276" i="7"/>
  <c r="IA276" i="8"/>
  <c r="IH276" i="8"/>
  <c r="ID276" i="8"/>
  <c r="IJ276" i="8"/>
  <c r="IC276" i="8"/>
  <c r="IK276" i="8"/>
  <c r="IA269" i="1"/>
  <c r="II269" i="1"/>
  <c r="IB269" i="1"/>
  <c r="IJ269" i="1"/>
  <c r="IC269" i="1"/>
  <c r="IK269" i="1"/>
  <c r="GY276" i="7"/>
  <c r="HU276" i="7"/>
  <c r="HH276" i="7"/>
  <c r="HT276" i="7"/>
  <c r="HM276" i="7"/>
  <c r="HV276" i="7"/>
  <c r="HW276" i="7"/>
  <c r="HT276" i="8"/>
  <c r="HV276" i="8"/>
  <c r="HW276" i="8"/>
  <c r="HM269" i="1"/>
  <c r="HU269" i="1"/>
  <c r="HT269" i="1"/>
  <c r="HB269" i="1"/>
  <c r="HV269" i="1"/>
  <c r="HF269" i="1"/>
  <c r="HW269" i="1"/>
  <c r="GZ276" i="7"/>
  <c r="HI276" i="7"/>
  <c r="HN276" i="7"/>
  <c r="HB276" i="7"/>
  <c r="HG276" i="7"/>
  <c r="HO276" i="7"/>
  <c r="HA276" i="7"/>
  <c r="HF276" i="7"/>
  <c r="HP276" i="7"/>
  <c r="GZ276" i="8"/>
  <c r="HG276" i="8"/>
  <c r="HN276" i="8"/>
  <c r="HA276" i="8"/>
  <c r="HH276" i="8"/>
  <c r="HM276" i="8"/>
  <c r="GY276" i="8"/>
  <c r="HI276" i="8"/>
  <c r="HO276" i="8"/>
  <c r="HB276" i="8"/>
  <c r="HF276" i="8"/>
  <c r="HP276" i="8"/>
  <c r="GY269" i="1"/>
  <c r="HG269" i="1"/>
  <c r="HN269" i="1"/>
  <c r="HA269" i="1"/>
  <c r="HI269" i="1"/>
  <c r="HO269" i="1"/>
  <c r="GZ269" i="1"/>
  <c r="HH269" i="1"/>
  <c r="HP269" i="1"/>
  <c r="GD276" i="7"/>
  <c r="GN276" i="7"/>
  <c r="GR276" i="7"/>
  <c r="GF276" i="8"/>
  <c r="GM276" i="8"/>
  <c r="GS276" i="8"/>
  <c r="GD269" i="1"/>
  <c r="GL269" i="1"/>
  <c r="GT269" i="1"/>
  <c r="GE276" i="7"/>
  <c r="GM276" i="7"/>
  <c r="GS276" i="7"/>
  <c r="GE276" i="8"/>
  <c r="GL276" i="8"/>
  <c r="GT276" i="8"/>
  <c r="GE269" i="1"/>
  <c r="GM269" i="1"/>
  <c r="GR269" i="1"/>
  <c r="GF276" i="7"/>
  <c r="GK276" i="7"/>
  <c r="GT276" i="7"/>
  <c r="GG276" i="8"/>
  <c r="GN276" i="8"/>
  <c r="GU276" i="8"/>
  <c r="GF269" i="1"/>
  <c r="GN269" i="1"/>
  <c r="GU269" i="1"/>
  <c r="GG276" i="7"/>
  <c r="GL276" i="7"/>
  <c r="GU276" i="7"/>
  <c r="GD276" i="8"/>
  <c r="GK276" i="8"/>
  <c r="GR276" i="8"/>
  <c r="GG269" i="1"/>
  <c r="GK269" i="1"/>
  <c r="GS269" i="1"/>
  <c r="FX276" i="8"/>
  <c r="FW269" i="1"/>
  <c r="FW276" i="7"/>
  <c r="FC276" i="8"/>
  <c r="FY276" i="8"/>
  <c r="FY269" i="1"/>
  <c r="FX276" i="7"/>
  <c r="FQ276" i="8"/>
  <c r="FZ276" i="8"/>
  <c r="FX269" i="1"/>
  <c r="FY276" i="7"/>
  <c r="FP269" i="1"/>
  <c r="FW276" i="8"/>
  <c r="FZ269" i="1"/>
  <c r="FZ276" i="7"/>
  <c r="FL276" i="8"/>
  <c r="FR276" i="8"/>
  <c r="FQ269" i="1"/>
  <c r="FR276" i="7"/>
  <c r="FQ276" i="7"/>
  <c r="FB269" i="1"/>
  <c r="FS276" i="8"/>
  <c r="FS269" i="1"/>
  <c r="FP276" i="7"/>
  <c r="FK269" i="1"/>
  <c r="FP276" i="8"/>
  <c r="FR269" i="1"/>
  <c r="FS276" i="7"/>
  <c r="FD276" i="8"/>
  <c r="FI276" i="8"/>
  <c r="FC269" i="1"/>
  <c r="FJ269" i="1"/>
  <c r="FE276" i="8"/>
  <c r="FJ276" i="8"/>
  <c r="FD269" i="1"/>
  <c r="FL269" i="1"/>
  <c r="FB276" i="8"/>
  <c r="FK276" i="8"/>
  <c r="FE269" i="1"/>
  <c r="FI269" i="1"/>
  <c r="FE276" i="7"/>
  <c r="FI276" i="7"/>
  <c r="FB276" i="7"/>
  <c r="FJ276" i="7"/>
  <c r="FC276" i="7"/>
  <c r="FK276" i="7"/>
  <c r="FD276" i="7"/>
  <c r="FL276" i="7"/>
  <c r="EQ269" i="1"/>
  <c r="EX269" i="1"/>
  <c r="EW276" i="7"/>
  <c r="EN276" i="8"/>
  <c r="EU276" i="8"/>
  <c r="EP269" i="1"/>
  <c r="EV269" i="1"/>
  <c r="EU276" i="7"/>
  <c r="EO276" i="8"/>
  <c r="EV276" i="8"/>
  <c r="EP276" i="8"/>
  <c r="EW276" i="8"/>
  <c r="EN269" i="1"/>
  <c r="EU269" i="1"/>
  <c r="EX276" i="7"/>
  <c r="EQ276" i="8"/>
  <c r="EX276" i="8"/>
  <c r="EO269" i="1"/>
  <c r="EW269" i="1"/>
  <c r="EV276" i="7"/>
  <c r="EN276" i="7"/>
  <c r="EQ276" i="7"/>
  <c r="EP276" i="7"/>
  <c r="EO276" i="7"/>
  <c r="EJ269" i="1"/>
  <c r="EG276" i="7"/>
  <c r="EH276" i="7"/>
  <c r="EA276" i="7"/>
  <c r="EI276" i="7"/>
  <c r="EJ276" i="7"/>
  <c r="EH276" i="8"/>
  <c r="EG276" i="8"/>
  <c r="EI276" i="8"/>
  <c r="EJ276" i="8"/>
  <c r="EG269" i="1"/>
  <c r="EH269" i="1"/>
  <c r="EI269" i="1"/>
  <c r="DZ276" i="7"/>
  <c r="EB276" i="7"/>
  <c r="EC276" i="7"/>
  <c r="DZ276" i="8"/>
  <c r="EA269" i="1"/>
  <c r="EA276" i="8"/>
  <c r="EB269" i="1"/>
  <c r="EB276" i="8"/>
  <c r="EC269" i="1"/>
  <c r="EC276" i="8"/>
  <c r="DZ269" i="1"/>
  <c r="DU276" i="7"/>
  <c r="DT276" i="8"/>
  <c r="DV269" i="1"/>
  <c r="DS276" i="7"/>
  <c r="DU276" i="8"/>
  <c r="DS269" i="1"/>
  <c r="DT276" i="7"/>
  <c r="DV276" i="8"/>
  <c r="DT269" i="1"/>
  <c r="DV276" i="7"/>
  <c r="DS276" i="8"/>
  <c r="DU269" i="1"/>
  <c r="DN276" i="8"/>
  <c r="DM269" i="1"/>
  <c r="DL276" i="7"/>
  <c r="DO276" i="8"/>
  <c r="DL269" i="1"/>
  <c r="DO276" i="7"/>
  <c r="DL276" i="8"/>
  <c r="DN269" i="1"/>
  <c r="DM276" i="7"/>
  <c r="DG276" i="8"/>
  <c r="DM276" i="8"/>
  <c r="DO269" i="1"/>
  <c r="DN276" i="7"/>
  <c r="DE269" i="1"/>
  <c r="DF276" i="7"/>
  <c r="DH276" i="8"/>
  <c r="DF269" i="1"/>
  <c r="DG276" i="7"/>
  <c r="DE276" i="8"/>
  <c r="DG269" i="1"/>
  <c r="DH276" i="7"/>
  <c r="G17" i="10" a="1"/>
  <c r="G17" i="10" s="1"/>
  <c r="DF276" i="8"/>
  <c r="DH269" i="1"/>
  <c r="DE276" i="7"/>
  <c r="CY276" i="7"/>
  <c r="CX276" i="7"/>
  <c r="CZ276" i="7"/>
  <c r="DA276" i="7"/>
  <c r="E17" i="9" a="1"/>
  <c r="E17" i="9" s="1"/>
  <c r="CX269" i="1"/>
  <c r="CY269" i="1"/>
  <c r="CZ269" i="1"/>
  <c r="CR269" i="1"/>
  <c r="DA269" i="1"/>
  <c r="CY276" i="8"/>
  <c r="CX276" i="8"/>
  <c r="CZ276" i="8"/>
  <c r="CR276" i="8"/>
  <c r="DA276" i="8"/>
  <c r="H17" i="9" a="1"/>
  <c r="H17" i="9" s="1"/>
  <c r="I16" i="11"/>
  <c r="O16" i="11"/>
  <c r="J17" i="9" a="1"/>
  <c r="J17" i="9" s="1"/>
  <c r="N16" i="11"/>
  <c r="CQ276" i="7"/>
  <c r="F17" i="10" a="1"/>
  <c r="F17" i="10" s="1"/>
  <c r="CQ276" i="8"/>
  <c r="CS276" i="8"/>
  <c r="CT276" i="8"/>
  <c r="F17" i="9" a="1"/>
  <c r="F17" i="9" s="1"/>
  <c r="N17" i="9" a="1"/>
  <c r="N17" i="9" s="1"/>
  <c r="CR276" i="7"/>
  <c r="CS276" i="7"/>
  <c r="CT276" i="7"/>
  <c r="CL269" i="1"/>
  <c r="CQ269" i="1"/>
  <c r="CS269" i="1"/>
  <c r="CT269" i="1"/>
  <c r="K16" i="11"/>
  <c r="M16" i="11"/>
  <c r="H16" i="11"/>
  <c r="L16" i="11"/>
  <c r="CK269" i="1"/>
  <c r="CM269" i="1"/>
  <c r="CJ269" i="1"/>
  <c r="E17" i="10" a="1"/>
  <c r="E17" i="10" s="1"/>
  <c r="CJ276" i="8"/>
  <c r="I17" i="10" a="1"/>
  <c r="I17" i="10" s="1"/>
  <c r="CK276" i="8"/>
  <c r="CL276" i="8"/>
  <c r="I17" i="9" a="1"/>
  <c r="I17" i="9" s="1"/>
  <c r="O17" i="9" a="1"/>
  <c r="O17" i="9" s="1"/>
  <c r="CM276" i="7"/>
  <c r="CJ276" i="7"/>
  <c r="L17" i="9" a="1"/>
  <c r="L17" i="9" s="1"/>
  <c r="G17" i="9" a="1"/>
  <c r="G17" i="9" s="1"/>
  <c r="CK276" i="7"/>
  <c r="K17" i="9" a="1"/>
  <c r="K17" i="9" s="1"/>
  <c r="L17" i="10" a="1"/>
  <c r="L17" i="10" s="1"/>
  <c r="J16" i="11"/>
  <c r="M17" i="10" a="1"/>
  <c r="M17" i="10" s="1"/>
  <c r="J17" i="10" a="1"/>
  <c r="J17" i="10" s="1"/>
  <c r="H17" i="10" a="1"/>
  <c r="H17" i="10" s="1"/>
  <c r="P17" i="10" a="1"/>
  <c r="P17" i="10" s="1"/>
  <c r="G16" i="11"/>
  <c r="P16" i="11"/>
  <c r="A277" i="8"/>
  <c r="A277" i="7"/>
  <c r="CC269" i="1"/>
  <c r="CD269" i="1"/>
  <c r="CE269" i="1"/>
  <c r="CF269" i="1"/>
  <c r="Z269" i="1"/>
  <c r="AI269" i="1"/>
  <c r="AF269" i="1"/>
  <c r="D269" i="1"/>
  <c r="R269" i="1"/>
  <c r="K269" i="1"/>
  <c r="AO269" i="1"/>
  <c r="AA269" i="1"/>
  <c r="AB269" i="1"/>
  <c r="U269" i="1"/>
  <c r="N269" i="1"/>
  <c r="G269" i="1"/>
  <c r="AP269" i="1"/>
  <c r="AG269" i="1"/>
  <c r="AT269" i="1"/>
  <c r="T269" i="1"/>
  <c r="M269" i="1"/>
  <c r="F269" i="1"/>
  <c r="AH269" i="1"/>
  <c r="AM269" i="1"/>
  <c r="AN269" i="1"/>
  <c r="L269" i="1"/>
  <c r="E269" i="1"/>
  <c r="S269" i="1"/>
  <c r="Y269" i="1"/>
  <c r="BD269" i="1"/>
  <c r="BC269" i="1"/>
  <c r="AU269" i="1"/>
  <c r="AV269" i="1"/>
  <c r="AW269" i="1"/>
  <c r="BQ269" i="1"/>
  <c r="BP269" i="1"/>
  <c r="BY269" i="1"/>
  <c r="BB269" i="1"/>
  <c r="BJ269" i="1"/>
  <c r="BI269" i="1"/>
  <c r="BV269" i="1"/>
  <c r="BR269" i="1"/>
  <c r="BK269" i="1"/>
  <c r="BX269" i="1"/>
  <c r="BA269" i="1"/>
  <c r="BH269" i="1"/>
  <c r="BO269" i="1"/>
  <c r="A270" i="1"/>
  <c r="C18" i="2"/>
  <c r="D18" i="11" s="1"/>
  <c r="F18" i="11" s="1"/>
  <c r="E17" i="2" l="1"/>
  <c r="G17" i="11" s="1"/>
  <c r="F17" i="2"/>
  <c r="H17" i="11" s="1"/>
  <c r="K17" i="2"/>
  <c r="M17" i="11" s="1"/>
  <c r="G17" i="2"/>
  <c r="I17" i="11" s="1"/>
  <c r="N17" i="2"/>
  <c r="P17" i="11" s="1"/>
  <c r="L17" i="2"/>
  <c r="N17" i="11" s="1"/>
  <c r="I17" i="2"/>
  <c r="K17" i="11" s="1"/>
  <c r="O17" i="2"/>
  <c r="Q17" i="11" s="1"/>
  <c r="J17" i="2"/>
  <c r="L17" i="11" s="1"/>
  <c r="H17" i="2"/>
  <c r="J17" i="11" s="1"/>
  <c r="M17" i="2"/>
  <c r="O17" i="11" s="1"/>
  <c r="B26" i="10"/>
  <c r="C26" i="10" s="1"/>
  <c r="B277" i="8"/>
  <c r="CL277" i="8" s="1"/>
  <c r="B277" i="7"/>
  <c r="CK277" i="7" s="1"/>
  <c r="AU270" i="8"/>
  <c r="BP270" i="8"/>
  <c r="R270" i="8"/>
  <c r="AG270" i="8"/>
  <c r="AW270" i="8"/>
  <c r="N270" i="8"/>
  <c r="BK270" i="8"/>
  <c r="M270" i="8"/>
  <c r="AO270" i="8"/>
  <c r="U270" i="8"/>
  <c r="Y270" i="8"/>
  <c r="BH270" i="8"/>
  <c r="BY270" i="8"/>
  <c r="BJ270" i="8"/>
  <c r="BA270" i="8"/>
  <c r="CE270" i="8"/>
  <c r="CC270" i="8"/>
  <c r="BW270" i="8"/>
  <c r="BX270" i="7"/>
  <c r="BY270" i="7"/>
  <c r="AW270" i="7"/>
  <c r="BO270" i="7"/>
  <c r="AU270" i="7"/>
  <c r="Z270" i="7"/>
  <c r="G270" i="7"/>
  <c r="CC270" i="7"/>
  <c r="BB270" i="7"/>
  <c r="AI270" i="7"/>
  <c r="S270" i="7"/>
  <c r="BR270" i="7"/>
  <c r="AG270" i="7"/>
  <c r="L270" i="7"/>
  <c r="U270" i="7"/>
  <c r="CF270" i="7"/>
  <c r="E270" i="7"/>
  <c r="BJ270" i="7"/>
  <c r="AN270" i="7"/>
  <c r="AB270" i="7"/>
  <c r="K270" i="7"/>
  <c r="AM270" i="7"/>
  <c r="BQ270" i="7"/>
  <c r="BI270" i="7"/>
  <c r="AA270" i="7"/>
  <c r="BC270" i="7"/>
  <c r="BD270" i="7"/>
  <c r="Y270" i="7"/>
  <c r="BA270" i="7"/>
  <c r="BW270" i="7"/>
  <c r="M270" i="7"/>
  <c r="AO270" i="7"/>
  <c r="BV270" i="7"/>
  <c r="O18" i="9" s="1" a="1"/>
  <c r="O18" i="9" s="1"/>
  <c r="N270" i="7"/>
  <c r="D270" i="7"/>
  <c r="AF270" i="7"/>
  <c r="BH270" i="7"/>
  <c r="BP270" i="7"/>
  <c r="T270" i="7"/>
  <c r="AV270" i="7"/>
  <c r="CE270" i="7"/>
  <c r="AH270" i="7"/>
  <c r="R270" i="7"/>
  <c r="CD270" i="7"/>
  <c r="AP270" i="7"/>
  <c r="AT270" i="7"/>
  <c r="F270" i="7"/>
  <c r="BK270" i="7"/>
  <c r="B19" i="2"/>
  <c r="C19" i="11" s="1"/>
  <c r="B270" i="1"/>
  <c r="BA270" i="1" s="1"/>
  <c r="LU277" i="7" l="1"/>
  <c r="LV277" i="7"/>
  <c r="LW277" i="7"/>
  <c r="LX277" i="7"/>
  <c r="LU277" i="8"/>
  <c r="LW270" i="1"/>
  <c r="LV277" i="8"/>
  <c r="LX270" i="1"/>
  <c r="LW277" i="8"/>
  <c r="LU270" i="1"/>
  <c r="LX277" i="8"/>
  <c r="LV270" i="1"/>
  <c r="LO270" i="1"/>
  <c r="LQ270" i="1"/>
  <c r="LP270" i="1"/>
  <c r="LN270" i="1"/>
  <c r="LN277" i="7"/>
  <c r="LN277" i="8"/>
  <c r="LO277" i="7"/>
  <c r="LO277" i="8"/>
  <c r="LP277" i="7"/>
  <c r="LP277" i="8"/>
  <c r="LQ277" i="7"/>
  <c r="LQ277" i="8"/>
  <c r="KZ277" i="8"/>
  <c r="LG277" i="8"/>
  <c r="KZ277" i="7"/>
  <c r="LH277" i="7"/>
  <c r="LA277" i="7"/>
  <c r="LG277" i="7"/>
  <c r="LC277" i="7"/>
  <c r="LI277" i="7"/>
  <c r="LB277" i="7"/>
  <c r="LJ277" i="7"/>
  <c r="LC277" i="8"/>
  <c r="LH277" i="8"/>
  <c r="LA277" i="8"/>
  <c r="LI277" i="8"/>
  <c r="LB277" i="8"/>
  <c r="LJ277" i="8"/>
  <c r="KZ270" i="1"/>
  <c r="LG270" i="1"/>
  <c r="LA270" i="1"/>
  <c r="LH270" i="1"/>
  <c r="LB270" i="1"/>
  <c r="LI270" i="1"/>
  <c r="LC270" i="1"/>
  <c r="LJ270" i="1"/>
  <c r="JL277" i="7"/>
  <c r="JZ277" i="7"/>
  <c r="KN277" i="7"/>
  <c r="KL277" i="7"/>
  <c r="KO277" i="7"/>
  <c r="KS277" i="7"/>
  <c r="KT277" i="7"/>
  <c r="KU277" i="7"/>
  <c r="KE277" i="7"/>
  <c r="KM277" i="7"/>
  <c r="KV277" i="7"/>
  <c r="IW277" i="8"/>
  <c r="KF277" i="8"/>
  <c r="KN277" i="8"/>
  <c r="KS277" i="8"/>
  <c r="JL277" i="8"/>
  <c r="KL277" i="8"/>
  <c r="KT277" i="8"/>
  <c r="KA277" i="8"/>
  <c r="KM277" i="8"/>
  <c r="KV277" i="8"/>
  <c r="KO277" i="8"/>
  <c r="KU277" i="8"/>
  <c r="KO270" i="1"/>
  <c r="KT270" i="1"/>
  <c r="KN270" i="1"/>
  <c r="KS270" i="1"/>
  <c r="KM270" i="1"/>
  <c r="KU270" i="1"/>
  <c r="KL270" i="1"/>
  <c r="KV270" i="1"/>
  <c r="JR277" i="7"/>
  <c r="KA277" i="7"/>
  <c r="KF277" i="7"/>
  <c r="IY277" i="7"/>
  <c r="JY277" i="7"/>
  <c r="KG277" i="7"/>
  <c r="JC277" i="7"/>
  <c r="JX277" i="7"/>
  <c r="KH277" i="7"/>
  <c r="IX277" i="8"/>
  <c r="JJ277" i="8"/>
  <c r="JX277" i="8"/>
  <c r="KE277" i="8"/>
  <c r="JF277" i="8"/>
  <c r="JQ277" i="8"/>
  <c r="JY277" i="8"/>
  <c r="KG277" i="8"/>
  <c r="JE277" i="8"/>
  <c r="JR277" i="8"/>
  <c r="JZ277" i="8"/>
  <c r="KH277" i="8"/>
  <c r="JZ270" i="1"/>
  <c r="KH270" i="1"/>
  <c r="KA270" i="1"/>
  <c r="KE270" i="1"/>
  <c r="JX270" i="1"/>
  <c r="KF270" i="1"/>
  <c r="JY270" i="1"/>
  <c r="KG270" i="1"/>
  <c r="IX277" i="7"/>
  <c r="JD277" i="7"/>
  <c r="JK277" i="7"/>
  <c r="JQ277" i="7"/>
  <c r="IV277" i="7"/>
  <c r="JF277" i="7"/>
  <c r="JM277" i="7"/>
  <c r="JS277" i="7"/>
  <c r="IW277" i="7"/>
  <c r="JE277" i="7"/>
  <c r="JJ277" i="7"/>
  <c r="JT277" i="7"/>
  <c r="IY277" i="8"/>
  <c r="JC277" i="8"/>
  <c r="JK277" i="8"/>
  <c r="JS277" i="8"/>
  <c r="ID277" i="8"/>
  <c r="IV277" i="8"/>
  <c r="JD277" i="8"/>
  <c r="JM277" i="8"/>
  <c r="JT277" i="8"/>
  <c r="IY270" i="1"/>
  <c r="JC270" i="1"/>
  <c r="JK270" i="1"/>
  <c r="JR270" i="1"/>
  <c r="IX270" i="1"/>
  <c r="JD270" i="1"/>
  <c r="JL270" i="1"/>
  <c r="JT270" i="1"/>
  <c r="IV270" i="1"/>
  <c r="JE270" i="1"/>
  <c r="JM270" i="1"/>
  <c r="JQ270" i="1"/>
  <c r="IW270" i="1"/>
  <c r="JF270" i="1"/>
  <c r="JJ270" i="1"/>
  <c r="JS270" i="1"/>
  <c r="HU277" i="7"/>
  <c r="IA277" i="7"/>
  <c r="IP277" i="8"/>
  <c r="IO277" i="7"/>
  <c r="IH277" i="7"/>
  <c r="IP277" i="7"/>
  <c r="ID277" i="7"/>
  <c r="IJ277" i="7"/>
  <c r="IQ277" i="7"/>
  <c r="IC277" i="7"/>
  <c r="IR277" i="7"/>
  <c r="IO277" i="8"/>
  <c r="II277" i="8"/>
  <c r="IQ277" i="8"/>
  <c r="IR277" i="8"/>
  <c r="IP270" i="1"/>
  <c r="IR270" i="1"/>
  <c r="IO270" i="1"/>
  <c r="IQ270" i="1"/>
  <c r="II277" i="7"/>
  <c r="IB277" i="7"/>
  <c r="IK277" i="7"/>
  <c r="IA277" i="8"/>
  <c r="IH277" i="8"/>
  <c r="IB277" i="8"/>
  <c r="IJ277" i="8"/>
  <c r="IC277" i="8"/>
  <c r="IK277" i="8"/>
  <c r="IA270" i="1"/>
  <c r="II270" i="1"/>
  <c r="ID270" i="1"/>
  <c r="IH270" i="1"/>
  <c r="IB270" i="1"/>
  <c r="IJ270" i="1"/>
  <c r="IC270" i="1"/>
  <c r="IK270" i="1"/>
  <c r="HT277" i="7"/>
  <c r="HV277" i="7"/>
  <c r="HW277" i="7"/>
  <c r="GY277" i="8"/>
  <c r="HG277" i="8"/>
  <c r="HT277" i="8"/>
  <c r="HA277" i="8"/>
  <c r="HI277" i="8"/>
  <c r="HU277" i="8"/>
  <c r="GZ277" i="8"/>
  <c r="HM277" i="8"/>
  <c r="HV277" i="8"/>
  <c r="HH277" i="8"/>
  <c r="HN277" i="8"/>
  <c r="HW277" i="8"/>
  <c r="HT270" i="1"/>
  <c r="HU270" i="1"/>
  <c r="HV270" i="1"/>
  <c r="HW270" i="1"/>
  <c r="HB277" i="7"/>
  <c r="HG277" i="7"/>
  <c r="HN277" i="7"/>
  <c r="GZ277" i="7"/>
  <c r="HH277" i="7"/>
  <c r="HM277" i="7"/>
  <c r="GY277" i="7"/>
  <c r="HI277" i="7"/>
  <c r="HO277" i="7"/>
  <c r="HA277" i="7"/>
  <c r="HF277" i="7"/>
  <c r="HP277" i="7"/>
  <c r="HO277" i="8"/>
  <c r="HB277" i="8"/>
  <c r="HF277" i="8"/>
  <c r="HP277" i="8"/>
  <c r="HB270" i="1"/>
  <c r="HI270" i="1"/>
  <c r="HN270" i="1"/>
  <c r="HA270" i="1"/>
  <c r="HF270" i="1"/>
  <c r="HM270" i="1"/>
  <c r="GY270" i="1"/>
  <c r="HG270" i="1"/>
  <c r="HO270" i="1"/>
  <c r="GZ270" i="1"/>
  <c r="HH270" i="1"/>
  <c r="HP270" i="1"/>
  <c r="GD277" i="7"/>
  <c r="GM277" i="7"/>
  <c r="GS277" i="7"/>
  <c r="GE270" i="1"/>
  <c r="GL270" i="1"/>
  <c r="GT270" i="1"/>
  <c r="GF277" i="8"/>
  <c r="GM277" i="8"/>
  <c r="GS277" i="8"/>
  <c r="GE277" i="7"/>
  <c r="GN277" i="7"/>
  <c r="GT277" i="7"/>
  <c r="GD270" i="1"/>
  <c r="GM270" i="1"/>
  <c r="GU270" i="1"/>
  <c r="GE277" i="8"/>
  <c r="GN277" i="8"/>
  <c r="GT277" i="8"/>
  <c r="GF277" i="7"/>
  <c r="GK277" i="7"/>
  <c r="GR277" i="7"/>
  <c r="GF270" i="1"/>
  <c r="GN270" i="1"/>
  <c r="GR270" i="1"/>
  <c r="GG277" i="8"/>
  <c r="GL277" i="8"/>
  <c r="GU277" i="8"/>
  <c r="GG277" i="7"/>
  <c r="GL277" i="7"/>
  <c r="GU277" i="7"/>
  <c r="GG270" i="1"/>
  <c r="GK270" i="1"/>
  <c r="GS270" i="1"/>
  <c r="GD277" i="8"/>
  <c r="GK277" i="8"/>
  <c r="GR277" i="8"/>
  <c r="FW277" i="7"/>
  <c r="FW270" i="1"/>
  <c r="FX277" i="8"/>
  <c r="FX277" i="7"/>
  <c r="FX270" i="1"/>
  <c r="FY277" i="8"/>
  <c r="FY277" i="7"/>
  <c r="FY270" i="1"/>
  <c r="FZ277" i="8"/>
  <c r="FZ277" i="7"/>
  <c r="FZ270" i="1"/>
  <c r="FW277" i="8"/>
  <c r="FR277" i="8"/>
  <c r="FQ277" i="7"/>
  <c r="FQ270" i="1"/>
  <c r="FQ277" i="8"/>
  <c r="FR277" i="7"/>
  <c r="FS270" i="1"/>
  <c r="FS277" i="8"/>
  <c r="FP277" i="7"/>
  <c r="FP270" i="1"/>
  <c r="FP277" i="8"/>
  <c r="FS277" i="7"/>
  <c r="FR270" i="1"/>
  <c r="FC270" i="1"/>
  <c r="FJ270" i="1"/>
  <c r="FD277" i="8"/>
  <c r="FL277" i="8"/>
  <c r="FD270" i="1"/>
  <c r="FK270" i="1"/>
  <c r="FC277" i="8"/>
  <c r="FI277" i="8"/>
  <c r="FB270" i="1"/>
  <c r="FL270" i="1"/>
  <c r="FE277" i="8"/>
  <c r="FJ277" i="8"/>
  <c r="FE270" i="1"/>
  <c r="FI270" i="1"/>
  <c r="FB277" i="8"/>
  <c r="FK277" i="8"/>
  <c r="FE277" i="7"/>
  <c r="FI277" i="7"/>
  <c r="FB277" i="7"/>
  <c r="FJ277" i="7"/>
  <c r="FC277" i="7"/>
  <c r="FK277" i="7"/>
  <c r="FD277" i="7"/>
  <c r="FL277" i="7"/>
  <c r="EN277" i="8"/>
  <c r="EU277" i="8"/>
  <c r="EU277" i="7"/>
  <c r="EP270" i="1"/>
  <c r="EX270" i="1"/>
  <c r="EO277" i="8"/>
  <c r="EV277" i="8"/>
  <c r="EW277" i="7"/>
  <c r="EQ270" i="1"/>
  <c r="EU270" i="1"/>
  <c r="EP277" i="8"/>
  <c r="EW277" i="8"/>
  <c r="EX277" i="7"/>
  <c r="EN270" i="1"/>
  <c r="EV270" i="1"/>
  <c r="EQ277" i="8"/>
  <c r="EX277" i="8"/>
  <c r="EV277" i="7"/>
  <c r="EO270" i="1"/>
  <c r="EW270" i="1"/>
  <c r="EN277" i="7"/>
  <c r="EO277" i="7"/>
  <c r="EP277" i="7"/>
  <c r="EQ277" i="7"/>
  <c r="EG277" i="8"/>
  <c r="EH277" i="7"/>
  <c r="EG277" i="7"/>
  <c r="EI277" i="7"/>
  <c r="EJ277" i="7"/>
  <c r="EH277" i="8"/>
  <c r="EI277" i="8"/>
  <c r="EJ277" i="8"/>
  <c r="EJ270" i="1"/>
  <c r="EG270" i="1"/>
  <c r="EH270" i="1"/>
  <c r="EI270" i="1"/>
  <c r="DZ277" i="7"/>
  <c r="EA277" i="7"/>
  <c r="EB277" i="7"/>
  <c r="EC277" i="7"/>
  <c r="DZ277" i="8"/>
  <c r="DZ270" i="1"/>
  <c r="DT277" i="7"/>
  <c r="EA277" i="8"/>
  <c r="EA270" i="1"/>
  <c r="DT270" i="1"/>
  <c r="EB277" i="8"/>
  <c r="EB270" i="1"/>
  <c r="DU277" i="8"/>
  <c r="EC277" i="8"/>
  <c r="EC270" i="1"/>
  <c r="DS277" i="7"/>
  <c r="DS270" i="1"/>
  <c r="DT277" i="8"/>
  <c r="DU277" i="7"/>
  <c r="DV270" i="1"/>
  <c r="DV277" i="8"/>
  <c r="DV277" i="7"/>
  <c r="DU270" i="1"/>
  <c r="DS277" i="8"/>
  <c r="DG277" i="8"/>
  <c r="DL277" i="7"/>
  <c r="DM270" i="1"/>
  <c r="DN277" i="8"/>
  <c r="DF270" i="1"/>
  <c r="DO277" i="7"/>
  <c r="DL270" i="1"/>
  <c r="DO277" i="8"/>
  <c r="DF277" i="7"/>
  <c r="DM277" i="7"/>
  <c r="DN270" i="1"/>
  <c r="DL277" i="8"/>
  <c r="DH277" i="8"/>
  <c r="DG277" i="7"/>
  <c r="DN277" i="7"/>
  <c r="DO270" i="1"/>
  <c r="DM277" i="8"/>
  <c r="DE270" i="1"/>
  <c r="DE277" i="8"/>
  <c r="DG270" i="1"/>
  <c r="DH277" i="7"/>
  <c r="DF277" i="8"/>
  <c r="DH270" i="1"/>
  <c r="DE277" i="7"/>
  <c r="CX277" i="7"/>
  <c r="CY277" i="7"/>
  <c r="CZ277" i="7"/>
  <c r="DA277" i="7"/>
  <c r="CX270" i="1"/>
  <c r="CY270" i="1"/>
  <c r="CQ270" i="1"/>
  <c r="CZ270" i="1"/>
  <c r="DA270" i="1"/>
  <c r="CX277" i="8"/>
  <c r="CY277" i="8"/>
  <c r="CZ277" i="8"/>
  <c r="CQ277" i="8"/>
  <c r="DA277" i="8"/>
  <c r="M18" i="9" a="1"/>
  <c r="M18" i="9" s="1"/>
  <c r="G18" i="9" a="1"/>
  <c r="G18" i="9" s="1"/>
  <c r="K18" i="9" a="1"/>
  <c r="K18" i="9" s="1"/>
  <c r="CR277" i="8"/>
  <c r="CS277" i="8"/>
  <c r="CT277" i="8"/>
  <c r="CR277" i="7"/>
  <c r="CQ277" i="7"/>
  <c r="I18" i="9" a="1"/>
  <c r="I18" i="9" s="1"/>
  <c r="CS277" i="7"/>
  <c r="E18" i="9" a="1"/>
  <c r="E18" i="9" s="1"/>
  <c r="CT277" i="7"/>
  <c r="CR270" i="1"/>
  <c r="CS270" i="1"/>
  <c r="CT270" i="1"/>
  <c r="CL270" i="1"/>
  <c r="CK270" i="1"/>
  <c r="CJ270" i="1"/>
  <c r="CM270" i="1"/>
  <c r="CM277" i="8"/>
  <c r="CJ277" i="8"/>
  <c r="CK277" i="8"/>
  <c r="CL277" i="7"/>
  <c r="J18" i="9" a="1"/>
  <c r="J18" i="9" s="1"/>
  <c r="CM277" i="7"/>
  <c r="L18" i="9" a="1"/>
  <c r="L18" i="9" s="1"/>
  <c r="F18" i="9" a="1"/>
  <c r="F18" i="9" s="1"/>
  <c r="CJ277" i="7"/>
  <c r="H18" i="9" a="1"/>
  <c r="H18" i="9" s="1"/>
  <c r="N18" i="9" a="1"/>
  <c r="N18" i="9" s="1"/>
  <c r="A278" i="8"/>
  <c r="A278" i="7"/>
  <c r="AV270" i="8"/>
  <c r="BX270" i="8"/>
  <c r="AA270" i="8"/>
  <c r="BC270" i="8"/>
  <c r="D270" i="8"/>
  <c r="BO270" i="8"/>
  <c r="AT270" i="8"/>
  <c r="K18" i="10" s="1" a="1"/>
  <c r="K18" i="10" s="1"/>
  <c r="BB270" i="8"/>
  <c r="BD270" i="8"/>
  <c r="AI270" i="8"/>
  <c r="L270" i="8"/>
  <c r="AB270" i="8"/>
  <c r="F270" i="8"/>
  <c r="AH270" i="8"/>
  <c r="AM270" i="8"/>
  <c r="T270" i="8"/>
  <c r="BQ270" i="8"/>
  <c r="K270" i="8"/>
  <c r="BR270" i="8"/>
  <c r="CD270" i="8"/>
  <c r="P18" i="10" s="1" a="1"/>
  <c r="P18" i="10" s="1"/>
  <c r="E270" i="8"/>
  <c r="BV270" i="8"/>
  <c r="O18" i="10" s="1" a="1"/>
  <c r="O18" i="10" s="1"/>
  <c r="AN270" i="8"/>
  <c r="S270" i="8"/>
  <c r="G270" i="8"/>
  <c r="Z270" i="8"/>
  <c r="AF270" i="8"/>
  <c r="BI270" i="8"/>
  <c r="AP270" i="8"/>
  <c r="CF270" i="8"/>
  <c r="CD270" i="1"/>
  <c r="CF270" i="1"/>
  <c r="CC270" i="1"/>
  <c r="CE270" i="1"/>
  <c r="AP270" i="1"/>
  <c r="AM270" i="1"/>
  <c r="AF270" i="1"/>
  <c r="D270" i="1"/>
  <c r="R270" i="1"/>
  <c r="K270" i="1"/>
  <c r="AO270" i="1"/>
  <c r="AH270" i="1"/>
  <c r="AI270" i="1"/>
  <c r="AB270" i="1"/>
  <c r="U270" i="1"/>
  <c r="N270" i="1"/>
  <c r="G270" i="1"/>
  <c r="AG270" i="1"/>
  <c r="Z270" i="1"/>
  <c r="AA270" i="1"/>
  <c r="T270" i="1"/>
  <c r="M270" i="1"/>
  <c r="F270" i="1"/>
  <c r="Y270" i="1"/>
  <c r="AT270" i="1"/>
  <c r="AN270" i="1"/>
  <c r="L270" i="1"/>
  <c r="E270" i="1"/>
  <c r="S270" i="1"/>
  <c r="AU270" i="1"/>
  <c r="AV270" i="1"/>
  <c r="AW270" i="1"/>
  <c r="BH270" i="1"/>
  <c r="BP270" i="1"/>
  <c r="BX270" i="1"/>
  <c r="BB270" i="1"/>
  <c r="BD270" i="1"/>
  <c r="BJ270" i="1"/>
  <c r="BQ270" i="1"/>
  <c r="BV270" i="1"/>
  <c r="BR270" i="1"/>
  <c r="BK270" i="1"/>
  <c r="BY270" i="1"/>
  <c r="BC270" i="1"/>
  <c r="BI270" i="1"/>
  <c r="BO270" i="1"/>
  <c r="BW270" i="1"/>
  <c r="A271" i="1"/>
  <c r="C19" i="2"/>
  <c r="D19" i="11" s="1"/>
  <c r="F19" i="11" s="1"/>
  <c r="G18" i="10" l="1" a="1"/>
  <c r="G18" i="10" s="1"/>
  <c r="I18" i="10" a="1"/>
  <c r="I18" i="10" s="1"/>
  <c r="F18" i="10" a="1"/>
  <c r="F18" i="10" s="1"/>
  <c r="L18" i="2"/>
  <c r="M18" i="10" a="1"/>
  <c r="M18" i="10" s="1"/>
  <c r="L18" i="10" a="1"/>
  <c r="L18" i="10" s="1"/>
  <c r="H18" i="10" a="1"/>
  <c r="H18" i="10" s="1"/>
  <c r="N18" i="10" a="1"/>
  <c r="N18" i="10" s="1"/>
  <c r="M18" i="2"/>
  <c r="E18" i="2"/>
  <c r="K18" i="2"/>
  <c r="M18" i="11" s="1"/>
  <c r="F18" i="2"/>
  <c r="O18" i="2"/>
  <c r="Q18" i="11" s="1"/>
  <c r="G18" i="2"/>
  <c r="J18" i="10" a="1"/>
  <c r="J18" i="10" s="1"/>
  <c r="E18" i="10" a="1"/>
  <c r="E18" i="10" s="1"/>
  <c r="N18" i="2"/>
  <c r="J18" i="2"/>
  <c r="H18" i="2"/>
  <c r="B27" i="10"/>
  <c r="C27" i="10" s="1"/>
  <c r="B278" i="8"/>
  <c r="CL278" i="8" s="1"/>
  <c r="B278" i="7"/>
  <c r="CL278" i="7" s="1"/>
  <c r="E271" i="8"/>
  <c r="BY271" i="8"/>
  <c r="BA271" i="8"/>
  <c r="Y271" i="8"/>
  <c r="BR271" i="8"/>
  <c r="AP271" i="8"/>
  <c r="U271" i="8"/>
  <c r="AN271" i="8"/>
  <c r="N271" i="8"/>
  <c r="CC271" i="8"/>
  <c r="AG271" i="8"/>
  <c r="F271" i="8"/>
  <c r="BJ271" i="8"/>
  <c r="CF271" i="8"/>
  <c r="AU271" i="8"/>
  <c r="K271" i="8"/>
  <c r="Z271" i="8"/>
  <c r="AF271" i="8"/>
  <c r="CE271" i="8"/>
  <c r="AA271" i="8"/>
  <c r="BW271" i="8"/>
  <c r="AM271" i="8"/>
  <c r="BB271" i="8"/>
  <c r="R271" i="8"/>
  <c r="AW271" i="8"/>
  <c r="AV271" i="8"/>
  <c r="T271" i="8"/>
  <c r="BO271" i="8"/>
  <c r="CD271" i="8"/>
  <c r="AT271" i="8"/>
  <c r="G271" i="8"/>
  <c r="M271" i="8"/>
  <c r="AI271" i="8"/>
  <c r="BD271" i="8"/>
  <c r="BQ271" i="8"/>
  <c r="S271" i="8"/>
  <c r="AO271" i="8"/>
  <c r="BX271" i="7"/>
  <c r="Y271" i="7"/>
  <c r="BQ271" i="7"/>
  <c r="BH271" i="7"/>
  <c r="AU271" i="7"/>
  <c r="AG271" i="7"/>
  <c r="T271" i="7"/>
  <c r="K271" i="7"/>
  <c r="CC271" i="7"/>
  <c r="BO271" i="7"/>
  <c r="BA271" i="7"/>
  <c r="AN271" i="7"/>
  <c r="AA271" i="7"/>
  <c r="M271" i="7"/>
  <c r="D271" i="7"/>
  <c r="BI271" i="7"/>
  <c r="AV271" i="7"/>
  <c r="AM271" i="7"/>
  <c r="L271" i="7"/>
  <c r="BC271" i="7"/>
  <c r="E271" i="7"/>
  <c r="AO271" i="7"/>
  <c r="CE271" i="7"/>
  <c r="AF271" i="7"/>
  <c r="BP271" i="7"/>
  <c r="S271" i="7"/>
  <c r="BK271" i="7"/>
  <c r="AI271" i="7"/>
  <c r="G271" i="7"/>
  <c r="R271" i="7"/>
  <c r="BB271" i="7"/>
  <c r="BY271" i="7"/>
  <c r="AW271" i="7"/>
  <c r="U271" i="7"/>
  <c r="BV271" i="7"/>
  <c r="O19" i="9" s="1" a="1"/>
  <c r="O19" i="9" s="1"/>
  <c r="AH271" i="7"/>
  <c r="BW271" i="7"/>
  <c r="BR271" i="7"/>
  <c r="AP271" i="7"/>
  <c r="N271" i="7"/>
  <c r="F271" i="7"/>
  <c r="AT271" i="7"/>
  <c r="CF271" i="7"/>
  <c r="Z271" i="7"/>
  <c r="BD271" i="7"/>
  <c r="AB271" i="7"/>
  <c r="CD271" i="7"/>
  <c r="BJ271" i="7"/>
  <c r="B20" i="2"/>
  <c r="C20" i="11" s="1"/>
  <c r="B271" i="1"/>
  <c r="BW271" i="1" s="1"/>
  <c r="LU271" i="1" l="1"/>
  <c r="LV271" i="1"/>
  <c r="LW271" i="1"/>
  <c r="LX271" i="1"/>
  <c r="LU278" i="7"/>
  <c r="LU278" i="8"/>
  <c r="LV278" i="7"/>
  <c r="LV278" i="8"/>
  <c r="LW278" i="7"/>
  <c r="LW278" i="8"/>
  <c r="LX278" i="7"/>
  <c r="LX278" i="8"/>
  <c r="LN271" i="1"/>
  <c r="LO271" i="1"/>
  <c r="LP271" i="1"/>
  <c r="LQ271" i="1"/>
  <c r="LN278" i="8"/>
  <c r="LO278" i="7"/>
  <c r="LP278" i="8"/>
  <c r="LP278" i="7"/>
  <c r="LO278" i="8"/>
  <c r="LN278" i="7"/>
  <c r="LQ278" i="8"/>
  <c r="LQ278" i="7"/>
  <c r="LC278" i="8"/>
  <c r="LH278" i="8"/>
  <c r="LC278" i="7"/>
  <c r="LG278" i="7"/>
  <c r="KZ278" i="7"/>
  <c r="LH278" i="7"/>
  <c r="LA278" i="7"/>
  <c r="LI278" i="7"/>
  <c r="LB278" i="7"/>
  <c r="LJ278" i="7"/>
  <c r="KZ278" i="8"/>
  <c r="LG278" i="8"/>
  <c r="LA278" i="8"/>
  <c r="LI278" i="8"/>
  <c r="LB278" i="8"/>
  <c r="LJ278" i="8"/>
  <c r="LA271" i="1"/>
  <c r="LH271" i="1"/>
  <c r="LB271" i="1"/>
  <c r="LI271" i="1"/>
  <c r="KZ271" i="1"/>
  <c r="LG271" i="1"/>
  <c r="LC271" i="1"/>
  <c r="LJ271" i="1"/>
  <c r="KN278" i="8"/>
  <c r="KV278" i="8"/>
  <c r="JL278" i="7"/>
  <c r="KE278" i="7"/>
  <c r="KO278" i="7"/>
  <c r="KS278" i="7"/>
  <c r="JM278" i="7"/>
  <c r="KF278" i="7"/>
  <c r="KL278" i="7"/>
  <c r="KT278" i="7"/>
  <c r="IX278" i="7"/>
  <c r="JY278" i="7"/>
  <c r="KN278" i="7"/>
  <c r="KU278" i="7"/>
  <c r="IY278" i="7"/>
  <c r="JZ278" i="7"/>
  <c r="KM278" i="7"/>
  <c r="KV278" i="7"/>
  <c r="KL278" i="8"/>
  <c r="KT278" i="8"/>
  <c r="KM278" i="8"/>
  <c r="KS278" i="8"/>
  <c r="KO278" i="8"/>
  <c r="KU278" i="8"/>
  <c r="KM271" i="1"/>
  <c r="KS271" i="1"/>
  <c r="KO271" i="1"/>
  <c r="KT271" i="1"/>
  <c r="KN271" i="1"/>
  <c r="KU271" i="1"/>
  <c r="KL271" i="1"/>
  <c r="KV271" i="1"/>
  <c r="JC278" i="7"/>
  <c r="JQ278" i="7"/>
  <c r="KA278" i="7"/>
  <c r="KG278" i="7"/>
  <c r="JF278" i="7"/>
  <c r="JR278" i="7"/>
  <c r="JX278" i="7"/>
  <c r="KH278" i="7"/>
  <c r="JX278" i="8"/>
  <c r="KE278" i="8"/>
  <c r="KA278" i="8"/>
  <c r="KF278" i="8"/>
  <c r="JY278" i="8"/>
  <c r="KG278" i="8"/>
  <c r="JZ278" i="8"/>
  <c r="KH278" i="8"/>
  <c r="JZ271" i="1"/>
  <c r="KH271" i="1"/>
  <c r="KA271" i="1"/>
  <c r="KE271" i="1"/>
  <c r="JX271" i="1"/>
  <c r="KF271" i="1"/>
  <c r="JY271" i="1"/>
  <c r="KG271" i="1"/>
  <c r="IV278" i="7"/>
  <c r="JD278" i="7"/>
  <c r="JK278" i="7"/>
  <c r="JS278" i="7"/>
  <c r="IW278" i="7"/>
  <c r="JE278" i="7"/>
  <c r="JJ278" i="7"/>
  <c r="JT278" i="7"/>
  <c r="IX278" i="8"/>
  <c r="JE278" i="8"/>
  <c r="JJ278" i="8"/>
  <c r="JQ278" i="8"/>
  <c r="IW278" i="8"/>
  <c r="JF278" i="8"/>
  <c r="JK278" i="8"/>
  <c r="JR278" i="8"/>
  <c r="IY278" i="8"/>
  <c r="JC278" i="8"/>
  <c r="JL278" i="8"/>
  <c r="JS278" i="8"/>
  <c r="IV278" i="8"/>
  <c r="JD278" i="8"/>
  <c r="JM278" i="8"/>
  <c r="JT278" i="8"/>
  <c r="IX271" i="1"/>
  <c r="JD271" i="1"/>
  <c r="JL271" i="1"/>
  <c r="JQ271" i="1"/>
  <c r="IY271" i="1"/>
  <c r="JE271" i="1"/>
  <c r="JM271" i="1"/>
  <c r="JR271" i="1"/>
  <c r="IV271" i="1"/>
  <c r="JC271" i="1"/>
  <c r="JK271" i="1"/>
  <c r="JT271" i="1"/>
  <c r="IW271" i="1"/>
  <c r="JF271" i="1"/>
  <c r="JJ271" i="1"/>
  <c r="JS271" i="1"/>
  <c r="IR271" i="1"/>
  <c r="IP278" i="7"/>
  <c r="IO278" i="7"/>
  <c r="ID278" i="7"/>
  <c r="IQ278" i="7"/>
  <c r="IR278" i="7"/>
  <c r="IP278" i="8"/>
  <c r="IO278" i="8"/>
  <c r="IQ278" i="8"/>
  <c r="IR278" i="8"/>
  <c r="IO271" i="1"/>
  <c r="IP271" i="1"/>
  <c r="IQ271" i="1"/>
  <c r="IC278" i="7"/>
  <c r="IH278" i="7"/>
  <c r="II278" i="7"/>
  <c r="IA278" i="7"/>
  <c r="IJ278" i="7"/>
  <c r="IB278" i="7"/>
  <c r="IK278" i="7"/>
  <c r="IA278" i="8"/>
  <c r="IH278" i="8"/>
  <c r="IB278" i="8"/>
  <c r="II278" i="8"/>
  <c r="ID278" i="8"/>
  <c r="IJ278" i="8"/>
  <c r="IC278" i="8"/>
  <c r="IK278" i="8"/>
  <c r="IA271" i="1"/>
  <c r="IH271" i="1"/>
  <c r="IB271" i="1"/>
  <c r="II271" i="1"/>
  <c r="ID271" i="1"/>
  <c r="IJ271" i="1"/>
  <c r="HW271" i="1"/>
  <c r="IC271" i="1"/>
  <c r="IK271" i="1"/>
  <c r="HU278" i="7"/>
  <c r="HT278" i="7"/>
  <c r="HV278" i="7"/>
  <c r="HW278" i="7"/>
  <c r="GZ278" i="8"/>
  <c r="HU278" i="8"/>
  <c r="HG278" i="8"/>
  <c r="HT278" i="8"/>
  <c r="HN278" i="8"/>
  <c r="HV278" i="8"/>
  <c r="HW278" i="8"/>
  <c r="HU271" i="1"/>
  <c r="HT271" i="1"/>
  <c r="HV271" i="1"/>
  <c r="HB278" i="7"/>
  <c r="HH278" i="7"/>
  <c r="HM278" i="7"/>
  <c r="GY278" i="7"/>
  <c r="HG278" i="7"/>
  <c r="HN278" i="7"/>
  <c r="GZ278" i="7"/>
  <c r="HI278" i="7"/>
  <c r="HO278" i="7"/>
  <c r="HA278" i="7"/>
  <c r="HF278" i="7"/>
  <c r="HP278" i="7"/>
  <c r="HA278" i="8"/>
  <c r="HH278" i="8"/>
  <c r="HM278" i="8"/>
  <c r="GY278" i="8"/>
  <c r="HI278" i="8"/>
  <c r="HO278" i="8"/>
  <c r="HB278" i="8"/>
  <c r="HF278" i="8"/>
  <c r="HP278" i="8"/>
  <c r="HA271" i="1"/>
  <c r="HF271" i="1"/>
  <c r="HM271" i="1"/>
  <c r="HB271" i="1"/>
  <c r="HI271" i="1"/>
  <c r="HN271" i="1"/>
  <c r="GY271" i="1"/>
  <c r="HG271" i="1"/>
  <c r="HO271" i="1"/>
  <c r="GZ271" i="1"/>
  <c r="HH271" i="1"/>
  <c r="HP271" i="1"/>
  <c r="I18" i="11"/>
  <c r="GE278" i="8"/>
  <c r="GM278" i="8"/>
  <c r="GS278" i="8"/>
  <c r="GD278" i="7"/>
  <c r="GN278" i="7"/>
  <c r="GR278" i="7"/>
  <c r="GE271" i="1"/>
  <c r="GL271" i="1"/>
  <c r="GT271" i="1"/>
  <c r="GF278" i="8"/>
  <c r="GL278" i="8"/>
  <c r="GT278" i="8"/>
  <c r="GE278" i="7"/>
  <c r="GM278" i="7"/>
  <c r="GS278" i="7"/>
  <c r="GF271" i="1"/>
  <c r="GM271" i="1"/>
  <c r="GR271" i="1"/>
  <c r="GG278" i="8"/>
  <c r="GN278" i="8"/>
  <c r="GU278" i="8"/>
  <c r="GF278" i="7"/>
  <c r="GK278" i="7"/>
  <c r="GT278" i="7"/>
  <c r="GD271" i="1"/>
  <c r="GN271" i="1"/>
  <c r="GU271" i="1"/>
  <c r="GD278" i="8"/>
  <c r="GK278" i="8"/>
  <c r="GR278" i="8"/>
  <c r="GG278" i="7"/>
  <c r="GL278" i="7"/>
  <c r="GU278" i="7"/>
  <c r="GG271" i="1"/>
  <c r="GK271" i="1"/>
  <c r="GS271" i="1"/>
  <c r="FX278" i="8"/>
  <c r="FW278" i="7"/>
  <c r="FY271" i="1"/>
  <c r="FY278" i="8"/>
  <c r="FX278" i="7"/>
  <c r="FW271" i="1"/>
  <c r="FZ278" i="8"/>
  <c r="FY278" i="7"/>
  <c r="FX271" i="1"/>
  <c r="FW278" i="8"/>
  <c r="FZ278" i="7"/>
  <c r="FZ271" i="1"/>
  <c r="FD278" i="8"/>
  <c r="FQ278" i="8"/>
  <c r="FQ278" i="7"/>
  <c r="FP271" i="1"/>
  <c r="FL278" i="8"/>
  <c r="FR278" i="8"/>
  <c r="FR278" i="7"/>
  <c r="FS271" i="1"/>
  <c r="FB271" i="1"/>
  <c r="FS278" i="8"/>
  <c r="FP278" i="7"/>
  <c r="FQ271" i="1"/>
  <c r="FK271" i="1"/>
  <c r="FP278" i="8"/>
  <c r="FS278" i="7"/>
  <c r="FR271" i="1"/>
  <c r="FE278" i="8"/>
  <c r="FI278" i="8"/>
  <c r="FC271" i="1"/>
  <c r="FJ271" i="1"/>
  <c r="FC278" i="8"/>
  <c r="FJ278" i="8"/>
  <c r="FD271" i="1"/>
  <c r="FL271" i="1"/>
  <c r="FB278" i="8"/>
  <c r="FK278" i="8"/>
  <c r="FE271" i="1"/>
  <c r="FI271" i="1"/>
  <c r="FE278" i="7"/>
  <c r="FI278" i="7"/>
  <c r="FB278" i="7"/>
  <c r="FJ278" i="7"/>
  <c r="FC278" i="7"/>
  <c r="FK278" i="7"/>
  <c r="FD278" i="7"/>
  <c r="FL278" i="7"/>
  <c r="EP278" i="8"/>
  <c r="EW278" i="8"/>
  <c r="EN278" i="8"/>
  <c r="EU278" i="8"/>
  <c r="EP271" i="1"/>
  <c r="EU271" i="1"/>
  <c r="EW278" i="7"/>
  <c r="EO278" i="8"/>
  <c r="EV278" i="8"/>
  <c r="EQ271" i="1"/>
  <c r="EV271" i="1"/>
  <c r="EX278" i="7"/>
  <c r="EN271" i="1"/>
  <c r="EX271" i="1"/>
  <c r="EU278" i="7"/>
  <c r="EQ278" i="8"/>
  <c r="EX278" i="8"/>
  <c r="EO271" i="1"/>
  <c r="EW271" i="1"/>
  <c r="EV278" i="7"/>
  <c r="EQ278" i="7"/>
  <c r="EN278" i="7"/>
  <c r="EO278" i="7"/>
  <c r="EP278" i="7"/>
  <c r="H18" i="11"/>
  <c r="EH278" i="8"/>
  <c r="EG278" i="8"/>
  <c r="EG278" i="7"/>
  <c r="EH278" i="7"/>
  <c r="EI278" i="7"/>
  <c r="EJ278" i="7"/>
  <c r="EI278" i="8"/>
  <c r="EJ278" i="8"/>
  <c r="EG271" i="1"/>
  <c r="EH271" i="1"/>
  <c r="EI271" i="1"/>
  <c r="EJ271" i="1"/>
  <c r="DZ278" i="7"/>
  <c r="EA278" i="7"/>
  <c r="EB278" i="7"/>
  <c r="EC278" i="7"/>
  <c r="DT271" i="1"/>
  <c r="DZ278" i="8"/>
  <c r="EA271" i="1"/>
  <c r="DT278" i="8"/>
  <c r="EA278" i="8"/>
  <c r="EB271" i="1"/>
  <c r="EB278" i="8"/>
  <c r="EC271" i="1"/>
  <c r="DU278" i="7"/>
  <c r="EC278" i="8"/>
  <c r="DZ271" i="1"/>
  <c r="DV271" i="1"/>
  <c r="DU278" i="8"/>
  <c r="DS278" i="7"/>
  <c r="DN278" i="8"/>
  <c r="DU271" i="1"/>
  <c r="DS278" i="8"/>
  <c r="DT278" i="7"/>
  <c r="DS271" i="1"/>
  <c r="DV278" i="8"/>
  <c r="DV278" i="7"/>
  <c r="DL278" i="7"/>
  <c r="DL271" i="1"/>
  <c r="DO278" i="8"/>
  <c r="DO278" i="7"/>
  <c r="DM271" i="1"/>
  <c r="DL278" i="8"/>
  <c r="DM278" i="7"/>
  <c r="DN271" i="1"/>
  <c r="DM278" i="8"/>
  <c r="DN278" i="7"/>
  <c r="DO271" i="1"/>
  <c r="G19" i="9" a="1"/>
  <c r="G19" i="9" s="1"/>
  <c r="DE271" i="1"/>
  <c r="DG278" i="8"/>
  <c r="DF278" i="7"/>
  <c r="CY278" i="8"/>
  <c r="DF271" i="1"/>
  <c r="DH278" i="8"/>
  <c r="DG278" i="7"/>
  <c r="DG271" i="1"/>
  <c r="DE278" i="8"/>
  <c r="DH278" i="7"/>
  <c r="DH271" i="1"/>
  <c r="DF278" i="8"/>
  <c r="DE278" i="7"/>
  <c r="N18" i="11"/>
  <c r="DA278" i="7"/>
  <c r="CY278" i="7"/>
  <c r="CX278" i="7"/>
  <c r="CZ278" i="7"/>
  <c r="CY271" i="1"/>
  <c r="CZ271" i="1"/>
  <c r="DA271" i="1"/>
  <c r="CQ271" i="1"/>
  <c r="CX271" i="1"/>
  <c r="CX278" i="8"/>
  <c r="CZ278" i="8"/>
  <c r="DA278" i="8"/>
  <c r="O18" i="11"/>
  <c r="P18" i="11"/>
  <c r="E19" i="9" a="1"/>
  <c r="E19" i="9" s="1"/>
  <c r="L19" i="9" a="1"/>
  <c r="L19" i="9" s="1"/>
  <c r="CQ278" i="8"/>
  <c r="CR278" i="8"/>
  <c r="CM278" i="8"/>
  <c r="CS278" i="8"/>
  <c r="CT278" i="8"/>
  <c r="CR278" i="7"/>
  <c r="CQ278" i="7"/>
  <c r="CS278" i="7"/>
  <c r="I19" i="9" a="1"/>
  <c r="I19" i="9" s="1"/>
  <c r="CT278" i="7"/>
  <c r="CR271" i="1"/>
  <c r="CS271" i="1"/>
  <c r="CJ271" i="1"/>
  <c r="CT271" i="1"/>
  <c r="J18" i="11"/>
  <c r="G18" i="11"/>
  <c r="CJ278" i="8"/>
  <c r="CL271" i="1"/>
  <c r="K19" i="9" a="1"/>
  <c r="K19" i="9" s="1"/>
  <c r="CK271" i="1"/>
  <c r="CM271" i="1"/>
  <c r="CK278" i="8"/>
  <c r="CM278" i="7"/>
  <c r="J19" i="9" a="1"/>
  <c r="J19" i="9" s="1"/>
  <c r="N19" i="9" a="1"/>
  <c r="N19" i="9" s="1"/>
  <c r="H19" i="9" a="1"/>
  <c r="H19" i="9" s="1"/>
  <c r="CJ278" i="7"/>
  <c r="CK278" i="7"/>
  <c r="F19" i="9" a="1"/>
  <c r="F19" i="9" s="1"/>
  <c r="M19" i="9" a="1"/>
  <c r="M19" i="9" s="1"/>
  <c r="P19" i="10" a="1"/>
  <c r="P19" i="10" s="1"/>
  <c r="L18" i="11"/>
  <c r="A279" i="8"/>
  <c r="A279" i="7"/>
  <c r="BV271" i="8"/>
  <c r="O19" i="10" s="1" a="1"/>
  <c r="O19" i="10" s="1"/>
  <c r="L271" i="8"/>
  <c r="BP271" i="8"/>
  <c r="AB271" i="8"/>
  <c r="BX271" i="8"/>
  <c r="D271" i="8"/>
  <c r="BC271" i="8"/>
  <c r="BK271" i="8"/>
  <c r="AH271" i="8"/>
  <c r="BH271" i="8"/>
  <c r="L19" i="10" s="1" a="1"/>
  <c r="L19" i="10" s="1"/>
  <c r="BI271" i="8"/>
  <c r="CE271" i="1"/>
  <c r="CF271" i="1"/>
  <c r="CD271" i="1"/>
  <c r="CC271" i="1"/>
  <c r="AH271" i="1"/>
  <c r="AA271" i="1"/>
  <c r="AF271" i="1"/>
  <c r="D271" i="1"/>
  <c r="R271" i="1"/>
  <c r="K271" i="1"/>
  <c r="Y271" i="1"/>
  <c r="Z271" i="1"/>
  <c r="AO271" i="1"/>
  <c r="AB271" i="1"/>
  <c r="U271" i="1"/>
  <c r="N271" i="1"/>
  <c r="G271" i="1"/>
  <c r="AT271" i="1"/>
  <c r="AM271" i="1"/>
  <c r="AG271" i="1"/>
  <c r="T271" i="1"/>
  <c r="M271" i="1"/>
  <c r="F271" i="1"/>
  <c r="AP271" i="1"/>
  <c r="AI271" i="1"/>
  <c r="AN271" i="1"/>
  <c r="L271" i="1"/>
  <c r="E271" i="1"/>
  <c r="S271" i="1"/>
  <c r="AV271" i="1"/>
  <c r="AU271" i="1"/>
  <c r="AW271" i="1"/>
  <c r="BA271" i="1"/>
  <c r="BI271" i="1"/>
  <c r="BH271" i="1"/>
  <c r="BY271" i="1"/>
  <c r="BB271" i="1"/>
  <c r="BC271" i="1"/>
  <c r="BJ271" i="1"/>
  <c r="BP271" i="1"/>
  <c r="BV271" i="1"/>
  <c r="BR271" i="1"/>
  <c r="BK271" i="1"/>
  <c r="BX271" i="1"/>
  <c r="BD271" i="1"/>
  <c r="BQ271" i="1"/>
  <c r="BO271" i="1"/>
  <c r="A272" i="1"/>
  <c r="C20" i="2"/>
  <c r="D20" i="11" s="1"/>
  <c r="F20" i="11" s="1"/>
  <c r="E19" i="10" l="1" a="1"/>
  <c r="E19" i="10" s="1"/>
  <c r="F19" i="10" a="1"/>
  <c r="F19" i="10" s="1"/>
  <c r="G19" i="10" a="1"/>
  <c r="G19" i="10" s="1"/>
  <c r="J19" i="10" a="1"/>
  <c r="J19" i="10" s="1"/>
  <c r="H19" i="10" a="1"/>
  <c r="H19" i="10" s="1"/>
  <c r="I19" i="10" a="1"/>
  <c r="I19" i="10" s="1"/>
  <c r="K19" i="10" a="1"/>
  <c r="K19" i="10" s="1"/>
  <c r="H19" i="2"/>
  <c r="L19" i="2"/>
  <c r="N19" i="11" s="1"/>
  <c r="N19" i="10" a="1"/>
  <c r="N19" i="10" s="1"/>
  <c r="K19" i="2"/>
  <c r="F19" i="2"/>
  <c r="J19" i="2"/>
  <c r="M19" i="2"/>
  <c r="G19" i="2"/>
  <c r="I19" i="2"/>
  <c r="E19" i="2"/>
  <c r="M19" i="10" a="1"/>
  <c r="M19" i="10" s="1"/>
  <c r="O19" i="2"/>
  <c r="Q19" i="11" s="1"/>
  <c r="N19" i="2"/>
  <c r="B28" i="10"/>
  <c r="C28" i="10" s="1"/>
  <c r="B279" i="8"/>
  <c r="CM279" i="8" s="1"/>
  <c r="B279" i="7"/>
  <c r="CL279" i="7" s="1"/>
  <c r="CE272" i="8"/>
  <c r="CC272" i="7"/>
  <c r="L272" i="8"/>
  <c r="BP272" i="8"/>
  <c r="AV272" i="8"/>
  <c r="BV272" i="8"/>
  <c r="AT272" i="8"/>
  <c r="R272" i="8"/>
  <c r="AH272" i="8"/>
  <c r="BY272" i="8"/>
  <c r="AO272" i="8"/>
  <c r="BW272" i="8"/>
  <c r="T272" i="8"/>
  <c r="BO272" i="8"/>
  <c r="K272" i="8"/>
  <c r="BJ272" i="8"/>
  <c r="Z272" i="8"/>
  <c r="AG272" i="8"/>
  <c r="S272" i="8"/>
  <c r="BH272" i="8"/>
  <c r="D272" i="8"/>
  <c r="BB272" i="8"/>
  <c r="N272" i="8"/>
  <c r="U272" i="8"/>
  <c r="AI272" i="8"/>
  <c r="BD272" i="8"/>
  <c r="Y272" i="8"/>
  <c r="AW272" i="8"/>
  <c r="G272" i="8"/>
  <c r="M272" i="8"/>
  <c r="AA272" i="8"/>
  <c r="CC272" i="8"/>
  <c r="BC272" i="8"/>
  <c r="AN272" i="8"/>
  <c r="BK272" i="8"/>
  <c r="F272" i="8"/>
  <c r="BX272" i="8"/>
  <c r="CE272" i="7"/>
  <c r="AH272" i="7"/>
  <c r="BD272" i="7"/>
  <c r="G272" i="7"/>
  <c r="AT272" i="7"/>
  <c r="BR272" i="7"/>
  <c r="T272" i="7"/>
  <c r="BW272" i="7"/>
  <c r="AU272" i="7"/>
  <c r="S272" i="7"/>
  <c r="BQ272" i="7"/>
  <c r="AF272" i="7"/>
  <c r="K272" i="7"/>
  <c r="BJ272" i="7"/>
  <c r="BA272" i="7"/>
  <c r="F272" i="7"/>
  <c r="BC272" i="7"/>
  <c r="BI272" i="7"/>
  <c r="AG272" i="7"/>
  <c r="E272" i="7"/>
  <c r="AW272" i="7"/>
  <c r="M272" i="7"/>
  <c r="AI272" i="7"/>
  <c r="CF272" i="7"/>
  <c r="AA272" i="7"/>
  <c r="BX272" i="7"/>
  <c r="AB272" i="7"/>
  <c r="CD272" i="7"/>
  <c r="BB272" i="7"/>
  <c r="Z272" i="7"/>
  <c r="BY272" i="7"/>
  <c r="AO272" i="7"/>
  <c r="D272" i="7"/>
  <c r="AV272" i="7"/>
  <c r="AM272" i="7"/>
  <c r="AP272" i="7"/>
  <c r="L272" i="7"/>
  <c r="BV272" i="7"/>
  <c r="O20" i="9" s="1" a="1"/>
  <c r="O20" i="9" s="1"/>
  <c r="BK272" i="7"/>
  <c r="BH272" i="7"/>
  <c r="BP272" i="7"/>
  <c r="U272" i="7"/>
  <c r="R272" i="7"/>
  <c r="AN272" i="7"/>
  <c r="Y272" i="7"/>
  <c r="N272" i="7"/>
  <c r="BO272" i="7"/>
  <c r="N20" i="9" s="1" a="1"/>
  <c r="N20" i="9" s="1"/>
  <c r="B21" i="2"/>
  <c r="C21" i="11" s="1"/>
  <c r="B272" i="1"/>
  <c r="BC272" i="1" s="1"/>
  <c r="LU279" i="7" l="1"/>
  <c r="LV279" i="7"/>
  <c r="LW279" i="7"/>
  <c r="LX279" i="7"/>
  <c r="LU279" i="8"/>
  <c r="LW272" i="1"/>
  <c r="LV279" i="8"/>
  <c r="LV272" i="1"/>
  <c r="LW279" i="8"/>
  <c r="LX272" i="1"/>
  <c r="LX279" i="8"/>
  <c r="LU272" i="1"/>
  <c r="LN279" i="8"/>
  <c r="LO279" i="8"/>
  <c r="LP279" i="8"/>
  <c r="LQ279" i="8"/>
  <c r="LO272" i="1"/>
  <c r="LN279" i="7"/>
  <c r="LP272" i="1"/>
  <c r="LO279" i="7"/>
  <c r="LQ272" i="1"/>
  <c r="LP279" i="7"/>
  <c r="LN272" i="1"/>
  <c r="LQ279" i="7"/>
  <c r="KZ279" i="7"/>
  <c r="LG279" i="7"/>
  <c r="LA279" i="7"/>
  <c r="LH279" i="7"/>
  <c r="LC279" i="7"/>
  <c r="LI279" i="7"/>
  <c r="LB279" i="7"/>
  <c r="LJ279" i="7"/>
  <c r="KZ279" i="8"/>
  <c r="LH279" i="8"/>
  <c r="LC279" i="8"/>
  <c r="LG279" i="8"/>
  <c r="LA279" i="8"/>
  <c r="LI279" i="8"/>
  <c r="LB279" i="8"/>
  <c r="LJ279" i="8"/>
  <c r="LA272" i="1"/>
  <c r="LG272" i="1"/>
  <c r="KZ272" i="1"/>
  <c r="LH272" i="1"/>
  <c r="LB272" i="1"/>
  <c r="LI272" i="1"/>
  <c r="LC272" i="1"/>
  <c r="LJ272" i="1"/>
  <c r="KN279" i="7"/>
  <c r="KO279" i="7"/>
  <c r="KS279" i="7"/>
  <c r="KT279" i="7"/>
  <c r="KA279" i="7"/>
  <c r="KL279" i="7"/>
  <c r="KU279" i="7"/>
  <c r="KE279" i="7"/>
  <c r="KM279" i="7"/>
  <c r="KV279" i="7"/>
  <c r="KM279" i="8"/>
  <c r="KS279" i="8"/>
  <c r="KN279" i="8"/>
  <c r="KT279" i="8"/>
  <c r="KL279" i="8"/>
  <c r="KV279" i="8"/>
  <c r="KO279" i="8"/>
  <c r="KU279" i="8"/>
  <c r="KN272" i="1"/>
  <c r="KS272" i="1"/>
  <c r="KO272" i="1"/>
  <c r="KT272" i="1"/>
  <c r="KM272" i="1"/>
  <c r="KU272" i="1"/>
  <c r="KL272" i="1"/>
  <c r="KV272" i="1"/>
  <c r="IY279" i="7"/>
  <c r="JY279" i="7"/>
  <c r="KF279" i="7"/>
  <c r="JF279" i="7"/>
  <c r="JZ279" i="7"/>
  <c r="KG279" i="7"/>
  <c r="JK279" i="7"/>
  <c r="JX279" i="7"/>
  <c r="KH279" i="7"/>
  <c r="JX279" i="8"/>
  <c r="KF279" i="8"/>
  <c r="JY279" i="8"/>
  <c r="KE279" i="8"/>
  <c r="KA279" i="8"/>
  <c r="KG279" i="8"/>
  <c r="JZ279" i="8"/>
  <c r="KH279" i="8"/>
  <c r="KA272" i="1"/>
  <c r="KH272" i="1"/>
  <c r="JX272" i="1"/>
  <c r="KE272" i="1"/>
  <c r="JZ272" i="1"/>
  <c r="KF272" i="1"/>
  <c r="JY272" i="1"/>
  <c r="KG272" i="1"/>
  <c r="JR279" i="7"/>
  <c r="IX279" i="7"/>
  <c r="JC279" i="7"/>
  <c r="JL279" i="7"/>
  <c r="JQ279" i="7"/>
  <c r="IV279" i="7"/>
  <c r="JD279" i="7"/>
  <c r="JM279" i="7"/>
  <c r="JS279" i="7"/>
  <c r="IW279" i="7"/>
  <c r="JE279" i="7"/>
  <c r="JJ279" i="7"/>
  <c r="JT279" i="7"/>
  <c r="IW279" i="8"/>
  <c r="JF279" i="8"/>
  <c r="JL279" i="8"/>
  <c r="JQ279" i="8"/>
  <c r="IX279" i="8"/>
  <c r="JC279" i="8"/>
  <c r="JJ279" i="8"/>
  <c r="JR279" i="8"/>
  <c r="IY279" i="8"/>
  <c r="JE279" i="8"/>
  <c r="JK279" i="8"/>
  <c r="JS279" i="8"/>
  <c r="IV279" i="8"/>
  <c r="JD279" i="8"/>
  <c r="JM279" i="8"/>
  <c r="JT279" i="8"/>
  <c r="IY272" i="1"/>
  <c r="JD272" i="1"/>
  <c r="JL272" i="1"/>
  <c r="JR272" i="1"/>
  <c r="IV272" i="1"/>
  <c r="JC272" i="1"/>
  <c r="JK272" i="1"/>
  <c r="JT272" i="1"/>
  <c r="IX272" i="1"/>
  <c r="JE272" i="1"/>
  <c r="JM272" i="1"/>
  <c r="JQ272" i="1"/>
  <c r="IW272" i="1"/>
  <c r="JF272" i="1"/>
  <c r="JJ272" i="1"/>
  <c r="JS272" i="1"/>
  <c r="IO279" i="7"/>
  <c r="IP279" i="7"/>
  <c r="ID279" i="7"/>
  <c r="IQ279" i="7"/>
  <c r="II279" i="7"/>
  <c r="IR279" i="7"/>
  <c r="IO279" i="8"/>
  <c r="IP279" i="8"/>
  <c r="IQ279" i="8"/>
  <c r="IR279" i="8"/>
  <c r="IP272" i="1"/>
  <c r="IR272" i="1"/>
  <c r="IO272" i="1"/>
  <c r="IQ272" i="1"/>
  <c r="O19" i="11"/>
  <c r="IA279" i="7"/>
  <c r="IH279" i="7"/>
  <c r="IC279" i="7"/>
  <c r="IJ279" i="7"/>
  <c r="IB279" i="7"/>
  <c r="IK279" i="7"/>
  <c r="ID279" i="8"/>
  <c r="II279" i="8"/>
  <c r="IA279" i="8"/>
  <c r="IH279" i="8"/>
  <c r="IB279" i="8"/>
  <c r="IJ279" i="8"/>
  <c r="IC279" i="8"/>
  <c r="IK279" i="8"/>
  <c r="ID272" i="1"/>
  <c r="II272" i="1"/>
  <c r="IA272" i="1"/>
  <c r="IH272" i="1"/>
  <c r="IB272" i="1"/>
  <c r="IJ272" i="1"/>
  <c r="IC272" i="1"/>
  <c r="IK272" i="1"/>
  <c r="HU279" i="7"/>
  <c r="GY279" i="7"/>
  <c r="HT279" i="7"/>
  <c r="HH279" i="7"/>
  <c r="HV279" i="7"/>
  <c r="HN279" i="7"/>
  <c r="HW279" i="7"/>
  <c r="HT279" i="8"/>
  <c r="HU279" i="8"/>
  <c r="HV279" i="8"/>
  <c r="HW279" i="8"/>
  <c r="HU272" i="1"/>
  <c r="HT272" i="1"/>
  <c r="HV272" i="1"/>
  <c r="HW272" i="1"/>
  <c r="GZ279" i="7"/>
  <c r="HI279" i="7"/>
  <c r="HM279" i="7"/>
  <c r="HB279" i="7"/>
  <c r="HG279" i="7"/>
  <c r="HO279" i="7"/>
  <c r="HA279" i="7"/>
  <c r="HF279" i="7"/>
  <c r="HP279" i="7"/>
  <c r="GY279" i="8"/>
  <c r="HH279" i="8"/>
  <c r="HM279" i="8"/>
  <c r="HA279" i="8"/>
  <c r="HG279" i="8"/>
  <c r="HN279" i="8"/>
  <c r="GZ279" i="8"/>
  <c r="HI279" i="8"/>
  <c r="HO279" i="8"/>
  <c r="HB279" i="8"/>
  <c r="HF279" i="8"/>
  <c r="HP279" i="8"/>
  <c r="HB272" i="1"/>
  <c r="HF272" i="1"/>
  <c r="HN272" i="1"/>
  <c r="HA272" i="1"/>
  <c r="HG272" i="1"/>
  <c r="HM272" i="1"/>
  <c r="GY272" i="1"/>
  <c r="HI272" i="1"/>
  <c r="HO272" i="1"/>
  <c r="GZ272" i="1"/>
  <c r="HH272" i="1"/>
  <c r="HP272" i="1"/>
  <c r="I19" i="11"/>
  <c r="GF279" i="8"/>
  <c r="GL279" i="8"/>
  <c r="GS279" i="8"/>
  <c r="GD279" i="7"/>
  <c r="GM279" i="7"/>
  <c r="GR279" i="7"/>
  <c r="GD272" i="1"/>
  <c r="GL272" i="1"/>
  <c r="GT272" i="1"/>
  <c r="GE279" i="8"/>
  <c r="GM279" i="8"/>
  <c r="GT279" i="8"/>
  <c r="GE279" i="7"/>
  <c r="GN279" i="7"/>
  <c r="GS279" i="7"/>
  <c r="GE272" i="1"/>
  <c r="GM272" i="1"/>
  <c r="GU272" i="1"/>
  <c r="GG279" i="8"/>
  <c r="GN279" i="8"/>
  <c r="GU279" i="8"/>
  <c r="GF279" i="7"/>
  <c r="GK279" i="7"/>
  <c r="GT279" i="7"/>
  <c r="GF272" i="1"/>
  <c r="GN272" i="1"/>
  <c r="GR272" i="1"/>
  <c r="GD279" i="8"/>
  <c r="GK279" i="8"/>
  <c r="GR279" i="8"/>
  <c r="GG279" i="7"/>
  <c r="GL279" i="7"/>
  <c r="GU279" i="7"/>
  <c r="GG272" i="1"/>
  <c r="GK272" i="1"/>
  <c r="GS272" i="1"/>
  <c r="FC279" i="8"/>
  <c r="FX279" i="8"/>
  <c r="FW272" i="1"/>
  <c r="FW279" i="7"/>
  <c r="FS279" i="8"/>
  <c r="FY279" i="8"/>
  <c r="FY272" i="1"/>
  <c r="FX279" i="7"/>
  <c r="FP279" i="7"/>
  <c r="FZ279" i="8"/>
  <c r="FX272" i="1"/>
  <c r="FY279" i="7"/>
  <c r="FS272" i="1"/>
  <c r="FW279" i="8"/>
  <c r="FZ272" i="1"/>
  <c r="FZ279" i="7"/>
  <c r="FR279" i="8"/>
  <c r="FQ279" i="7"/>
  <c r="FQ272" i="1"/>
  <c r="FQ279" i="8"/>
  <c r="FR279" i="7"/>
  <c r="FP272" i="1"/>
  <c r="FL279" i="8"/>
  <c r="FP279" i="8"/>
  <c r="FS279" i="7"/>
  <c r="FR272" i="1"/>
  <c r="G19" i="11"/>
  <c r="FC272" i="1"/>
  <c r="FK272" i="1"/>
  <c r="FD279" i="8"/>
  <c r="FI279" i="8"/>
  <c r="FB272" i="1"/>
  <c r="FJ272" i="1"/>
  <c r="FE279" i="8"/>
  <c r="FJ279" i="8"/>
  <c r="FD272" i="1"/>
  <c r="FL272" i="1"/>
  <c r="FB279" i="8"/>
  <c r="FK279" i="8"/>
  <c r="FE272" i="1"/>
  <c r="FI272" i="1"/>
  <c r="FE279" i="7"/>
  <c r="FI279" i="7"/>
  <c r="FB279" i="7"/>
  <c r="FJ279" i="7"/>
  <c r="FC279" i="7"/>
  <c r="FK279" i="7"/>
  <c r="FD279" i="7"/>
  <c r="FL279" i="7"/>
  <c r="EN279" i="8"/>
  <c r="EU279" i="8"/>
  <c r="EP272" i="1"/>
  <c r="EU272" i="1"/>
  <c r="EX279" i="7"/>
  <c r="EO279" i="8"/>
  <c r="EV279" i="8"/>
  <c r="EQ272" i="1"/>
  <c r="EV272" i="1"/>
  <c r="EU279" i="7"/>
  <c r="EP279" i="8"/>
  <c r="EW279" i="8"/>
  <c r="EN272" i="1"/>
  <c r="EX272" i="1"/>
  <c r="EW279" i="7"/>
  <c r="EQ279" i="8"/>
  <c r="EX279" i="8"/>
  <c r="EO272" i="1"/>
  <c r="EW272" i="1"/>
  <c r="EV279" i="7"/>
  <c r="EO279" i="7"/>
  <c r="EP279" i="7"/>
  <c r="EN279" i="7"/>
  <c r="EQ279" i="7"/>
  <c r="H19" i="11"/>
  <c r="EG279" i="7"/>
  <c r="EH279" i="7"/>
  <c r="EI279" i="7"/>
  <c r="EJ279" i="7"/>
  <c r="EG279" i="8"/>
  <c r="EH279" i="8"/>
  <c r="EI279" i="8"/>
  <c r="EJ279" i="8"/>
  <c r="EJ272" i="1"/>
  <c r="EG272" i="1"/>
  <c r="EH272" i="1"/>
  <c r="EI272" i="1"/>
  <c r="DZ279" i="7"/>
  <c r="EA279" i="7"/>
  <c r="EB279" i="7"/>
  <c r="EC279" i="7"/>
  <c r="DZ279" i="8"/>
  <c r="DZ272" i="1"/>
  <c r="DS279" i="8"/>
  <c r="EA279" i="8"/>
  <c r="EA272" i="1"/>
  <c r="DU272" i="1"/>
  <c r="EB279" i="8"/>
  <c r="EB272" i="1"/>
  <c r="EC279" i="8"/>
  <c r="EC272" i="1"/>
  <c r="J19" i="11"/>
  <c r="DV279" i="7"/>
  <c r="DV279" i="8"/>
  <c r="DT272" i="1"/>
  <c r="DT279" i="7"/>
  <c r="H20" i="9" a="1"/>
  <c r="H20" i="9" s="1"/>
  <c r="DT279" i="8"/>
  <c r="DV272" i="1"/>
  <c r="DU279" i="7"/>
  <c r="DU279" i="8"/>
  <c r="DS272" i="1"/>
  <c r="DS279" i="7"/>
  <c r="L19" i="11"/>
  <c r="DO279" i="8"/>
  <c r="DL272" i="1"/>
  <c r="DO279" i="7"/>
  <c r="DL279" i="8"/>
  <c r="DN272" i="1"/>
  <c r="DM279" i="7"/>
  <c r="DM279" i="8"/>
  <c r="DO272" i="1"/>
  <c r="DN279" i="7"/>
  <c r="DN279" i="8"/>
  <c r="DM272" i="1"/>
  <c r="DL279" i="7"/>
  <c r="M19" i="11"/>
  <c r="K19" i="11"/>
  <c r="DG279" i="7"/>
  <c r="DE272" i="1"/>
  <c r="DH279" i="8"/>
  <c r="DH279" i="7"/>
  <c r="DG272" i="1"/>
  <c r="DG279" i="8"/>
  <c r="DE279" i="7"/>
  <c r="DF272" i="1"/>
  <c r="DE279" i="8"/>
  <c r="DF279" i="7"/>
  <c r="DH272" i="1"/>
  <c r="DF279" i="8"/>
  <c r="CY279" i="7"/>
  <c r="CX279" i="7"/>
  <c r="CZ279" i="7"/>
  <c r="DA279" i="7"/>
  <c r="CX272" i="1"/>
  <c r="CY272" i="1"/>
  <c r="CZ272" i="1"/>
  <c r="DA272" i="1"/>
  <c r="CY279" i="8"/>
  <c r="CX279" i="8"/>
  <c r="CZ279" i="8"/>
  <c r="DA279" i="8"/>
  <c r="J20" i="9" a="1"/>
  <c r="J20" i="9" s="1"/>
  <c r="N20" i="10" a="1"/>
  <c r="N20" i="10" s="1"/>
  <c r="CQ279" i="8"/>
  <c r="CR279" i="8"/>
  <c r="CS279" i="8"/>
  <c r="CT279" i="8"/>
  <c r="CQ279" i="7"/>
  <c r="E20" i="9" a="1"/>
  <c r="E20" i="9" s="1"/>
  <c r="CR279" i="7"/>
  <c r="CS279" i="7"/>
  <c r="CT279" i="7"/>
  <c r="CR272" i="1"/>
  <c r="CQ272" i="1"/>
  <c r="CS272" i="1"/>
  <c r="CT272" i="1"/>
  <c r="P19" i="11"/>
  <c r="CK272" i="1"/>
  <c r="CJ272" i="1"/>
  <c r="CM272" i="1"/>
  <c r="CL272" i="1"/>
  <c r="CJ279" i="8"/>
  <c r="CK279" i="8"/>
  <c r="CL279" i="8"/>
  <c r="F20" i="9" a="1"/>
  <c r="F20" i="9" s="1"/>
  <c r="K20" i="9" a="1"/>
  <c r="K20" i="9" s="1"/>
  <c r="CM279" i="7"/>
  <c r="M20" i="9" a="1"/>
  <c r="M20" i="9" s="1"/>
  <c r="I20" i="9" a="1"/>
  <c r="I20" i="9" s="1"/>
  <c r="CJ279" i="7"/>
  <c r="G20" i="9" a="1"/>
  <c r="G20" i="9" s="1"/>
  <c r="L20" i="9" a="1"/>
  <c r="L20" i="9" s="1"/>
  <c r="CK279" i="7"/>
  <c r="O20" i="10" a="1"/>
  <c r="O20" i="10" s="1"/>
  <c r="A280" i="8"/>
  <c r="A280" i="7"/>
  <c r="BA272" i="8"/>
  <c r="L20" i="10" s="1" a="1"/>
  <c r="L20" i="10" s="1"/>
  <c r="AP272" i="8"/>
  <c r="CD272" i="8"/>
  <c r="P20" i="10" s="1" a="1"/>
  <c r="P20" i="10" s="1"/>
  <c r="AU272" i="8"/>
  <c r="K20" i="10" s="1" a="1"/>
  <c r="K20" i="10" s="1"/>
  <c r="BI272" i="8"/>
  <c r="M20" i="10" s="1" a="1"/>
  <c r="M20" i="10" s="1"/>
  <c r="AF272" i="8"/>
  <c r="G20" i="10" s="1" a="1"/>
  <c r="G20" i="10" s="1"/>
  <c r="BQ272" i="8"/>
  <c r="AM272" i="8"/>
  <c r="J20" i="10" s="1" a="1"/>
  <c r="J20" i="10" s="1"/>
  <c r="E272" i="8"/>
  <c r="BR272" i="8"/>
  <c r="AB272" i="8"/>
  <c r="CF272" i="8"/>
  <c r="CE272" i="1"/>
  <c r="CF272" i="1"/>
  <c r="CC272" i="1"/>
  <c r="CD272" i="1"/>
  <c r="AG272" i="1"/>
  <c r="AH272" i="1"/>
  <c r="AM272" i="1"/>
  <c r="AF272" i="1"/>
  <c r="D272" i="1"/>
  <c r="R272" i="1"/>
  <c r="K272" i="1"/>
  <c r="AT272" i="1"/>
  <c r="Z272" i="1"/>
  <c r="AI272" i="1"/>
  <c r="AB272" i="1"/>
  <c r="U272" i="1"/>
  <c r="N272" i="1"/>
  <c r="G272" i="1"/>
  <c r="Y272" i="1"/>
  <c r="AO272" i="1"/>
  <c r="AA272" i="1"/>
  <c r="T272" i="1"/>
  <c r="M272" i="1"/>
  <c r="F272" i="1"/>
  <c r="AP272" i="1"/>
  <c r="AN272" i="1"/>
  <c r="L272" i="1"/>
  <c r="E272" i="1"/>
  <c r="S272" i="1"/>
  <c r="AV272" i="1"/>
  <c r="AU272" i="1"/>
  <c r="AW272" i="1"/>
  <c r="BQ272" i="1"/>
  <c r="BP272" i="1"/>
  <c r="BV272" i="1"/>
  <c r="BD272" i="1"/>
  <c r="BB272" i="1"/>
  <c r="BH272" i="1"/>
  <c r="BI272" i="1"/>
  <c r="BY272" i="1"/>
  <c r="BJ272" i="1"/>
  <c r="BK272" i="1"/>
  <c r="BW272" i="1"/>
  <c r="BA272" i="1"/>
  <c r="BR272" i="1"/>
  <c r="BO272" i="1"/>
  <c r="BX272" i="1"/>
  <c r="A273" i="1"/>
  <c r="C21" i="2"/>
  <c r="D21" i="11" s="1"/>
  <c r="F21" i="11" s="1"/>
  <c r="F20" i="10" l="1" a="1"/>
  <c r="F20" i="10" s="1"/>
  <c r="E20" i="10" a="1"/>
  <c r="E20" i="10" s="1"/>
  <c r="I20" i="10" a="1"/>
  <c r="I20" i="10" s="1"/>
  <c r="H20" i="10" a="1"/>
  <c r="H20" i="10" s="1"/>
  <c r="M20" i="2"/>
  <c r="O20" i="11" s="1"/>
  <c r="K20" i="2"/>
  <c r="M20" i="11" s="1"/>
  <c r="O20" i="2"/>
  <c r="Q20" i="11" s="1"/>
  <c r="G20" i="2"/>
  <c r="I20" i="11" s="1"/>
  <c r="E20" i="2"/>
  <c r="J20" i="2"/>
  <c r="L20" i="11" s="1"/>
  <c r="F20" i="2"/>
  <c r="I20" i="2"/>
  <c r="N20" i="2"/>
  <c r="P20" i="11" s="1"/>
  <c r="L20" i="2"/>
  <c r="N20" i="11" s="1"/>
  <c r="H20" i="2"/>
  <c r="B29" i="10"/>
  <c r="C29" i="10" s="1"/>
  <c r="B280" i="8"/>
  <c r="CL280" i="8" s="1"/>
  <c r="B280" i="7"/>
  <c r="CL280" i="7" s="1"/>
  <c r="CC273" i="8"/>
  <c r="AF273" i="8"/>
  <c r="BK273" i="8"/>
  <c r="N273" i="8"/>
  <c r="AW273" i="8"/>
  <c r="CD273" i="8"/>
  <c r="AG273" i="8"/>
  <c r="BO273" i="8"/>
  <c r="BC273" i="8"/>
  <c r="BJ273" i="8"/>
  <c r="BQ273" i="8"/>
  <c r="AV273" i="8"/>
  <c r="CF273" i="8"/>
  <c r="BC273" i="7"/>
  <c r="CC273" i="7"/>
  <c r="AF273" i="7"/>
  <c r="BA273" i="7"/>
  <c r="BX273" i="7"/>
  <c r="L273" i="7"/>
  <c r="K273" i="7"/>
  <c r="M273" i="7"/>
  <c r="AP273" i="7"/>
  <c r="R273" i="7"/>
  <c r="AH273" i="7"/>
  <c r="F273" i="7"/>
  <c r="AB273" i="7"/>
  <c r="B22" i="2"/>
  <c r="C22" i="11" s="1"/>
  <c r="B273" i="1"/>
  <c r="BW273" i="1" s="1"/>
  <c r="LU280" i="7" l="1"/>
  <c r="LV280" i="7"/>
  <c r="LP280" i="8"/>
  <c r="LW280" i="7"/>
  <c r="LN280" i="8"/>
  <c r="LX280" i="7"/>
  <c r="LV280" i="8"/>
  <c r="LU273" i="1"/>
  <c r="LW280" i="8"/>
  <c r="LV273" i="1"/>
  <c r="LX280" i="8"/>
  <c r="LW273" i="1"/>
  <c r="LU280" i="8"/>
  <c r="LX273" i="1"/>
  <c r="LQ280" i="8"/>
  <c r="LO280" i="8"/>
  <c r="LN273" i="1"/>
  <c r="LO280" i="7"/>
  <c r="LO273" i="1"/>
  <c r="LN280" i="7"/>
  <c r="LP273" i="1"/>
  <c r="LP280" i="7"/>
  <c r="LQ273" i="1"/>
  <c r="LQ280" i="7"/>
  <c r="KZ280" i="8"/>
  <c r="LG280" i="8"/>
  <c r="LC280" i="7"/>
  <c r="LH280" i="7"/>
  <c r="KZ280" i="7"/>
  <c r="LG280" i="7"/>
  <c r="LA280" i="7"/>
  <c r="LI280" i="7"/>
  <c r="LB280" i="7"/>
  <c r="LJ280" i="7"/>
  <c r="LA280" i="8"/>
  <c r="LH280" i="8"/>
  <c r="LC280" i="8"/>
  <c r="LI280" i="8"/>
  <c r="LB280" i="8"/>
  <c r="LJ280" i="8"/>
  <c r="KZ273" i="1"/>
  <c r="LH273" i="1"/>
  <c r="LA273" i="1"/>
  <c r="LI273" i="1"/>
  <c r="LB273" i="1"/>
  <c r="LG273" i="1"/>
  <c r="LC273" i="1"/>
  <c r="LJ273" i="1"/>
  <c r="KS280" i="7"/>
  <c r="KN280" i="7"/>
  <c r="KT280" i="7"/>
  <c r="KL280" i="7"/>
  <c r="JY280" i="7"/>
  <c r="KO280" i="7"/>
  <c r="KU280" i="7"/>
  <c r="KE280" i="7"/>
  <c r="KM280" i="7"/>
  <c r="KV280" i="7"/>
  <c r="KM280" i="8"/>
  <c r="KV280" i="8"/>
  <c r="KN280" i="8"/>
  <c r="KT280" i="8"/>
  <c r="KL280" i="8"/>
  <c r="KS280" i="8"/>
  <c r="KO280" i="8"/>
  <c r="KU280" i="8"/>
  <c r="KM273" i="1"/>
  <c r="KS273" i="1"/>
  <c r="KO273" i="1"/>
  <c r="KT273" i="1"/>
  <c r="KN273" i="1"/>
  <c r="KU273" i="1"/>
  <c r="KL273" i="1"/>
  <c r="KV273" i="1"/>
  <c r="JZ280" i="7"/>
  <c r="KF280" i="7"/>
  <c r="KA280" i="7"/>
  <c r="KG280" i="7"/>
  <c r="JX280" i="7"/>
  <c r="KH280" i="7"/>
  <c r="KA280" i="8"/>
  <c r="KE280" i="8"/>
  <c r="JX280" i="8"/>
  <c r="KF280" i="8"/>
  <c r="JY280" i="8"/>
  <c r="KG280" i="8"/>
  <c r="JZ280" i="8"/>
  <c r="KH280" i="8"/>
  <c r="JZ273" i="1"/>
  <c r="KH273" i="1"/>
  <c r="JX273" i="1"/>
  <c r="KE273" i="1"/>
  <c r="KA273" i="1"/>
  <c r="KF273" i="1"/>
  <c r="JY273" i="1"/>
  <c r="KG273" i="1"/>
  <c r="IY280" i="7"/>
  <c r="JC280" i="7"/>
  <c r="JL280" i="7"/>
  <c r="JQ280" i="7"/>
  <c r="IV280" i="7"/>
  <c r="JD280" i="7"/>
  <c r="JK280" i="7"/>
  <c r="JR280" i="7"/>
  <c r="IX280" i="7"/>
  <c r="JF280" i="7"/>
  <c r="JM280" i="7"/>
  <c r="JS280" i="7"/>
  <c r="IW280" i="7"/>
  <c r="JE280" i="7"/>
  <c r="JJ280" i="7"/>
  <c r="JT280" i="7"/>
  <c r="IX280" i="8"/>
  <c r="JF280" i="8"/>
  <c r="JJ280" i="8"/>
  <c r="JQ280" i="8"/>
  <c r="IW280" i="8"/>
  <c r="JE280" i="8"/>
  <c r="JK280" i="8"/>
  <c r="JR280" i="8"/>
  <c r="IY280" i="8"/>
  <c r="JC280" i="8"/>
  <c r="JL280" i="8"/>
  <c r="JS280" i="8"/>
  <c r="IV280" i="8"/>
  <c r="JD280" i="8"/>
  <c r="JM280" i="8"/>
  <c r="JT280" i="8"/>
  <c r="IY273" i="1"/>
  <c r="JC273" i="1"/>
  <c r="JK273" i="1"/>
  <c r="JQ273" i="1"/>
  <c r="IX273" i="1"/>
  <c r="JD273" i="1"/>
  <c r="JL273" i="1"/>
  <c r="JR273" i="1"/>
  <c r="IV273" i="1"/>
  <c r="JE273" i="1"/>
  <c r="JM273" i="1"/>
  <c r="JT273" i="1"/>
  <c r="IW273" i="1"/>
  <c r="JF273" i="1"/>
  <c r="JJ273" i="1"/>
  <c r="JS273" i="1"/>
  <c r="IP280" i="7"/>
  <c r="IO280" i="7"/>
  <c r="IC280" i="7"/>
  <c r="IQ280" i="7"/>
  <c r="IH280" i="7"/>
  <c r="IR280" i="7"/>
  <c r="IP280" i="8"/>
  <c r="IO280" i="8"/>
  <c r="IQ280" i="8"/>
  <c r="IR280" i="8"/>
  <c r="IP273" i="1"/>
  <c r="IR273" i="1"/>
  <c r="IO273" i="1"/>
  <c r="IQ273" i="1"/>
  <c r="ID280" i="7"/>
  <c r="II280" i="7"/>
  <c r="IA280" i="7"/>
  <c r="IJ280" i="7"/>
  <c r="IB280" i="7"/>
  <c r="IK280" i="7"/>
  <c r="IA280" i="8"/>
  <c r="IH280" i="8"/>
  <c r="IB280" i="8"/>
  <c r="II280" i="8"/>
  <c r="ID280" i="8"/>
  <c r="IJ280" i="8"/>
  <c r="IC280" i="8"/>
  <c r="IK280" i="8"/>
  <c r="IA273" i="1"/>
  <c r="IH273" i="1"/>
  <c r="IB273" i="1"/>
  <c r="II273" i="1"/>
  <c r="ID273" i="1"/>
  <c r="IJ273" i="1"/>
  <c r="HV273" i="1"/>
  <c r="IC273" i="1"/>
  <c r="IK273" i="1"/>
  <c r="HG280" i="7"/>
  <c r="HU280" i="7"/>
  <c r="HB280" i="7"/>
  <c r="HM280" i="7"/>
  <c r="HT280" i="7"/>
  <c r="GY280" i="7"/>
  <c r="HN280" i="7"/>
  <c r="HV280" i="7"/>
  <c r="HH280" i="7"/>
  <c r="HW280" i="7"/>
  <c r="HU280" i="8"/>
  <c r="HT280" i="8"/>
  <c r="HV280" i="8"/>
  <c r="HW280" i="8"/>
  <c r="HT273" i="1"/>
  <c r="HU273" i="1"/>
  <c r="HW273" i="1"/>
  <c r="GZ280" i="7"/>
  <c r="HI280" i="7"/>
  <c r="HO280" i="7"/>
  <c r="HA280" i="7"/>
  <c r="HF280" i="7"/>
  <c r="HP280" i="7"/>
  <c r="GZ280" i="8"/>
  <c r="HG280" i="8"/>
  <c r="HN280" i="8"/>
  <c r="HA280" i="8"/>
  <c r="HH280" i="8"/>
  <c r="HM280" i="8"/>
  <c r="GY280" i="8"/>
  <c r="HI280" i="8"/>
  <c r="HO280" i="8"/>
  <c r="HB280" i="8"/>
  <c r="HF280" i="8"/>
  <c r="HP280" i="8"/>
  <c r="HB273" i="1"/>
  <c r="HF273" i="1"/>
  <c r="HM273" i="1"/>
  <c r="GY273" i="1"/>
  <c r="HI273" i="1"/>
  <c r="HN273" i="1"/>
  <c r="HA273" i="1"/>
  <c r="HG273" i="1"/>
  <c r="HO273" i="1"/>
  <c r="GZ273" i="1"/>
  <c r="HH273" i="1"/>
  <c r="HP273" i="1"/>
  <c r="GE280" i="8"/>
  <c r="GM280" i="8"/>
  <c r="GS280" i="8"/>
  <c r="GD280" i="7"/>
  <c r="GN280" i="7"/>
  <c r="GR280" i="7"/>
  <c r="GE273" i="1"/>
  <c r="GL273" i="1"/>
  <c r="GT273" i="1"/>
  <c r="GF280" i="8"/>
  <c r="GL280" i="8"/>
  <c r="GT280" i="8"/>
  <c r="GE280" i="7"/>
  <c r="GM280" i="7"/>
  <c r="GS280" i="7"/>
  <c r="GD273" i="1"/>
  <c r="GM273" i="1"/>
  <c r="GR273" i="1"/>
  <c r="GG280" i="8"/>
  <c r="GN280" i="8"/>
  <c r="GU280" i="8"/>
  <c r="GF280" i="7"/>
  <c r="GK280" i="7"/>
  <c r="GT280" i="7"/>
  <c r="GF273" i="1"/>
  <c r="GN273" i="1"/>
  <c r="GU273" i="1"/>
  <c r="GD280" i="8"/>
  <c r="GK280" i="8"/>
  <c r="GR280" i="8"/>
  <c r="GG280" i="7"/>
  <c r="GL280" i="7"/>
  <c r="GU280" i="7"/>
  <c r="GG273" i="1"/>
  <c r="GK273" i="1"/>
  <c r="GS273" i="1"/>
  <c r="FX280" i="8"/>
  <c r="FW280" i="7"/>
  <c r="FY273" i="1"/>
  <c r="FR280" i="7"/>
  <c r="FY280" i="8"/>
  <c r="FX280" i="7"/>
  <c r="FW273" i="1"/>
  <c r="FS280" i="7"/>
  <c r="FZ280" i="8"/>
  <c r="FY280" i="7"/>
  <c r="FX273" i="1"/>
  <c r="FQ273" i="1"/>
  <c r="FW280" i="8"/>
  <c r="FZ280" i="7"/>
  <c r="FZ273" i="1"/>
  <c r="FR273" i="1"/>
  <c r="FP280" i="8"/>
  <c r="FQ280" i="7"/>
  <c r="FP273" i="1"/>
  <c r="FQ280" i="8"/>
  <c r="FR280" i="8"/>
  <c r="FP280" i="7"/>
  <c r="FS273" i="1"/>
  <c r="FS280" i="8"/>
  <c r="FD280" i="8"/>
  <c r="FL280" i="8"/>
  <c r="FC273" i="1"/>
  <c r="FK273" i="1"/>
  <c r="FC280" i="8"/>
  <c r="FI280" i="8"/>
  <c r="FD273" i="1"/>
  <c r="FJ273" i="1"/>
  <c r="FE280" i="8"/>
  <c r="FJ280" i="8"/>
  <c r="FB273" i="1"/>
  <c r="FL273" i="1"/>
  <c r="FB280" i="8"/>
  <c r="FK280" i="8"/>
  <c r="FE273" i="1"/>
  <c r="FI273" i="1"/>
  <c r="FE280" i="7"/>
  <c r="FI280" i="7"/>
  <c r="FB280" i="7"/>
  <c r="FJ280" i="7"/>
  <c r="FC280" i="7"/>
  <c r="FK280" i="7"/>
  <c r="FD280" i="7"/>
  <c r="FL280" i="7"/>
  <c r="EU280" i="7"/>
  <c r="EP273" i="1"/>
  <c r="EV273" i="1"/>
  <c r="EN280" i="8"/>
  <c r="EU280" i="8"/>
  <c r="EW280" i="7"/>
  <c r="EQ273" i="1"/>
  <c r="EX273" i="1"/>
  <c r="EO280" i="8"/>
  <c r="EV280" i="8"/>
  <c r="EX280" i="7"/>
  <c r="EN273" i="1"/>
  <c r="EU273" i="1"/>
  <c r="EP280" i="8"/>
  <c r="EW280" i="8"/>
  <c r="EV280" i="7"/>
  <c r="EO273" i="1"/>
  <c r="EW273" i="1"/>
  <c r="EQ280" i="8"/>
  <c r="EX280" i="8"/>
  <c r="EP280" i="7"/>
  <c r="EN280" i="7"/>
  <c r="EO280" i="7"/>
  <c r="EQ280" i="7"/>
  <c r="EH280" i="7"/>
  <c r="EG280" i="7"/>
  <c r="EI280" i="7"/>
  <c r="EJ280" i="7"/>
  <c r="EH280" i="8"/>
  <c r="EG280" i="8"/>
  <c r="EI280" i="8"/>
  <c r="EJ280" i="8"/>
  <c r="EJ273" i="1"/>
  <c r="EG273" i="1"/>
  <c r="EH273" i="1"/>
  <c r="EI273" i="1"/>
  <c r="DZ280" i="7"/>
  <c r="EA280" i="7"/>
  <c r="EB280" i="7"/>
  <c r="EC280" i="7"/>
  <c r="EA280" i="8"/>
  <c r="DZ280" i="8"/>
  <c r="EA273" i="1"/>
  <c r="EB273" i="1"/>
  <c r="EB280" i="8"/>
  <c r="EC273" i="1"/>
  <c r="EC280" i="8"/>
  <c r="DZ273" i="1"/>
  <c r="G20" i="11"/>
  <c r="DU280" i="7"/>
  <c r="DS273" i="1"/>
  <c r="DT280" i="8"/>
  <c r="DS280" i="7"/>
  <c r="DV273" i="1"/>
  <c r="DU280" i="8"/>
  <c r="DT280" i="7"/>
  <c r="DT273" i="1"/>
  <c r="DV280" i="8"/>
  <c r="DV280" i="7"/>
  <c r="DU273" i="1"/>
  <c r="DS280" i="8"/>
  <c r="DL280" i="7"/>
  <c r="DM273" i="1"/>
  <c r="DN280" i="8"/>
  <c r="DF280" i="7"/>
  <c r="DO280" i="7"/>
  <c r="DL273" i="1"/>
  <c r="DO280" i="8"/>
  <c r="DE273" i="1"/>
  <c r="DM280" i="7"/>
  <c r="DN273" i="1"/>
  <c r="DL280" i="8"/>
  <c r="DG280" i="8"/>
  <c r="DN280" i="7"/>
  <c r="DO273" i="1"/>
  <c r="DM280" i="8"/>
  <c r="H20" i="11"/>
  <c r="CX280" i="8"/>
  <c r="DG280" i="7"/>
  <c r="DF273" i="1"/>
  <c r="DH280" i="8"/>
  <c r="DH280" i="7"/>
  <c r="DG273" i="1"/>
  <c r="DE280" i="8"/>
  <c r="K20" i="11"/>
  <c r="DE280" i="7"/>
  <c r="DH273" i="1"/>
  <c r="DF280" i="8"/>
  <c r="CX273" i="1"/>
  <c r="CX280" i="7"/>
  <c r="CY280" i="7"/>
  <c r="CZ280" i="7"/>
  <c r="DA280" i="7"/>
  <c r="CY273" i="1"/>
  <c r="CZ273" i="1"/>
  <c r="DA273" i="1"/>
  <c r="CY280" i="8"/>
  <c r="CZ280" i="8"/>
  <c r="DA280" i="8"/>
  <c r="J20" i="11"/>
  <c r="CR280" i="7"/>
  <c r="CR280" i="8"/>
  <c r="CQ280" i="8"/>
  <c r="CS280" i="8"/>
  <c r="CT280" i="8"/>
  <c r="CQ280" i="7"/>
  <c r="CS280" i="7"/>
  <c r="CT280" i="7"/>
  <c r="CQ273" i="1"/>
  <c r="CR273" i="1"/>
  <c r="CS273" i="1"/>
  <c r="CT273" i="1"/>
  <c r="CK273" i="1"/>
  <c r="CJ273" i="1"/>
  <c r="CM280" i="8"/>
  <c r="CL273" i="1"/>
  <c r="CM273" i="1"/>
  <c r="CJ280" i="8"/>
  <c r="CK280" i="8"/>
  <c r="CM280" i="7"/>
  <c r="CJ280" i="7"/>
  <c r="CK280" i="7"/>
  <c r="P21" i="10" a="1"/>
  <c r="P21" i="10" s="1"/>
  <c r="A281" i="8"/>
  <c r="A281" i="7"/>
  <c r="CF273" i="7"/>
  <c r="N273" i="7"/>
  <c r="BR273" i="7"/>
  <c r="CE273" i="7"/>
  <c r="Y273" i="7"/>
  <c r="AA273" i="7"/>
  <c r="E273" i="7"/>
  <c r="BQ273" i="7"/>
  <c r="AO273" i="7"/>
  <c r="Z273" i="7"/>
  <c r="BJ273" i="7"/>
  <c r="CD273" i="7"/>
  <c r="BB273" i="7"/>
  <c r="BY273" i="7"/>
  <c r="BO273" i="7"/>
  <c r="AV273" i="7"/>
  <c r="BW273" i="7"/>
  <c r="BI273" i="7"/>
  <c r="AM273" i="7"/>
  <c r="S273" i="7"/>
  <c r="BP273" i="7"/>
  <c r="BX273" i="8"/>
  <c r="K273" i="8"/>
  <c r="AU273" i="8"/>
  <c r="AM273" i="8"/>
  <c r="S273" i="8"/>
  <c r="U273" i="8"/>
  <c r="BR273" i="8"/>
  <c r="AI273" i="8"/>
  <c r="D273" i="8"/>
  <c r="BA273" i="8"/>
  <c r="R273" i="8"/>
  <c r="BP273" i="8"/>
  <c r="T273" i="8"/>
  <c r="AO273" i="8"/>
  <c r="AH273" i="8"/>
  <c r="AA273" i="8"/>
  <c r="AB273" i="8"/>
  <c r="AT273" i="8"/>
  <c r="L273" i="8"/>
  <c r="BI273" i="8"/>
  <c r="Z273" i="8"/>
  <c r="BY273" i="8"/>
  <c r="AP273" i="8"/>
  <c r="CE273" i="8"/>
  <c r="G273" i="7"/>
  <c r="AI273" i="7"/>
  <c r="U273" i="7"/>
  <c r="BV273" i="7"/>
  <c r="O21" i="9" s="1" a="1"/>
  <c r="O21" i="9" s="1"/>
  <c r="BD273" i="7"/>
  <c r="AT273" i="7"/>
  <c r="BK273" i="7"/>
  <c r="AW273" i="7"/>
  <c r="D273" i="7"/>
  <c r="AG273" i="7"/>
  <c r="AN273" i="7"/>
  <c r="AU273" i="7"/>
  <c r="T273" i="7"/>
  <c r="BH273" i="7"/>
  <c r="BD273" i="8"/>
  <c r="M273" i="8"/>
  <c r="F273" i="8"/>
  <c r="BW273" i="8"/>
  <c r="G273" i="8"/>
  <c r="BH273" i="8"/>
  <c r="M21" i="10" s="1" a="1"/>
  <c r="M21" i="10" s="1"/>
  <c r="Y273" i="8"/>
  <c r="BV273" i="8"/>
  <c r="O21" i="10" s="1" a="1"/>
  <c r="O21" i="10" s="1"/>
  <c r="AN273" i="8"/>
  <c r="E273" i="8"/>
  <c r="BB273" i="8"/>
  <c r="L273" i="1"/>
  <c r="CE273" i="1"/>
  <c r="E273" i="1"/>
  <c r="CF273" i="1"/>
  <c r="AH273" i="1"/>
  <c r="K273" i="1"/>
  <c r="CC273" i="1"/>
  <c r="BB273" i="1"/>
  <c r="AT273" i="1"/>
  <c r="CD273" i="1"/>
  <c r="AI273" i="1"/>
  <c r="AF273" i="1"/>
  <c r="AN273" i="1"/>
  <c r="D273" i="1"/>
  <c r="N273" i="1"/>
  <c r="G273" i="1"/>
  <c r="AO273" i="1"/>
  <c r="U273" i="1"/>
  <c r="F273" i="1"/>
  <c r="AP273" i="1"/>
  <c r="AG273" i="1"/>
  <c r="T273" i="1"/>
  <c r="M273" i="1"/>
  <c r="AA273" i="1"/>
  <c r="AM273" i="1"/>
  <c r="Z273" i="1"/>
  <c r="AB273" i="1"/>
  <c r="Y273" i="1"/>
  <c r="R273" i="1"/>
  <c r="S273" i="1"/>
  <c r="BQ273" i="1"/>
  <c r="AV273" i="1"/>
  <c r="BD273" i="1"/>
  <c r="BC273" i="1"/>
  <c r="BR273" i="1"/>
  <c r="AU273" i="1"/>
  <c r="AW273" i="1"/>
  <c r="BY273" i="1"/>
  <c r="BJ273" i="1"/>
  <c r="BP273" i="1"/>
  <c r="BX273" i="1"/>
  <c r="BI273" i="1"/>
  <c r="BV273" i="1"/>
  <c r="BK273" i="1"/>
  <c r="BA273" i="1"/>
  <c r="BH273" i="1"/>
  <c r="BO273" i="1"/>
  <c r="A274" i="1"/>
  <c r="C22" i="2"/>
  <c r="D22" i="11" s="1"/>
  <c r="F22" i="11" s="1"/>
  <c r="H21" i="10" l="1" a="1"/>
  <c r="H21" i="10" s="1"/>
  <c r="E21" i="9" a="1"/>
  <c r="E21" i="9" s="1"/>
  <c r="I21" i="10" a="1"/>
  <c r="I21" i="10" s="1"/>
  <c r="M21" i="9" a="1"/>
  <c r="M21" i="9" s="1"/>
  <c r="F21" i="9" a="1"/>
  <c r="F21" i="9" s="1"/>
  <c r="K21" i="10" a="1"/>
  <c r="K21" i="10" s="1"/>
  <c r="H21" i="9" a="1"/>
  <c r="H21" i="9" s="1"/>
  <c r="K21" i="9" a="1"/>
  <c r="K21" i="9" s="1"/>
  <c r="I21" i="9" a="1"/>
  <c r="I21" i="9" s="1"/>
  <c r="N21" i="10" a="1"/>
  <c r="N21" i="10" s="1"/>
  <c r="G21" i="10" a="1"/>
  <c r="G21" i="10" s="1"/>
  <c r="J21" i="9" a="1"/>
  <c r="J21" i="9" s="1"/>
  <c r="N21" i="9" a="1"/>
  <c r="N21" i="9" s="1"/>
  <c r="G21" i="9" a="1"/>
  <c r="G21" i="9" s="1"/>
  <c r="L21" i="9" a="1"/>
  <c r="L21" i="9" s="1"/>
  <c r="F21" i="2"/>
  <c r="H21" i="2"/>
  <c r="I21" i="2"/>
  <c r="K21" i="2"/>
  <c r="J21" i="10" a="1"/>
  <c r="J21" i="10" s="1"/>
  <c r="L21" i="10" a="1"/>
  <c r="L21" i="10" s="1"/>
  <c r="F21" i="10" a="1"/>
  <c r="F21" i="10" s="1"/>
  <c r="E21" i="10" a="1"/>
  <c r="E21" i="10" s="1"/>
  <c r="E21" i="2"/>
  <c r="L21" i="2"/>
  <c r="M21" i="2"/>
  <c r="J21" i="2"/>
  <c r="N21" i="2"/>
  <c r="O21" i="2"/>
  <c r="Q21" i="11" s="1"/>
  <c r="G21" i="2"/>
  <c r="B30" i="10"/>
  <c r="C30" i="10" s="1"/>
  <c r="B281" i="8"/>
  <c r="CJ281" i="8" s="1"/>
  <c r="B281" i="7"/>
  <c r="CJ281" i="7" s="1"/>
  <c r="BR274" i="8"/>
  <c r="BX274" i="7"/>
  <c r="BW274" i="8"/>
  <c r="G274" i="8"/>
  <c r="AU274" i="8"/>
  <c r="AA274" i="8"/>
  <c r="CC274" i="8"/>
  <c r="Y274" i="8"/>
  <c r="L274" i="8"/>
  <c r="AB274" i="8"/>
  <c r="AM274" i="8"/>
  <c r="K274" i="8"/>
  <c r="BI274" i="8"/>
  <c r="N274" i="8"/>
  <c r="BB274" i="8"/>
  <c r="M274" i="8"/>
  <c r="BJ274" i="8"/>
  <c r="BV274" i="8"/>
  <c r="O22" i="10" s="1" a="1"/>
  <c r="O22" i="10" s="1"/>
  <c r="R274" i="8"/>
  <c r="AH274" i="8"/>
  <c r="BK274" i="8"/>
  <c r="E274" i="8"/>
  <c r="BH274" i="8"/>
  <c r="D274" i="8"/>
  <c r="CD274" i="8"/>
  <c r="AO274" i="8"/>
  <c r="S274" i="8"/>
  <c r="CF274" i="8"/>
  <c r="BY274" i="8"/>
  <c r="BP274" i="8"/>
  <c r="F274" i="8"/>
  <c r="AI274" i="8"/>
  <c r="AV274" i="8"/>
  <c r="AF274" i="8"/>
  <c r="AP274" i="8"/>
  <c r="BX274" i="8"/>
  <c r="U274" i="8"/>
  <c r="T274" i="8"/>
  <c r="R274" i="7"/>
  <c r="BO274" i="7"/>
  <c r="T274" i="7"/>
  <c r="BP274" i="7"/>
  <c r="AN274" i="7"/>
  <c r="L274" i="7"/>
  <c r="U274" i="7"/>
  <c r="Y274" i="7"/>
  <c r="BV274" i="7"/>
  <c r="N274" i="7"/>
  <c r="BK274" i="7"/>
  <c r="AP274" i="7"/>
  <c r="AT274" i="7"/>
  <c r="CD274" i="7"/>
  <c r="BB274" i="7"/>
  <c r="Z274" i="7"/>
  <c r="BY274" i="7"/>
  <c r="AO274" i="7"/>
  <c r="D274" i="7"/>
  <c r="AV274" i="7"/>
  <c r="AM274" i="7"/>
  <c r="F274" i="7"/>
  <c r="BC274" i="7"/>
  <c r="G274" i="7"/>
  <c r="BD274" i="7"/>
  <c r="BW274" i="7"/>
  <c r="AU274" i="7"/>
  <c r="S274" i="7"/>
  <c r="BQ274" i="7"/>
  <c r="AF274" i="7"/>
  <c r="K274" i="7"/>
  <c r="BJ274" i="7"/>
  <c r="BA274" i="7"/>
  <c r="BI274" i="7"/>
  <c r="M274" i="7"/>
  <c r="AA274" i="7"/>
  <c r="AG274" i="7"/>
  <c r="CE274" i="7"/>
  <c r="E274" i="7"/>
  <c r="CF274" i="7"/>
  <c r="AW274" i="7"/>
  <c r="AB274" i="7"/>
  <c r="AH274" i="7"/>
  <c r="AI274" i="7"/>
  <c r="B23" i="2"/>
  <c r="C23" i="11" s="1"/>
  <c r="B274" i="1"/>
  <c r="BA274" i="1" s="1"/>
  <c r="LU281" i="8" l="1"/>
  <c r="LV281" i="8"/>
  <c r="LW281" i="8"/>
  <c r="LN281" i="8"/>
  <c r="LX281" i="8"/>
  <c r="LU274" i="1"/>
  <c r="LU281" i="7"/>
  <c r="LV274" i="1"/>
  <c r="LV281" i="7"/>
  <c r="LW274" i="1"/>
  <c r="LW281" i="7"/>
  <c r="LX274" i="1"/>
  <c r="LX281" i="7"/>
  <c r="LO281" i="8"/>
  <c r="LP281" i="8"/>
  <c r="LQ281" i="8"/>
  <c r="LO274" i="1"/>
  <c r="LN281" i="7"/>
  <c r="LQ274" i="1"/>
  <c r="LO281" i="7"/>
  <c r="LP274" i="1"/>
  <c r="LP281" i="7"/>
  <c r="LN274" i="1"/>
  <c r="LQ281" i="7"/>
  <c r="KZ281" i="7"/>
  <c r="LG281" i="7"/>
  <c r="LC281" i="7"/>
  <c r="LH281" i="7"/>
  <c r="LA281" i="7"/>
  <c r="LI281" i="7"/>
  <c r="LB281" i="7"/>
  <c r="LJ281" i="7"/>
  <c r="KZ281" i="8"/>
  <c r="LH281" i="8"/>
  <c r="LC281" i="8"/>
  <c r="LG281" i="8"/>
  <c r="LA281" i="8"/>
  <c r="LI281" i="8"/>
  <c r="LB281" i="8"/>
  <c r="LJ281" i="8"/>
  <c r="LA274" i="1"/>
  <c r="LG274" i="1"/>
  <c r="LB274" i="1"/>
  <c r="LH274" i="1"/>
  <c r="KZ274" i="1"/>
  <c r="LI274" i="1"/>
  <c r="LC274" i="1"/>
  <c r="LJ274" i="1"/>
  <c r="KN281" i="7"/>
  <c r="KS281" i="7"/>
  <c r="KO281" i="7"/>
  <c r="KT281" i="7"/>
  <c r="KA281" i="7"/>
  <c r="KL281" i="7"/>
  <c r="KU281" i="7"/>
  <c r="KF281" i="7"/>
  <c r="KM281" i="7"/>
  <c r="KV281" i="7"/>
  <c r="KM281" i="8"/>
  <c r="KV281" i="8"/>
  <c r="KN281" i="8"/>
  <c r="KS281" i="8"/>
  <c r="KL281" i="8"/>
  <c r="KT281" i="8"/>
  <c r="KO281" i="8"/>
  <c r="KU281" i="8"/>
  <c r="KN274" i="1"/>
  <c r="KS274" i="1"/>
  <c r="KO274" i="1"/>
  <c r="KT274" i="1"/>
  <c r="KM274" i="1"/>
  <c r="KU274" i="1"/>
  <c r="KL274" i="1"/>
  <c r="KV274" i="1"/>
  <c r="JY281" i="7"/>
  <c r="KE281" i="7"/>
  <c r="JZ281" i="7"/>
  <c r="KG281" i="7"/>
  <c r="JX281" i="7"/>
  <c r="KH281" i="7"/>
  <c r="JX281" i="8"/>
  <c r="KF281" i="8"/>
  <c r="KA281" i="8"/>
  <c r="KE281" i="8"/>
  <c r="JY281" i="8"/>
  <c r="KG281" i="8"/>
  <c r="JZ281" i="8"/>
  <c r="KH281" i="8"/>
  <c r="KA274" i="1"/>
  <c r="KH274" i="1"/>
  <c r="JX274" i="1"/>
  <c r="KE274" i="1"/>
  <c r="JZ274" i="1"/>
  <c r="KF274" i="1"/>
  <c r="JY274" i="1"/>
  <c r="KG274" i="1"/>
  <c r="IX281" i="7"/>
  <c r="JF281" i="7"/>
  <c r="JL281" i="7"/>
  <c r="JR281" i="7"/>
  <c r="IY281" i="7"/>
  <c r="JC281" i="7"/>
  <c r="JK281" i="7"/>
  <c r="JQ281" i="7"/>
  <c r="IV281" i="7"/>
  <c r="JD281" i="7"/>
  <c r="JM281" i="7"/>
  <c r="JS281" i="7"/>
  <c r="IW281" i="7"/>
  <c r="JE281" i="7"/>
  <c r="JJ281" i="7"/>
  <c r="JT281" i="7"/>
  <c r="IX281" i="8"/>
  <c r="JF281" i="8"/>
  <c r="JJ281" i="8"/>
  <c r="JQ281" i="8"/>
  <c r="IY281" i="8"/>
  <c r="JC281" i="8"/>
  <c r="JL281" i="8"/>
  <c r="JR281" i="8"/>
  <c r="IW281" i="8"/>
  <c r="JE281" i="8"/>
  <c r="JK281" i="8"/>
  <c r="JS281" i="8"/>
  <c r="IV281" i="8"/>
  <c r="JD281" i="8"/>
  <c r="JM281" i="8"/>
  <c r="JT281" i="8"/>
  <c r="IX274" i="1"/>
  <c r="JD274" i="1"/>
  <c r="JL274" i="1"/>
  <c r="JR274" i="1"/>
  <c r="IY274" i="1"/>
  <c r="JE274" i="1"/>
  <c r="JM274" i="1"/>
  <c r="JT274" i="1"/>
  <c r="IV274" i="1"/>
  <c r="JC274" i="1"/>
  <c r="JK274" i="1"/>
  <c r="JQ274" i="1"/>
  <c r="IW274" i="1"/>
  <c r="JF274" i="1"/>
  <c r="JJ274" i="1"/>
  <c r="JS274" i="1"/>
  <c r="IO281" i="8"/>
  <c r="IO281" i="7"/>
  <c r="ID281" i="7"/>
  <c r="IP281" i="7"/>
  <c r="II281" i="7"/>
  <c r="IQ281" i="7"/>
  <c r="IR281" i="7"/>
  <c r="IP281" i="8"/>
  <c r="IQ281" i="8"/>
  <c r="IR281" i="8"/>
  <c r="IR274" i="1"/>
  <c r="IO274" i="1"/>
  <c r="IP274" i="1"/>
  <c r="IQ274" i="1"/>
  <c r="IA281" i="7"/>
  <c r="IH281" i="7"/>
  <c r="IC281" i="7"/>
  <c r="IJ281" i="7"/>
  <c r="IB281" i="7"/>
  <c r="IK281" i="7"/>
  <c r="ID281" i="8"/>
  <c r="II281" i="8"/>
  <c r="IA281" i="8"/>
  <c r="IH281" i="8"/>
  <c r="IB281" i="8"/>
  <c r="IJ281" i="8"/>
  <c r="IC281" i="8"/>
  <c r="IK281" i="8"/>
  <c r="IA274" i="1"/>
  <c r="II274" i="1"/>
  <c r="ID274" i="1"/>
  <c r="IH274" i="1"/>
  <c r="IB274" i="1"/>
  <c r="IJ274" i="1"/>
  <c r="IC274" i="1"/>
  <c r="IK274" i="1"/>
  <c r="HU281" i="7"/>
  <c r="HT281" i="7"/>
  <c r="HV281" i="7"/>
  <c r="HW281" i="7"/>
  <c r="HT281" i="8"/>
  <c r="HU281" i="8"/>
  <c r="HV281" i="8"/>
  <c r="HW281" i="8"/>
  <c r="HU274" i="1"/>
  <c r="HA274" i="1"/>
  <c r="HT274" i="1"/>
  <c r="HI274" i="1"/>
  <c r="HV274" i="1"/>
  <c r="HN274" i="1"/>
  <c r="HW274" i="1"/>
  <c r="GZ281" i="7"/>
  <c r="HG281" i="7"/>
  <c r="HN281" i="7"/>
  <c r="HB281" i="7"/>
  <c r="HH281" i="7"/>
  <c r="HM281" i="7"/>
  <c r="GY281" i="7"/>
  <c r="HI281" i="7"/>
  <c r="HO281" i="7"/>
  <c r="HA281" i="7"/>
  <c r="HF281" i="7"/>
  <c r="HP281" i="7"/>
  <c r="GY281" i="8"/>
  <c r="HH281" i="8"/>
  <c r="HM281" i="8"/>
  <c r="GZ281" i="8"/>
  <c r="HG281" i="8"/>
  <c r="HN281" i="8"/>
  <c r="HA281" i="8"/>
  <c r="HI281" i="8"/>
  <c r="HO281" i="8"/>
  <c r="HB281" i="8"/>
  <c r="HF281" i="8"/>
  <c r="HP281" i="8"/>
  <c r="HB274" i="1"/>
  <c r="HF274" i="1"/>
  <c r="HM274" i="1"/>
  <c r="GY274" i="1"/>
  <c r="HG274" i="1"/>
  <c r="HO274" i="1"/>
  <c r="GZ274" i="1"/>
  <c r="HH274" i="1"/>
  <c r="HP274" i="1"/>
  <c r="GD281" i="7"/>
  <c r="GM281" i="7"/>
  <c r="GR281" i="7"/>
  <c r="GD274" i="1"/>
  <c r="GL274" i="1"/>
  <c r="GT274" i="1"/>
  <c r="GF281" i="8"/>
  <c r="GM281" i="8"/>
  <c r="GS281" i="8"/>
  <c r="GE281" i="7"/>
  <c r="GN281" i="7"/>
  <c r="GS281" i="7"/>
  <c r="GE274" i="1"/>
  <c r="GM274" i="1"/>
  <c r="GU274" i="1"/>
  <c r="GE281" i="8"/>
  <c r="GN281" i="8"/>
  <c r="GT281" i="8"/>
  <c r="GF281" i="7"/>
  <c r="GK281" i="7"/>
  <c r="GT281" i="7"/>
  <c r="GF274" i="1"/>
  <c r="GN274" i="1"/>
  <c r="GR274" i="1"/>
  <c r="GG281" i="8"/>
  <c r="GL281" i="8"/>
  <c r="GU281" i="8"/>
  <c r="GG281" i="7"/>
  <c r="GL281" i="7"/>
  <c r="GU281" i="7"/>
  <c r="GG274" i="1"/>
  <c r="GK274" i="1"/>
  <c r="GS274" i="1"/>
  <c r="GD281" i="8"/>
  <c r="GK281" i="8"/>
  <c r="GR281" i="8"/>
  <c r="FW281" i="7"/>
  <c r="FY274" i="1"/>
  <c r="FX281" i="8"/>
  <c r="FX281" i="7"/>
  <c r="FW274" i="1"/>
  <c r="FY281" i="8"/>
  <c r="FY281" i="7"/>
  <c r="FX274" i="1"/>
  <c r="FZ281" i="8"/>
  <c r="FQ281" i="7"/>
  <c r="FZ281" i="7"/>
  <c r="FZ274" i="1"/>
  <c r="FW281" i="8"/>
  <c r="FR281" i="8"/>
  <c r="FQ281" i="8"/>
  <c r="FR281" i="7"/>
  <c r="FS274" i="1"/>
  <c r="FQ274" i="1"/>
  <c r="FS281" i="8"/>
  <c r="FP281" i="7"/>
  <c r="FP274" i="1"/>
  <c r="FP281" i="8"/>
  <c r="FS281" i="7"/>
  <c r="FR274" i="1"/>
  <c r="FC274" i="1"/>
  <c r="FJ274" i="1"/>
  <c r="FC281" i="8"/>
  <c r="FL281" i="8"/>
  <c r="FD274" i="1"/>
  <c r="FK274" i="1"/>
  <c r="FD281" i="8"/>
  <c r="FI281" i="8"/>
  <c r="FB274" i="1"/>
  <c r="FL274" i="1"/>
  <c r="FE281" i="8"/>
  <c r="FJ281" i="8"/>
  <c r="FE274" i="1"/>
  <c r="FI274" i="1"/>
  <c r="FB281" i="8"/>
  <c r="FK281" i="8"/>
  <c r="FE281" i="7"/>
  <c r="FI281" i="7"/>
  <c r="FB281" i="7"/>
  <c r="FJ281" i="7"/>
  <c r="FC281" i="7"/>
  <c r="FK281" i="7"/>
  <c r="FD281" i="7"/>
  <c r="FL281" i="7"/>
  <c r="EU281" i="7"/>
  <c r="EP274" i="1"/>
  <c r="EX274" i="1"/>
  <c r="EN281" i="8"/>
  <c r="EU281" i="8"/>
  <c r="EW281" i="7"/>
  <c r="EQ274" i="1"/>
  <c r="EU274" i="1"/>
  <c r="EO281" i="8"/>
  <c r="EV281" i="8"/>
  <c r="EX281" i="7"/>
  <c r="EN274" i="1"/>
  <c r="EV274" i="1"/>
  <c r="EP281" i="8"/>
  <c r="EW281" i="8"/>
  <c r="EV281" i="7"/>
  <c r="EO274" i="1"/>
  <c r="EW274" i="1"/>
  <c r="EQ281" i="8"/>
  <c r="EX281" i="8"/>
  <c r="EN281" i="7"/>
  <c r="EO281" i="7"/>
  <c r="EP281" i="7"/>
  <c r="EQ281" i="7"/>
  <c r="EG281" i="7"/>
  <c r="EH281" i="7"/>
  <c r="EI281" i="7"/>
  <c r="DZ281" i="7"/>
  <c r="EJ281" i="7"/>
  <c r="EG281" i="8"/>
  <c r="EH281" i="8"/>
  <c r="EI281" i="8"/>
  <c r="EJ281" i="8"/>
  <c r="EG274" i="1"/>
  <c r="EH274" i="1"/>
  <c r="EI274" i="1"/>
  <c r="EJ274" i="1"/>
  <c r="EA281" i="7"/>
  <c r="EB281" i="7"/>
  <c r="EC281" i="7"/>
  <c r="DZ274" i="1"/>
  <c r="DZ281" i="8"/>
  <c r="EA274" i="1"/>
  <c r="EA281" i="8"/>
  <c r="EB274" i="1"/>
  <c r="EB281" i="8"/>
  <c r="DT281" i="7"/>
  <c r="EC274" i="1"/>
  <c r="EC281" i="8"/>
  <c r="DS274" i="1"/>
  <c r="DU281" i="8"/>
  <c r="DV274" i="1"/>
  <c r="DT281" i="8"/>
  <c r="DS281" i="7"/>
  <c r="DT274" i="1"/>
  <c r="DV281" i="8"/>
  <c r="DU281" i="7"/>
  <c r="DU274" i="1"/>
  <c r="DS281" i="8"/>
  <c r="DV281" i="7"/>
  <c r="DN281" i="8"/>
  <c r="DL281" i="7"/>
  <c r="DM274" i="1"/>
  <c r="DE274" i="1"/>
  <c r="DO281" i="8"/>
  <c r="DO281" i="7"/>
  <c r="DL274" i="1"/>
  <c r="DF281" i="7"/>
  <c r="DL281" i="8"/>
  <c r="DM281" i="7"/>
  <c r="DN274" i="1"/>
  <c r="DH281" i="8"/>
  <c r="DM281" i="8"/>
  <c r="DN281" i="7"/>
  <c r="DO274" i="1"/>
  <c r="CT281" i="8"/>
  <c r="DF274" i="1"/>
  <c r="DG281" i="7"/>
  <c r="DG281" i="8"/>
  <c r="DG274" i="1"/>
  <c r="DH281" i="7"/>
  <c r="DE281" i="8"/>
  <c r="DH274" i="1"/>
  <c r="DE281" i="7"/>
  <c r="DF281" i="8"/>
  <c r="CY281" i="7"/>
  <c r="CX281" i="7"/>
  <c r="CZ281" i="7"/>
  <c r="DA281" i="7"/>
  <c r="CY274" i="1"/>
  <c r="CX274" i="1"/>
  <c r="CZ274" i="1"/>
  <c r="DA274" i="1"/>
  <c r="CY281" i="8"/>
  <c r="CX281" i="8"/>
  <c r="CZ281" i="8"/>
  <c r="DA281" i="8"/>
  <c r="O21" i="11"/>
  <c r="P21" i="11"/>
  <c r="M21" i="11"/>
  <c r="K21" i="11"/>
  <c r="J21" i="11"/>
  <c r="CR281" i="8"/>
  <c r="CS281" i="8"/>
  <c r="CQ281" i="8"/>
  <c r="CT281" i="7"/>
  <c r="CQ281" i="7"/>
  <c r="CR281" i="7"/>
  <c r="CS281" i="7"/>
  <c r="CR274" i="1"/>
  <c r="CQ274" i="1"/>
  <c r="CS274" i="1"/>
  <c r="CJ274" i="1"/>
  <c r="CT274" i="1"/>
  <c r="I21" i="11"/>
  <c r="G21" i="11"/>
  <c r="H21" i="11"/>
  <c r="N21" i="11"/>
  <c r="CL274" i="1"/>
  <c r="CK274" i="1"/>
  <c r="CM274" i="1"/>
  <c r="CK281" i="8"/>
  <c r="CL281" i="8"/>
  <c r="CM281" i="8"/>
  <c r="CK281" i="7"/>
  <c r="CL281" i="7"/>
  <c r="CM281" i="7"/>
  <c r="L21" i="11"/>
  <c r="P22" i="10" a="1"/>
  <c r="P22" i="10" s="1"/>
  <c r="A282" i="8"/>
  <c r="A282" i="7"/>
  <c r="BH274" i="7"/>
  <c r="BR274" i="7"/>
  <c r="CC274" i="7"/>
  <c r="O22" i="9" s="1" a="1"/>
  <c r="O22" i="9" s="1"/>
  <c r="CE274" i="8"/>
  <c r="BQ274" i="8"/>
  <c r="AG274" i="8"/>
  <c r="AT274" i="8"/>
  <c r="Z274" i="8"/>
  <c r="AN274" i="8"/>
  <c r="AW274" i="8"/>
  <c r="BD274" i="8"/>
  <c r="BC274" i="8"/>
  <c r="BO274" i="8"/>
  <c r="N22" i="10" s="1" a="1"/>
  <c r="N22" i="10" s="1"/>
  <c r="BA274" i="8"/>
  <c r="E22" i="10" s="1" a="1"/>
  <c r="E22" i="10" s="1"/>
  <c r="L274" i="1"/>
  <c r="CE274" i="1"/>
  <c r="E274" i="1"/>
  <c r="CF274" i="1"/>
  <c r="AG274" i="1"/>
  <c r="K274" i="1"/>
  <c r="CC274" i="1"/>
  <c r="BD274" i="1"/>
  <c r="AI274" i="1"/>
  <c r="CD274" i="1"/>
  <c r="AH274" i="1"/>
  <c r="AN274" i="1"/>
  <c r="D274" i="1"/>
  <c r="N274" i="1"/>
  <c r="G274" i="1"/>
  <c r="Z274" i="1"/>
  <c r="AF274" i="1"/>
  <c r="U274" i="1"/>
  <c r="F274" i="1"/>
  <c r="AO274" i="1"/>
  <c r="AT274" i="1"/>
  <c r="T274" i="1"/>
  <c r="M274" i="1"/>
  <c r="AA274" i="1"/>
  <c r="AP274" i="1"/>
  <c r="AM274" i="1"/>
  <c r="AB274" i="1"/>
  <c r="Y274" i="1"/>
  <c r="R274" i="1"/>
  <c r="S274" i="1"/>
  <c r="AV274" i="1"/>
  <c r="AU274" i="1"/>
  <c r="AW274" i="1"/>
  <c r="BI274" i="1"/>
  <c r="BP274" i="1"/>
  <c r="BV274" i="1"/>
  <c r="BB274" i="1"/>
  <c r="BQ274" i="1"/>
  <c r="BH274" i="1"/>
  <c r="BX274" i="1"/>
  <c r="BJ274" i="1"/>
  <c r="BK274" i="1"/>
  <c r="BY274" i="1"/>
  <c r="BC274" i="1"/>
  <c r="BR274" i="1"/>
  <c r="N22" i="2" s="1"/>
  <c r="BO274" i="1"/>
  <c r="BW274" i="1"/>
  <c r="A275" i="1"/>
  <c r="C23" i="2"/>
  <c r="D23" i="11" s="1"/>
  <c r="F23" i="11" s="1"/>
  <c r="H22" i="9" l="1" a="1"/>
  <c r="H22" i="9" s="1"/>
  <c r="E22" i="9" a="1"/>
  <c r="E22" i="9" s="1"/>
  <c r="I22" i="9" a="1"/>
  <c r="I22" i="9" s="1"/>
  <c r="F22" i="9" a="1"/>
  <c r="F22" i="9" s="1"/>
  <c r="H22" i="10" a="1"/>
  <c r="H22" i="10" s="1"/>
  <c r="G22" i="9" a="1"/>
  <c r="G22" i="9" s="1"/>
  <c r="F22" i="10" a="1"/>
  <c r="F22" i="10" s="1"/>
  <c r="I22" i="10" a="1"/>
  <c r="I22" i="10" s="1"/>
  <c r="G22" i="10" a="1"/>
  <c r="G22" i="10" s="1"/>
  <c r="M22" i="9" a="1"/>
  <c r="M22" i="9" s="1"/>
  <c r="J22" i="9" a="1"/>
  <c r="J22" i="9" s="1"/>
  <c r="J22" i="10" a="1"/>
  <c r="J22" i="10" s="1"/>
  <c r="L22" i="10" a="1"/>
  <c r="L22" i="10" s="1"/>
  <c r="K22" i="9" a="1"/>
  <c r="K22" i="9" s="1"/>
  <c r="N22" i="9" a="1"/>
  <c r="N22" i="9" s="1"/>
  <c r="P22" i="11" s="1"/>
  <c r="K22" i="2"/>
  <c r="K22" i="10" a="1"/>
  <c r="K22" i="10" s="1"/>
  <c r="M22" i="10" a="1"/>
  <c r="M22" i="10" s="1"/>
  <c r="L22" i="9" a="1"/>
  <c r="L22" i="9" s="1"/>
  <c r="M22" i="2"/>
  <c r="F22" i="2"/>
  <c r="L22" i="2"/>
  <c r="O22" i="2"/>
  <c r="Q22" i="11" s="1"/>
  <c r="E22" i="2"/>
  <c r="J22" i="2"/>
  <c r="I22" i="2"/>
  <c r="H22" i="2"/>
  <c r="G22" i="2"/>
  <c r="B31" i="10"/>
  <c r="C31" i="10" s="1"/>
  <c r="B282" i="8"/>
  <c r="CL282" i="8" s="1"/>
  <c r="B282" i="7"/>
  <c r="CL282" i="7" s="1"/>
  <c r="BY275" i="8"/>
  <c r="AN275" i="7"/>
  <c r="AU275" i="7"/>
  <c r="AA275" i="7"/>
  <c r="Y275" i="7"/>
  <c r="AV275" i="7"/>
  <c r="BI275" i="7"/>
  <c r="AO275" i="7"/>
  <c r="S275" i="7"/>
  <c r="BP275" i="7"/>
  <c r="D275" i="7"/>
  <c r="AM275" i="7"/>
  <c r="CF275" i="7"/>
  <c r="BD275" i="7"/>
  <c r="F275" i="7"/>
  <c r="AT275" i="7"/>
  <c r="CD275" i="7"/>
  <c r="N275" i="7"/>
  <c r="AP275" i="7"/>
  <c r="BB275" i="7"/>
  <c r="AI275" i="7"/>
  <c r="R275" i="7"/>
  <c r="BJ275" i="7"/>
  <c r="BK275" i="7"/>
  <c r="U275" i="7"/>
  <c r="Z275" i="7"/>
  <c r="AH275" i="7"/>
  <c r="BY275" i="7"/>
  <c r="BH275" i="8"/>
  <c r="AP275" i="8"/>
  <c r="AB275" i="8"/>
  <c r="BR275" i="8"/>
  <c r="BD275" i="8"/>
  <c r="AN275" i="8"/>
  <c r="E275" i="8"/>
  <c r="CF275" i="8"/>
  <c r="BP275" i="8"/>
  <c r="AG275" i="8"/>
  <c r="S275" i="8"/>
  <c r="D275" i="8"/>
  <c r="BO275" i="8"/>
  <c r="AU275" i="8"/>
  <c r="AF275" i="8"/>
  <c r="BK275" i="8"/>
  <c r="Z275" i="8"/>
  <c r="Y275" i="8"/>
  <c r="AT275" i="8"/>
  <c r="L275" i="8"/>
  <c r="CE275" i="8"/>
  <c r="AH275" i="8"/>
  <c r="BJ275" i="8"/>
  <c r="CD275" i="8"/>
  <c r="AM275" i="8"/>
  <c r="M275" i="8"/>
  <c r="AO275" i="8"/>
  <c r="BV275" i="8"/>
  <c r="R275" i="8"/>
  <c r="AW275" i="8"/>
  <c r="AV275" i="8"/>
  <c r="BX275" i="8"/>
  <c r="BB275" i="8"/>
  <c r="BI275" i="8"/>
  <c r="AA275" i="8"/>
  <c r="BC275" i="8"/>
  <c r="B24" i="2"/>
  <c r="C24" i="11" s="1"/>
  <c r="B275" i="1"/>
  <c r="BB275" i="1" s="1"/>
  <c r="LU282" i="7" l="1"/>
  <c r="LV282" i="7"/>
  <c r="LW282" i="7"/>
  <c r="LX282" i="7"/>
  <c r="LV282" i="8"/>
  <c r="LU275" i="1"/>
  <c r="LU282" i="8"/>
  <c r="LV275" i="1"/>
  <c r="LW282" i="8"/>
  <c r="LW275" i="1"/>
  <c r="LX282" i="8"/>
  <c r="LX275" i="1"/>
  <c r="LO282" i="7"/>
  <c r="LP282" i="7"/>
  <c r="LQ282" i="7"/>
  <c r="LN282" i="7"/>
  <c r="LP282" i="8"/>
  <c r="LN275" i="1"/>
  <c r="LN282" i="8"/>
  <c r="LO275" i="1"/>
  <c r="LQ282" i="8"/>
  <c r="LP275" i="1"/>
  <c r="LO282" i="8"/>
  <c r="LQ275" i="1"/>
  <c r="KZ282" i="7"/>
  <c r="LH282" i="7"/>
  <c r="LA282" i="7"/>
  <c r="LG282" i="7"/>
  <c r="LC282" i="7"/>
  <c r="LI282" i="7"/>
  <c r="LB282" i="7"/>
  <c r="LJ282" i="7"/>
  <c r="KZ282" i="8"/>
  <c r="LG282" i="8"/>
  <c r="LA282" i="8"/>
  <c r="LH282" i="8"/>
  <c r="LC282" i="8"/>
  <c r="LI282" i="8"/>
  <c r="LB282" i="8"/>
  <c r="LJ282" i="8"/>
  <c r="LA275" i="1"/>
  <c r="LH275" i="1"/>
  <c r="KZ275" i="1"/>
  <c r="LI275" i="1"/>
  <c r="LB275" i="1"/>
  <c r="LG275" i="1"/>
  <c r="LC275" i="1"/>
  <c r="LJ275" i="1"/>
  <c r="KL282" i="7"/>
  <c r="KS282" i="7"/>
  <c r="KN282" i="7"/>
  <c r="KT282" i="7"/>
  <c r="JY282" i="7"/>
  <c r="KO282" i="7"/>
  <c r="KU282" i="7"/>
  <c r="KE282" i="7"/>
  <c r="KM282" i="7"/>
  <c r="KV282" i="7"/>
  <c r="KM282" i="8"/>
  <c r="KT282" i="8"/>
  <c r="KN282" i="8"/>
  <c r="KV282" i="8"/>
  <c r="KL282" i="8"/>
  <c r="KS282" i="8"/>
  <c r="KO282" i="8"/>
  <c r="KU282" i="8"/>
  <c r="KM275" i="1"/>
  <c r="KS275" i="1"/>
  <c r="KO275" i="1"/>
  <c r="KT275" i="1"/>
  <c r="KN275" i="1"/>
  <c r="KU275" i="1"/>
  <c r="KL275" i="1"/>
  <c r="KV275" i="1"/>
  <c r="JZ282" i="7"/>
  <c r="KF282" i="7"/>
  <c r="KA282" i="7"/>
  <c r="KG282" i="7"/>
  <c r="JX282" i="7"/>
  <c r="KH282" i="7"/>
  <c r="JX282" i="8"/>
  <c r="KE282" i="8"/>
  <c r="JY282" i="8"/>
  <c r="KF282" i="8"/>
  <c r="KA282" i="8"/>
  <c r="KG282" i="8"/>
  <c r="JZ282" i="8"/>
  <c r="KH282" i="8"/>
  <c r="JX275" i="1"/>
  <c r="KH275" i="1"/>
  <c r="JZ275" i="1"/>
  <c r="KE275" i="1"/>
  <c r="KA275" i="1"/>
  <c r="KF275" i="1"/>
  <c r="JY275" i="1"/>
  <c r="KG275" i="1"/>
  <c r="IX282" i="7"/>
  <c r="JC282" i="7"/>
  <c r="JK282" i="7"/>
  <c r="JR282" i="7"/>
  <c r="IY282" i="7"/>
  <c r="JD282" i="7"/>
  <c r="JL282" i="7"/>
  <c r="JQ282" i="7"/>
  <c r="IV282" i="7"/>
  <c r="JF282" i="7"/>
  <c r="JM282" i="7"/>
  <c r="JS282" i="7"/>
  <c r="IW282" i="7"/>
  <c r="JE282" i="7"/>
  <c r="JJ282" i="7"/>
  <c r="JT282" i="7"/>
  <c r="IW282" i="8"/>
  <c r="JE282" i="8"/>
  <c r="JL282" i="8"/>
  <c r="JQ282" i="8"/>
  <c r="IX282" i="8"/>
  <c r="JF282" i="8"/>
  <c r="JJ282" i="8"/>
  <c r="JR282" i="8"/>
  <c r="IY282" i="8"/>
  <c r="JC282" i="8"/>
  <c r="JK282" i="8"/>
  <c r="JS282" i="8"/>
  <c r="IV282" i="8"/>
  <c r="JD282" i="8"/>
  <c r="JM282" i="8"/>
  <c r="JT282" i="8"/>
  <c r="IY275" i="1"/>
  <c r="JC275" i="1"/>
  <c r="JL275" i="1"/>
  <c r="JQ275" i="1"/>
  <c r="IX275" i="1"/>
  <c r="JD275" i="1"/>
  <c r="JK275" i="1"/>
  <c r="JR275" i="1"/>
  <c r="IV275" i="1"/>
  <c r="JE275" i="1"/>
  <c r="JM275" i="1"/>
  <c r="JT275" i="1"/>
  <c r="IW275" i="1"/>
  <c r="JF275" i="1"/>
  <c r="JJ275" i="1"/>
  <c r="JS275" i="1"/>
  <c r="IP282" i="7"/>
  <c r="IO282" i="7"/>
  <c r="IQ282" i="7"/>
  <c r="IR282" i="7"/>
  <c r="IO282" i="8"/>
  <c r="IP282" i="8"/>
  <c r="IQ282" i="8"/>
  <c r="IR282" i="8"/>
  <c r="IP275" i="1"/>
  <c r="IR275" i="1"/>
  <c r="IO275" i="1"/>
  <c r="IQ275" i="1"/>
  <c r="ID282" i="7"/>
  <c r="II282" i="7"/>
  <c r="IA282" i="7"/>
  <c r="IH282" i="7"/>
  <c r="IC282" i="7"/>
  <c r="IJ282" i="7"/>
  <c r="IB282" i="7"/>
  <c r="IK282" i="7"/>
  <c r="IA282" i="8"/>
  <c r="IH282" i="8"/>
  <c r="IB282" i="8"/>
  <c r="II282" i="8"/>
  <c r="ID282" i="8"/>
  <c r="IJ282" i="8"/>
  <c r="IC282" i="8"/>
  <c r="IK282" i="8"/>
  <c r="ID275" i="1"/>
  <c r="IH275" i="1"/>
  <c r="IA275" i="1"/>
  <c r="II275" i="1"/>
  <c r="IB275" i="1"/>
  <c r="IJ275" i="1"/>
  <c r="IC275" i="1"/>
  <c r="IK275" i="1"/>
  <c r="HU282" i="7"/>
  <c r="HT282" i="7"/>
  <c r="HV282" i="7"/>
  <c r="HW282" i="7"/>
  <c r="HT282" i="8"/>
  <c r="HU282" i="8"/>
  <c r="HV282" i="8"/>
  <c r="HW282" i="8"/>
  <c r="HT275" i="1"/>
  <c r="HU275" i="1"/>
  <c r="HV275" i="1"/>
  <c r="HW275" i="1"/>
  <c r="HB282" i="7"/>
  <c r="HH282" i="7"/>
  <c r="HM282" i="7"/>
  <c r="GY282" i="7"/>
  <c r="HI282" i="7"/>
  <c r="HN282" i="7"/>
  <c r="GZ282" i="7"/>
  <c r="HG282" i="7"/>
  <c r="HO282" i="7"/>
  <c r="HA282" i="7"/>
  <c r="HF282" i="7"/>
  <c r="HP282" i="7"/>
  <c r="HA282" i="8"/>
  <c r="HG282" i="8"/>
  <c r="HN282" i="8"/>
  <c r="GY282" i="8"/>
  <c r="HH282" i="8"/>
  <c r="HM282" i="8"/>
  <c r="GZ282" i="8"/>
  <c r="HI282" i="8"/>
  <c r="HO282" i="8"/>
  <c r="HB282" i="8"/>
  <c r="HF282" i="8"/>
  <c r="HP282" i="8"/>
  <c r="GY275" i="1"/>
  <c r="HG275" i="1"/>
  <c r="HN275" i="1"/>
  <c r="HB275" i="1"/>
  <c r="HF275" i="1"/>
  <c r="HM275" i="1"/>
  <c r="HA275" i="1"/>
  <c r="HI275" i="1"/>
  <c r="HO275" i="1"/>
  <c r="GZ275" i="1"/>
  <c r="HH275" i="1"/>
  <c r="HP275" i="1"/>
  <c r="GE275" i="1"/>
  <c r="GL275" i="1"/>
  <c r="GT275" i="1"/>
  <c r="GE282" i="8"/>
  <c r="GM282" i="8"/>
  <c r="GS282" i="8"/>
  <c r="GE282" i="7"/>
  <c r="GN282" i="7"/>
  <c r="GR282" i="7"/>
  <c r="GD275" i="1"/>
  <c r="GM275" i="1"/>
  <c r="GU275" i="1"/>
  <c r="GF282" i="8"/>
  <c r="GL282" i="8"/>
  <c r="GT282" i="8"/>
  <c r="GD282" i="7"/>
  <c r="GM282" i="7"/>
  <c r="GS282" i="7"/>
  <c r="GF275" i="1"/>
  <c r="GN275" i="1"/>
  <c r="GR275" i="1"/>
  <c r="GG282" i="8"/>
  <c r="GN282" i="8"/>
  <c r="GU282" i="8"/>
  <c r="GF282" i="7"/>
  <c r="GK282" i="7"/>
  <c r="GT282" i="7"/>
  <c r="GG275" i="1"/>
  <c r="GK275" i="1"/>
  <c r="GS275" i="1"/>
  <c r="GD282" i="8"/>
  <c r="GK282" i="8"/>
  <c r="GR282" i="8"/>
  <c r="GG282" i="7"/>
  <c r="GL282" i="7"/>
  <c r="GU282" i="7"/>
  <c r="G22" i="11"/>
  <c r="FX282" i="8"/>
  <c r="FW282" i="7"/>
  <c r="FY275" i="1"/>
  <c r="FY282" i="8"/>
  <c r="FX282" i="7"/>
  <c r="FW275" i="1"/>
  <c r="FZ282" i="8"/>
  <c r="FY282" i="7"/>
  <c r="FX275" i="1"/>
  <c r="FW282" i="8"/>
  <c r="FZ282" i="7"/>
  <c r="FZ275" i="1"/>
  <c r="FQ282" i="8"/>
  <c r="FQ282" i="7"/>
  <c r="FS275" i="1"/>
  <c r="FR282" i="8"/>
  <c r="FR282" i="7"/>
  <c r="FP275" i="1"/>
  <c r="FS282" i="8"/>
  <c r="FP282" i="7"/>
  <c r="FQ275" i="1"/>
  <c r="FP282" i="8"/>
  <c r="FS282" i="7"/>
  <c r="FR275" i="1"/>
  <c r="FC275" i="1"/>
  <c r="FJ275" i="1"/>
  <c r="FC282" i="8"/>
  <c r="FL282" i="8"/>
  <c r="FB275" i="1"/>
  <c r="FK275" i="1"/>
  <c r="FD282" i="8"/>
  <c r="FI282" i="8"/>
  <c r="FD275" i="1"/>
  <c r="FL275" i="1"/>
  <c r="FE282" i="8"/>
  <c r="FJ282" i="8"/>
  <c r="FE275" i="1"/>
  <c r="FI275" i="1"/>
  <c r="FB282" i="8"/>
  <c r="FK282" i="8"/>
  <c r="FE282" i="7"/>
  <c r="FI282" i="7"/>
  <c r="FB282" i="7"/>
  <c r="FJ282" i="7"/>
  <c r="FC282" i="7"/>
  <c r="FK282" i="7"/>
  <c r="FD282" i="7"/>
  <c r="FL282" i="7"/>
  <c r="J22" i="11"/>
  <c r="EN282" i="8"/>
  <c r="EU282" i="8"/>
  <c r="EW282" i="7"/>
  <c r="EP275" i="1"/>
  <c r="EU275" i="1"/>
  <c r="EO282" i="8"/>
  <c r="EV282" i="8"/>
  <c r="EX282" i="7"/>
  <c r="EQ275" i="1"/>
  <c r="EV275" i="1"/>
  <c r="EP282" i="8"/>
  <c r="EW282" i="8"/>
  <c r="EU282" i="7"/>
  <c r="EN275" i="1"/>
  <c r="EX275" i="1"/>
  <c r="EQ282" i="8"/>
  <c r="EX282" i="8"/>
  <c r="EV282" i="7"/>
  <c r="EO275" i="1"/>
  <c r="EW275" i="1"/>
  <c r="EO282" i="7"/>
  <c r="EP282" i="7"/>
  <c r="EN282" i="7"/>
  <c r="EQ282" i="7"/>
  <c r="EH282" i="7"/>
  <c r="EG282" i="7"/>
  <c r="EI282" i="7"/>
  <c r="EJ282" i="7"/>
  <c r="EH282" i="8"/>
  <c r="EG282" i="8"/>
  <c r="EI282" i="8"/>
  <c r="EJ282" i="8"/>
  <c r="EJ275" i="1"/>
  <c r="EG275" i="1"/>
  <c r="EH275" i="1"/>
  <c r="EI275" i="1"/>
  <c r="DZ282" i="7"/>
  <c r="EA282" i="7"/>
  <c r="EB282" i="7"/>
  <c r="EC282" i="7"/>
  <c r="H22" i="11"/>
  <c r="I22" i="11"/>
  <c r="EC282" i="8"/>
  <c r="EC275" i="1"/>
  <c r="EB282" i="8"/>
  <c r="DZ275" i="1"/>
  <c r="EA275" i="1"/>
  <c r="DZ282" i="8"/>
  <c r="EB275" i="1"/>
  <c r="EA282" i="8"/>
  <c r="K22" i="11"/>
  <c r="DU275" i="1"/>
  <c r="DS282" i="8"/>
  <c r="DU282" i="7"/>
  <c r="DS275" i="1"/>
  <c r="DV282" i="8"/>
  <c r="DT282" i="7"/>
  <c r="DV275" i="1"/>
  <c r="DU282" i="8"/>
  <c r="DV282" i="7"/>
  <c r="DT275" i="1"/>
  <c r="DT282" i="8"/>
  <c r="DS282" i="7"/>
  <c r="DF282" i="7"/>
  <c r="DL282" i="8"/>
  <c r="DO282" i="7"/>
  <c r="DL275" i="1"/>
  <c r="DG282" i="8"/>
  <c r="DM282" i="8"/>
  <c r="DM282" i="7"/>
  <c r="DN275" i="1"/>
  <c r="DN282" i="8"/>
  <c r="DN282" i="7"/>
  <c r="DO275" i="1"/>
  <c r="DO282" i="8"/>
  <c r="DL282" i="7"/>
  <c r="DM275" i="1"/>
  <c r="DE275" i="1"/>
  <c r="DF275" i="1"/>
  <c r="DG282" i="7"/>
  <c r="DH282" i="8"/>
  <c r="DG275" i="1"/>
  <c r="DH282" i="7"/>
  <c r="DE282" i="8"/>
  <c r="DH275" i="1"/>
  <c r="DE282" i="7"/>
  <c r="DF282" i="8"/>
  <c r="L22" i="11"/>
  <c r="CX282" i="7"/>
  <c r="CY282" i="7"/>
  <c r="CZ282" i="7"/>
  <c r="DA282" i="7"/>
  <c r="CX275" i="1"/>
  <c r="CY275" i="1"/>
  <c r="CZ275" i="1"/>
  <c r="DA275" i="1"/>
  <c r="CY282" i="8"/>
  <c r="CR282" i="8"/>
  <c r="CZ282" i="8"/>
  <c r="DA282" i="8"/>
  <c r="CX282" i="8"/>
  <c r="M22" i="11"/>
  <c r="CR282" i="7"/>
  <c r="CQ282" i="8"/>
  <c r="CS282" i="8"/>
  <c r="CT282" i="8"/>
  <c r="CQ282" i="7"/>
  <c r="CS282" i="7"/>
  <c r="CT282" i="7"/>
  <c r="CR275" i="1"/>
  <c r="CS275" i="1"/>
  <c r="CT275" i="1"/>
  <c r="CQ275" i="1"/>
  <c r="O22" i="11"/>
  <c r="N22" i="11"/>
  <c r="CL275" i="1"/>
  <c r="CK275" i="1"/>
  <c r="CM282" i="8"/>
  <c r="CJ275" i="1"/>
  <c r="CM275" i="1"/>
  <c r="CJ282" i="8"/>
  <c r="CK282" i="8"/>
  <c r="CM282" i="7"/>
  <c r="CJ282" i="7"/>
  <c r="CK282" i="7"/>
  <c r="M23" i="10" a="1"/>
  <c r="M23" i="10" s="1"/>
  <c r="A283" i="8"/>
  <c r="A283" i="7"/>
  <c r="BX275" i="7"/>
  <c r="BO275" i="7"/>
  <c r="K275" i="7"/>
  <c r="BH275" i="7"/>
  <c r="G275" i="8"/>
  <c r="T275" i="8"/>
  <c r="BQ275" i="8"/>
  <c r="AI275" i="8"/>
  <c r="F275" i="8"/>
  <c r="BW275" i="8"/>
  <c r="O23" i="10" s="1" a="1"/>
  <c r="O23" i="10" s="1"/>
  <c r="N275" i="8"/>
  <c r="CC275" i="8"/>
  <c r="P23" i="10" s="1" a="1"/>
  <c r="P23" i="10" s="1"/>
  <c r="BA275" i="8"/>
  <c r="L23" i="10" s="1" a="1"/>
  <c r="L23" i="10" s="1"/>
  <c r="U275" i="8"/>
  <c r="K275" i="8"/>
  <c r="F23" i="10" s="1" a="1"/>
  <c r="F23" i="10" s="1"/>
  <c r="BV275" i="7"/>
  <c r="G275" i="7"/>
  <c r="BR275" i="7"/>
  <c r="AW275" i="7"/>
  <c r="AB275" i="7"/>
  <c r="BA275" i="7"/>
  <c r="L275" i="7"/>
  <c r="M275" i="7"/>
  <c r="CC275" i="7"/>
  <c r="BC275" i="7"/>
  <c r="T275" i="7"/>
  <c r="BQ275" i="7"/>
  <c r="AF275" i="7"/>
  <c r="I23" i="9" s="1" a="1"/>
  <c r="I23" i="9" s="1"/>
  <c r="E275" i="7"/>
  <c r="BW275" i="7"/>
  <c r="AG275" i="7"/>
  <c r="CE275" i="7"/>
  <c r="D275" i="1"/>
  <c r="CE275" i="1"/>
  <c r="Z275" i="1"/>
  <c r="CF275" i="1"/>
  <c r="AP275" i="1"/>
  <c r="K275" i="1"/>
  <c r="CC275" i="1"/>
  <c r="AN275" i="1"/>
  <c r="CD275" i="1"/>
  <c r="AO275" i="1"/>
  <c r="AF275" i="1"/>
  <c r="Y275" i="1"/>
  <c r="N275" i="1"/>
  <c r="G275" i="1"/>
  <c r="AM275" i="1"/>
  <c r="AB275" i="1"/>
  <c r="M275" i="1"/>
  <c r="F275" i="1"/>
  <c r="AT275" i="1"/>
  <c r="AI275" i="1"/>
  <c r="L275" i="1"/>
  <c r="E275" i="1"/>
  <c r="AA275" i="1"/>
  <c r="AH275" i="1"/>
  <c r="AG275" i="1"/>
  <c r="T275" i="1"/>
  <c r="U275" i="1"/>
  <c r="R275" i="1"/>
  <c r="S275" i="1"/>
  <c r="BC275" i="1"/>
  <c r="BI275" i="1"/>
  <c r="AU275" i="1"/>
  <c r="AV275" i="1"/>
  <c r="BK275" i="1"/>
  <c r="AW275" i="1"/>
  <c r="BV275" i="1"/>
  <c r="BH275" i="1"/>
  <c r="BQ275" i="1"/>
  <c r="BY275" i="1"/>
  <c r="BP275" i="1"/>
  <c r="BW275" i="1"/>
  <c r="BJ275" i="1"/>
  <c r="BR275" i="1"/>
  <c r="BO275" i="1"/>
  <c r="BX275" i="1"/>
  <c r="BA275" i="1"/>
  <c r="BD275" i="1"/>
  <c r="A276" i="1"/>
  <c r="C24" i="2"/>
  <c r="D24" i="11" s="1"/>
  <c r="F24" i="11" s="1"/>
  <c r="L23" i="2" l="1"/>
  <c r="I23" i="10" a="1"/>
  <c r="I23" i="10" s="1"/>
  <c r="G23" i="10" a="1"/>
  <c r="G23" i="10" s="1"/>
  <c r="H23" i="10" a="1"/>
  <c r="H23" i="10" s="1"/>
  <c r="H23" i="2"/>
  <c r="L23" i="9" a="1"/>
  <c r="L23" i="9" s="1"/>
  <c r="F23" i="9" a="1"/>
  <c r="F23" i="9" s="1"/>
  <c r="N23" i="10" a="1"/>
  <c r="N23" i="10" s="1"/>
  <c r="J23" i="10" a="1"/>
  <c r="J23" i="10" s="1"/>
  <c r="J23" i="9" a="1"/>
  <c r="J23" i="9" s="1"/>
  <c r="G23" i="9" a="1"/>
  <c r="G23" i="9" s="1"/>
  <c r="N23" i="9" a="1"/>
  <c r="N23" i="9" s="1"/>
  <c r="E23" i="10" a="1"/>
  <c r="E23" i="10" s="1"/>
  <c r="K23" i="10" a="1"/>
  <c r="K23" i="10" s="1"/>
  <c r="O23" i="9" a="1"/>
  <c r="O23" i="9" s="1"/>
  <c r="M23" i="9" a="1"/>
  <c r="M23" i="9" s="1"/>
  <c r="E23" i="9" a="1"/>
  <c r="E23" i="9" s="1"/>
  <c r="H23" i="9" a="1"/>
  <c r="H23" i="9" s="1"/>
  <c r="K23" i="9" a="1"/>
  <c r="K23" i="9" s="1"/>
  <c r="K23" i="2"/>
  <c r="F23" i="2"/>
  <c r="I23" i="2"/>
  <c r="E23" i="2"/>
  <c r="N23" i="2"/>
  <c r="O23" i="2"/>
  <c r="G23" i="2"/>
  <c r="M23" i="2"/>
  <c r="J23" i="2"/>
  <c r="B32" i="10"/>
  <c r="C32" i="10" s="1"/>
  <c r="B283" i="8"/>
  <c r="CM283" i="8" s="1"/>
  <c r="B283" i="7"/>
  <c r="CJ283" i="7" s="1"/>
  <c r="G276" i="8"/>
  <c r="AF276" i="8"/>
  <c r="F276" i="8"/>
  <c r="BI276" i="8"/>
  <c r="BX276" i="8"/>
  <c r="AM276" i="8"/>
  <c r="AI276" i="8"/>
  <c r="AB276" i="8"/>
  <c r="AO276" i="8"/>
  <c r="CD276" i="8"/>
  <c r="BQ276" i="8"/>
  <c r="AN276" i="8"/>
  <c r="CC276" i="7"/>
  <c r="BD276" i="7"/>
  <c r="BI276" i="7"/>
  <c r="M276" i="7"/>
  <c r="AB276" i="7"/>
  <c r="BQ276" i="7"/>
  <c r="N276" i="7"/>
  <c r="BP276" i="7"/>
  <c r="U276" i="7"/>
  <c r="BX276" i="7"/>
  <c r="AV276" i="7"/>
  <c r="BB276" i="7"/>
  <c r="B25" i="2"/>
  <c r="C25" i="11" s="1"/>
  <c r="B276" i="1"/>
  <c r="BC276" i="1" s="1"/>
  <c r="LU283" i="7" l="1"/>
  <c r="LV283" i="7"/>
  <c r="LN283" i="7"/>
  <c r="LW283" i="7"/>
  <c r="LP283" i="7"/>
  <c r="LX283" i="7"/>
  <c r="LU283" i="8"/>
  <c r="LW276" i="1"/>
  <c r="LV283" i="8"/>
  <c r="LU276" i="1"/>
  <c r="LW283" i="8"/>
  <c r="LX276" i="1"/>
  <c r="LX283" i="8"/>
  <c r="LV276" i="1"/>
  <c r="LO283" i="7"/>
  <c r="LQ283" i="7"/>
  <c r="LN283" i="8"/>
  <c r="LQ276" i="1"/>
  <c r="LO283" i="8"/>
  <c r="LO276" i="1"/>
  <c r="LP283" i="8"/>
  <c r="LP276" i="1"/>
  <c r="LQ283" i="8"/>
  <c r="LN276" i="1"/>
  <c r="LC283" i="7"/>
  <c r="LG283" i="7"/>
  <c r="KZ283" i="8"/>
  <c r="LH283" i="8"/>
  <c r="KZ283" i="7"/>
  <c r="LH283" i="7"/>
  <c r="LA283" i="7"/>
  <c r="LI283" i="7"/>
  <c r="LB283" i="7"/>
  <c r="LJ283" i="7"/>
  <c r="LA283" i="8"/>
  <c r="LG283" i="8"/>
  <c r="LC283" i="8"/>
  <c r="LI283" i="8"/>
  <c r="LB283" i="8"/>
  <c r="LJ283" i="8"/>
  <c r="KZ276" i="1"/>
  <c r="LH276" i="1"/>
  <c r="LA276" i="1"/>
  <c r="LI276" i="1"/>
  <c r="LB276" i="1"/>
  <c r="LG276" i="1"/>
  <c r="LC276" i="1"/>
  <c r="LJ276" i="1"/>
  <c r="KM283" i="8"/>
  <c r="KV283" i="8"/>
  <c r="KN283" i="7"/>
  <c r="KS283" i="7"/>
  <c r="KO283" i="7"/>
  <c r="KT283" i="7"/>
  <c r="KL283" i="7"/>
  <c r="KU283" i="7"/>
  <c r="KM283" i="7"/>
  <c r="KV283" i="7"/>
  <c r="KN283" i="8"/>
  <c r="KS283" i="8"/>
  <c r="KL283" i="8"/>
  <c r="KT283" i="8"/>
  <c r="KO283" i="8"/>
  <c r="KU283" i="8"/>
  <c r="KN276" i="1"/>
  <c r="KS276" i="1"/>
  <c r="KO276" i="1"/>
  <c r="KT276" i="1"/>
  <c r="KM276" i="1"/>
  <c r="KU276" i="1"/>
  <c r="KL276" i="1"/>
  <c r="KV276" i="1"/>
  <c r="KA283" i="7"/>
  <c r="KF283" i="7"/>
  <c r="JY283" i="7"/>
  <c r="KE283" i="7"/>
  <c r="JZ283" i="7"/>
  <c r="KG283" i="7"/>
  <c r="JX283" i="7"/>
  <c r="KH283" i="7"/>
  <c r="JX283" i="8"/>
  <c r="KF283" i="8"/>
  <c r="KA283" i="8"/>
  <c r="KE283" i="8"/>
  <c r="JY283" i="8"/>
  <c r="KG283" i="8"/>
  <c r="JZ283" i="8"/>
  <c r="KH283" i="8"/>
  <c r="JZ276" i="1"/>
  <c r="KH276" i="1"/>
  <c r="JX276" i="1"/>
  <c r="KE276" i="1"/>
  <c r="KA276" i="1"/>
  <c r="KF276" i="1"/>
  <c r="JY276" i="1"/>
  <c r="KG276" i="1"/>
  <c r="IX283" i="7"/>
  <c r="JF283" i="7"/>
  <c r="JL283" i="7"/>
  <c r="JQ283" i="7"/>
  <c r="IY283" i="7"/>
  <c r="JC283" i="7"/>
  <c r="JK283" i="7"/>
  <c r="JR283" i="7"/>
  <c r="IV283" i="7"/>
  <c r="JD283" i="7"/>
  <c r="JM283" i="7"/>
  <c r="JS283" i="7"/>
  <c r="IW283" i="7"/>
  <c r="JE283" i="7"/>
  <c r="JJ283" i="7"/>
  <c r="JT283" i="7"/>
  <c r="IX283" i="8"/>
  <c r="JF283" i="8"/>
  <c r="JJ283" i="8"/>
  <c r="JQ283" i="8"/>
  <c r="IW283" i="8"/>
  <c r="JE283" i="8"/>
  <c r="JK283" i="8"/>
  <c r="JR283" i="8"/>
  <c r="IY283" i="8"/>
  <c r="JC283" i="8"/>
  <c r="JL283" i="8"/>
  <c r="JS283" i="8"/>
  <c r="IV283" i="8"/>
  <c r="JD283" i="8"/>
  <c r="JM283" i="8"/>
  <c r="JT283" i="8"/>
  <c r="IY276" i="1"/>
  <c r="JD276" i="1"/>
  <c r="JK276" i="1"/>
  <c r="JR276" i="1"/>
  <c r="IV276" i="1"/>
  <c r="JC276" i="1"/>
  <c r="JL276" i="1"/>
  <c r="JT276" i="1"/>
  <c r="IX276" i="1"/>
  <c r="JE276" i="1"/>
  <c r="JM276" i="1"/>
  <c r="JQ276" i="1"/>
  <c r="IW276" i="1"/>
  <c r="JF276" i="1"/>
  <c r="JJ276" i="1"/>
  <c r="JS276" i="1"/>
  <c r="K23" i="11"/>
  <c r="IO283" i="7"/>
  <c r="IP283" i="7"/>
  <c r="IQ283" i="7"/>
  <c r="IR283" i="7"/>
  <c r="IP283" i="8"/>
  <c r="IO283" i="8"/>
  <c r="IQ283" i="8"/>
  <c r="IR283" i="8"/>
  <c r="IO276" i="1"/>
  <c r="IP276" i="1"/>
  <c r="IR276" i="1"/>
  <c r="IQ276" i="1"/>
  <c r="IC283" i="7"/>
  <c r="II283" i="7"/>
  <c r="ID283" i="7"/>
  <c r="IH283" i="7"/>
  <c r="IA283" i="7"/>
  <c r="IJ283" i="7"/>
  <c r="IB283" i="7"/>
  <c r="IK283" i="7"/>
  <c r="ID283" i="8"/>
  <c r="II283" i="8"/>
  <c r="IB283" i="8"/>
  <c r="IA283" i="8"/>
  <c r="IH283" i="8"/>
  <c r="IJ283" i="8"/>
  <c r="IC283" i="8"/>
  <c r="IK283" i="8"/>
  <c r="IA276" i="1"/>
  <c r="II276" i="1"/>
  <c r="IB276" i="1"/>
  <c r="IH276" i="1"/>
  <c r="ID276" i="1"/>
  <c r="IJ276" i="1"/>
  <c r="IC276" i="1"/>
  <c r="IK276" i="1"/>
  <c r="HU283" i="7"/>
  <c r="GY283" i="7"/>
  <c r="HT283" i="7"/>
  <c r="HH283" i="7"/>
  <c r="HV283" i="7"/>
  <c r="HN283" i="7"/>
  <c r="HW283" i="7"/>
  <c r="HU283" i="8"/>
  <c r="HT283" i="8"/>
  <c r="HV283" i="8"/>
  <c r="HW283" i="8"/>
  <c r="HU276" i="1"/>
  <c r="HT276" i="1"/>
  <c r="HV276" i="1"/>
  <c r="HW276" i="1"/>
  <c r="HB283" i="7"/>
  <c r="HG283" i="7"/>
  <c r="HM283" i="7"/>
  <c r="GZ283" i="7"/>
  <c r="HI283" i="7"/>
  <c r="HO283" i="7"/>
  <c r="HA283" i="7"/>
  <c r="HF283" i="7"/>
  <c r="HP283" i="7"/>
  <c r="GY283" i="8"/>
  <c r="HH283" i="8"/>
  <c r="HM283" i="8"/>
  <c r="GZ283" i="8"/>
  <c r="HI283" i="8"/>
  <c r="HN283" i="8"/>
  <c r="HA283" i="8"/>
  <c r="HG283" i="8"/>
  <c r="HO283" i="8"/>
  <c r="HB283" i="8"/>
  <c r="HF283" i="8"/>
  <c r="HP283" i="8"/>
  <c r="HB276" i="1"/>
  <c r="HF276" i="1"/>
  <c r="HN276" i="1"/>
  <c r="HA276" i="1"/>
  <c r="HI276" i="1"/>
  <c r="HM276" i="1"/>
  <c r="GY276" i="1"/>
  <c r="HG276" i="1"/>
  <c r="HO276" i="1"/>
  <c r="GZ276" i="1"/>
  <c r="HH276" i="1"/>
  <c r="HP276" i="1"/>
  <c r="GF283" i="8"/>
  <c r="GM283" i="8"/>
  <c r="GS283" i="8"/>
  <c r="GD283" i="7"/>
  <c r="GM283" i="7"/>
  <c r="GR283" i="7"/>
  <c r="GD276" i="1"/>
  <c r="GL276" i="1"/>
  <c r="GT276" i="1"/>
  <c r="GE283" i="8"/>
  <c r="GN283" i="8"/>
  <c r="GT283" i="8"/>
  <c r="GE283" i="7"/>
  <c r="GN283" i="7"/>
  <c r="GS283" i="7"/>
  <c r="GE276" i="1"/>
  <c r="GM276" i="1"/>
  <c r="GR276" i="1"/>
  <c r="GG283" i="8"/>
  <c r="GL283" i="8"/>
  <c r="GU283" i="8"/>
  <c r="GF283" i="7"/>
  <c r="GK283" i="7"/>
  <c r="GT283" i="7"/>
  <c r="GF276" i="1"/>
  <c r="GN276" i="1"/>
  <c r="GU276" i="1"/>
  <c r="GD283" i="8"/>
  <c r="GK283" i="8"/>
  <c r="GR283" i="8"/>
  <c r="GG283" i="7"/>
  <c r="GL283" i="7"/>
  <c r="GU283" i="7"/>
  <c r="GG276" i="1"/>
  <c r="GK276" i="1"/>
  <c r="GS276" i="1"/>
  <c r="FW283" i="7"/>
  <c r="FX283" i="8"/>
  <c r="FY276" i="1"/>
  <c r="FX283" i="7"/>
  <c r="FY283" i="8"/>
  <c r="FW276" i="1"/>
  <c r="FY283" i="7"/>
  <c r="FZ283" i="8"/>
  <c r="FX276" i="1"/>
  <c r="FZ283" i="7"/>
  <c r="FW283" i="8"/>
  <c r="FZ276" i="1"/>
  <c r="FQ283" i="7"/>
  <c r="FQ276" i="1"/>
  <c r="FR283" i="8"/>
  <c r="FR283" i="7"/>
  <c r="FP276" i="1"/>
  <c r="FQ283" i="8"/>
  <c r="FP283" i="7"/>
  <c r="FS276" i="1"/>
  <c r="FS283" i="8"/>
  <c r="FS283" i="7"/>
  <c r="FR276" i="1"/>
  <c r="FP283" i="8"/>
  <c r="FB276" i="1"/>
  <c r="FJ276" i="1"/>
  <c r="FC283" i="8"/>
  <c r="FL283" i="8"/>
  <c r="FC276" i="1"/>
  <c r="FK276" i="1"/>
  <c r="FD283" i="8"/>
  <c r="FI283" i="8"/>
  <c r="FD276" i="1"/>
  <c r="FL276" i="1"/>
  <c r="FE283" i="8"/>
  <c r="FJ283" i="8"/>
  <c r="EU283" i="8"/>
  <c r="FE276" i="1"/>
  <c r="FI276" i="1"/>
  <c r="FB283" i="8"/>
  <c r="FK283" i="8"/>
  <c r="FE283" i="7"/>
  <c r="FI283" i="7"/>
  <c r="FB283" i="7"/>
  <c r="FJ283" i="7"/>
  <c r="FC283" i="7"/>
  <c r="FK283" i="7"/>
  <c r="FD283" i="7"/>
  <c r="FL283" i="7"/>
  <c r="EX283" i="7"/>
  <c r="EP276" i="1"/>
  <c r="EN283" i="8"/>
  <c r="EU276" i="1"/>
  <c r="EO283" i="8"/>
  <c r="EV283" i="8"/>
  <c r="EU283" i="7"/>
  <c r="EQ276" i="1"/>
  <c r="EV276" i="1"/>
  <c r="EP283" i="8"/>
  <c r="EW283" i="8"/>
  <c r="EW283" i="7"/>
  <c r="EN276" i="1"/>
  <c r="EX276" i="1"/>
  <c r="EQ283" i="8"/>
  <c r="EX283" i="8"/>
  <c r="EV283" i="7"/>
  <c r="EO276" i="1"/>
  <c r="EW276" i="1"/>
  <c r="EN283" i="7"/>
  <c r="EO283" i="7"/>
  <c r="EP283" i="7"/>
  <c r="EQ283" i="7"/>
  <c r="N23" i="11"/>
  <c r="EG283" i="7"/>
  <c r="EH283" i="7"/>
  <c r="EI283" i="7"/>
  <c r="EJ283" i="7"/>
  <c r="EG283" i="8"/>
  <c r="EH283" i="8"/>
  <c r="EI283" i="8"/>
  <c r="EJ283" i="8"/>
  <c r="EG276" i="1"/>
  <c r="EH276" i="1"/>
  <c r="EI276" i="1"/>
  <c r="EJ276" i="1"/>
  <c r="DZ283" i="7"/>
  <c r="EA283" i="7"/>
  <c r="EB283" i="7"/>
  <c r="EC283" i="7"/>
  <c r="EA283" i="8"/>
  <c r="DZ276" i="1"/>
  <c r="EB283" i="8"/>
  <c r="EA276" i="1"/>
  <c r="EC283" i="8"/>
  <c r="EB276" i="1"/>
  <c r="DZ283" i="8"/>
  <c r="EC276" i="1"/>
  <c r="DV283" i="8"/>
  <c r="DS276" i="1"/>
  <c r="DT283" i="7"/>
  <c r="DT283" i="8"/>
  <c r="DV276" i="1"/>
  <c r="DU283" i="7"/>
  <c r="DU283" i="8"/>
  <c r="DT276" i="1"/>
  <c r="DS283" i="7"/>
  <c r="DS283" i="8"/>
  <c r="DU276" i="1"/>
  <c r="DV283" i="7"/>
  <c r="DF276" i="1"/>
  <c r="DN283" i="8"/>
  <c r="DL283" i="7"/>
  <c r="DM276" i="1"/>
  <c r="DO283" i="8"/>
  <c r="DO283" i="7"/>
  <c r="DL276" i="1"/>
  <c r="DH283" i="8"/>
  <c r="DL283" i="8"/>
  <c r="DM283" i="7"/>
  <c r="DN276" i="1"/>
  <c r="DM283" i="8"/>
  <c r="DN283" i="7"/>
  <c r="DO276" i="1"/>
  <c r="P23" i="11"/>
  <c r="DH283" i="7"/>
  <c r="DG276" i="1"/>
  <c r="DG283" i="8"/>
  <c r="DE283" i="7"/>
  <c r="DH276" i="1"/>
  <c r="DE283" i="8"/>
  <c r="DG283" i="7"/>
  <c r="DF283" i="7"/>
  <c r="DE276" i="1"/>
  <c r="DF283" i="8"/>
  <c r="J23" i="11"/>
  <c r="CY283" i="7"/>
  <c r="CX283" i="7"/>
  <c r="CZ283" i="7"/>
  <c r="DA283" i="7"/>
  <c r="CX276" i="1"/>
  <c r="CY276" i="1"/>
  <c r="CZ276" i="1"/>
  <c r="DA276" i="1"/>
  <c r="CY283" i="8"/>
  <c r="CX283" i="8"/>
  <c r="CZ283" i="8"/>
  <c r="DA283" i="8"/>
  <c r="H23" i="11"/>
  <c r="L23" i="11"/>
  <c r="I23" i="11"/>
  <c r="O23" i="11"/>
  <c r="G23" i="11"/>
  <c r="CR283" i="8"/>
  <c r="CQ283" i="8"/>
  <c r="CS283" i="8"/>
  <c r="CT283" i="8"/>
  <c r="CR283" i="7"/>
  <c r="CS283" i="7"/>
  <c r="CT283" i="7"/>
  <c r="CQ283" i="7"/>
  <c r="CR276" i="1"/>
  <c r="CQ276" i="1"/>
  <c r="CS276" i="1"/>
  <c r="CT276" i="1"/>
  <c r="Q23" i="11"/>
  <c r="M23" i="11"/>
  <c r="CJ276" i="1"/>
  <c r="CK283" i="7"/>
  <c r="CL276" i="1"/>
  <c r="CK276" i="1"/>
  <c r="CM276" i="1"/>
  <c r="CJ283" i="8"/>
  <c r="CK283" i="8"/>
  <c r="CL283" i="8"/>
  <c r="CL283" i="7"/>
  <c r="CM283" i="7"/>
  <c r="A284" i="8"/>
  <c r="A284" i="7"/>
  <c r="AP276" i="7"/>
  <c r="BY276" i="7"/>
  <c r="Z276" i="7"/>
  <c r="AA276" i="7"/>
  <c r="BH276" i="7"/>
  <c r="BC276" i="7"/>
  <c r="BJ276" i="7"/>
  <c r="S276" i="7"/>
  <c r="AM276" i="7"/>
  <c r="AW276" i="7"/>
  <c r="AT276" i="7"/>
  <c r="G276" i="7"/>
  <c r="BJ276" i="8"/>
  <c r="R276" i="8"/>
  <c r="BY276" i="8"/>
  <c r="T276" i="8"/>
  <c r="M276" i="8"/>
  <c r="BV276" i="8"/>
  <c r="BW276" i="8"/>
  <c r="K276" i="8"/>
  <c r="BP276" i="8"/>
  <c r="BH276" i="8"/>
  <c r="BD276" i="8"/>
  <c r="BA276" i="7"/>
  <c r="AO276" i="7"/>
  <c r="BO276" i="7"/>
  <c r="BV276" i="7"/>
  <c r="O24" i="9" s="1" a="1"/>
  <c r="O24" i="9" s="1"/>
  <c r="L276" i="7"/>
  <c r="F276" i="7"/>
  <c r="K276" i="7"/>
  <c r="AU276" i="7"/>
  <c r="CF276" i="7"/>
  <c r="E276" i="7"/>
  <c r="CE276" i="7"/>
  <c r="T276" i="7"/>
  <c r="L276" i="8"/>
  <c r="BA276" i="8"/>
  <c r="AV276" i="8"/>
  <c r="Y276" i="8"/>
  <c r="CE276" i="8"/>
  <c r="AW276" i="8"/>
  <c r="BC276" i="8"/>
  <c r="Z276" i="8"/>
  <c r="AT276" i="8"/>
  <c r="AU276" i="8"/>
  <c r="BB276" i="8"/>
  <c r="BK276" i="8"/>
  <c r="D276" i="7"/>
  <c r="CD276" i="7"/>
  <c r="R276" i="7"/>
  <c r="Y276" i="7"/>
  <c r="AN276" i="7"/>
  <c r="BK276" i="7"/>
  <c r="AF276" i="7"/>
  <c r="BW276" i="7"/>
  <c r="AI276" i="7"/>
  <c r="AG276" i="7"/>
  <c r="AH276" i="7"/>
  <c r="BR276" i="7"/>
  <c r="AG276" i="8"/>
  <c r="S276" i="8"/>
  <c r="E276" i="8"/>
  <c r="BO276" i="8"/>
  <c r="CF276" i="8"/>
  <c r="D276" i="8"/>
  <c r="AH276" i="8"/>
  <c r="U276" i="8"/>
  <c r="CC276" i="8"/>
  <c r="P24" i="10" s="1" a="1"/>
  <c r="P24" i="10" s="1"/>
  <c r="AA276" i="8"/>
  <c r="AP276" i="8"/>
  <c r="N276" i="8"/>
  <c r="BR276" i="8"/>
  <c r="D276" i="1"/>
  <c r="CE276" i="1"/>
  <c r="Z276" i="1"/>
  <c r="CF276" i="1"/>
  <c r="AP276" i="1"/>
  <c r="K276" i="1"/>
  <c r="CC276" i="1"/>
  <c r="AN276" i="1"/>
  <c r="CD276" i="1"/>
  <c r="AG276" i="1"/>
  <c r="AF276" i="1"/>
  <c r="Y276" i="1"/>
  <c r="N276" i="1"/>
  <c r="G276" i="1"/>
  <c r="AM276" i="1"/>
  <c r="AB276" i="1"/>
  <c r="M276" i="1"/>
  <c r="F276" i="1"/>
  <c r="AT276" i="1"/>
  <c r="AI276" i="1"/>
  <c r="L276" i="1"/>
  <c r="E276" i="1"/>
  <c r="AA276" i="1"/>
  <c r="AH276" i="1"/>
  <c r="AO276" i="1"/>
  <c r="T276" i="1"/>
  <c r="U276" i="1"/>
  <c r="R276" i="1"/>
  <c r="S276" i="1"/>
  <c r="BP276" i="1"/>
  <c r="BH276" i="1"/>
  <c r="AV276" i="1"/>
  <c r="AU276" i="1"/>
  <c r="BJ276" i="1"/>
  <c r="AW276" i="1"/>
  <c r="BV276" i="1"/>
  <c r="BQ276" i="1"/>
  <c r="BX276" i="1"/>
  <c r="BK276" i="1"/>
  <c r="BW276" i="1"/>
  <c r="BR276" i="1"/>
  <c r="BI276" i="1"/>
  <c r="BO276" i="1"/>
  <c r="BY276" i="1"/>
  <c r="BD276" i="1"/>
  <c r="BA276" i="1"/>
  <c r="A277" i="1"/>
  <c r="C25" i="2"/>
  <c r="D25" i="11" s="1"/>
  <c r="F25" i="11" s="1"/>
  <c r="BB276" i="1"/>
  <c r="E24" i="10" l="1" a="1"/>
  <c r="E24" i="10" s="1"/>
  <c r="O24" i="2"/>
  <c r="I24" i="10" a="1"/>
  <c r="I24" i="10" s="1"/>
  <c r="J24" i="10" a="1"/>
  <c r="J24" i="10" s="1"/>
  <c r="I24" i="2"/>
  <c r="I24" i="9" a="1"/>
  <c r="I24" i="9" s="1"/>
  <c r="E24" i="9" a="1"/>
  <c r="E24" i="9" s="1"/>
  <c r="L24" i="9" a="1"/>
  <c r="L24" i="9" s="1"/>
  <c r="N24" i="10" a="1"/>
  <c r="N24" i="10" s="1"/>
  <c r="H24" i="9" a="1"/>
  <c r="H24" i="9" s="1"/>
  <c r="M24" i="10" a="1"/>
  <c r="M24" i="10" s="1"/>
  <c r="G24" i="9" a="1"/>
  <c r="G24" i="9" s="1"/>
  <c r="F24" i="9" a="1"/>
  <c r="F24" i="9" s="1"/>
  <c r="N24" i="9" a="1"/>
  <c r="N24" i="9" s="1"/>
  <c r="J24" i="9" a="1"/>
  <c r="J24" i="9" s="1"/>
  <c r="M24" i="9" a="1"/>
  <c r="M24" i="9" s="1"/>
  <c r="K24" i="9" a="1"/>
  <c r="K24" i="9" s="1"/>
  <c r="K24" i="2"/>
  <c r="M24" i="2"/>
  <c r="E24" i="2"/>
  <c r="F24" i="2"/>
  <c r="H24" i="2"/>
  <c r="O24" i="10" a="1"/>
  <c r="O24" i="10" s="1"/>
  <c r="G24" i="10" a="1"/>
  <c r="G24" i="10" s="1"/>
  <c r="L24" i="10" a="1"/>
  <c r="L24" i="10" s="1"/>
  <c r="K24" i="10" a="1"/>
  <c r="K24" i="10" s="1"/>
  <c r="F24" i="10" a="1"/>
  <c r="F24" i="10" s="1"/>
  <c r="H24" i="10" a="1"/>
  <c r="H24" i="10" s="1"/>
  <c r="L24" i="2"/>
  <c r="N24" i="2"/>
  <c r="G24" i="2"/>
  <c r="J24" i="2"/>
  <c r="B33" i="10"/>
  <c r="B284" i="8"/>
  <c r="CM284" i="8" s="1"/>
  <c r="A285" i="7"/>
  <c r="B284" i="7"/>
  <c r="CJ284" i="7" s="1"/>
  <c r="CC277" i="8"/>
  <c r="BX277" i="7"/>
  <c r="BO277" i="7"/>
  <c r="BA277" i="7"/>
  <c r="AN277" i="7"/>
  <c r="M277" i="7"/>
  <c r="D277" i="7"/>
  <c r="Y277" i="7"/>
  <c r="BC277" i="7"/>
  <c r="AM277" i="7"/>
  <c r="T277" i="7"/>
  <c r="CC277" i="7"/>
  <c r="BI277" i="7"/>
  <c r="AU277" i="7"/>
  <c r="L277" i="7"/>
  <c r="BW277" i="7"/>
  <c r="BH277" i="7"/>
  <c r="K277" i="7"/>
  <c r="AG277" i="7"/>
  <c r="CE277" i="7"/>
  <c r="BP277" i="7"/>
  <c r="AV277" i="7"/>
  <c r="BK277" i="7"/>
  <c r="AI277" i="7"/>
  <c r="G277" i="7"/>
  <c r="AH277" i="7"/>
  <c r="BV277" i="7"/>
  <c r="O25" i="9" s="1" a="1"/>
  <c r="O25" i="9" s="1"/>
  <c r="CF277" i="7"/>
  <c r="AW277" i="7"/>
  <c r="N277" i="7"/>
  <c r="AT277" i="7"/>
  <c r="F277" i="7"/>
  <c r="BR277" i="7"/>
  <c r="AB277" i="7"/>
  <c r="R277" i="7"/>
  <c r="BJ277" i="7"/>
  <c r="AP277" i="7"/>
  <c r="BD277" i="7"/>
  <c r="U277" i="7"/>
  <c r="Z277" i="7"/>
  <c r="CD277" i="7"/>
  <c r="BY277" i="7"/>
  <c r="BB277" i="7"/>
  <c r="BR277" i="8"/>
  <c r="U277" i="8"/>
  <c r="BH277" i="8"/>
  <c r="K277" i="8"/>
  <c r="AU277" i="8"/>
  <c r="CF277" i="8"/>
  <c r="AG277" i="8"/>
  <c r="AF277" i="8"/>
  <c r="BB277" i="8"/>
  <c r="R277" i="8"/>
  <c r="AM277" i="8"/>
  <c r="AB277" i="8"/>
  <c r="BY277" i="8"/>
  <c r="M277" i="8"/>
  <c r="AO277" i="8"/>
  <c r="BQ277" i="8"/>
  <c r="AP277" i="8"/>
  <c r="CD277" i="8"/>
  <c r="AT277" i="8"/>
  <c r="G277" i="8"/>
  <c r="AW277" i="8"/>
  <c r="AN277" i="8"/>
  <c r="CE277" i="8"/>
  <c r="T277" i="8"/>
  <c r="AV277" i="8"/>
  <c r="BX277" i="8"/>
  <c r="E277" i="8"/>
  <c r="BD277" i="8"/>
  <c r="BV277" i="8"/>
  <c r="AI277" i="8"/>
  <c r="L277" i="8"/>
  <c r="BI277" i="8"/>
  <c r="D277" i="8"/>
  <c r="BA277" i="8"/>
  <c r="AA277" i="8"/>
  <c r="BC277" i="8"/>
  <c r="S277" i="8"/>
  <c r="BP277" i="8"/>
  <c r="BK277" i="8"/>
  <c r="Z277" i="8"/>
  <c r="Y277" i="8"/>
  <c r="BW277" i="8"/>
  <c r="N277" i="8"/>
  <c r="BO277" i="8"/>
  <c r="F277" i="8"/>
  <c r="AH277" i="8"/>
  <c r="BJ277" i="8"/>
  <c r="B26" i="2"/>
  <c r="C26" i="11" s="1"/>
  <c r="B277" i="1"/>
  <c r="BD277" i="1" s="1"/>
  <c r="LU277" i="1" l="1"/>
  <c r="LX285" i="7"/>
  <c r="LW285" i="7"/>
  <c r="LV285" i="7"/>
  <c r="LU285" i="7"/>
  <c r="LV277" i="1"/>
  <c r="LW277" i="1"/>
  <c r="LX277" i="1"/>
  <c r="LV284" i="8"/>
  <c r="LU284" i="7"/>
  <c r="LW284" i="8"/>
  <c r="LV284" i="7"/>
  <c r="LU284" i="8"/>
  <c r="LW284" i="7"/>
  <c r="LX284" i="8"/>
  <c r="LX284" i="7"/>
  <c r="LN277" i="1"/>
  <c r="LQ285" i="7"/>
  <c r="LP285" i="7"/>
  <c r="LO285" i="7"/>
  <c r="LN285" i="7"/>
  <c r="LO277" i="1"/>
  <c r="LP277" i="1"/>
  <c r="LQ277" i="1"/>
  <c r="LO284" i="8"/>
  <c r="LN284" i="7"/>
  <c r="LP284" i="8"/>
  <c r="LO284" i="7"/>
  <c r="LQ284" i="8"/>
  <c r="LP284" i="7"/>
  <c r="LN284" i="8"/>
  <c r="LQ284" i="7"/>
  <c r="KZ284" i="8"/>
  <c r="LC284" i="8"/>
  <c r="LH284" i="8"/>
  <c r="LG284" i="8"/>
  <c r="KZ284" i="7"/>
  <c r="LH284" i="7"/>
  <c r="LJ285" i="7"/>
  <c r="LI285" i="7"/>
  <c r="LG285" i="7"/>
  <c r="LH285" i="7"/>
  <c r="LB285" i="7"/>
  <c r="LA285" i="7"/>
  <c r="KZ285" i="7"/>
  <c r="KZ287" i="7" s="1"/>
  <c r="LC285" i="7"/>
  <c r="LA284" i="7"/>
  <c r="LG284" i="7"/>
  <c r="LC284" i="7"/>
  <c r="LI284" i="7"/>
  <c r="LB284" i="7"/>
  <c r="LJ284" i="7"/>
  <c r="LA284" i="8"/>
  <c r="LI284" i="8"/>
  <c r="LB284" i="8"/>
  <c r="LJ284" i="8"/>
  <c r="LA277" i="1"/>
  <c r="LG277" i="1"/>
  <c r="LB277" i="1"/>
  <c r="LH277" i="1"/>
  <c r="KZ277" i="1"/>
  <c r="LI277" i="1"/>
  <c r="LC277" i="1"/>
  <c r="LJ277" i="1"/>
  <c r="KM284" i="8"/>
  <c r="KT284" i="8"/>
  <c r="KO284" i="7"/>
  <c r="KS284" i="7"/>
  <c r="KL284" i="7"/>
  <c r="KT284" i="7"/>
  <c r="KN284" i="7"/>
  <c r="KU284" i="7"/>
  <c r="KV285" i="7"/>
  <c r="KU285" i="7"/>
  <c r="KT285" i="7"/>
  <c r="KS285" i="7"/>
  <c r="KS287" i="7" s="1"/>
  <c r="KM285" i="7"/>
  <c r="KO285" i="7"/>
  <c r="KL285" i="7"/>
  <c r="KN285" i="7"/>
  <c r="KM284" i="7"/>
  <c r="KV284" i="7"/>
  <c r="KN284" i="8"/>
  <c r="KV284" i="8"/>
  <c r="KL284" i="8"/>
  <c r="KS284" i="8"/>
  <c r="KO284" i="8"/>
  <c r="KU284" i="8"/>
  <c r="KM277" i="1"/>
  <c r="KS277" i="1"/>
  <c r="KO277" i="1"/>
  <c r="KT277" i="1"/>
  <c r="KN277" i="1"/>
  <c r="KU277" i="1"/>
  <c r="KL277" i="1"/>
  <c r="KV277" i="1"/>
  <c r="JY284" i="7"/>
  <c r="KE284" i="7"/>
  <c r="KH285" i="7"/>
  <c r="KG285" i="7"/>
  <c r="KF285" i="7"/>
  <c r="KE285" i="7"/>
  <c r="JX285" i="7"/>
  <c r="JZ285" i="7"/>
  <c r="JY285" i="7"/>
  <c r="KA285" i="7"/>
  <c r="JZ284" i="7"/>
  <c r="KF284" i="7"/>
  <c r="KA284" i="7"/>
  <c r="KG284" i="7"/>
  <c r="JX284" i="7"/>
  <c r="KH284" i="7"/>
  <c r="KA284" i="8"/>
  <c r="KF284" i="8"/>
  <c r="JX284" i="8"/>
  <c r="KE284" i="8"/>
  <c r="JY284" i="8"/>
  <c r="KG284" i="8"/>
  <c r="JZ284" i="8"/>
  <c r="KH284" i="8"/>
  <c r="KA277" i="1"/>
  <c r="KH277" i="1"/>
  <c r="JX277" i="1"/>
  <c r="KE277" i="1"/>
  <c r="JZ277" i="1"/>
  <c r="KF277" i="1"/>
  <c r="JY277" i="1"/>
  <c r="KG277" i="1"/>
  <c r="IY284" i="7"/>
  <c r="JC284" i="7"/>
  <c r="JK284" i="7"/>
  <c r="JR284" i="7"/>
  <c r="JT285" i="7"/>
  <c r="JS285" i="7"/>
  <c r="JQ285" i="7"/>
  <c r="JR285" i="7"/>
  <c r="JJ285" i="7"/>
  <c r="JK285" i="7"/>
  <c r="JM285" i="7"/>
  <c r="JL285" i="7"/>
  <c r="JE285" i="7"/>
  <c r="JD285" i="7"/>
  <c r="JC285" i="7"/>
  <c r="JF285" i="7"/>
  <c r="IW285" i="7"/>
  <c r="IV285" i="7"/>
  <c r="IX285" i="7"/>
  <c r="IY285" i="7"/>
  <c r="IV284" i="7"/>
  <c r="JD284" i="7"/>
  <c r="JL284" i="7"/>
  <c r="JQ284" i="7"/>
  <c r="IX284" i="7"/>
  <c r="JF284" i="7"/>
  <c r="JM284" i="7"/>
  <c r="JS284" i="7"/>
  <c r="IW284" i="7"/>
  <c r="JE284" i="7"/>
  <c r="JJ284" i="7"/>
  <c r="JT284" i="7"/>
  <c r="IW284" i="8"/>
  <c r="JF284" i="8"/>
  <c r="JL284" i="8"/>
  <c r="JQ284" i="8"/>
  <c r="IX284" i="8"/>
  <c r="JE284" i="8"/>
  <c r="JJ284" i="8"/>
  <c r="JR284" i="8"/>
  <c r="IY284" i="8"/>
  <c r="JC284" i="8"/>
  <c r="JK284" i="8"/>
  <c r="JS284" i="8"/>
  <c r="IV284" i="8"/>
  <c r="JD284" i="8"/>
  <c r="JM284" i="8"/>
  <c r="JT284" i="8"/>
  <c r="IX277" i="1"/>
  <c r="JC277" i="1"/>
  <c r="JL277" i="1"/>
  <c r="JT277" i="1"/>
  <c r="IY277" i="1"/>
  <c r="JD277" i="1"/>
  <c r="JM277" i="1"/>
  <c r="JQ277" i="1"/>
  <c r="IV277" i="1"/>
  <c r="JE277" i="1"/>
  <c r="JK277" i="1"/>
  <c r="JR277" i="1"/>
  <c r="IW277" i="1"/>
  <c r="JF277" i="1"/>
  <c r="JJ277" i="1"/>
  <c r="JS277" i="1"/>
  <c r="IP284" i="7"/>
  <c r="IR285" i="7"/>
  <c r="IQ285" i="7"/>
  <c r="IO285" i="7"/>
  <c r="IP285" i="7"/>
  <c r="IO284" i="7"/>
  <c r="IQ284" i="7"/>
  <c r="IR284" i="7"/>
  <c r="IO284" i="8"/>
  <c r="IP284" i="8"/>
  <c r="IQ284" i="8"/>
  <c r="IR284" i="8"/>
  <c r="IR277" i="1"/>
  <c r="IP277" i="1"/>
  <c r="IO277" i="1"/>
  <c r="IQ277" i="1"/>
  <c r="ID284" i="7"/>
  <c r="IH284" i="7"/>
  <c r="IK285" i="7"/>
  <c r="IJ285" i="7"/>
  <c r="IH285" i="7"/>
  <c r="II285" i="7"/>
  <c r="IB285" i="7"/>
  <c r="IA285" i="7"/>
  <c r="ID285" i="7"/>
  <c r="IC285" i="7"/>
  <c r="IA284" i="7"/>
  <c r="II284" i="7"/>
  <c r="IC284" i="7"/>
  <c r="IJ284" i="7"/>
  <c r="IB284" i="7"/>
  <c r="IK284" i="7"/>
  <c r="IA284" i="8"/>
  <c r="II284" i="8"/>
  <c r="IB284" i="8"/>
  <c r="IH284" i="8"/>
  <c r="ID284" i="8"/>
  <c r="IJ284" i="8"/>
  <c r="HT284" i="8"/>
  <c r="IC284" i="8"/>
  <c r="IK284" i="8"/>
  <c r="IA277" i="1"/>
  <c r="IH277" i="1"/>
  <c r="ID277" i="1"/>
  <c r="II277" i="1"/>
  <c r="IB277" i="1"/>
  <c r="IJ277" i="1"/>
  <c r="IC277" i="1"/>
  <c r="IK277" i="1"/>
  <c r="HW285" i="7"/>
  <c r="HV285" i="7"/>
  <c r="HT285" i="7"/>
  <c r="HU285" i="7"/>
  <c r="HT284" i="7"/>
  <c r="HU284" i="7"/>
  <c r="HV284" i="7"/>
  <c r="HW284" i="7"/>
  <c r="HU284" i="8"/>
  <c r="HV284" i="8"/>
  <c r="HW284" i="8"/>
  <c r="HT277" i="1"/>
  <c r="HU277" i="1"/>
  <c r="HV277" i="1"/>
  <c r="HW277" i="1"/>
  <c r="GY284" i="7"/>
  <c r="HG284" i="7"/>
  <c r="HM284" i="7"/>
  <c r="HP285" i="7"/>
  <c r="HO285" i="7"/>
  <c r="HN285" i="7"/>
  <c r="HM285" i="7"/>
  <c r="HF285" i="7"/>
  <c r="HG285" i="7"/>
  <c r="HI285" i="7"/>
  <c r="HH285" i="7"/>
  <c r="HA285" i="7"/>
  <c r="HB285" i="7"/>
  <c r="GZ285" i="7"/>
  <c r="GY285" i="7"/>
  <c r="HB284" i="7"/>
  <c r="HH284" i="7"/>
  <c r="HN284" i="7"/>
  <c r="GZ284" i="7"/>
  <c r="HI284" i="7"/>
  <c r="HO284" i="7"/>
  <c r="HA284" i="7"/>
  <c r="HF284" i="7"/>
  <c r="HP284" i="7"/>
  <c r="HA284" i="8"/>
  <c r="HG284" i="8"/>
  <c r="HN284" i="8"/>
  <c r="GY284" i="8"/>
  <c r="HH284" i="8"/>
  <c r="HM284" i="8"/>
  <c r="GZ284" i="8"/>
  <c r="HI284" i="8"/>
  <c r="HO284" i="8"/>
  <c r="HB284" i="8"/>
  <c r="HF284" i="8"/>
  <c r="HP284" i="8"/>
  <c r="HA277" i="1"/>
  <c r="HF277" i="1"/>
  <c r="HM277" i="1"/>
  <c r="HB277" i="1"/>
  <c r="HG277" i="1"/>
  <c r="HN277" i="1"/>
  <c r="GY277" i="1"/>
  <c r="HI277" i="1"/>
  <c r="HO277" i="1"/>
  <c r="GZ277" i="1"/>
  <c r="HH277" i="1"/>
  <c r="HP277" i="1"/>
  <c r="GE284" i="8"/>
  <c r="GM284" i="8"/>
  <c r="GS284" i="8"/>
  <c r="GE277" i="1"/>
  <c r="GL277" i="1"/>
  <c r="GT277" i="1"/>
  <c r="GD284" i="7"/>
  <c r="GN284" i="7"/>
  <c r="GR284" i="7"/>
  <c r="GU285" i="7"/>
  <c r="GR285" i="7"/>
  <c r="GT285" i="7"/>
  <c r="GS285" i="7"/>
  <c r="GL285" i="7"/>
  <c r="GM285" i="7"/>
  <c r="GK285" i="7"/>
  <c r="GN285" i="7"/>
  <c r="GG285" i="7"/>
  <c r="GF285" i="7"/>
  <c r="GE285" i="7"/>
  <c r="GD285" i="7"/>
  <c r="GF284" i="8"/>
  <c r="GL284" i="8"/>
  <c r="GT284" i="8"/>
  <c r="GD277" i="1"/>
  <c r="GM277" i="1"/>
  <c r="GU277" i="1"/>
  <c r="GE284" i="7"/>
  <c r="GM284" i="7"/>
  <c r="GS284" i="7"/>
  <c r="GG284" i="8"/>
  <c r="GN284" i="8"/>
  <c r="GU284" i="8"/>
  <c r="GF277" i="1"/>
  <c r="GN277" i="1"/>
  <c r="GR277" i="1"/>
  <c r="GF284" i="7"/>
  <c r="GK284" i="7"/>
  <c r="GT284" i="7"/>
  <c r="GD284" i="8"/>
  <c r="GK284" i="8"/>
  <c r="GR284" i="8"/>
  <c r="GG277" i="1"/>
  <c r="GK277" i="1"/>
  <c r="GS277" i="1"/>
  <c r="GG284" i="7"/>
  <c r="GL284" i="7"/>
  <c r="GU284" i="7"/>
  <c r="FX284" i="8"/>
  <c r="FW277" i="1"/>
  <c r="FW284" i="7"/>
  <c r="FZ285" i="7"/>
  <c r="FY285" i="7"/>
  <c r="FX285" i="7"/>
  <c r="FW285" i="7"/>
  <c r="FY284" i="8"/>
  <c r="FY277" i="1"/>
  <c r="FX284" i="7"/>
  <c r="FZ284" i="8"/>
  <c r="FX277" i="1"/>
  <c r="FY284" i="7"/>
  <c r="FW284" i="8"/>
  <c r="FZ277" i="1"/>
  <c r="FZ284" i="7"/>
  <c r="FQ284" i="8"/>
  <c r="FP277" i="1"/>
  <c r="FQ284" i="7"/>
  <c r="FR284" i="8"/>
  <c r="FQ277" i="1"/>
  <c r="FR284" i="7"/>
  <c r="FC284" i="8"/>
  <c r="FS284" i="8"/>
  <c r="FS277" i="1"/>
  <c r="FP284" i="7"/>
  <c r="FS285" i="7"/>
  <c r="FP285" i="7"/>
  <c r="FR285" i="7"/>
  <c r="FQ285" i="7"/>
  <c r="FL284" i="8"/>
  <c r="FP284" i="8"/>
  <c r="FR277" i="1"/>
  <c r="FS284" i="7"/>
  <c r="Q24" i="11"/>
  <c r="FC277" i="1"/>
  <c r="FJ277" i="1"/>
  <c r="FD284" i="8"/>
  <c r="FI284" i="8"/>
  <c r="FD277" i="1"/>
  <c r="FK277" i="1"/>
  <c r="FE284" i="8"/>
  <c r="FJ284" i="8"/>
  <c r="FB277" i="1"/>
  <c r="FL277" i="1"/>
  <c r="FB284" i="8"/>
  <c r="FK284" i="8"/>
  <c r="FE277" i="1"/>
  <c r="FI277" i="1"/>
  <c r="FE284" i="7"/>
  <c r="FI284" i="7"/>
  <c r="FL285" i="7"/>
  <c r="FK285" i="7"/>
  <c r="FJ285" i="7"/>
  <c r="FI285" i="7"/>
  <c r="FD285" i="7"/>
  <c r="FC285" i="7"/>
  <c r="FB285" i="7"/>
  <c r="FE285" i="7"/>
  <c r="FB284" i="7"/>
  <c r="FJ284" i="7"/>
  <c r="FC284" i="7"/>
  <c r="FK284" i="7"/>
  <c r="FD284" i="7"/>
  <c r="FL284" i="7"/>
  <c r="EN284" i="8"/>
  <c r="EU284" i="8"/>
  <c r="EU284" i="7"/>
  <c r="EP277" i="1"/>
  <c r="EV277" i="1"/>
  <c r="EV285" i="7"/>
  <c r="EX285" i="7"/>
  <c r="EW285" i="7"/>
  <c r="EU285" i="7"/>
  <c r="EW284" i="7"/>
  <c r="EQ277" i="1"/>
  <c r="EX277" i="1"/>
  <c r="EO284" i="8"/>
  <c r="EV284" i="8"/>
  <c r="EX284" i="7"/>
  <c r="EN277" i="1"/>
  <c r="EU277" i="1"/>
  <c r="EP284" i="8"/>
  <c r="EW284" i="8"/>
  <c r="EV284" i="7"/>
  <c r="EO277" i="1"/>
  <c r="EW277" i="1"/>
  <c r="EQ284" i="8"/>
  <c r="EX284" i="8"/>
  <c r="EO284" i="7"/>
  <c r="EQ285" i="7"/>
  <c r="EO285" i="7"/>
  <c r="EN285" i="7"/>
  <c r="EP285" i="7"/>
  <c r="EN284" i="7"/>
  <c r="EP284" i="7"/>
  <c r="EQ284" i="7"/>
  <c r="H25" i="10" a="1"/>
  <c r="H25" i="10" s="1"/>
  <c r="EH284" i="7"/>
  <c r="EG284" i="7"/>
  <c r="EJ285" i="7"/>
  <c r="EI285" i="7"/>
  <c r="EG285" i="7"/>
  <c r="EH285" i="7"/>
  <c r="EI284" i="7"/>
  <c r="EJ284" i="7"/>
  <c r="EG284" i="8"/>
  <c r="EH284" i="8"/>
  <c r="EI284" i="8"/>
  <c r="EJ284" i="8"/>
  <c r="EH277" i="1"/>
  <c r="EG277" i="1"/>
  <c r="EI277" i="1"/>
  <c r="EJ277" i="1"/>
  <c r="DZ284" i="7"/>
  <c r="EA284" i="7"/>
  <c r="EC285" i="7"/>
  <c r="EB285" i="7"/>
  <c r="EA285" i="7"/>
  <c r="DZ285" i="7"/>
  <c r="EB284" i="7"/>
  <c r="EC284" i="7"/>
  <c r="K24" i="11"/>
  <c r="E25" i="10" a="1"/>
  <c r="E25" i="10" s="1"/>
  <c r="DZ284" i="8"/>
  <c r="DZ277" i="1"/>
  <c r="EA284" i="8"/>
  <c r="EA277" i="1"/>
  <c r="EB284" i="8"/>
  <c r="EB277" i="1"/>
  <c r="EC284" i="8"/>
  <c r="EC277" i="1"/>
  <c r="DU284" i="7"/>
  <c r="DT284" i="8"/>
  <c r="DS277" i="1"/>
  <c r="DV285" i="7"/>
  <c r="DU285" i="7"/>
  <c r="DS285" i="7"/>
  <c r="DT285" i="7"/>
  <c r="DS284" i="7"/>
  <c r="DU284" i="8"/>
  <c r="DV277" i="1"/>
  <c r="DT284" i="7"/>
  <c r="DV284" i="8"/>
  <c r="DT277" i="1"/>
  <c r="DV284" i="7"/>
  <c r="DS284" i="8"/>
  <c r="DU277" i="1"/>
  <c r="DF284" i="8"/>
  <c r="DL284" i="7"/>
  <c r="DN284" i="8"/>
  <c r="DL277" i="1"/>
  <c r="DO284" i="7"/>
  <c r="DO284" i="8"/>
  <c r="DM277" i="1"/>
  <c r="DM284" i="7"/>
  <c r="DL284" i="8"/>
  <c r="DN277" i="1"/>
  <c r="DN285" i="7"/>
  <c r="DM285" i="7"/>
  <c r="DO285" i="7"/>
  <c r="DL285" i="7"/>
  <c r="DG284" i="8"/>
  <c r="DN284" i="7"/>
  <c r="DM284" i="8"/>
  <c r="DO277" i="1"/>
  <c r="DE285" i="7"/>
  <c r="DH285" i="7"/>
  <c r="DG285" i="7"/>
  <c r="DF285" i="7"/>
  <c r="DH284" i="8"/>
  <c r="DF277" i="1"/>
  <c r="DG284" i="7"/>
  <c r="DH277" i="1"/>
  <c r="DE284" i="7"/>
  <c r="DE277" i="1"/>
  <c r="DF284" i="7"/>
  <c r="DE284" i="8"/>
  <c r="DG277" i="1"/>
  <c r="DH284" i="7"/>
  <c r="G24" i="11"/>
  <c r="DA285" i="7"/>
  <c r="CZ285" i="7"/>
  <c r="CX285" i="7"/>
  <c r="CY285" i="7"/>
  <c r="CX284" i="7"/>
  <c r="CY284" i="7"/>
  <c r="CZ284" i="7"/>
  <c r="DA284" i="7"/>
  <c r="CY277" i="1"/>
  <c r="CZ277" i="1"/>
  <c r="DA277" i="1"/>
  <c r="CX277" i="1"/>
  <c r="CX284" i="8"/>
  <c r="CY284" i="8"/>
  <c r="CZ284" i="8"/>
  <c r="CR284" i="8"/>
  <c r="DA284" i="8"/>
  <c r="I24" i="11"/>
  <c r="J24" i="11"/>
  <c r="P24" i="11"/>
  <c r="L24" i="11"/>
  <c r="K25" i="9" a="1"/>
  <c r="K25" i="9" s="1"/>
  <c r="CQ284" i="8"/>
  <c r="L25" i="10" a="1"/>
  <c r="L25" i="10" s="1"/>
  <c r="CS284" i="8"/>
  <c r="CT284" i="8"/>
  <c r="CQ284" i="7"/>
  <c r="CR284" i="7"/>
  <c r="M25" i="9" a="1"/>
  <c r="M25" i="9" s="1"/>
  <c r="CS284" i="7"/>
  <c r="CT284" i="7"/>
  <c r="CQ277" i="1"/>
  <c r="CR277" i="1"/>
  <c r="CS277" i="1"/>
  <c r="CT277" i="1"/>
  <c r="O24" i="11"/>
  <c r="M24" i="11"/>
  <c r="H24" i="11"/>
  <c r="CL277" i="1"/>
  <c r="CK277" i="1"/>
  <c r="CJ277" i="1"/>
  <c r="CM277" i="1"/>
  <c r="CJ284" i="8"/>
  <c r="CK284" i="8"/>
  <c r="K25" i="10" a="1"/>
  <c r="K25" i="10" s="1"/>
  <c r="CL284" i="8"/>
  <c r="CK284" i="7"/>
  <c r="L25" i="9" a="1"/>
  <c r="L25" i="9" s="1"/>
  <c r="CL284" i="7"/>
  <c r="N25" i="9" a="1"/>
  <c r="N25" i="9" s="1"/>
  <c r="CM284" i="7"/>
  <c r="J25" i="9" a="1"/>
  <c r="J25" i="9" s="1"/>
  <c r="O25" i="10" a="1"/>
  <c r="O25" i="10" s="1"/>
  <c r="N25" i="10" a="1"/>
  <c r="N25" i="10" s="1"/>
  <c r="I25" i="10" a="1"/>
  <c r="I25" i="10" s="1"/>
  <c r="F25" i="10" a="1"/>
  <c r="F25" i="10" s="1"/>
  <c r="J25" i="10" a="1"/>
  <c r="J25" i="10" s="1"/>
  <c r="M25" i="10" a="1"/>
  <c r="M25" i="10" s="1"/>
  <c r="G25" i="10" a="1"/>
  <c r="G25" i="10" s="1"/>
  <c r="P25" i="10" a="1"/>
  <c r="P25" i="10" s="1"/>
  <c r="N24" i="11"/>
  <c r="A285" i="8"/>
  <c r="B285" i="8"/>
  <c r="S277" i="7"/>
  <c r="AO277" i="7"/>
  <c r="AF277" i="7"/>
  <c r="I25" i="9" s="1" a="1"/>
  <c r="I25" i="9" s="1"/>
  <c r="E277" i="7"/>
  <c r="BQ277" i="7"/>
  <c r="AA277" i="7"/>
  <c r="CD277" i="1"/>
  <c r="CE277" i="1"/>
  <c r="CF277" i="1"/>
  <c r="CC277" i="1"/>
  <c r="AH277" i="1"/>
  <c r="Y277" i="1"/>
  <c r="G277" i="1"/>
  <c r="AB277" i="1"/>
  <c r="F277" i="1"/>
  <c r="AO277" i="1"/>
  <c r="AI277" i="1"/>
  <c r="L277" i="1"/>
  <c r="E277" i="1"/>
  <c r="AA277" i="1"/>
  <c r="AF277" i="1"/>
  <c r="N277" i="1"/>
  <c r="AM277" i="1"/>
  <c r="M277" i="1"/>
  <c r="AG277" i="1"/>
  <c r="AN277" i="1"/>
  <c r="D277" i="1"/>
  <c r="Z277" i="1"/>
  <c r="K277" i="1"/>
  <c r="AP277" i="1"/>
  <c r="AT277" i="1"/>
  <c r="T277" i="1"/>
  <c r="U277" i="1"/>
  <c r="R277" i="1"/>
  <c r="S277" i="1"/>
  <c r="AU277" i="1"/>
  <c r="AV277" i="1"/>
  <c r="AW277" i="1"/>
  <c r="BI277" i="1"/>
  <c r="BH277" i="1"/>
  <c r="BV277" i="1"/>
  <c r="BQ277" i="1"/>
  <c r="BP277" i="1"/>
  <c r="BX277" i="1"/>
  <c r="BJ277" i="1"/>
  <c r="BK277" i="1"/>
  <c r="BY277" i="1"/>
  <c r="BR277" i="1"/>
  <c r="BO277" i="1"/>
  <c r="BW277" i="1"/>
  <c r="BC277" i="1"/>
  <c r="BA277" i="1"/>
  <c r="BB277" i="1"/>
  <c r="A278" i="1"/>
  <c r="C26" i="2"/>
  <c r="D26" i="11" s="1"/>
  <c r="F26" i="11" s="1"/>
  <c r="JY287" i="7" l="1"/>
  <c r="ID287" i="7"/>
  <c r="LU287" i="7"/>
  <c r="LV287" i="7"/>
  <c r="LX285" i="8"/>
  <c r="LX287" i="8" s="1"/>
  <c r="LW285" i="8"/>
  <c r="LW287" i="8" s="1"/>
  <c r="LV285" i="8"/>
  <c r="LV287" i="8" s="1"/>
  <c r="LU285" i="8"/>
  <c r="LU287" i="8" s="1"/>
  <c r="LW287" i="7"/>
  <c r="LX287" i="7"/>
  <c r="LN287" i="7"/>
  <c r="LO287" i="7"/>
  <c r="LQ285" i="8"/>
  <c r="LQ287" i="8" s="1"/>
  <c r="LP285" i="8"/>
  <c r="LP287" i="8" s="1"/>
  <c r="LO285" i="8"/>
  <c r="LO287" i="8" s="1"/>
  <c r="LN285" i="8"/>
  <c r="LN287" i="8" s="1"/>
  <c r="LP287" i="7"/>
  <c r="LQ287" i="7"/>
  <c r="LH287" i="7"/>
  <c r="LA287" i="7"/>
  <c r="LI287" i="7"/>
  <c r="LB287" i="7"/>
  <c r="LJ287" i="7"/>
  <c r="LC287" i="7"/>
  <c r="LG287" i="7"/>
  <c r="LJ285" i="8"/>
  <c r="LJ287" i="8" s="1"/>
  <c r="LI285" i="8"/>
  <c r="LI287" i="8" s="1"/>
  <c r="LG285" i="8"/>
  <c r="LG287" i="8" s="1"/>
  <c r="LH285" i="8"/>
  <c r="LH287" i="8" s="1"/>
  <c r="LB285" i="8"/>
  <c r="LB287" i="8" s="1"/>
  <c r="LA285" i="8"/>
  <c r="LA287" i="8" s="1"/>
  <c r="KZ285" i="8"/>
  <c r="KZ287" i="8" s="1"/>
  <c r="LC285" i="8"/>
  <c r="LC287" i="8" s="1"/>
  <c r="KO287" i="7"/>
  <c r="KL287" i="7"/>
  <c r="JK287" i="7"/>
  <c r="KN287" i="7"/>
  <c r="FI287" i="7"/>
  <c r="IY287" i="7"/>
  <c r="DL287" i="7"/>
  <c r="FW287" i="7"/>
  <c r="HG287" i="7"/>
  <c r="JR287" i="7"/>
  <c r="HM287" i="7"/>
  <c r="KE287" i="7"/>
  <c r="KU287" i="7"/>
  <c r="KM287" i="7"/>
  <c r="KV287" i="7"/>
  <c r="GY287" i="7"/>
  <c r="JC287" i="7"/>
  <c r="KT287" i="7"/>
  <c r="KU285" i="8"/>
  <c r="KU287" i="8" s="1"/>
  <c r="KS285" i="8"/>
  <c r="KS287" i="8" s="1"/>
  <c r="KT285" i="8"/>
  <c r="KT287" i="8" s="1"/>
  <c r="KV285" i="8"/>
  <c r="KV287" i="8" s="1"/>
  <c r="KO285" i="8"/>
  <c r="KO287" i="8" s="1"/>
  <c r="KL285" i="8"/>
  <c r="KL287" i="8" s="1"/>
  <c r="KN285" i="8"/>
  <c r="KN287" i="8" s="1"/>
  <c r="KM285" i="8"/>
  <c r="KM287" i="8" s="1"/>
  <c r="JZ287" i="7"/>
  <c r="KG287" i="7"/>
  <c r="JX287" i="7"/>
  <c r="KH287" i="7"/>
  <c r="KA287" i="7"/>
  <c r="KF287" i="7"/>
  <c r="KH285" i="8"/>
  <c r="KH287" i="8" s="1"/>
  <c r="KG285" i="8"/>
  <c r="KG287" i="8" s="1"/>
  <c r="KE285" i="8"/>
  <c r="KE287" i="8" s="1"/>
  <c r="KF285" i="8"/>
  <c r="KF287" i="8" s="1"/>
  <c r="JZ285" i="8"/>
  <c r="JZ287" i="8" s="1"/>
  <c r="KA285" i="8"/>
  <c r="KA287" i="8" s="1"/>
  <c r="JY285" i="8"/>
  <c r="JY287" i="8" s="1"/>
  <c r="JX285" i="8"/>
  <c r="JX287" i="8" s="1"/>
  <c r="JF287" i="7"/>
  <c r="JL287" i="7"/>
  <c r="IX287" i="7"/>
  <c r="JM287" i="7"/>
  <c r="JQ287" i="7"/>
  <c r="DO287" i="7"/>
  <c r="FQ287" i="7"/>
  <c r="IV287" i="7"/>
  <c r="JD287" i="7"/>
  <c r="JS287" i="7"/>
  <c r="IW287" i="7"/>
  <c r="JE287" i="7"/>
  <c r="JJ287" i="7"/>
  <c r="JT287" i="7"/>
  <c r="JT285" i="8"/>
  <c r="JT287" i="8" s="1"/>
  <c r="JS285" i="8"/>
  <c r="JS287" i="8" s="1"/>
  <c r="JR285" i="8"/>
  <c r="JR287" i="8" s="1"/>
  <c r="JQ285" i="8"/>
  <c r="JQ287" i="8" s="1"/>
  <c r="JM285" i="8"/>
  <c r="JM287" i="8" s="1"/>
  <c r="JL285" i="8"/>
  <c r="JL287" i="8" s="1"/>
  <c r="JK285" i="8"/>
  <c r="JK287" i="8" s="1"/>
  <c r="JJ285" i="8"/>
  <c r="JJ287" i="8" s="1"/>
  <c r="JD285" i="8"/>
  <c r="JD287" i="8" s="1"/>
  <c r="JC285" i="8"/>
  <c r="JC287" i="8" s="1"/>
  <c r="JE285" i="8"/>
  <c r="JE287" i="8" s="1"/>
  <c r="JF285" i="8"/>
  <c r="JF287" i="8" s="1"/>
  <c r="IV285" i="8"/>
  <c r="IV287" i="8" s="1"/>
  <c r="IY285" i="8"/>
  <c r="IY287" i="8" s="1"/>
  <c r="IW285" i="8"/>
  <c r="IW287" i="8" s="1"/>
  <c r="IX285" i="8"/>
  <c r="IX287" i="8" s="1"/>
  <c r="GD287" i="7"/>
  <c r="IH287" i="7"/>
  <c r="IP287" i="7"/>
  <c r="GN287" i="7"/>
  <c r="IA287" i="7"/>
  <c r="IJ287" i="7"/>
  <c r="IO287" i="7"/>
  <c r="IB287" i="7"/>
  <c r="IK287" i="7"/>
  <c r="IQ287" i="7"/>
  <c r="IC287" i="7"/>
  <c r="II287" i="7"/>
  <c r="IR287" i="7"/>
  <c r="IR285" i="8"/>
  <c r="IR287" i="8" s="1"/>
  <c r="IQ285" i="8"/>
  <c r="IQ287" i="8" s="1"/>
  <c r="IO285" i="8"/>
  <c r="IO287" i="8" s="1"/>
  <c r="IP285" i="8"/>
  <c r="IP287" i="8" s="1"/>
  <c r="IK285" i="8"/>
  <c r="IK287" i="8" s="1"/>
  <c r="IJ285" i="8"/>
  <c r="IJ287" i="8" s="1"/>
  <c r="IH285" i="8"/>
  <c r="IH287" i="8" s="1"/>
  <c r="II285" i="8"/>
  <c r="II287" i="8" s="1"/>
  <c r="IC285" i="8"/>
  <c r="IC287" i="8" s="1"/>
  <c r="IB285" i="8"/>
  <c r="IB287" i="8" s="1"/>
  <c r="ID285" i="8"/>
  <c r="ID287" i="8" s="1"/>
  <c r="IA285" i="8"/>
  <c r="IA287" i="8" s="1"/>
  <c r="HU287" i="7"/>
  <c r="HT287" i="7"/>
  <c r="HV287" i="7"/>
  <c r="HW287" i="7"/>
  <c r="HW285" i="8"/>
  <c r="HW287" i="8" s="1"/>
  <c r="HV285" i="8"/>
  <c r="HV287" i="8" s="1"/>
  <c r="HT285" i="8"/>
  <c r="HT287" i="8" s="1"/>
  <c r="HU285" i="8"/>
  <c r="HU287" i="8" s="1"/>
  <c r="HA287" i="7"/>
  <c r="HF287" i="7"/>
  <c r="HP287" i="7"/>
  <c r="FE287" i="7"/>
  <c r="HH287" i="7"/>
  <c r="GZ287" i="7"/>
  <c r="HI287" i="7"/>
  <c r="HN287" i="7"/>
  <c r="FR287" i="7"/>
  <c r="HB287" i="7"/>
  <c r="HO287" i="7"/>
  <c r="HP285" i="8"/>
  <c r="HP287" i="8" s="1"/>
  <c r="HO285" i="8"/>
  <c r="HO287" i="8" s="1"/>
  <c r="HM285" i="8"/>
  <c r="HM287" i="8" s="1"/>
  <c r="HN285" i="8"/>
  <c r="HN287" i="8" s="1"/>
  <c r="HF285" i="8"/>
  <c r="HF287" i="8" s="1"/>
  <c r="HI285" i="8"/>
  <c r="HI287" i="8" s="1"/>
  <c r="HG285" i="8"/>
  <c r="HG287" i="8" s="1"/>
  <c r="HH285" i="8"/>
  <c r="HH287" i="8" s="1"/>
  <c r="HB285" i="8"/>
  <c r="HB287" i="8" s="1"/>
  <c r="HA285" i="8"/>
  <c r="HA287" i="8" s="1"/>
  <c r="GZ285" i="8"/>
  <c r="GZ287" i="8" s="1"/>
  <c r="GY285" i="8"/>
  <c r="GY287" i="8" s="1"/>
  <c r="GE287" i="7"/>
  <c r="GK287" i="7"/>
  <c r="GT287" i="7"/>
  <c r="GR285" i="8"/>
  <c r="GR287" i="8" s="1"/>
  <c r="GU285" i="8"/>
  <c r="GU287" i="8" s="1"/>
  <c r="GT285" i="8"/>
  <c r="GT287" i="8" s="1"/>
  <c r="GS285" i="8"/>
  <c r="GS287" i="8" s="1"/>
  <c r="GK285" i="8"/>
  <c r="GK287" i="8" s="1"/>
  <c r="GL285" i="8"/>
  <c r="GL287" i="8" s="1"/>
  <c r="GN285" i="8"/>
  <c r="GN287" i="8" s="1"/>
  <c r="GM285" i="8"/>
  <c r="GM287" i="8" s="1"/>
  <c r="GD285" i="8"/>
  <c r="GD287" i="8" s="1"/>
  <c r="GG285" i="8"/>
  <c r="GG287" i="8" s="1"/>
  <c r="GE285" i="8"/>
  <c r="GE287" i="8" s="1"/>
  <c r="GF285" i="8"/>
  <c r="GF287" i="8" s="1"/>
  <c r="GF287" i="7"/>
  <c r="GM287" i="7"/>
  <c r="GR287" i="7"/>
  <c r="GG287" i="7"/>
  <c r="GL287" i="7"/>
  <c r="GU287" i="7"/>
  <c r="GS287" i="7"/>
  <c r="FZ287" i="7"/>
  <c r="FW285" i="8"/>
  <c r="FW287" i="8" s="1"/>
  <c r="FZ285" i="8"/>
  <c r="FZ287" i="8" s="1"/>
  <c r="FY285" i="8"/>
  <c r="FY287" i="8" s="1"/>
  <c r="FX285" i="8"/>
  <c r="FX287" i="8" s="1"/>
  <c r="FX287" i="7"/>
  <c r="FY287" i="7"/>
  <c r="FP287" i="7"/>
  <c r="FP285" i="8"/>
  <c r="FP287" i="8" s="1"/>
  <c r="FS285" i="8"/>
  <c r="FS287" i="8" s="1"/>
  <c r="FQ285" i="8"/>
  <c r="FQ287" i="8" s="1"/>
  <c r="FR285" i="8"/>
  <c r="FR287" i="8" s="1"/>
  <c r="FS287" i="7"/>
  <c r="FK285" i="8"/>
  <c r="FK287" i="8" s="1"/>
  <c r="FJ285" i="8"/>
  <c r="FJ287" i="8" s="1"/>
  <c r="FI285" i="8"/>
  <c r="FI287" i="8" s="1"/>
  <c r="FL285" i="8"/>
  <c r="FL287" i="8" s="1"/>
  <c r="FB285" i="8"/>
  <c r="FB287" i="8" s="1"/>
  <c r="FE285" i="8"/>
  <c r="FE287" i="8" s="1"/>
  <c r="FD285" i="8"/>
  <c r="FD287" i="8" s="1"/>
  <c r="FC285" i="8"/>
  <c r="FC287" i="8" s="1"/>
  <c r="FC287" i="7"/>
  <c r="FK287" i="7"/>
  <c r="FD287" i="7"/>
  <c r="FL287" i="7"/>
  <c r="EU287" i="7"/>
  <c r="FB287" i="7"/>
  <c r="FJ287" i="7"/>
  <c r="EX285" i="8"/>
  <c r="EX287" i="8" s="1"/>
  <c r="EW285" i="8"/>
  <c r="EW287" i="8" s="1"/>
  <c r="EV285" i="8"/>
  <c r="EV287" i="8" s="1"/>
  <c r="EU285" i="8"/>
  <c r="EU287" i="8" s="1"/>
  <c r="EQ285" i="8"/>
  <c r="EQ287" i="8" s="1"/>
  <c r="EP285" i="8"/>
  <c r="EP287" i="8" s="1"/>
  <c r="EO285" i="8"/>
  <c r="EO287" i="8" s="1"/>
  <c r="EN285" i="8"/>
  <c r="EN287" i="8" s="1"/>
  <c r="EV287" i="7"/>
  <c r="EW287" i="7"/>
  <c r="EX287" i="7"/>
  <c r="EN287" i="7"/>
  <c r="EO287" i="7"/>
  <c r="EQ287" i="7"/>
  <c r="EP287" i="7"/>
  <c r="EA287" i="7"/>
  <c r="EG287" i="7"/>
  <c r="EH287" i="7"/>
  <c r="DU287" i="7"/>
  <c r="EI287" i="7"/>
  <c r="EJ287" i="7"/>
  <c r="EJ285" i="8"/>
  <c r="EJ287" i="8" s="1"/>
  <c r="EI285" i="8"/>
  <c r="EI287" i="8" s="1"/>
  <c r="EG285" i="8"/>
  <c r="EG287" i="8" s="1"/>
  <c r="EH285" i="8"/>
  <c r="EH287" i="8" s="1"/>
  <c r="EB287" i="7"/>
  <c r="EC287" i="7"/>
  <c r="DZ287" i="7"/>
  <c r="DM287" i="7"/>
  <c r="EC285" i="8"/>
  <c r="EC287" i="8" s="1"/>
  <c r="EB285" i="8"/>
  <c r="EB287" i="8" s="1"/>
  <c r="EA285" i="8"/>
  <c r="EA287" i="8" s="1"/>
  <c r="DZ285" i="8"/>
  <c r="DZ287" i="8" s="1"/>
  <c r="DV287" i="7"/>
  <c r="DS285" i="8"/>
  <c r="DS287" i="8" s="1"/>
  <c r="DU285" i="8"/>
  <c r="DU287" i="8" s="1"/>
  <c r="DV285" i="8"/>
  <c r="DV287" i="8" s="1"/>
  <c r="DT285" i="8"/>
  <c r="DT287" i="8" s="1"/>
  <c r="DT287" i="7"/>
  <c r="DS287" i="7"/>
  <c r="DM285" i="8"/>
  <c r="DM287" i="8" s="1"/>
  <c r="DL285" i="8"/>
  <c r="DL287" i="8" s="1"/>
  <c r="DO285" i="8"/>
  <c r="DO287" i="8" s="1"/>
  <c r="DN285" i="8"/>
  <c r="DN287" i="8" s="1"/>
  <c r="DN287" i="7"/>
  <c r="DF287" i="7"/>
  <c r="E25" i="9" a="1"/>
  <c r="E25" i="9" s="1"/>
  <c r="DG287" i="7"/>
  <c r="DH287" i="7"/>
  <c r="DF285" i="8"/>
  <c r="DF287" i="8" s="1"/>
  <c r="DE285" i="8"/>
  <c r="DE287" i="8" s="1"/>
  <c r="DG285" i="8"/>
  <c r="DG287" i="8" s="1"/>
  <c r="DH285" i="8"/>
  <c r="DH287" i="8" s="1"/>
  <c r="DE287" i="7"/>
  <c r="CY287" i="7"/>
  <c r="CX287" i="7"/>
  <c r="CZ287" i="7"/>
  <c r="DA287" i="7"/>
  <c r="F25" i="9" a="1"/>
  <c r="F25" i="9" s="1"/>
  <c r="DA285" i="8"/>
  <c r="DA287" i="8" s="1"/>
  <c r="CZ285" i="8"/>
  <c r="CZ287" i="8" s="1"/>
  <c r="CX285" i="8"/>
  <c r="CX287" i="8" s="1"/>
  <c r="CY285" i="8"/>
  <c r="CY287" i="8" s="1"/>
  <c r="CT285" i="8"/>
  <c r="CT287" i="8" s="1"/>
  <c r="CS285" i="8"/>
  <c r="CS287" i="8" s="1"/>
  <c r="CQ285" i="8"/>
  <c r="CQ287" i="8" s="1"/>
  <c r="CR285" i="8"/>
  <c r="CR287" i="8" s="1"/>
  <c r="CT285" i="7"/>
  <c r="CT287" i="7" s="1"/>
  <c r="CS285" i="7"/>
  <c r="CS287" i="7" s="1"/>
  <c r="CQ285" i="7"/>
  <c r="CQ287" i="7" s="1"/>
  <c r="CR285" i="7"/>
  <c r="CR287" i="7" s="1"/>
  <c r="G25" i="9" a="1"/>
  <c r="G25" i="9" s="1"/>
  <c r="CL285" i="8"/>
  <c r="CL287" i="8" s="1"/>
  <c r="CK285" i="8"/>
  <c r="CK287" i="8" s="1"/>
  <c r="CJ285" i="8"/>
  <c r="CJ287" i="8" s="1"/>
  <c r="CM285" i="8"/>
  <c r="CM287" i="8" s="1"/>
  <c r="H25" i="9" a="1"/>
  <c r="H25" i="9" s="1"/>
  <c r="CL285" i="7"/>
  <c r="CL287" i="7" s="1"/>
  <c r="CK285" i="7"/>
  <c r="CK287" i="7" s="1"/>
  <c r="CJ285" i="7"/>
  <c r="CJ287" i="7" s="1"/>
  <c r="CM285" i="7"/>
  <c r="CM287" i="7" s="1"/>
  <c r="J25" i="2"/>
  <c r="L25" i="11" s="1"/>
  <c r="L25" i="2"/>
  <c r="N25" i="11" s="1"/>
  <c r="K25" i="2"/>
  <c r="M25" i="11" s="1"/>
  <c r="M25" i="2"/>
  <c r="O25" i="11" s="1"/>
  <c r="G25" i="2"/>
  <c r="E25" i="2"/>
  <c r="N25" i="2"/>
  <c r="P25" i="11" s="1"/>
  <c r="O25" i="2"/>
  <c r="Q25" i="11" s="1"/>
  <c r="I25" i="2"/>
  <c r="K25" i="11" s="1"/>
  <c r="F25" i="2"/>
  <c r="H25" i="2"/>
  <c r="BX278" i="7"/>
  <c r="CD278" i="8"/>
  <c r="BD278" i="8"/>
  <c r="G278" i="8"/>
  <c r="AU278" i="8"/>
  <c r="CE278" i="8"/>
  <c r="AH278" i="8"/>
  <c r="BR278" i="8"/>
  <c r="T278" i="8"/>
  <c r="F278" i="8"/>
  <c r="BC278" i="8"/>
  <c r="CC278" i="8"/>
  <c r="P26" i="10" s="1" a="1"/>
  <c r="P26" i="10" s="1"/>
  <c r="BA278" i="8"/>
  <c r="Y278" i="8"/>
  <c r="BY278" i="8"/>
  <c r="AO278" i="8"/>
  <c r="E278" i="8"/>
  <c r="AV278" i="8"/>
  <c r="BB278" i="8"/>
  <c r="S278" i="8"/>
  <c r="BP278" i="8"/>
  <c r="BV278" i="8"/>
  <c r="AT278" i="8"/>
  <c r="R278" i="8"/>
  <c r="BQ278" i="8"/>
  <c r="AG278" i="8"/>
  <c r="L278" i="8"/>
  <c r="BJ278" i="8"/>
  <c r="N278" i="8"/>
  <c r="BK278" i="8"/>
  <c r="AB278" i="8"/>
  <c r="BO278" i="8"/>
  <c r="N26" i="10" s="1" a="1"/>
  <c r="N26" i="10" s="1"/>
  <c r="AM278" i="8"/>
  <c r="K278" i="8"/>
  <c r="BI278" i="8"/>
  <c r="U278" i="8"/>
  <c r="Z278" i="8"/>
  <c r="BW278" i="8"/>
  <c r="AA278" i="8"/>
  <c r="BX278" i="8"/>
  <c r="AP278" i="8"/>
  <c r="BH278" i="8"/>
  <c r="AF278" i="8"/>
  <c r="D278" i="8"/>
  <c r="AW278" i="8"/>
  <c r="M278" i="8"/>
  <c r="AI278" i="8"/>
  <c r="CF278" i="8"/>
  <c r="AN278" i="8"/>
  <c r="CC278" i="7"/>
  <c r="AP278" i="7"/>
  <c r="G278" i="7"/>
  <c r="BD278" i="7"/>
  <c r="CD278" i="7"/>
  <c r="BB278" i="7"/>
  <c r="Z278" i="7"/>
  <c r="BY278" i="7"/>
  <c r="AO278" i="7"/>
  <c r="D278" i="7"/>
  <c r="AV278" i="7"/>
  <c r="BA278" i="7"/>
  <c r="R278" i="7"/>
  <c r="BO278" i="7"/>
  <c r="AH278" i="7"/>
  <c r="CE278" i="7"/>
  <c r="BP278" i="7"/>
  <c r="AN278" i="7"/>
  <c r="L278" i="7"/>
  <c r="BH278" i="7"/>
  <c r="U278" i="7"/>
  <c r="Y278" i="7"/>
  <c r="BV278" i="7"/>
  <c r="O26" i="9" s="1" a="1"/>
  <c r="O26" i="9" s="1"/>
  <c r="AA278" i="7"/>
  <c r="AB278" i="7"/>
  <c r="AT278" i="7"/>
  <c r="BI278" i="7"/>
  <c r="AG278" i="7"/>
  <c r="E278" i="7"/>
  <c r="AW278" i="7"/>
  <c r="M278" i="7"/>
  <c r="AI278" i="7"/>
  <c r="CF278" i="7"/>
  <c r="AM278" i="7"/>
  <c r="J26" i="9" s="1" a="1"/>
  <c r="J26" i="9" s="1"/>
  <c r="T278" i="7"/>
  <c r="BW278" i="7"/>
  <c r="AF278" i="7"/>
  <c r="F278" i="7"/>
  <c r="BR278" i="7"/>
  <c r="AU278" i="7"/>
  <c r="BC278" i="7"/>
  <c r="S278" i="7"/>
  <c r="BJ278" i="7"/>
  <c r="BK278" i="7"/>
  <c r="BQ278" i="7"/>
  <c r="K278" i="7"/>
  <c r="N278" i="7"/>
  <c r="B27" i="2"/>
  <c r="C27" i="11" s="1"/>
  <c r="B278" i="1"/>
  <c r="BA278" i="1" s="1"/>
  <c r="LP278" i="1" l="1"/>
  <c r="LW278" i="1"/>
  <c r="LX278" i="1"/>
  <c r="LV278" i="1"/>
  <c r="LU278" i="1"/>
  <c r="LN278" i="1"/>
  <c r="LO278" i="1"/>
  <c r="LQ278" i="1"/>
  <c r="LH278" i="1"/>
  <c r="LA278" i="1"/>
  <c r="KZ278" i="1"/>
  <c r="LI278" i="1"/>
  <c r="LB278" i="1"/>
  <c r="LG278" i="1"/>
  <c r="LC278" i="1"/>
  <c r="LJ278" i="1"/>
  <c r="KN278" i="1"/>
  <c r="KS278" i="1"/>
  <c r="KO278" i="1"/>
  <c r="KT278" i="1"/>
  <c r="KM278" i="1"/>
  <c r="KU278" i="1"/>
  <c r="KL278" i="1"/>
  <c r="KV278" i="1"/>
  <c r="JZ278" i="1"/>
  <c r="KH278" i="1"/>
  <c r="JX278" i="1"/>
  <c r="KE278" i="1"/>
  <c r="KA278" i="1"/>
  <c r="KF278" i="1"/>
  <c r="JY278" i="1"/>
  <c r="KG278" i="1"/>
  <c r="IY278" i="1"/>
  <c r="JD278" i="1"/>
  <c r="JL278" i="1"/>
  <c r="JR278" i="1"/>
  <c r="IX278" i="1"/>
  <c r="JC278" i="1"/>
  <c r="JK278" i="1"/>
  <c r="JT278" i="1"/>
  <c r="IV278" i="1"/>
  <c r="JE278" i="1"/>
  <c r="JM278" i="1"/>
  <c r="JQ278" i="1"/>
  <c r="IW278" i="1"/>
  <c r="JF278" i="1"/>
  <c r="JJ278" i="1"/>
  <c r="JS278" i="1"/>
  <c r="IP278" i="1"/>
  <c r="IR278" i="1"/>
  <c r="IO278" i="1"/>
  <c r="IQ278" i="1"/>
  <c r="ID278" i="1"/>
  <c r="II278" i="1"/>
  <c r="IA278" i="1"/>
  <c r="IH278" i="1"/>
  <c r="IB278" i="1"/>
  <c r="IJ278" i="1"/>
  <c r="IC278" i="1"/>
  <c r="IK278" i="1"/>
  <c r="HU278" i="1"/>
  <c r="HT278" i="1"/>
  <c r="HV278" i="1"/>
  <c r="HW278" i="1"/>
  <c r="HB278" i="1"/>
  <c r="HF278" i="1"/>
  <c r="HN278" i="1"/>
  <c r="HA278" i="1"/>
  <c r="HI278" i="1"/>
  <c r="HM278" i="1"/>
  <c r="GY278" i="1"/>
  <c r="HG278" i="1"/>
  <c r="HO278" i="1"/>
  <c r="GZ278" i="1"/>
  <c r="HH278" i="1"/>
  <c r="HP278" i="1"/>
  <c r="GM278" i="1"/>
  <c r="GR278" i="1"/>
  <c r="GE278" i="1"/>
  <c r="GF278" i="1"/>
  <c r="GN278" i="1"/>
  <c r="GU278" i="1"/>
  <c r="GG278" i="1"/>
  <c r="GK278" i="1"/>
  <c r="GS278" i="1"/>
  <c r="GD278" i="1"/>
  <c r="GL278" i="1"/>
  <c r="GT278" i="1"/>
  <c r="G25" i="11"/>
  <c r="FW278" i="1"/>
  <c r="FX278" i="1"/>
  <c r="FZ278" i="1"/>
  <c r="FY278" i="1"/>
  <c r="FP278" i="1"/>
  <c r="FR278" i="1"/>
  <c r="FQ278" i="1"/>
  <c r="FS278" i="1"/>
  <c r="FC278" i="1"/>
  <c r="FJ278" i="1"/>
  <c r="FD278" i="1"/>
  <c r="FK278" i="1"/>
  <c r="FB278" i="1"/>
  <c r="FL278" i="1"/>
  <c r="FE278" i="1"/>
  <c r="FI278" i="1"/>
  <c r="EQ278" i="1"/>
  <c r="EU278" i="1"/>
  <c r="EN278" i="1"/>
  <c r="EV278" i="1"/>
  <c r="EO278" i="1"/>
  <c r="EW278" i="1"/>
  <c r="EP278" i="1"/>
  <c r="EX278" i="1"/>
  <c r="EG278" i="1"/>
  <c r="EH278" i="1"/>
  <c r="EI278" i="1"/>
  <c r="EJ278" i="1"/>
  <c r="E26" i="10" a="1"/>
  <c r="E26" i="10" s="1"/>
  <c r="H25" i="11"/>
  <c r="EA278" i="1"/>
  <c r="EB278" i="1"/>
  <c r="EC278" i="1"/>
  <c r="DZ278" i="1"/>
  <c r="J25" i="11"/>
  <c r="DT278" i="1"/>
  <c r="DU278" i="1"/>
  <c r="F26" i="9" a="1"/>
  <c r="F26" i="9" s="1"/>
  <c r="DS278" i="1"/>
  <c r="DV278" i="1"/>
  <c r="DL278" i="1"/>
  <c r="DN278" i="1"/>
  <c r="DO278" i="1"/>
  <c r="DM278" i="1"/>
  <c r="DH278" i="1"/>
  <c r="DE278" i="1"/>
  <c r="DF278" i="1"/>
  <c r="I26" i="10" a="1"/>
  <c r="I26" i="10" s="1"/>
  <c r="DG278" i="1"/>
  <c r="CX278" i="1"/>
  <c r="CY278" i="1"/>
  <c r="CZ278" i="1"/>
  <c r="DA278" i="1"/>
  <c r="I25" i="11"/>
  <c r="K26" i="9" a="1"/>
  <c r="K26" i="9" s="1"/>
  <c r="K26" i="10" a="1"/>
  <c r="K26" i="10" s="1"/>
  <c r="G26" i="10" a="1"/>
  <c r="G26" i="10" s="1"/>
  <c r="CR278" i="1"/>
  <c r="CQ278" i="1"/>
  <c r="CS278" i="1"/>
  <c r="CT278" i="1"/>
  <c r="CJ278" i="1"/>
  <c r="CL278" i="1"/>
  <c r="I26" i="9" a="1"/>
  <c r="I26" i="9" s="1"/>
  <c r="M26" i="10" a="1"/>
  <c r="M26" i="10" s="1"/>
  <c r="F26" i="10" a="1"/>
  <c r="F26" i="10" s="1"/>
  <c r="CK278" i="1"/>
  <c r="M26" i="9" a="1"/>
  <c r="M26" i="9" s="1"/>
  <c r="CM278" i="1"/>
  <c r="H26" i="9" a="1"/>
  <c r="H26" i="9" s="1"/>
  <c r="N26" i="9" a="1"/>
  <c r="N26" i="9" s="1"/>
  <c r="E26" i="9" a="1"/>
  <c r="E26" i="9" s="1"/>
  <c r="G26" i="9" a="1"/>
  <c r="G26" i="9" s="1"/>
  <c r="L26" i="9" a="1"/>
  <c r="L26" i="9" s="1"/>
  <c r="O26" i="10" a="1"/>
  <c r="O26" i="10" s="1"/>
  <c r="H26" i="10" a="1"/>
  <c r="H26" i="10" s="1"/>
  <c r="J26" i="10" a="1"/>
  <c r="J26" i="10" s="1"/>
  <c r="L26" i="10" a="1"/>
  <c r="L26" i="10" s="1"/>
  <c r="D278" i="1"/>
  <c r="CE278" i="1"/>
  <c r="Z278" i="1"/>
  <c r="CF278" i="1"/>
  <c r="AH278" i="1"/>
  <c r="K278" i="1"/>
  <c r="CC278" i="1"/>
  <c r="BC278" i="1"/>
  <c r="AN278" i="1"/>
  <c r="CD278" i="1"/>
  <c r="AT278" i="1"/>
  <c r="AF278" i="1"/>
  <c r="Y278" i="1"/>
  <c r="N278" i="1"/>
  <c r="G278" i="1"/>
  <c r="AM278" i="1"/>
  <c r="AB278" i="1"/>
  <c r="M278" i="1"/>
  <c r="F278" i="1"/>
  <c r="AP278" i="1"/>
  <c r="AI278" i="1"/>
  <c r="L278" i="1"/>
  <c r="E278" i="1"/>
  <c r="AA278" i="1"/>
  <c r="AO278" i="1"/>
  <c r="AG278" i="1"/>
  <c r="T278" i="1"/>
  <c r="U278" i="1"/>
  <c r="R278" i="1"/>
  <c r="S278" i="1"/>
  <c r="AU278" i="1"/>
  <c r="AV278" i="1"/>
  <c r="AW278" i="1"/>
  <c r="BH278" i="1"/>
  <c r="BI278" i="1"/>
  <c r="BX278" i="1"/>
  <c r="BD278" i="1"/>
  <c r="BK278" i="1"/>
  <c r="BQ278" i="1"/>
  <c r="BY278" i="1"/>
  <c r="BJ278" i="1"/>
  <c r="BP278" i="1"/>
  <c r="BV278" i="1"/>
  <c r="BR278" i="1"/>
  <c r="BO278" i="1"/>
  <c r="BW278" i="1"/>
  <c r="BB278" i="1"/>
  <c r="A279" i="1"/>
  <c r="C27" i="2"/>
  <c r="D27" i="11" s="1"/>
  <c r="F27" i="11" s="1"/>
  <c r="H26" i="2" l="1"/>
  <c r="J26" i="11" s="1"/>
  <c r="K26" i="2"/>
  <c r="M26" i="11" s="1"/>
  <c r="J26" i="2"/>
  <c r="L26" i="11" s="1"/>
  <c r="M26" i="2"/>
  <c r="O26" i="11" s="1"/>
  <c r="F26" i="2"/>
  <c r="H26" i="11" s="1"/>
  <c r="E26" i="2"/>
  <c r="G26" i="11" s="1"/>
  <c r="L26" i="2"/>
  <c r="N26" i="11" s="1"/>
  <c r="I26" i="2"/>
  <c r="K26" i="11" s="1"/>
  <c r="N26" i="2"/>
  <c r="P26" i="11" s="1"/>
  <c r="O26" i="2"/>
  <c r="Q26" i="11" s="1"/>
  <c r="G26" i="2"/>
  <c r="I26" i="11" s="1"/>
  <c r="AU279" i="8"/>
  <c r="CD279" i="8"/>
  <c r="BO279" i="8"/>
  <c r="AF279" i="8"/>
  <c r="N279" i="8"/>
  <c r="BY279" i="8"/>
  <c r="AP279" i="8"/>
  <c r="AB279" i="8"/>
  <c r="K279" i="8"/>
  <c r="BD279" i="8"/>
  <c r="AN279" i="8"/>
  <c r="U279" i="8"/>
  <c r="BP279" i="8"/>
  <c r="BA279" i="8"/>
  <c r="AG279" i="8"/>
  <c r="D279" i="8"/>
  <c r="BK279" i="8"/>
  <c r="Z279" i="8"/>
  <c r="BW279" i="8"/>
  <c r="M279" i="8"/>
  <c r="AO279" i="8"/>
  <c r="BB279" i="8"/>
  <c r="R279" i="8"/>
  <c r="AM279" i="8"/>
  <c r="AV279" i="8"/>
  <c r="BX279" i="8"/>
  <c r="CE279" i="8"/>
  <c r="G279" i="8"/>
  <c r="AW279" i="8"/>
  <c r="CC279" i="8"/>
  <c r="P27" i="10" s="1" a="1"/>
  <c r="P27" i="10" s="1"/>
  <c r="BC279" i="8"/>
  <c r="CF279" i="8"/>
  <c r="BV279" i="8"/>
  <c r="O27" i="10" s="1" a="1"/>
  <c r="O27" i="10" s="1"/>
  <c r="L279" i="8"/>
  <c r="BI279" i="8"/>
  <c r="F279" i="8"/>
  <c r="BJ279" i="8"/>
  <c r="CD279" i="7"/>
  <c r="BP279" i="7"/>
  <c r="BC279" i="7"/>
  <c r="AO279" i="7"/>
  <c r="AF279" i="7"/>
  <c r="S279" i="7"/>
  <c r="E279" i="7"/>
  <c r="L279" i="7"/>
  <c r="BW279" i="7"/>
  <c r="BH279" i="7"/>
  <c r="AN279" i="7"/>
  <c r="Y279" i="7"/>
  <c r="K279" i="7"/>
  <c r="CF279" i="7"/>
  <c r="BO279" i="7"/>
  <c r="AV279" i="7"/>
  <c r="AG279" i="7"/>
  <c r="M279" i="7"/>
  <c r="BX279" i="7"/>
  <c r="BI279" i="7"/>
  <c r="AU279" i="7"/>
  <c r="AA279" i="7"/>
  <c r="BQ279" i="7"/>
  <c r="D279" i="7"/>
  <c r="BA279" i="7"/>
  <c r="AM279" i="7"/>
  <c r="T279" i="7"/>
  <c r="BR279" i="7"/>
  <c r="AP279" i="7"/>
  <c r="N279" i="7"/>
  <c r="Z279" i="7"/>
  <c r="BJ279" i="7"/>
  <c r="AW279" i="7"/>
  <c r="F279" i="7"/>
  <c r="AI279" i="7"/>
  <c r="BK279" i="7"/>
  <c r="AB279" i="7"/>
  <c r="R279" i="7"/>
  <c r="BV279" i="7"/>
  <c r="BY279" i="7"/>
  <c r="BD279" i="7"/>
  <c r="U279" i="7"/>
  <c r="AH279" i="7"/>
  <c r="CE279" i="7"/>
  <c r="CC279" i="7"/>
  <c r="G279" i="7"/>
  <c r="AT279" i="7"/>
  <c r="BB279" i="7"/>
  <c r="B28" i="2"/>
  <c r="C28" i="11" s="1"/>
  <c r="B279" i="1"/>
  <c r="BC279" i="1" s="1"/>
  <c r="LU279" i="1" l="1"/>
  <c r="LV279" i="1"/>
  <c r="LW279" i="1"/>
  <c r="LX279" i="1"/>
  <c r="LN279" i="1"/>
  <c r="LO279" i="1"/>
  <c r="LP279" i="1"/>
  <c r="LQ279" i="1"/>
  <c r="LA279" i="1"/>
  <c r="LH279" i="1"/>
  <c r="LB279" i="1"/>
  <c r="LI279" i="1"/>
  <c r="KZ279" i="1"/>
  <c r="LG279" i="1"/>
  <c r="LC279" i="1"/>
  <c r="LJ279" i="1"/>
  <c r="KM279" i="1"/>
  <c r="KS279" i="1"/>
  <c r="KO279" i="1"/>
  <c r="KT279" i="1"/>
  <c r="KA279" i="1"/>
  <c r="KN279" i="1"/>
  <c r="KU279" i="1"/>
  <c r="KH279" i="1"/>
  <c r="KL279" i="1"/>
  <c r="KV279" i="1"/>
  <c r="JX279" i="1"/>
  <c r="KE279" i="1"/>
  <c r="JZ279" i="1"/>
  <c r="KF279" i="1"/>
  <c r="JY279" i="1"/>
  <c r="KG279" i="1"/>
  <c r="IX279" i="1"/>
  <c r="JD279" i="1"/>
  <c r="JK279" i="1"/>
  <c r="JT279" i="1"/>
  <c r="IY279" i="1"/>
  <c r="JE279" i="1"/>
  <c r="JL279" i="1"/>
  <c r="JQ279" i="1"/>
  <c r="IV279" i="1"/>
  <c r="JC279" i="1"/>
  <c r="JM279" i="1"/>
  <c r="JR279" i="1"/>
  <c r="IW279" i="1"/>
  <c r="JF279" i="1"/>
  <c r="JJ279" i="1"/>
  <c r="JS279" i="1"/>
  <c r="IR279" i="1"/>
  <c r="IO279" i="1"/>
  <c r="IP279" i="1"/>
  <c r="IQ279" i="1"/>
  <c r="IA279" i="1"/>
  <c r="IH279" i="1"/>
  <c r="IB279" i="1"/>
  <c r="II279" i="1"/>
  <c r="ID279" i="1"/>
  <c r="IJ279" i="1"/>
  <c r="IC279" i="1"/>
  <c r="IK279" i="1"/>
  <c r="HU279" i="1"/>
  <c r="HT279" i="1"/>
  <c r="HV279" i="1"/>
  <c r="HW279" i="1"/>
  <c r="HB279" i="1"/>
  <c r="HI279" i="1"/>
  <c r="HM279" i="1"/>
  <c r="GY279" i="1"/>
  <c r="HF279" i="1"/>
  <c r="HN279" i="1"/>
  <c r="HA279" i="1"/>
  <c r="HG279" i="1"/>
  <c r="HO279" i="1"/>
  <c r="GZ279" i="1"/>
  <c r="HH279" i="1"/>
  <c r="HP279" i="1"/>
  <c r="GE279" i="1"/>
  <c r="GL279" i="1"/>
  <c r="GT279" i="1"/>
  <c r="GD279" i="1"/>
  <c r="GM279" i="1"/>
  <c r="GU279" i="1"/>
  <c r="GF279" i="1"/>
  <c r="GN279" i="1"/>
  <c r="GR279" i="1"/>
  <c r="GG279" i="1"/>
  <c r="GK279" i="1"/>
  <c r="GS279" i="1"/>
  <c r="FW279" i="1"/>
  <c r="FY279" i="1"/>
  <c r="FX279" i="1"/>
  <c r="FZ279" i="1"/>
  <c r="FP279" i="1"/>
  <c r="FS279" i="1"/>
  <c r="FQ279" i="1"/>
  <c r="FR279" i="1"/>
  <c r="FC279" i="1"/>
  <c r="FJ279" i="1"/>
  <c r="FB279" i="1"/>
  <c r="FK279" i="1"/>
  <c r="FD279" i="1"/>
  <c r="FL279" i="1"/>
  <c r="FE279" i="1"/>
  <c r="FI279" i="1"/>
  <c r="EP279" i="1"/>
  <c r="EU279" i="1"/>
  <c r="EQ279" i="1"/>
  <c r="EV279" i="1"/>
  <c r="EN279" i="1"/>
  <c r="EX279" i="1"/>
  <c r="EO279" i="1"/>
  <c r="EW279" i="1"/>
  <c r="EG279" i="1"/>
  <c r="EH279" i="1"/>
  <c r="EI279" i="1"/>
  <c r="EJ279" i="1"/>
  <c r="DZ279" i="1"/>
  <c r="EA279" i="1"/>
  <c r="EB279" i="1"/>
  <c r="EC279" i="1"/>
  <c r="DS279" i="1"/>
  <c r="DV279" i="1"/>
  <c r="DT279" i="1"/>
  <c r="DU279" i="1"/>
  <c r="DL279" i="1"/>
  <c r="DN279" i="1"/>
  <c r="DE279" i="1"/>
  <c r="DO279" i="1"/>
  <c r="K27" i="9" a="1"/>
  <c r="K27" i="9" s="1"/>
  <c r="DM279" i="1"/>
  <c r="DF279" i="1"/>
  <c r="DG279" i="1"/>
  <c r="DH279" i="1"/>
  <c r="CY279" i="1"/>
  <c r="CZ279" i="1"/>
  <c r="DA279" i="1"/>
  <c r="CX279" i="1"/>
  <c r="L27" i="9" a="1"/>
  <c r="L27" i="9" s="1"/>
  <c r="E27" i="9" a="1"/>
  <c r="E27" i="9" s="1"/>
  <c r="H27" i="9" a="1"/>
  <c r="H27" i="9" s="1"/>
  <c r="CQ279" i="1"/>
  <c r="CR279" i="1"/>
  <c r="CS279" i="1"/>
  <c r="CL279" i="1"/>
  <c r="CT279" i="1"/>
  <c r="CK279" i="1"/>
  <c r="G27" i="9" a="1"/>
  <c r="G27" i="9" s="1"/>
  <c r="CJ279" i="1"/>
  <c r="CM279" i="1"/>
  <c r="F27" i="9" a="1"/>
  <c r="F27" i="9" s="1"/>
  <c r="I27" i="9" a="1"/>
  <c r="I27" i="9" s="1"/>
  <c r="O27" i="9" a="1"/>
  <c r="O27" i="9" s="1"/>
  <c r="N27" i="9" a="1"/>
  <c r="N27" i="9" s="1"/>
  <c r="J27" i="9" a="1"/>
  <c r="J27" i="9" s="1"/>
  <c r="M27" i="9" a="1"/>
  <c r="M27" i="9" s="1"/>
  <c r="N27" i="10" a="1"/>
  <c r="N27" i="10" s="1"/>
  <c r="AH279" i="8"/>
  <c r="AI279" i="8"/>
  <c r="AA279" i="8"/>
  <c r="AT279" i="8"/>
  <c r="T279" i="8"/>
  <c r="BQ279" i="8"/>
  <c r="Y279" i="8"/>
  <c r="S279" i="8"/>
  <c r="G27" i="10" s="1" a="1"/>
  <c r="G27" i="10" s="1"/>
  <c r="E279" i="8"/>
  <c r="BR279" i="8"/>
  <c r="BH279" i="8"/>
  <c r="M27" i="10" s="1" a="1"/>
  <c r="M27" i="10" s="1"/>
  <c r="D279" i="1"/>
  <c r="CE279" i="1"/>
  <c r="Z279" i="1"/>
  <c r="CF279" i="1"/>
  <c r="AT279" i="1"/>
  <c r="K279" i="1"/>
  <c r="CC279" i="1"/>
  <c r="AN279" i="1"/>
  <c r="CD279" i="1"/>
  <c r="AH279" i="1"/>
  <c r="AF279" i="1"/>
  <c r="Y279" i="1"/>
  <c r="N279" i="1"/>
  <c r="G279" i="1"/>
  <c r="AM279" i="1"/>
  <c r="AB279" i="1"/>
  <c r="M279" i="1"/>
  <c r="F279" i="1"/>
  <c r="AG279" i="1"/>
  <c r="AI279" i="1"/>
  <c r="L279" i="1"/>
  <c r="E279" i="1"/>
  <c r="AA279" i="1"/>
  <c r="AP279" i="1"/>
  <c r="AO279" i="1"/>
  <c r="T279" i="1"/>
  <c r="U279" i="1"/>
  <c r="R279" i="1"/>
  <c r="S279" i="1"/>
  <c r="AU279" i="1"/>
  <c r="AV279" i="1"/>
  <c r="AW279" i="1"/>
  <c r="BI279" i="1"/>
  <c r="BP279" i="1"/>
  <c r="BX279" i="1"/>
  <c r="BJ279" i="1"/>
  <c r="BH279" i="1"/>
  <c r="BV279" i="1"/>
  <c r="BA279" i="1"/>
  <c r="BR279" i="1"/>
  <c r="BK279" i="1"/>
  <c r="BY279" i="1"/>
  <c r="BD279" i="1"/>
  <c r="BQ279" i="1"/>
  <c r="BO279" i="1"/>
  <c r="BW279" i="1"/>
  <c r="BB279" i="1"/>
  <c r="A280" i="1"/>
  <c r="C28" i="2"/>
  <c r="D28" i="11" s="1"/>
  <c r="F28" i="11" s="1"/>
  <c r="E27" i="10" l="1" a="1"/>
  <c r="E27" i="10" s="1"/>
  <c r="H27" i="10" a="1"/>
  <c r="H27" i="10" s="1"/>
  <c r="K27" i="10" a="1"/>
  <c r="K27" i="10" s="1"/>
  <c r="F27" i="10" a="1"/>
  <c r="F27" i="10" s="1"/>
  <c r="I27" i="10" a="1"/>
  <c r="I27" i="10" s="1"/>
  <c r="J27" i="2"/>
  <c r="L27" i="10" a="1"/>
  <c r="L27" i="10" s="1"/>
  <c r="J27" i="10" a="1"/>
  <c r="J27" i="10" s="1"/>
  <c r="M27" i="2"/>
  <c r="O27" i="11" s="1"/>
  <c r="K27" i="2"/>
  <c r="F27" i="2"/>
  <c r="I27" i="2"/>
  <c r="H27" i="2"/>
  <c r="L27" i="2"/>
  <c r="O27" i="2"/>
  <c r="Q27" i="11" s="1"/>
  <c r="E27" i="2"/>
  <c r="N27" i="2"/>
  <c r="P27" i="11" s="1"/>
  <c r="G27" i="2"/>
  <c r="I27" i="11" s="1"/>
  <c r="AP280" i="7"/>
  <c r="BR280" i="7"/>
  <c r="AI280" i="7"/>
  <c r="BY280" i="7"/>
  <c r="U280" i="7"/>
  <c r="Y280" i="7"/>
  <c r="E280" i="7"/>
  <c r="BI280" i="7"/>
  <c r="BB280" i="7"/>
  <c r="R280" i="7"/>
  <c r="AU280" i="7"/>
  <c r="N280" i="7"/>
  <c r="BD280" i="7"/>
  <c r="S280" i="7"/>
  <c r="CD280" i="7"/>
  <c r="AT280" i="7"/>
  <c r="G280" i="7"/>
  <c r="BA280" i="7"/>
  <c r="D280" i="7"/>
  <c r="AM280" i="7"/>
  <c r="AW280" i="7"/>
  <c r="AH280" i="7"/>
  <c r="BQ280" i="7"/>
  <c r="CF280" i="7"/>
  <c r="K280" i="7"/>
  <c r="T280" i="7"/>
  <c r="BX280" i="7"/>
  <c r="BK280" i="7"/>
  <c r="AB280" i="7"/>
  <c r="L280" i="7"/>
  <c r="AA280" i="7"/>
  <c r="BC280" i="7"/>
  <c r="BJ280" i="7"/>
  <c r="BH280" i="7"/>
  <c r="CE280" i="7"/>
  <c r="BH280" i="8"/>
  <c r="BP280" i="7"/>
  <c r="B29" i="2"/>
  <c r="C29" i="11" s="1"/>
  <c r="B280" i="1"/>
  <c r="BC280" i="1" s="1"/>
  <c r="LU280" i="1" l="1"/>
  <c r="LV280" i="1"/>
  <c r="LW280" i="1"/>
  <c r="LX280" i="1"/>
  <c r="LO280" i="1"/>
  <c r="LP280" i="1"/>
  <c r="LQ280" i="1"/>
  <c r="LN280" i="1"/>
  <c r="KZ280" i="1"/>
  <c r="LG280" i="1"/>
  <c r="LA280" i="1"/>
  <c r="LH280" i="1"/>
  <c r="LB280" i="1"/>
  <c r="LI280" i="1"/>
  <c r="LC280" i="1"/>
  <c r="LJ280" i="1"/>
  <c r="KM280" i="1"/>
  <c r="KS280" i="1"/>
  <c r="KN280" i="1"/>
  <c r="KT280" i="1"/>
  <c r="KO280" i="1"/>
  <c r="KU280" i="1"/>
  <c r="KL280" i="1"/>
  <c r="KV280" i="1"/>
  <c r="JZ280" i="1"/>
  <c r="KH280" i="1"/>
  <c r="JX280" i="1"/>
  <c r="KE280" i="1"/>
  <c r="KA280" i="1"/>
  <c r="KF280" i="1"/>
  <c r="JY280" i="1"/>
  <c r="KG280" i="1"/>
  <c r="IY280" i="1"/>
  <c r="JC280" i="1"/>
  <c r="JL280" i="1"/>
  <c r="JR280" i="1"/>
  <c r="IX280" i="1"/>
  <c r="JD280" i="1"/>
  <c r="JM280" i="1"/>
  <c r="JT280" i="1"/>
  <c r="IV280" i="1"/>
  <c r="JE280" i="1"/>
  <c r="JK280" i="1"/>
  <c r="JQ280" i="1"/>
  <c r="IW280" i="1"/>
  <c r="JF280" i="1"/>
  <c r="JJ280" i="1"/>
  <c r="JS280" i="1"/>
  <c r="IO280" i="1"/>
  <c r="IP280" i="1"/>
  <c r="IR280" i="1"/>
  <c r="IQ280" i="1"/>
  <c r="IA280" i="1"/>
  <c r="II280" i="1"/>
  <c r="ID280" i="1"/>
  <c r="IH280" i="1"/>
  <c r="IB280" i="1"/>
  <c r="IJ280" i="1"/>
  <c r="IC280" i="1"/>
  <c r="IK280" i="1"/>
  <c r="HT280" i="1"/>
  <c r="HU280" i="1"/>
  <c r="HV280" i="1"/>
  <c r="HW280" i="1"/>
  <c r="HA280" i="1"/>
  <c r="HF280" i="1"/>
  <c r="HN280" i="1"/>
  <c r="HB280" i="1"/>
  <c r="HG280" i="1"/>
  <c r="HM280" i="1"/>
  <c r="GY280" i="1"/>
  <c r="HI280" i="1"/>
  <c r="HO280" i="1"/>
  <c r="GZ280" i="1"/>
  <c r="HH280" i="1"/>
  <c r="HP280" i="1"/>
  <c r="GD280" i="1"/>
  <c r="GL280" i="1"/>
  <c r="GT280" i="1"/>
  <c r="GE280" i="1"/>
  <c r="GM280" i="1"/>
  <c r="GU280" i="1"/>
  <c r="GF280" i="1"/>
  <c r="GN280" i="1"/>
  <c r="GR280" i="1"/>
  <c r="GG280" i="1"/>
  <c r="GK280" i="1"/>
  <c r="GS280" i="1"/>
  <c r="FY280" i="1"/>
  <c r="FW280" i="1"/>
  <c r="FX280" i="1"/>
  <c r="FZ280" i="1"/>
  <c r="FQ280" i="1"/>
  <c r="FP280" i="1"/>
  <c r="FS280" i="1"/>
  <c r="FR280" i="1"/>
  <c r="FC280" i="1"/>
  <c r="FK280" i="1"/>
  <c r="FB280" i="1"/>
  <c r="FJ280" i="1"/>
  <c r="FD280" i="1"/>
  <c r="FL280" i="1"/>
  <c r="FE280" i="1"/>
  <c r="FI280" i="1"/>
  <c r="EP280" i="1"/>
  <c r="EU280" i="1"/>
  <c r="J27" i="11"/>
  <c r="G27" i="11"/>
  <c r="EQ280" i="1"/>
  <c r="EV280" i="1"/>
  <c r="EN280" i="1"/>
  <c r="EX280" i="1"/>
  <c r="EO280" i="1"/>
  <c r="EW280" i="1"/>
  <c r="EG280" i="1"/>
  <c r="EH280" i="1"/>
  <c r="EI280" i="1"/>
  <c r="EJ280" i="1"/>
  <c r="EA280" i="1"/>
  <c r="EB280" i="1"/>
  <c r="EC280" i="1"/>
  <c r="DZ280" i="1"/>
  <c r="DS280" i="1"/>
  <c r="DV280" i="1"/>
  <c r="DT280" i="1"/>
  <c r="DU280" i="1"/>
  <c r="DM280" i="1"/>
  <c r="DL280" i="1"/>
  <c r="DE280" i="1"/>
  <c r="DN280" i="1"/>
  <c r="DO280" i="1"/>
  <c r="M27" i="11"/>
  <c r="DF280" i="1"/>
  <c r="DG280" i="1"/>
  <c r="DH280" i="1"/>
  <c r="H27" i="11"/>
  <c r="K27" i="11"/>
  <c r="CR280" i="1"/>
  <c r="CX280" i="1"/>
  <c r="L27" i="11"/>
  <c r="CY280" i="1"/>
  <c r="CZ280" i="1"/>
  <c r="DA280" i="1"/>
  <c r="CQ280" i="1"/>
  <c r="CS280" i="1"/>
  <c r="CT280" i="1"/>
  <c r="N27" i="11"/>
  <c r="CL280" i="1"/>
  <c r="CJ280" i="1"/>
  <c r="CK280" i="1"/>
  <c r="CM280" i="1"/>
  <c r="BC280" i="8"/>
  <c r="BP280" i="8"/>
  <c r="AV280" i="8"/>
  <c r="CD280" i="8"/>
  <c r="AO280" i="8"/>
  <c r="AT280" i="8"/>
  <c r="BJ280" i="8"/>
  <c r="G280" i="8"/>
  <c r="L280" i="8"/>
  <c r="AU280" i="8"/>
  <c r="BB280" i="8"/>
  <c r="AM280" i="8"/>
  <c r="AW280" i="8"/>
  <c r="BI280" i="8"/>
  <c r="AI280" i="8"/>
  <c r="BR280" i="8"/>
  <c r="CF280" i="8"/>
  <c r="AP280" i="8"/>
  <c r="F280" i="8"/>
  <c r="N280" i="8"/>
  <c r="BV280" i="8"/>
  <c r="D280" i="8"/>
  <c r="AB280" i="8"/>
  <c r="BY280" i="8"/>
  <c r="M280" i="7"/>
  <c r="F280" i="7"/>
  <c r="AF280" i="7"/>
  <c r="AV280" i="7"/>
  <c r="AO280" i="7"/>
  <c r="Z280" i="7"/>
  <c r="AG280" i="7"/>
  <c r="CC280" i="7"/>
  <c r="BO280" i="7"/>
  <c r="BW280" i="7"/>
  <c r="AN280" i="7"/>
  <c r="BV280" i="7"/>
  <c r="O28" i="9" s="1" a="1"/>
  <c r="O28" i="9" s="1"/>
  <c r="S280" i="8"/>
  <c r="BX280" i="8"/>
  <c r="AF280" i="8"/>
  <c r="BQ280" i="8"/>
  <c r="R280" i="8"/>
  <c r="CC280" i="8"/>
  <c r="P28" i="10" s="1" a="1"/>
  <c r="P28" i="10" s="1"/>
  <c r="BO280" i="8"/>
  <c r="N28" i="10" s="1" a="1"/>
  <c r="N28" i="10" s="1"/>
  <c r="BA280" i="8"/>
  <c r="U280" i="8"/>
  <c r="Z280" i="8"/>
  <c r="BK280" i="8"/>
  <c r="CE280" i="8"/>
  <c r="AA280" i="8"/>
  <c r="Y280" i="8"/>
  <c r="H28" i="10" s="1" a="1"/>
  <c r="H28" i="10" s="1"/>
  <c r="T280" i="8"/>
  <c r="AG280" i="8"/>
  <c r="M280" i="8"/>
  <c r="E280" i="8"/>
  <c r="AH280" i="8"/>
  <c r="BD280" i="8"/>
  <c r="AN280" i="8"/>
  <c r="BW280" i="8"/>
  <c r="K280" i="8"/>
  <c r="D280" i="1"/>
  <c r="CE280" i="1"/>
  <c r="Z280" i="1"/>
  <c r="CF280" i="1"/>
  <c r="AO280" i="1"/>
  <c r="K280" i="1"/>
  <c r="CC280" i="1"/>
  <c r="AN280" i="1"/>
  <c r="CD280" i="1"/>
  <c r="AH280" i="1"/>
  <c r="AF280" i="1"/>
  <c r="Y280" i="1"/>
  <c r="N280" i="1"/>
  <c r="G280" i="1"/>
  <c r="AG280" i="1"/>
  <c r="AB280" i="1"/>
  <c r="M280" i="1"/>
  <c r="F280" i="1"/>
  <c r="AT280" i="1"/>
  <c r="AM280" i="1"/>
  <c r="L280" i="1"/>
  <c r="E280" i="1"/>
  <c r="AA280" i="1"/>
  <c r="AP280" i="1"/>
  <c r="AI280" i="1"/>
  <c r="T280" i="1"/>
  <c r="U280" i="1"/>
  <c r="R280" i="1"/>
  <c r="S280" i="1"/>
  <c r="AU280" i="1"/>
  <c r="AV280" i="1"/>
  <c r="AW280" i="1"/>
  <c r="BQ280" i="1"/>
  <c r="BR280" i="1"/>
  <c r="BY280" i="1"/>
  <c r="BH280" i="1"/>
  <c r="BI280" i="1"/>
  <c r="BV280" i="1"/>
  <c r="BK280" i="1"/>
  <c r="BP280" i="1"/>
  <c r="BX280" i="1"/>
  <c r="BA280" i="1"/>
  <c r="BJ280" i="1"/>
  <c r="BO280" i="1"/>
  <c r="BW280" i="1"/>
  <c r="BB280" i="1"/>
  <c r="A281" i="1"/>
  <c r="C29" i="2"/>
  <c r="D29" i="11" s="1"/>
  <c r="F29" i="11" s="1"/>
  <c r="BD280" i="1"/>
  <c r="F28" i="9" l="1" a="1"/>
  <c r="F28" i="9" s="1"/>
  <c r="I28" i="9" a="1"/>
  <c r="I28" i="9" s="1"/>
  <c r="J28" i="9" a="1"/>
  <c r="J28" i="9" s="1"/>
  <c r="L28" i="2"/>
  <c r="L28" i="10" a="1"/>
  <c r="L28" i="10" s="1"/>
  <c r="E28" i="9" a="1"/>
  <c r="E28" i="9" s="1"/>
  <c r="L28" i="9" a="1"/>
  <c r="L28" i="9" s="1"/>
  <c r="K28" i="9" a="1"/>
  <c r="K28" i="9" s="1"/>
  <c r="F28" i="10" a="1"/>
  <c r="F28" i="10" s="1"/>
  <c r="N28" i="9" a="1"/>
  <c r="N28" i="9" s="1"/>
  <c r="G28" i="9" a="1"/>
  <c r="G28" i="9" s="1"/>
  <c r="J28" i="2"/>
  <c r="G28" i="10" a="1"/>
  <c r="G28" i="10" s="1"/>
  <c r="M28" i="10" a="1"/>
  <c r="M28" i="10" s="1"/>
  <c r="M28" i="9" a="1"/>
  <c r="M28" i="9" s="1"/>
  <c r="H28" i="9" a="1"/>
  <c r="H28" i="9" s="1"/>
  <c r="K28" i="2"/>
  <c r="M28" i="2"/>
  <c r="I28" i="2"/>
  <c r="F28" i="2"/>
  <c r="H28" i="2"/>
  <c r="E28" i="2"/>
  <c r="I28" i="10" a="1"/>
  <c r="I28" i="10" s="1"/>
  <c r="E28" i="10" a="1"/>
  <c r="E28" i="10" s="1"/>
  <c r="K28" i="10" a="1"/>
  <c r="K28" i="10" s="1"/>
  <c r="O28" i="10" a="1"/>
  <c r="O28" i="10" s="1"/>
  <c r="J28" i="10" a="1"/>
  <c r="J28" i="10" s="1"/>
  <c r="O28" i="2"/>
  <c r="G28" i="2"/>
  <c r="N28" i="2"/>
  <c r="BO281" i="8"/>
  <c r="BW281" i="8"/>
  <c r="AP281" i="8"/>
  <c r="K281" i="8"/>
  <c r="BP281" i="8"/>
  <c r="N281" i="8"/>
  <c r="AU281" i="8"/>
  <c r="U281" i="8"/>
  <c r="BR281" i="8"/>
  <c r="AF281" i="8"/>
  <c r="D281" i="8"/>
  <c r="BB281" i="8"/>
  <c r="E281" i="8"/>
  <c r="AI281" i="8"/>
  <c r="G281" i="8"/>
  <c r="Y281" i="8"/>
  <c r="CF281" i="8"/>
  <c r="AO281" i="8"/>
  <c r="M281" i="8"/>
  <c r="BC281" i="8"/>
  <c r="Z281" i="8"/>
  <c r="R281" i="8"/>
  <c r="BX281" i="8"/>
  <c r="AA281" i="8"/>
  <c r="AG281" i="8"/>
  <c r="AA281" i="7"/>
  <c r="BO281" i="7"/>
  <c r="AM281" i="7"/>
  <c r="K281" i="7"/>
  <c r="BP281" i="7"/>
  <c r="AB281" i="7"/>
  <c r="BR281" i="7"/>
  <c r="AH281" i="7"/>
  <c r="BY281" i="7"/>
  <c r="AO281" i="7"/>
  <c r="E281" i="7"/>
  <c r="AI281" i="7"/>
  <c r="CC281" i="7"/>
  <c r="BA281" i="7"/>
  <c r="Y281" i="7"/>
  <c r="CF281" i="7"/>
  <c r="AV281" i="7"/>
  <c r="L281" i="7"/>
  <c r="BB281" i="7"/>
  <c r="N281" i="7"/>
  <c r="BI281" i="7"/>
  <c r="U281" i="7"/>
  <c r="S281" i="7"/>
  <c r="BV281" i="7"/>
  <c r="AT281" i="7"/>
  <c r="R281" i="7"/>
  <c r="BX281" i="7"/>
  <c r="AN281" i="7"/>
  <c r="CD281" i="7"/>
  <c r="AP281" i="7"/>
  <c r="F281" i="7"/>
  <c r="AW281" i="7"/>
  <c r="M281" i="7"/>
  <c r="BW281" i="7"/>
  <c r="BK281" i="7"/>
  <c r="BD281" i="7"/>
  <c r="BQ281" i="7"/>
  <c r="G281" i="7"/>
  <c r="BH281" i="7"/>
  <c r="CE281" i="7"/>
  <c r="AG281" i="7"/>
  <c r="AF281" i="7"/>
  <c r="BJ281" i="7"/>
  <c r="BC281" i="7"/>
  <c r="D281" i="7"/>
  <c r="Z281" i="7"/>
  <c r="AU281" i="7"/>
  <c r="T281" i="7"/>
  <c r="B30" i="2"/>
  <c r="C30" i="11" s="1"/>
  <c r="B281" i="1"/>
  <c r="BX281" i="1" s="1"/>
  <c r="LU281" i="1" l="1"/>
  <c r="LV281" i="1"/>
  <c r="LW281" i="1"/>
  <c r="LX281" i="1"/>
  <c r="LN281" i="1"/>
  <c r="LO281" i="1"/>
  <c r="LP281" i="1"/>
  <c r="LQ281" i="1"/>
  <c r="LA281" i="1"/>
  <c r="LH281" i="1"/>
  <c r="LB281" i="1"/>
  <c r="LI281" i="1"/>
  <c r="KZ281" i="1"/>
  <c r="LG281" i="1"/>
  <c r="LC281" i="1"/>
  <c r="LJ281" i="1"/>
  <c r="KO281" i="1"/>
  <c r="KS281" i="1"/>
  <c r="KM281" i="1"/>
  <c r="KT281" i="1"/>
  <c r="KN281" i="1"/>
  <c r="KU281" i="1"/>
  <c r="KL281" i="1"/>
  <c r="KV281" i="1"/>
  <c r="JX281" i="1"/>
  <c r="KH281" i="1"/>
  <c r="JZ281" i="1"/>
  <c r="KE281" i="1"/>
  <c r="KA281" i="1"/>
  <c r="KF281" i="1"/>
  <c r="JY281" i="1"/>
  <c r="KG281" i="1"/>
  <c r="IX281" i="1"/>
  <c r="JD281" i="1"/>
  <c r="JL281" i="1"/>
  <c r="JT281" i="1"/>
  <c r="IY281" i="1"/>
  <c r="JC281" i="1"/>
  <c r="JK281" i="1"/>
  <c r="JQ281" i="1"/>
  <c r="IV281" i="1"/>
  <c r="JE281" i="1"/>
  <c r="JM281" i="1"/>
  <c r="JR281" i="1"/>
  <c r="IW281" i="1"/>
  <c r="JF281" i="1"/>
  <c r="JJ281" i="1"/>
  <c r="JS281" i="1"/>
  <c r="IR281" i="1"/>
  <c r="IO281" i="1"/>
  <c r="IP281" i="1"/>
  <c r="IQ281" i="1"/>
  <c r="ID281" i="1"/>
  <c r="IH281" i="1"/>
  <c r="IA281" i="1"/>
  <c r="II281" i="1"/>
  <c r="IB281" i="1"/>
  <c r="IJ281" i="1"/>
  <c r="IC281" i="1"/>
  <c r="IK281" i="1"/>
  <c r="HU281" i="1"/>
  <c r="HT281" i="1"/>
  <c r="HV281" i="1"/>
  <c r="HW281" i="1"/>
  <c r="HB281" i="1"/>
  <c r="HF281" i="1"/>
  <c r="HM281" i="1"/>
  <c r="HA281" i="1"/>
  <c r="HI281" i="1"/>
  <c r="HN281" i="1"/>
  <c r="GY281" i="1"/>
  <c r="HG281" i="1"/>
  <c r="HO281" i="1"/>
  <c r="GZ281" i="1"/>
  <c r="HH281" i="1"/>
  <c r="HP281" i="1"/>
  <c r="GD281" i="1"/>
  <c r="GL281" i="1"/>
  <c r="GT281" i="1"/>
  <c r="GE281" i="1"/>
  <c r="GM281" i="1"/>
  <c r="GU281" i="1"/>
  <c r="GF281" i="1"/>
  <c r="GN281" i="1"/>
  <c r="GR281" i="1"/>
  <c r="GG281" i="1"/>
  <c r="GK281" i="1"/>
  <c r="GS281" i="1"/>
  <c r="FW281" i="1"/>
  <c r="FY281" i="1"/>
  <c r="FX281" i="1"/>
  <c r="FZ281" i="1"/>
  <c r="FP281" i="1"/>
  <c r="FQ281" i="1"/>
  <c r="FS281" i="1"/>
  <c r="FR281" i="1"/>
  <c r="FC281" i="1"/>
  <c r="FJ281" i="1"/>
  <c r="FB281" i="1"/>
  <c r="FK281" i="1"/>
  <c r="FD281" i="1"/>
  <c r="FL281" i="1"/>
  <c r="FE281" i="1"/>
  <c r="FI281" i="1"/>
  <c r="EP281" i="1"/>
  <c r="EV281" i="1"/>
  <c r="EQ281" i="1"/>
  <c r="EX281" i="1"/>
  <c r="EN281" i="1"/>
  <c r="EU281" i="1"/>
  <c r="EO281" i="1"/>
  <c r="EW281" i="1"/>
  <c r="EG281" i="1"/>
  <c r="EH281" i="1"/>
  <c r="EI281" i="1"/>
  <c r="EJ281" i="1"/>
  <c r="EA281" i="1"/>
  <c r="EB281" i="1"/>
  <c r="EC281" i="1"/>
  <c r="DZ281" i="1"/>
  <c r="L28" i="11"/>
  <c r="DV281" i="1"/>
  <c r="DT281" i="1"/>
  <c r="DL281" i="1"/>
  <c r="DU281" i="1"/>
  <c r="DS281" i="1"/>
  <c r="DM281" i="1"/>
  <c r="DN281" i="1"/>
  <c r="DO281" i="1"/>
  <c r="I28" i="11"/>
  <c r="N28" i="11"/>
  <c r="DE281" i="1"/>
  <c r="DF281" i="1"/>
  <c r="DG281" i="1"/>
  <c r="DH281" i="1"/>
  <c r="CX281" i="1"/>
  <c r="CY281" i="1"/>
  <c r="CZ281" i="1"/>
  <c r="CR281" i="1"/>
  <c r="DA281" i="1"/>
  <c r="H28" i="11"/>
  <c r="E29" i="9" a="1"/>
  <c r="E29" i="9" s="1"/>
  <c r="P28" i="11"/>
  <c r="I29" i="9" a="1"/>
  <c r="I29" i="9" s="1"/>
  <c r="M29" i="9" a="1"/>
  <c r="M29" i="9" s="1"/>
  <c r="G29" i="9" a="1"/>
  <c r="G29" i="9" s="1"/>
  <c r="K29" i="9" a="1"/>
  <c r="K29" i="9" s="1"/>
  <c r="CS281" i="1"/>
  <c r="CT281" i="1"/>
  <c r="CQ281" i="1"/>
  <c r="M28" i="11"/>
  <c r="Q28" i="11"/>
  <c r="O28" i="11"/>
  <c r="J28" i="11"/>
  <c r="O29" i="9" a="1"/>
  <c r="O29" i="9" s="1"/>
  <c r="CK281" i="1"/>
  <c r="CJ281" i="1"/>
  <c r="CL281" i="1"/>
  <c r="CM281" i="1"/>
  <c r="L29" i="9" a="1"/>
  <c r="L29" i="9" s="1"/>
  <c r="N29" i="9" a="1"/>
  <c r="N29" i="9" s="1"/>
  <c r="F29" i="9" a="1"/>
  <c r="F29" i="9" s="1"/>
  <c r="H29" i="9" a="1"/>
  <c r="H29" i="9" s="1"/>
  <c r="J29" i="9" a="1"/>
  <c r="J29" i="9" s="1"/>
  <c r="G28" i="11"/>
  <c r="K28" i="11"/>
  <c r="F281" i="8"/>
  <c r="BY281" i="8"/>
  <c r="AT281" i="8"/>
  <c r="AW281" i="8"/>
  <c r="L281" i="8"/>
  <c r="BA281" i="8"/>
  <c r="AH281" i="8"/>
  <c r="T281" i="8"/>
  <c r="BH281" i="8"/>
  <c r="CE281" i="8"/>
  <c r="BK281" i="8"/>
  <c r="AM281" i="8"/>
  <c r="BQ281" i="8"/>
  <c r="AN281" i="8"/>
  <c r="BV281" i="8"/>
  <c r="CD281" i="8"/>
  <c r="AV281" i="8"/>
  <c r="CC281" i="8"/>
  <c r="P29" i="10" s="1" a="1"/>
  <c r="P29" i="10" s="1"/>
  <c r="BJ281" i="8"/>
  <c r="BD281" i="8"/>
  <c r="BI281" i="8"/>
  <c r="S281" i="8"/>
  <c r="AB281" i="8"/>
  <c r="D281" i="1"/>
  <c r="Z281" i="1"/>
  <c r="AH281" i="1"/>
  <c r="AN281" i="1"/>
  <c r="CD281" i="1"/>
  <c r="CE281" i="1"/>
  <c r="CF281" i="1"/>
  <c r="K281" i="1"/>
  <c r="CC281" i="1"/>
  <c r="AM281" i="1"/>
  <c r="AF281" i="1"/>
  <c r="Y281" i="1"/>
  <c r="N281" i="1"/>
  <c r="G281" i="1"/>
  <c r="AI281" i="1"/>
  <c r="AB281" i="1"/>
  <c r="M281" i="1"/>
  <c r="F281" i="1"/>
  <c r="AP281" i="1"/>
  <c r="AG281" i="1"/>
  <c r="L281" i="1"/>
  <c r="E281" i="1"/>
  <c r="AA281" i="1"/>
  <c r="AO281" i="1"/>
  <c r="AT281" i="1"/>
  <c r="T281" i="1"/>
  <c r="U281" i="1"/>
  <c r="R281" i="1"/>
  <c r="S281" i="1"/>
  <c r="AU281" i="1"/>
  <c r="AV281" i="1"/>
  <c r="AW281" i="1"/>
  <c r="BC281" i="1"/>
  <c r="BP281" i="1"/>
  <c r="BI281" i="1"/>
  <c r="BV281" i="1"/>
  <c r="BD281" i="1"/>
  <c r="BB281" i="1"/>
  <c r="BK281" i="1"/>
  <c r="BQ281" i="1"/>
  <c r="BY281" i="1"/>
  <c r="BJ281" i="1"/>
  <c r="BH281" i="1"/>
  <c r="BW281" i="1"/>
  <c r="BA281" i="1"/>
  <c r="BR281" i="1"/>
  <c r="BO281" i="1"/>
  <c r="A282" i="1"/>
  <c r="C30" i="2"/>
  <c r="D30" i="11" s="1"/>
  <c r="F30" i="11" s="1"/>
  <c r="G29" i="10" l="1" a="1"/>
  <c r="G29" i="10" s="1"/>
  <c r="I29" i="10" a="1"/>
  <c r="I29" i="10" s="1"/>
  <c r="E29" i="10" a="1"/>
  <c r="E29" i="10" s="1"/>
  <c r="F29" i="10" a="1"/>
  <c r="F29" i="10" s="1"/>
  <c r="H29" i="10" a="1"/>
  <c r="H29" i="10" s="1"/>
  <c r="O29" i="10" a="1"/>
  <c r="O29" i="10" s="1"/>
  <c r="K29" i="10" a="1"/>
  <c r="K29" i="10" s="1"/>
  <c r="N29" i="10" a="1"/>
  <c r="N29" i="10" s="1"/>
  <c r="L29" i="10" a="1"/>
  <c r="L29" i="10" s="1"/>
  <c r="J29" i="2"/>
  <c r="K29" i="2"/>
  <c r="H29" i="2"/>
  <c r="E29" i="2"/>
  <c r="G29" i="2"/>
  <c r="I29" i="2"/>
  <c r="O29" i="2"/>
  <c r="F29" i="2"/>
  <c r="M29" i="10" a="1"/>
  <c r="M29" i="10" s="1"/>
  <c r="J29" i="10" a="1"/>
  <c r="J29" i="10" s="1"/>
  <c r="L29" i="2"/>
  <c r="M29" i="2"/>
  <c r="N29" i="2"/>
  <c r="CE282" i="8"/>
  <c r="CC282" i="7"/>
  <c r="CD282" i="8"/>
  <c r="BO282" i="8"/>
  <c r="AU282" i="8"/>
  <c r="R282" i="8"/>
  <c r="BY282" i="8"/>
  <c r="BD282" i="8"/>
  <c r="K282" i="8"/>
  <c r="BV282" i="8"/>
  <c r="BB282" i="8"/>
  <c r="G282" i="8"/>
  <c r="BP282" i="8"/>
  <c r="AT282" i="8"/>
  <c r="D282" i="8"/>
  <c r="CF282" i="8"/>
  <c r="BH282" i="8"/>
  <c r="S282" i="8"/>
  <c r="BI282" i="8"/>
  <c r="Y282" i="8"/>
  <c r="BW282" i="8"/>
  <c r="M282" i="8"/>
  <c r="AO282" i="8"/>
  <c r="BA282" i="8"/>
  <c r="N282" i="8"/>
  <c r="AM282" i="8"/>
  <c r="AV282" i="8"/>
  <c r="BX282" i="8"/>
  <c r="CC282" i="8"/>
  <c r="P30" i="10" s="1" a="1"/>
  <c r="P30" i="10" s="1"/>
  <c r="E282" i="8"/>
  <c r="AW282" i="8"/>
  <c r="AA282" i="8"/>
  <c r="BR282" i="8"/>
  <c r="AG282" i="8"/>
  <c r="L282" i="8"/>
  <c r="F282" i="8"/>
  <c r="AH282" i="8"/>
  <c r="BJ282" i="8"/>
  <c r="BY282" i="7"/>
  <c r="AN282" i="7"/>
  <c r="D282" i="7"/>
  <c r="BP282" i="7"/>
  <c r="BH282" i="7"/>
  <c r="L282" i="7"/>
  <c r="AF282" i="7"/>
  <c r="U282" i="7"/>
  <c r="AW282" i="7"/>
  <c r="CE282" i="7"/>
  <c r="AI282" i="7"/>
  <c r="BV282" i="7"/>
  <c r="O30" i="9" s="1" a="1"/>
  <c r="O30" i="9" s="1"/>
  <c r="AM282" i="7"/>
  <c r="CD282" i="7"/>
  <c r="N282" i="7"/>
  <c r="M282" i="7"/>
  <c r="BQ282" i="7"/>
  <c r="AT282" i="7"/>
  <c r="BI282" i="7"/>
  <c r="BX282" i="7"/>
  <c r="G282" i="7"/>
  <c r="BB282" i="7"/>
  <c r="AU282" i="7"/>
  <c r="CF282" i="7"/>
  <c r="AG282" i="7"/>
  <c r="BR282" i="7"/>
  <c r="AA282" i="7"/>
  <c r="BC282" i="7"/>
  <c r="AB282" i="7"/>
  <c r="T282" i="7"/>
  <c r="R282" i="7"/>
  <c r="BK282" i="7"/>
  <c r="K282" i="7"/>
  <c r="BD282" i="7"/>
  <c r="E282" i="7"/>
  <c r="AP282" i="7"/>
  <c r="F282" i="7"/>
  <c r="AH282" i="7"/>
  <c r="BJ282" i="7"/>
  <c r="Z282" i="7"/>
  <c r="S282" i="7"/>
  <c r="BO282" i="7"/>
  <c r="BA282" i="7"/>
  <c r="AO282" i="7"/>
  <c r="BW282" i="7"/>
  <c r="Y282" i="7"/>
  <c r="AV282" i="7"/>
  <c r="B31" i="2"/>
  <c r="C31" i="11" s="1"/>
  <c r="B282" i="1"/>
  <c r="BA282" i="1" s="1"/>
  <c r="LW282" i="1" l="1"/>
  <c r="LX282" i="1"/>
  <c r="LU282" i="1"/>
  <c r="LV282" i="1"/>
  <c r="LO282" i="1"/>
  <c r="LP282" i="1"/>
  <c r="LQ282" i="1"/>
  <c r="LN282" i="1"/>
  <c r="KZ282" i="1"/>
  <c r="LH282" i="1"/>
  <c r="LA282" i="1"/>
  <c r="LI282" i="1"/>
  <c r="LB282" i="1"/>
  <c r="LG282" i="1"/>
  <c r="LC282" i="1"/>
  <c r="LJ282" i="1"/>
  <c r="KN282" i="1"/>
  <c r="KS282" i="1"/>
  <c r="KO282" i="1"/>
  <c r="KT282" i="1"/>
  <c r="KM282" i="1"/>
  <c r="KU282" i="1"/>
  <c r="KL282" i="1"/>
  <c r="KV282" i="1"/>
  <c r="JZ282" i="1"/>
  <c r="KH282" i="1"/>
  <c r="KA282" i="1"/>
  <c r="KE282" i="1"/>
  <c r="JX282" i="1"/>
  <c r="KF282" i="1"/>
  <c r="JY282" i="1"/>
  <c r="KG282" i="1"/>
  <c r="IY282" i="1"/>
  <c r="JC282" i="1"/>
  <c r="JK282" i="1"/>
  <c r="JR282" i="1"/>
  <c r="IX282" i="1"/>
  <c r="JD282" i="1"/>
  <c r="JL282" i="1"/>
  <c r="JT282" i="1"/>
  <c r="IV282" i="1"/>
  <c r="JE282" i="1"/>
  <c r="JM282" i="1"/>
  <c r="JQ282" i="1"/>
  <c r="IW282" i="1"/>
  <c r="JF282" i="1"/>
  <c r="JJ282" i="1"/>
  <c r="JS282" i="1"/>
  <c r="IO282" i="1"/>
  <c r="IP282" i="1"/>
  <c r="IR282" i="1"/>
  <c r="IQ282" i="1"/>
  <c r="IA282" i="1"/>
  <c r="II282" i="1"/>
  <c r="IB282" i="1"/>
  <c r="IH282" i="1"/>
  <c r="ID282" i="1"/>
  <c r="IJ282" i="1"/>
  <c r="IC282" i="1"/>
  <c r="IK282" i="1"/>
  <c r="HU282" i="1"/>
  <c r="HB282" i="1"/>
  <c r="HT282" i="1"/>
  <c r="HF282" i="1"/>
  <c r="HV282" i="1"/>
  <c r="HN282" i="1"/>
  <c r="HW282" i="1"/>
  <c r="GY282" i="1"/>
  <c r="HG282" i="1"/>
  <c r="HM282" i="1"/>
  <c r="HA282" i="1"/>
  <c r="HI282" i="1"/>
  <c r="HO282" i="1"/>
  <c r="GZ282" i="1"/>
  <c r="HH282" i="1"/>
  <c r="HP282" i="1"/>
  <c r="GE282" i="1"/>
  <c r="GL282" i="1"/>
  <c r="GT282" i="1"/>
  <c r="GD282" i="1"/>
  <c r="GM282" i="1"/>
  <c r="GU282" i="1"/>
  <c r="GF282" i="1"/>
  <c r="GN282" i="1"/>
  <c r="GR282" i="1"/>
  <c r="GG282" i="1"/>
  <c r="GK282" i="1"/>
  <c r="GS282" i="1"/>
  <c r="FY282" i="1"/>
  <c r="FW282" i="1"/>
  <c r="FX282" i="1"/>
  <c r="FZ282" i="1"/>
  <c r="FQ282" i="1"/>
  <c r="FS282" i="1"/>
  <c r="FP282" i="1"/>
  <c r="FR282" i="1"/>
  <c r="M29" i="11"/>
  <c r="FC282" i="1"/>
  <c r="FJ282" i="1"/>
  <c r="FD282" i="1"/>
  <c r="FK282" i="1"/>
  <c r="FB282" i="1"/>
  <c r="FL282" i="1"/>
  <c r="FE282" i="1"/>
  <c r="FI282" i="1"/>
  <c r="I29" i="11"/>
  <c r="P29" i="11"/>
  <c r="EP282" i="1"/>
  <c r="EX282" i="1"/>
  <c r="EQ282" i="1"/>
  <c r="EU282" i="1"/>
  <c r="EN282" i="1"/>
  <c r="EV282" i="1"/>
  <c r="EO282" i="1"/>
  <c r="EW282" i="1"/>
  <c r="H29" i="11"/>
  <c r="K29" i="11"/>
  <c r="EG282" i="1"/>
  <c r="EH282" i="1"/>
  <c r="EI282" i="1"/>
  <c r="EJ282" i="1"/>
  <c r="EA282" i="1"/>
  <c r="EB282" i="1"/>
  <c r="EC282" i="1"/>
  <c r="DZ282" i="1"/>
  <c r="G29" i="11"/>
  <c r="DS282" i="1"/>
  <c r="DV282" i="1"/>
  <c r="DT282" i="1"/>
  <c r="DU282" i="1"/>
  <c r="DM282" i="1"/>
  <c r="DL282" i="1"/>
  <c r="DN282" i="1"/>
  <c r="DO282" i="1"/>
  <c r="DE282" i="1"/>
  <c r="L30" i="10" a="1"/>
  <c r="L30" i="10" s="1"/>
  <c r="DG282" i="1"/>
  <c r="DF282" i="1"/>
  <c r="DH282" i="1"/>
  <c r="CX282" i="1"/>
  <c r="CY282" i="1"/>
  <c r="CZ282" i="1"/>
  <c r="DA282" i="1"/>
  <c r="L30" i="9" a="1"/>
  <c r="L30" i="9" s="1"/>
  <c r="N30" i="9" a="1"/>
  <c r="N30" i="9" s="1"/>
  <c r="N29" i="11"/>
  <c r="J29" i="11"/>
  <c r="L29" i="11"/>
  <c r="F30" i="9" a="1"/>
  <c r="F30" i="9" s="1"/>
  <c r="H30" i="9" a="1"/>
  <c r="H30" i="9" s="1"/>
  <c r="CR282" i="1"/>
  <c r="Q29" i="11"/>
  <c r="CQ282" i="1"/>
  <c r="CS282" i="1"/>
  <c r="CT282" i="1"/>
  <c r="CL282" i="1"/>
  <c r="CJ282" i="1"/>
  <c r="CK282" i="1"/>
  <c r="CM282" i="1"/>
  <c r="K30" i="10" a="1"/>
  <c r="K30" i="10" s="1"/>
  <c r="J30" i="9" a="1"/>
  <c r="J30" i="9" s="1"/>
  <c r="M30" i="9" a="1"/>
  <c r="M30" i="9" s="1"/>
  <c r="G30" i="9" a="1"/>
  <c r="G30" i="9" s="1"/>
  <c r="I30" i="9" a="1"/>
  <c r="I30" i="9" s="1"/>
  <c r="E30" i="9" a="1"/>
  <c r="E30" i="9" s="1"/>
  <c r="K30" i="9" a="1"/>
  <c r="K30" i="9" s="1"/>
  <c r="M30" i="10" a="1"/>
  <c r="M30" i="10" s="1"/>
  <c r="N30" i="10" a="1"/>
  <c r="N30" i="10" s="1"/>
  <c r="O29" i="11"/>
  <c r="O30" i="10" a="1"/>
  <c r="O30" i="10" s="1"/>
  <c r="F30" i="10" a="1"/>
  <c r="F30" i="10" s="1"/>
  <c r="BK282" i="8"/>
  <c r="BC282" i="8"/>
  <c r="AP282" i="8"/>
  <c r="T282" i="8"/>
  <c r="BQ282" i="8"/>
  <c r="Z282" i="8"/>
  <c r="AN282" i="8"/>
  <c r="J30" i="10" s="1" a="1"/>
  <c r="J30" i="10" s="1"/>
  <c r="U282" i="8"/>
  <c r="AB282" i="8"/>
  <c r="AI282" i="8"/>
  <c r="AF282" i="8"/>
  <c r="I30" i="10" s="1" a="1"/>
  <c r="I30" i="10" s="1"/>
  <c r="CE282" i="1"/>
  <c r="AP282" i="1"/>
  <c r="K282" i="1"/>
  <c r="AN282" i="1"/>
  <c r="CD282" i="1"/>
  <c r="D282" i="1"/>
  <c r="Z282" i="1"/>
  <c r="CF282" i="1"/>
  <c r="CC282" i="1"/>
  <c r="AT282" i="1"/>
  <c r="AF282" i="1"/>
  <c r="Y282" i="1"/>
  <c r="N282" i="1"/>
  <c r="G282" i="1"/>
  <c r="AM282" i="1"/>
  <c r="AB282" i="1"/>
  <c r="M282" i="1"/>
  <c r="F282" i="1"/>
  <c r="AG282" i="1"/>
  <c r="AI282" i="1"/>
  <c r="L282" i="1"/>
  <c r="E282" i="1"/>
  <c r="AA282" i="1"/>
  <c r="AH282" i="1"/>
  <c r="AO282" i="1"/>
  <c r="T282" i="1"/>
  <c r="U282" i="1"/>
  <c r="R282" i="1"/>
  <c r="S282" i="1"/>
  <c r="BP282" i="1"/>
  <c r="AU282" i="1"/>
  <c r="AV282" i="1"/>
  <c r="BJ282" i="1"/>
  <c r="AW282" i="1"/>
  <c r="BY282" i="1"/>
  <c r="BI282" i="1"/>
  <c r="BH282" i="1"/>
  <c r="BX282" i="1"/>
  <c r="BD282" i="1"/>
  <c r="BR282" i="1"/>
  <c r="BK282" i="1"/>
  <c r="BV282" i="1"/>
  <c r="BC282" i="1"/>
  <c r="BQ282" i="1"/>
  <c r="BO282" i="1"/>
  <c r="BW282" i="1"/>
  <c r="A283" i="1"/>
  <c r="C31" i="2"/>
  <c r="D31" i="11" s="1"/>
  <c r="F31" i="11" s="1"/>
  <c r="BB282" i="1"/>
  <c r="E30" i="10" l="1" a="1"/>
  <c r="E30" i="10" s="1"/>
  <c r="I30" i="2"/>
  <c r="K30" i="11" s="1"/>
  <c r="G30" i="10" a="1"/>
  <c r="G30" i="10" s="1"/>
  <c r="K30" i="2"/>
  <c r="M30" i="11" s="1"/>
  <c r="H30" i="2"/>
  <c r="H30" i="10" a="1"/>
  <c r="H30" i="10" s="1"/>
  <c r="E30" i="2"/>
  <c r="M30" i="2"/>
  <c r="O30" i="11" s="1"/>
  <c r="F30" i="2"/>
  <c r="H30" i="11" s="1"/>
  <c r="L30" i="2"/>
  <c r="N30" i="11" s="1"/>
  <c r="N30" i="2"/>
  <c r="P30" i="11" s="1"/>
  <c r="O30" i="2"/>
  <c r="Q30" i="11" s="1"/>
  <c r="G30" i="2"/>
  <c r="J30" i="2"/>
  <c r="L30" i="11" s="1"/>
  <c r="BC283" i="7"/>
  <c r="AU283" i="7"/>
  <c r="G283" i="7"/>
  <c r="CC283" i="7"/>
  <c r="BA283" i="7"/>
  <c r="Y283" i="7"/>
  <c r="CF283" i="7"/>
  <c r="AV283" i="7"/>
  <c r="L283" i="7"/>
  <c r="BB283" i="7"/>
  <c r="N283" i="7"/>
  <c r="BI283" i="7"/>
  <c r="U283" i="7"/>
  <c r="BK283" i="7"/>
  <c r="S283" i="7"/>
  <c r="K283" i="7"/>
  <c r="AH283" i="7"/>
  <c r="BW283" i="7"/>
  <c r="AM283" i="7"/>
  <c r="BR283" i="7"/>
  <c r="E283" i="7"/>
  <c r="CE283" i="7"/>
  <c r="BO283" i="7"/>
  <c r="AF283" i="7"/>
  <c r="BX283" i="7"/>
  <c r="AB283" i="7"/>
  <c r="BJ283" i="7"/>
  <c r="F283" i="7"/>
  <c r="AO283" i="7"/>
  <c r="AA283" i="7"/>
  <c r="BV283" i="7"/>
  <c r="O31" i="9" s="1" a="1"/>
  <c r="O31" i="9" s="1"/>
  <c r="AN283" i="7"/>
  <c r="AW283" i="7"/>
  <c r="BH283" i="7"/>
  <c r="R283" i="7"/>
  <c r="BP283" i="7"/>
  <c r="T283" i="7"/>
  <c r="AP283" i="7"/>
  <c r="BY283" i="7"/>
  <c r="AG283" i="7"/>
  <c r="AI283" i="7"/>
  <c r="AT283" i="7"/>
  <c r="BD283" i="7"/>
  <c r="CD283" i="7"/>
  <c r="BQ283" i="7"/>
  <c r="M283" i="7"/>
  <c r="D283" i="7"/>
  <c r="Z283" i="7"/>
  <c r="BQ283" i="8"/>
  <c r="BB283" i="8"/>
  <c r="AI283" i="8"/>
  <c r="S283" i="8"/>
  <c r="E283" i="8"/>
  <c r="BW283" i="8"/>
  <c r="AW283" i="8"/>
  <c r="AA283" i="8"/>
  <c r="F283" i="8"/>
  <c r="BK283" i="8"/>
  <c r="AP283" i="8"/>
  <c r="Z283" i="8"/>
  <c r="CD283" i="8"/>
  <c r="BJ283" i="8"/>
  <c r="AO283" i="8"/>
  <c r="N283" i="8"/>
  <c r="BY283" i="8"/>
  <c r="BC283" i="8"/>
  <c r="AG283" i="8"/>
  <c r="M283" i="8"/>
  <c r="BH283" i="8"/>
  <c r="AF283" i="8"/>
  <c r="D283" i="8"/>
  <c r="BD283" i="8"/>
  <c r="T283" i="8"/>
  <c r="AH283" i="8"/>
  <c r="CE283" i="8"/>
  <c r="CC283" i="8"/>
  <c r="BA283" i="8"/>
  <c r="Y283" i="8"/>
  <c r="CF283" i="8"/>
  <c r="AV283" i="8"/>
  <c r="L283" i="8"/>
  <c r="AU283" i="8"/>
  <c r="BV283" i="8"/>
  <c r="O31" i="10" s="1" a="1"/>
  <c r="O31" i="10" s="1"/>
  <c r="AT283" i="8"/>
  <c r="R283" i="8"/>
  <c r="BX283" i="8"/>
  <c r="AN283" i="8"/>
  <c r="G283" i="8"/>
  <c r="BI283" i="8"/>
  <c r="BO283" i="8"/>
  <c r="AM283" i="8"/>
  <c r="J31" i="10" s="1" a="1"/>
  <c r="J31" i="10" s="1"/>
  <c r="K283" i="8"/>
  <c r="BP283" i="8"/>
  <c r="AB283" i="8"/>
  <c r="U283" i="8"/>
  <c r="BR283" i="8"/>
  <c r="B32" i="2"/>
  <c r="C32" i="11" s="1"/>
  <c r="B283" i="1"/>
  <c r="BB283" i="1" s="1"/>
  <c r="LU283" i="1" l="1"/>
  <c r="LV283" i="1"/>
  <c r="LW283" i="1"/>
  <c r="LX283" i="1"/>
  <c r="LN283" i="1"/>
  <c r="LO283" i="1"/>
  <c r="LP283" i="1"/>
  <c r="LQ283" i="1"/>
  <c r="LA283" i="1"/>
  <c r="LH283" i="1"/>
  <c r="LB283" i="1"/>
  <c r="LI283" i="1"/>
  <c r="KZ283" i="1"/>
  <c r="LG283" i="1"/>
  <c r="LC283" i="1"/>
  <c r="LJ283" i="1"/>
  <c r="KM283" i="1"/>
  <c r="KS283" i="1"/>
  <c r="KO283" i="1"/>
  <c r="KT283" i="1"/>
  <c r="KN283" i="1"/>
  <c r="KU283" i="1"/>
  <c r="KL283" i="1"/>
  <c r="KV283" i="1"/>
  <c r="JX283" i="1"/>
  <c r="KH283" i="1"/>
  <c r="JZ283" i="1"/>
  <c r="KE283" i="1"/>
  <c r="KA283" i="1"/>
  <c r="KF283" i="1"/>
  <c r="JY283" i="1"/>
  <c r="KG283" i="1"/>
  <c r="IY283" i="1"/>
  <c r="JD283" i="1"/>
  <c r="JL283" i="1"/>
  <c r="JT283" i="1"/>
  <c r="IV283" i="1"/>
  <c r="JC283" i="1"/>
  <c r="JM283" i="1"/>
  <c r="JQ283" i="1"/>
  <c r="IX283" i="1"/>
  <c r="JE283" i="1"/>
  <c r="JK283" i="1"/>
  <c r="JR283" i="1"/>
  <c r="IW283" i="1"/>
  <c r="JF283" i="1"/>
  <c r="JJ283" i="1"/>
  <c r="JS283" i="1"/>
  <c r="IR283" i="1"/>
  <c r="IO283" i="1"/>
  <c r="IP283" i="1"/>
  <c r="IQ283" i="1"/>
  <c r="IB283" i="1"/>
  <c r="II283" i="1"/>
  <c r="IA283" i="1"/>
  <c r="IH283" i="1"/>
  <c r="ID283" i="1"/>
  <c r="IJ283" i="1"/>
  <c r="IC283" i="1"/>
  <c r="IK283" i="1"/>
  <c r="HU283" i="1"/>
  <c r="HT283" i="1"/>
  <c r="HV283" i="1"/>
  <c r="HW283" i="1"/>
  <c r="HA283" i="1"/>
  <c r="HI283" i="1"/>
  <c r="HM283" i="1"/>
  <c r="HB283" i="1"/>
  <c r="HF283" i="1"/>
  <c r="HN283" i="1"/>
  <c r="GY283" i="1"/>
  <c r="HG283" i="1"/>
  <c r="HO283" i="1"/>
  <c r="GZ283" i="1"/>
  <c r="HH283" i="1"/>
  <c r="HP283" i="1"/>
  <c r="GD283" i="1"/>
  <c r="GL283" i="1"/>
  <c r="GT283" i="1"/>
  <c r="GE283" i="1"/>
  <c r="GM283" i="1"/>
  <c r="GU283" i="1"/>
  <c r="GF283" i="1"/>
  <c r="GN283" i="1"/>
  <c r="GR283" i="1"/>
  <c r="GG283" i="1"/>
  <c r="GK283" i="1"/>
  <c r="GS283" i="1"/>
  <c r="FW283" i="1"/>
  <c r="FY283" i="1"/>
  <c r="FX283" i="1"/>
  <c r="FZ283" i="1"/>
  <c r="FS283" i="1"/>
  <c r="FP283" i="1"/>
  <c r="FQ283" i="1"/>
  <c r="FR283" i="1"/>
  <c r="FC283" i="1"/>
  <c r="FJ283" i="1"/>
  <c r="FB283" i="1"/>
  <c r="FK283" i="1"/>
  <c r="FD283" i="1"/>
  <c r="FL283" i="1"/>
  <c r="FE283" i="1"/>
  <c r="FI283" i="1"/>
  <c r="EP283" i="1"/>
  <c r="EU283" i="1"/>
  <c r="EQ283" i="1"/>
  <c r="EV283" i="1"/>
  <c r="EN283" i="1"/>
  <c r="EX283" i="1"/>
  <c r="EO283" i="1"/>
  <c r="EW283" i="1"/>
  <c r="EG283" i="1"/>
  <c r="EH283" i="1"/>
  <c r="EI283" i="1"/>
  <c r="EJ283" i="1"/>
  <c r="E31" i="9" a="1"/>
  <c r="E31" i="9" s="1"/>
  <c r="EA283" i="1"/>
  <c r="EB283" i="1"/>
  <c r="EC283" i="1"/>
  <c r="DZ283" i="1"/>
  <c r="G30" i="11"/>
  <c r="DS283" i="1"/>
  <c r="G31" i="10" a="1"/>
  <c r="G31" i="10" s="1"/>
  <c r="DV283" i="1"/>
  <c r="DT283" i="1"/>
  <c r="DU283" i="1"/>
  <c r="DM283" i="1"/>
  <c r="DL283" i="1"/>
  <c r="DN283" i="1"/>
  <c r="DO283" i="1"/>
  <c r="DE283" i="1"/>
  <c r="DF283" i="1"/>
  <c r="DG283" i="1"/>
  <c r="DH283" i="1"/>
  <c r="J30" i="11"/>
  <c r="CX283" i="1"/>
  <c r="CY283" i="1"/>
  <c r="CZ283" i="1"/>
  <c r="DA283" i="1"/>
  <c r="K31" i="9" a="1"/>
  <c r="K31" i="9" s="1"/>
  <c r="I30" i="11"/>
  <c r="G31" i="9" a="1"/>
  <c r="G31" i="9" s="1"/>
  <c r="M31" i="9" a="1"/>
  <c r="M31" i="9" s="1"/>
  <c r="H31" i="10" a="1"/>
  <c r="H31" i="10" s="1"/>
  <c r="L31" i="10" a="1"/>
  <c r="L31" i="10" s="1"/>
  <c r="I31" i="9" a="1"/>
  <c r="I31" i="9" s="1"/>
  <c r="CR283" i="1"/>
  <c r="CS283" i="1"/>
  <c r="CT283" i="1"/>
  <c r="CQ283" i="1"/>
  <c r="CK283" i="1"/>
  <c r="CJ283" i="1"/>
  <c r="CL283" i="1"/>
  <c r="CM283" i="1"/>
  <c r="E31" i="10" a="1"/>
  <c r="E31" i="10" s="1"/>
  <c r="I31" i="10" a="1"/>
  <c r="I31" i="10" s="1"/>
  <c r="H31" i="9" a="1"/>
  <c r="H31" i="9" s="1"/>
  <c r="L31" i="9" a="1"/>
  <c r="L31" i="9" s="1"/>
  <c r="F31" i="9" a="1"/>
  <c r="F31" i="9" s="1"/>
  <c r="N31" i="9" a="1"/>
  <c r="N31" i="9" s="1"/>
  <c r="J31" i="9" a="1"/>
  <c r="J31" i="9" s="1"/>
  <c r="F31" i="10" a="1"/>
  <c r="F31" i="10" s="1"/>
  <c r="P31" i="10" a="1"/>
  <c r="P31" i="10" s="1"/>
  <c r="N31" i="10" a="1"/>
  <c r="N31" i="10" s="1"/>
  <c r="M31" i="10" a="1"/>
  <c r="M31" i="10" s="1"/>
  <c r="K31" i="10" a="1"/>
  <c r="K31" i="10" s="1"/>
  <c r="D283" i="1"/>
  <c r="CE283" i="1"/>
  <c r="Z283" i="1"/>
  <c r="CF283" i="1"/>
  <c r="AT283" i="1"/>
  <c r="K283" i="1"/>
  <c r="CC283" i="1"/>
  <c r="BC283" i="1"/>
  <c r="AN283" i="1"/>
  <c r="CD283" i="1"/>
  <c r="AH283" i="1"/>
  <c r="AF283" i="1"/>
  <c r="Y283" i="1"/>
  <c r="N283" i="1"/>
  <c r="G283" i="1"/>
  <c r="AG283" i="1"/>
  <c r="AB283" i="1"/>
  <c r="M283" i="1"/>
  <c r="F283" i="1"/>
  <c r="BD283" i="1"/>
  <c r="AO283" i="1"/>
  <c r="AM283" i="1"/>
  <c r="L283" i="1"/>
  <c r="E283" i="1"/>
  <c r="AA283" i="1"/>
  <c r="AP283" i="1"/>
  <c r="AI283" i="1"/>
  <c r="T283" i="1"/>
  <c r="U283" i="1"/>
  <c r="R283" i="1"/>
  <c r="S283" i="1"/>
  <c r="AU283" i="1"/>
  <c r="AV283" i="1"/>
  <c r="AW283" i="1"/>
  <c r="BK283" i="1"/>
  <c r="BQ283" i="1"/>
  <c r="BI283" i="1"/>
  <c r="BV283" i="1"/>
  <c r="BP283" i="1"/>
  <c r="BX283" i="1"/>
  <c r="BJ283" i="1"/>
  <c r="BH283" i="1"/>
  <c r="BY283" i="1"/>
  <c r="BA283" i="1"/>
  <c r="BR283" i="1"/>
  <c r="BO283" i="1"/>
  <c r="BW283" i="1"/>
  <c r="A284" i="1"/>
  <c r="C32" i="2"/>
  <c r="D32" i="11" s="1"/>
  <c r="F32" i="11" s="1"/>
  <c r="H31" i="2" l="1"/>
  <c r="J31" i="11" s="1"/>
  <c r="K31" i="2"/>
  <c r="M31" i="11" s="1"/>
  <c r="E31" i="2"/>
  <c r="G31" i="11" s="1"/>
  <c r="J31" i="2"/>
  <c r="L31" i="11" s="1"/>
  <c r="F31" i="2"/>
  <c r="H31" i="11" s="1"/>
  <c r="O31" i="2"/>
  <c r="Q31" i="11" s="1"/>
  <c r="I31" i="2"/>
  <c r="K31" i="11" s="1"/>
  <c r="N31" i="2"/>
  <c r="P31" i="11" s="1"/>
  <c r="L31" i="2"/>
  <c r="N31" i="11" s="1"/>
  <c r="M31" i="2"/>
  <c r="O31" i="11" s="1"/>
  <c r="G31" i="2"/>
  <c r="I31" i="11" s="1"/>
  <c r="BO284" i="8"/>
  <c r="CC284" i="7"/>
  <c r="L284" i="7"/>
  <c r="D284" i="7"/>
  <c r="U284" i="7"/>
  <c r="R284" i="7"/>
  <c r="BB284" i="7"/>
  <c r="S284" i="7"/>
  <c r="BP284" i="7"/>
  <c r="N284" i="7"/>
  <c r="AV284" i="7"/>
  <c r="AB284" i="7"/>
  <c r="AN284" i="7"/>
  <c r="BC284" i="7"/>
  <c r="AT284" i="7"/>
  <c r="G284" i="7"/>
  <c r="BK284" i="7"/>
  <c r="AM284" i="7"/>
  <c r="BW284" i="7"/>
  <c r="AW284" i="7"/>
  <c r="AG284" i="7"/>
  <c r="BR284" i="7"/>
  <c r="F284" i="7"/>
  <c r="AH284" i="7"/>
  <c r="BJ284" i="7"/>
  <c r="CE284" i="7"/>
  <c r="BO284" i="7"/>
  <c r="Y284" i="7"/>
  <c r="AA284" i="7"/>
  <c r="Z284" i="7"/>
  <c r="BV284" i="7"/>
  <c r="O32" i="9" s="1" a="1"/>
  <c r="O32" i="9" s="1"/>
  <c r="K284" i="7"/>
  <c r="AU284" i="7"/>
  <c r="CF284" i="7"/>
  <c r="BH284" i="7"/>
  <c r="E284" i="7"/>
  <c r="AP284" i="7"/>
  <c r="M284" i="7"/>
  <c r="AO284" i="7"/>
  <c r="BQ284" i="7"/>
  <c r="AI284" i="7"/>
  <c r="CD284" i="7"/>
  <c r="BD284" i="7"/>
  <c r="AF284" i="7"/>
  <c r="BA284" i="7"/>
  <c r="T284" i="7"/>
  <c r="BX284" i="7"/>
  <c r="BY284" i="7"/>
  <c r="BI284" i="7"/>
  <c r="AB284" i="8"/>
  <c r="BV284" i="8"/>
  <c r="BI284" i="8"/>
  <c r="Y284" i="8"/>
  <c r="BD284" i="8"/>
  <c r="G284" i="8"/>
  <c r="BP284" i="8"/>
  <c r="BB284" i="8"/>
  <c r="Z284" i="8"/>
  <c r="T284" i="8"/>
  <c r="AV284" i="8"/>
  <c r="BX284" i="8"/>
  <c r="AU284" i="8"/>
  <c r="BK284" i="8"/>
  <c r="BA284" i="8"/>
  <c r="N284" i="8"/>
  <c r="AT284" i="8"/>
  <c r="R284" i="8"/>
  <c r="D284" i="8"/>
  <c r="BY284" i="8"/>
  <c r="AN284" i="8"/>
  <c r="AA284" i="8"/>
  <c r="BC284" i="8"/>
  <c r="CE284" i="8"/>
  <c r="CC284" i="8"/>
  <c r="AP284" i="8"/>
  <c r="E284" i="8"/>
  <c r="AF284" i="8"/>
  <c r="AI284" i="8"/>
  <c r="U284" i="8"/>
  <c r="BH284" i="8"/>
  <c r="F284" i="8"/>
  <c r="AH284" i="8"/>
  <c r="BJ284" i="8"/>
  <c r="L284" i="8"/>
  <c r="CD284" i="8"/>
  <c r="BR284" i="8"/>
  <c r="AG284" i="8"/>
  <c r="BW284" i="8"/>
  <c r="S284" i="8"/>
  <c r="AW284" i="8"/>
  <c r="AM284" i="8"/>
  <c r="K284" i="8"/>
  <c r="CF284" i="8"/>
  <c r="M284" i="8"/>
  <c r="AO284" i="8"/>
  <c r="BQ284" i="8"/>
  <c r="B33" i="2"/>
  <c r="C33" i="11" s="1"/>
  <c r="F33" i="11" s="1"/>
  <c r="B284" i="1"/>
  <c r="BW284" i="1" s="1"/>
  <c r="LW284" i="1" l="1"/>
  <c r="LX284" i="1"/>
  <c r="LU284" i="1"/>
  <c r="LV284" i="1"/>
  <c r="LQ284" i="1"/>
  <c r="LO284" i="1"/>
  <c r="LP284" i="1"/>
  <c r="LN284" i="1"/>
  <c r="LA284" i="1"/>
  <c r="LH284" i="1"/>
  <c r="KZ284" i="1"/>
  <c r="LI284" i="1"/>
  <c r="LB284" i="1"/>
  <c r="LG284" i="1"/>
  <c r="LC284" i="1"/>
  <c r="LJ284" i="1"/>
  <c r="KN284" i="1"/>
  <c r="KS284" i="1"/>
  <c r="KO284" i="1"/>
  <c r="KT284" i="1"/>
  <c r="KM284" i="1"/>
  <c r="KU284" i="1"/>
  <c r="KL284" i="1"/>
  <c r="KV284" i="1"/>
  <c r="IX284" i="1"/>
  <c r="JZ284" i="1"/>
  <c r="KH284" i="1"/>
  <c r="JC284" i="1"/>
  <c r="JX284" i="1"/>
  <c r="KE284" i="1"/>
  <c r="JK284" i="1"/>
  <c r="KA284" i="1"/>
  <c r="KF284" i="1"/>
  <c r="JR284" i="1"/>
  <c r="JY284" i="1"/>
  <c r="KG284" i="1"/>
  <c r="IY284" i="1"/>
  <c r="JD284" i="1"/>
  <c r="JL284" i="1"/>
  <c r="JT284" i="1"/>
  <c r="IV284" i="1"/>
  <c r="JE284" i="1"/>
  <c r="JM284" i="1"/>
  <c r="JQ284" i="1"/>
  <c r="IW284" i="1"/>
  <c r="JF284" i="1"/>
  <c r="JJ284" i="1"/>
  <c r="JS284" i="1"/>
  <c r="IO284" i="1"/>
  <c r="IP284" i="1"/>
  <c r="IR284" i="1"/>
  <c r="IQ284" i="1"/>
  <c r="IA284" i="1"/>
  <c r="II284" i="1"/>
  <c r="ID284" i="1"/>
  <c r="IH284" i="1"/>
  <c r="IB284" i="1"/>
  <c r="IJ284" i="1"/>
  <c r="IC284" i="1"/>
  <c r="IK284" i="1"/>
  <c r="HU284" i="1"/>
  <c r="HT284" i="1"/>
  <c r="HV284" i="1"/>
  <c r="HW284" i="1"/>
  <c r="HB284" i="1"/>
  <c r="HF284" i="1"/>
  <c r="HN284" i="1"/>
  <c r="HA284" i="1"/>
  <c r="HI284" i="1"/>
  <c r="HM284" i="1"/>
  <c r="GY284" i="1"/>
  <c r="HG284" i="1"/>
  <c r="HO284" i="1"/>
  <c r="GZ284" i="1"/>
  <c r="HH284" i="1"/>
  <c r="HP284" i="1"/>
  <c r="GD284" i="1"/>
  <c r="GL284" i="1"/>
  <c r="GT284" i="1"/>
  <c r="GE284" i="1"/>
  <c r="GM284" i="1"/>
  <c r="GU284" i="1"/>
  <c r="GF284" i="1"/>
  <c r="GN284" i="1"/>
  <c r="GR284" i="1"/>
  <c r="GG284" i="1"/>
  <c r="GK284" i="1"/>
  <c r="GS284" i="1"/>
  <c r="FW284" i="1"/>
  <c r="FY284" i="1"/>
  <c r="FX284" i="1"/>
  <c r="FZ284" i="1"/>
  <c r="FP284" i="1"/>
  <c r="FQ284" i="1"/>
  <c r="FC284" i="1"/>
  <c r="FS284" i="1"/>
  <c r="FJ284" i="1"/>
  <c r="FR284" i="1"/>
  <c r="FD284" i="1"/>
  <c r="FK284" i="1"/>
  <c r="FB284" i="1"/>
  <c r="FL284" i="1"/>
  <c r="FE284" i="1"/>
  <c r="FI284" i="1"/>
  <c r="EP284" i="1"/>
  <c r="EU284" i="1"/>
  <c r="EQ284" i="1"/>
  <c r="EV284" i="1"/>
  <c r="EN284" i="1"/>
  <c r="EX284" i="1"/>
  <c r="EO284" i="1"/>
  <c r="EW284" i="1"/>
  <c r="EG284" i="1"/>
  <c r="EH284" i="1"/>
  <c r="EI284" i="1"/>
  <c r="EJ284" i="1"/>
  <c r="EA284" i="1"/>
  <c r="EB284" i="1"/>
  <c r="EC284" i="1"/>
  <c r="DZ284" i="1"/>
  <c r="DS284" i="1"/>
  <c r="DV284" i="1"/>
  <c r="DT284" i="1"/>
  <c r="DU284" i="1"/>
  <c r="DM284" i="1"/>
  <c r="DL284" i="1"/>
  <c r="DN284" i="1"/>
  <c r="DO284" i="1"/>
  <c r="DE284" i="1"/>
  <c r="DF284" i="1"/>
  <c r="DG284" i="1"/>
  <c r="DH284" i="1"/>
  <c r="I32" i="9" a="1"/>
  <c r="I32" i="9" s="1"/>
  <c r="CX284" i="1"/>
  <c r="CY284" i="1"/>
  <c r="CZ284" i="1"/>
  <c r="DA284" i="1"/>
  <c r="L32" i="9" a="1"/>
  <c r="L32" i="9" s="1"/>
  <c r="J32" i="10" a="1"/>
  <c r="J32" i="10" s="1"/>
  <c r="M32" i="9" a="1"/>
  <c r="M32" i="9" s="1"/>
  <c r="F32" i="9" a="1"/>
  <c r="F32" i="9" s="1"/>
  <c r="K32" i="10" a="1"/>
  <c r="K32" i="10" s="1"/>
  <c r="J32" i="9" a="1"/>
  <c r="J32" i="9" s="1"/>
  <c r="CR284" i="1"/>
  <c r="CQ284" i="1"/>
  <c r="CS284" i="1"/>
  <c r="CT284" i="1"/>
  <c r="CL284" i="1"/>
  <c r="CJ284" i="1"/>
  <c r="CK284" i="1"/>
  <c r="CM284" i="1"/>
  <c r="F32" i="10" a="1"/>
  <c r="F32" i="10" s="1"/>
  <c r="M32" i="10" a="1"/>
  <c r="M32" i="10" s="1"/>
  <c r="L32" i="10" a="1"/>
  <c r="L32" i="10" s="1"/>
  <c r="H32" i="9" a="1"/>
  <c r="H32" i="9" s="1"/>
  <c r="E32" i="9" a="1"/>
  <c r="E32" i="9" s="1"/>
  <c r="N32" i="9" a="1"/>
  <c r="N32" i="9" s="1"/>
  <c r="K32" i="9" a="1"/>
  <c r="K32" i="9" s="1"/>
  <c r="G32" i="9" a="1"/>
  <c r="G32" i="9" s="1"/>
  <c r="I32" i="10" a="1"/>
  <c r="I32" i="10" s="1"/>
  <c r="H32" i="10" a="1"/>
  <c r="H32" i="10" s="1"/>
  <c r="N32" i="10" a="1"/>
  <c r="N32" i="10" s="1"/>
  <c r="E32" i="10" a="1"/>
  <c r="E32" i="10" s="1"/>
  <c r="G32" i="10" a="1"/>
  <c r="G32" i="10" s="1"/>
  <c r="O32" i="10" a="1"/>
  <c r="O32" i="10" s="1"/>
  <c r="P32" i="10" a="1"/>
  <c r="P32" i="10" s="1"/>
  <c r="D284" i="1"/>
  <c r="CE284" i="1"/>
  <c r="Z284" i="1"/>
  <c r="CF284" i="1"/>
  <c r="AP284" i="1"/>
  <c r="K284" i="1"/>
  <c r="CC284" i="1"/>
  <c r="BB284" i="1"/>
  <c r="AN284" i="1"/>
  <c r="CD284" i="1"/>
  <c r="AM284" i="1"/>
  <c r="AF284" i="1"/>
  <c r="Y284" i="1"/>
  <c r="N284" i="1"/>
  <c r="G284" i="1"/>
  <c r="AI284" i="1"/>
  <c r="AB284" i="1"/>
  <c r="M284" i="1"/>
  <c r="F284" i="1"/>
  <c r="BA284" i="1"/>
  <c r="AT284" i="1"/>
  <c r="AO284" i="1"/>
  <c r="L284" i="1"/>
  <c r="E284" i="1"/>
  <c r="AA284" i="1"/>
  <c r="AH284" i="1"/>
  <c r="AG284" i="1"/>
  <c r="T284" i="1"/>
  <c r="U284" i="1"/>
  <c r="R284" i="1"/>
  <c r="S284" i="1"/>
  <c r="AU284" i="1"/>
  <c r="AV284" i="1"/>
  <c r="AW284" i="1"/>
  <c r="BH284" i="1"/>
  <c r="BQ284" i="1"/>
  <c r="BX284" i="1"/>
  <c r="BD284" i="1"/>
  <c r="BJ284" i="1"/>
  <c r="BP284" i="1"/>
  <c r="BY284" i="1"/>
  <c r="BR284" i="1"/>
  <c r="BK284" i="1"/>
  <c r="BV284" i="1"/>
  <c r="BC284" i="1"/>
  <c r="BI284" i="1"/>
  <c r="BO284" i="1"/>
  <c r="A285" i="1"/>
  <c r="O32" i="2" l="1"/>
  <c r="Q32" i="11" s="1"/>
  <c r="LX285" i="1"/>
  <c r="LX287" i="1" s="1"/>
  <c r="LW285" i="1"/>
  <c r="LW287" i="1" s="1"/>
  <c r="LV285" i="1"/>
  <c r="LV287" i="1" s="1"/>
  <c r="LU285" i="1"/>
  <c r="LU287" i="1" s="1"/>
  <c r="LQ285" i="1"/>
  <c r="LQ287" i="1" s="1"/>
  <c r="LP285" i="1"/>
  <c r="LP287" i="1" s="1"/>
  <c r="LO285" i="1"/>
  <c r="LO287" i="1" s="1"/>
  <c r="LN285" i="1"/>
  <c r="LN287" i="1" s="1"/>
  <c r="LJ285" i="1"/>
  <c r="LJ287" i="1" s="1"/>
  <c r="LG285" i="1"/>
  <c r="LG287" i="1" s="1"/>
  <c r="LI285" i="1"/>
  <c r="LI287" i="1" s="1"/>
  <c r="LH285" i="1"/>
  <c r="LH287" i="1" s="1"/>
  <c r="LC285" i="1"/>
  <c r="LC287" i="1" s="1"/>
  <c r="LB285" i="1"/>
  <c r="LB287" i="1" s="1"/>
  <c r="LA285" i="1"/>
  <c r="LA287" i="1" s="1"/>
  <c r="KZ285" i="1"/>
  <c r="KZ287" i="1" s="1"/>
  <c r="KV285" i="1"/>
  <c r="KV287" i="1" s="1"/>
  <c r="KU285" i="1"/>
  <c r="KU287" i="1" s="1"/>
  <c r="KT285" i="1"/>
  <c r="KT287" i="1" s="1"/>
  <c r="KS285" i="1"/>
  <c r="KS287" i="1" s="1"/>
  <c r="KL285" i="1"/>
  <c r="KL287" i="1" s="1"/>
  <c r="KN285" i="1"/>
  <c r="KN287" i="1" s="1"/>
  <c r="KO285" i="1"/>
  <c r="KO287" i="1" s="1"/>
  <c r="KM285" i="1"/>
  <c r="KM287" i="1" s="1"/>
  <c r="KG285" i="1"/>
  <c r="KG287" i="1" s="1"/>
  <c r="KF285" i="1"/>
  <c r="KF287" i="1" s="1"/>
  <c r="KE285" i="1"/>
  <c r="KE287" i="1" s="1"/>
  <c r="KH285" i="1"/>
  <c r="KH287" i="1" s="1"/>
  <c r="JY285" i="1"/>
  <c r="JY287" i="1" s="1"/>
  <c r="JZ285" i="1"/>
  <c r="JZ287" i="1" s="1"/>
  <c r="JX285" i="1"/>
  <c r="JX287" i="1" s="1"/>
  <c r="KA285" i="1"/>
  <c r="KA287" i="1" s="1"/>
  <c r="JS285" i="1"/>
  <c r="JS287" i="1" s="1"/>
  <c r="JQ285" i="1"/>
  <c r="JQ287" i="1" s="1"/>
  <c r="JR285" i="1"/>
  <c r="JR287" i="1" s="1"/>
  <c r="JT285" i="1"/>
  <c r="JT287" i="1" s="1"/>
  <c r="JJ285" i="1"/>
  <c r="JJ287" i="1" s="1"/>
  <c r="JM285" i="1"/>
  <c r="JM287" i="1" s="1"/>
  <c r="JK285" i="1"/>
  <c r="JK287" i="1" s="1"/>
  <c r="JL285" i="1"/>
  <c r="JL287" i="1" s="1"/>
  <c r="JF285" i="1"/>
  <c r="JF287" i="1" s="1"/>
  <c r="JE285" i="1"/>
  <c r="JE287" i="1" s="1"/>
  <c r="JD285" i="1"/>
  <c r="JD287" i="1" s="1"/>
  <c r="JC285" i="1"/>
  <c r="JC287" i="1" s="1"/>
  <c r="IW285" i="1"/>
  <c r="IW287" i="1" s="1"/>
  <c r="IV285" i="1"/>
  <c r="IV287" i="1" s="1"/>
  <c r="IX285" i="1"/>
  <c r="IX287" i="1" s="1"/>
  <c r="IY285" i="1"/>
  <c r="IY287" i="1" s="1"/>
  <c r="IQ285" i="1"/>
  <c r="IQ287" i="1" s="1"/>
  <c r="IR285" i="1"/>
  <c r="IR287" i="1" s="1"/>
  <c r="IP285" i="1"/>
  <c r="IP287" i="1" s="1"/>
  <c r="IO285" i="1"/>
  <c r="IO287" i="1" s="1"/>
  <c r="IK285" i="1"/>
  <c r="IK287" i="1" s="1"/>
  <c r="IJ285" i="1"/>
  <c r="IJ287" i="1" s="1"/>
  <c r="II285" i="1"/>
  <c r="II287" i="1" s="1"/>
  <c r="IH285" i="1"/>
  <c r="IH287" i="1" s="1"/>
  <c r="IC285" i="1"/>
  <c r="IC287" i="1" s="1"/>
  <c r="IB285" i="1"/>
  <c r="IB287" i="1" s="1"/>
  <c r="IA285" i="1"/>
  <c r="IA287" i="1" s="1"/>
  <c r="ID285" i="1"/>
  <c r="ID287" i="1" s="1"/>
  <c r="HW285" i="1"/>
  <c r="HW287" i="1" s="1"/>
  <c r="HV285" i="1"/>
  <c r="HV287" i="1" s="1"/>
  <c r="HU285" i="1"/>
  <c r="HU287" i="1" s="1"/>
  <c r="HT285" i="1"/>
  <c r="HT287" i="1" s="1"/>
  <c r="HP285" i="1"/>
  <c r="HP287" i="1" s="1"/>
  <c r="HO285" i="1"/>
  <c r="HO287" i="1" s="1"/>
  <c r="HM285" i="1"/>
  <c r="HM287" i="1" s="1"/>
  <c r="HN285" i="1"/>
  <c r="HN287" i="1" s="1"/>
  <c r="HH285" i="1"/>
  <c r="HH287" i="1" s="1"/>
  <c r="HI285" i="1"/>
  <c r="HI287" i="1" s="1"/>
  <c r="HG285" i="1"/>
  <c r="HG287" i="1" s="1"/>
  <c r="HF285" i="1"/>
  <c r="HF287" i="1" s="1"/>
  <c r="GZ285" i="1"/>
  <c r="GZ287" i="1" s="1"/>
  <c r="HA285" i="1"/>
  <c r="HA287" i="1" s="1"/>
  <c r="GY285" i="1"/>
  <c r="GY287" i="1" s="1"/>
  <c r="HB285" i="1"/>
  <c r="HB287" i="1" s="1"/>
  <c r="GS285" i="1"/>
  <c r="GS287" i="1" s="1"/>
  <c r="GR285" i="1"/>
  <c r="GR287" i="1" s="1"/>
  <c r="GU285" i="1"/>
  <c r="GU287" i="1" s="1"/>
  <c r="GT285" i="1"/>
  <c r="GT287" i="1" s="1"/>
  <c r="GK285" i="1"/>
  <c r="GK287" i="1" s="1"/>
  <c r="GN285" i="1"/>
  <c r="GN287" i="1" s="1"/>
  <c r="GM285" i="1"/>
  <c r="GM287" i="1" s="1"/>
  <c r="GL285" i="1"/>
  <c r="GL287" i="1" s="1"/>
  <c r="GG285" i="1"/>
  <c r="GG287" i="1" s="1"/>
  <c r="GF285" i="1"/>
  <c r="GF287" i="1" s="1"/>
  <c r="GE285" i="1"/>
  <c r="GE287" i="1" s="1"/>
  <c r="GD285" i="1"/>
  <c r="GD287" i="1" s="1"/>
  <c r="FZ285" i="1"/>
  <c r="FZ287" i="1" s="1"/>
  <c r="FX285" i="1"/>
  <c r="FX287" i="1" s="1"/>
  <c r="FW285" i="1"/>
  <c r="FW287" i="1" s="1"/>
  <c r="FY285" i="1"/>
  <c r="FY287" i="1" s="1"/>
  <c r="FR285" i="1"/>
  <c r="FR287" i="1" s="1"/>
  <c r="FQ285" i="1"/>
  <c r="FQ287" i="1" s="1"/>
  <c r="FP285" i="1"/>
  <c r="FP287" i="1" s="1"/>
  <c r="FS285" i="1"/>
  <c r="FS287" i="1" s="1"/>
  <c r="FI285" i="1"/>
  <c r="FI287" i="1" s="1"/>
  <c r="FL285" i="1"/>
  <c r="FL287" i="1" s="1"/>
  <c r="FK285" i="1"/>
  <c r="FK287" i="1" s="1"/>
  <c r="FJ285" i="1"/>
  <c r="FJ287" i="1" s="1"/>
  <c r="FE285" i="1"/>
  <c r="FE287" i="1" s="1"/>
  <c r="FD285" i="1"/>
  <c r="FD287" i="1" s="1"/>
  <c r="FB285" i="1"/>
  <c r="FB287" i="1" s="1"/>
  <c r="FC285" i="1"/>
  <c r="FC287" i="1" s="1"/>
  <c r="EW285" i="1"/>
  <c r="EW287" i="1" s="1"/>
  <c r="EU285" i="1"/>
  <c r="EU287" i="1" s="1"/>
  <c r="EX285" i="1"/>
  <c r="EX287" i="1" s="1"/>
  <c r="EV285" i="1"/>
  <c r="EV287" i="1" s="1"/>
  <c r="EO285" i="1"/>
  <c r="EO287" i="1" s="1"/>
  <c r="EN285" i="1"/>
  <c r="EN287" i="1" s="1"/>
  <c r="EQ285" i="1"/>
  <c r="EQ287" i="1" s="1"/>
  <c r="EP285" i="1"/>
  <c r="EP287" i="1" s="1"/>
  <c r="EJ285" i="1"/>
  <c r="EJ287" i="1" s="1"/>
  <c r="EI285" i="1"/>
  <c r="EI287" i="1" s="1"/>
  <c r="EH285" i="1"/>
  <c r="EH287" i="1" s="1"/>
  <c r="EG285" i="1"/>
  <c r="EG287" i="1" s="1"/>
  <c r="DZ285" i="1"/>
  <c r="DZ287" i="1" s="1"/>
  <c r="EC285" i="1"/>
  <c r="EC287" i="1" s="1"/>
  <c r="EB285" i="1"/>
  <c r="EB287" i="1" s="1"/>
  <c r="EA285" i="1"/>
  <c r="EA287" i="1" s="1"/>
  <c r="DU285" i="1"/>
  <c r="DU287" i="1" s="1"/>
  <c r="DT285" i="1"/>
  <c r="DT287" i="1" s="1"/>
  <c r="DV285" i="1"/>
  <c r="DV287" i="1" s="1"/>
  <c r="DS285" i="1"/>
  <c r="DS287" i="1" s="1"/>
  <c r="DO285" i="1"/>
  <c r="DO287" i="1" s="1"/>
  <c r="DN285" i="1"/>
  <c r="DN287" i="1" s="1"/>
  <c r="DM285" i="1"/>
  <c r="DM287" i="1" s="1"/>
  <c r="DL285" i="1"/>
  <c r="DL287" i="1" s="1"/>
  <c r="DH285" i="1"/>
  <c r="DH287" i="1" s="1"/>
  <c r="DG285" i="1"/>
  <c r="DG287" i="1" s="1"/>
  <c r="DF285" i="1"/>
  <c r="DF287" i="1" s="1"/>
  <c r="DE285" i="1"/>
  <c r="DE287" i="1" s="1"/>
  <c r="DA285" i="1"/>
  <c r="DA287" i="1" s="1"/>
  <c r="CZ285" i="1"/>
  <c r="CZ287" i="1" s="1"/>
  <c r="CY285" i="1"/>
  <c r="CY287" i="1" s="1"/>
  <c r="CX285" i="1"/>
  <c r="CX287" i="1" s="1"/>
  <c r="CT285" i="1"/>
  <c r="CT287" i="1" s="1"/>
  <c r="CS285" i="1"/>
  <c r="CS287" i="1" s="1"/>
  <c r="CQ285" i="1"/>
  <c r="CQ287" i="1" s="1"/>
  <c r="CR285" i="1"/>
  <c r="CR287" i="1" s="1"/>
  <c r="L32" i="2"/>
  <c r="N32" i="11" s="1"/>
  <c r="K32" i="2"/>
  <c r="M32" i="11" s="1"/>
  <c r="CM285" i="1"/>
  <c r="CM287" i="1" s="1"/>
  <c r="CK285" i="1"/>
  <c r="CK287" i="1" s="1"/>
  <c r="CL285" i="1"/>
  <c r="CL287" i="1" s="1"/>
  <c r="CJ285" i="1"/>
  <c r="CJ287" i="1" s="1"/>
  <c r="M32" i="2"/>
  <c r="O32" i="11" s="1"/>
  <c r="E32" i="2"/>
  <c r="G32" i="11" s="1"/>
  <c r="G32" i="2"/>
  <c r="I32" i="11" s="1"/>
  <c r="H32" i="2"/>
  <c r="J32" i="11" s="1"/>
  <c r="I32" i="2"/>
  <c r="K32" i="11" s="1"/>
  <c r="F32" i="2"/>
  <c r="H32" i="11" s="1"/>
  <c r="N32" i="2"/>
  <c r="P32" i="11" s="1"/>
  <c r="J32" i="2"/>
  <c r="L32" i="11" s="1"/>
  <c r="CD285" i="8"/>
  <c r="CD287" i="8" s="1"/>
  <c r="F285" i="8"/>
  <c r="F287" i="8" s="1"/>
  <c r="N285" i="8"/>
  <c r="N287" i="8" s="1"/>
  <c r="T285" i="8"/>
  <c r="T287" i="8" s="1"/>
  <c r="BD285" i="8"/>
  <c r="BD287" i="8" s="1"/>
  <c r="E285" i="8"/>
  <c r="E287" i="8" s="1"/>
  <c r="AO285" i="8"/>
  <c r="AO287" i="8" s="1"/>
  <c r="BY285" i="8"/>
  <c r="BY287" i="8" s="1"/>
  <c r="BB285" i="8"/>
  <c r="BB287" i="8" s="1"/>
  <c r="BV285" i="8"/>
  <c r="AT285" i="8"/>
  <c r="R285" i="8"/>
  <c r="S285" i="8"/>
  <c r="S287" i="8" s="1"/>
  <c r="BC285" i="8"/>
  <c r="BC287" i="8" s="1"/>
  <c r="AB285" i="8"/>
  <c r="AB287" i="8" s="1"/>
  <c r="BP285" i="8"/>
  <c r="BP287" i="8" s="1"/>
  <c r="M285" i="8"/>
  <c r="M287" i="8" s="1"/>
  <c r="AW285" i="8"/>
  <c r="AW287" i="8" s="1"/>
  <c r="Z285" i="8"/>
  <c r="Z287" i="8" s="1"/>
  <c r="BJ285" i="8"/>
  <c r="BJ287" i="8" s="1"/>
  <c r="BO285" i="8"/>
  <c r="AM285" i="8"/>
  <c r="K285" i="8"/>
  <c r="AA285" i="8"/>
  <c r="AA287" i="8" s="1"/>
  <c r="BK285" i="8"/>
  <c r="BK287" i="8" s="1"/>
  <c r="AN285" i="8"/>
  <c r="AN287" i="8" s="1"/>
  <c r="BX285" i="8"/>
  <c r="BX287" i="8" s="1"/>
  <c r="U285" i="8"/>
  <c r="U287" i="8" s="1"/>
  <c r="BI285" i="8"/>
  <c r="BI287" i="8" s="1"/>
  <c r="AH285" i="8"/>
  <c r="AH287" i="8" s="1"/>
  <c r="BR285" i="8"/>
  <c r="BR287" i="8" s="1"/>
  <c r="BH285" i="8"/>
  <c r="AF285" i="8"/>
  <c r="D285" i="8"/>
  <c r="AI285" i="8"/>
  <c r="AI287" i="8" s="1"/>
  <c r="BW285" i="8"/>
  <c r="BW287" i="8" s="1"/>
  <c r="L285" i="8"/>
  <c r="L287" i="8" s="1"/>
  <c r="AV285" i="8"/>
  <c r="AV287" i="8" s="1"/>
  <c r="CF285" i="8"/>
  <c r="CF287" i="8" s="1"/>
  <c r="AG285" i="8"/>
  <c r="AG287" i="8" s="1"/>
  <c r="BQ285" i="8"/>
  <c r="BQ287" i="8" s="1"/>
  <c r="AP285" i="8"/>
  <c r="AP287" i="8" s="1"/>
  <c r="CC285" i="8"/>
  <c r="BA285" i="8"/>
  <c r="Y285" i="8"/>
  <c r="G285" i="8"/>
  <c r="G287" i="8" s="1"/>
  <c r="AU285" i="8"/>
  <c r="AU287" i="8" s="1"/>
  <c r="CE285" i="8"/>
  <c r="CE287" i="8" s="1"/>
  <c r="CD285" i="7"/>
  <c r="CD287" i="7" s="1"/>
  <c r="E285" i="7"/>
  <c r="E287" i="7" s="1"/>
  <c r="AO285" i="7"/>
  <c r="AO287" i="7" s="1"/>
  <c r="BY285" i="7"/>
  <c r="BY287" i="7" s="1"/>
  <c r="AW285" i="7"/>
  <c r="AW287" i="7" s="1"/>
  <c r="F285" i="7"/>
  <c r="F287" i="7" s="1"/>
  <c r="AM285" i="7"/>
  <c r="BK285" i="7"/>
  <c r="BK287" i="7" s="1"/>
  <c r="BD285" i="7"/>
  <c r="BD287" i="7" s="1"/>
  <c r="BI285" i="7"/>
  <c r="BI287" i="7" s="1"/>
  <c r="AI285" i="7"/>
  <c r="AI287" i="7" s="1"/>
  <c r="AB285" i="7"/>
  <c r="AB287" i="7" s="1"/>
  <c r="AF285" i="7"/>
  <c r="U285" i="7"/>
  <c r="U287" i="7" s="1"/>
  <c r="BQ285" i="7"/>
  <c r="BQ287" i="7" s="1"/>
  <c r="Z285" i="7"/>
  <c r="Z287" i="7" s="1"/>
  <c r="BJ285" i="7"/>
  <c r="BJ287" i="7" s="1"/>
  <c r="CC285" i="7"/>
  <c r="CC287" i="7" s="1"/>
  <c r="BA285" i="7"/>
  <c r="Y285" i="7"/>
  <c r="G285" i="7"/>
  <c r="G287" i="7" s="1"/>
  <c r="AU285" i="7"/>
  <c r="AU287" i="7" s="1"/>
  <c r="CE285" i="7"/>
  <c r="CE287" i="7" s="1"/>
  <c r="AN285" i="7"/>
  <c r="AN287" i="7" s="1"/>
  <c r="BX285" i="7"/>
  <c r="BX287" i="7" s="1"/>
  <c r="BB285" i="7"/>
  <c r="BB287" i="7" s="1"/>
  <c r="BH285" i="7"/>
  <c r="BW285" i="7"/>
  <c r="BW287" i="7" s="1"/>
  <c r="BP285" i="7"/>
  <c r="BP287" i="7" s="1"/>
  <c r="AG285" i="7"/>
  <c r="AG287" i="7" s="1"/>
  <c r="AH285" i="7"/>
  <c r="AH287" i="7" s="1"/>
  <c r="BR285" i="7"/>
  <c r="BR287" i="7" s="1"/>
  <c r="BV285" i="7"/>
  <c r="AT285" i="7"/>
  <c r="R285" i="7"/>
  <c r="S285" i="7"/>
  <c r="S287" i="7" s="1"/>
  <c r="BC285" i="7"/>
  <c r="BC287" i="7" s="1"/>
  <c r="L285" i="7"/>
  <c r="L287" i="7" s="1"/>
  <c r="AV285" i="7"/>
  <c r="AV287" i="7" s="1"/>
  <c r="CF285" i="7"/>
  <c r="CF287" i="7" s="1"/>
  <c r="AP285" i="7"/>
  <c r="AP287" i="7" s="1"/>
  <c r="BO285" i="7"/>
  <c r="K285" i="7"/>
  <c r="AA285" i="7"/>
  <c r="AA287" i="7" s="1"/>
  <c r="T285" i="7"/>
  <c r="T287" i="7" s="1"/>
  <c r="M285" i="7"/>
  <c r="M287" i="7" s="1"/>
  <c r="N285" i="7"/>
  <c r="N287" i="7" s="1"/>
  <c r="D285" i="7"/>
  <c r="P14" i="9" a="1"/>
  <c r="P14" i="9" s="1"/>
  <c r="R14" i="11" s="1"/>
  <c r="P24" i="9" a="1"/>
  <c r="P24" i="9" s="1"/>
  <c r="P15" i="9" a="1"/>
  <c r="P15" i="9" s="1"/>
  <c r="P25" i="9" a="1"/>
  <c r="P25" i="9" s="1"/>
  <c r="P26" i="9" a="1"/>
  <c r="P26" i="9" s="1"/>
  <c r="P20" i="9" a="1"/>
  <c r="P20" i="9" s="1"/>
  <c r="P17" i="9" a="1"/>
  <c r="P17" i="9" s="1"/>
  <c r="P19" i="9" a="1"/>
  <c r="P19" i="9" s="1"/>
  <c r="P16" i="9" a="1"/>
  <c r="P16" i="9" s="1"/>
  <c r="P23" i="9" a="1"/>
  <c r="P23" i="9" s="1"/>
  <c r="P22" i="9" a="1"/>
  <c r="P22" i="9" s="1"/>
  <c r="P21" i="9" a="1"/>
  <c r="P21" i="9" s="1"/>
  <c r="P18" i="9" a="1"/>
  <c r="P18" i="9" s="1"/>
  <c r="P28" i="9" a="1"/>
  <c r="P28" i="9" s="1"/>
  <c r="P27" i="9" a="1"/>
  <c r="P27" i="9" s="1"/>
  <c r="P29" i="9" a="1"/>
  <c r="P29" i="9" s="1"/>
  <c r="P32" i="9" a="1"/>
  <c r="P32" i="9" s="1"/>
  <c r="P30" i="9" a="1"/>
  <c r="P30" i="9" s="1"/>
  <c r="P31" i="9" a="1"/>
  <c r="P31" i="9" s="1"/>
  <c r="P33" i="9" a="1"/>
  <c r="P33" i="9" s="1"/>
  <c r="P28" i="2"/>
  <c r="P27" i="2"/>
  <c r="P26" i="2"/>
  <c r="P17" i="2"/>
  <c r="P30" i="2"/>
  <c r="P22" i="2"/>
  <c r="P23" i="2"/>
  <c r="P24" i="2"/>
  <c r="P16" i="2"/>
  <c r="P18" i="2"/>
  <c r="P19" i="2"/>
  <c r="P25" i="2"/>
  <c r="P21" i="2"/>
  <c r="P31" i="2"/>
  <c r="P29" i="2"/>
  <c r="P20" i="2"/>
  <c r="P32" i="2"/>
  <c r="CC285" i="1"/>
  <c r="CC287" i="1" s="1"/>
  <c r="CF285" i="1"/>
  <c r="I18" i="2" s="1"/>
  <c r="K18" i="11" s="1"/>
  <c r="CE285" i="1"/>
  <c r="CE287" i="1" s="1"/>
  <c r="CD285" i="1"/>
  <c r="CD287" i="1" s="1"/>
  <c r="G285" i="1"/>
  <c r="G287" i="1" s="1"/>
  <c r="K285" i="1"/>
  <c r="K287" i="1" s="1"/>
  <c r="S285" i="1"/>
  <c r="S287" i="1" s="1"/>
  <c r="AA285" i="1"/>
  <c r="AA287" i="1" s="1"/>
  <c r="F285" i="1"/>
  <c r="F287" i="1" s="1"/>
  <c r="N285" i="1"/>
  <c r="N287" i="1" s="1"/>
  <c r="R285" i="1"/>
  <c r="R287" i="1" s="1"/>
  <c r="Z285" i="1"/>
  <c r="Z287" i="1" s="1"/>
  <c r="E285" i="1"/>
  <c r="E287" i="1" s="1"/>
  <c r="M285" i="1"/>
  <c r="M287" i="1" s="1"/>
  <c r="U285" i="1"/>
  <c r="U287" i="1" s="1"/>
  <c r="Y285" i="1"/>
  <c r="Y287" i="1" s="1"/>
  <c r="D285" i="1"/>
  <c r="D287" i="1" s="1"/>
  <c r="L285" i="1"/>
  <c r="L287" i="1" s="1"/>
  <c r="T285" i="1"/>
  <c r="T287" i="1" s="1"/>
  <c r="AB285" i="1"/>
  <c r="AB287" i="1" s="1"/>
  <c r="AF285" i="1"/>
  <c r="AF287" i="1" s="1"/>
  <c r="AN285" i="1"/>
  <c r="AN287" i="1" s="1"/>
  <c r="AI285" i="1"/>
  <c r="AI287" i="1" s="1"/>
  <c r="AM285" i="1"/>
  <c r="AM287" i="1" s="1"/>
  <c r="AO285" i="1"/>
  <c r="AO287" i="1" s="1"/>
  <c r="AH285" i="1"/>
  <c r="AH287" i="1" s="1"/>
  <c r="AP285" i="1"/>
  <c r="AP287" i="1" s="1"/>
  <c r="AG285" i="1"/>
  <c r="AG287" i="1" s="1"/>
  <c r="AW285" i="1"/>
  <c r="AW287" i="1" s="1"/>
  <c r="AV285" i="1"/>
  <c r="AV287" i="1" s="1"/>
  <c r="AU285" i="1"/>
  <c r="AU287" i="1" s="1"/>
  <c r="AT285" i="1"/>
  <c r="AT287" i="1" s="1"/>
  <c r="BW285" i="1"/>
  <c r="BW287" i="1" s="1"/>
  <c r="BY285" i="1"/>
  <c r="BY287" i="1" s="1"/>
  <c r="BX285" i="1"/>
  <c r="BX287" i="1" s="1"/>
  <c r="BV285" i="1"/>
  <c r="BV287" i="1" s="1"/>
  <c r="BQ285" i="1"/>
  <c r="BQ287" i="1" s="1"/>
  <c r="BH285" i="1"/>
  <c r="BH287" i="1" s="1"/>
  <c r="BI285" i="1"/>
  <c r="BI287" i="1" s="1"/>
  <c r="BP285" i="1"/>
  <c r="BP287" i="1" s="1"/>
  <c r="BR285" i="1"/>
  <c r="BR287" i="1" s="1"/>
  <c r="BO285" i="1"/>
  <c r="BO287" i="1" s="1"/>
  <c r="BK285" i="1"/>
  <c r="BK287" i="1" s="1"/>
  <c r="BJ285" i="1"/>
  <c r="BJ287" i="1" s="1"/>
  <c r="BC285" i="1"/>
  <c r="BC287" i="1" s="1"/>
  <c r="BD285" i="1"/>
  <c r="BD287" i="1" s="1"/>
  <c r="BB285" i="1"/>
  <c r="BB287" i="1" s="1"/>
  <c r="BA285" i="1"/>
  <c r="BA287" i="1" s="1"/>
  <c r="R25" i="11" l="1"/>
  <c r="R16" i="11"/>
  <c r="R17" i="11"/>
  <c r="R22" i="11"/>
  <c r="R21" i="11"/>
  <c r="R19" i="11"/>
  <c r="R27" i="11"/>
  <c r="R31" i="11"/>
  <c r="R29" i="11"/>
  <c r="R18" i="11"/>
  <c r="R32" i="11"/>
  <c r="R26" i="11"/>
  <c r="R30" i="11"/>
  <c r="R28" i="11"/>
  <c r="R20" i="11"/>
  <c r="R24" i="11"/>
  <c r="R23" i="11"/>
  <c r="BA287" i="8"/>
  <c r="L33" i="10" a="1"/>
  <c r="L33" i="10" s="1"/>
  <c r="L35" i="10" s="1"/>
  <c r="BH287" i="8"/>
  <c r="M33" i="10" a="1"/>
  <c r="M33" i="10" s="1"/>
  <c r="M35" i="10" s="1"/>
  <c r="R287" i="8"/>
  <c r="G33" i="10" a="1"/>
  <c r="G33" i="10" s="1"/>
  <c r="G35" i="10" s="1"/>
  <c r="CC287" i="8"/>
  <c r="P33" i="10" a="1"/>
  <c r="P33" i="10" s="1"/>
  <c r="P35" i="10" s="1"/>
  <c r="K287" i="8"/>
  <c r="F33" i="10" a="1"/>
  <c r="F33" i="10" s="1"/>
  <c r="F35" i="10" s="1"/>
  <c r="AT287" i="8"/>
  <c r="K33" i="10" a="1"/>
  <c r="K33" i="10" s="1"/>
  <c r="K35" i="10" s="1"/>
  <c r="Y287" i="8"/>
  <c r="H33" i="10" a="1"/>
  <c r="H33" i="10" s="1"/>
  <c r="H35" i="10" s="1"/>
  <c r="D287" i="8"/>
  <c r="E33" i="10" a="1"/>
  <c r="E33" i="10" s="1"/>
  <c r="E35" i="10" s="1"/>
  <c r="AM287" i="8"/>
  <c r="J33" i="10" a="1"/>
  <c r="J33" i="10" s="1"/>
  <c r="J35" i="10" s="1"/>
  <c r="BV287" i="8"/>
  <c r="O33" i="10" a="1"/>
  <c r="O33" i="10" s="1"/>
  <c r="O35" i="10" s="1"/>
  <c r="AF287" i="8"/>
  <c r="I33" i="10" a="1"/>
  <c r="I33" i="10" s="1"/>
  <c r="I35" i="10" s="1"/>
  <c r="BO287" i="8"/>
  <c r="N33" i="10" a="1"/>
  <c r="N33" i="10" s="1"/>
  <c r="N35" i="10" s="1"/>
  <c r="D287" i="7"/>
  <c r="E33" i="9" a="1"/>
  <c r="E33" i="9" s="1"/>
  <c r="Y287" i="7"/>
  <c r="H33" i="9" a="1"/>
  <c r="H33" i="9" s="1"/>
  <c r="H35" i="9" s="1"/>
  <c r="K287" i="7"/>
  <c r="F33" i="9" a="1"/>
  <c r="F33" i="9" s="1"/>
  <c r="F35" i="9" s="1"/>
  <c r="R287" i="7"/>
  <c r="G33" i="9" a="1"/>
  <c r="G33" i="9" s="1"/>
  <c r="G35" i="9" s="1"/>
  <c r="BH287" i="7"/>
  <c r="M33" i="9" a="1"/>
  <c r="M33" i="9" s="1"/>
  <c r="BA287" i="7"/>
  <c r="L33" i="9" a="1"/>
  <c r="L33" i="9" s="1"/>
  <c r="AM287" i="7"/>
  <c r="J33" i="9" a="1"/>
  <c r="J33" i="9" s="1"/>
  <c r="J35" i="9" s="1"/>
  <c r="BO287" i="7"/>
  <c r="N33" i="9" a="1"/>
  <c r="N33" i="9" s="1"/>
  <c r="N35" i="9" s="1"/>
  <c r="AT287" i="7"/>
  <c r="K33" i="9" a="1"/>
  <c r="K33" i="9" s="1"/>
  <c r="K35" i="9" s="1"/>
  <c r="BV287" i="7"/>
  <c r="O33" i="9" a="1"/>
  <c r="O33" i="9" s="1"/>
  <c r="O35" i="9" s="1"/>
  <c r="AF287" i="7"/>
  <c r="I33" i="9" a="1"/>
  <c r="I33" i="9" s="1"/>
  <c r="I35" i="9" s="1"/>
  <c r="H33" i="2"/>
  <c r="M33" i="2"/>
  <c r="J33" i="2"/>
  <c r="O33" i="2"/>
  <c r="E33" i="2"/>
  <c r="K33" i="2"/>
  <c r="G33" i="2"/>
  <c r="P35" i="9"/>
  <c r="F33" i="2"/>
  <c r="N33" i="2"/>
  <c r="I33" i="2"/>
  <c r="L33" i="2"/>
  <c r="CF287" i="1"/>
  <c r="P15" i="2"/>
  <c r="R15" i="11" s="1"/>
  <c r="P33" i="2"/>
  <c r="R33" i="11" l="1"/>
  <c r="P35" i="2"/>
  <c r="G35" i="2"/>
  <c r="I33" i="11"/>
  <c r="N35" i="2"/>
  <c r="P33" i="11"/>
  <c r="K35" i="2"/>
  <c r="M33" i="11"/>
  <c r="O35" i="2"/>
  <c r="Q33" i="11"/>
  <c r="H35" i="2"/>
  <c r="J33" i="11"/>
  <c r="I35" i="2"/>
  <c r="K33" i="11"/>
  <c r="E35" i="2"/>
  <c r="G33" i="11"/>
  <c r="F35" i="2"/>
  <c r="H33" i="11"/>
  <c r="J35" i="2"/>
  <c r="L33" i="11"/>
  <c r="L35" i="2"/>
  <c r="N33" i="11"/>
  <c r="M35" i="2"/>
  <c r="O33" i="11"/>
  <c r="E35" i="9"/>
  <c r="M35" i="9"/>
  <c r="L35" i="9"/>
</calcChain>
</file>

<file path=xl/sharedStrings.xml><?xml version="1.0" encoding="utf-8"?>
<sst xmlns="http://schemas.openxmlformats.org/spreadsheetml/2006/main" count="40625" uniqueCount="420">
  <si>
    <t>Measures = Weighted PURCHS Vert %</t>
  </si>
  <si>
    <t>MES = ENERO 18\Total MES</t>
  </si>
  <si>
    <t>S360MAPA - T453M13 - 26/02/2018 12:44:02</t>
  </si>
  <si>
    <t>T.ESPAÑA</t>
  </si>
  <si>
    <t>HIPERMERCADOS</t>
  </si>
  <si>
    <t>SUPER+AUTOS</t>
  </si>
  <si>
    <t>DISCOUNTS</t>
  </si>
  <si>
    <t xml:space="preserve">Total PVP  </t>
  </si>
  <si>
    <t>&lt;    0.10</t>
  </si>
  <si>
    <t>&gt;=   0.10 - &lt;    0.15</t>
  </si>
  <si>
    <t>&gt;=   0.15 - &lt;    0.20</t>
  </si>
  <si>
    <t>&gt;=   0.20 - &lt;    0.25</t>
  </si>
  <si>
    <t>&gt;=   0.25 - &lt;    0.30</t>
  </si>
  <si>
    <t>&gt;=   0.30 - &lt;    0.35</t>
  </si>
  <si>
    <t>&gt;=   0.35 - &lt;    0.40</t>
  </si>
  <si>
    <t>&gt;=   0.40 - &lt;    0.45</t>
  </si>
  <si>
    <t>&gt;=   0.45 - &lt;    0.50</t>
  </si>
  <si>
    <t>&gt;=   0.50 - &lt;    0.55</t>
  </si>
  <si>
    <t>&gt;=   0.55 - &lt;    0.60</t>
  </si>
  <si>
    <t>&gt;=   0.60 - &lt;    0.65</t>
  </si>
  <si>
    <t>&gt;=   0.65 - &lt;    0.70</t>
  </si>
  <si>
    <t>&gt;=   0.70 - &lt;    0.75</t>
  </si>
  <si>
    <t>&gt;=   0.75 - &lt;    0.80</t>
  </si>
  <si>
    <t>&gt;=   0.80 - &lt;    0.85</t>
  </si>
  <si>
    <t>&gt;=   0.85 - &lt;    0.90</t>
  </si>
  <si>
    <t>&gt;=   0.90 - &lt;    0.95</t>
  </si>
  <si>
    <t>&gt;=   0.95 - &lt;    1.00</t>
  </si>
  <si>
    <t>&gt;=   1.00 - &lt;    1.05</t>
  </si>
  <si>
    <t>&gt;=   1.05 - &lt;    1.10</t>
  </si>
  <si>
    <t>&gt;=   1.10 - &lt;    1.15</t>
  </si>
  <si>
    <t>&gt;=   1.15 - &lt;    1.20</t>
  </si>
  <si>
    <t>&gt;=   1.20 - &lt;    1.25</t>
  </si>
  <si>
    <t>&gt;=   1.25 - &lt;    1.30</t>
  </si>
  <si>
    <t>&gt;=   1.30 - &lt;    1.35</t>
  </si>
  <si>
    <t>&gt;=   1.35 - &lt;    1.40</t>
  </si>
  <si>
    <t>&gt;=   1.40 - &lt;    1.45</t>
  </si>
  <si>
    <t>&gt;=   1.45 - &lt;    1.50</t>
  </si>
  <si>
    <t>&gt;=   1.50 - &lt;    1.55</t>
  </si>
  <si>
    <t>&gt;=   1.55 - &lt;    1.60</t>
  </si>
  <si>
    <t>&gt;=   1.60 - &lt;    1.65</t>
  </si>
  <si>
    <t>&gt;=   1.65 - &lt;    1.70</t>
  </si>
  <si>
    <t>&gt;=   1.70 - &lt;    1.75</t>
  </si>
  <si>
    <t>&gt;=   1.75 - &lt;    1.80</t>
  </si>
  <si>
    <t>&gt;=   1.80 - &lt;    1.85</t>
  </si>
  <si>
    <t>&gt;=   1.85 - &lt;    1.90</t>
  </si>
  <si>
    <t>&gt;=   1.90 - &lt;    1.95</t>
  </si>
  <si>
    <t>&gt;=   1.95 - &lt;    2.00</t>
  </si>
  <si>
    <t>&gt;=   2.00 - &lt;    2.05</t>
  </si>
  <si>
    <t>&gt;=   2.05 - &lt;    2.10</t>
  </si>
  <si>
    <t>&gt;=   2.10 - &lt;    2.15</t>
  </si>
  <si>
    <t>&gt;=   2.15 - &lt;    2.20</t>
  </si>
  <si>
    <t>&gt;=   2.20 - &lt;    2.25</t>
  </si>
  <si>
    <t>&gt;=   2.25 - &lt;    2.30</t>
  </si>
  <si>
    <t>&gt;=   2.30 - &lt;    2.35</t>
  </si>
  <si>
    <t>&gt;=   2.35 - &lt;    2.40</t>
  </si>
  <si>
    <t>&gt;=   2.40 - &lt;    2.45</t>
  </si>
  <si>
    <t>&gt;=   2.45 - &lt;    2.50</t>
  </si>
  <si>
    <t>&gt;=   2.50 - &lt;    2.55</t>
  </si>
  <si>
    <t>&gt;=   2.55 - &lt;    2.60</t>
  </si>
  <si>
    <t>&gt;=   2.60 - &lt;    2.65</t>
  </si>
  <si>
    <t>&gt;=   2.65 - &lt;    2.70</t>
  </si>
  <si>
    <t>&gt;=   2.70 - &lt;    2.75</t>
  </si>
  <si>
    <t>&gt;=   2.75 - &lt;    2.80</t>
  </si>
  <si>
    <t>&gt;=   2.80 - &lt;    2.85</t>
  </si>
  <si>
    <t>&gt;=   2.85 - &lt;    2.90</t>
  </si>
  <si>
    <t>&gt;=   2.90 - &lt;    2.95</t>
  </si>
  <si>
    <t>&gt;=   2.95 - &lt;    3.00</t>
  </si>
  <si>
    <t>&gt;=   3.00 - &lt;    3.05</t>
  </si>
  <si>
    <t>&gt;=   3.05 - &lt;    3.10</t>
  </si>
  <si>
    <t>&gt;=   3.10 - &lt;    3.15</t>
  </si>
  <si>
    <t>&gt;=   3.15 - &lt;    3.20</t>
  </si>
  <si>
    <t>&gt;=   3.20 - &lt;    3.25</t>
  </si>
  <si>
    <t>&gt;=   3.25 - &lt;    3.30</t>
  </si>
  <si>
    <t>&gt;=   3.30 - &lt;    3.35</t>
  </si>
  <si>
    <t>&gt;=   3.35 - &lt;    3.40</t>
  </si>
  <si>
    <t>&gt;=   3.40 - &lt;    3.45</t>
  </si>
  <si>
    <t>&gt;=   3.45 - &lt;    3.50</t>
  </si>
  <si>
    <t>&gt;=   3.50 - &lt;    3.55</t>
  </si>
  <si>
    <t>&gt;=   3.55 - &lt;    3.60</t>
  </si>
  <si>
    <t>&gt;=   3.60 - &lt;    3.65</t>
  </si>
  <si>
    <t>&gt;=   3.65 - &lt;    3.70</t>
  </si>
  <si>
    <t>&gt;=   3.70 - &lt;    3.75</t>
  </si>
  <si>
    <t>&gt;=   3.75 - &lt;    3.80</t>
  </si>
  <si>
    <t>&gt;=   3.80 - &lt;    3.85</t>
  </si>
  <si>
    <t>&gt;=   3.85 - &lt;    3.90</t>
  </si>
  <si>
    <t>&gt;=   3.90 - &lt;    3.95</t>
  </si>
  <si>
    <t>&gt;=   3.95 - &lt;    4.00</t>
  </si>
  <si>
    <t>&gt;=   4.00 - &lt;    4.05</t>
  </si>
  <si>
    <t>&gt;=   4.05 - &lt;    4.10</t>
  </si>
  <si>
    <t>&gt;=   4.10 - &lt;    4.15</t>
  </si>
  <si>
    <t>&gt;=   4.15 - &lt;    4.20</t>
  </si>
  <si>
    <t>&gt;=   4.20 - &lt;    4.25</t>
  </si>
  <si>
    <t>&gt;=   4.25 - &lt;    4.30</t>
  </si>
  <si>
    <t>&gt;=   4.30 - &lt;    4.35</t>
  </si>
  <si>
    <t>&gt;=   4.35 - &lt;    4.40</t>
  </si>
  <si>
    <t>&gt;=   4.40 - &lt;    4.45</t>
  </si>
  <si>
    <t>&gt;=   4.45 - &lt;    4.50</t>
  </si>
  <si>
    <t>&gt;=   4.50 - &lt;    4.55</t>
  </si>
  <si>
    <t>&gt;=   4.55 - &lt;    4.60</t>
  </si>
  <si>
    <t>&gt;=   4.60 - &lt;    4.65</t>
  </si>
  <si>
    <t>&gt;=   4.65 - &lt;    4.70</t>
  </si>
  <si>
    <t>&gt;=   4.70 - &lt;    4.75</t>
  </si>
  <si>
    <t>&gt;=   4.75 - &lt;    4.80</t>
  </si>
  <si>
    <t>&gt;=   4.80 - &lt;    4.85</t>
  </si>
  <si>
    <t>&gt;=   4.85 - &lt;    4.90</t>
  </si>
  <si>
    <t>&gt;=   4.90 - &lt;    4.95</t>
  </si>
  <si>
    <t>&gt;=   4.95 - &lt;    5.00</t>
  </si>
  <si>
    <t>&gt;=   5.00 - &lt;    5.05</t>
  </si>
  <si>
    <t>&gt;=   5.05 - &lt;    5.10</t>
  </si>
  <si>
    <t>&gt;=   5.10 - &lt;    5.15</t>
  </si>
  <si>
    <t>&gt;=   5.15 - &lt;    5.20</t>
  </si>
  <si>
    <t>&gt;=   5.20 - &lt;    5.25</t>
  </si>
  <si>
    <t>&gt;=   5.25 - &lt;    5.30</t>
  </si>
  <si>
    <t>&gt;=   5.30 - &lt;    5.35</t>
  </si>
  <si>
    <t>&gt;=   5.35 - &lt;    5.40</t>
  </si>
  <si>
    <t>&gt;=   5.40 - &lt;    5.45</t>
  </si>
  <si>
    <t>&gt;=   5.45 - &lt;    5.50</t>
  </si>
  <si>
    <t>&gt;=   5.50 - &lt;    5.55</t>
  </si>
  <si>
    <t>&gt;=   5.55 - &lt;    5.60</t>
  </si>
  <si>
    <t>&gt;=   5.60 - &lt;    5.65</t>
  </si>
  <si>
    <t>&gt;=   5.65 - &lt;    5.70</t>
  </si>
  <si>
    <t>&gt;=   5.70 - &lt;    5.75</t>
  </si>
  <si>
    <t>&gt;=   5.75 - &lt;    5.80</t>
  </si>
  <si>
    <t>&gt;=   5.80 - &lt;    5.85</t>
  </si>
  <si>
    <t>&gt;=   5.85 - &lt;    5.90</t>
  </si>
  <si>
    <t>&gt;=   5.90 - &lt;    5.95</t>
  </si>
  <si>
    <t>&gt;=   5.95 - &lt;    6.00</t>
  </si>
  <si>
    <t>&gt;=   6.00 - &lt;    6.05</t>
  </si>
  <si>
    <t>&gt;=   6.05 - &lt;    6.10</t>
  </si>
  <si>
    <t>&gt;=   6.10 - &lt;    6.15</t>
  </si>
  <si>
    <t>&gt;=   6.15 - &lt;    6.20</t>
  </si>
  <si>
    <t>&gt;=   6.20 - &lt;    6.25</t>
  </si>
  <si>
    <t>&gt;=   6.25 - &lt;    6.30</t>
  </si>
  <si>
    <t>&gt;=   6.30 - &lt;    6.35</t>
  </si>
  <si>
    <t>&gt;=   6.35 - &lt;    6.40</t>
  </si>
  <si>
    <t>&gt;=   6.40 - &lt;    6.45</t>
  </si>
  <si>
    <t>&gt;=   6.45 - &lt;    6.50</t>
  </si>
  <si>
    <t>&gt;=   6.50 - &lt;    6.55</t>
  </si>
  <si>
    <t>&gt;=   6.55 - &lt;    6.60</t>
  </si>
  <si>
    <t>&gt;=   6.60 - &lt;    6.65</t>
  </si>
  <si>
    <t>&gt;=   6.65 - &lt;    6.70</t>
  </si>
  <si>
    <t>&gt;=   6.70 - &lt;    6.75</t>
  </si>
  <si>
    <t>&gt;=   6.75 - &lt;    6.80</t>
  </si>
  <si>
    <t>&gt;=   6.80 - &lt;    6.85</t>
  </si>
  <si>
    <t>&gt;=   6.85 - &lt;    6.90</t>
  </si>
  <si>
    <t>&gt;=   6.90 - &lt;    6.95</t>
  </si>
  <si>
    <t>&gt;=   6.95 - &lt;    7.00</t>
  </si>
  <si>
    <t>&gt;=   7.00 - &lt;    7.05</t>
  </si>
  <si>
    <t>&gt;=   7.05 - &lt;    7.10</t>
  </si>
  <si>
    <t>&gt;=   7.10 - &lt;    7.15</t>
  </si>
  <si>
    <t>&gt;=   7.15 - &lt;    7.20</t>
  </si>
  <si>
    <t>&gt;=   7.20 - &lt;    7.25</t>
  </si>
  <si>
    <t>&gt;=   7.25 - &lt;    7.30</t>
  </si>
  <si>
    <t>&gt;=   7.30 - &lt;    7.35</t>
  </si>
  <si>
    <t>&gt;=   7.35 - &lt;    7.40</t>
  </si>
  <si>
    <t>&gt;=   7.40 - &lt;    7.45</t>
  </si>
  <si>
    <t>&gt;=   7.45 - &lt;    7.50</t>
  </si>
  <si>
    <t>&gt;=   7.50 - &lt;    7.55</t>
  </si>
  <si>
    <t>&gt;=   7.55 - &lt;    7.60</t>
  </si>
  <si>
    <t>&gt;=   7.60 - &lt;    7.65</t>
  </si>
  <si>
    <t>&gt;=   7.65 - &lt;    7.70</t>
  </si>
  <si>
    <t>&gt;=   7.70 - &lt;    7.75</t>
  </si>
  <si>
    <t>&gt;=   7.75 - &lt;    7.80</t>
  </si>
  <si>
    <t>&gt;=   7.80 - &lt;    7.85</t>
  </si>
  <si>
    <t>&gt;=   7.85 - &lt;    7.90</t>
  </si>
  <si>
    <t>&gt;=   7.90 - &lt;    7.95</t>
  </si>
  <si>
    <t>&gt;=   7.95 - &lt;    8.00</t>
  </si>
  <si>
    <t>&gt;=   8.00 - &lt;    8.05</t>
  </si>
  <si>
    <t>&gt;=   8.05 - &lt;    8.10</t>
  </si>
  <si>
    <t>&gt;=   8.10 - &lt;    8.15</t>
  </si>
  <si>
    <t>&gt;=   8.15 - &lt;    8.20</t>
  </si>
  <si>
    <t>&gt;=   8.20 - &lt;    8.25</t>
  </si>
  <si>
    <t>&gt;=   8.25 - &lt;    8.30</t>
  </si>
  <si>
    <t>&gt;=   8.30 - &lt;    8.35</t>
  </si>
  <si>
    <t>&gt;=   8.35 - &lt;    8.40</t>
  </si>
  <si>
    <t>&gt;=   8.40 - &lt;    8.45</t>
  </si>
  <si>
    <t>&gt;=   8.45 - &lt;    8.50</t>
  </si>
  <si>
    <t>&gt;=   8.50 - &lt;    8.55</t>
  </si>
  <si>
    <t>&gt;=   8.55 - &lt;    8.60</t>
  </si>
  <si>
    <t>&gt;=   8.60 - &lt;    8.65</t>
  </si>
  <si>
    <t>&gt;=   8.65 - &lt;    8.70</t>
  </si>
  <si>
    <t>&gt;=   8.70 - &lt;    8.75</t>
  </si>
  <si>
    <t>&gt;=   8.75 - &lt;    8.80</t>
  </si>
  <si>
    <t>&gt;=   8.80 - &lt;    8.85</t>
  </si>
  <si>
    <t>&gt;=   8.85 - &lt;    8.90</t>
  </si>
  <si>
    <t>&gt;=   8.90 - &lt;    8.95</t>
  </si>
  <si>
    <t>&gt;=   8.95 - &lt;    9.00</t>
  </si>
  <si>
    <t>&gt;=   9.00 - &lt;    9.05</t>
  </si>
  <si>
    <t>&gt;=   9.05 - &lt;    9.10</t>
  </si>
  <si>
    <t>&gt;=   9.10 - &lt;    9.15</t>
  </si>
  <si>
    <t>&gt;=   9.15 - &lt;    9.20</t>
  </si>
  <si>
    <t>&gt;=   9.20 - &lt;    9.25</t>
  </si>
  <si>
    <t>&gt;=   9.25 - &lt;    9.30</t>
  </si>
  <si>
    <t>&gt;=   9.30 - &lt;    9.35</t>
  </si>
  <si>
    <t>&gt;=   9.35 - &lt;    9.40</t>
  </si>
  <si>
    <t>&gt;=   9.40 - &lt;    9.45</t>
  </si>
  <si>
    <t>&gt;=   9.45 - &lt;    9.50</t>
  </si>
  <si>
    <t>&gt;=   9.50 - &lt;    9.55</t>
  </si>
  <si>
    <t>&gt;=   9.55 - &lt;    9.60</t>
  </si>
  <si>
    <t>&gt;=   9.60 - &lt;    9.65</t>
  </si>
  <si>
    <t>&gt;=   9.65 - &lt;    9.70</t>
  </si>
  <si>
    <t>&gt;=   9.70 - &lt;    9.75</t>
  </si>
  <si>
    <t>&gt;=   9.75 - &lt;    9.80</t>
  </si>
  <si>
    <t>&gt;=   9.80 - &lt;    9.85</t>
  </si>
  <si>
    <t>&gt;=   9.85 - &lt;    9.90</t>
  </si>
  <si>
    <t>&gt;=   9.90 - &lt;    9.95</t>
  </si>
  <si>
    <t>&gt;=   9.95 - &lt;   10.00</t>
  </si>
  <si>
    <t>&gt;=  10.00 - &lt;   10.05</t>
  </si>
  <si>
    <t>&gt;=  10.05 - &lt;   10.10</t>
  </si>
  <si>
    <t>&gt;=  10.10 - &lt;   10.15</t>
  </si>
  <si>
    <t>&gt;=  10.15 - &lt;   10.20</t>
  </si>
  <si>
    <t>&gt;=  10.20 - &lt;   10.25</t>
  </si>
  <si>
    <t>&gt;=  10.25 - &lt;   10.30</t>
  </si>
  <si>
    <t>&gt;=  10.30 - &lt;   10.35</t>
  </si>
  <si>
    <t>&gt;=  10.35 - &lt;   10.40</t>
  </si>
  <si>
    <t>&gt;=  10.40 - &lt;   10.45</t>
  </si>
  <si>
    <t>&gt;=  10.45 - &lt;   10.50</t>
  </si>
  <si>
    <t>&gt;=  10.50 - &lt;   10.55</t>
  </si>
  <si>
    <t>&gt;=  10.55 - &lt;   10.60</t>
  </si>
  <si>
    <t>&gt;=  10.60 - &lt;   10.65</t>
  </si>
  <si>
    <t>&gt;=  10.65 - &lt;   10.70</t>
  </si>
  <si>
    <t>&gt;=  10.70 - &lt;   10.75</t>
  </si>
  <si>
    <t>&gt;=  10.75 - &lt;   10.80</t>
  </si>
  <si>
    <t>&gt;=  10.80 - &lt;   10.85</t>
  </si>
  <si>
    <t>&gt;=  10.85 - &lt;   10.90</t>
  </si>
  <si>
    <t>&gt;=  10.90 - &lt;   10.95</t>
  </si>
  <si>
    <t>&gt;=  10.95 - &lt;   11.00</t>
  </si>
  <si>
    <t>&gt;=  11.00 - &lt;   11.05</t>
  </si>
  <si>
    <t>&gt;=  11.05 - &lt;   11.10</t>
  </si>
  <si>
    <t>&gt;=  11.10 - &lt;   11.15</t>
  </si>
  <si>
    <t>&gt;=  11.15 - &lt;   11.20</t>
  </si>
  <si>
    <t>&gt;=  11.20 - &lt;   11.25</t>
  </si>
  <si>
    <t>&gt;=  11.25 - &lt;   11.30</t>
  </si>
  <si>
    <t>&gt;=  11.30 - &lt;   11.35</t>
  </si>
  <si>
    <t>&gt;=  11.35 - &lt;   11.40</t>
  </si>
  <si>
    <t>&gt;=  11.40 - &lt;   11.45</t>
  </si>
  <si>
    <t>&gt;=  11.45 - &lt;   11.50</t>
  </si>
  <si>
    <t>&gt;=  11.50 - &lt;   11.55</t>
  </si>
  <si>
    <t>&gt;=  11.55 - &lt;   11.60</t>
  </si>
  <si>
    <t>&gt;=  11.60 - &lt;   11.65</t>
  </si>
  <si>
    <t>&gt;=  11.65 - &lt;   11.70</t>
  </si>
  <si>
    <t>&gt;=  11.70 - &lt;   11.75</t>
  </si>
  <si>
    <t>&gt;=  11.75 - &lt;   11.80</t>
  </si>
  <si>
    <t>&gt;=  11.80 - &lt;   11.85</t>
  </si>
  <si>
    <t>&gt;=  11.85 - &lt;   11.90</t>
  </si>
  <si>
    <t>&gt;=  11.90 - &lt;   11.95</t>
  </si>
  <si>
    <t>&gt;=  11.95 - &lt;   12.00</t>
  </si>
  <si>
    <t>&gt;=  12.00 - &lt;   12.05</t>
  </si>
  <si>
    <t>&gt;=  12.05 - &lt;   12.10</t>
  </si>
  <si>
    <t>&gt;=  12.10 - &lt;   12.15</t>
  </si>
  <si>
    <t>&gt;=  12.15 - &lt;   12.20</t>
  </si>
  <si>
    <t>&gt;=  12.20 - &lt;   12.25</t>
  </si>
  <si>
    <t>&gt;=  12.25 - &lt;   12.30</t>
  </si>
  <si>
    <t>&gt;=  12.30 - &lt;   12.35</t>
  </si>
  <si>
    <t>&gt;=  12.35 - &lt;   12.40</t>
  </si>
  <si>
    <t>&gt;=  12.40 - &lt;   12.45</t>
  </si>
  <si>
    <t>&gt;=  12.45 - &lt;   12.50</t>
  </si>
  <si>
    <t>&gt;=  12.50 - &lt;   12.55</t>
  </si>
  <si>
    <t>&gt;=  12.55 - &lt;   12.60</t>
  </si>
  <si>
    <t>&gt;=  12.60</t>
  </si>
  <si>
    <t>MIN</t>
  </si>
  <si>
    <t>MAX</t>
  </si>
  <si>
    <t>PROD1 = A. OLIVA\A.O VIRGEN+V.EXTRA\TOTAL ACEITE\TOTAL LECHE LIQUIDA\CARNE POLLO\Total PROD1</t>
  </si>
  <si>
    <t>Aceite de Oliva</t>
  </si>
  <si>
    <t>Amplitud:</t>
  </si>
  <si>
    <t>VINCULADO</t>
  </si>
  <si>
    <t>AJUSTABLE</t>
  </si>
  <si>
    <t>MES = FEBRERO 18\Total MES</t>
  </si>
  <si>
    <t>S360MAPA - T453M13 - 23/03/2018 12:37:50</t>
  </si>
  <si>
    <t>MES = MARZO 18\Total MES</t>
  </si>
  <si>
    <t>S360MAPA - T453M13 - 20/04/2018 09:52:55</t>
  </si>
  <si>
    <t>MES = ABRIL 18\Total MES</t>
  </si>
  <si>
    <t>S360MAPA - T453M13 - 24/05/2018 14:40:14</t>
  </si>
  <si>
    <t>MES = DICIEMBRE 17\Total MES</t>
  </si>
  <si>
    <t>S360MAPA - T453M13 - 19/01/2018 14:41:42</t>
  </si>
  <si>
    <t>MES = NOVIEMBRE 17\Total MES</t>
  </si>
  <si>
    <t>S360MAPA - T453M13 - 18/12/2017 16:27:20</t>
  </si>
  <si>
    <t>MES = OCTUBRE 17\Total MES</t>
  </si>
  <si>
    <t>S360MAPA - T453M13 - 21/11/2017 15:18:58</t>
  </si>
  <si>
    <t>MES = SEPTIEMBRE 17\Total MES</t>
  </si>
  <si>
    <t>s360mapa - t453m13 - 23/10/2017 17:00:55</t>
  </si>
  <si>
    <t>MES = AGOSTO 17\Total MES</t>
  </si>
  <si>
    <t>S360MAPA - T453M13 - 26/09/2017 15:02:52</t>
  </si>
  <si>
    <t>MES = JULIO 17\Total MES</t>
  </si>
  <si>
    <t>s360mapa - t453m13 - 22/08/2017 13:35:25</t>
  </si>
  <si>
    <t>MES = JUNIO 17\Total MES</t>
  </si>
  <si>
    <t>S360MAPA - T453M13 - 20/07/2017 9:00:31</t>
  </si>
  <si>
    <t>MES = MAYO 18\Total MES</t>
  </si>
  <si>
    <t>S360MAPA - T453M13 - 19/06/2018 14:48:41</t>
  </si>
  <si>
    <t>Producto Seleccionado:</t>
  </si>
  <si>
    <t>Canal Seleccionado:</t>
  </si>
  <si>
    <t>T.España</t>
  </si>
  <si>
    <t>Hipermercados</t>
  </si>
  <si>
    <t>Super+Autos</t>
  </si>
  <si>
    <t>Discounts</t>
  </si>
  <si>
    <t>Seleccionar Producto --&gt;</t>
  </si>
  <si>
    <t>Seleccionar Canal --&gt;</t>
  </si>
  <si>
    <t>Conclusiones:</t>
  </si>
  <si>
    <t>Aceite Virgen</t>
  </si>
  <si>
    <t>Aceite Virgen Extra</t>
  </si>
  <si>
    <t>PROD1 = A.O VIRGEN\A.O VIRGEN+V.EXTRA\TOTAL ACEITE\TOTAL LECHE LIQUIDA\CARNE POLLO\Total PROD1</t>
  </si>
  <si>
    <t>PROD1 = A.O VIRGEN EXTRA\A.O VIRGEN+V.EXTRA\TOTAL ACEITE\TOTAL LECHE LIQUIDA\CARNE POLLO\Total PROD1</t>
  </si>
  <si>
    <t>Aceite Oliva</t>
  </si>
  <si>
    <t>Instrucciones de actualización</t>
  </si>
  <si>
    <t>IMPORTANTE:</t>
  </si>
  <si>
    <t xml:space="preserve">1. </t>
  </si>
  <si>
    <t xml:space="preserve">2. </t>
  </si>
  <si>
    <t xml:space="preserve">3. </t>
  </si>
  <si>
    <t>4.</t>
  </si>
  <si>
    <t xml:space="preserve">Ir a pestaña "Back Data graficos" y confimar que se han actualizado los meses y los datos coinciden. </t>
  </si>
  <si>
    <t>LISTO!</t>
  </si>
  <si>
    <t>¿Cómo funciona el reporte?</t>
  </si>
  <si>
    <t>Los meses anteriores se extraen, a partir del último valor, desplazandose n-lugares hacia atrás.</t>
  </si>
  <si>
    <t xml:space="preserve">Ir a pestaña "Aceite de Oliva" y copiar las 5 columnas correspondientes al último mes (Seleccionar las COLUMNAS COMPLETAS). </t>
  </si>
  <si>
    <t>Copiar la data Weighted PURCHS Vert % del producto y mes correspondiente del archivo de dispersiones enviado por operaciones.</t>
  </si>
  <si>
    <t xml:space="preserve">Insertar las columnas copiadas, 2 columnas a la derecha. DEJAR 2 COLUMNAS EN BLANCO posterior a la columna Discount. La información del último mes se habrá dublicado. </t>
  </si>
  <si>
    <r>
      <t>Pegar en pestaña "</t>
    </r>
    <r>
      <rPr>
        <i/>
        <sz val="11"/>
        <color theme="1"/>
        <rFont val="Calibri"/>
        <family val="2"/>
        <scheme val="minor"/>
      </rPr>
      <t>Aceite de Oliva</t>
    </r>
    <r>
      <rPr>
        <sz val="11"/>
        <color theme="1"/>
        <rFont val="Calibri"/>
        <family val="2"/>
        <scheme val="minor"/>
      </rPr>
      <t xml:space="preserve">", sustituyendo la información de las columnas que acabamos de insertar. </t>
    </r>
  </si>
  <si>
    <t>5.</t>
  </si>
  <si>
    <t xml:space="preserve">Revisar la fila 260, asegurando que se ha actualizado el mes. </t>
  </si>
  <si>
    <t xml:space="preserve">Ir a pestaña "Tam Aceite de Oliva" y confimar que se han actualizado los meses y los datos coinciden. </t>
  </si>
  <si>
    <t>6.</t>
  </si>
  <si>
    <t xml:space="preserve">7. </t>
  </si>
  <si>
    <t xml:space="preserve">En caso de querer ajustar los rangos, modificar el 1er rango (Máximo) y la amplitud deseada. </t>
  </si>
  <si>
    <r>
      <t xml:space="preserve">1. Al pegar data nueva en las pestañas "Aceite de Oliva", "Aceite Virgen" ,"Aceite Virgen Extra", debe ser con </t>
    </r>
    <r>
      <rPr>
        <b/>
        <sz val="11"/>
        <color rgb="FFFF0000"/>
        <rFont val="Calibri"/>
        <family val="2"/>
        <scheme val="minor"/>
      </rPr>
      <t>DOS columnas en blanco</t>
    </r>
    <r>
      <rPr>
        <b/>
        <sz val="11"/>
        <color theme="1"/>
        <rFont val="Calibri"/>
        <family val="2"/>
        <scheme val="minor"/>
      </rPr>
      <t xml:space="preserve"> posterior a la última columna con data. 
2. NO pegar datos posterior a la columna XX en las pestañas "Aceite de Oliva", "Aceite Virgen" ni "Aceite Virgen Extra". Insertar nuevas. (Las formulas solo leen hasta  columna XX). 
3. Para ajustar rangos, cambiar solo, el máximo del primer rango y la amplitud, en las celdas seleccionadas. 
4. En caso de cambio de formato u orden de la información en el fichero de operaciones, la data no será correcta. </t>
    </r>
  </si>
  <si>
    <t>8.</t>
  </si>
  <si>
    <t>9.</t>
  </si>
  <si>
    <t xml:space="preserve">Repetir para pestañas "Aceite Virgen" y "Aceite Virgen Extra". </t>
  </si>
  <si>
    <t xml:space="preserve">TAM </t>
  </si>
  <si>
    <t xml:space="preserve">Esta pestaña se pueden ajustar los rangos para cada tipo de aceite. Todos está enlazados al valor del primer rango y a la celda de Amplitud. </t>
  </si>
  <si>
    <r>
      <t xml:space="preserve">La columna P busca el </t>
    </r>
    <r>
      <rPr>
        <b/>
        <sz val="11"/>
        <color theme="1"/>
        <rFont val="Calibri"/>
        <family val="2"/>
        <scheme val="minor"/>
      </rPr>
      <t>último</t>
    </r>
    <r>
      <rPr>
        <sz val="11"/>
        <color theme="1"/>
        <rFont val="Calibri"/>
        <family val="2"/>
        <scheme val="minor"/>
      </rPr>
      <t xml:space="preserve"> valor  de una fila de la pestaña Back Data correspondiente. </t>
    </r>
  </si>
  <si>
    <t>Pestañas: Aceite Oliva/ Virgen/ Virgen Extra</t>
  </si>
  <si>
    <t>Las columnas A-B son los valores numéricos de los rangos. (El archivo de operaciones los muestra en valor).</t>
  </si>
  <si>
    <t xml:space="preserve">En las columnas AB, a partir de la fila 260, leen de los rangos inputados en las pestañas TAM. </t>
  </si>
  <si>
    <t xml:space="preserve">A partir de la fila 260, se suman los valores que queden en cada rango y columna. </t>
  </si>
  <si>
    <t>Es importante que el mes en la fila 260 esté correcto y el concatenado de la fila 260 lea de la columna correspondiente.</t>
  </si>
  <si>
    <t>Back Chart</t>
  </si>
  <si>
    <t>De aquí lee la gráfica.</t>
  </si>
  <si>
    <t>Esta pestaña lee de las pestañas "Aceite de Oliva", "Aceite Virgen" ,"Aceite Virgen Extra", según seleccionado en la pestaña "Gráfico".</t>
  </si>
  <si>
    <t>La columna F, crea el eje para el gráfico a través de un concatenado, tomando en cuenta que los rangos son variables.</t>
  </si>
  <si>
    <t>Gráfico</t>
  </si>
  <si>
    <t>El dropdown list es un Data List que lee de la pestaña "Enlaces". Mientras el gráfico lee de la pestaña "Data Chart".</t>
  </si>
  <si>
    <t>MES = JUNIO 18\Total MES</t>
  </si>
  <si>
    <t>S360MAPA - T453M13 - 19/07/2018 17:18:07</t>
  </si>
  <si>
    <t>MES = JULIO 18\Total MES</t>
  </si>
  <si>
    <t>S360MAPA - T453M13 - 24/08/2018 9:07:46</t>
  </si>
  <si>
    <t>MES = AGOSTO 18\Total MES</t>
  </si>
  <si>
    <t>s360mapa - t453m13 - 28/09/2018 13:33:17</t>
  </si>
  <si>
    <t>MES = SEPTIEMBRE 18\Total MES</t>
  </si>
  <si>
    <t>S360MAPA - T453M13 - 17/10/2018 15:29:19</t>
  </si>
  <si>
    <t>MES = OCTUBRE 18\Total MES</t>
  </si>
  <si>
    <t>S360MAPA - T453M13 - 13/11/2018 14:50:13</t>
  </si>
  <si>
    <t>MES = NOVIEMBRE 18\Total MES</t>
  </si>
  <si>
    <t>S360MAPA - T453M13 - 18/12/2018 09:25:35</t>
  </si>
  <si>
    <t>MES = DICIEMBRE 18\Total MES</t>
  </si>
  <si>
    <t>s360mapa - t453m13 - 28/01/2019 12:27:58</t>
  </si>
  <si>
    <t>MES = ENERO 19\Total MES</t>
  </si>
  <si>
    <t>S360MAPA - T453M13 - 26/02/2019 13:00:10</t>
  </si>
  <si>
    <t>MES = FEBRERO 19\Total MES</t>
  </si>
  <si>
    <t>S360MAPA - T453M13 - 20/03/2019 15:32:40</t>
  </si>
  <si>
    <t>MES = MARZO 19\Total MES</t>
  </si>
  <si>
    <t>S360MAPA - T453M13 - 18/04/2019 12:09:16</t>
  </si>
  <si>
    <t>MES = ABRIL 19\Total MES</t>
  </si>
  <si>
    <t>S360MAPA - T453M13 - 23/05/2019 9:01:56</t>
  </si>
  <si>
    <t>MES = MAYO 19\Total MES</t>
  </si>
  <si>
    <t>s360mapa - t453m13 - 19/06/2019 08:44:57</t>
  </si>
  <si>
    <t>MES = JUNIO 19\Total MES</t>
  </si>
  <si>
    <t>s360mapa - t453m13 - 17/07/2019 10:20:46</t>
  </si>
  <si>
    <t>MES = JULIO 19\Total MES</t>
  </si>
  <si>
    <t>S360MAPA - T453M13 - 22/08/2019 10:33:46</t>
  </si>
  <si>
    <t>MES = AGOSTO 19\Total MES</t>
  </si>
  <si>
    <t>S360MAPA - T453M13 - 19/09/2019 9:53:27</t>
  </si>
  <si>
    <t>MES = SEPTIEMBRE 19\Total MES</t>
  </si>
  <si>
    <t>s360mapa - t453m13 - 18/10/2019 13:18:06</t>
  </si>
  <si>
    <t>MES = OCTUBRE 19\Total MES</t>
  </si>
  <si>
    <t>s360mapa - t453m13 - 19/11/2019 09:12:50</t>
  </si>
  <si>
    <t>MES = NOVIEMBRE 19\Total MES</t>
  </si>
  <si>
    <t>S360MAPA - T453M13 - 11/12/2019 11:32:18</t>
  </si>
  <si>
    <t>MES = DICIEMBRE 19\Total MES</t>
  </si>
  <si>
    <t>S360MAPA - T453M13 - 27/01/2020 08:25:23</t>
  </si>
  <si>
    <t>MES = ENERO 20\Total MES</t>
  </si>
  <si>
    <t>S360MAPA - T453M13 - 25/02/2020 10:50:19</t>
  </si>
  <si>
    <t>MES = FEBRERO 20\Total MES</t>
  </si>
  <si>
    <t>s360mapa - t453m13 - 23/03/2020 21:55:33</t>
  </si>
  <si>
    <t>MES = MARZO 20\Total MES</t>
  </si>
  <si>
    <t>S360MAPA - T453M13 - 22/04/2020 11:03:07</t>
  </si>
  <si>
    <t>MES = ABRIL 20\Total MES</t>
  </si>
  <si>
    <t>S360MAPA - T453M13 - 22/05/2020 10:00:00</t>
  </si>
  <si>
    <t>MES = MAYO 20\Total MES</t>
  </si>
  <si>
    <t>s360mapa - t453m13 - 16/06/2020 12:39:53</t>
  </si>
  <si>
    <t>MES = JUNIO 20\Total MES</t>
  </si>
  <si>
    <t>S360MAPA - T453M13 - 17/07/2020 13:17:22</t>
  </si>
  <si>
    <t>MES = JULIO 20\Total MES</t>
  </si>
  <si>
    <t>s360mapa - t453m13 - 18/08/2020 13:44:00</t>
  </si>
  <si>
    <t>MES = AGOSTO 20\Total MES</t>
  </si>
  <si>
    <t>s360mapa - t453m13 - 23/09/2020 15:04:58</t>
  </si>
  <si>
    <t>MES = SEPTIEMBRE 20\Total MES</t>
  </si>
  <si>
    <t>S360MAPA - T453M13 - 29/10/2020 16:11:42</t>
  </si>
  <si>
    <t>MES = OCTUBRE 20\Total MES</t>
  </si>
  <si>
    <t>S360MAPA - T453M13 - 23/11/2020 10:01:01</t>
  </si>
  <si>
    <t>MES = NOVIEMBRE 20\Total MES</t>
  </si>
  <si>
    <t>s360mapa - t453m13 - 17/12/2020 8:56:41</t>
  </si>
  <si>
    <t>MES = DICIEMBRE 20\Total MES</t>
  </si>
  <si>
    <t>S360MAPA - T453M13 - 21/01/2021 15:44:09</t>
  </si>
  <si>
    <t>MES = ENERO 21\Total MES</t>
  </si>
  <si>
    <t>S360MAPA - T453M13 - 01/03/2021 12:55:23</t>
  </si>
  <si>
    <t>S360MAPA - T453M13 - 23/03/2021 9:16:59</t>
  </si>
  <si>
    <t>MES = FEBRERO 21\Total MES</t>
  </si>
  <si>
    <t>MES = MARZO 21\Total MES</t>
  </si>
  <si>
    <t>S360MAPA - T453M13 - 28/04/2021 14:34:31</t>
  </si>
  <si>
    <t>MES = ABRIL 21\Total MES</t>
  </si>
  <si>
    <t>s360mapa - t453m13 - 19/05/2021 14:51:14</t>
  </si>
  <si>
    <t>MES = MAYO 21\Total MES</t>
  </si>
  <si>
    <t>s360mapa - t453m13 - 18/06/2021 07:31:35</t>
  </si>
  <si>
    <t>MES = JUNIO 21\Total MES</t>
  </si>
  <si>
    <t>S360MAPA - T453M13 - 22/07/2021 11:17:47</t>
  </si>
  <si>
    <t>MES = JULIO 21\Total MES</t>
  </si>
  <si>
    <t>s360mapa - t453m13 - 26/08/2021 7:42:16</t>
  </si>
  <si>
    <t>MES = AGOSTO 21\Total MES</t>
  </si>
  <si>
    <t>s360mapa - t453m13 - 29/09/2021 9:09:12</t>
  </si>
  <si>
    <t xml:space="preserve">
• El aceite de oliva prosigue su proceso de encarecimiento durante agosto de 2021. Actualmente, el 33,2 % del volumen comprado se concentra en el intervalo de precio situado entre 3,2 y 3,3 €/litro, continua así el cambio de tendencia que se produjo durante el mes anterior que supone una mayor concentración de volumen en intervalos de precios superiores.
La proporción de litros concentrados en este intervalo se incrementa de forma trasversal para los canales analizados (hipermercado, supermercado y tienda de descuento), si bien el principal responsable de dicha concentración es el supermercado, ya que acumula el 40,4 % de las compras de aceite de oliva en dicho intervalo. 
El segundo intervalo más popular es el situado entre 3,1 y 3,2 €/litro, que reúne el 19,9 % de las compras de este producto. En este intervalo de precios hay que destacar el canal discount y el hipermercado, puesto que ambos concentran la mayor proporción de compras en dicho intervalo. El canal discount, concentra el 33,5 % de sus compras y el hipermercado que mantiene el 22,8 % de las suyas, siendo el intervalo que mayor participación gana en este mes. 
Destaca el hecho de que en agosto de 2021 se incrementa el volumen en el tramo de precios igual o superior a los 4,2 €/litro. El principal responsable es el canal hipermercado, ya que 1 de cada 5 litros se agrupa en dicho intervalo (20,3 %).
• Las compras de aceite de oliva virgen se concentran mayor medida en el rango de precios situado entre 3,5 y 3,6 €/litro (32,3 %), seguido del intervalo de entre 3,3 y 3,4 €/litro, que se sitúa como el segundo tramo más popular con una proporción del 23,9 % de las mismas. 
La concentración en estos intervalos viene impulsada por el canal supermercado, que reúne en estos tramos el 42,0 % y el 28,1 % de sus compras, respectivamente. Asimismo, del canal hipermercado hay que destacar que concentra un mayor volumen en el tramo igual a superior a los 4,5 €/litro, situando un 19,1 % de sus compras e incrementándose con respecto a meses previos. El canal discount, sin embargo, concentra el mayor volumen de sus compras en el tramo de 3,6-3,7 €/litro con casi 3 de cada 10 litros (28,5 %), algo que rompe con la tendencia general de este tipo de aceite que acumula en este tramo tan solo el 6,3 % de las mismas. 
• En agosto de 2021 el precio de aceite de oliva virgen extra mantiene el desplazamiento de precios producido el mes anterior y reúne el 23,2 % de sus compras en el rango situado entre los 3,9 y 4,1 €/litro. Este fenómeno se explica por el canal supermercado y discount, puesto que concentran un 30,4 % y un 26,9 % de sus respectivas compras en dicho intervalo, intensificándose además con respecto a los meses previos. 
El segundo intervalo con mayor concentración de compras de aceite de oliva virgen extra se encuentra entre los 3,5 y 3,7 €/litro con un 17,5 % de las mismas. Esta acumulación se explica por la concentración de compras que tiene el hipermercado y el supermercado, ya que aglutinan el 17,7 % y el 19,1 % del total de sus compras.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</si>
</sst>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43" formatCode="_-* #,##0.00\ _€_-;\-* #,##0.00\ _€_-;_-* &quot;-&quot;??\ _€_-;_-@_-"/>
    <numFmt numFmtId="164" formatCode="0.0"/>
  </numFmts>
  <fonts count="18" x14ac:knownFonts="1">
    <font>
      <sz val="11"/>
      <color theme="1"/>
      <name val="Calibri"/>
      <family val="2"/>
      <scheme val="minor"/>
    </font>
    <font>
      <b/>
      <sz val="11"/>
      <color theme="1"/>
      <name val="Calibri"/>
      <family val="2"/>
      <scheme val="minor"/>
    </font>
    <font>
      <sz val="10"/>
      <name val="Arial"/>
      <family val="2"/>
    </font>
    <font>
      <b/>
      <i/>
      <sz val="11"/>
      <color theme="1"/>
      <name val="Calibri"/>
      <family val="2"/>
      <scheme val="minor"/>
    </font>
    <font>
      <i/>
      <sz val="11"/>
      <color theme="1"/>
      <name val="Calibri"/>
      <family val="2"/>
      <scheme val="minor"/>
    </font>
    <font>
      <sz val="11"/>
      <color theme="1"/>
      <name val="Calibri"/>
      <family val="2"/>
      <scheme val="minor"/>
    </font>
    <font>
      <sz val="8"/>
      <color theme="1"/>
      <name val="Calibri"/>
      <family val="2"/>
      <scheme val="minor"/>
    </font>
    <font>
      <b/>
      <sz val="18"/>
      <color theme="1"/>
      <name val="Calibri"/>
      <family val="2"/>
      <scheme val="minor"/>
    </font>
    <font>
      <b/>
      <i/>
      <u/>
      <sz val="12"/>
      <name val="Calibri"/>
      <family val="2"/>
      <scheme val="minor"/>
    </font>
    <font>
      <b/>
      <sz val="16"/>
      <color theme="1"/>
      <name val="Calibri"/>
      <family val="2"/>
      <scheme val="minor"/>
    </font>
    <font>
      <b/>
      <sz val="10"/>
      <color theme="0"/>
      <name val="Calibri"/>
      <family val="2"/>
      <scheme val="minor"/>
    </font>
    <font>
      <b/>
      <sz val="11"/>
      <color theme="1"/>
      <name val="Arial Narrow"/>
      <family val="2"/>
    </font>
    <font>
      <b/>
      <sz val="12"/>
      <color rgb="FFFF0000"/>
      <name val="Calibri"/>
      <family val="2"/>
      <scheme val="minor"/>
    </font>
    <font>
      <b/>
      <sz val="11"/>
      <color theme="0" tint="-0.499984740745262"/>
      <name val="Calibri"/>
      <family val="2"/>
      <scheme val="minor"/>
    </font>
    <font>
      <b/>
      <sz val="11"/>
      <color rgb="FFFF0000"/>
      <name val="Calibri"/>
      <family val="2"/>
      <scheme val="minor"/>
    </font>
    <font>
      <sz val="11"/>
      <color theme="1"/>
      <name val="Calibri"/>
      <family val="2"/>
    </font>
    <font>
      <sz val="11"/>
      <color rgb="FFFF0000"/>
      <name val="Calibri"/>
      <family val="2"/>
    </font>
    <font>
      <sz val="11"/>
      <name val="Calibri"/>
      <family val="2"/>
    </font>
  </fonts>
  <fills count="10">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8" tint="-0.249977111117893"/>
        <bgColor indexed="64"/>
      </patternFill>
    </fill>
    <fill>
      <patternFill patternType="solid">
        <fgColor rgb="FFCCCC00"/>
        <bgColor indexed="64"/>
      </patternFill>
    </fill>
    <fill>
      <patternFill patternType="solid">
        <fgColor theme="9" tint="0.79998168889431442"/>
        <bgColor indexed="64"/>
      </patternFill>
    </fill>
    <fill>
      <patternFill patternType="solid">
        <fgColor theme="2"/>
        <bgColor indexed="64"/>
      </patternFill>
    </fill>
  </fills>
  <borders count="28">
    <border>
      <left/>
      <right/>
      <top/>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hair">
        <color theme="0" tint="-0.34998626667073579"/>
      </left>
      <right style="hair">
        <color theme="0" tint="-0.34998626667073579"/>
      </right>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thin">
        <color theme="0" tint="-0.34998626667073579"/>
      </left>
      <right style="thin">
        <color theme="0" tint="-0.499984740745262"/>
      </right>
      <top style="thin">
        <color theme="0" tint="-0.34998626667073579"/>
      </top>
      <bottom style="thin">
        <color theme="0" tint="-0.499984740745262"/>
      </bottom>
      <diagonal/>
    </border>
    <border>
      <left style="thin">
        <color theme="0" tint="-0.499984740745262"/>
      </left>
      <right style="thin">
        <color theme="0" tint="-0.34998626667073579"/>
      </right>
      <top style="thin">
        <color theme="0" tint="-0.34998626667073579"/>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34998626667073579"/>
      </right>
      <top style="thin">
        <color theme="0" tint="-0.499984740745262"/>
      </top>
      <bottom style="thin">
        <color theme="0" tint="-0.499984740745262"/>
      </bottom>
      <diagonal/>
    </border>
    <border>
      <left style="thin">
        <color theme="0" tint="-0.34998626667073579"/>
      </left>
      <right style="thin">
        <color theme="0" tint="-0.499984740745262"/>
      </right>
      <top style="thin">
        <color theme="0" tint="-0.499984740745262"/>
      </top>
      <bottom style="thin">
        <color theme="0" tint="-0.34998626667073579"/>
      </bottom>
      <diagonal/>
    </border>
    <border>
      <left style="thin">
        <color theme="0" tint="-0.499984740745262"/>
      </left>
      <right style="thin">
        <color theme="0" tint="-0.34998626667073579"/>
      </right>
      <top style="thin">
        <color theme="0" tint="-0.499984740745262"/>
      </top>
      <bottom style="thin">
        <color theme="0" tint="-0.34998626667073579"/>
      </bottom>
      <diagonal/>
    </border>
    <border>
      <left style="hair">
        <color indexed="64"/>
      </left>
      <right style="hair">
        <color indexed="64"/>
      </right>
      <top style="hair">
        <color indexed="64"/>
      </top>
      <bottom style="hair">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3">
    <xf numFmtId="0" fontId="0" fillId="0" borderId="0"/>
    <xf numFmtId="0" fontId="2" fillId="0" borderId="0"/>
    <xf numFmtId="43" fontId="5" fillId="0" borderId="0" applyFont="0" applyFill="0" applyBorder="0" applyAlignment="0" applyProtection="0"/>
  </cellStyleXfs>
  <cellXfs count="97">
    <xf numFmtId="0" fontId="0" fillId="0" borderId="0" xfId="0"/>
    <xf numFmtId="0" fontId="0" fillId="0" borderId="0" xfId="0" applyAlignment="1">
      <alignment horizontal="center"/>
    </xf>
    <xf numFmtId="0" fontId="0" fillId="0" borderId="0" xfId="0"/>
    <xf numFmtId="0" fontId="0" fillId="0" borderId="0" xfId="0"/>
    <xf numFmtId="0" fontId="1" fillId="0" borderId="0" xfId="0" applyFont="1"/>
    <xf numFmtId="0" fontId="0" fillId="0" borderId="0" xfId="0"/>
    <xf numFmtId="0" fontId="0" fillId="0" borderId="0" xfId="0"/>
    <xf numFmtId="0" fontId="1" fillId="0" borderId="0" xfId="0" applyFont="1" applyAlignment="1">
      <alignment horizontal="center"/>
    </xf>
    <xf numFmtId="164" fontId="0" fillId="0" borderId="1" xfId="0" applyNumberFormat="1" applyBorder="1" applyAlignment="1">
      <alignment horizontal="center" vertical="center"/>
    </xf>
    <xf numFmtId="2" fontId="0" fillId="0" borderId="3" xfId="0" applyNumberFormat="1" applyBorder="1" applyAlignment="1">
      <alignment horizontal="center" vertical="center"/>
    </xf>
    <xf numFmtId="0" fontId="1" fillId="0" borderId="2" xfId="0" applyFont="1" applyBorder="1" applyAlignment="1">
      <alignment horizontal="center" vertical="center"/>
    </xf>
    <xf numFmtId="0" fontId="0" fillId="0" borderId="0" xfId="0" applyFill="1" applyAlignment="1">
      <alignment horizontal="center"/>
    </xf>
    <xf numFmtId="0" fontId="0" fillId="2" borderId="4" xfId="0" applyFill="1" applyBorder="1" applyAlignment="1">
      <alignment horizontal="center"/>
    </xf>
    <xf numFmtId="0" fontId="3" fillId="0" borderId="0" xfId="0" applyFont="1" applyAlignment="1">
      <alignment horizontal="right"/>
    </xf>
    <xf numFmtId="0" fontId="4" fillId="0" borderId="0" xfId="0" applyFont="1" applyAlignment="1">
      <alignment horizontal="center" vertical="center"/>
    </xf>
    <xf numFmtId="0" fontId="0" fillId="3" borderId="5" xfId="0" applyFill="1" applyBorder="1" applyAlignment="1">
      <alignment horizontal="center"/>
    </xf>
    <xf numFmtId="0" fontId="0" fillId="3" borderId="7" xfId="0" applyFill="1" applyBorder="1" applyAlignment="1">
      <alignment horizontal="center"/>
    </xf>
    <xf numFmtId="0" fontId="0" fillId="3" borderId="8" xfId="0" applyFill="1" applyBorder="1" applyAlignment="1">
      <alignment horizontal="center"/>
    </xf>
    <xf numFmtId="164" fontId="0" fillId="3" borderId="8" xfId="0" applyNumberFormat="1" applyFill="1" applyBorder="1" applyAlignment="1">
      <alignment horizontal="center"/>
    </xf>
    <xf numFmtId="164" fontId="0" fillId="3" borderId="7" xfId="0" applyNumberFormat="1" applyFill="1" applyBorder="1" applyAlignment="1">
      <alignment horizontal="center"/>
    </xf>
    <xf numFmtId="2" fontId="0" fillId="3" borderId="7" xfId="0" applyNumberFormat="1" applyFill="1" applyBorder="1" applyAlignment="1">
      <alignment horizontal="center"/>
    </xf>
    <xf numFmtId="2" fontId="0" fillId="3" borderId="8" xfId="0" applyNumberFormat="1" applyFill="1" applyBorder="1" applyAlignment="1">
      <alignment horizontal="center"/>
    </xf>
    <xf numFmtId="2" fontId="0" fillId="3" borderId="9" xfId="0" applyNumberFormat="1" applyFill="1" applyBorder="1" applyAlignment="1">
      <alignment horizontal="center"/>
    </xf>
    <xf numFmtId="0" fontId="0" fillId="3" borderId="10" xfId="0" applyFill="1" applyBorder="1" applyAlignment="1">
      <alignment horizontal="center"/>
    </xf>
    <xf numFmtId="0" fontId="0" fillId="2" borderId="6" xfId="0" applyFill="1" applyBorder="1" applyAlignment="1">
      <alignment horizontal="center"/>
    </xf>
    <xf numFmtId="0" fontId="1" fillId="2" borderId="2" xfId="0" applyFont="1" applyFill="1" applyBorder="1" applyAlignment="1">
      <alignment horizontal="center"/>
    </xf>
    <xf numFmtId="0" fontId="6" fillId="0" borderId="0" xfId="0" applyFont="1" applyAlignment="1">
      <alignment horizontal="center" vertical="center"/>
    </xf>
    <xf numFmtId="0" fontId="6" fillId="0" borderId="0" xfId="0" applyFont="1" applyAlignment="1" applyProtection="1">
      <alignment horizontal="center" vertical="center"/>
    </xf>
    <xf numFmtId="0" fontId="3" fillId="0" borderId="0" xfId="0" applyFont="1" applyAlignment="1" applyProtection="1">
      <alignment horizontal="right"/>
      <protection locked="0"/>
    </xf>
    <xf numFmtId="0" fontId="0" fillId="0" borderId="0" xfId="0" applyProtection="1">
      <protection locked="0"/>
    </xf>
    <xf numFmtId="0" fontId="0" fillId="2" borderId="0" xfId="0" applyFill="1"/>
    <xf numFmtId="0" fontId="3" fillId="0" borderId="0" xfId="0" applyFont="1" applyAlignment="1">
      <alignment horizontal="center" vertical="center"/>
    </xf>
    <xf numFmtId="0" fontId="0" fillId="5" borderId="0" xfId="0" applyFill="1" applyAlignment="1">
      <alignment horizontal="center" vertical="center"/>
    </xf>
    <xf numFmtId="0" fontId="0" fillId="0" borderId="0" xfId="0" applyAlignment="1">
      <alignment horizontal="center" vertical="center"/>
    </xf>
    <xf numFmtId="0" fontId="0" fillId="5" borderId="0" xfId="0" applyFill="1" applyBorder="1" applyAlignment="1">
      <alignment horizontal="left" vertical="center"/>
    </xf>
    <xf numFmtId="0" fontId="7" fillId="0" borderId="0" xfId="0" applyFont="1" applyAlignment="1">
      <alignment horizontal="center"/>
    </xf>
    <xf numFmtId="0" fontId="0" fillId="5" borderId="0" xfId="0" applyFill="1"/>
    <xf numFmtId="0" fontId="8" fillId="0" borderId="0" xfId="0" applyFont="1"/>
    <xf numFmtId="164" fontId="0" fillId="0" borderId="0" xfId="0" applyNumberFormat="1"/>
    <xf numFmtId="0" fontId="6" fillId="0" borderId="0" xfId="0" applyFont="1" applyAlignment="1">
      <alignment horizontal="left"/>
    </xf>
    <xf numFmtId="164" fontId="0" fillId="0" borderId="0" xfId="0" applyNumberFormat="1" applyAlignment="1">
      <alignment horizontal="center"/>
    </xf>
    <xf numFmtId="0" fontId="9" fillId="0" borderId="0" xfId="0" applyFont="1" applyAlignment="1">
      <alignment horizontal="center"/>
    </xf>
    <xf numFmtId="0" fontId="0" fillId="0" borderId="11" xfId="0" applyBorder="1"/>
    <xf numFmtId="0" fontId="10" fillId="6" borderId="11" xfId="0" applyFont="1" applyFill="1" applyBorder="1" applyAlignment="1">
      <alignment horizontal="center" vertical="center"/>
    </xf>
    <xf numFmtId="164" fontId="0" fillId="0" borderId="11" xfId="2" applyNumberFormat="1" applyFont="1" applyBorder="1" applyAlignment="1">
      <alignment horizontal="center"/>
    </xf>
    <xf numFmtId="0" fontId="0" fillId="7" borderId="0" xfId="0" applyFill="1"/>
    <xf numFmtId="0" fontId="11" fillId="0" borderId="0" xfId="0" applyFont="1" applyAlignment="1">
      <alignment horizontal="left" vertical="center" indent="1"/>
    </xf>
    <xf numFmtId="0" fontId="12" fillId="0" borderId="0" xfId="0" applyFont="1"/>
    <xf numFmtId="0" fontId="0" fillId="0" borderId="0" xfId="0" applyAlignment="1">
      <alignment vertical="center"/>
    </xf>
    <xf numFmtId="0" fontId="1" fillId="0" borderId="0" xfId="0" applyFont="1" applyAlignment="1">
      <alignment horizontal="center" vertical="center"/>
    </xf>
    <xf numFmtId="0" fontId="13" fillId="0" borderId="0" xfId="0" applyFont="1"/>
    <xf numFmtId="0" fontId="0" fillId="0" borderId="0" xfId="0" applyAlignment="1">
      <alignment vertical="center" wrapText="1"/>
    </xf>
    <xf numFmtId="0" fontId="1" fillId="0" borderId="0" xfId="0" applyFont="1" applyFill="1" applyBorder="1" applyAlignment="1">
      <alignment horizontal="left" vertical="center" wrapText="1" indent="1"/>
    </xf>
    <xf numFmtId="0" fontId="15" fillId="0" borderId="0" xfId="0" applyFont="1" applyBorder="1" applyAlignment="1">
      <alignment horizontal="left" vertical="center" wrapText="1"/>
    </xf>
    <xf numFmtId="164" fontId="0" fillId="3" borderId="9" xfId="0" applyNumberFormat="1" applyFill="1" applyBorder="1" applyAlignment="1">
      <alignment horizontal="center"/>
    </xf>
    <xf numFmtId="164" fontId="0" fillId="3" borderId="10" xfId="0" applyNumberFormat="1" applyFill="1" applyBorder="1" applyAlignment="1">
      <alignment horizontal="center"/>
    </xf>
    <xf numFmtId="164" fontId="0" fillId="3" borderId="5" xfId="0" applyNumberFormat="1" applyFill="1" applyBorder="1" applyAlignment="1">
      <alignment horizontal="center"/>
    </xf>
    <xf numFmtId="0" fontId="0" fillId="0" borderId="0" xfId="0" applyNumberForma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0" borderId="0" xfId="0"/>
    <xf numFmtId="0" fontId="1" fillId="0" borderId="0" xfId="0" applyFont="1"/>
    <xf numFmtId="0" fontId="0" fillId="9" borderId="0" xfId="0" applyFill="1"/>
    <xf numFmtId="0" fontId="0" fillId="0" borderId="0" xfId="0"/>
    <xf numFmtId="0" fontId="1" fillId="0" borderId="0" xfId="0" applyFont="1"/>
    <xf numFmtId="0" fontId="0" fillId="0" borderId="0" xfId="0"/>
    <xf numFmtId="0" fontId="0" fillId="0" borderId="0" xfId="0"/>
    <xf numFmtId="0" fontId="1" fillId="0" borderId="0" xfId="0" applyFont="1"/>
    <xf numFmtId="0" fontId="0" fillId="0" borderId="0" xfId="0"/>
    <xf numFmtId="0" fontId="1" fillId="0" borderId="0" xfId="0" applyFont="1"/>
    <xf numFmtId="0" fontId="1" fillId="9" borderId="0" xfId="0" applyFont="1" applyFill="1"/>
    <xf numFmtId="0" fontId="0" fillId="0" borderId="0" xfId="0"/>
    <xf numFmtId="0" fontId="0" fillId="0" borderId="0" xfId="0"/>
    <xf numFmtId="164" fontId="0" fillId="0" borderId="0" xfId="0" applyNumberFormat="1" applyFill="1" applyAlignment="1">
      <alignment horizontal="center"/>
    </xf>
    <xf numFmtId="0" fontId="17" fillId="0" borderId="20"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6" fillId="0" borderId="23" xfId="0" applyFont="1" applyBorder="1" applyAlignment="1">
      <alignment horizontal="left" vertical="top" wrapText="1"/>
    </xf>
    <xf numFmtId="0" fontId="16" fillId="0" borderId="0" xfId="0" applyFont="1" applyBorder="1" applyAlignment="1">
      <alignment horizontal="left" vertical="top" wrapText="1"/>
    </xf>
    <xf numFmtId="0" fontId="16" fillId="0" borderId="24" xfId="0" applyFont="1" applyBorder="1" applyAlignment="1">
      <alignment horizontal="left" vertical="top" wrapText="1"/>
    </xf>
    <xf numFmtId="0" fontId="16" fillId="0" borderId="25" xfId="0" applyFont="1" applyBorder="1" applyAlignment="1">
      <alignment horizontal="left" vertical="top" wrapText="1"/>
    </xf>
    <xf numFmtId="0" fontId="16" fillId="0" borderId="26" xfId="0" applyFont="1" applyBorder="1" applyAlignment="1">
      <alignment horizontal="left" vertical="top" wrapText="1"/>
    </xf>
    <xf numFmtId="0" fontId="16" fillId="0" borderId="27" xfId="0" applyFont="1" applyBorder="1" applyAlignment="1">
      <alignment horizontal="left" vertical="top" wrapText="1"/>
    </xf>
    <xf numFmtId="0" fontId="0" fillId="4" borderId="0" xfId="0" applyFill="1" applyAlignment="1">
      <alignment horizontal="center"/>
    </xf>
    <xf numFmtId="0" fontId="1" fillId="8" borderId="12" xfId="0" applyFont="1" applyFill="1" applyBorder="1" applyAlignment="1">
      <alignment horizontal="left" vertical="center" wrapText="1" indent="1"/>
    </xf>
    <xf numFmtId="0" fontId="1" fillId="8" borderId="13" xfId="0" applyFont="1" applyFill="1" applyBorder="1" applyAlignment="1">
      <alignment horizontal="left" vertical="center" wrapText="1" indent="1"/>
    </xf>
    <xf numFmtId="0" fontId="1" fillId="8" borderId="14" xfId="0" applyFont="1" applyFill="1" applyBorder="1" applyAlignment="1">
      <alignment horizontal="left" vertical="center" wrapText="1" indent="1"/>
    </xf>
    <xf numFmtId="0" fontId="1" fillId="8" borderId="15" xfId="0" applyFont="1" applyFill="1" applyBorder="1" applyAlignment="1">
      <alignment horizontal="left" vertical="center" wrapText="1" indent="1"/>
    </xf>
    <xf numFmtId="0" fontId="1" fillId="8" borderId="0" xfId="0" applyFont="1" applyFill="1" applyBorder="1" applyAlignment="1">
      <alignment horizontal="left" vertical="center" wrapText="1" indent="1"/>
    </xf>
    <xf numFmtId="0" fontId="1" fillId="8" borderId="16" xfId="0" applyFont="1" applyFill="1" applyBorder="1" applyAlignment="1">
      <alignment horizontal="left" vertical="center" wrapText="1" indent="1"/>
    </xf>
    <xf numFmtId="0" fontId="1" fillId="8" borderId="17" xfId="0" applyFont="1" applyFill="1" applyBorder="1" applyAlignment="1">
      <alignment horizontal="left" vertical="center" wrapText="1" indent="1"/>
    </xf>
    <xf numFmtId="0" fontId="1" fillId="8" borderId="18" xfId="0" applyFont="1" applyFill="1" applyBorder="1" applyAlignment="1">
      <alignment horizontal="left" vertical="center" wrapText="1" indent="1"/>
    </xf>
    <xf numFmtId="0" fontId="1" fillId="8" borderId="19" xfId="0" applyFont="1" applyFill="1" applyBorder="1" applyAlignment="1">
      <alignment horizontal="left" vertical="center" wrapText="1" indent="1"/>
    </xf>
  </cellXfs>
  <cellStyles count="3">
    <cellStyle name="Millares" xfId="2" builtinId="3"/>
    <cellStyle name="Normal" xfId="0" builtinId="0"/>
    <cellStyle name="Normal 2" xfId="1"/>
  </cellStyles>
  <dxfs count="457">
    <dxf>
      <font>
        <b/>
        <i val="0"/>
        <color theme="0"/>
      </font>
      <fill>
        <patternFill>
          <bgColor rgb="FF009999"/>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colors>
    <mruColors>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60972747281409"/>
          <c:y val="1.0820033014634462E-2"/>
          <c:w val="0.91396126667322053"/>
          <c:h val="0.6104281099494977"/>
        </c:manualLayout>
      </c:layout>
      <c:lineChart>
        <c:grouping val="standard"/>
        <c:varyColors val="0"/>
        <c:ser>
          <c:idx val="2"/>
          <c:order val="0"/>
          <c:tx>
            <c:strRef>
              <c:f>'Data Chart'!$G$9</c:f>
              <c:strCache>
                <c:ptCount val="1"/>
                <c:pt idx="0">
                  <c:v> SEPTIEMBRE 20</c:v>
                </c:pt>
              </c:strCache>
            </c:strRef>
          </c:tx>
          <c:spPr>
            <a:ln>
              <a:solidFill>
                <a:srgbClr val="FFC000"/>
              </a:solidFill>
            </a:ln>
          </c:spPr>
          <c:marker>
            <c:spPr>
              <a:solidFill>
                <a:srgbClr val="FFC000"/>
              </a:solidFill>
              <a:ln>
                <a:solidFill>
                  <a:srgbClr val="FFC000"/>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Chart'!$G$10:$G$33</c:f>
              <c:numCache>
                <c:formatCode>0.0</c:formatCode>
                <c:ptCount val="24"/>
                <c:pt idx="0">
                  <c:v>4.76</c:v>
                </c:pt>
                <c:pt idx="1">
                  <c:v>3.73</c:v>
                </c:pt>
                <c:pt idx="2">
                  <c:v>11.06</c:v>
                </c:pt>
                <c:pt idx="3">
                  <c:v>7.85</c:v>
                </c:pt>
                <c:pt idx="4">
                  <c:v>14.49</c:v>
                </c:pt>
                <c:pt idx="5">
                  <c:v>30.689999999999998</c:v>
                </c:pt>
                <c:pt idx="6">
                  <c:v>2.56</c:v>
                </c:pt>
                <c:pt idx="7">
                  <c:v>2.1800000000000002</c:v>
                </c:pt>
                <c:pt idx="8">
                  <c:v>4.1400000000000006</c:v>
                </c:pt>
                <c:pt idx="9">
                  <c:v>2.09</c:v>
                </c:pt>
                <c:pt idx="10">
                  <c:v>2.66</c:v>
                </c:pt>
                <c:pt idx="11">
                  <c:v>0.51</c:v>
                </c:pt>
                <c:pt idx="12">
                  <c:v>1.01</c:v>
                </c:pt>
                <c:pt idx="13">
                  <c:v>1</c:v>
                </c:pt>
                <c:pt idx="14">
                  <c:v>0.56000000000000005</c:v>
                </c:pt>
                <c:pt idx="15">
                  <c:v>0.66999999999999993</c:v>
                </c:pt>
                <c:pt idx="16">
                  <c:v>1.1100000000000001</c:v>
                </c:pt>
                <c:pt idx="17">
                  <c:v>0.11</c:v>
                </c:pt>
                <c:pt idx="18">
                  <c:v>1.01</c:v>
                </c:pt>
                <c:pt idx="19">
                  <c:v>1.76</c:v>
                </c:pt>
                <c:pt idx="20">
                  <c:v>2.2400000000000002</c:v>
                </c:pt>
                <c:pt idx="21">
                  <c:v>0.94</c:v>
                </c:pt>
                <c:pt idx="22">
                  <c:v>0.42</c:v>
                </c:pt>
                <c:pt idx="23">
                  <c:v>2.4799999999999995</c:v>
                </c:pt>
              </c:numCache>
            </c:numRef>
          </c:val>
          <c:smooth val="0"/>
          <c:extLst xmlns:c16r2="http://schemas.microsoft.com/office/drawing/2015/06/chart">
            <c:ext xmlns:c16="http://schemas.microsoft.com/office/drawing/2014/chart" uri="{C3380CC4-5D6E-409C-BE32-E72D297353CC}">
              <c16:uniqueId val="{00000000-3AD9-43E0-91B2-9408816D1A60}"/>
            </c:ext>
          </c:extLst>
        </c:ser>
        <c:ser>
          <c:idx val="3"/>
          <c:order val="1"/>
          <c:tx>
            <c:strRef>
              <c:f>'Data Chart'!$H$9</c:f>
              <c:strCache>
                <c:ptCount val="1"/>
                <c:pt idx="0">
                  <c:v> OCTUBRE 20</c:v>
                </c:pt>
              </c:strCache>
            </c:strRef>
          </c:tx>
          <c:spPr>
            <a:ln>
              <a:solidFill>
                <a:schemeClr val="accent5">
                  <a:lumMod val="60000"/>
                  <a:lumOff val="40000"/>
                </a:schemeClr>
              </a:solidFill>
            </a:ln>
          </c:spPr>
          <c:marker>
            <c:spPr>
              <a:solidFill>
                <a:schemeClr val="accent5">
                  <a:lumMod val="60000"/>
                  <a:lumOff val="40000"/>
                </a:schemeClr>
              </a:solidFill>
              <a:ln>
                <a:solidFill>
                  <a:schemeClr val="accent5">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Chart'!$H$10:$H$33</c:f>
              <c:numCache>
                <c:formatCode>0.0</c:formatCode>
                <c:ptCount val="24"/>
                <c:pt idx="0">
                  <c:v>3.83</c:v>
                </c:pt>
                <c:pt idx="1">
                  <c:v>4.84</c:v>
                </c:pt>
                <c:pt idx="2">
                  <c:v>14.610000000000001</c:v>
                </c:pt>
                <c:pt idx="3">
                  <c:v>4.6399999999999997</c:v>
                </c:pt>
                <c:pt idx="4">
                  <c:v>15.530000000000001</c:v>
                </c:pt>
                <c:pt idx="5">
                  <c:v>28.119999999999997</c:v>
                </c:pt>
                <c:pt idx="6">
                  <c:v>3.9800000000000004</c:v>
                </c:pt>
                <c:pt idx="7">
                  <c:v>2.08</c:v>
                </c:pt>
                <c:pt idx="8">
                  <c:v>4.38</c:v>
                </c:pt>
                <c:pt idx="9">
                  <c:v>1.4300000000000002</c:v>
                </c:pt>
                <c:pt idx="10">
                  <c:v>2.4099999999999997</c:v>
                </c:pt>
                <c:pt idx="11">
                  <c:v>0.72</c:v>
                </c:pt>
                <c:pt idx="12">
                  <c:v>0.64</c:v>
                </c:pt>
                <c:pt idx="13">
                  <c:v>0.87</c:v>
                </c:pt>
                <c:pt idx="14">
                  <c:v>1.1800000000000002</c:v>
                </c:pt>
                <c:pt idx="15">
                  <c:v>1.37</c:v>
                </c:pt>
                <c:pt idx="16">
                  <c:v>1.07</c:v>
                </c:pt>
                <c:pt idx="17">
                  <c:v>0.41</c:v>
                </c:pt>
                <c:pt idx="18">
                  <c:v>2.5</c:v>
                </c:pt>
                <c:pt idx="19">
                  <c:v>1.57</c:v>
                </c:pt>
                <c:pt idx="20">
                  <c:v>1.3599999999999999</c:v>
                </c:pt>
                <c:pt idx="21">
                  <c:v>0.41000000000000003</c:v>
                </c:pt>
                <c:pt idx="22">
                  <c:v>0.36</c:v>
                </c:pt>
                <c:pt idx="23">
                  <c:v>1.6800000000000002</c:v>
                </c:pt>
              </c:numCache>
            </c:numRef>
          </c:val>
          <c:smooth val="0"/>
          <c:extLst xmlns:c16r2="http://schemas.microsoft.com/office/drawing/2015/06/chart">
            <c:ext xmlns:c16="http://schemas.microsoft.com/office/drawing/2014/chart" uri="{C3380CC4-5D6E-409C-BE32-E72D297353CC}">
              <c16:uniqueId val="{00000001-3AD9-43E0-91B2-9408816D1A60}"/>
            </c:ext>
          </c:extLst>
        </c:ser>
        <c:ser>
          <c:idx val="4"/>
          <c:order val="2"/>
          <c:tx>
            <c:strRef>
              <c:f>'Data Chart'!$I$9</c:f>
              <c:strCache>
                <c:ptCount val="1"/>
                <c:pt idx="0">
                  <c:v> NOVIEMBRE 20</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Chart'!$I$10:$I$33</c:f>
              <c:numCache>
                <c:formatCode>0.0</c:formatCode>
                <c:ptCount val="24"/>
                <c:pt idx="0">
                  <c:v>3.87</c:v>
                </c:pt>
                <c:pt idx="1">
                  <c:v>5.5</c:v>
                </c:pt>
                <c:pt idx="2">
                  <c:v>16.84</c:v>
                </c:pt>
                <c:pt idx="3">
                  <c:v>4.8</c:v>
                </c:pt>
                <c:pt idx="4">
                  <c:v>16.239999999999998</c:v>
                </c:pt>
                <c:pt idx="5">
                  <c:v>26.77</c:v>
                </c:pt>
                <c:pt idx="6">
                  <c:v>3.71</c:v>
                </c:pt>
                <c:pt idx="7">
                  <c:v>1.3499999999999999</c:v>
                </c:pt>
                <c:pt idx="8">
                  <c:v>3.14</c:v>
                </c:pt>
                <c:pt idx="9">
                  <c:v>2.02</c:v>
                </c:pt>
                <c:pt idx="10">
                  <c:v>1.91</c:v>
                </c:pt>
                <c:pt idx="11">
                  <c:v>0.66</c:v>
                </c:pt>
                <c:pt idx="12">
                  <c:v>1.1200000000000001</c:v>
                </c:pt>
                <c:pt idx="13">
                  <c:v>1.29</c:v>
                </c:pt>
                <c:pt idx="14">
                  <c:v>0.49</c:v>
                </c:pt>
                <c:pt idx="15">
                  <c:v>0.84</c:v>
                </c:pt>
                <c:pt idx="16">
                  <c:v>1.02</c:v>
                </c:pt>
                <c:pt idx="17">
                  <c:v>0.1</c:v>
                </c:pt>
                <c:pt idx="18">
                  <c:v>1.7200000000000002</c:v>
                </c:pt>
                <c:pt idx="19">
                  <c:v>2.1399999999999997</c:v>
                </c:pt>
                <c:pt idx="20">
                  <c:v>3.04</c:v>
                </c:pt>
                <c:pt idx="21">
                  <c:v>0.31</c:v>
                </c:pt>
                <c:pt idx="22">
                  <c:v>0.12</c:v>
                </c:pt>
                <c:pt idx="23">
                  <c:v>0.98</c:v>
                </c:pt>
              </c:numCache>
            </c:numRef>
          </c:val>
          <c:smooth val="0"/>
          <c:extLst xmlns:c16r2="http://schemas.microsoft.com/office/drawing/2015/06/chart">
            <c:ext xmlns:c16="http://schemas.microsoft.com/office/drawing/2014/chart" uri="{C3380CC4-5D6E-409C-BE32-E72D297353CC}">
              <c16:uniqueId val="{00000002-3AD9-43E0-91B2-9408816D1A60}"/>
            </c:ext>
          </c:extLst>
        </c:ser>
        <c:ser>
          <c:idx val="5"/>
          <c:order val="3"/>
          <c:tx>
            <c:strRef>
              <c:f>'Data Chart'!$J$9</c:f>
              <c:strCache>
                <c:ptCount val="1"/>
                <c:pt idx="0">
                  <c:v> DICIEMBRE 20</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Chart'!$J$10:$J$33</c:f>
              <c:numCache>
                <c:formatCode>0.0</c:formatCode>
                <c:ptCount val="24"/>
                <c:pt idx="0">
                  <c:v>2.44</c:v>
                </c:pt>
                <c:pt idx="1">
                  <c:v>4.3</c:v>
                </c:pt>
                <c:pt idx="2">
                  <c:v>13.48</c:v>
                </c:pt>
                <c:pt idx="3">
                  <c:v>4.59</c:v>
                </c:pt>
                <c:pt idx="4">
                  <c:v>14.200000000000001</c:v>
                </c:pt>
                <c:pt idx="5">
                  <c:v>36.980000000000004</c:v>
                </c:pt>
                <c:pt idx="6">
                  <c:v>4.03</c:v>
                </c:pt>
                <c:pt idx="7">
                  <c:v>2.15</c:v>
                </c:pt>
                <c:pt idx="8">
                  <c:v>2.46</c:v>
                </c:pt>
                <c:pt idx="9">
                  <c:v>0.94</c:v>
                </c:pt>
                <c:pt idx="10">
                  <c:v>2.42</c:v>
                </c:pt>
                <c:pt idx="11">
                  <c:v>1.3599999999999999</c:v>
                </c:pt>
                <c:pt idx="12">
                  <c:v>0.58000000000000007</c:v>
                </c:pt>
                <c:pt idx="13">
                  <c:v>0.54</c:v>
                </c:pt>
                <c:pt idx="14">
                  <c:v>1.3399999999999999</c:v>
                </c:pt>
                <c:pt idx="15">
                  <c:v>0.41000000000000003</c:v>
                </c:pt>
                <c:pt idx="16">
                  <c:v>0.54</c:v>
                </c:pt>
                <c:pt idx="17">
                  <c:v>0.55999999999999994</c:v>
                </c:pt>
                <c:pt idx="18">
                  <c:v>0.71</c:v>
                </c:pt>
                <c:pt idx="19">
                  <c:v>0.43</c:v>
                </c:pt>
                <c:pt idx="20">
                  <c:v>2.08</c:v>
                </c:pt>
                <c:pt idx="21">
                  <c:v>0.68</c:v>
                </c:pt>
                <c:pt idx="22">
                  <c:v>0.26</c:v>
                </c:pt>
                <c:pt idx="23">
                  <c:v>2.4500000000000006</c:v>
                </c:pt>
              </c:numCache>
            </c:numRef>
          </c:val>
          <c:smooth val="0"/>
          <c:extLst xmlns:c16r2="http://schemas.microsoft.com/office/drawing/2015/06/chart">
            <c:ext xmlns:c16="http://schemas.microsoft.com/office/drawing/2014/chart" uri="{C3380CC4-5D6E-409C-BE32-E72D297353CC}">
              <c16:uniqueId val="{00000003-3AD9-43E0-91B2-9408816D1A60}"/>
            </c:ext>
          </c:extLst>
        </c:ser>
        <c:ser>
          <c:idx val="6"/>
          <c:order val="4"/>
          <c:tx>
            <c:strRef>
              <c:f>'Data Chart'!$K$9</c:f>
              <c:strCache>
                <c:ptCount val="1"/>
                <c:pt idx="0">
                  <c:v> ENERO 21</c:v>
                </c:pt>
              </c:strCache>
            </c:strRef>
          </c:tx>
          <c:spPr>
            <a:ln>
              <a:solidFill>
                <a:schemeClr val="accent5">
                  <a:lumMod val="75000"/>
                </a:schemeClr>
              </a:solidFill>
            </a:ln>
          </c:spPr>
          <c:marker>
            <c:spPr>
              <a:solidFill>
                <a:schemeClr val="accent5">
                  <a:lumMod val="75000"/>
                </a:schemeClr>
              </a:solidFill>
              <a:ln>
                <a:solidFill>
                  <a:schemeClr val="accent5">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Chart'!$K$10:$K$33</c:f>
              <c:numCache>
                <c:formatCode>0.0</c:formatCode>
                <c:ptCount val="24"/>
                <c:pt idx="0">
                  <c:v>3.41</c:v>
                </c:pt>
                <c:pt idx="1">
                  <c:v>4.1100000000000003</c:v>
                </c:pt>
                <c:pt idx="2">
                  <c:v>14.92</c:v>
                </c:pt>
                <c:pt idx="3">
                  <c:v>8.19</c:v>
                </c:pt>
                <c:pt idx="4">
                  <c:v>26.4</c:v>
                </c:pt>
                <c:pt idx="5">
                  <c:v>14.11</c:v>
                </c:pt>
                <c:pt idx="6">
                  <c:v>4.2300000000000004</c:v>
                </c:pt>
                <c:pt idx="7">
                  <c:v>2.62</c:v>
                </c:pt>
                <c:pt idx="8">
                  <c:v>1.75</c:v>
                </c:pt>
                <c:pt idx="9">
                  <c:v>1.17</c:v>
                </c:pt>
                <c:pt idx="10">
                  <c:v>6.6899999999999995</c:v>
                </c:pt>
                <c:pt idx="11">
                  <c:v>0.44</c:v>
                </c:pt>
                <c:pt idx="12">
                  <c:v>0.96</c:v>
                </c:pt>
                <c:pt idx="13">
                  <c:v>0.66</c:v>
                </c:pt>
                <c:pt idx="14">
                  <c:v>2.42</c:v>
                </c:pt>
                <c:pt idx="15">
                  <c:v>0.63</c:v>
                </c:pt>
                <c:pt idx="16">
                  <c:v>0.45</c:v>
                </c:pt>
                <c:pt idx="17">
                  <c:v>0.66999999999999993</c:v>
                </c:pt>
                <c:pt idx="18">
                  <c:v>0.87000000000000011</c:v>
                </c:pt>
                <c:pt idx="19">
                  <c:v>0.1</c:v>
                </c:pt>
                <c:pt idx="20">
                  <c:v>3.25</c:v>
                </c:pt>
                <c:pt idx="21">
                  <c:v>0.27</c:v>
                </c:pt>
                <c:pt idx="22">
                  <c:v>0.19</c:v>
                </c:pt>
                <c:pt idx="23">
                  <c:v>1.4899999999999998</c:v>
                </c:pt>
              </c:numCache>
            </c:numRef>
          </c:val>
          <c:smooth val="0"/>
          <c:extLst xmlns:c16r2="http://schemas.microsoft.com/office/drawing/2015/06/chart">
            <c:ext xmlns:c16="http://schemas.microsoft.com/office/drawing/2014/chart" uri="{C3380CC4-5D6E-409C-BE32-E72D297353CC}">
              <c16:uniqueId val="{00000004-3AD9-43E0-91B2-9408816D1A60}"/>
            </c:ext>
          </c:extLst>
        </c:ser>
        <c:ser>
          <c:idx val="0"/>
          <c:order val="5"/>
          <c:tx>
            <c:strRef>
              <c:f>'Data Chart'!$L$9</c:f>
              <c:strCache>
                <c:ptCount val="1"/>
                <c:pt idx="0">
                  <c:v> FEBRERO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Chart'!$L$10:$L$33</c:f>
              <c:numCache>
                <c:formatCode>0.0</c:formatCode>
                <c:ptCount val="24"/>
                <c:pt idx="0">
                  <c:v>2.42</c:v>
                </c:pt>
                <c:pt idx="1">
                  <c:v>3.6700000000000004</c:v>
                </c:pt>
                <c:pt idx="2">
                  <c:v>14.370000000000001</c:v>
                </c:pt>
                <c:pt idx="3">
                  <c:v>11.5</c:v>
                </c:pt>
                <c:pt idx="4">
                  <c:v>28.75</c:v>
                </c:pt>
                <c:pt idx="5">
                  <c:v>10.71</c:v>
                </c:pt>
                <c:pt idx="6">
                  <c:v>5.04</c:v>
                </c:pt>
                <c:pt idx="7">
                  <c:v>3.2699999999999996</c:v>
                </c:pt>
                <c:pt idx="8">
                  <c:v>1.6600000000000001</c:v>
                </c:pt>
                <c:pt idx="9">
                  <c:v>0.43</c:v>
                </c:pt>
                <c:pt idx="10">
                  <c:v>5.6300000000000008</c:v>
                </c:pt>
                <c:pt idx="11">
                  <c:v>0.68</c:v>
                </c:pt>
                <c:pt idx="12">
                  <c:v>0.59</c:v>
                </c:pt>
                <c:pt idx="13">
                  <c:v>0.77</c:v>
                </c:pt>
                <c:pt idx="14">
                  <c:v>1.57</c:v>
                </c:pt>
                <c:pt idx="15">
                  <c:v>0.53</c:v>
                </c:pt>
                <c:pt idx="16">
                  <c:v>0.39</c:v>
                </c:pt>
                <c:pt idx="17">
                  <c:v>0.54</c:v>
                </c:pt>
                <c:pt idx="18">
                  <c:v>0.86</c:v>
                </c:pt>
                <c:pt idx="19">
                  <c:v>0.1</c:v>
                </c:pt>
                <c:pt idx="20">
                  <c:v>3.95</c:v>
                </c:pt>
                <c:pt idx="21">
                  <c:v>0.22999999999999998</c:v>
                </c:pt>
                <c:pt idx="22">
                  <c:v>0.31</c:v>
                </c:pt>
                <c:pt idx="23">
                  <c:v>2.02</c:v>
                </c:pt>
              </c:numCache>
            </c:numRef>
          </c:val>
          <c:smooth val="0"/>
          <c:extLst xmlns:c16r2="http://schemas.microsoft.com/office/drawing/2015/06/chart">
            <c:ext xmlns:c16="http://schemas.microsoft.com/office/drawing/2014/chart" uri="{C3380CC4-5D6E-409C-BE32-E72D297353CC}">
              <c16:uniqueId val="{00000005-3AD9-43E0-91B2-9408816D1A60}"/>
            </c:ext>
          </c:extLst>
        </c:ser>
        <c:ser>
          <c:idx val="1"/>
          <c:order val="6"/>
          <c:tx>
            <c:strRef>
              <c:f>'Data Chart'!$M$9</c:f>
              <c:strCache>
                <c:ptCount val="1"/>
                <c:pt idx="0">
                  <c:v> MARZO 21</c:v>
                </c:pt>
              </c:strCache>
            </c:strRef>
          </c:tx>
          <c:spPr>
            <a:ln>
              <a:solidFill>
                <a:schemeClr val="tx2">
                  <a:lumMod val="60000"/>
                  <a:lumOff val="40000"/>
                </a:schemeClr>
              </a:solidFill>
            </a:ln>
          </c:spPr>
          <c:marker>
            <c:spPr>
              <a:solidFill>
                <a:schemeClr val="tx2">
                  <a:lumMod val="60000"/>
                  <a:lumOff val="40000"/>
                </a:schemeClr>
              </a:solidFill>
              <a:ln>
                <a:solidFill>
                  <a:schemeClr val="tx2">
                    <a:lumMod val="60000"/>
                    <a:lumOff val="40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Chart'!$M$10:$M$33</c:f>
              <c:numCache>
                <c:formatCode>0.0</c:formatCode>
                <c:ptCount val="24"/>
                <c:pt idx="0">
                  <c:v>3.1799999999999997</c:v>
                </c:pt>
                <c:pt idx="1">
                  <c:v>3.48</c:v>
                </c:pt>
                <c:pt idx="2">
                  <c:v>12.85</c:v>
                </c:pt>
                <c:pt idx="3">
                  <c:v>8.59</c:v>
                </c:pt>
                <c:pt idx="4">
                  <c:v>24.53</c:v>
                </c:pt>
                <c:pt idx="5">
                  <c:v>12.469999999999999</c:v>
                </c:pt>
                <c:pt idx="6">
                  <c:v>6.2</c:v>
                </c:pt>
                <c:pt idx="7">
                  <c:v>3.34</c:v>
                </c:pt>
                <c:pt idx="8">
                  <c:v>2.13</c:v>
                </c:pt>
                <c:pt idx="9">
                  <c:v>2.7300000000000004</c:v>
                </c:pt>
                <c:pt idx="10">
                  <c:v>5.34</c:v>
                </c:pt>
                <c:pt idx="11">
                  <c:v>1.43</c:v>
                </c:pt>
                <c:pt idx="12">
                  <c:v>0.4</c:v>
                </c:pt>
                <c:pt idx="13">
                  <c:v>0.89</c:v>
                </c:pt>
                <c:pt idx="14">
                  <c:v>1.02</c:v>
                </c:pt>
                <c:pt idx="15">
                  <c:v>1.28</c:v>
                </c:pt>
                <c:pt idx="16">
                  <c:v>0.8</c:v>
                </c:pt>
                <c:pt idx="17">
                  <c:v>0.63</c:v>
                </c:pt>
                <c:pt idx="18">
                  <c:v>1.92</c:v>
                </c:pt>
                <c:pt idx="19">
                  <c:v>0.16</c:v>
                </c:pt>
                <c:pt idx="20">
                  <c:v>3.9499999999999997</c:v>
                </c:pt>
                <c:pt idx="21">
                  <c:v>0.25</c:v>
                </c:pt>
                <c:pt idx="22">
                  <c:v>0.32999999999999996</c:v>
                </c:pt>
                <c:pt idx="23">
                  <c:v>2.11</c:v>
                </c:pt>
              </c:numCache>
            </c:numRef>
          </c:val>
          <c:smooth val="0"/>
          <c:extLst xmlns:c16r2="http://schemas.microsoft.com/office/drawing/2015/06/chart">
            <c:ext xmlns:c16="http://schemas.microsoft.com/office/drawing/2014/chart" uri="{C3380CC4-5D6E-409C-BE32-E72D297353CC}">
              <c16:uniqueId val="{00000006-3AD9-43E0-91B2-9408816D1A60}"/>
            </c:ext>
          </c:extLst>
        </c:ser>
        <c:ser>
          <c:idx val="7"/>
          <c:order val="7"/>
          <c:tx>
            <c:strRef>
              <c:f>'Data Chart'!$N$9</c:f>
              <c:strCache>
                <c:ptCount val="1"/>
                <c:pt idx="0">
                  <c:v> ABRIL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Chart'!$N$10:$N$33</c:f>
              <c:numCache>
                <c:formatCode>0.0</c:formatCode>
                <c:ptCount val="24"/>
                <c:pt idx="0">
                  <c:v>2.58</c:v>
                </c:pt>
                <c:pt idx="1">
                  <c:v>4.0200000000000005</c:v>
                </c:pt>
                <c:pt idx="2">
                  <c:v>12.059999999999999</c:v>
                </c:pt>
                <c:pt idx="3">
                  <c:v>9.7700000000000014</c:v>
                </c:pt>
                <c:pt idx="4">
                  <c:v>27.560000000000002</c:v>
                </c:pt>
                <c:pt idx="5">
                  <c:v>6.65</c:v>
                </c:pt>
                <c:pt idx="6">
                  <c:v>8.84</c:v>
                </c:pt>
                <c:pt idx="7">
                  <c:v>1.86</c:v>
                </c:pt>
                <c:pt idx="8">
                  <c:v>2.04</c:v>
                </c:pt>
                <c:pt idx="9">
                  <c:v>4.2699999999999996</c:v>
                </c:pt>
                <c:pt idx="10">
                  <c:v>5.63</c:v>
                </c:pt>
                <c:pt idx="11">
                  <c:v>1.18</c:v>
                </c:pt>
                <c:pt idx="12">
                  <c:v>0.84000000000000008</c:v>
                </c:pt>
                <c:pt idx="13">
                  <c:v>1.04</c:v>
                </c:pt>
                <c:pt idx="14">
                  <c:v>1.8399999999999999</c:v>
                </c:pt>
                <c:pt idx="15">
                  <c:v>0.72</c:v>
                </c:pt>
                <c:pt idx="16">
                  <c:v>1.63</c:v>
                </c:pt>
                <c:pt idx="17">
                  <c:v>0.95</c:v>
                </c:pt>
                <c:pt idx="18">
                  <c:v>1.7</c:v>
                </c:pt>
                <c:pt idx="19">
                  <c:v>0.2</c:v>
                </c:pt>
                <c:pt idx="20">
                  <c:v>1.97</c:v>
                </c:pt>
                <c:pt idx="21">
                  <c:v>0.38</c:v>
                </c:pt>
                <c:pt idx="22">
                  <c:v>0.4</c:v>
                </c:pt>
                <c:pt idx="23">
                  <c:v>1.8800000000000003</c:v>
                </c:pt>
              </c:numCache>
            </c:numRef>
          </c:val>
          <c:smooth val="0"/>
          <c:extLst xmlns:c16r2="http://schemas.microsoft.com/office/drawing/2015/06/chart">
            <c:ext xmlns:c16="http://schemas.microsoft.com/office/drawing/2014/chart" uri="{C3380CC4-5D6E-409C-BE32-E72D297353CC}">
              <c16:uniqueId val="{00000007-3AD9-43E0-91B2-9408816D1A60}"/>
            </c:ext>
          </c:extLst>
        </c:ser>
        <c:ser>
          <c:idx val="8"/>
          <c:order val="8"/>
          <c:tx>
            <c:strRef>
              <c:f>'Data Chart'!$O$9</c:f>
              <c:strCache>
                <c:ptCount val="1"/>
                <c:pt idx="0">
                  <c:v> MAYO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Chart'!$O$10:$O$33</c:f>
              <c:numCache>
                <c:formatCode>0.0</c:formatCode>
                <c:ptCount val="24"/>
                <c:pt idx="0">
                  <c:v>2.84</c:v>
                </c:pt>
                <c:pt idx="1">
                  <c:v>2.37</c:v>
                </c:pt>
                <c:pt idx="2">
                  <c:v>5.0699999999999994</c:v>
                </c:pt>
                <c:pt idx="3">
                  <c:v>3.8</c:v>
                </c:pt>
                <c:pt idx="4">
                  <c:v>6.5200000000000005</c:v>
                </c:pt>
                <c:pt idx="5">
                  <c:v>4.1099999999999994</c:v>
                </c:pt>
                <c:pt idx="6">
                  <c:v>10.33</c:v>
                </c:pt>
                <c:pt idx="7">
                  <c:v>5.9599999999999991</c:v>
                </c:pt>
                <c:pt idx="8">
                  <c:v>26.03</c:v>
                </c:pt>
                <c:pt idx="9">
                  <c:v>5.7700000000000005</c:v>
                </c:pt>
                <c:pt idx="10">
                  <c:v>6.16</c:v>
                </c:pt>
                <c:pt idx="11">
                  <c:v>1.48</c:v>
                </c:pt>
                <c:pt idx="12">
                  <c:v>1.9300000000000002</c:v>
                </c:pt>
                <c:pt idx="13">
                  <c:v>2.39</c:v>
                </c:pt>
                <c:pt idx="14">
                  <c:v>2.12</c:v>
                </c:pt>
                <c:pt idx="15">
                  <c:v>1.59</c:v>
                </c:pt>
                <c:pt idx="16">
                  <c:v>1.87</c:v>
                </c:pt>
                <c:pt idx="17">
                  <c:v>0.98</c:v>
                </c:pt>
                <c:pt idx="18">
                  <c:v>1.31</c:v>
                </c:pt>
                <c:pt idx="19">
                  <c:v>0.57000000000000006</c:v>
                </c:pt>
                <c:pt idx="20">
                  <c:v>2.23</c:v>
                </c:pt>
                <c:pt idx="21">
                  <c:v>0.03</c:v>
                </c:pt>
                <c:pt idx="22">
                  <c:v>0.16</c:v>
                </c:pt>
                <c:pt idx="23">
                  <c:v>4.4099999999999984</c:v>
                </c:pt>
              </c:numCache>
            </c:numRef>
          </c:val>
          <c:smooth val="0"/>
          <c:extLst xmlns:c16r2="http://schemas.microsoft.com/office/drawing/2015/06/chart">
            <c:ext xmlns:c16="http://schemas.microsoft.com/office/drawing/2014/chart" uri="{C3380CC4-5D6E-409C-BE32-E72D297353CC}">
              <c16:uniqueId val="{00000008-3AD9-43E0-91B2-9408816D1A60}"/>
            </c:ext>
          </c:extLst>
        </c:ser>
        <c:ser>
          <c:idx val="9"/>
          <c:order val="9"/>
          <c:tx>
            <c:strRef>
              <c:f>'Data Chart'!$P$9</c:f>
              <c:strCache>
                <c:ptCount val="1"/>
                <c:pt idx="0">
                  <c:v> JUNIO 21</c:v>
                </c:pt>
              </c:strCache>
            </c:strRef>
          </c:tx>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Chart'!$P$10:$P$33</c:f>
              <c:numCache>
                <c:formatCode>0.0</c:formatCode>
                <c:ptCount val="24"/>
                <c:pt idx="0">
                  <c:v>1.5</c:v>
                </c:pt>
                <c:pt idx="1">
                  <c:v>0.45</c:v>
                </c:pt>
                <c:pt idx="2">
                  <c:v>0.8</c:v>
                </c:pt>
                <c:pt idx="3">
                  <c:v>0.92999999999999994</c:v>
                </c:pt>
                <c:pt idx="4">
                  <c:v>1.26</c:v>
                </c:pt>
                <c:pt idx="5">
                  <c:v>2.38</c:v>
                </c:pt>
                <c:pt idx="6">
                  <c:v>12.51</c:v>
                </c:pt>
                <c:pt idx="7">
                  <c:v>7.4700000000000006</c:v>
                </c:pt>
                <c:pt idx="8">
                  <c:v>32.269999999999996</c:v>
                </c:pt>
                <c:pt idx="9">
                  <c:v>3.77</c:v>
                </c:pt>
                <c:pt idx="10">
                  <c:v>10.32</c:v>
                </c:pt>
                <c:pt idx="11">
                  <c:v>1.52</c:v>
                </c:pt>
                <c:pt idx="12">
                  <c:v>2.2400000000000002</c:v>
                </c:pt>
                <c:pt idx="13">
                  <c:v>4.91</c:v>
                </c:pt>
                <c:pt idx="14">
                  <c:v>2.3199999999999998</c:v>
                </c:pt>
                <c:pt idx="15">
                  <c:v>1.8399999999999999</c:v>
                </c:pt>
                <c:pt idx="16">
                  <c:v>2.04</c:v>
                </c:pt>
                <c:pt idx="17">
                  <c:v>0.78999999999999992</c:v>
                </c:pt>
                <c:pt idx="18">
                  <c:v>1.54</c:v>
                </c:pt>
                <c:pt idx="19">
                  <c:v>0.7</c:v>
                </c:pt>
                <c:pt idx="20">
                  <c:v>2.72</c:v>
                </c:pt>
                <c:pt idx="21">
                  <c:v>0.6</c:v>
                </c:pt>
                <c:pt idx="22">
                  <c:v>0</c:v>
                </c:pt>
                <c:pt idx="23">
                  <c:v>5.1099999999999994</c:v>
                </c:pt>
              </c:numCache>
            </c:numRef>
          </c:val>
          <c:smooth val="0"/>
          <c:extLst xmlns:c16r2="http://schemas.microsoft.com/office/drawing/2015/06/chart">
            <c:ext xmlns:c16="http://schemas.microsoft.com/office/drawing/2014/chart" uri="{C3380CC4-5D6E-409C-BE32-E72D297353CC}">
              <c16:uniqueId val="{00000009-3AD9-43E0-91B2-9408816D1A60}"/>
            </c:ext>
          </c:extLst>
        </c:ser>
        <c:ser>
          <c:idx val="10"/>
          <c:order val="10"/>
          <c:tx>
            <c:strRef>
              <c:f>'Data Chart'!$Q$9</c:f>
              <c:strCache>
                <c:ptCount val="1"/>
                <c:pt idx="0">
                  <c:v> JULIO 21</c:v>
                </c:pt>
              </c:strCache>
            </c:strRef>
          </c:tx>
          <c:spPr>
            <a:ln>
              <a:solidFill>
                <a:schemeClr val="accent1">
                  <a:lumMod val="75000"/>
                </a:schemeClr>
              </a:solidFill>
            </a:ln>
          </c:spPr>
          <c:marker>
            <c:spPr>
              <a:solidFill>
                <a:schemeClr val="accent1">
                  <a:lumMod val="75000"/>
                </a:schemeClr>
              </a:solidFill>
              <a:ln>
                <a:solidFill>
                  <a:schemeClr val="accent1">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Chart'!$Q$10:$Q$33</c:f>
              <c:numCache>
                <c:formatCode>0.0</c:formatCode>
                <c:ptCount val="24"/>
                <c:pt idx="0">
                  <c:v>0.91</c:v>
                </c:pt>
                <c:pt idx="1">
                  <c:v>0.62</c:v>
                </c:pt>
                <c:pt idx="2">
                  <c:v>0.52</c:v>
                </c:pt>
                <c:pt idx="3">
                  <c:v>0.59</c:v>
                </c:pt>
                <c:pt idx="4">
                  <c:v>1.74</c:v>
                </c:pt>
                <c:pt idx="5">
                  <c:v>1.37</c:v>
                </c:pt>
                <c:pt idx="6">
                  <c:v>3.36</c:v>
                </c:pt>
                <c:pt idx="7">
                  <c:v>4.43</c:v>
                </c:pt>
                <c:pt idx="8">
                  <c:v>3.4299999999999997</c:v>
                </c:pt>
                <c:pt idx="9">
                  <c:v>1.95</c:v>
                </c:pt>
                <c:pt idx="10">
                  <c:v>4.3499999999999996</c:v>
                </c:pt>
                <c:pt idx="11">
                  <c:v>3.61</c:v>
                </c:pt>
                <c:pt idx="12">
                  <c:v>16.64</c:v>
                </c:pt>
                <c:pt idx="13">
                  <c:v>33.44</c:v>
                </c:pt>
                <c:pt idx="14">
                  <c:v>3.55</c:v>
                </c:pt>
                <c:pt idx="15">
                  <c:v>2.17</c:v>
                </c:pt>
                <c:pt idx="16">
                  <c:v>2.37</c:v>
                </c:pt>
                <c:pt idx="17">
                  <c:v>3.63</c:v>
                </c:pt>
                <c:pt idx="18">
                  <c:v>1.5999999999999999</c:v>
                </c:pt>
                <c:pt idx="19">
                  <c:v>0.57000000000000006</c:v>
                </c:pt>
                <c:pt idx="20">
                  <c:v>2.66</c:v>
                </c:pt>
                <c:pt idx="21">
                  <c:v>0.03</c:v>
                </c:pt>
                <c:pt idx="22">
                  <c:v>0.26</c:v>
                </c:pt>
                <c:pt idx="23">
                  <c:v>6.1699999999999982</c:v>
                </c:pt>
              </c:numCache>
            </c:numRef>
          </c:val>
          <c:smooth val="0"/>
          <c:extLst xmlns:c16r2="http://schemas.microsoft.com/office/drawing/2015/06/chart">
            <c:ext xmlns:c16="http://schemas.microsoft.com/office/drawing/2014/chart" uri="{C3380CC4-5D6E-409C-BE32-E72D297353CC}">
              <c16:uniqueId val="{0000000A-3AD9-43E0-91B2-9408816D1A60}"/>
            </c:ext>
          </c:extLst>
        </c:ser>
        <c:ser>
          <c:idx val="11"/>
          <c:order val="11"/>
          <c:tx>
            <c:strRef>
              <c:f>'Data Chart'!$R$9</c:f>
              <c:strCache>
                <c:ptCount val="1"/>
                <c:pt idx="0">
                  <c:v> AGOSTO 21</c:v>
                </c:pt>
              </c:strCache>
            </c:strRef>
          </c:tx>
          <c:spPr>
            <a:ln>
              <a:solidFill>
                <a:schemeClr val="accent6">
                  <a:lumMod val="75000"/>
                </a:schemeClr>
              </a:solidFill>
            </a:ln>
          </c:spPr>
          <c:marker>
            <c:spPr>
              <a:solidFill>
                <a:schemeClr val="accent6">
                  <a:lumMod val="75000"/>
                </a:schemeClr>
              </a:solidFill>
              <a:ln>
                <a:solidFill>
                  <a:schemeClr val="accent6">
                    <a:lumMod val="75000"/>
                  </a:schemeClr>
                </a:solidFill>
              </a:ln>
            </c:spPr>
          </c:marker>
          <c:cat>
            <c:strRef>
              <c:f>'Data Chart'!$F$10:$F$33</c:f>
              <c:strCache>
                <c:ptCount val="24"/>
                <c:pt idx="0">
                  <c:v>Menos de 2</c:v>
                </c:pt>
                <c:pt idx="1">
                  <c:v>&gt;=2  - &lt; 2,1</c:v>
                </c:pt>
                <c:pt idx="2">
                  <c:v>&gt;=2,1  - &lt; 2,2</c:v>
                </c:pt>
                <c:pt idx="3">
                  <c:v>&gt;=2,2  - &lt; 2,3</c:v>
                </c:pt>
                <c:pt idx="4">
                  <c:v>&gt;=2,3  - &lt; 2,4</c:v>
                </c:pt>
                <c:pt idx="5">
                  <c:v>&gt;=2,4  - &lt; 2,5</c:v>
                </c:pt>
                <c:pt idx="6">
                  <c:v>&gt;=2,5  - &lt; 2,6</c:v>
                </c:pt>
                <c:pt idx="7">
                  <c:v>&gt;=2,6  - &lt; 2,7</c:v>
                </c:pt>
                <c:pt idx="8">
                  <c:v>&gt;=2,7  - &lt; 2,8</c:v>
                </c:pt>
                <c:pt idx="9">
                  <c:v>&gt;=2,8  - &lt; 2,9</c:v>
                </c:pt>
                <c:pt idx="10">
                  <c:v>&gt;=2,9  - &lt; 3</c:v>
                </c:pt>
                <c:pt idx="11">
                  <c:v>&gt;=3  - &lt; 3,1</c:v>
                </c:pt>
                <c:pt idx="12">
                  <c:v>&gt;=3,1  - &lt; 3,2</c:v>
                </c:pt>
                <c:pt idx="13">
                  <c:v>&gt;=3,2  - &lt; 3,3</c:v>
                </c:pt>
                <c:pt idx="14">
                  <c:v>&gt;=3,3  - &lt; 3,4</c:v>
                </c:pt>
                <c:pt idx="15">
                  <c:v>&gt;=3,4  - &lt; 3,5</c:v>
                </c:pt>
                <c:pt idx="16">
                  <c:v>&gt;=3,5  - &lt; 3,6</c:v>
                </c:pt>
                <c:pt idx="17">
                  <c:v>&gt;=3,6  - &lt; 3,7</c:v>
                </c:pt>
                <c:pt idx="18">
                  <c:v>&gt;=3,7  - &lt; 3,8</c:v>
                </c:pt>
                <c:pt idx="19">
                  <c:v>&gt;=3,8  - &lt; 3,9</c:v>
                </c:pt>
                <c:pt idx="20">
                  <c:v>&gt;=3,9  - &lt; 4</c:v>
                </c:pt>
                <c:pt idx="21">
                  <c:v>&gt;=4  - &lt; 4,1</c:v>
                </c:pt>
                <c:pt idx="22">
                  <c:v>&gt;=4,1  - &lt; 4,2</c:v>
                </c:pt>
                <c:pt idx="23">
                  <c:v>&gt;=4,2</c:v>
                </c:pt>
              </c:strCache>
            </c:strRef>
          </c:cat>
          <c:val>
            <c:numRef>
              <c:f>'Data Chart'!$R$10:$R$33</c:f>
              <c:numCache>
                <c:formatCode>0.0</c:formatCode>
                <c:ptCount val="24"/>
                <c:pt idx="0">
                  <c:v>0.67000000000000015</c:v>
                </c:pt>
                <c:pt idx="1">
                  <c:v>0.17</c:v>
                </c:pt>
                <c:pt idx="2">
                  <c:v>0.05</c:v>
                </c:pt>
                <c:pt idx="3">
                  <c:v>0.4</c:v>
                </c:pt>
                <c:pt idx="4">
                  <c:v>0.58000000000000007</c:v>
                </c:pt>
                <c:pt idx="5">
                  <c:v>0.58000000000000007</c:v>
                </c:pt>
                <c:pt idx="6">
                  <c:v>0.84</c:v>
                </c:pt>
                <c:pt idx="7">
                  <c:v>1.79</c:v>
                </c:pt>
                <c:pt idx="8">
                  <c:v>1.3299999999999998</c:v>
                </c:pt>
                <c:pt idx="9">
                  <c:v>2.4</c:v>
                </c:pt>
                <c:pt idx="10">
                  <c:v>4.0599999999999996</c:v>
                </c:pt>
                <c:pt idx="11">
                  <c:v>2.77</c:v>
                </c:pt>
                <c:pt idx="12">
                  <c:v>19.86</c:v>
                </c:pt>
                <c:pt idx="13">
                  <c:v>33.17</c:v>
                </c:pt>
                <c:pt idx="14">
                  <c:v>4.04</c:v>
                </c:pt>
                <c:pt idx="15">
                  <c:v>3.27</c:v>
                </c:pt>
                <c:pt idx="16">
                  <c:v>4.28</c:v>
                </c:pt>
                <c:pt idx="17">
                  <c:v>3.46</c:v>
                </c:pt>
                <c:pt idx="18">
                  <c:v>1.1299999999999999</c:v>
                </c:pt>
                <c:pt idx="19">
                  <c:v>0.3</c:v>
                </c:pt>
                <c:pt idx="20">
                  <c:v>3.73</c:v>
                </c:pt>
                <c:pt idx="21">
                  <c:v>0.94</c:v>
                </c:pt>
                <c:pt idx="22">
                  <c:v>0.8</c:v>
                </c:pt>
                <c:pt idx="23">
                  <c:v>9.3800000000000008</c:v>
                </c:pt>
              </c:numCache>
            </c:numRef>
          </c:val>
          <c:smooth val="0"/>
          <c:extLst xmlns:c16r2="http://schemas.microsoft.com/office/drawing/2015/06/chart">
            <c:ext xmlns:c16="http://schemas.microsoft.com/office/drawing/2014/chart" uri="{C3380CC4-5D6E-409C-BE32-E72D297353CC}">
              <c16:uniqueId val="{0000000B-3AD9-43E0-91B2-9408816D1A60}"/>
            </c:ext>
          </c:extLst>
        </c:ser>
        <c:dLbls>
          <c:showLegendKey val="0"/>
          <c:showVal val="0"/>
          <c:showCatName val="0"/>
          <c:showSerName val="0"/>
          <c:showPercent val="0"/>
          <c:showBubbleSize val="0"/>
        </c:dLbls>
        <c:marker val="1"/>
        <c:smooth val="0"/>
        <c:axId val="371869632"/>
        <c:axId val="371873944"/>
      </c:lineChart>
      <c:catAx>
        <c:axId val="371869632"/>
        <c:scaling>
          <c:orientation val="minMax"/>
        </c:scaling>
        <c:delete val="0"/>
        <c:axPos val="b"/>
        <c:numFmt formatCode="General" sourceLinked="0"/>
        <c:majorTickMark val="out"/>
        <c:minorTickMark val="none"/>
        <c:tickLblPos val="nextTo"/>
        <c:crossAx val="371873944"/>
        <c:crosses val="autoZero"/>
        <c:auto val="1"/>
        <c:lblAlgn val="ctr"/>
        <c:lblOffset val="100"/>
        <c:noMultiLvlLbl val="0"/>
      </c:catAx>
      <c:valAx>
        <c:axId val="371873944"/>
        <c:scaling>
          <c:orientation val="minMax"/>
        </c:scaling>
        <c:delete val="0"/>
        <c:axPos val="l"/>
        <c:numFmt formatCode="0.0" sourceLinked="1"/>
        <c:majorTickMark val="out"/>
        <c:minorTickMark val="none"/>
        <c:tickLblPos val="nextTo"/>
        <c:crossAx val="371869632"/>
        <c:crosses val="autoZero"/>
        <c:crossBetween val="between"/>
      </c:valAx>
      <c:dTable>
        <c:showHorzBorder val="1"/>
        <c:showVertBorder val="1"/>
        <c:showOutline val="1"/>
        <c:showKeys val="1"/>
        <c:spPr>
          <a:ln>
            <a:solidFill>
              <a:schemeClr val="accent3">
                <a:lumMod val="20000"/>
                <a:lumOff val="80000"/>
              </a:schemeClr>
            </a:solidFill>
          </a:ln>
        </c:spPr>
      </c:dTable>
    </c:plotArea>
    <c:plotVisOnly val="1"/>
    <c:dispBlanksAs val="gap"/>
    <c:showDLblsOverMax val="0"/>
  </c:chart>
  <c:spPr>
    <a:ln>
      <a:noFill/>
    </a:ln>
  </c:spPr>
  <c:txPr>
    <a:bodyPr/>
    <a:lstStyle/>
    <a:p>
      <a:pPr>
        <a:defRPr sz="900"/>
      </a:pPr>
      <a:endParaRPr lang="es-ES"/>
    </a:p>
  </c:tx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Enlaces!$G$1" fmlaRange="Enlaces!$G$2:$G$4" noThreeD="1" sel="1" val="0"/>
</file>

<file path=xl/ctrlProps/ctrlProp2.xml><?xml version="1.0" encoding="utf-8"?>
<formControlPr xmlns="http://schemas.microsoft.com/office/spreadsheetml/2009/9/main" objectType="Drop" dropStyle="combo" dx="16" fmlaLink="Enlaces!$C$1" fmlaRange="Enlaces!$C$2:$C$5"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Gr&#225;fico!A1"/><Relationship Id="rId1" Type="http://schemas.openxmlformats.org/officeDocument/2006/relationships/image" Target="../media/image1.jpe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Portada!A1"/><Relationship Id="rId1" Type="http://schemas.openxmlformats.org/officeDocument/2006/relationships/chart" Target="../charts/chart1.xml"/><Relationship Id="rId4" Type="http://schemas.microsoft.com/office/2007/relationships/hdphoto" Target="../media/hdphoto1.wdp"/></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22225</xdr:colOff>
      <xdr:row>27</xdr:row>
      <xdr:rowOff>51249</xdr:rowOff>
    </xdr:to>
    <xdr:pic>
      <xdr:nvPicPr>
        <xdr:cNvPr id="8" name="Imagen 7" descr="De Oliva, Aceite De Oliva, Hoja De Olivo, Planta, Comer">
          <a:extLst>
            <a:ext uri="{FF2B5EF4-FFF2-40B4-BE49-F238E27FC236}">
              <a16:creationId xmlns:a16="http://schemas.microsoft.com/office/drawing/2014/main" xmlns=""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0299" r="-208"/>
        <a:stretch/>
      </xdr:blipFill>
      <xdr:spPr bwMode="auto">
        <a:xfrm>
          <a:off x="12700" y="0"/>
          <a:ext cx="9610725" cy="5023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xdr:row>
      <xdr:rowOff>63868</xdr:rowOff>
    </xdr:from>
    <xdr:to>
      <xdr:col>12</xdr:col>
      <xdr:colOff>0</xdr:colOff>
      <xdr:row>10</xdr:row>
      <xdr:rowOff>87085</xdr:rowOff>
    </xdr:to>
    <xdr:sp macro="" textlink="">
      <xdr:nvSpPr>
        <xdr:cNvPr id="3" name="2 Rectángulo">
          <a:extLst>
            <a:ext uri="{FF2B5EF4-FFF2-40B4-BE49-F238E27FC236}">
              <a16:creationId xmlns:a16="http://schemas.microsoft.com/office/drawing/2014/main" xmlns="" id="{00000000-0008-0000-0000-000003000000}"/>
            </a:ext>
          </a:extLst>
        </xdr:cNvPr>
        <xdr:cNvSpPr/>
      </xdr:nvSpPr>
      <xdr:spPr>
        <a:xfrm>
          <a:off x="0" y="789582"/>
          <a:ext cx="9579429" cy="1111789"/>
        </a:xfrm>
        <a:prstGeom prst="rect">
          <a:avLst/>
        </a:prstGeom>
        <a:solidFill>
          <a:schemeClr val="bg1">
            <a:lumMod val="95000"/>
            <a:alpha val="76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0</xdr:col>
      <xdr:colOff>161479</xdr:colOff>
      <xdr:row>19</xdr:row>
      <xdr:rowOff>30336</xdr:rowOff>
    </xdr:from>
    <xdr:to>
      <xdr:col>3</xdr:col>
      <xdr:colOff>219328</xdr:colOff>
      <xdr:row>25</xdr:row>
      <xdr:rowOff>114677</xdr:rowOff>
    </xdr:to>
    <xdr:sp macro="" textlink="">
      <xdr:nvSpPr>
        <xdr:cNvPr id="5" name="6 Rectángulo">
          <a:extLst>
            <a:ext uri="{FF2B5EF4-FFF2-40B4-BE49-F238E27FC236}">
              <a16:creationId xmlns:a16="http://schemas.microsoft.com/office/drawing/2014/main" xmlns="" id="{00000000-0008-0000-0000-000005000000}"/>
            </a:ext>
          </a:extLst>
        </xdr:cNvPr>
        <xdr:cNvSpPr/>
      </xdr:nvSpPr>
      <xdr:spPr>
        <a:xfrm>
          <a:off x="161479" y="3391300"/>
          <a:ext cx="2466313" cy="1145698"/>
        </a:xfrm>
        <a:prstGeom prst="rect">
          <a:avLst/>
        </a:prstGeom>
        <a:solidFill>
          <a:schemeClr val="bg1">
            <a:lumMod val="95000"/>
            <a:alpha val="60000"/>
          </a:schemeClr>
        </a:solid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ts val="4500"/>
            </a:lnSpc>
            <a:tabLst>
              <a:tab pos="85725" algn="l"/>
            </a:tabLst>
          </a:pPr>
          <a:r>
            <a:rPr lang="en-US" sz="2000" b="1">
              <a:latin typeface="Arial" panose="020B0604020202020204" pitchFamily="34" charset="0"/>
              <a:cs typeface="Arial" panose="020B0604020202020204" pitchFamily="34" charset="0"/>
            </a:rPr>
            <a:t>Panel de </a:t>
          </a:r>
          <a:r>
            <a:rPr lang="es-ES" sz="2000" b="1">
              <a:latin typeface="Arial" panose="020B0604020202020204" pitchFamily="34" charset="0"/>
              <a:cs typeface="Arial" panose="020B0604020202020204" pitchFamily="34" charset="0"/>
            </a:rPr>
            <a:t>Hogares</a:t>
          </a:r>
        </a:p>
        <a:p>
          <a:pPr>
            <a:lnSpc>
              <a:spcPts val="4500"/>
            </a:lnSpc>
            <a:tabLst>
              <a:tab pos="85725" algn="l"/>
            </a:tabLst>
          </a:pPr>
          <a:r>
            <a:rPr lang="es-ES" sz="1600" b="1">
              <a:latin typeface="Arial" panose="020B0604020202020204" pitchFamily="34" charset="0"/>
              <a:cs typeface="Arial" panose="020B0604020202020204" pitchFamily="34" charset="0"/>
            </a:rPr>
            <a:t>Agosto 2021</a:t>
          </a:r>
        </a:p>
      </xdr:txBody>
    </xdr:sp>
    <xdr:clientData/>
  </xdr:twoCellAnchor>
  <xdr:twoCellAnchor>
    <xdr:from>
      <xdr:col>1</xdr:col>
      <xdr:colOff>190500</xdr:colOff>
      <xdr:row>6</xdr:row>
      <xdr:rowOff>100608</xdr:rowOff>
    </xdr:from>
    <xdr:to>
      <xdr:col>10</xdr:col>
      <xdr:colOff>647700</xdr:colOff>
      <xdr:row>9</xdr:row>
      <xdr:rowOff>186333</xdr:rowOff>
    </xdr:to>
    <xdr:sp macro="" textlink="">
      <xdr:nvSpPr>
        <xdr:cNvPr id="7" name="Rectangle 3">
          <a:extLst>
            <a:ext uri="{FF2B5EF4-FFF2-40B4-BE49-F238E27FC236}">
              <a16:creationId xmlns:a16="http://schemas.microsoft.com/office/drawing/2014/main" xmlns="" id="{00000000-0008-0000-0000-000007000000}"/>
            </a:ext>
          </a:extLst>
        </xdr:cNvPr>
        <xdr:cNvSpPr>
          <a:spLocks noChangeArrowheads="1"/>
        </xdr:cNvSpPr>
      </xdr:nvSpPr>
      <xdr:spPr bwMode="auto">
        <a:xfrm>
          <a:off x="952500" y="1243608"/>
          <a:ext cx="7315200" cy="65722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lIns="0" tIns="0" rIns="0" bIns="0"/>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lnSpc>
              <a:spcPts val="4500"/>
            </a:lnSpc>
            <a:tabLst>
              <a:tab pos="85725" algn="l"/>
            </a:tabLst>
          </a:pPr>
          <a:r>
            <a:rPr lang="es-ES" sz="36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DISPERSIÓN DE PRECIOS </a:t>
          </a:r>
          <a:r>
            <a:rPr lang="es-ES" sz="3600" b="1" spc="-150">
              <a:solidFill>
                <a:schemeClr val="accent3">
                  <a:lumMod val="75000"/>
                </a:schemeClr>
              </a:solidFill>
              <a:latin typeface="Arial" panose="020B0604020202020204" pitchFamily="34" charset="0"/>
              <a:ea typeface="Arial Unicode MS" panose="020B0604020202020204" pitchFamily="34" charset="-128"/>
              <a:cs typeface="Arial" panose="020B0604020202020204" pitchFamily="34" charset="0"/>
            </a:rPr>
            <a:t>ACEITE</a:t>
          </a:r>
          <a: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t/>
          </a:r>
          <a:br>
            <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rPr>
          </a:br>
          <a:endParaRPr lang="es-ES" sz="2400" b="1" spc="-150">
            <a:solidFill>
              <a:sysClr val="windowText" lastClr="000000"/>
            </a:solidFill>
            <a:latin typeface="Arial" panose="020B0604020202020204" pitchFamily="34" charset="0"/>
            <a:ea typeface="Arial Unicode MS" panose="020B0604020202020204" pitchFamily="34" charset="-128"/>
            <a:cs typeface="Arial" panose="020B0604020202020204" pitchFamily="34" charset="0"/>
          </a:endParaRPr>
        </a:p>
      </xdr:txBody>
    </xdr:sp>
    <xdr:clientData/>
  </xdr:twoCellAnchor>
  <xdr:twoCellAnchor>
    <xdr:from>
      <xdr:col>9</xdr:col>
      <xdr:colOff>142875</xdr:colOff>
      <xdr:row>16</xdr:row>
      <xdr:rowOff>0</xdr:rowOff>
    </xdr:from>
    <xdr:to>
      <xdr:col>11</xdr:col>
      <xdr:colOff>619125</xdr:colOff>
      <xdr:row>18</xdr:row>
      <xdr:rowOff>85725</xdr:rowOff>
    </xdr:to>
    <xdr:sp macro="" textlink="">
      <xdr:nvSpPr>
        <xdr:cNvPr id="9" name="8 Rectángulo redondeado">
          <a:hlinkClick xmlns:r="http://schemas.openxmlformats.org/officeDocument/2006/relationships" r:id="rId2"/>
          <a:extLst>
            <a:ext uri="{FF2B5EF4-FFF2-40B4-BE49-F238E27FC236}">
              <a16:creationId xmlns:a16="http://schemas.microsoft.com/office/drawing/2014/main" xmlns="" id="{00000000-0008-0000-0000-000009000000}"/>
            </a:ext>
          </a:extLst>
        </xdr:cNvPr>
        <xdr:cNvSpPr/>
      </xdr:nvSpPr>
      <xdr:spPr>
        <a:xfrm>
          <a:off x="7000875" y="3048000"/>
          <a:ext cx="2000250" cy="466725"/>
        </a:xfrm>
        <a:prstGeom prst="roundRect">
          <a:avLst/>
        </a:prstGeom>
        <a:solidFill>
          <a:schemeClr val="accent3">
            <a:lumMod val="50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800" b="1"/>
            <a:t>Ver</a:t>
          </a:r>
          <a:r>
            <a:rPr lang="en-US" sz="1800" b="1" baseline="0"/>
            <a:t> r</a:t>
          </a:r>
          <a:r>
            <a:rPr lang="en-US" sz="1800" b="1"/>
            <a:t>esultados</a:t>
          </a:r>
        </a:p>
      </xdr:txBody>
    </xdr:sp>
    <xdr:clientData/>
  </xdr:twoCellAnchor>
  <xdr:twoCellAnchor editAs="oneCell">
    <xdr:from>
      <xdr:col>8</xdr:col>
      <xdr:colOff>552450</xdr:colOff>
      <xdr:row>22</xdr:row>
      <xdr:rowOff>0</xdr:rowOff>
    </xdr:from>
    <xdr:to>
      <xdr:col>11</xdr:col>
      <xdr:colOff>606450</xdr:colOff>
      <xdr:row>25</xdr:row>
      <xdr:rowOff>95074</xdr:rowOff>
    </xdr:to>
    <xdr:pic>
      <xdr:nvPicPr>
        <xdr:cNvPr id="6" name="Imagen 5">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3"/>
        <a:stretch>
          <a:fillRect/>
        </a:stretch>
      </xdr:blipFill>
      <xdr:spPr>
        <a:xfrm>
          <a:off x="6648450" y="4191000"/>
          <a:ext cx="2340000" cy="666574"/>
        </a:xfrm>
        <a:prstGeom prst="rect">
          <a:avLst/>
        </a:prstGeom>
      </xdr:spPr>
    </xdr:pic>
    <xdr:clientData/>
  </xdr:twoCellAnchor>
  <xdr:twoCellAnchor editAs="oneCell">
    <xdr:from>
      <xdr:col>8</xdr:col>
      <xdr:colOff>740833</xdr:colOff>
      <xdr:row>0</xdr:row>
      <xdr:rowOff>136072</xdr:rowOff>
    </xdr:from>
    <xdr:to>
      <xdr:col>11</xdr:col>
      <xdr:colOff>705555</xdr:colOff>
      <xdr:row>3</xdr:row>
      <xdr:rowOff>166065</xdr:rowOff>
    </xdr:to>
    <xdr:pic>
      <xdr:nvPicPr>
        <xdr:cNvPr id="10" name="Imagen 9">
          <a:extLst>
            <a:ext uri="{FF2B5EF4-FFF2-40B4-BE49-F238E27FC236}">
              <a16:creationId xmlns:a16="http://schemas.microsoft.com/office/drawing/2014/main" xmlns="" id="{00000000-0008-0000-0000-00000A000000}"/>
            </a:ext>
          </a:extLst>
        </xdr:cNvPr>
        <xdr:cNvPicPr>
          <a:picLocks noChangeAspect="1"/>
        </xdr:cNvPicPr>
      </xdr:nvPicPr>
      <xdr:blipFill rotWithShape="1">
        <a:blip xmlns:r="http://schemas.openxmlformats.org/officeDocument/2006/relationships" r:embed="rId4"/>
        <a:srcRect l="3351" r="5026"/>
        <a:stretch/>
      </xdr:blipFill>
      <xdr:spPr>
        <a:xfrm>
          <a:off x="7119055" y="136072"/>
          <a:ext cx="2356556" cy="5803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132302</xdr:colOff>
      <xdr:row>6</xdr:row>
      <xdr:rowOff>57148</xdr:rowOff>
    </xdr:from>
    <xdr:to>
      <xdr:col>14</xdr:col>
      <xdr:colOff>495300</xdr:colOff>
      <xdr:row>41</xdr:row>
      <xdr:rowOff>114299</xdr:rowOff>
    </xdr:to>
    <xdr:graphicFrame macro="">
      <xdr:nvGraphicFramePr>
        <xdr:cNvPr id="2" name="1 Gráfico">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2</xdr:col>
          <xdr:colOff>0</xdr:colOff>
          <xdr:row>0</xdr:row>
          <xdr:rowOff>171450</xdr:rowOff>
        </xdr:from>
        <xdr:to>
          <xdr:col>3</xdr:col>
          <xdr:colOff>9525</xdr:colOff>
          <xdr:row>1</xdr:row>
          <xdr:rowOff>238125</xdr:rowOff>
        </xdr:to>
        <xdr:sp macro="" textlink="">
          <xdr:nvSpPr>
            <xdr:cNvPr id="4097" name="Drop Down 1" hidden="1">
              <a:extLst>
                <a:ext uri="{63B3BB69-23CF-44E3-9099-C40C66FF867C}">
                  <a14:compatExt spid="_x0000_s4097"/>
                </a:ext>
                <a:ext uri="{FF2B5EF4-FFF2-40B4-BE49-F238E27FC236}">
                  <a16:creationId xmlns:a16="http://schemas.microsoft.com/office/drawing/2014/main" xmlns="" id="{00000000-0008-0000-01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1600200</xdr:colOff>
          <xdr:row>4</xdr:row>
          <xdr:rowOff>0</xdr:rowOff>
        </xdr:from>
        <xdr:to>
          <xdr:col>4</xdr:col>
          <xdr:colOff>9525</xdr:colOff>
          <xdr:row>4</xdr:row>
          <xdr:rowOff>238125</xdr:rowOff>
        </xdr:to>
        <xdr:sp macro="" textlink="">
          <xdr:nvSpPr>
            <xdr:cNvPr id="4098" name="Drop Down 2" hidden="1">
              <a:extLst>
                <a:ext uri="{63B3BB69-23CF-44E3-9099-C40C66FF867C}">
                  <a14:compatExt spid="_x0000_s4098"/>
                </a:ext>
                <a:ext uri="{FF2B5EF4-FFF2-40B4-BE49-F238E27FC236}">
                  <a16:creationId xmlns:a16="http://schemas.microsoft.com/office/drawing/2014/main" xmlns="" id="{00000000-0008-0000-01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12</xdr:col>
      <xdr:colOff>285750</xdr:colOff>
      <xdr:row>0</xdr:row>
      <xdr:rowOff>104775</xdr:rowOff>
    </xdr:from>
    <xdr:to>
      <xdr:col>14</xdr:col>
      <xdr:colOff>11538</xdr:colOff>
      <xdr:row>2</xdr:row>
      <xdr:rowOff>8031</xdr:rowOff>
    </xdr:to>
    <xdr:pic>
      <xdr:nvPicPr>
        <xdr:cNvPr id="5" name="Imagen 3">
          <a:hlinkClick xmlns:r="http://schemas.openxmlformats.org/officeDocument/2006/relationships" r:id="rId2"/>
          <a:extLst>
            <a:ext uri="{FF2B5EF4-FFF2-40B4-BE49-F238E27FC236}">
              <a16:creationId xmlns:a16="http://schemas.microsoft.com/office/drawing/2014/main" xmlns="" id="{00000000-0008-0000-0100-000005000000}"/>
            </a:ext>
          </a:extLst>
        </xdr:cNvPr>
        <xdr:cNvPicPr>
          <a:picLocks noChangeAspect="1"/>
        </xdr:cNvPicPr>
      </xdr:nvPicPr>
      <xdr:blipFill>
        <a:blip xmlns:r="http://schemas.openxmlformats.org/officeDocument/2006/relationships" r:embed="rId3">
          <a:duotone>
            <a:prstClr val="black"/>
            <a:schemeClr val="tx2">
              <a:tint val="45000"/>
              <a:satMod val="400000"/>
            </a:schemeClr>
          </a:duotone>
          <a:extLst>
            <a:ext uri="{BEBA8EAE-BF5A-486C-A8C5-ECC9F3942E4B}">
              <a14:imgProps xmlns:a14="http://schemas.microsoft.com/office/drawing/2010/main">
                <a14:imgLayer r:embed="rId4">
                  <a14:imgEffect>
                    <a14:colorTemperature colorTemp="11200"/>
                  </a14:imgEffect>
                </a14:imgLayer>
              </a14:imgProps>
            </a:ext>
          </a:extLst>
        </a:blip>
        <a:stretch>
          <a:fillRect/>
        </a:stretch>
      </xdr:blipFill>
      <xdr:spPr>
        <a:xfrm>
          <a:off x="10115550" y="104775"/>
          <a:ext cx="1249788" cy="3414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5715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6858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285750</xdr:colOff>
      <xdr:row>2</xdr:row>
      <xdr:rowOff>114300</xdr:rowOff>
    </xdr:from>
    <xdr:to>
      <xdr:col>1</xdr:col>
      <xdr:colOff>66675</xdr:colOff>
      <xdr:row>5</xdr:row>
      <xdr:rowOff>66675</xdr:rowOff>
    </xdr:to>
    <xdr:pic>
      <xdr:nvPicPr>
        <xdr:cNvPr id="2" name="1 Imagen" descr="Resultado de imagen para ajustes icon png">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4300"/>
          <a:ext cx="333375" cy="333375"/>
        </a:xfrm>
        <a:prstGeom prst="rect">
          <a:avLst/>
        </a:prstGeom>
        <a:noFill/>
        <a:effectLst>
          <a:outerShdw blurRad="50800" dist="38100" dir="2700000" algn="tl" rotWithShape="0">
            <a:prstClr val="black">
              <a:alpha val="40000"/>
            </a:prstClr>
          </a:outerShdw>
        </a:effectLst>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485775</xdr:colOff>
      <xdr:row>4</xdr:row>
      <xdr:rowOff>114300</xdr:rowOff>
    </xdr:from>
    <xdr:to>
      <xdr:col>17</xdr:col>
      <xdr:colOff>742950</xdr:colOff>
      <xdr:row>7</xdr:row>
      <xdr:rowOff>47625</xdr:rowOff>
    </xdr:to>
    <xdr:sp macro="" textlink="">
      <xdr:nvSpPr>
        <xdr:cNvPr id="2" name="1 Rectángulo">
          <a:extLst>
            <a:ext uri="{FF2B5EF4-FFF2-40B4-BE49-F238E27FC236}">
              <a16:creationId xmlns:a16="http://schemas.microsoft.com/office/drawing/2014/main" xmlns="" id="{00000000-0008-0000-0900-000002000000}"/>
            </a:ext>
          </a:extLst>
        </xdr:cNvPr>
        <xdr:cNvSpPr/>
      </xdr:nvSpPr>
      <xdr:spPr>
        <a:xfrm>
          <a:off x="866775" y="876300"/>
          <a:ext cx="11068050" cy="504825"/>
        </a:xfrm>
        <a:prstGeom prst="rect">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ctr"/>
        <a:lstStyle/>
        <a:p>
          <a:pPr algn="ctr"/>
          <a:r>
            <a:rPr lang="en-US" sz="2000">
              <a:solidFill>
                <a:srgbClr val="FFFF00"/>
              </a:solidFill>
            </a:rPr>
            <a:t>HOJA</a:t>
          </a:r>
          <a:r>
            <a:rPr lang="en-US" sz="2000" baseline="0">
              <a:solidFill>
                <a:srgbClr val="FFFF00"/>
              </a:solidFill>
            </a:rPr>
            <a:t> </a:t>
          </a:r>
          <a:r>
            <a:rPr lang="en-US" sz="2000">
              <a:solidFill>
                <a:srgbClr val="FFFF00"/>
              </a:solidFill>
            </a:rPr>
            <a:t>VINCULADA,</a:t>
          </a:r>
          <a:r>
            <a:rPr lang="en-US" sz="2000" baseline="0">
              <a:solidFill>
                <a:srgbClr val="FFFF00"/>
              </a:solidFill>
            </a:rPr>
            <a:t> </a:t>
          </a:r>
          <a:r>
            <a:rPr lang="en-US" sz="2000" u="sng" baseline="0">
              <a:solidFill>
                <a:srgbClr val="FFFF00"/>
              </a:solidFill>
            </a:rPr>
            <a:t>NO TOCAR</a:t>
          </a:r>
          <a:endParaRPr lang="en-US" sz="2000" u="sng">
            <a:solidFill>
              <a:srgbClr val="FFFF00"/>
            </a:solidFill>
          </a:endParaRP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80" zoomScaleNormal="80" zoomScaleSheetLayoutView="70" workbookViewId="0"/>
  </sheetViews>
  <sheetFormatPr baseColWidth="10" defaultColWidth="11.42578125" defaultRowHeight="15" x14ac:dyDescent="0.25"/>
  <sheetData/>
  <pageMargins left="0.7" right="0.7" top="0.75" bottom="0.75" header="0.3" footer="0.3"/>
  <pageSetup paperSize="9" scale="6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C2:R33"/>
  <sheetViews>
    <sheetView showGridLines="0" topLeftCell="E7" zoomScale="90" zoomScaleNormal="90" workbookViewId="0">
      <selection activeCell="P9" sqref="P9"/>
    </sheetView>
  </sheetViews>
  <sheetFormatPr baseColWidth="10" defaultColWidth="11.42578125" defaultRowHeight="15" x14ac:dyDescent="0.25"/>
  <cols>
    <col min="1" max="1" width="5.7109375" customWidth="1"/>
    <col min="2" max="2" width="4.28515625" customWidth="1"/>
    <col min="5" max="5" width="3.85546875" style="6" customWidth="1"/>
    <col min="6" max="6" width="14" customWidth="1"/>
    <col min="7" max="7" width="12.7109375" style="6" customWidth="1"/>
  </cols>
  <sheetData>
    <row r="2" spans="3:18" x14ac:dyDescent="0.25">
      <c r="C2" s="28" t="s">
        <v>289</v>
      </c>
      <c r="D2" s="29" t="str">
        <f>VLOOKUP(Enlaces!G1,Enlaces!F2:G4,2,0)</f>
        <v>Aceite de Oliva</v>
      </c>
      <c r="E2" s="29"/>
    </row>
    <row r="3" spans="3:18" x14ac:dyDescent="0.25">
      <c r="C3" s="28" t="s">
        <v>290</v>
      </c>
      <c r="D3" t="str">
        <f>VLOOKUP(Enlaces!C1,Enlaces!B2:C5,2,0)</f>
        <v>T.España</v>
      </c>
    </row>
    <row r="9" spans="3:18" x14ac:dyDescent="0.25">
      <c r="C9" s="7" t="s">
        <v>260</v>
      </c>
      <c r="D9" s="7" t="s">
        <v>261</v>
      </c>
      <c r="F9" s="6"/>
      <c r="G9" s="43" t="str">
        <f>'TAM Aceite de Oliva'!E9</f>
        <v xml:space="preserve"> SEPTIEMBRE 20</v>
      </c>
      <c r="H9" s="43" t="str">
        <f>'TAM Aceite de Oliva'!F9</f>
        <v xml:space="preserve"> OCTUBRE 20</v>
      </c>
      <c r="I9" s="43" t="str">
        <f>'TAM Aceite de Oliva'!G9</f>
        <v xml:space="preserve"> NOVIEMBRE 20</v>
      </c>
      <c r="J9" s="43" t="str">
        <f>'TAM Aceite de Oliva'!H9</f>
        <v xml:space="preserve"> DICIEMBRE 20</v>
      </c>
      <c r="K9" s="43" t="str">
        <f>'TAM Aceite de Oliva'!I9</f>
        <v xml:space="preserve"> ENERO 21</v>
      </c>
      <c r="L9" s="43" t="str">
        <f>'TAM Aceite de Oliva'!J9</f>
        <v xml:space="preserve"> FEBRERO 21</v>
      </c>
      <c r="M9" s="43" t="str">
        <f>'TAM Aceite de Oliva'!K9</f>
        <v xml:space="preserve"> MARZO 21</v>
      </c>
      <c r="N9" s="43" t="str">
        <f>'TAM Aceite de Oliva'!L9</f>
        <v xml:space="preserve"> ABRIL 21</v>
      </c>
      <c r="O9" s="43" t="str">
        <f>'TAM Aceite de Oliva'!M9</f>
        <v xml:space="preserve"> MAYO 21</v>
      </c>
      <c r="P9" s="43" t="str">
        <f>'TAM Aceite de Oliva'!N9</f>
        <v xml:space="preserve"> JUNIO 21</v>
      </c>
      <c r="Q9" s="43" t="str">
        <f>'TAM Aceite de Oliva'!O9</f>
        <v xml:space="preserve"> JULIO 21</v>
      </c>
      <c r="R9" s="43" t="str">
        <f>'TAM Aceite de Oliva'!P9</f>
        <v xml:space="preserve"> AGOSTO 21</v>
      </c>
    </row>
    <row r="10" spans="3:18" x14ac:dyDescent="0.25">
      <c r="C10" s="56">
        <f>CHOOSE(Enlaces!$G$1,'TAM Aceite de Oliva'!B10,'TAM Aceite Virgen'!B10,'TAM Aceite Virgen Extra'!B10)</f>
        <v>0</v>
      </c>
      <c r="D10" s="18">
        <f>CHOOSE(Enlaces!$G$1,'TAM Aceite de Oliva'!C10,'TAM Aceite Virgen'!C10,'TAM Aceite Virgen Extra'!C10)</f>
        <v>2</v>
      </c>
      <c r="F10" s="42" t="str">
        <f>"Menos de "&amp;D10</f>
        <v>Menos de 2</v>
      </c>
      <c r="G10" s="44">
        <f>CHOOSE(Enlaces!$G$1,'TAM Aceite de Oliva'!E10,'TAM Aceite Virgen'!E10,'TAM Aceite Virgen Extra'!E10)</f>
        <v>4.76</v>
      </c>
      <c r="H10" s="44">
        <f>CHOOSE(Enlaces!$G$1,'TAM Aceite de Oliva'!F10,'TAM Aceite Virgen'!F10,'TAM Aceite Virgen Extra'!F10)</f>
        <v>3.83</v>
      </c>
      <c r="I10" s="44">
        <f>CHOOSE(Enlaces!$G$1,'TAM Aceite de Oliva'!G10,'TAM Aceite Virgen'!G10,'TAM Aceite Virgen Extra'!G10)</f>
        <v>3.87</v>
      </c>
      <c r="J10" s="44">
        <f>CHOOSE(Enlaces!$G$1,'TAM Aceite de Oliva'!H10,'TAM Aceite Virgen'!H10,'TAM Aceite Virgen Extra'!H10)</f>
        <v>2.44</v>
      </c>
      <c r="K10" s="44">
        <f>CHOOSE(Enlaces!$G$1,'TAM Aceite de Oliva'!I10,'TAM Aceite Virgen'!I10,'TAM Aceite Virgen Extra'!I10)</f>
        <v>3.41</v>
      </c>
      <c r="L10" s="44">
        <f>CHOOSE(Enlaces!$G$1,'TAM Aceite de Oliva'!J10,'TAM Aceite Virgen'!J10,'TAM Aceite Virgen Extra'!J10)</f>
        <v>2.42</v>
      </c>
      <c r="M10" s="44">
        <f>CHOOSE(Enlaces!$G$1,'TAM Aceite de Oliva'!K10,'TAM Aceite Virgen'!K10,'TAM Aceite Virgen Extra'!K10)</f>
        <v>3.1799999999999997</v>
      </c>
      <c r="N10" s="44">
        <f>CHOOSE(Enlaces!$G$1,'TAM Aceite de Oliva'!L10,'TAM Aceite Virgen'!L10,'TAM Aceite Virgen Extra'!L10)</f>
        <v>2.58</v>
      </c>
      <c r="O10" s="44">
        <f>CHOOSE(Enlaces!$G$1,'TAM Aceite de Oliva'!M10,'TAM Aceite Virgen'!M10,'TAM Aceite Virgen Extra'!M10)</f>
        <v>2.84</v>
      </c>
      <c r="P10" s="44">
        <f>CHOOSE(Enlaces!$G$1,'TAM Aceite de Oliva'!N10,'TAM Aceite Virgen'!N10,'TAM Aceite Virgen Extra'!N10)</f>
        <v>1.5</v>
      </c>
      <c r="Q10" s="44">
        <f>CHOOSE(Enlaces!$G$1,'TAM Aceite de Oliva'!O10,'TAM Aceite Virgen'!O10,'TAM Aceite Virgen Extra'!O10)</f>
        <v>0.91</v>
      </c>
      <c r="R10" s="44">
        <f>CHOOSE(Enlaces!$G$1,'TAM Aceite de Oliva'!P10,'TAM Aceite Virgen'!P10,'TAM Aceite Virgen Extra'!P10)</f>
        <v>0.67000000000000015</v>
      </c>
    </row>
    <row r="11" spans="3:18" x14ac:dyDescent="0.25">
      <c r="C11" s="19">
        <f>CHOOSE(Enlaces!$G$1,'TAM Aceite de Oliva'!B11,'TAM Aceite Virgen'!B11,'TAM Aceite Virgen Extra'!B11)</f>
        <v>2</v>
      </c>
      <c r="D11" s="18">
        <f>CHOOSE(Enlaces!$G$1,'TAM Aceite de Oliva'!C11,'TAM Aceite Virgen'!C11,'TAM Aceite Virgen Extra'!C11)</f>
        <v>2.1</v>
      </c>
      <c r="F11" s="42" t="str">
        <f t="shared" ref="F11:F30" si="0">"&gt;="&amp;C11&amp;"  - &lt; "&amp;D11</f>
        <v>&gt;=2  - &lt; 2,1</v>
      </c>
      <c r="G11" s="44">
        <f>CHOOSE(Enlaces!$G$1,'TAM Aceite de Oliva'!E11,'TAM Aceite Virgen'!E11,'TAM Aceite Virgen Extra'!E11)</f>
        <v>3.73</v>
      </c>
      <c r="H11" s="44">
        <f>CHOOSE(Enlaces!$G$1,'TAM Aceite de Oliva'!F11,'TAM Aceite Virgen'!F11,'TAM Aceite Virgen Extra'!F11)</f>
        <v>4.84</v>
      </c>
      <c r="I11" s="44">
        <f>CHOOSE(Enlaces!$G$1,'TAM Aceite de Oliva'!G11,'TAM Aceite Virgen'!G11,'TAM Aceite Virgen Extra'!G11)</f>
        <v>5.5</v>
      </c>
      <c r="J11" s="44">
        <f>CHOOSE(Enlaces!$G$1,'TAM Aceite de Oliva'!H11,'TAM Aceite Virgen'!H11,'TAM Aceite Virgen Extra'!H11)</f>
        <v>4.3</v>
      </c>
      <c r="K11" s="44">
        <f>CHOOSE(Enlaces!$G$1,'TAM Aceite de Oliva'!I11,'TAM Aceite Virgen'!I11,'TAM Aceite Virgen Extra'!I11)</f>
        <v>4.1100000000000003</v>
      </c>
      <c r="L11" s="44">
        <f>CHOOSE(Enlaces!$G$1,'TAM Aceite de Oliva'!J11,'TAM Aceite Virgen'!J11,'TAM Aceite Virgen Extra'!J11)</f>
        <v>3.6700000000000004</v>
      </c>
      <c r="M11" s="44">
        <f>CHOOSE(Enlaces!$G$1,'TAM Aceite de Oliva'!K11,'TAM Aceite Virgen'!K11,'TAM Aceite Virgen Extra'!K11)</f>
        <v>3.48</v>
      </c>
      <c r="N11" s="44">
        <f>CHOOSE(Enlaces!$G$1,'TAM Aceite de Oliva'!L11,'TAM Aceite Virgen'!L11,'TAM Aceite Virgen Extra'!L11)</f>
        <v>4.0200000000000005</v>
      </c>
      <c r="O11" s="44">
        <f>CHOOSE(Enlaces!$G$1,'TAM Aceite de Oliva'!M11,'TAM Aceite Virgen'!M11,'TAM Aceite Virgen Extra'!M11)</f>
        <v>2.37</v>
      </c>
      <c r="P11" s="44">
        <f>CHOOSE(Enlaces!$G$1,'TAM Aceite de Oliva'!N11,'TAM Aceite Virgen'!N11,'TAM Aceite Virgen Extra'!N11)</f>
        <v>0.45</v>
      </c>
      <c r="Q11" s="44">
        <f>CHOOSE(Enlaces!$G$1,'TAM Aceite de Oliva'!O11,'TAM Aceite Virgen'!O11,'TAM Aceite Virgen Extra'!O11)</f>
        <v>0.62</v>
      </c>
      <c r="R11" s="44">
        <f>CHOOSE(Enlaces!$G$1,'TAM Aceite de Oliva'!P11,'TAM Aceite Virgen'!P11,'TAM Aceite Virgen Extra'!P11)</f>
        <v>0.17</v>
      </c>
    </row>
    <row r="12" spans="3:18" x14ac:dyDescent="0.25">
      <c r="C12" s="19">
        <f>CHOOSE(Enlaces!$G$1,'TAM Aceite de Oliva'!B12,'TAM Aceite Virgen'!B12,'TAM Aceite Virgen Extra'!B12)</f>
        <v>2.1</v>
      </c>
      <c r="D12" s="18">
        <f>CHOOSE(Enlaces!$G$1,'TAM Aceite de Oliva'!C12,'TAM Aceite Virgen'!C12,'TAM Aceite Virgen Extra'!C12)</f>
        <v>2.2000000000000002</v>
      </c>
      <c r="F12" s="42" t="str">
        <f t="shared" si="0"/>
        <v>&gt;=2,1  - &lt; 2,2</v>
      </c>
      <c r="G12" s="44">
        <f>CHOOSE(Enlaces!$G$1,'TAM Aceite de Oliva'!E12,'TAM Aceite Virgen'!E12,'TAM Aceite Virgen Extra'!E12)</f>
        <v>11.06</v>
      </c>
      <c r="H12" s="44">
        <f>CHOOSE(Enlaces!$G$1,'TAM Aceite de Oliva'!F12,'TAM Aceite Virgen'!F12,'TAM Aceite Virgen Extra'!F12)</f>
        <v>14.610000000000001</v>
      </c>
      <c r="I12" s="44">
        <f>CHOOSE(Enlaces!$G$1,'TAM Aceite de Oliva'!G12,'TAM Aceite Virgen'!G12,'TAM Aceite Virgen Extra'!G12)</f>
        <v>16.84</v>
      </c>
      <c r="J12" s="44">
        <f>CHOOSE(Enlaces!$G$1,'TAM Aceite de Oliva'!H12,'TAM Aceite Virgen'!H12,'TAM Aceite Virgen Extra'!H12)</f>
        <v>13.48</v>
      </c>
      <c r="K12" s="44">
        <f>CHOOSE(Enlaces!$G$1,'TAM Aceite de Oliva'!I12,'TAM Aceite Virgen'!I12,'TAM Aceite Virgen Extra'!I12)</f>
        <v>14.92</v>
      </c>
      <c r="L12" s="44">
        <f>CHOOSE(Enlaces!$G$1,'TAM Aceite de Oliva'!J12,'TAM Aceite Virgen'!J12,'TAM Aceite Virgen Extra'!J12)</f>
        <v>14.370000000000001</v>
      </c>
      <c r="M12" s="44">
        <f>CHOOSE(Enlaces!$G$1,'TAM Aceite de Oliva'!K12,'TAM Aceite Virgen'!K12,'TAM Aceite Virgen Extra'!K12)</f>
        <v>12.85</v>
      </c>
      <c r="N12" s="44">
        <f>CHOOSE(Enlaces!$G$1,'TAM Aceite de Oliva'!L12,'TAM Aceite Virgen'!L12,'TAM Aceite Virgen Extra'!L12)</f>
        <v>12.059999999999999</v>
      </c>
      <c r="O12" s="44">
        <f>CHOOSE(Enlaces!$G$1,'TAM Aceite de Oliva'!M12,'TAM Aceite Virgen'!M12,'TAM Aceite Virgen Extra'!M12)</f>
        <v>5.0699999999999994</v>
      </c>
      <c r="P12" s="44">
        <f>CHOOSE(Enlaces!$G$1,'TAM Aceite de Oliva'!N12,'TAM Aceite Virgen'!N12,'TAM Aceite Virgen Extra'!N12)</f>
        <v>0.8</v>
      </c>
      <c r="Q12" s="44">
        <f>CHOOSE(Enlaces!$G$1,'TAM Aceite de Oliva'!O12,'TAM Aceite Virgen'!O12,'TAM Aceite Virgen Extra'!O12)</f>
        <v>0.52</v>
      </c>
      <c r="R12" s="44">
        <f>CHOOSE(Enlaces!$G$1,'TAM Aceite de Oliva'!P12,'TAM Aceite Virgen'!P12,'TAM Aceite Virgen Extra'!P12)</f>
        <v>0.05</v>
      </c>
    </row>
    <row r="13" spans="3:18" x14ac:dyDescent="0.25">
      <c r="C13" s="19">
        <f>CHOOSE(Enlaces!$G$1,'TAM Aceite de Oliva'!B13,'TAM Aceite Virgen'!B13,'TAM Aceite Virgen Extra'!B13)</f>
        <v>2.2000000000000002</v>
      </c>
      <c r="D13" s="18">
        <f>CHOOSE(Enlaces!$G$1,'TAM Aceite de Oliva'!C13,'TAM Aceite Virgen'!C13,'TAM Aceite Virgen Extra'!C13)</f>
        <v>2.3000000000000003</v>
      </c>
      <c r="F13" s="42" t="str">
        <f t="shared" si="0"/>
        <v>&gt;=2,2  - &lt; 2,3</v>
      </c>
      <c r="G13" s="44">
        <f>CHOOSE(Enlaces!$G$1,'TAM Aceite de Oliva'!E13,'TAM Aceite Virgen'!E13,'TAM Aceite Virgen Extra'!E13)</f>
        <v>7.85</v>
      </c>
      <c r="H13" s="44">
        <f>CHOOSE(Enlaces!$G$1,'TAM Aceite de Oliva'!F13,'TAM Aceite Virgen'!F13,'TAM Aceite Virgen Extra'!F13)</f>
        <v>4.6399999999999997</v>
      </c>
      <c r="I13" s="44">
        <f>CHOOSE(Enlaces!$G$1,'TAM Aceite de Oliva'!G13,'TAM Aceite Virgen'!G13,'TAM Aceite Virgen Extra'!G13)</f>
        <v>4.8</v>
      </c>
      <c r="J13" s="44">
        <f>CHOOSE(Enlaces!$G$1,'TAM Aceite de Oliva'!H13,'TAM Aceite Virgen'!H13,'TAM Aceite Virgen Extra'!H13)</f>
        <v>4.59</v>
      </c>
      <c r="K13" s="44">
        <f>CHOOSE(Enlaces!$G$1,'TAM Aceite de Oliva'!I13,'TAM Aceite Virgen'!I13,'TAM Aceite Virgen Extra'!I13)</f>
        <v>8.19</v>
      </c>
      <c r="L13" s="44">
        <f>CHOOSE(Enlaces!$G$1,'TAM Aceite de Oliva'!J13,'TAM Aceite Virgen'!J13,'TAM Aceite Virgen Extra'!J13)</f>
        <v>11.5</v>
      </c>
      <c r="M13" s="44">
        <f>CHOOSE(Enlaces!$G$1,'TAM Aceite de Oliva'!K13,'TAM Aceite Virgen'!K13,'TAM Aceite Virgen Extra'!K13)</f>
        <v>8.59</v>
      </c>
      <c r="N13" s="44">
        <f>CHOOSE(Enlaces!$G$1,'TAM Aceite de Oliva'!L13,'TAM Aceite Virgen'!L13,'TAM Aceite Virgen Extra'!L13)</f>
        <v>9.7700000000000014</v>
      </c>
      <c r="O13" s="44">
        <f>CHOOSE(Enlaces!$G$1,'TAM Aceite de Oliva'!M13,'TAM Aceite Virgen'!M13,'TAM Aceite Virgen Extra'!M13)</f>
        <v>3.8</v>
      </c>
      <c r="P13" s="44">
        <f>CHOOSE(Enlaces!$G$1,'TAM Aceite de Oliva'!N13,'TAM Aceite Virgen'!N13,'TAM Aceite Virgen Extra'!N13)</f>
        <v>0.92999999999999994</v>
      </c>
      <c r="Q13" s="44">
        <f>CHOOSE(Enlaces!$G$1,'TAM Aceite de Oliva'!O13,'TAM Aceite Virgen'!O13,'TAM Aceite Virgen Extra'!O13)</f>
        <v>0.59</v>
      </c>
      <c r="R13" s="44">
        <f>CHOOSE(Enlaces!$G$1,'TAM Aceite de Oliva'!P13,'TAM Aceite Virgen'!P13,'TAM Aceite Virgen Extra'!P13)</f>
        <v>0.4</v>
      </c>
    </row>
    <row r="14" spans="3:18" x14ac:dyDescent="0.25">
      <c r="C14" s="19">
        <f>CHOOSE(Enlaces!$G$1,'TAM Aceite de Oliva'!B14,'TAM Aceite Virgen'!B14,'TAM Aceite Virgen Extra'!B14)</f>
        <v>2.3000000000000003</v>
      </c>
      <c r="D14" s="18">
        <f>CHOOSE(Enlaces!$G$1,'TAM Aceite de Oliva'!C14,'TAM Aceite Virgen'!C14,'TAM Aceite Virgen Extra'!C14)</f>
        <v>2.4000000000000004</v>
      </c>
      <c r="F14" s="42" t="str">
        <f t="shared" si="0"/>
        <v>&gt;=2,3  - &lt; 2,4</v>
      </c>
      <c r="G14" s="44">
        <f>CHOOSE(Enlaces!$G$1,'TAM Aceite de Oliva'!E14,'TAM Aceite Virgen'!E14,'TAM Aceite Virgen Extra'!E14)</f>
        <v>14.49</v>
      </c>
      <c r="H14" s="44">
        <f>CHOOSE(Enlaces!$G$1,'TAM Aceite de Oliva'!F14,'TAM Aceite Virgen'!F14,'TAM Aceite Virgen Extra'!F14)</f>
        <v>15.530000000000001</v>
      </c>
      <c r="I14" s="44">
        <f>CHOOSE(Enlaces!$G$1,'TAM Aceite de Oliva'!G14,'TAM Aceite Virgen'!G14,'TAM Aceite Virgen Extra'!G14)</f>
        <v>16.239999999999998</v>
      </c>
      <c r="J14" s="44">
        <f>CHOOSE(Enlaces!$G$1,'TAM Aceite de Oliva'!H14,'TAM Aceite Virgen'!H14,'TAM Aceite Virgen Extra'!H14)</f>
        <v>14.200000000000001</v>
      </c>
      <c r="K14" s="44">
        <f>CHOOSE(Enlaces!$G$1,'TAM Aceite de Oliva'!I14,'TAM Aceite Virgen'!I14,'TAM Aceite Virgen Extra'!I14)</f>
        <v>26.4</v>
      </c>
      <c r="L14" s="44">
        <f>CHOOSE(Enlaces!$G$1,'TAM Aceite de Oliva'!J14,'TAM Aceite Virgen'!J14,'TAM Aceite Virgen Extra'!J14)</f>
        <v>28.75</v>
      </c>
      <c r="M14" s="44">
        <f>CHOOSE(Enlaces!$G$1,'TAM Aceite de Oliva'!K14,'TAM Aceite Virgen'!K14,'TAM Aceite Virgen Extra'!K14)</f>
        <v>24.53</v>
      </c>
      <c r="N14" s="44">
        <f>CHOOSE(Enlaces!$G$1,'TAM Aceite de Oliva'!L14,'TAM Aceite Virgen'!L14,'TAM Aceite Virgen Extra'!L14)</f>
        <v>27.560000000000002</v>
      </c>
      <c r="O14" s="44">
        <f>CHOOSE(Enlaces!$G$1,'TAM Aceite de Oliva'!M14,'TAM Aceite Virgen'!M14,'TAM Aceite Virgen Extra'!M14)</f>
        <v>6.5200000000000005</v>
      </c>
      <c r="P14" s="44">
        <f>CHOOSE(Enlaces!$G$1,'TAM Aceite de Oliva'!N14,'TAM Aceite Virgen'!N14,'TAM Aceite Virgen Extra'!N14)</f>
        <v>1.26</v>
      </c>
      <c r="Q14" s="44">
        <f>CHOOSE(Enlaces!$G$1,'TAM Aceite de Oliva'!O14,'TAM Aceite Virgen'!O14,'TAM Aceite Virgen Extra'!O14)</f>
        <v>1.74</v>
      </c>
      <c r="R14" s="44">
        <f>CHOOSE(Enlaces!$G$1,'TAM Aceite de Oliva'!P14,'TAM Aceite Virgen'!P14,'TAM Aceite Virgen Extra'!P14)</f>
        <v>0.58000000000000007</v>
      </c>
    </row>
    <row r="15" spans="3:18" x14ac:dyDescent="0.25">
      <c r="C15" s="19">
        <f>CHOOSE(Enlaces!$G$1,'TAM Aceite de Oliva'!B15,'TAM Aceite Virgen'!B15,'TAM Aceite Virgen Extra'!B15)</f>
        <v>2.4000000000000004</v>
      </c>
      <c r="D15" s="18">
        <f>CHOOSE(Enlaces!$G$1,'TAM Aceite de Oliva'!C15,'TAM Aceite Virgen'!C15,'TAM Aceite Virgen Extra'!C15)</f>
        <v>2.5000000000000004</v>
      </c>
      <c r="F15" s="42" t="str">
        <f t="shared" si="0"/>
        <v>&gt;=2,4  - &lt; 2,5</v>
      </c>
      <c r="G15" s="44">
        <f>CHOOSE(Enlaces!$G$1,'TAM Aceite de Oliva'!E15,'TAM Aceite Virgen'!E15,'TAM Aceite Virgen Extra'!E15)</f>
        <v>30.689999999999998</v>
      </c>
      <c r="H15" s="44">
        <f>CHOOSE(Enlaces!$G$1,'TAM Aceite de Oliva'!F15,'TAM Aceite Virgen'!F15,'TAM Aceite Virgen Extra'!F15)</f>
        <v>28.119999999999997</v>
      </c>
      <c r="I15" s="44">
        <f>CHOOSE(Enlaces!$G$1,'TAM Aceite de Oliva'!G15,'TAM Aceite Virgen'!G15,'TAM Aceite Virgen Extra'!G15)</f>
        <v>26.77</v>
      </c>
      <c r="J15" s="44">
        <f>CHOOSE(Enlaces!$G$1,'TAM Aceite de Oliva'!H15,'TAM Aceite Virgen'!H15,'TAM Aceite Virgen Extra'!H15)</f>
        <v>36.980000000000004</v>
      </c>
      <c r="K15" s="44">
        <f>CHOOSE(Enlaces!$G$1,'TAM Aceite de Oliva'!I15,'TAM Aceite Virgen'!I15,'TAM Aceite Virgen Extra'!I15)</f>
        <v>14.11</v>
      </c>
      <c r="L15" s="44">
        <f>CHOOSE(Enlaces!$G$1,'TAM Aceite de Oliva'!J15,'TAM Aceite Virgen'!J15,'TAM Aceite Virgen Extra'!J15)</f>
        <v>10.71</v>
      </c>
      <c r="M15" s="44">
        <f>CHOOSE(Enlaces!$G$1,'TAM Aceite de Oliva'!K15,'TAM Aceite Virgen'!K15,'TAM Aceite Virgen Extra'!K15)</f>
        <v>12.469999999999999</v>
      </c>
      <c r="N15" s="44">
        <f>CHOOSE(Enlaces!$G$1,'TAM Aceite de Oliva'!L15,'TAM Aceite Virgen'!L15,'TAM Aceite Virgen Extra'!L15)</f>
        <v>6.65</v>
      </c>
      <c r="O15" s="44">
        <f>CHOOSE(Enlaces!$G$1,'TAM Aceite de Oliva'!M15,'TAM Aceite Virgen'!M15,'TAM Aceite Virgen Extra'!M15)</f>
        <v>4.1099999999999994</v>
      </c>
      <c r="P15" s="44">
        <f>CHOOSE(Enlaces!$G$1,'TAM Aceite de Oliva'!N15,'TAM Aceite Virgen'!N15,'TAM Aceite Virgen Extra'!N15)</f>
        <v>2.38</v>
      </c>
      <c r="Q15" s="44">
        <f>CHOOSE(Enlaces!$G$1,'TAM Aceite de Oliva'!O15,'TAM Aceite Virgen'!O15,'TAM Aceite Virgen Extra'!O15)</f>
        <v>1.37</v>
      </c>
      <c r="R15" s="44">
        <f>CHOOSE(Enlaces!$G$1,'TAM Aceite de Oliva'!P15,'TAM Aceite Virgen'!P15,'TAM Aceite Virgen Extra'!P15)</f>
        <v>0.58000000000000007</v>
      </c>
    </row>
    <row r="16" spans="3:18" x14ac:dyDescent="0.25">
      <c r="C16" s="19">
        <f>CHOOSE(Enlaces!$G$1,'TAM Aceite de Oliva'!B16,'TAM Aceite Virgen'!B16,'TAM Aceite Virgen Extra'!B16)</f>
        <v>2.5000000000000004</v>
      </c>
      <c r="D16" s="18">
        <f>CHOOSE(Enlaces!$G$1,'TAM Aceite de Oliva'!C16,'TAM Aceite Virgen'!C16,'TAM Aceite Virgen Extra'!C16)</f>
        <v>2.6000000000000005</v>
      </c>
      <c r="F16" s="42" t="str">
        <f t="shared" si="0"/>
        <v>&gt;=2,5  - &lt; 2,6</v>
      </c>
      <c r="G16" s="44">
        <f>CHOOSE(Enlaces!$G$1,'TAM Aceite de Oliva'!E16,'TAM Aceite Virgen'!E16,'TAM Aceite Virgen Extra'!E16)</f>
        <v>2.56</v>
      </c>
      <c r="H16" s="44">
        <f>CHOOSE(Enlaces!$G$1,'TAM Aceite de Oliva'!F16,'TAM Aceite Virgen'!F16,'TAM Aceite Virgen Extra'!F16)</f>
        <v>3.9800000000000004</v>
      </c>
      <c r="I16" s="44">
        <f>CHOOSE(Enlaces!$G$1,'TAM Aceite de Oliva'!G16,'TAM Aceite Virgen'!G16,'TAM Aceite Virgen Extra'!G16)</f>
        <v>3.71</v>
      </c>
      <c r="J16" s="44">
        <f>CHOOSE(Enlaces!$G$1,'TAM Aceite de Oliva'!H16,'TAM Aceite Virgen'!H16,'TAM Aceite Virgen Extra'!H16)</f>
        <v>4.03</v>
      </c>
      <c r="K16" s="44">
        <f>CHOOSE(Enlaces!$G$1,'TAM Aceite de Oliva'!I16,'TAM Aceite Virgen'!I16,'TAM Aceite Virgen Extra'!I16)</f>
        <v>4.2300000000000004</v>
      </c>
      <c r="L16" s="44">
        <f>CHOOSE(Enlaces!$G$1,'TAM Aceite de Oliva'!J16,'TAM Aceite Virgen'!J16,'TAM Aceite Virgen Extra'!J16)</f>
        <v>5.04</v>
      </c>
      <c r="M16" s="44">
        <f>CHOOSE(Enlaces!$G$1,'TAM Aceite de Oliva'!K16,'TAM Aceite Virgen'!K16,'TAM Aceite Virgen Extra'!K16)</f>
        <v>6.2</v>
      </c>
      <c r="N16" s="44">
        <f>CHOOSE(Enlaces!$G$1,'TAM Aceite de Oliva'!L16,'TAM Aceite Virgen'!L16,'TAM Aceite Virgen Extra'!L16)</f>
        <v>8.84</v>
      </c>
      <c r="O16" s="44">
        <f>CHOOSE(Enlaces!$G$1,'TAM Aceite de Oliva'!M16,'TAM Aceite Virgen'!M16,'TAM Aceite Virgen Extra'!M16)</f>
        <v>10.33</v>
      </c>
      <c r="P16" s="44">
        <f>CHOOSE(Enlaces!$G$1,'TAM Aceite de Oliva'!N16,'TAM Aceite Virgen'!N16,'TAM Aceite Virgen Extra'!N16)</f>
        <v>12.51</v>
      </c>
      <c r="Q16" s="44">
        <f>CHOOSE(Enlaces!$G$1,'TAM Aceite de Oliva'!O16,'TAM Aceite Virgen'!O16,'TAM Aceite Virgen Extra'!O16)</f>
        <v>3.36</v>
      </c>
      <c r="R16" s="44">
        <f>CHOOSE(Enlaces!$G$1,'TAM Aceite de Oliva'!P16,'TAM Aceite Virgen'!P16,'TAM Aceite Virgen Extra'!P16)</f>
        <v>0.84</v>
      </c>
    </row>
    <row r="17" spans="3:18" x14ac:dyDescent="0.25">
      <c r="C17" s="19">
        <f>CHOOSE(Enlaces!$G$1,'TAM Aceite de Oliva'!B17,'TAM Aceite Virgen'!B17,'TAM Aceite Virgen Extra'!B17)</f>
        <v>2.6000000000000005</v>
      </c>
      <c r="D17" s="18">
        <f>CHOOSE(Enlaces!$G$1,'TAM Aceite de Oliva'!C17,'TAM Aceite Virgen'!C17,'TAM Aceite Virgen Extra'!C17)</f>
        <v>2.7000000000000006</v>
      </c>
      <c r="F17" s="42" t="str">
        <f t="shared" si="0"/>
        <v>&gt;=2,6  - &lt; 2,7</v>
      </c>
      <c r="G17" s="44">
        <f>CHOOSE(Enlaces!$G$1,'TAM Aceite de Oliva'!E17,'TAM Aceite Virgen'!E17,'TAM Aceite Virgen Extra'!E17)</f>
        <v>2.1800000000000002</v>
      </c>
      <c r="H17" s="44">
        <f>CHOOSE(Enlaces!$G$1,'TAM Aceite de Oliva'!F17,'TAM Aceite Virgen'!F17,'TAM Aceite Virgen Extra'!F17)</f>
        <v>2.08</v>
      </c>
      <c r="I17" s="44">
        <f>CHOOSE(Enlaces!$G$1,'TAM Aceite de Oliva'!G17,'TAM Aceite Virgen'!G17,'TAM Aceite Virgen Extra'!G17)</f>
        <v>1.3499999999999999</v>
      </c>
      <c r="J17" s="44">
        <f>CHOOSE(Enlaces!$G$1,'TAM Aceite de Oliva'!H17,'TAM Aceite Virgen'!H17,'TAM Aceite Virgen Extra'!H17)</f>
        <v>2.15</v>
      </c>
      <c r="K17" s="44">
        <f>CHOOSE(Enlaces!$G$1,'TAM Aceite de Oliva'!I17,'TAM Aceite Virgen'!I17,'TAM Aceite Virgen Extra'!I17)</f>
        <v>2.62</v>
      </c>
      <c r="L17" s="44">
        <f>CHOOSE(Enlaces!$G$1,'TAM Aceite de Oliva'!J17,'TAM Aceite Virgen'!J17,'TAM Aceite Virgen Extra'!J17)</f>
        <v>3.2699999999999996</v>
      </c>
      <c r="M17" s="44">
        <f>CHOOSE(Enlaces!$G$1,'TAM Aceite de Oliva'!K17,'TAM Aceite Virgen'!K17,'TAM Aceite Virgen Extra'!K17)</f>
        <v>3.34</v>
      </c>
      <c r="N17" s="44">
        <f>CHOOSE(Enlaces!$G$1,'TAM Aceite de Oliva'!L17,'TAM Aceite Virgen'!L17,'TAM Aceite Virgen Extra'!L17)</f>
        <v>1.86</v>
      </c>
      <c r="O17" s="44">
        <f>CHOOSE(Enlaces!$G$1,'TAM Aceite de Oliva'!M17,'TAM Aceite Virgen'!M17,'TAM Aceite Virgen Extra'!M17)</f>
        <v>5.9599999999999991</v>
      </c>
      <c r="P17" s="44">
        <f>CHOOSE(Enlaces!$G$1,'TAM Aceite de Oliva'!N17,'TAM Aceite Virgen'!N17,'TAM Aceite Virgen Extra'!N17)</f>
        <v>7.4700000000000006</v>
      </c>
      <c r="Q17" s="44">
        <f>CHOOSE(Enlaces!$G$1,'TAM Aceite de Oliva'!O17,'TAM Aceite Virgen'!O17,'TAM Aceite Virgen Extra'!O17)</f>
        <v>4.43</v>
      </c>
      <c r="R17" s="44">
        <f>CHOOSE(Enlaces!$G$1,'TAM Aceite de Oliva'!P17,'TAM Aceite Virgen'!P17,'TAM Aceite Virgen Extra'!P17)</f>
        <v>1.79</v>
      </c>
    </row>
    <row r="18" spans="3:18" x14ac:dyDescent="0.25">
      <c r="C18" s="19">
        <f>CHOOSE(Enlaces!$G$1,'TAM Aceite de Oliva'!B18,'TAM Aceite Virgen'!B18,'TAM Aceite Virgen Extra'!B18)</f>
        <v>2.7000000000000006</v>
      </c>
      <c r="D18" s="18">
        <f>CHOOSE(Enlaces!$G$1,'TAM Aceite de Oliva'!C18,'TAM Aceite Virgen'!C18,'TAM Aceite Virgen Extra'!C18)</f>
        <v>2.8000000000000007</v>
      </c>
      <c r="F18" s="42" t="str">
        <f t="shared" si="0"/>
        <v>&gt;=2,7  - &lt; 2,8</v>
      </c>
      <c r="G18" s="44">
        <f>CHOOSE(Enlaces!$G$1,'TAM Aceite de Oliva'!E18,'TAM Aceite Virgen'!E18,'TAM Aceite Virgen Extra'!E18)</f>
        <v>4.1400000000000006</v>
      </c>
      <c r="H18" s="44">
        <f>CHOOSE(Enlaces!$G$1,'TAM Aceite de Oliva'!F18,'TAM Aceite Virgen'!F18,'TAM Aceite Virgen Extra'!F18)</f>
        <v>4.38</v>
      </c>
      <c r="I18" s="44">
        <f>CHOOSE(Enlaces!$G$1,'TAM Aceite de Oliva'!G18,'TAM Aceite Virgen'!G18,'TAM Aceite Virgen Extra'!G18)</f>
        <v>3.14</v>
      </c>
      <c r="J18" s="44">
        <f>CHOOSE(Enlaces!$G$1,'TAM Aceite de Oliva'!H18,'TAM Aceite Virgen'!H18,'TAM Aceite Virgen Extra'!H18)</f>
        <v>2.46</v>
      </c>
      <c r="K18" s="44">
        <f>CHOOSE(Enlaces!$G$1,'TAM Aceite de Oliva'!I18,'TAM Aceite Virgen'!I18,'TAM Aceite Virgen Extra'!I18)</f>
        <v>1.75</v>
      </c>
      <c r="L18" s="44">
        <f>CHOOSE(Enlaces!$G$1,'TAM Aceite de Oliva'!J18,'TAM Aceite Virgen'!J18,'TAM Aceite Virgen Extra'!J18)</f>
        <v>1.6600000000000001</v>
      </c>
      <c r="M18" s="44">
        <f>CHOOSE(Enlaces!$G$1,'TAM Aceite de Oliva'!K18,'TAM Aceite Virgen'!K18,'TAM Aceite Virgen Extra'!K18)</f>
        <v>2.13</v>
      </c>
      <c r="N18" s="44">
        <f>CHOOSE(Enlaces!$G$1,'TAM Aceite de Oliva'!L18,'TAM Aceite Virgen'!L18,'TAM Aceite Virgen Extra'!L18)</f>
        <v>2.04</v>
      </c>
      <c r="O18" s="44">
        <f>CHOOSE(Enlaces!$G$1,'TAM Aceite de Oliva'!M18,'TAM Aceite Virgen'!M18,'TAM Aceite Virgen Extra'!M18)</f>
        <v>26.03</v>
      </c>
      <c r="P18" s="44">
        <f>CHOOSE(Enlaces!$G$1,'TAM Aceite de Oliva'!N18,'TAM Aceite Virgen'!N18,'TAM Aceite Virgen Extra'!N18)</f>
        <v>32.269999999999996</v>
      </c>
      <c r="Q18" s="44">
        <f>CHOOSE(Enlaces!$G$1,'TAM Aceite de Oliva'!O18,'TAM Aceite Virgen'!O18,'TAM Aceite Virgen Extra'!O18)</f>
        <v>3.4299999999999997</v>
      </c>
      <c r="R18" s="44">
        <f>CHOOSE(Enlaces!$G$1,'TAM Aceite de Oliva'!P18,'TAM Aceite Virgen'!P18,'TAM Aceite Virgen Extra'!P18)</f>
        <v>1.3299999999999998</v>
      </c>
    </row>
    <row r="19" spans="3:18" x14ac:dyDescent="0.25">
      <c r="C19" s="19">
        <f>CHOOSE(Enlaces!$G$1,'TAM Aceite de Oliva'!B19,'TAM Aceite Virgen'!B19,'TAM Aceite Virgen Extra'!B19)</f>
        <v>2.8000000000000007</v>
      </c>
      <c r="D19" s="18">
        <f>CHOOSE(Enlaces!$G$1,'TAM Aceite de Oliva'!C19,'TAM Aceite Virgen'!C19,'TAM Aceite Virgen Extra'!C19)</f>
        <v>2.9000000000000008</v>
      </c>
      <c r="F19" s="42" t="str">
        <f t="shared" si="0"/>
        <v>&gt;=2,8  - &lt; 2,9</v>
      </c>
      <c r="G19" s="44">
        <f>CHOOSE(Enlaces!$G$1,'TAM Aceite de Oliva'!E19,'TAM Aceite Virgen'!E19,'TAM Aceite Virgen Extra'!E19)</f>
        <v>2.09</v>
      </c>
      <c r="H19" s="44">
        <f>CHOOSE(Enlaces!$G$1,'TAM Aceite de Oliva'!F19,'TAM Aceite Virgen'!F19,'TAM Aceite Virgen Extra'!F19)</f>
        <v>1.4300000000000002</v>
      </c>
      <c r="I19" s="44">
        <f>CHOOSE(Enlaces!$G$1,'TAM Aceite de Oliva'!G19,'TAM Aceite Virgen'!G19,'TAM Aceite Virgen Extra'!G19)</f>
        <v>2.02</v>
      </c>
      <c r="J19" s="44">
        <f>CHOOSE(Enlaces!$G$1,'TAM Aceite de Oliva'!H19,'TAM Aceite Virgen'!H19,'TAM Aceite Virgen Extra'!H19)</f>
        <v>0.94</v>
      </c>
      <c r="K19" s="44">
        <f>CHOOSE(Enlaces!$G$1,'TAM Aceite de Oliva'!I19,'TAM Aceite Virgen'!I19,'TAM Aceite Virgen Extra'!I19)</f>
        <v>1.17</v>
      </c>
      <c r="L19" s="44">
        <f>CHOOSE(Enlaces!$G$1,'TAM Aceite de Oliva'!J19,'TAM Aceite Virgen'!J19,'TAM Aceite Virgen Extra'!J19)</f>
        <v>0.43</v>
      </c>
      <c r="M19" s="44">
        <f>CHOOSE(Enlaces!$G$1,'TAM Aceite de Oliva'!K19,'TAM Aceite Virgen'!K19,'TAM Aceite Virgen Extra'!K19)</f>
        <v>2.7300000000000004</v>
      </c>
      <c r="N19" s="44">
        <f>CHOOSE(Enlaces!$G$1,'TAM Aceite de Oliva'!L19,'TAM Aceite Virgen'!L19,'TAM Aceite Virgen Extra'!L19)</f>
        <v>4.2699999999999996</v>
      </c>
      <c r="O19" s="44">
        <f>CHOOSE(Enlaces!$G$1,'TAM Aceite de Oliva'!M19,'TAM Aceite Virgen'!M19,'TAM Aceite Virgen Extra'!M19)</f>
        <v>5.7700000000000005</v>
      </c>
      <c r="P19" s="44">
        <f>CHOOSE(Enlaces!$G$1,'TAM Aceite de Oliva'!N19,'TAM Aceite Virgen'!N19,'TAM Aceite Virgen Extra'!N19)</f>
        <v>3.77</v>
      </c>
      <c r="Q19" s="44">
        <f>CHOOSE(Enlaces!$G$1,'TAM Aceite de Oliva'!O19,'TAM Aceite Virgen'!O19,'TAM Aceite Virgen Extra'!O19)</f>
        <v>1.95</v>
      </c>
      <c r="R19" s="44">
        <f>CHOOSE(Enlaces!$G$1,'TAM Aceite de Oliva'!P19,'TAM Aceite Virgen'!P19,'TAM Aceite Virgen Extra'!P19)</f>
        <v>2.4</v>
      </c>
    </row>
    <row r="20" spans="3:18" x14ac:dyDescent="0.25">
      <c r="C20" s="19">
        <f>CHOOSE(Enlaces!$G$1,'TAM Aceite de Oliva'!B20,'TAM Aceite Virgen'!B20,'TAM Aceite Virgen Extra'!B20)</f>
        <v>2.9000000000000008</v>
      </c>
      <c r="D20" s="18">
        <f>CHOOSE(Enlaces!$G$1,'TAM Aceite de Oliva'!C20,'TAM Aceite Virgen'!C20,'TAM Aceite Virgen Extra'!C20)</f>
        <v>3.0000000000000009</v>
      </c>
      <c r="F20" s="42" t="str">
        <f t="shared" si="0"/>
        <v>&gt;=2,9  - &lt; 3</v>
      </c>
      <c r="G20" s="44">
        <f>CHOOSE(Enlaces!$G$1,'TAM Aceite de Oliva'!E20,'TAM Aceite Virgen'!E20,'TAM Aceite Virgen Extra'!E20)</f>
        <v>2.66</v>
      </c>
      <c r="H20" s="44">
        <f>CHOOSE(Enlaces!$G$1,'TAM Aceite de Oliva'!F20,'TAM Aceite Virgen'!F20,'TAM Aceite Virgen Extra'!F20)</f>
        <v>2.4099999999999997</v>
      </c>
      <c r="I20" s="44">
        <f>CHOOSE(Enlaces!$G$1,'TAM Aceite de Oliva'!G20,'TAM Aceite Virgen'!G20,'TAM Aceite Virgen Extra'!G20)</f>
        <v>1.91</v>
      </c>
      <c r="J20" s="44">
        <f>CHOOSE(Enlaces!$G$1,'TAM Aceite de Oliva'!H20,'TAM Aceite Virgen'!H20,'TAM Aceite Virgen Extra'!H20)</f>
        <v>2.42</v>
      </c>
      <c r="K20" s="44">
        <f>CHOOSE(Enlaces!$G$1,'TAM Aceite de Oliva'!I20,'TAM Aceite Virgen'!I20,'TAM Aceite Virgen Extra'!I20)</f>
        <v>6.6899999999999995</v>
      </c>
      <c r="L20" s="44">
        <f>CHOOSE(Enlaces!$G$1,'TAM Aceite de Oliva'!J20,'TAM Aceite Virgen'!J20,'TAM Aceite Virgen Extra'!J20)</f>
        <v>5.6300000000000008</v>
      </c>
      <c r="M20" s="44">
        <f>CHOOSE(Enlaces!$G$1,'TAM Aceite de Oliva'!K20,'TAM Aceite Virgen'!K20,'TAM Aceite Virgen Extra'!K20)</f>
        <v>5.34</v>
      </c>
      <c r="N20" s="44">
        <f>CHOOSE(Enlaces!$G$1,'TAM Aceite de Oliva'!L20,'TAM Aceite Virgen'!L20,'TAM Aceite Virgen Extra'!L20)</f>
        <v>5.63</v>
      </c>
      <c r="O20" s="44">
        <f>CHOOSE(Enlaces!$G$1,'TAM Aceite de Oliva'!M20,'TAM Aceite Virgen'!M20,'TAM Aceite Virgen Extra'!M20)</f>
        <v>6.16</v>
      </c>
      <c r="P20" s="44">
        <f>CHOOSE(Enlaces!$G$1,'TAM Aceite de Oliva'!N20,'TAM Aceite Virgen'!N20,'TAM Aceite Virgen Extra'!N20)</f>
        <v>10.32</v>
      </c>
      <c r="Q20" s="44">
        <f>CHOOSE(Enlaces!$G$1,'TAM Aceite de Oliva'!O20,'TAM Aceite Virgen'!O20,'TAM Aceite Virgen Extra'!O20)</f>
        <v>4.3499999999999996</v>
      </c>
      <c r="R20" s="44">
        <f>CHOOSE(Enlaces!$G$1,'TAM Aceite de Oliva'!P20,'TAM Aceite Virgen'!P20,'TAM Aceite Virgen Extra'!P20)</f>
        <v>4.0599999999999996</v>
      </c>
    </row>
    <row r="21" spans="3:18" x14ac:dyDescent="0.25">
      <c r="C21" s="19">
        <f>CHOOSE(Enlaces!$G$1,'TAM Aceite de Oliva'!B21,'TAM Aceite Virgen'!B21,'TAM Aceite Virgen Extra'!B21)</f>
        <v>3.0000000000000009</v>
      </c>
      <c r="D21" s="18">
        <f>CHOOSE(Enlaces!$G$1,'TAM Aceite de Oliva'!C21,'TAM Aceite Virgen'!C21,'TAM Aceite Virgen Extra'!C21)</f>
        <v>3.100000000000001</v>
      </c>
      <c r="F21" s="42" t="str">
        <f t="shared" si="0"/>
        <v>&gt;=3  - &lt; 3,1</v>
      </c>
      <c r="G21" s="44">
        <f>CHOOSE(Enlaces!$G$1,'TAM Aceite de Oliva'!E21,'TAM Aceite Virgen'!E21,'TAM Aceite Virgen Extra'!E21)</f>
        <v>0.51</v>
      </c>
      <c r="H21" s="44">
        <f>CHOOSE(Enlaces!$G$1,'TAM Aceite de Oliva'!F21,'TAM Aceite Virgen'!F21,'TAM Aceite Virgen Extra'!F21)</f>
        <v>0.72</v>
      </c>
      <c r="I21" s="44">
        <f>CHOOSE(Enlaces!$G$1,'TAM Aceite de Oliva'!G21,'TAM Aceite Virgen'!G21,'TAM Aceite Virgen Extra'!G21)</f>
        <v>0.66</v>
      </c>
      <c r="J21" s="44">
        <f>CHOOSE(Enlaces!$G$1,'TAM Aceite de Oliva'!H21,'TAM Aceite Virgen'!H21,'TAM Aceite Virgen Extra'!H21)</f>
        <v>1.3599999999999999</v>
      </c>
      <c r="K21" s="44">
        <f>CHOOSE(Enlaces!$G$1,'TAM Aceite de Oliva'!I21,'TAM Aceite Virgen'!I21,'TAM Aceite Virgen Extra'!I21)</f>
        <v>0.44</v>
      </c>
      <c r="L21" s="44">
        <f>CHOOSE(Enlaces!$G$1,'TAM Aceite de Oliva'!J21,'TAM Aceite Virgen'!J21,'TAM Aceite Virgen Extra'!J21)</f>
        <v>0.68</v>
      </c>
      <c r="M21" s="44">
        <f>CHOOSE(Enlaces!$G$1,'TAM Aceite de Oliva'!K21,'TAM Aceite Virgen'!K21,'TAM Aceite Virgen Extra'!K21)</f>
        <v>1.43</v>
      </c>
      <c r="N21" s="44">
        <f>CHOOSE(Enlaces!$G$1,'TAM Aceite de Oliva'!L21,'TAM Aceite Virgen'!L21,'TAM Aceite Virgen Extra'!L21)</f>
        <v>1.18</v>
      </c>
      <c r="O21" s="44">
        <f>CHOOSE(Enlaces!$G$1,'TAM Aceite de Oliva'!M21,'TAM Aceite Virgen'!M21,'TAM Aceite Virgen Extra'!M21)</f>
        <v>1.48</v>
      </c>
      <c r="P21" s="44">
        <f>CHOOSE(Enlaces!$G$1,'TAM Aceite de Oliva'!N21,'TAM Aceite Virgen'!N21,'TAM Aceite Virgen Extra'!N21)</f>
        <v>1.52</v>
      </c>
      <c r="Q21" s="44">
        <f>CHOOSE(Enlaces!$G$1,'TAM Aceite de Oliva'!O21,'TAM Aceite Virgen'!O21,'TAM Aceite Virgen Extra'!O21)</f>
        <v>3.61</v>
      </c>
      <c r="R21" s="44">
        <f>CHOOSE(Enlaces!$G$1,'TAM Aceite de Oliva'!P21,'TAM Aceite Virgen'!P21,'TAM Aceite Virgen Extra'!P21)</f>
        <v>2.77</v>
      </c>
    </row>
    <row r="22" spans="3:18" x14ac:dyDescent="0.25">
      <c r="C22" s="19">
        <f>CHOOSE(Enlaces!$G$1,'TAM Aceite de Oliva'!B22,'TAM Aceite Virgen'!B22,'TAM Aceite Virgen Extra'!B22)</f>
        <v>3.100000000000001</v>
      </c>
      <c r="D22" s="18">
        <f>CHOOSE(Enlaces!$G$1,'TAM Aceite de Oliva'!C22,'TAM Aceite Virgen'!C22,'TAM Aceite Virgen Extra'!C22)</f>
        <v>3.2000000000000011</v>
      </c>
      <c r="F22" s="42" t="str">
        <f t="shared" si="0"/>
        <v>&gt;=3,1  - &lt; 3,2</v>
      </c>
      <c r="G22" s="44">
        <f>CHOOSE(Enlaces!$G$1,'TAM Aceite de Oliva'!E22,'TAM Aceite Virgen'!E22,'TAM Aceite Virgen Extra'!E22)</f>
        <v>1.01</v>
      </c>
      <c r="H22" s="44">
        <f>CHOOSE(Enlaces!$G$1,'TAM Aceite de Oliva'!F22,'TAM Aceite Virgen'!F22,'TAM Aceite Virgen Extra'!F22)</f>
        <v>0.64</v>
      </c>
      <c r="I22" s="44">
        <f>CHOOSE(Enlaces!$G$1,'TAM Aceite de Oliva'!G22,'TAM Aceite Virgen'!G22,'TAM Aceite Virgen Extra'!G22)</f>
        <v>1.1200000000000001</v>
      </c>
      <c r="J22" s="44">
        <f>CHOOSE(Enlaces!$G$1,'TAM Aceite de Oliva'!H22,'TAM Aceite Virgen'!H22,'TAM Aceite Virgen Extra'!H22)</f>
        <v>0.58000000000000007</v>
      </c>
      <c r="K22" s="44">
        <f>CHOOSE(Enlaces!$G$1,'TAM Aceite de Oliva'!I22,'TAM Aceite Virgen'!I22,'TAM Aceite Virgen Extra'!I22)</f>
        <v>0.96</v>
      </c>
      <c r="L22" s="44">
        <f>CHOOSE(Enlaces!$G$1,'TAM Aceite de Oliva'!J22,'TAM Aceite Virgen'!J22,'TAM Aceite Virgen Extra'!J22)</f>
        <v>0.59</v>
      </c>
      <c r="M22" s="44">
        <f>CHOOSE(Enlaces!$G$1,'TAM Aceite de Oliva'!K22,'TAM Aceite Virgen'!K22,'TAM Aceite Virgen Extra'!K22)</f>
        <v>0.4</v>
      </c>
      <c r="N22" s="44">
        <f>CHOOSE(Enlaces!$G$1,'TAM Aceite de Oliva'!L22,'TAM Aceite Virgen'!L22,'TAM Aceite Virgen Extra'!L22)</f>
        <v>0.84000000000000008</v>
      </c>
      <c r="O22" s="44">
        <f>CHOOSE(Enlaces!$G$1,'TAM Aceite de Oliva'!M22,'TAM Aceite Virgen'!M22,'TAM Aceite Virgen Extra'!M22)</f>
        <v>1.9300000000000002</v>
      </c>
      <c r="P22" s="44">
        <f>CHOOSE(Enlaces!$G$1,'TAM Aceite de Oliva'!N22,'TAM Aceite Virgen'!N22,'TAM Aceite Virgen Extra'!N22)</f>
        <v>2.2400000000000002</v>
      </c>
      <c r="Q22" s="44">
        <f>CHOOSE(Enlaces!$G$1,'TAM Aceite de Oliva'!O22,'TAM Aceite Virgen'!O22,'TAM Aceite Virgen Extra'!O22)</f>
        <v>16.64</v>
      </c>
      <c r="R22" s="44">
        <f>CHOOSE(Enlaces!$G$1,'TAM Aceite de Oliva'!P22,'TAM Aceite Virgen'!P22,'TAM Aceite Virgen Extra'!P22)</f>
        <v>19.86</v>
      </c>
    </row>
    <row r="23" spans="3:18" x14ac:dyDescent="0.25">
      <c r="C23" s="19">
        <f>CHOOSE(Enlaces!$G$1,'TAM Aceite de Oliva'!B23,'TAM Aceite Virgen'!B23,'TAM Aceite Virgen Extra'!B23)</f>
        <v>3.2000000000000011</v>
      </c>
      <c r="D23" s="18">
        <f>CHOOSE(Enlaces!$G$1,'TAM Aceite de Oliva'!C23,'TAM Aceite Virgen'!C23,'TAM Aceite Virgen Extra'!C23)</f>
        <v>3.3000000000000012</v>
      </c>
      <c r="F23" s="42" t="str">
        <f t="shared" si="0"/>
        <v>&gt;=3,2  - &lt; 3,3</v>
      </c>
      <c r="G23" s="44">
        <f>CHOOSE(Enlaces!$G$1,'TAM Aceite de Oliva'!E23,'TAM Aceite Virgen'!E23,'TAM Aceite Virgen Extra'!E23)</f>
        <v>1</v>
      </c>
      <c r="H23" s="44">
        <f>CHOOSE(Enlaces!$G$1,'TAM Aceite de Oliva'!F23,'TAM Aceite Virgen'!F23,'TAM Aceite Virgen Extra'!F23)</f>
        <v>0.87</v>
      </c>
      <c r="I23" s="44">
        <f>CHOOSE(Enlaces!$G$1,'TAM Aceite de Oliva'!G23,'TAM Aceite Virgen'!G23,'TAM Aceite Virgen Extra'!G23)</f>
        <v>1.29</v>
      </c>
      <c r="J23" s="44">
        <f>CHOOSE(Enlaces!$G$1,'TAM Aceite de Oliva'!H23,'TAM Aceite Virgen'!H23,'TAM Aceite Virgen Extra'!H23)</f>
        <v>0.54</v>
      </c>
      <c r="K23" s="44">
        <f>CHOOSE(Enlaces!$G$1,'TAM Aceite de Oliva'!I23,'TAM Aceite Virgen'!I23,'TAM Aceite Virgen Extra'!I23)</f>
        <v>0.66</v>
      </c>
      <c r="L23" s="44">
        <f>CHOOSE(Enlaces!$G$1,'TAM Aceite de Oliva'!J23,'TAM Aceite Virgen'!J23,'TAM Aceite Virgen Extra'!J23)</f>
        <v>0.77</v>
      </c>
      <c r="M23" s="44">
        <f>CHOOSE(Enlaces!$G$1,'TAM Aceite de Oliva'!K23,'TAM Aceite Virgen'!K23,'TAM Aceite Virgen Extra'!K23)</f>
        <v>0.89</v>
      </c>
      <c r="N23" s="44">
        <f>CHOOSE(Enlaces!$G$1,'TAM Aceite de Oliva'!L23,'TAM Aceite Virgen'!L23,'TAM Aceite Virgen Extra'!L23)</f>
        <v>1.04</v>
      </c>
      <c r="O23" s="44">
        <f>CHOOSE(Enlaces!$G$1,'TAM Aceite de Oliva'!M23,'TAM Aceite Virgen'!M23,'TAM Aceite Virgen Extra'!M23)</f>
        <v>2.39</v>
      </c>
      <c r="P23" s="44">
        <f>CHOOSE(Enlaces!$G$1,'TAM Aceite de Oliva'!N23,'TAM Aceite Virgen'!N23,'TAM Aceite Virgen Extra'!N23)</f>
        <v>4.91</v>
      </c>
      <c r="Q23" s="44">
        <f>CHOOSE(Enlaces!$G$1,'TAM Aceite de Oliva'!O23,'TAM Aceite Virgen'!O23,'TAM Aceite Virgen Extra'!O23)</f>
        <v>33.44</v>
      </c>
      <c r="R23" s="44">
        <f>CHOOSE(Enlaces!$G$1,'TAM Aceite de Oliva'!P23,'TAM Aceite Virgen'!P23,'TAM Aceite Virgen Extra'!P23)</f>
        <v>33.17</v>
      </c>
    </row>
    <row r="24" spans="3:18" x14ac:dyDescent="0.25">
      <c r="C24" s="19">
        <f>CHOOSE(Enlaces!$G$1,'TAM Aceite de Oliva'!B24,'TAM Aceite Virgen'!B24,'TAM Aceite Virgen Extra'!B24)</f>
        <v>3.3000000000000012</v>
      </c>
      <c r="D24" s="18">
        <f>CHOOSE(Enlaces!$G$1,'TAM Aceite de Oliva'!C24,'TAM Aceite Virgen'!C24,'TAM Aceite Virgen Extra'!C24)</f>
        <v>3.4000000000000012</v>
      </c>
      <c r="F24" s="42" t="str">
        <f t="shared" si="0"/>
        <v>&gt;=3,3  - &lt; 3,4</v>
      </c>
      <c r="G24" s="44">
        <f>CHOOSE(Enlaces!$G$1,'TAM Aceite de Oliva'!E24,'TAM Aceite Virgen'!E24,'TAM Aceite Virgen Extra'!E24)</f>
        <v>0.56000000000000005</v>
      </c>
      <c r="H24" s="44">
        <f>CHOOSE(Enlaces!$G$1,'TAM Aceite de Oliva'!F24,'TAM Aceite Virgen'!F24,'TAM Aceite Virgen Extra'!F24)</f>
        <v>1.1800000000000002</v>
      </c>
      <c r="I24" s="44">
        <f>CHOOSE(Enlaces!$G$1,'TAM Aceite de Oliva'!G24,'TAM Aceite Virgen'!G24,'TAM Aceite Virgen Extra'!G24)</f>
        <v>0.49</v>
      </c>
      <c r="J24" s="44">
        <f>CHOOSE(Enlaces!$G$1,'TAM Aceite de Oliva'!H24,'TAM Aceite Virgen'!H24,'TAM Aceite Virgen Extra'!H24)</f>
        <v>1.3399999999999999</v>
      </c>
      <c r="K24" s="44">
        <f>CHOOSE(Enlaces!$G$1,'TAM Aceite de Oliva'!I24,'TAM Aceite Virgen'!I24,'TAM Aceite Virgen Extra'!I24)</f>
        <v>2.42</v>
      </c>
      <c r="L24" s="44">
        <f>CHOOSE(Enlaces!$G$1,'TAM Aceite de Oliva'!J24,'TAM Aceite Virgen'!J24,'TAM Aceite Virgen Extra'!J24)</f>
        <v>1.57</v>
      </c>
      <c r="M24" s="44">
        <f>CHOOSE(Enlaces!$G$1,'TAM Aceite de Oliva'!K24,'TAM Aceite Virgen'!K24,'TAM Aceite Virgen Extra'!K24)</f>
        <v>1.02</v>
      </c>
      <c r="N24" s="44">
        <f>CHOOSE(Enlaces!$G$1,'TAM Aceite de Oliva'!L24,'TAM Aceite Virgen'!L24,'TAM Aceite Virgen Extra'!L24)</f>
        <v>1.8399999999999999</v>
      </c>
      <c r="O24" s="44">
        <f>CHOOSE(Enlaces!$G$1,'TAM Aceite de Oliva'!M24,'TAM Aceite Virgen'!M24,'TAM Aceite Virgen Extra'!M24)</f>
        <v>2.12</v>
      </c>
      <c r="P24" s="44">
        <f>CHOOSE(Enlaces!$G$1,'TAM Aceite de Oliva'!N24,'TAM Aceite Virgen'!N24,'TAM Aceite Virgen Extra'!N24)</f>
        <v>2.3199999999999998</v>
      </c>
      <c r="Q24" s="44">
        <f>CHOOSE(Enlaces!$G$1,'TAM Aceite de Oliva'!O24,'TAM Aceite Virgen'!O24,'TAM Aceite Virgen Extra'!O24)</f>
        <v>3.55</v>
      </c>
      <c r="R24" s="44">
        <f>CHOOSE(Enlaces!$G$1,'TAM Aceite de Oliva'!P24,'TAM Aceite Virgen'!P24,'TAM Aceite Virgen Extra'!P24)</f>
        <v>4.04</v>
      </c>
    </row>
    <row r="25" spans="3:18" x14ac:dyDescent="0.25">
      <c r="C25" s="19">
        <f>CHOOSE(Enlaces!$G$1,'TAM Aceite de Oliva'!B25,'TAM Aceite Virgen'!B25,'TAM Aceite Virgen Extra'!B25)</f>
        <v>3.4000000000000012</v>
      </c>
      <c r="D25" s="18">
        <f>CHOOSE(Enlaces!$G$1,'TAM Aceite de Oliva'!C25,'TAM Aceite Virgen'!C25,'TAM Aceite Virgen Extra'!C25)</f>
        <v>3.5000000000000013</v>
      </c>
      <c r="F25" s="42" t="str">
        <f t="shared" si="0"/>
        <v>&gt;=3,4  - &lt; 3,5</v>
      </c>
      <c r="G25" s="44">
        <f>CHOOSE(Enlaces!$G$1,'TAM Aceite de Oliva'!E25,'TAM Aceite Virgen'!E25,'TAM Aceite Virgen Extra'!E25)</f>
        <v>0.66999999999999993</v>
      </c>
      <c r="H25" s="44">
        <f>CHOOSE(Enlaces!$G$1,'TAM Aceite de Oliva'!F25,'TAM Aceite Virgen'!F25,'TAM Aceite Virgen Extra'!F25)</f>
        <v>1.37</v>
      </c>
      <c r="I25" s="44">
        <f>CHOOSE(Enlaces!$G$1,'TAM Aceite de Oliva'!G25,'TAM Aceite Virgen'!G25,'TAM Aceite Virgen Extra'!G25)</f>
        <v>0.84</v>
      </c>
      <c r="J25" s="44">
        <f>CHOOSE(Enlaces!$G$1,'TAM Aceite de Oliva'!H25,'TAM Aceite Virgen'!H25,'TAM Aceite Virgen Extra'!H25)</f>
        <v>0.41000000000000003</v>
      </c>
      <c r="K25" s="44">
        <f>CHOOSE(Enlaces!$G$1,'TAM Aceite de Oliva'!I25,'TAM Aceite Virgen'!I25,'TAM Aceite Virgen Extra'!I25)</f>
        <v>0.63</v>
      </c>
      <c r="L25" s="44">
        <f>CHOOSE(Enlaces!$G$1,'TAM Aceite de Oliva'!J25,'TAM Aceite Virgen'!J25,'TAM Aceite Virgen Extra'!J25)</f>
        <v>0.53</v>
      </c>
      <c r="M25" s="44">
        <f>CHOOSE(Enlaces!$G$1,'TAM Aceite de Oliva'!K25,'TAM Aceite Virgen'!K25,'TAM Aceite Virgen Extra'!K25)</f>
        <v>1.28</v>
      </c>
      <c r="N25" s="44">
        <f>CHOOSE(Enlaces!$G$1,'TAM Aceite de Oliva'!L25,'TAM Aceite Virgen'!L25,'TAM Aceite Virgen Extra'!L25)</f>
        <v>0.72</v>
      </c>
      <c r="O25" s="44">
        <f>CHOOSE(Enlaces!$G$1,'TAM Aceite de Oliva'!M25,'TAM Aceite Virgen'!M25,'TAM Aceite Virgen Extra'!M25)</f>
        <v>1.59</v>
      </c>
      <c r="P25" s="44">
        <f>CHOOSE(Enlaces!$G$1,'TAM Aceite de Oliva'!N25,'TAM Aceite Virgen'!N25,'TAM Aceite Virgen Extra'!N25)</f>
        <v>1.8399999999999999</v>
      </c>
      <c r="Q25" s="44">
        <f>CHOOSE(Enlaces!$G$1,'TAM Aceite de Oliva'!O25,'TAM Aceite Virgen'!O25,'TAM Aceite Virgen Extra'!O25)</f>
        <v>2.17</v>
      </c>
      <c r="R25" s="44">
        <f>CHOOSE(Enlaces!$G$1,'TAM Aceite de Oliva'!P25,'TAM Aceite Virgen'!P25,'TAM Aceite Virgen Extra'!P25)</f>
        <v>3.27</v>
      </c>
    </row>
    <row r="26" spans="3:18" x14ac:dyDescent="0.25">
      <c r="C26" s="19">
        <f>CHOOSE(Enlaces!$G$1,'TAM Aceite de Oliva'!B26,'TAM Aceite Virgen'!B26,'TAM Aceite Virgen Extra'!B26)</f>
        <v>3.5000000000000013</v>
      </c>
      <c r="D26" s="18">
        <f>CHOOSE(Enlaces!$G$1,'TAM Aceite de Oliva'!C26,'TAM Aceite Virgen'!C26,'TAM Aceite Virgen Extra'!C26)</f>
        <v>3.6000000000000014</v>
      </c>
      <c r="F26" s="42" t="str">
        <f t="shared" si="0"/>
        <v>&gt;=3,5  - &lt; 3,6</v>
      </c>
      <c r="G26" s="44">
        <f>CHOOSE(Enlaces!$G$1,'TAM Aceite de Oliva'!E26,'TAM Aceite Virgen'!E26,'TAM Aceite Virgen Extra'!E26)</f>
        <v>1.1100000000000001</v>
      </c>
      <c r="H26" s="44">
        <f>CHOOSE(Enlaces!$G$1,'TAM Aceite de Oliva'!F26,'TAM Aceite Virgen'!F26,'TAM Aceite Virgen Extra'!F26)</f>
        <v>1.07</v>
      </c>
      <c r="I26" s="44">
        <f>CHOOSE(Enlaces!$G$1,'TAM Aceite de Oliva'!G26,'TAM Aceite Virgen'!G26,'TAM Aceite Virgen Extra'!G26)</f>
        <v>1.02</v>
      </c>
      <c r="J26" s="44">
        <f>CHOOSE(Enlaces!$G$1,'TAM Aceite de Oliva'!H26,'TAM Aceite Virgen'!H26,'TAM Aceite Virgen Extra'!H26)</f>
        <v>0.54</v>
      </c>
      <c r="K26" s="44">
        <f>CHOOSE(Enlaces!$G$1,'TAM Aceite de Oliva'!I26,'TAM Aceite Virgen'!I26,'TAM Aceite Virgen Extra'!I26)</f>
        <v>0.45</v>
      </c>
      <c r="L26" s="44">
        <f>CHOOSE(Enlaces!$G$1,'TAM Aceite de Oliva'!J26,'TAM Aceite Virgen'!J26,'TAM Aceite Virgen Extra'!J26)</f>
        <v>0.39</v>
      </c>
      <c r="M26" s="44">
        <f>CHOOSE(Enlaces!$G$1,'TAM Aceite de Oliva'!K26,'TAM Aceite Virgen'!K26,'TAM Aceite Virgen Extra'!K26)</f>
        <v>0.8</v>
      </c>
      <c r="N26" s="44">
        <f>CHOOSE(Enlaces!$G$1,'TAM Aceite de Oliva'!L26,'TAM Aceite Virgen'!L26,'TAM Aceite Virgen Extra'!L26)</f>
        <v>1.63</v>
      </c>
      <c r="O26" s="44">
        <f>CHOOSE(Enlaces!$G$1,'TAM Aceite de Oliva'!M26,'TAM Aceite Virgen'!M26,'TAM Aceite Virgen Extra'!M26)</f>
        <v>1.87</v>
      </c>
      <c r="P26" s="44">
        <f>CHOOSE(Enlaces!$G$1,'TAM Aceite de Oliva'!N26,'TAM Aceite Virgen'!N26,'TAM Aceite Virgen Extra'!N26)</f>
        <v>2.04</v>
      </c>
      <c r="Q26" s="44">
        <f>CHOOSE(Enlaces!$G$1,'TAM Aceite de Oliva'!O26,'TAM Aceite Virgen'!O26,'TAM Aceite Virgen Extra'!O26)</f>
        <v>2.37</v>
      </c>
      <c r="R26" s="44">
        <f>CHOOSE(Enlaces!$G$1,'TAM Aceite de Oliva'!P26,'TAM Aceite Virgen'!P26,'TAM Aceite Virgen Extra'!P26)</f>
        <v>4.28</v>
      </c>
    </row>
    <row r="27" spans="3:18" x14ac:dyDescent="0.25">
      <c r="C27" s="19">
        <f>CHOOSE(Enlaces!$G$1,'TAM Aceite de Oliva'!B27,'TAM Aceite Virgen'!B27,'TAM Aceite Virgen Extra'!B27)</f>
        <v>3.6000000000000014</v>
      </c>
      <c r="D27" s="18">
        <f>CHOOSE(Enlaces!$G$1,'TAM Aceite de Oliva'!C27,'TAM Aceite Virgen'!C27,'TAM Aceite Virgen Extra'!C27)</f>
        <v>3.7000000000000015</v>
      </c>
      <c r="F27" s="42" t="str">
        <f t="shared" si="0"/>
        <v>&gt;=3,6  - &lt; 3,7</v>
      </c>
      <c r="G27" s="44">
        <f>CHOOSE(Enlaces!$G$1,'TAM Aceite de Oliva'!E27,'TAM Aceite Virgen'!E27,'TAM Aceite Virgen Extra'!E27)</f>
        <v>0.11</v>
      </c>
      <c r="H27" s="44">
        <f>CHOOSE(Enlaces!$G$1,'TAM Aceite de Oliva'!F27,'TAM Aceite Virgen'!F27,'TAM Aceite Virgen Extra'!F27)</f>
        <v>0.41</v>
      </c>
      <c r="I27" s="44">
        <f>CHOOSE(Enlaces!$G$1,'TAM Aceite de Oliva'!G27,'TAM Aceite Virgen'!G27,'TAM Aceite Virgen Extra'!G27)</f>
        <v>0.1</v>
      </c>
      <c r="J27" s="44">
        <f>CHOOSE(Enlaces!$G$1,'TAM Aceite de Oliva'!H27,'TAM Aceite Virgen'!H27,'TAM Aceite Virgen Extra'!H27)</f>
        <v>0.55999999999999994</v>
      </c>
      <c r="K27" s="44">
        <f>CHOOSE(Enlaces!$G$1,'TAM Aceite de Oliva'!I27,'TAM Aceite Virgen'!I27,'TAM Aceite Virgen Extra'!I27)</f>
        <v>0.66999999999999993</v>
      </c>
      <c r="L27" s="44">
        <f>CHOOSE(Enlaces!$G$1,'TAM Aceite de Oliva'!J27,'TAM Aceite Virgen'!J27,'TAM Aceite Virgen Extra'!J27)</f>
        <v>0.54</v>
      </c>
      <c r="M27" s="44">
        <f>CHOOSE(Enlaces!$G$1,'TAM Aceite de Oliva'!K27,'TAM Aceite Virgen'!K27,'TAM Aceite Virgen Extra'!K27)</f>
        <v>0.63</v>
      </c>
      <c r="N27" s="44">
        <f>CHOOSE(Enlaces!$G$1,'TAM Aceite de Oliva'!L27,'TAM Aceite Virgen'!L27,'TAM Aceite Virgen Extra'!L27)</f>
        <v>0.95</v>
      </c>
      <c r="O27" s="44">
        <f>CHOOSE(Enlaces!$G$1,'TAM Aceite de Oliva'!M27,'TAM Aceite Virgen'!M27,'TAM Aceite Virgen Extra'!M27)</f>
        <v>0.98</v>
      </c>
      <c r="P27" s="44">
        <f>CHOOSE(Enlaces!$G$1,'TAM Aceite de Oliva'!N27,'TAM Aceite Virgen'!N27,'TAM Aceite Virgen Extra'!N27)</f>
        <v>0.78999999999999992</v>
      </c>
      <c r="Q27" s="44">
        <f>CHOOSE(Enlaces!$G$1,'TAM Aceite de Oliva'!O27,'TAM Aceite Virgen'!O27,'TAM Aceite Virgen Extra'!O27)</f>
        <v>3.63</v>
      </c>
      <c r="R27" s="44">
        <f>CHOOSE(Enlaces!$G$1,'TAM Aceite de Oliva'!P27,'TAM Aceite Virgen'!P27,'TAM Aceite Virgen Extra'!P27)</f>
        <v>3.46</v>
      </c>
    </row>
    <row r="28" spans="3:18" x14ac:dyDescent="0.25">
      <c r="C28" s="19">
        <f>CHOOSE(Enlaces!$G$1,'TAM Aceite de Oliva'!B28,'TAM Aceite Virgen'!B28,'TAM Aceite Virgen Extra'!B28)</f>
        <v>3.7000000000000015</v>
      </c>
      <c r="D28" s="18">
        <f>CHOOSE(Enlaces!$G$1,'TAM Aceite de Oliva'!C28,'TAM Aceite Virgen'!C28,'TAM Aceite Virgen Extra'!C28)</f>
        <v>3.8000000000000016</v>
      </c>
      <c r="F28" s="42" t="str">
        <f t="shared" si="0"/>
        <v>&gt;=3,7  - &lt; 3,8</v>
      </c>
      <c r="G28" s="44">
        <f>CHOOSE(Enlaces!$G$1,'TAM Aceite de Oliva'!E28,'TAM Aceite Virgen'!E28,'TAM Aceite Virgen Extra'!E28)</f>
        <v>1.01</v>
      </c>
      <c r="H28" s="44">
        <f>CHOOSE(Enlaces!$G$1,'TAM Aceite de Oliva'!F28,'TAM Aceite Virgen'!F28,'TAM Aceite Virgen Extra'!F28)</f>
        <v>2.5</v>
      </c>
      <c r="I28" s="44">
        <f>CHOOSE(Enlaces!$G$1,'TAM Aceite de Oliva'!G28,'TAM Aceite Virgen'!G28,'TAM Aceite Virgen Extra'!G28)</f>
        <v>1.7200000000000002</v>
      </c>
      <c r="J28" s="44">
        <f>CHOOSE(Enlaces!$G$1,'TAM Aceite de Oliva'!H28,'TAM Aceite Virgen'!H28,'TAM Aceite Virgen Extra'!H28)</f>
        <v>0.71</v>
      </c>
      <c r="K28" s="44">
        <f>CHOOSE(Enlaces!$G$1,'TAM Aceite de Oliva'!I28,'TAM Aceite Virgen'!I28,'TAM Aceite Virgen Extra'!I28)</f>
        <v>0.87000000000000011</v>
      </c>
      <c r="L28" s="44">
        <f>CHOOSE(Enlaces!$G$1,'TAM Aceite de Oliva'!J28,'TAM Aceite Virgen'!J28,'TAM Aceite Virgen Extra'!J28)</f>
        <v>0.86</v>
      </c>
      <c r="M28" s="44">
        <f>CHOOSE(Enlaces!$G$1,'TAM Aceite de Oliva'!K28,'TAM Aceite Virgen'!K28,'TAM Aceite Virgen Extra'!K28)</f>
        <v>1.92</v>
      </c>
      <c r="N28" s="44">
        <f>CHOOSE(Enlaces!$G$1,'TAM Aceite de Oliva'!L28,'TAM Aceite Virgen'!L28,'TAM Aceite Virgen Extra'!L28)</f>
        <v>1.7</v>
      </c>
      <c r="O28" s="44">
        <f>CHOOSE(Enlaces!$G$1,'TAM Aceite de Oliva'!M28,'TAM Aceite Virgen'!M28,'TAM Aceite Virgen Extra'!M28)</f>
        <v>1.31</v>
      </c>
      <c r="P28" s="44">
        <f>CHOOSE(Enlaces!$G$1,'TAM Aceite de Oliva'!N28,'TAM Aceite Virgen'!N28,'TAM Aceite Virgen Extra'!N28)</f>
        <v>1.54</v>
      </c>
      <c r="Q28" s="44">
        <f>CHOOSE(Enlaces!$G$1,'TAM Aceite de Oliva'!O28,'TAM Aceite Virgen'!O28,'TAM Aceite Virgen Extra'!O28)</f>
        <v>1.5999999999999999</v>
      </c>
      <c r="R28" s="44">
        <f>CHOOSE(Enlaces!$G$1,'TAM Aceite de Oliva'!P28,'TAM Aceite Virgen'!P28,'TAM Aceite Virgen Extra'!P28)</f>
        <v>1.1299999999999999</v>
      </c>
    </row>
    <row r="29" spans="3:18" x14ac:dyDescent="0.25">
      <c r="C29" s="19">
        <f>CHOOSE(Enlaces!$G$1,'TAM Aceite de Oliva'!B29,'TAM Aceite Virgen'!B29,'TAM Aceite Virgen Extra'!B29)</f>
        <v>3.8000000000000016</v>
      </c>
      <c r="D29" s="18">
        <f>CHOOSE(Enlaces!$G$1,'TAM Aceite de Oliva'!C29,'TAM Aceite Virgen'!C29,'TAM Aceite Virgen Extra'!C29)</f>
        <v>3.9000000000000017</v>
      </c>
      <c r="F29" s="42" t="str">
        <f t="shared" si="0"/>
        <v>&gt;=3,8  - &lt; 3,9</v>
      </c>
      <c r="G29" s="44">
        <f>CHOOSE(Enlaces!$G$1,'TAM Aceite de Oliva'!E29,'TAM Aceite Virgen'!E29,'TAM Aceite Virgen Extra'!E29)</f>
        <v>1.76</v>
      </c>
      <c r="H29" s="44">
        <f>CHOOSE(Enlaces!$G$1,'TAM Aceite de Oliva'!F29,'TAM Aceite Virgen'!F29,'TAM Aceite Virgen Extra'!F29)</f>
        <v>1.57</v>
      </c>
      <c r="I29" s="44">
        <f>CHOOSE(Enlaces!$G$1,'TAM Aceite de Oliva'!G29,'TAM Aceite Virgen'!G29,'TAM Aceite Virgen Extra'!G29)</f>
        <v>2.1399999999999997</v>
      </c>
      <c r="J29" s="44">
        <f>CHOOSE(Enlaces!$G$1,'TAM Aceite de Oliva'!H29,'TAM Aceite Virgen'!H29,'TAM Aceite Virgen Extra'!H29)</f>
        <v>0.43</v>
      </c>
      <c r="K29" s="44">
        <f>CHOOSE(Enlaces!$G$1,'TAM Aceite de Oliva'!I29,'TAM Aceite Virgen'!I29,'TAM Aceite Virgen Extra'!I29)</f>
        <v>0.1</v>
      </c>
      <c r="L29" s="44">
        <f>CHOOSE(Enlaces!$G$1,'TAM Aceite de Oliva'!J29,'TAM Aceite Virgen'!J29,'TAM Aceite Virgen Extra'!J29)</f>
        <v>0.1</v>
      </c>
      <c r="M29" s="44">
        <f>CHOOSE(Enlaces!$G$1,'TAM Aceite de Oliva'!K29,'TAM Aceite Virgen'!K29,'TAM Aceite Virgen Extra'!K29)</f>
        <v>0.16</v>
      </c>
      <c r="N29" s="44">
        <f>CHOOSE(Enlaces!$G$1,'TAM Aceite de Oliva'!L29,'TAM Aceite Virgen'!L29,'TAM Aceite Virgen Extra'!L29)</f>
        <v>0.2</v>
      </c>
      <c r="O29" s="44">
        <f>CHOOSE(Enlaces!$G$1,'TAM Aceite de Oliva'!M29,'TAM Aceite Virgen'!M29,'TAM Aceite Virgen Extra'!M29)</f>
        <v>0.57000000000000006</v>
      </c>
      <c r="P29" s="44">
        <f>CHOOSE(Enlaces!$G$1,'TAM Aceite de Oliva'!N29,'TAM Aceite Virgen'!N29,'TAM Aceite Virgen Extra'!N29)</f>
        <v>0.7</v>
      </c>
      <c r="Q29" s="44">
        <f>CHOOSE(Enlaces!$G$1,'TAM Aceite de Oliva'!O29,'TAM Aceite Virgen'!O29,'TAM Aceite Virgen Extra'!O29)</f>
        <v>0.57000000000000006</v>
      </c>
      <c r="R29" s="44">
        <f>CHOOSE(Enlaces!$G$1,'TAM Aceite de Oliva'!P29,'TAM Aceite Virgen'!P29,'TAM Aceite Virgen Extra'!P29)</f>
        <v>0.3</v>
      </c>
    </row>
    <row r="30" spans="3:18" x14ac:dyDescent="0.25">
      <c r="C30" s="19">
        <f>CHOOSE(Enlaces!$G$1,'TAM Aceite de Oliva'!B30,'TAM Aceite Virgen'!B30,'TAM Aceite Virgen Extra'!B30)</f>
        <v>3.9000000000000017</v>
      </c>
      <c r="D30" s="18">
        <f>CHOOSE(Enlaces!$G$1,'TAM Aceite de Oliva'!C30,'TAM Aceite Virgen'!C30,'TAM Aceite Virgen Extra'!C30)</f>
        <v>4.0000000000000018</v>
      </c>
      <c r="F30" s="42" t="str">
        <f t="shared" si="0"/>
        <v>&gt;=3,9  - &lt; 4</v>
      </c>
      <c r="G30" s="44">
        <f>CHOOSE(Enlaces!$G$1,'TAM Aceite de Oliva'!E30,'TAM Aceite Virgen'!E30,'TAM Aceite Virgen Extra'!E30)</f>
        <v>2.2400000000000002</v>
      </c>
      <c r="H30" s="44">
        <f>CHOOSE(Enlaces!$G$1,'TAM Aceite de Oliva'!F30,'TAM Aceite Virgen'!F30,'TAM Aceite Virgen Extra'!F30)</f>
        <v>1.3599999999999999</v>
      </c>
      <c r="I30" s="44">
        <f>CHOOSE(Enlaces!$G$1,'TAM Aceite de Oliva'!G30,'TAM Aceite Virgen'!G30,'TAM Aceite Virgen Extra'!G30)</f>
        <v>3.04</v>
      </c>
      <c r="J30" s="44">
        <f>CHOOSE(Enlaces!$G$1,'TAM Aceite de Oliva'!H30,'TAM Aceite Virgen'!H30,'TAM Aceite Virgen Extra'!H30)</f>
        <v>2.08</v>
      </c>
      <c r="K30" s="44">
        <f>CHOOSE(Enlaces!$G$1,'TAM Aceite de Oliva'!I30,'TAM Aceite Virgen'!I30,'TAM Aceite Virgen Extra'!I30)</f>
        <v>3.25</v>
      </c>
      <c r="L30" s="44">
        <f>CHOOSE(Enlaces!$G$1,'TAM Aceite de Oliva'!J30,'TAM Aceite Virgen'!J30,'TAM Aceite Virgen Extra'!J30)</f>
        <v>3.95</v>
      </c>
      <c r="M30" s="44">
        <f>CHOOSE(Enlaces!$G$1,'TAM Aceite de Oliva'!K30,'TAM Aceite Virgen'!K30,'TAM Aceite Virgen Extra'!K30)</f>
        <v>3.9499999999999997</v>
      </c>
      <c r="N30" s="44">
        <f>CHOOSE(Enlaces!$G$1,'TAM Aceite de Oliva'!L30,'TAM Aceite Virgen'!L30,'TAM Aceite Virgen Extra'!L30)</f>
        <v>1.97</v>
      </c>
      <c r="O30" s="44">
        <f>CHOOSE(Enlaces!$G$1,'TAM Aceite de Oliva'!M30,'TAM Aceite Virgen'!M30,'TAM Aceite Virgen Extra'!M30)</f>
        <v>2.23</v>
      </c>
      <c r="P30" s="44">
        <f>CHOOSE(Enlaces!$G$1,'TAM Aceite de Oliva'!N30,'TAM Aceite Virgen'!N30,'TAM Aceite Virgen Extra'!N30)</f>
        <v>2.72</v>
      </c>
      <c r="Q30" s="44">
        <f>CHOOSE(Enlaces!$G$1,'TAM Aceite de Oliva'!O30,'TAM Aceite Virgen'!O30,'TAM Aceite Virgen Extra'!O30)</f>
        <v>2.66</v>
      </c>
      <c r="R30" s="44">
        <f>CHOOSE(Enlaces!$G$1,'TAM Aceite de Oliva'!P30,'TAM Aceite Virgen'!P30,'TAM Aceite Virgen Extra'!P30)</f>
        <v>3.73</v>
      </c>
    </row>
    <row r="31" spans="3:18" x14ac:dyDescent="0.25">
      <c r="C31" s="19">
        <f>CHOOSE(Enlaces!$G$1,'TAM Aceite de Oliva'!B31,'TAM Aceite Virgen'!B31,'TAM Aceite Virgen Extra'!B31)</f>
        <v>4.0000000000000018</v>
      </c>
      <c r="D31" s="18">
        <f>CHOOSE(Enlaces!$G$1,'TAM Aceite de Oliva'!C31,'TAM Aceite Virgen'!C31,'TAM Aceite Virgen Extra'!C31)</f>
        <v>4.1000000000000014</v>
      </c>
      <c r="F31" s="42" t="str">
        <f>"&gt;="&amp;C31&amp;"  - &lt; "&amp;D31</f>
        <v>&gt;=4  - &lt; 4,1</v>
      </c>
      <c r="G31" s="44">
        <f>CHOOSE(Enlaces!$G$1,'TAM Aceite de Oliva'!E31,'TAM Aceite Virgen'!E31,'TAM Aceite Virgen Extra'!E31)</f>
        <v>0.94</v>
      </c>
      <c r="H31" s="44">
        <f>CHOOSE(Enlaces!$G$1,'TAM Aceite de Oliva'!F31,'TAM Aceite Virgen'!F31,'TAM Aceite Virgen Extra'!F31)</f>
        <v>0.41000000000000003</v>
      </c>
      <c r="I31" s="44">
        <f>CHOOSE(Enlaces!$G$1,'TAM Aceite de Oliva'!G31,'TAM Aceite Virgen'!G31,'TAM Aceite Virgen Extra'!G31)</f>
        <v>0.31</v>
      </c>
      <c r="J31" s="44">
        <f>CHOOSE(Enlaces!$G$1,'TAM Aceite de Oliva'!H31,'TAM Aceite Virgen'!H31,'TAM Aceite Virgen Extra'!H31)</f>
        <v>0.68</v>
      </c>
      <c r="K31" s="44">
        <f>CHOOSE(Enlaces!$G$1,'TAM Aceite de Oliva'!I31,'TAM Aceite Virgen'!I31,'TAM Aceite Virgen Extra'!I31)</f>
        <v>0.27</v>
      </c>
      <c r="L31" s="44">
        <f>CHOOSE(Enlaces!$G$1,'TAM Aceite de Oliva'!J31,'TAM Aceite Virgen'!J31,'TAM Aceite Virgen Extra'!J31)</f>
        <v>0.22999999999999998</v>
      </c>
      <c r="M31" s="44">
        <f>CHOOSE(Enlaces!$G$1,'TAM Aceite de Oliva'!K31,'TAM Aceite Virgen'!K31,'TAM Aceite Virgen Extra'!K31)</f>
        <v>0.25</v>
      </c>
      <c r="N31" s="44">
        <f>CHOOSE(Enlaces!$G$1,'TAM Aceite de Oliva'!L31,'TAM Aceite Virgen'!L31,'TAM Aceite Virgen Extra'!L31)</f>
        <v>0.38</v>
      </c>
      <c r="O31" s="44">
        <f>CHOOSE(Enlaces!$G$1,'TAM Aceite de Oliva'!M31,'TAM Aceite Virgen'!M31,'TAM Aceite Virgen Extra'!M31)</f>
        <v>0.03</v>
      </c>
      <c r="P31" s="44">
        <f>CHOOSE(Enlaces!$G$1,'TAM Aceite de Oliva'!N31,'TAM Aceite Virgen'!N31,'TAM Aceite Virgen Extra'!N31)</f>
        <v>0.6</v>
      </c>
      <c r="Q31" s="44">
        <f>CHOOSE(Enlaces!$G$1,'TAM Aceite de Oliva'!O31,'TAM Aceite Virgen'!O31,'TAM Aceite Virgen Extra'!O31)</f>
        <v>0.03</v>
      </c>
      <c r="R31" s="44">
        <f>CHOOSE(Enlaces!$G$1,'TAM Aceite de Oliva'!P31,'TAM Aceite Virgen'!P31,'TAM Aceite Virgen Extra'!P31)</f>
        <v>0.94</v>
      </c>
    </row>
    <row r="32" spans="3:18" x14ac:dyDescent="0.25">
      <c r="C32" s="19">
        <f>CHOOSE(Enlaces!$G$1,'TAM Aceite de Oliva'!B32,'TAM Aceite Virgen'!B32,'TAM Aceite Virgen Extra'!B32)</f>
        <v>4.1000000000000014</v>
      </c>
      <c r="D32" s="18">
        <f>CHOOSE(Enlaces!$G$1,'TAM Aceite de Oliva'!C32,'TAM Aceite Virgen'!C32,'TAM Aceite Virgen Extra'!C32)</f>
        <v>4.2000000000000011</v>
      </c>
      <c r="F32" s="42" t="str">
        <f>"&gt;="&amp;C32&amp;"  - &lt; "&amp;D32</f>
        <v>&gt;=4,1  - &lt; 4,2</v>
      </c>
      <c r="G32" s="44">
        <f>CHOOSE(Enlaces!$G$1,'TAM Aceite de Oliva'!E32,'TAM Aceite Virgen'!E32,'TAM Aceite Virgen Extra'!E32)</f>
        <v>0.42</v>
      </c>
      <c r="H32" s="44">
        <f>CHOOSE(Enlaces!$G$1,'TAM Aceite de Oliva'!F32,'TAM Aceite Virgen'!F32,'TAM Aceite Virgen Extra'!F32)</f>
        <v>0.36</v>
      </c>
      <c r="I32" s="44">
        <f>CHOOSE(Enlaces!$G$1,'TAM Aceite de Oliva'!G32,'TAM Aceite Virgen'!G32,'TAM Aceite Virgen Extra'!G32)</f>
        <v>0.12</v>
      </c>
      <c r="J32" s="44">
        <f>CHOOSE(Enlaces!$G$1,'TAM Aceite de Oliva'!H32,'TAM Aceite Virgen'!H32,'TAM Aceite Virgen Extra'!H32)</f>
        <v>0.26</v>
      </c>
      <c r="K32" s="44">
        <f>CHOOSE(Enlaces!$G$1,'TAM Aceite de Oliva'!I32,'TAM Aceite Virgen'!I32,'TAM Aceite Virgen Extra'!I32)</f>
        <v>0.19</v>
      </c>
      <c r="L32" s="44">
        <f>CHOOSE(Enlaces!$G$1,'TAM Aceite de Oliva'!J32,'TAM Aceite Virgen'!J32,'TAM Aceite Virgen Extra'!J32)</f>
        <v>0.31</v>
      </c>
      <c r="M32" s="44">
        <f>CHOOSE(Enlaces!$G$1,'TAM Aceite de Oliva'!K32,'TAM Aceite Virgen'!K32,'TAM Aceite Virgen Extra'!K32)</f>
        <v>0.32999999999999996</v>
      </c>
      <c r="N32" s="44">
        <f>CHOOSE(Enlaces!$G$1,'TAM Aceite de Oliva'!L32,'TAM Aceite Virgen'!L32,'TAM Aceite Virgen Extra'!L32)</f>
        <v>0.4</v>
      </c>
      <c r="O32" s="44">
        <f>CHOOSE(Enlaces!$G$1,'TAM Aceite de Oliva'!M32,'TAM Aceite Virgen'!M32,'TAM Aceite Virgen Extra'!M32)</f>
        <v>0.16</v>
      </c>
      <c r="P32" s="44">
        <f>CHOOSE(Enlaces!$G$1,'TAM Aceite de Oliva'!N32,'TAM Aceite Virgen'!N32,'TAM Aceite Virgen Extra'!N32)</f>
        <v>0</v>
      </c>
      <c r="Q32" s="44">
        <f>CHOOSE(Enlaces!$G$1,'TAM Aceite de Oliva'!O32,'TAM Aceite Virgen'!O32,'TAM Aceite Virgen Extra'!O32)</f>
        <v>0.26</v>
      </c>
      <c r="R32" s="44">
        <f>CHOOSE(Enlaces!$G$1,'TAM Aceite de Oliva'!P32,'TAM Aceite Virgen'!P32,'TAM Aceite Virgen Extra'!P32)</f>
        <v>0.8</v>
      </c>
    </row>
    <row r="33" spans="3:18" x14ac:dyDescent="0.25">
      <c r="C33" s="54">
        <f>CHOOSE(Enlaces!$G$1,'TAM Aceite de Oliva'!B33,'TAM Aceite Virgen'!B33,'TAM Aceite Virgen Extra'!B33)</f>
        <v>4.2000000000000011</v>
      </c>
      <c r="D33" s="55">
        <f>CHOOSE(Enlaces!$G$1,'TAM Aceite de Oliva'!C33,'TAM Aceite Virgen'!C33,'TAM Aceite Virgen Extra'!C33)</f>
        <v>0</v>
      </c>
      <c r="F33" s="42" t="str">
        <f>"&gt;="&amp;C33</f>
        <v>&gt;=4,2</v>
      </c>
      <c r="G33" s="44">
        <f>CHOOSE(Enlaces!$G$1,'TAM Aceite de Oliva'!E33,'TAM Aceite Virgen'!E33,'TAM Aceite Virgen Extra'!E33)</f>
        <v>2.4799999999999995</v>
      </c>
      <c r="H33" s="44">
        <f>CHOOSE(Enlaces!$G$1,'TAM Aceite de Oliva'!F33,'TAM Aceite Virgen'!F33,'TAM Aceite Virgen Extra'!F33)</f>
        <v>1.6800000000000002</v>
      </c>
      <c r="I33" s="44">
        <f>CHOOSE(Enlaces!$G$1,'TAM Aceite de Oliva'!G33,'TAM Aceite Virgen'!G33,'TAM Aceite Virgen Extra'!G33)</f>
        <v>0.98</v>
      </c>
      <c r="J33" s="44">
        <f>CHOOSE(Enlaces!$G$1,'TAM Aceite de Oliva'!H33,'TAM Aceite Virgen'!H33,'TAM Aceite Virgen Extra'!H33)</f>
        <v>2.4500000000000006</v>
      </c>
      <c r="K33" s="44">
        <f>CHOOSE(Enlaces!$G$1,'TAM Aceite de Oliva'!I33,'TAM Aceite Virgen'!I33,'TAM Aceite Virgen Extra'!I33)</f>
        <v>1.4899999999999998</v>
      </c>
      <c r="L33" s="44">
        <f>CHOOSE(Enlaces!$G$1,'TAM Aceite de Oliva'!J33,'TAM Aceite Virgen'!J33,'TAM Aceite Virgen Extra'!J33)</f>
        <v>2.02</v>
      </c>
      <c r="M33" s="44">
        <f>CHOOSE(Enlaces!$G$1,'TAM Aceite de Oliva'!K33,'TAM Aceite Virgen'!K33,'TAM Aceite Virgen Extra'!K33)</f>
        <v>2.11</v>
      </c>
      <c r="N33" s="44">
        <f>CHOOSE(Enlaces!$G$1,'TAM Aceite de Oliva'!L33,'TAM Aceite Virgen'!L33,'TAM Aceite Virgen Extra'!L33)</f>
        <v>1.8800000000000003</v>
      </c>
      <c r="O33" s="44">
        <f>CHOOSE(Enlaces!$G$1,'TAM Aceite de Oliva'!M33,'TAM Aceite Virgen'!M33,'TAM Aceite Virgen Extra'!M33)</f>
        <v>4.4099999999999984</v>
      </c>
      <c r="P33" s="44">
        <f>CHOOSE(Enlaces!$G$1,'TAM Aceite de Oliva'!N33,'TAM Aceite Virgen'!N33,'TAM Aceite Virgen Extra'!N33)</f>
        <v>5.1099999999999994</v>
      </c>
      <c r="Q33" s="44">
        <f>CHOOSE(Enlaces!$G$1,'TAM Aceite de Oliva'!O33,'TAM Aceite Virgen'!O33,'TAM Aceite Virgen Extra'!O33)</f>
        <v>6.1699999999999982</v>
      </c>
      <c r="R33" s="44">
        <f>CHOOSE(Enlaces!$G$1,'TAM Aceite de Oliva'!P33,'TAM Aceite Virgen'!P33,'TAM Aceite Virgen Extra'!P33)</f>
        <v>9.3800000000000008</v>
      </c>
    </row>
  </sheetData>
  <conditionalFormatting sqref="G10:R33">
    <cfRule type="expression" dxfId="0" priority="1">
      <formula>AND(C40="VERDADERO","&gt;10")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1"/>
  </sheetPr>
  <dimension ref="B3:I38"/>
  <sheetViews>
    <sheetView showGridLines="0" zoomScale="70" zoomScaleNormal="70" workbookViewId="0">
      <selection activeCell="P9" sqref="P9"/>
    </sheetView>
  </sheetViews>
  <sheetFormatPr baseColWidth="10" defaultColWidth="11.42578125" defaultRowHeight="15" x14ac:dyDescent="0.25"/>
  <cols>
    <col min="1" max="1" width="3.140625" style="6" customWidth="1"/>
    <col min="2" max="2" width="2.7109375" style="6" customWidth="1"/>
    <col min="3" max="3" width="4.28515625" style="33" customWidth="1"/>
    <col min="4" max="4" width="134.85546875" style="6" bestFit="1" customWidth="1"/>
    <col min="5" max="5" width="23.28515625" style="6" customWidth="1"/>
    <col min="6" max="7" width="11.42578125" style="6"/>
    <col min="8" max="8" width="14.5703125" style="6" customWidth="1"/>
    <col min="9" max="16384" width="11.42578125" style="6"/>
  </cols>
  <sheetData>
    <row r="3" spans="2:9" ht="14.1" customHeight="1" thickBot="1" x14ac:dyDescent="0.3">
      <c r="B3" s="45"/>
      <c r="C3" s="46" t="s">
        <v>303</v>
      </c>
      <c r="F3" s="47" t="s">
        <v>304</v>
      </c>
    </row>
    <row r="4" spans="2:9" ht="15" customHeight="1" x14ac:dyDescent="0.25">
      <c r="F4" s="88" t="s">
        <v>323</v>
      </c>
      <c r="G4" s="89"/>
      <c r="H4" s="89"/>
      <c r="I4" s="90"/>
    </row>
    <row r="5" spans="2:9" s="48" customFormat="1" ht="35.25" customHeight="1" x14ac:dyDescent="0.25">
      <c r="C5" s="49" t="s">
        <v>305</v>
      </c>
      <c r="D5" s="48" t="s">
        <v>313</v>
      </c>
      <c r="F5" s="91"/>
      <c r="G5" s="92"/>
      <c r="H5" s="92"/>
      <c r="I5" s="93"/>
    </row>
    <row r="6" spans="2:9" s="48" customFormat="1" ht="35.25" customHeight="1" x14ac:dyDescent="0.25">
      <c r="C6" s="49" t="s">
        <v>306</v>
      </c>
      <c r="D6" s="51" t="s">
        <v>315</v>
      </c>
      <c r="F6" s="91"/>
      <c r="G6" s="92"/>
      <c r="H6" s="92"/>
      <c r="I6" s="93"/>
    </row>
    <row r="7" spans="2:9" s="48" customFormat="1" ht="35.25" customHeight="1" x14ac:dyDescent="0.25">
      <c r="C7" s="49" t="s">
        <v>307</v>
      </c>
      <c r="D7" s="51" t="s">
        <v>314</v>
      </c>
      <c r="F7" s="91"/>
      <c r="G7" s="92"/>
      <c r="H7" s="92"/>
      <c r="I7" s="93"/>
    </row>
    <row r="8" spans="2:9" s="48" customFormat="1" ht="35.25" customHeight="1" x14ac:dyDescent="0.25">
      <c r="C8" s="49" t="s">
        <v>308</v>
      </c>
      <c r="D8" s="48" t="s">
        <v>316</v>
      </c>
      <c r="F8" s="91"/>
      <c r="G8" s="92"/>
      <c r="H8" s="92"/>
      <c r="I8" s="93"/>
    </row>
    <row r="9" spans="2:9" s="48" customFormat="1" ht="35.25" customHeight="1" x14ac:dyDescent="0.25">
      <c r="C9" s="49" t="s">
        <v>317</v>
      </c>
      <c r="D9" s="48" t="s">
        <v>318</v>
      </c>
      <c r="F9" s="91"/>
      <c r="G9" s="92"/>
      <c r="H9" s="92"/>
      <c r="I9" s="93"/>
    </row>
    <row r="10" spans="2:9" s="48" customFormat="1" ht="35.25" customHeight="1" x14ac:dyDescent="0.25">
      <c r="C10" s="49" t="s">
        <v>320</v>
      </c>
      <c r="D10" s="48" t="s">
        <v>319</v>
      </c>
      <c r="F10" s="91"/>
      <c r="G10" s="92"/>
      <c r="H10" s="92"/>
      <c r="I10" s="93"/>
    </row>
    <row r="11" spans="2:9" s="48" customFormat="1" ht="35.25" customHeight="1" x14ac:dyDescent="0.25">
      <c r="C11" s="49" t="s">
        <v>321</v>
      </c>
      <c r="D11" s="48" t="s">
        <v>322</v>
      </c>
      <c r="F11" s="91"/>
      <c r="G11" s="92"/>
      <c r="H11" s="92"/>
      <c r="I11" s="93"/>
    </row>
    <row r="12" spans="2:9" s="48" customFormat="1" ht="35.25" customHeight="1" thickBot="1" x14ac:dyDescent="0.3">
      <c r="C12" s="49" t="s">
        <v>324</v>
      </c>
      <c r="D12" s="48" t="s">
        <v>309</v>
      </c>
      <c r="F12" s="94"/>
      <c r="G12" s="95"/>
      <c r="H12" s="95"/>
      <c r="I12" s="96"/>
    </row>
    <row r="13" spans="2:9" s="48" customFormat="1" ht="35.25" customHeight="1" x14ac:dyDescent="0.25">
      <c r="C13" s="49" t="s">
        <v>325</v>
      </c>
      <c r="D13" s="48" t="s">
        <v>326</v>
      </c>
      <c r="F13" s="52"/>
      <c r="G13" s="52"/>
      <c r="H13" s="52"/>
      <c r="I13" s="52"/>
    </row>
    <row r="14" spans="2:9" s="48" customFormat="1" ht="35.25" customHeight="1" x14ac:dyDescent="0.25">
      <c r="C14" s="49"/>
      <c r="D14" s="48" t="s">
        <v>310</v>
      </c>
    </row>
    <row r="15" spans="2:9" x14ac:dyDescent="0.25">
      <c r="E15" s="48"/>
      <c r="F15" s="48"/>
      <c r="G15" s="48"/>
      <c r="H15" s="48"/>
      <c r="I15" s="48"/>
    </row>
    <row r="16" spans="2:9" x14ac:dyDescent="0.25">
      <c r="E16" s="48"/>
      <c r="F16" s="48"/>
      <c r="G16" s="48"/>
      <c r="H16" s="48"/>
      <c r="I16" s="48"/>
    </row>
    <row r="17" spans="2:9" x14ac:dyDescent="0.25">
      <c r="E17" s="48"/>
      <c r="F17" s="48"/>
      <c r="G17" s="48"/>
      <c r="H17" s="48"/>
      <c r="I17" s="48"/>
    </row>
    <row r="18" spans="2:9" ht="14.1" customHeight="1" x14ac:dyDescent="0.25">
      <c r="B18" s="45"/>
      <c r="C18" s="46" t="s">
        <v>311</v>
      </c>
      <c r="E18" s="48"/>
      <c r="F18" s="48"/>
      <c r="G18" s="48"/>
      <c r="H18" s="48"/>
      <c r="I18" s="48"/>
    </row>
    <row r="19" spans="2:9" x14ac:dyDescent="0.25">
      <c r="E19" s="48"/>
      <c r="F19" s="48"/>
      <c r="G19" s="48"/>
      <c r="H19" s="48"/>
      <c r="I19" s="48"/>
    </row>
    <row r="20" spans="2:9" x14ac:dyDescent="0.25">
      <c r="D20" s="50" t="s">
        <v>330</v>
      </c>
      <c r="E20" s="48"/>
      <c r="F20" s="48"/>
      <c r="G20" s="48"/>
      <c r="H20" s="48"/>
      <c r="I20" s="48"/>
    </row>
    <row r="21" spans="2:9" ht="3.75" customHeight="1" x14ac:dyDescent="0.25">
      <c r="C21" s="49"/>
      <c r="E21" s="48"/>
      <c r="F21" s="48"/>
      <c r="G21" s="48"/>
      <c r="H21" s="48"/>
      <c r="I21" s="48"/>
    </row>
    <row r="22" spans="2:9" ht="15.75" customHeight="1" x14ac:dyDescent="0.25">
      <c r="C22" s="49"/>
      <c r="D22" s="6" t="s">
        <v>331</v>
      </c>
      <c r="E22" s="48"/>
      <c r="F22" s="48"/>
      <c r="G22" s="48"/>
      <c r="H22" s="48"/>
      <c r="I22" s="48"/>
    </row>
    <row r="23" spans="2:9" ht="16.5" customHeight="1" x14ac:dyDescent="0.25">
      <c r="C23" s="49"/>
      <c r="D23" s="6" t="s">
        <v>332</v>
      </c>
      <c r="E23" s="48"/>
      <c r="F23" s="48"/>
      <c r="G23" s="48"/>
      <c r="H23" s="48"/>
      <c r="I23" s="48"/>
    </row>
    <row r="24" spans="2:9" x14ac:dyDescent="0.25">
      <c r="C24" s="49"/>
      <c r="D24" s="6" t="s">
        <v>333</v>
      </c>
      <c r="E24" s="48"/>
      <c r="F24" s="48"/>
      <c r="G24" s="48"/>
      <c r="H24" s="48"/>
      <c r="I24" s="48"/>
    </row>
    <row r="25" spans="2:9" x14ac:dyDescent="0.25">
      <c r="C25" s="49"/>
      <c r="D25" s="6" t="s">
        <v>334</v>
      </c>
      <c r="E25" s="48"/>
      <c r="F25" s="48"/>
      <c r="G25" s="48"/>
      <c r="H25" s="48"/>
      <c r="I25" s="48"/>
    </row>
    <row r="26" spans="2:9" x14ac:dyDescent="0.25">
      <c r="C26" s="49"/>
      <c r="E26" s="48"/>
      <c r="F26" s="48"/>
      <c r="G26" s="48"/>
      <c r="H26" s="48"/>
      <c r="I26" s="48"/>
    </row>
    <row r="27" spans="2:9" x14ac:dyDescent="0.25">
      <c r="C27" s="49"/>
      <c r="D27" s="50" t="s">
        <v>327</v>
      </c>
      <c r="E27" s="48"/>
      <c r="F27" s="48"/>
      <c r="G27" s="48"/>
      <c r="H27" s="48"/>
      <c r="I27" s="48"/>
    </row>
    <row r="28" spans="2:9" x14ac:dyDescent="0.25">
      <c r="C28" s="49"/>
      <c r="D28" s="6" t="s">
        <v>328</v>
      </c>
    </row>
    <row r="29" spans="2:9" x14ac:dyDescent="0.25">
      <c r="C29" s="49"/>
      <c r="D29" s="6" t="s">
        <v>329</v>
      </c>
    </row>
    <row r="30" spans="2:9" x14ac:dyDescent="0.25">
      <c r="D30" s="6" t="s">
        <v>312</v>
      </c>
    </row>
    <row r="32" spans="2:9" x14ac:dyDescent="0.25">
      <c r="D32" s="50" t="s">
        <v>335</v>
      </c>
    </row>
    <row r="33" spans="4:4" x14ac:dyDescent="0.25">
      <c r="D33" s="6" t="s">
        <v>336</v>
      </c>
    </row>
    <row r="34" spans="4:4" x14ac:dyDescent="0.25">
      <c r="D34" s="6" t="s">
        <v>337</v>
      </c>
    </row>
    <row r="35" spans="4:4" x14ac:dyDescent="0.25">
      <c r="D35" s="6" t="s">
        <v>338</v>
      </c>
    </row>
    <row r="37" spans="4:4" x14ac:dyDescent="0.25">
      <c r="D37" s="50" t="s">
        <v>339</v>
      </c>
    </row>
    <row r="38" spans="4:4" x14ac:dyDescent="0.25">
      <c r="D38" s="6" t="s">
        <v>340</v>
      </c>
    </row>
  </sheetData>
  <mergeCells count="1">
    <mergeCell ref="F4:I1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rgb="FFFFC000"/>
  </sheetPr>
  <dimension ref="B2:P74"/>
  <sheetViews>
    <sheetView showGridLines="0" showRowColHeaders="0" zoomScale="60" zoomScaleNormal="60" workbookViewId="0">
      <selection activeCell="R65" sqref="R65"/>
    </sheetView>
  </sheetViews>
  <sheetFormatPr baseColWidth="10" defaultColWidth="11.42578125" defaultRowHeight="15" x14ac:dyDescent="0.25"/>
  <cols>
    <col min="1" max="1" width="2.28515625" style="6" customWidth="1"/>
    <col min="2" max="2" width="24.140625" style="6" customWidth="1"/>
    <col min="3" max="3" width="23.5703125" style="6" customWidth="1"/>
    <col min="4" max="4" width="0.28515625" style="6" customWidth="1"/>
    <col min="5" max="7" width="11.42578125" style="6"/>
    <col min="8" max="8" width="17.140625" style="6" bestFit="1" customWidth="1"/>
    <col min="9" max="16384" width="11.42578125" style="6"/>
  </cols>
  <sheetData>
    <row r="2" spans="2:8" s="33" customFormat="1" ht="20.100000000000001" customHeight="1" x14ac:dyDescent="0.25">
      <c r="B2" s="31" t="s">
        <v>295</v>
      </c>
      <c r="C2" s="6"/>
      <c r="D2" s="32"/>
    </row>
    <row r="3" spans="2:8" s="33" customFormat="1" ht="1.5" customHeight="1" x14ac:dyDescent="0.25">
      <c r="B3" s="31"/>
      <c r="C3" s="34"/>
    </row>
    <row r="4" spans="2:8" ht="6" customHeight="1" x14ac:dyDescent="0.25">
      <c r="B4" s="13"/>
    </row>
    <row r="5" spans="2:8" ht="20.100000000000001" customHeight="1" x14ac:dyDescent="0.35">
      <c r="B5" s="13" t="s">
        <v>296</v>
      </c>
      <c r="H5" s="35" t="str">
        <f>VLOOKUP(Enlaces!G1,Enlaces!F2:G4,2,0)</f>
        <v>Aceite de Oliva</v>
      </c>
    </row>
    <row r="6" spans="2:8" ht="1.5" customHeight="1" x14ac:dyDescent="0.25">
      <c r="C6" s="36"/>
    </row>
    <row r="37" spans="2:16" x14ac:dyDescent="0.25">
      <c r="P37" s="57"/>
    </row>
    <row r="43" spans="2:16" ht="15.75" x14ac:dyDescent="0.25">
      <c r="B43" s="37" t="s">
        <v>297</v>
      </c>
    </row>
    <row r="44" spans="2:16" ht="6" customHeight="1" x14ac:dyDescent="0.25"/>
    <row r="45" spans="2:16" ht="15.95" customHeight="1" x14ac:dyDescent="0.25">
      <c r="B45" s="78" t="s">
        <v>419</v>
      </c>
      <c r="C45" s="79"/>
      <c r="D45" s="79"/>
      <c r="E45" s="79"/>
      <c r="F45" s="79"/>
      <c r="G45" s="79"/>
      <c r="H45" s="79"/>
      <c r="I45" s="79"/>
      <c r="J45" s="79"/>
      <c r="K45" s="79"/>
      <c r="L45" s="79"/>
      <c r="M45" s="79"/>
      <c r="N45" s="79"/>
      <c r="O45" s="80"/>
    </row>
    <row r="46" spans="2:16" ht="15.95" customHeight="1" x14ac:dyDescent="0.25">
      <c r="B46" s="81"/>
      <c r="C46" s="82"/>
      <c r="D46" s="82"/>
      <c r="E46" s="82"/>
      <c r="F46" s="82"/>
      <c r="G46" s="82"/>
      <c r="H46" s="82"/>
      <c r="I46" s="82"/>
      <c r="J46" s="82"/>
      <c r="K46" s="82"/>
      <c r="L46" s="82"/>
      <c r="M46" s="82"/>
      <c r="N46" s="82"/>
      <c r="O46" s="83"/>
    </row>
    <row r="47" spans="2:16" ht="15.95" customHeight="1" x14ac:dyDescent="0.25">
      <c r="B47" s="81"/>
      <c r="C47" s="82"/>
      <c r="D47" s="82"/>
      <c r="E47" s="82"/>
      <c r="F47" s="82"/>
      <c r="G47" s="82"/>
      <c r="H47" s="82"/>
      <c r="I47" s="82"/>
      <c r="J47" s="82"/>
      <c r="K47" s="82"/>
      <c r="L47" s="82"/>
      <c r="M47" s="82"/>
      <c r="N47" s="82"/>
      <c r="O47" s="83"/>
    </row>
    <row r="48" spans="2:16" ht="15.95" customHeight="1" x14ac:dyDescent="0.25">
      <c r="B48" s="81"/>
      <c r="C48" s="82"/>
      <c r="D48" s="82"/>
      <c r="E48" s="82"/>
      <c r="F48" s="82"/>
      <c r="G48" s="82"/>
      <c r="H48" s="82"/>
      <c r="I48" s="82"/>
      <c r="J48" s="82"/>
      <c r="K48" s="82"/>
      <c r="L48" s="82"/>
      <c r="M48" s="82"/>
      <c r="N48" s="82"/>
      <c r="O48" s="83"/>
    </row>
    <row r="49" spans="2:15" ht="15.95" customHeight="1" x14ac:dyDescent="0.25">
      <c r="B49" s="81"/>
      <c r="C49" s="82"/>
      <c r="D49" s="82"/>
      <c r="E49" s="82"/>
      <c r="F49" s="82"/>
      <c r="G49" s="82"/>
      <c r="H49" s="82"/>
      <c r="I49" s="82"/>
      <c r="J49" s="82"/>
      <c r="K49" s="82"/>
      <c r="L49" s="82"/>
      <c r="M49" s="82"/>
      <c r="N49" s="82"/>
      <c r="O49" s="83"/>
    </row>
    <row r="50" spans="2:15" ht="15.95" customHeight="1" x14ac:dyDescent="0.25">
      <c r="B50" s="81"/>
      <c r="C50" s="82"/>
      <c r="D50" s="82"/>
      <c r="E50" s="82"/>
      <c r="F50" s="82"/>
      <c r="G50" s="82"/>
      <c r="H50" s="82"/>
      <c r="I50" s="82"/>
      <c r="J50" s="82"/>
      <c r="K50" s="82"/>
      <c r="L50" s="82"/>
      <c r="M50" s="82"/>
      <c r="N50" s="82"/>
      <c r="O50" s="83"/>
    </row>
    <row r="51" spans="2:15" ht="15.95" customHeight="1" x14ac:dyDescent="0.25">
      <c r="B51" s="81"/>
      <c r="C51" s="82"/>
      <c r="D51" s="82"/>
      <c r="E51" s="82"/>
      <c r="F51" s="82"/>
      <c r="G51" s="82"/>
      <c r="H51" s="82"/>
      <c r="I51" s="82"/>
      <c r="J51" s="82"/>
      <c r="K51" s="82"/>
      <c r="L51" s="82"/>
      <c r="M51" s="82"/>
      <c r="N51" s="82"/>
      <c r="O51" s="83"/>
    </row>
    <row r="52" spans="2:15" ht="15.95" customHeight="1" x14ac:dyDescent="0.25">
      <c r="B52" s="81"/>
      <c r="C52" s="82"/>
      <c r="D52" s="82"/>
      <c r="E52" s="82"/>
      <c r="F52" s="82"/>
      <c r="G52" s="82"/>
      <c r="H52" s="82"/>
      <c r="I52" s="82"/>
      <c r="J52" s="82"/>
      <c r="K52" s="82"/>
      <c r="L52" s="82"/>
      <c r="M52" s="82"/>
      <c r="N52" s="82"/>
      <c r="O52" s="83"/>
    </row>
    <row r="53" spans="2:15" ht="15.95" customHeight="1" x14ac:dyDescent="0.25">
      <c r="B53" s="81"/>
      <c r="C53" s="82"/>
      <c r="D53" s="82"/>
      <c r="E53" s="82"/>
      <c r="F53" s="82"/>
      <c r="G53" s="82"/>
      <c r="H53" s="82"/>
      <c r="I53" s="82"/>
      <c r="J53" s="82"/>
      <c r="K53" s="82"/>
      <c r="L53" s="82"/>
      <c r="M53" s="82"/>
      <c r="N53" s="82"/>
      <c r="O53" s="83"/>
    </row>
    <row r="54" spans="2:15" ht="15.95" customHeight="1" x14ac:dyDescent="0.25">
      <c r="B54" s="81"/>
      <c r="C54" s="82"/>
      <c r="D54" s="82"/>
      <c r="E54" s="82"/>
      <c r="F54" s="82"/>
      <c r="G54" s="82"/>
      <c r="H54" s="82"/>
      <c r="I54" s="82"/>
      <c r="J54" s="82"/>
      <c r="K54" s="82"/>
      <c r="L54" s="82"/>
      <c r="M54" s="82"/>
      <c r="N54" s="82"/>
      <c r="O54" s="83"/>
    </row>
    <row r="55" spans="2:15" ht="15.95" customHeight="1" x14ac:dyDescent="0.25">
      <c r="B55" s="81"/>
      <c r="C55" s="82"/>
      <c r="D55" s="82"/>
      <c r="E55" s="82"/>
      <c r="F55" s="82"/>
      <c r="G55" s="82"/>
      <c r="H55" s="82"/>
      <c r="I55" s="82"/>
      <c r="J55" s="82"/>
      <c r="K55" s="82"/>
      <c r="L55" s="82"/>
      <c r="M55" s="82"/>
      <c r="N55" s="82"/>
      <c r="O55" s="83"/>
    </row>
    <row r="56" spans="2:15" ht="15.95" customHeight="1" x14ac:dyDescent="0.25">
      <c r="B56" s="81"/>
      <c r="C56" s="82"/>
      <c r="D56" s="82"/>
      <c r="E56" s="82"/>
      <c r="F56" s="82"/>
      <c r="G56" s="82"/>
      <c r="H56" s="82"/>
      <c r="I56" s="82"/>
      <c r="J56" s="82"/>
      <c r="K56" s="82"/>
      <c r="L56" s="82"/>
      <c r="M56" s="82"/>
      <c r="N56" s="82"/>
      <c r="O56" s="83"/>
    </row>
    <row r="57" spans="2:15" ht="15.95" customHeight="1" x14ac:dyDescent="0.25">
      <c r="B57" s="81"/>
      <c r="C57" s="82"/>
      <c r="D57" s="82"/>
      <c r="E57" s="82"/>
      <c r="F57" s="82"/>
      <c r="G57" s="82"/>
      <c r="H57" s="82"/>
      <c r="I57" s="82"/>
      <c r="J57" s="82"/>
      <c r="K57" s="82"/>
      <c r="L57" s="82"/>
      <c r="M57" s="82"/>
      <c r="N57" s="82"/>
      <c r="O57" s="83"/>
    </row>
    <row r="58" spans="2:15" ht="15.95" customHeight="1" x14ac:dyDescent="0.25">
      <c r="B58" s="81"/>
      <c r="C58" s="82"/>
      <c r="D58" s="82"/>
      <c r="E58" s="82"/>
      <c r="F58" s="82"/>
      <c r="G58" s="82"/>
      <c r="H58" s="82"/>
      <c r="I58" s="82"/>
      <c r="J58" s="82"/>
      <c r="K58" s="82"/>
      <c r="L58" s="82"/>
      <c r="M58" s="82"/>
      <c r="N58" s="82"/>
      <c r="O58" s="83"/>
    </row>
    <row r="59" spans="2:15" ht="15.95" customHeight="1" x14ac:dyDescent="0.25">
      <c r="B59" s="81"/>
      <c r="C59" s="82"/>
      <c r="D59" s="82"/>
      <c r="E59" s="82"/>
      <c r="F59" s="82"/>
      <c r="G59" s="82"/>
      <c r="H59" s="82"/>
      <c r="I59" s="82"/>
      <c r="J59" s="82"/>
      <c r="K59" s="82"/>
      <c r="L59" s="82"/>
      <c r="M59" s="82"/>
      <c r="N59" s="82"/>
      <c r="O59" s="83"/>
    </row>
    <row r="60" spans="2:15" ht="15.95" customHeight="1" x14ac:dyDescent="0.25">
      <c r="B60" s="81"/>
      <c r="C60" s="82"/>
      <c r="D60" s="82"/>
      <c r="E60" s="82"/>
      <c r="F60" s="82"/>
      <c r="G60" s="82"/>
      <c r="H60" s="82"/>
      <c r="I60" s="82"/>
      <c r="J60" s="82"/>
      <c r="K60" s="82"/>
      <c r="L60" s="82"/>
      <c r="M60" s="82"/>
      <c r="N60" s="82"/>
      <c r="O60" s="83"/>
    </row>
    <row r="61" spans="2:15" ht="15.95" customHeight="1" x14ac:dyDescent="0.25">
      <c r="B61" s="81"/>
      <c r="C61" s="82"/>
      <c r="D61" s="82"/>
      <c r="E61" s="82"/>
      <c r="F61" s="82"/>
      <c r="G61" s="82"/>
      <c r="H61" s="82"/>
      <c r="I61" s="82"/>
      <c r="J61" s="82"/>
      <c r="K61" s="82"/>
      <c r="L61" s="82"/>
      <c r="M61" s="82"/>
      <c r="N61" s="82"/>
      <c r="O61" s="83"/>
    </row>
    <row r="62" spans="2:15" ht="15.95" customHeight="1" x14ac:dyDescent="0.25">
      <c r="B62" s="81"/>
      <c r="C62" s="82"/>
      <c r="D62" s="82"/>
      <c r="E62" s="82"/>
      <c r="F62" s="82"/>
      <c r="G62" s="82"/>
      <c r="H62" s="82"/>
      <c r="I62" s="82"/>
      <c r="J62" s="82"/>
      <c r="K62" s="82"/>
      <c r="L62" s="82"/>
      <c r="M62" s="82"/>
      <c r="N62" s="82"/>
      <c r="O62" s="83"/>
    </row>
    <row r="63" spans="2:15" ht="15.95" customHeight="1" x14ac:dyDescent="0.25">
      <c r="B63" s="81"/>
      <c r="C63" s="82"/>
      <c r="D63" s="82"/>
      <c r="E63" s="82"/>
      <c r="F63" s="82"/>
      <c r="G63" s="82"/>
      <c r="H63" s="82"/>
      <c r="I63" s="82"/>
      <c r="J63" s="82"/>
      <c r="K63" s="82"/>
      <c r="L63" s="82"/>
      <c r="M63" s="82"/>
      <c r="N63" s="82"/>
      <c r="O63" s="83"/>
    </row>
    <row r="64" spans="2:15" ht="15.95" customHeight="1" x14ac:dyDescent="0.25">
      <c r="B64" s="81"/>
      <c r="C64" s="82"/>
      <c r="D64" s="82"/>
      <c r="E64" s="82"/>
      <c r="F64" s="82"/>
      <c r="G64" s="82"/>
      <c r="H64" s="82"/>
      <c r="I64" s="82"/>
      <c r="J64" s="82"/>
      <c r="K64" s="82"/>
      <c r="L64" s="82"/>
      <c r="M64" s="82"/>
      <c r="N64" s="82"/>
      <c r="O64" s="83"/>
    </row>
    <row r="65" spans="2:15" ht="15.95" customHeight="1" x14ac:dyDescent="0.25">
      <c r="B65" s="81"/>
      <c r="C65" s="82"/>
      <c r="D65" s="82"/>
      <c r="E65" s="82"/>
      <c r="F65" s="82"/>
      <c r="G65" s="82"/>
      <c r="H65" s="82"/>
      <c r="I65" s="82"/>
      <c r="J65" s="82"/>
      <c r="K65" s="82"/>
      <c r="L65" s="82"/>
      <c r="M65" s="82"/>
      <c r="N65" s="82"/>
      <c r="O65" s="83"/>
    </row>
    <row r="66" spans="2:15" ht="15.95" customHeight="1" x14ac:dyDescent="0.25">
      <c r="B66" s="81"/>
      <c r="C66" s="82"/>
      <c r="D66" s="82"/>
      <c r="E66" s="82"/>
      <c r="F66" s="82"/>
      <c r="G66" s="82"/>
      <c r="H66" s="82"/>
      <c r="I66" s="82"/>
      <c r="J66" s="82"/>
      <c r="K66" s="82"/>
      <c r="L66" s="82"/>
      <c r="M66" s="82"/>
      <c r="N66" s="82"/>
      <c r="O66" s="83"/>
    </row>
    <row r="67" spans="2:15" ht="15.95" customHeight="1" x14ac:dyDescent="0.25">
      <c r="B67" s="84"/>
      <c r="C67" s="85"/>
      <c r="D67" s="85"/>
      <c r="E67" s="85"/>
      <c r="F67" s="85"/>
      <c r="G67" s="85"/>
      <c r="H67" s="85"/>
      <c r="I67" s="85"/>
      <c r="J67" s="85"/>
      <c r="K67" s="85"/>
      <c r="L67" s="85"/>
      <c r="M67" s="85"/>
      <c r="N67" s="85"/>
      <c r="O67" s="86"/>
    </row>
    <row r="68" spans="2:15" x14ac:dyDescent="0.25">
      <c r="B68" s="53"/>
      <c r="C68" s="53"/>
      <c r="D68" s="53"/>
      <c r="E68" s="53"/>
      <c r="F68" s="53"/>
      <c r="G68" s="53"/>
      <c r="H68" s="53"/>
      <c r="I68" s="53"/>
      <c r="J68" s="53"/>
      <c r="K68" s="53"/>
      <c r="L68" s="53"/>
      <c r="M68" s="53"/>
      <c r="N68" s="53"/>
      <c r="O68" s="53"/>
    </row>
    <row r="69" spans="2:15" x14ac:dyDescent="0.25">
      <c r="B69" s="53"/>
      <c r="C69" s="53"/>
      <c r="D69" s="53"/>
      <c r="E69" s="53"/>
      <c r="F69" s="53"/>
      <c r="G69" s="53"/>
      <c r="H69" s="53"/>
      <c r="I69" s="53"/>
      <c r="J69" s="53"/>
      <c r="K69" s="53"/>
      <c r="L69" s="53"/>
      <c r="M69" s="53"/>
      <c r="N69" s="53"/>
      <c r="O69" s="53"/>
    </row>
    <row r="70" spans="2:15" x14ac:dyDescent="0.25">
      <c r="B70" s="53"/>
      <c r="C70" s="53"/>
      <c r="D70" s="53"/>
      <c r="E70" s="53"/>
      <c r="F70" s="53"/>
      <c r="G70" s="53"/>
      <c r="H70" s="53"/>
      <c r="I70" s="53"/>
      <c r="J70" s="53"/>
      <c r="K70" s="53"/>
      <c r="L70" s="53"/>
      <c r="M70" s="53"/>
      <c r="N70" s="53"/>
      <c r="O70" s="53"/>
    </row>
    <row r="71" spans="2:15" x14ac:dyDescent="0.25">
      <c r="B71" s="53"/>
      <c r="C71" s="53"/>
      <c r="D71" s="53"/>
      <c r="E71" s="53"/>
      <c r="F71" s="53"/>
      <c r="G71" s="53"/>
      <c r="H71" s="53"/>
      <c r="I71" s="53"/>
      <c r="J71" s="53"/>
      <c r="K71" s="53"/>
      <c r="L71" s="53"/>
      <c r="M71" s="53"/>
      <c r="N71" s="53"/>
      <c r="O71" s="53"/>
    </row>
    <row r="72" spans="2:15" x14ac:dyDescent="0.25">
      <c r="B72" s="53"/>
      <c r="C72" s="53"/>
      <c r="D72" s="53"/>
      <c r="E72" s="53"/>
      <c r="F72" s="53"/>
      <c r="G72" s="53"/>
      <c r="H72" s="53"/>
      <c r="I72" s="53"/>
      <c r="J72" s="53"/>
      <c r="K72" s="53"/>
      <c r="L72" s="53"/>
      <c r="M72" s="53"/>
      <c r="N72" s="53"/>
      <c r="O72" s="53"/>
    </row>
    <row r="73" spans="2:15" x14ac:dyDescent="0.25">
      <c r="B73" s="53"/>
      <c r="C73" s="53"/>
      <c r="D73" s="53"/>
      <c r="E73" s="53"/>
      <c r="F73" s="53"/>
      <c r="G73" s="53"/>
      <c r="H73" s="53"/>
      <c r="I73" s="53"/>
      <c r="J73" s="53"/>
      <c r="K73" s="53"/>
      <c r="L73" s="53"/>
      <c r="M73" s="53"/>
      <c r="N73" s="53"/>
      <c r="O73" s="53"/>
    </row>
    <row r="74" spans="2:15" x14ac:dyDescent="0.25">
      <c r="B74" s="53"/>
      <c r="C74" s="53"/>
      <c r="D74" s="53"/>
      <c r="E74" s="53"/>
      <c r="F74" s="53"/>
      <c r="G74" s="53"/>
      <c r="H74" s="53"/>
      <c r="I74" s="53"/>
      <c r="J74" s="53"/>
      <c r="K74" s="53"/>
      <c r="L74" s="53"/>
      <c r="M74" s="53"/>
      <c r="N74" s="53"/>
      <c r="O74" s="53"/>
    </row>
  </sheetData>
  <mergeCells count="1">
    <mergeCell ref="B45:O67"/>
  </mergeCells>
  <pageMargins left="0.7" right="0.7" top="0.75" bottom="0.75" header="0.3" footer="0.3"/>
  <pageSetup paperSize="9" scale="4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2</xdr:col>
                    <xdr:colOff>0</xdr:colOff>
                    <xdr:row>0</xdr:row>
                    <xdr:rowOff>171450</xdr:rowOff>
                  </from>
                  <to>
                    <xdr:col>3</xdr:col>
                    <xdr:colOff>9525</xdr:colOff>
                    <xdr:row>1</xdr:row>
                    <xdr:rowOff>238125</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xdr:col>
                    <xdr:colOff>1600200</xdr:colOff>
                    <xdr:row>4</xdr:row>
                    <xdr:rowOff>0</xdr:rowOff>
                  </from>
                  <to>
                    <xdr:col>4</xdr:col>
                    <xdr:colOff>9525</xdr:colOff>
                    <xdr:row>4</xdr:row>
                    <xdr:rowOff>238125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sheetPr>
  <dimension ref="A1:MS289"/>
  <sheetViews>
    <sheetView showGridLines="0" zoomScale="90" zoomScaleNormal="90" workbookViewId="0">
      <pane xSplit="2" ySplit="3" topLeftCell="MN270" activePane="bottomRight" state="frozen"/>
      <selection activeCell="MN290" sqref="MN290"/>
      <selection pane="topRight" activeCell="MN290" sqref="MN290"/>
      <selection pane="bottomLeft" activeCell="MN290" sqref="MN290"/>
      <selection pane="bottomRight" activeCell="MN290" sqref="MN290"/>
    </sheetView>
  </sheetViews>
  <sheetFormatPr baseColWidth="10" defaultColWidth="11.42578125" defaultRowHeight="15" x14ac:dyDescent="0.25"/>
  <cols>
    <col min="1" max="2" width="11.42578125" style="2"/>
    <col min="3" max="44" width="11.42578125" style="6"/>
    <col min="45" max="45" width="9" style="6" customWidth="1"/>
    <col min="46" max="47" width="18" style="6" customWidth="1"/>
    <col min="48" max="49" width="11.42578125" style="6"/>
    <col min="50" max="50" width="10.7109375" style="6" customWidth="1"/>
    <col min="51" max="51" width="11.7109375" style="6" customWidth="1"/>
    <col min="52" max="52" width="9" customWidth="1"/>
    <col min="53" max="54" width="18" customWidth="1"/>
    <col min="57" max="57" width="17.28515625" customWidth="1"/>
    <col min="58" max="58" width="15.42578125" customWidth="1"/>
    <col min="87" max="91" width="11.42578125" style="6"/>
    <col min="94" max="98" width="10.85546875" style="6"/>
    <col min="101" max="105" width="11.42578125" style="6"/>
    <col min="108" max="112" width="11.42578125" style="6"/>
    <col min="115" max="119" width="11.42578125" style="6"/>
    <col min="122" max="126" width="11.42578125" style="6"/>
    <col min="129" max="133" width="11.42578125" style="6"/>
    <col min="136" max="140" width="10.85546875" style="6"/>
    <col min="143" max="147" width="11.42578125" style="6"/>
    <col min="150" max="154" width="11.42578125" style="6"/>
    <col min="171" max="171" width="22.28515625" customWidth="1"/>
    <col min="172" max="172" width="17" customWidth="1"/>
    <col min="185" max="185" width="35.28515625" style="6" bestFit="1" customWidth="1"/>
    <col min="186" max="186" width="9.7109375" style="6" bestFit="1" customWidth="1"/>
    <col min="187" max="187" width="16.28515625" style="6" bestFit="1" customWidth="1"/>
    <col min="188" max="188" width="13.5703125" style="6" bestFit="1" customWidth="1"/>
    <col min="189" max="189" width="11.140625" style="6" bestFit="1" customWidth="1"/>
    <col min="192" max="192" width="35.28515625" style="58" bestFit="1" customWidth="1"/>
    <col min="193" max="193" width="9.7109375" style="58" bestFit="1" customWidth="1"/>
    <col min="194" max="194" width="16.28515625" style="58" bestFit="1" customWidth="1"/>
    <col min="195" max="195" width="13.5703125" style="58" bestFit="1" customWidth="1"/>
    <col min="196" max="196" width="11.140625" style="58" bestFit="1" customWidth="1"/>
    <col min="206" max="210" width="11.42578125" style="58"/>
    <col min="213" max="224" width="11.42578125" style="64"/>
    <col min="227" max="231" width="11.42578125" style="64"/>
    <col min="234" max="234" width="35.28515625" style="64" bestFit="1" customWidth="1"/>
    <col min="235" max="235" width="9.7109375" style="64" bestFit="1" customWidth="1"/>
    <col min="236" max="236" width="16.28515625" style="64" bestFit="1" customWidth="1"/>
    <col min="237" max="237" width="13.5703125" style="64" bestFit="1" customWidth="1"/>
    <col min="238" max="238" width="11.140625" style="64" bestFit="1" customWidth="1"/>
    <col min="241" max="241" width="35.28515625" style="64" bestFit="1" customWidth="1"/>
    <col min="242" max="242" width="9.7109375" style="64" bestFit="1" customWidth="1"/>
    <col min="243" max="243" width="16.28515625" style="64" bestFit="1" customWidth="1"/>
    <col min="244" max="244" width="13.5703125" style="64" bestFit="1" customWidth="1"/>
    <col min="245" max="245" width="11.140625" style="64" bestFit="1" customWidth="1"/>
    <col min="246" max="247" width="11.42578125" style="64"/>
    <col min="248" max="248" width="35.28515625" style="64" bestFit="1" customWidth="1"/>
    <col min="249" max="249" width="9.7109375" style="64" bestFit="1" customWidth="1"/>
    <col min="250" max="250" width="16.28515625" style="64" bestFit="1" customWidth="1"/>
    <col min="251" max="251" width="13.5703125" style="64" bestFit="1" customWidth="1"/>
    <col min="252" max="252" width="11.140625" style="64" bestFit="1" customWidth="1"/>
    <col min="269" max="280" width="11.42578125" style="64"/>
    <col min="283" max="294" width="11.42578125" style="76"/>
    <col min="297" max="308" width="11.42578125" style="76"/>
    <col min="316" max="329" width="11.42578125" style="76"/>
    <col min="344" max="350" width="11.42578125" style="76"/>
  </cols>
  <sheetData>
    <row r="1" spans="1:357" x14ac:dyDescent="0.25">
      <c r="C1" s="6" t="s">
        <v>262</v>
      </c>
      <c r="J1" s="6" t="s">
        <v>262</v>
      </c>
      <c r="Q1" s="6" t="s">
        <v>262</v>
      </c>
      <c r="X1" s="6" t="s">
        <v>262</v>
      </c>
      <c r="AE1" s="6" t="s">
        <v>262</v>
      </c>
      <c r="AL1" s="6" t="s">
        <v>262</v>
      </c>
      <c r="AS1" s="6" t="s">
        <v>262</v>
      </c>
      <c r="AZ1" s="3" t="s">
        <v>262</v>
      </c>
      <c r="BA1" s="3"/>
      <c r="BB1" s="3"/>
      <c r="BC1" s="3"/>
      <c r="BD1" s="3"/>
      <c r="BG1" t="s">
        <v>262</v>
      </c>
      <c r="BN1" t="s">
        <v>262</v>
      </c>
      <c r="BU1" t="s">
        <v>262</v>
      </c>
      <c r="CB1" s="6" t="s">
        <v>262</v>
      </c>
      <c r="CC1" s="6"/>
      <c r="CD1" s="6"/>
      <c r="CE1" s="6"/>
      <c r="CF1" s="6"/>
      <c r="CI1" s="6" t="s">
        <v>262</v>
      </c>
      <c r="CP1" s="6" t="s">
        <v>262</v>
      </c>
      <c r="CW1" s="6" t="s">
        <v>262</v>
      </c>
      <c r="DD1" s="6" t="s">
        <v>262</v>
      </c>
      <c r="DK1" s="6" t="s">
        <v>262</v>
      </c>
      <c r="DR1" s="6" t="s">
        <v>262</v>
      </c>
      <c r="DY1" s="6" t="s">
        <v>262</v>
      </c>
      <c r="EF1" s="6" t="s">
        <v>262</v>
      </c>
      <c r="EM1" s="6" t="s">
        <v>262</v>
      </c>
      <c r="ET1" s="6" t="s">
        <v>262</v>
      </c>
      <c r="FA1" s="6" t="s">
        <v>262</v>
      </c>
      <c r="FB1" s="6"/>
      <c r="FC1" s="6"/>
      <c r="FD1" s="6"/>
      <c r="FE1" s="6"/>
      <c r="FH1" s="6" t="s">
        <v>262</v>
      </c>
      <c r="FI1" s="6"/>
      <c r="FJ1" s="6"/>
      <c r="FK1" s="6"/>
      <c r="FL1" s="6"/>
      <c r="FO1" s="6" t="s">
        <v>262</v>
      </c>
      <c r="FP1" s="6"/>
      <c r="FQ1" s="6"/>
      <c r="FR1" s="6"/>
      <c r="FS1" s="6"/>
      <c r="FV1" s="6" t="s">
        <v>262</v>
      </c>
      <c r="FW1" s="6"/>
      <c r="FX1" s="6"/>
      <c r="FY1" s="6"/>
      <c r="FZ1" s="6"/>
      <c r="GC1" s="6" t="s">
        <v>262</v>
      </c>
      <c r="GJ1" s="58" t="s">
        <v>262</v>
      </c>
      <c r="GQ1" s="58" t="s">
        <v>262</v>
      </c>
      <c r="GR1" s="58"/>
      <c r="GS1" s="58"/>
      <c r="GT1" s="58"/>
      <c r="GU1" s="58"/>
      <c r="GX1" s="60" t="s">
        <v>262</v>
      </c>
      <c r="GY1" s="60"/>
      <c r="GZ1" s="60"/>
      <c r="HA1" s="60"/>
      <c r="HB1" s="60"/>
      <c r="HE1" s="64" t="s">
        <v>262</v>
      </c>
      <c r="HL1" s="64" t="s">
        <v>262</v>
      </c>
      <c r="HS1" s="64" t="s">
        <v>262</v>
      </c>
      <c r="HZ1" s="64" t="s">
        <v>262</v>
      </c>
      <c r="IG1" s="64" t="s">
        <v>262</v>
      </c>
      <c r="IN1" s="64" t="s">
        <v>262</v>
      </c>
      <c r="IU1" t="s">
        <v>262</v>
      </c>
      <c r="JB1" t="s">
        <v>262</v>
      </c>
      <c r="JI1" s="64" t="s">
        <v>262</v>
      </c>
      <c r="JP1" s="67" t="s">
        <v>262</v>
      </c>
      <c r="JQ1" s="67"/>
      <c r="JR1" s="67"/>
      <c r="JS1" s="67"/>
      <c r="JT1" s="67"/>
      <c r="JW1" s="76" t="s">
        <v>262</v>
      </c>
      <c r="KD1" s="76" t="s">
        <v>262</v>
      </c>
      <c r="KK1" s="76" t="s">
        <v>262</v>
      </c>
      <c r="KR1" s="76" t="s">
        <v>262</v>
      </c>
      <c r="KY1" s="76" t="s">
        <v>262</v>
      </c>
      <c r="KZ1" s="76"/>
      <c r="LA1" s="76"/>
      <c r="LB1" s="76"/>
      <c r="LC1" s="76"/>
      <c r="LF1" s="76" t="s">
        <v>262</v>
      </c>
      <c r="LM1" s="76" t="s">
        <v>262</v>
      </c>
      <c r="LR1" s="76"/>
      <c r="LS1" s="76"/>
      <c r="LT1" s="76" t="s">
        <v>262</v>
      </c>
      <c r="LU1" s="76"/>
      <c r="LV1" s="76"/>
      <c r="LW1" s="76"/>
      <c r="LX1" s="76"/>
      <c r="LY1" s="76"/>
      <c r="LZ1" s="76"/>
      <c r="MA1" s="76" t="s">
        <v>262</v>
      </c>
      <c r="MB1" s="76"/>
      <c r="MC1" s="76"/>
      <c r="MD1" s="76"/>
      <c r="ME1" s="76"/>
      <c r="MH1" s="76" t="s">
        <v>262</v>
      </c>
      <c r="MM1" s="76"/>
      <c r="MN1" s="76"/>
      <c r="MO1" s="76" t="s">
        <v>262</v>
      </c>
      <c r="MP1" s="76"/>
      <c r="MQ1" s="76"/>
      <c r="MR1" s="76"/>
      <c r="MS1" s="76"/>
    </row>
    <row r="2" spans="1:357" x14ac:dyDescent="0.25">
      <c r="C2" s="6" t="s">
        <v>0</v>
      </c>
      <c r="J2" s="6" t="s">
        <v>0</v>
      </c>
      <c r="Q2" s="6" t="s">
        <v>0</v>
      </c>
      <c r="X2" s="6" t="s">
        <v>0</v>
      </c>
      <c r="AE2" s="6" t="s">
        <v>0</v>
      </c>
      <c r="AL2" s="6" t="s">
        <v>0</v>
      </c>
      <c r="AS2" s="6" t="s">
        <v>0</v>
      </c>
      <c r="AZ2" s="3" t="s">
        <v>0</v>
      </c>
      <c r="BA2" s="3"/>
      <c r="BB2" s="3"/>
      <c r="BC2" s="3"/>
      <c r="BD2" s="3"/>
      <c r="BG2" t="s">
        <v>0</v>
      </c>
      <c r="BN2" t="s">
        <v>0</v>
      </c>
      <c r="BU2" t="s">
        <v>0</v>
      </c>
      <c r="CB2" s="6" t="s">
        <v>0</v>
      </c>
      <c r="CC2" s="6"/>
      <c r="CD2" s="6"/>
      <c r="CE2" s="6"/>
      <c r="CF2" s="6"/>
      <c r="CI2" s="6" t="s">
        <v>0</v>
      </c>
      <c r="CP2" s="6" t="s">
        <v>0</v>
      </c>
      <c r="CW2" s="6" t="s">
        <v>0</v>
      </c>
      <c r="DD2" s="6" t="s">
        <v>0</v>
      </c>
      <c r="DK2" s="6" t="s">
        <v>0</v>
      </c>
      <c r="DR2" s="6" t="s">
        <v>0</v>
      </c>
      <c r="DY2" s="6" t="s">
        <v>0</v>
      </c>
      <c r="EF2" s="6" t="s">
        <v>0</v>
      </c>
      <c r="EM2" s="6" t="s">
        <v>0</v>
      </c>
      <c r="ET2" s="6" t="s">
        <v>0</v>
      </c>
      <c r="FA2" s="6" t="s">
        <v>0</v>
      </c>
      <c r="FB2" s="6"/>
      <c r="FC2" s="6"/>
      <c r="FD2" s="6"/>
      <c r="FE2" s="6"/>
      <c r="FH2" s="6" t="s">
        <v>0</v>
      </c>
      <c r="FI2" s="6"/>
      <c r="FJ2" s="6"/>
      <c r="FK2" s="6"/>
      <c r="FL2" s="6"/>
      <c r="FO2" s="6" t="s">
        <v>0</v>
      </c>
      <c r="FP2" s="6"/>
      <c r="FQ2" s="6"/>
      <c r="FR2" s="6"/>
      <c r="FS2" s="6"/>
      <c r="FV2" s="6" t="s">
        <v>0</v>
      </c>
      <c r="FW2" s="6"/>
      <c r="FX2" s="6"/>
      <c r="FY2" s="6"/>
      <c r="FZ2" s="6"/>
      <c r="GC2" s="6" t="s">
        <v>0</v>
      </c>
      <c r="GJ2" s="58" t="s">
        <v>0</v>
      </c>
      <c r="GQ2" s="58" t="s">
        <v>0</v>
      </c>
      <c r="GR2" s="58"/>
      <c r="GS2" s="58"/>
      <c r="GT2" s="58"/>
      <c r="GU2" s="58"/>
      <c r="GX2" s="60" t="s">
        <v>0</v>
      </c>
      <c r="GY2" s="60"/>
      <c r="GZ2" s="60"/>
      <c r="HA2" s="60"/>
      <c r="HB2" s="60"/>
      <c r="HE2" s="64" t="s">
        <v>0</v>
      </c>
      <c r="HL2" s="64" t="s">
        <v>0</v>
      </c>
      <c r="HS2" s="64" t="s">
        <v>0</v>
      </c>
      <c r="HZ2" s="64" t="s">
        <v>0</v>
      </c>
      <c r="IG2" s="64" t="s">
        <v>0</v>
      </c>
      <c r="IN2" s="64" t="s">
        <v>0</v>
      </c>
      <c r="IU2" t="s">
        <v>0</v>
      </c>
      <c r="JB2" t="s">
        <v>0</v>
      </c>
      <c r="JI2" s="64" t="s">
        <v>0</v>
      </c>
      <c r="JP2" s="67" t="s">
        <v>0</v>
      </c>
      <c r="JQ2" s="67"/>
      <c r="JR2" s="67"/>
      <c r="JS2" s="67"/>
      <c r="JT2" s="67"/>
      <c r="JW2" s="76" t="s">
        <v>0</v>
      </c>
      <c r="KD2" s="76" t="s">
        <v>0</v>
      </c>
      <c r="KK2" s="76" t="s">
        <v>0</v>
      </c>
      <c r="KR2" s="76" t="s">
        <v>0</v>
      </c>
      <c r="KY2" s="76" t="s">
        <v>0</v>
      </c>
      <c r="KZ2" s="76"/>
      <c r="LA2" s="76"/>
      <c r="LB2" s="76"/>
      <c r="LC2" s="76"/>
      <c r="LF2" s="76" t="s">
        <v>0</v>
      </c>
      <c r="LM2" s="76" t="s">
        <v>0</v>
      </c>
      <c r="LR2" s="76"/>
      <c r="LS2" s="76"/>
      <c r="LT2" s="76" t="s">
        <v>0</v>
      </c>
      <c r="LU2" s="76"/>
      <c r="LV2" s="76"/>
      <c r="LW2" s="76"/>
      <c r="LX2" s="76"/>
      <c r="LY2" s="76"/>
      <c r="LZ2" s="76"/>
      <c r="MA2" s="76" t="s">
        <v>0</v>
      </c>
      <c r="MB2" s="76"/>
      <c r="MC2" s="76"/>
      <c r="MD2" s="76"/>
      <c r="ME2" s="76"/>
      <c r="MH2" s="76" t="s">
        <v>0</v>
      </c>
      <c r="MM2" s="76"/>
      <c r="MN2" s="76"/>
      <c r="MO2" s="76" t="s">
        <v>0</v>
      </c>
      <c r="MP2" s="76"/>
      <c r="MQ2" s="76"/>
      <c r="MR2" s="76"/>
      <c r="MS2" s="76"/>
    </row>
    <row r="3" spans="1:357" x14ac:dyDescent="0.25">
      <c r="C3" s="4" t="s">
        <v>285</v>
      </c>
      <c r="J3" s="4" t="s">
        <v>283</v>
      </c>
      <c r="Q3" s="4" t="s">
        <v>281</v>
      </c>
      <c r="X3" s="4" t="s">
        <v>279</v>
      </c>
      <c r="AE3" s="4" t="s">
        <v>277</v>
      </c>
      <c r="AL3" s="4" t="s">
        <v>275</v>
      </c>
      <c r="AS3" s="4" t="s">
        <v>273</v>
      </c>
      <c r="AZ3" s="4" t="s">
        <v>1</v>
      </c>
      <c r="BA3" s="3"/>
      <c r="BB3" s="3"/>
      <c r="BC3" s="3"/>
      <c r="BD3" s="3"/>
      <c r="BG3" t="s">
        <v>267</v>
      </c>
      <c r="BN3" t="s">
        <v>269</v>
      </c>
      <c r="BU3" t="s">
        <v>271</v>
      </c>
      <c r="CB3" s="4" t="s">
        <v>287</v>
      </c>
      <c r="CC3" s="6"/>
      <c r="CD3" s="6"/>
      <c r="CE3" s="6"/>
      <c r="CF3" s="6"/>
      <c r="CI3" s="4" t="s">
        <v>341</v>
      </c>
      <c r="CP3" s="4" t="s">
        <v>343</v>
      </c>
      <c r="CW3" s="4" t="s">
        <v>345</v>
      </c>
      <c r="DD3" s="4" t="s">
        <v>347</v>
      </c>
      <c r="DK3" s="4" t="s">
        <v>349</v>
      </c>
      <c r="DR3" s="4" t="s">
        <v>351</v>
      </c>
      <c r="DY3" s="4" t="s">
        <v>353</v>
      </c>
      <c r="EF3" s="4" t="s">
        <v>355</v>
      </c>
      <c r="EM3" s="4" t="s">
        <v>357</v>
      </c>
      <c r="ET3" s="4" t="s">
        <v>359</v>
      </c>
      <c r="FA3" s="6" t="s">
        <v>361</v>
      </c>
      <c r="FB3" s="6"/>
      <c r="FC3" s="6"/>
      <c r="FD3" s="6"/>
      <c r="FE3" s="6"/>
      <c r="FH3" s="4" t="s">
        <v>363</v>
      </c>
      <c r="FI3" s="6"/>
      <c r="FJ3" s="6"/>
      <c r="FK3" s="6"/>
      <c r="FL3" s="6"/>
      <c r="FO3" s="4" t="s">
        <v>365</v>
      </c>
      <c r="FP3" s="6"/>
      <c r="FQ3" s="6"/>
      <c r="FR3" s="6"/>
      <c r="FS3" s="6"/>
      <c r="FV3" s="4" t="s">
        <v>367</v>
      </c>
      <c r="FW3" s="6"/>
      <c r="FX3" s="6"/>
      <c r="FY3" s="6"/>
      <c r="FZ3" s="6"/>
      <c r="GC3" s="4" t="s">
        <v>369</v>
      </c>
      <c r="GJ3" s="59" t="s">
        <v>371</v>
      </c>
      <c r="GQ3" s="59" t="s">
        <v>373</v>
      </c>
      <c r="GR3" s="58"/>
      <c r="GS3" s="58"/>
      <c r="GT3" s="58"/>
      <c r="GU3" s="58"/>
      <c r="GX3" s="61" t="s">
        <v>375</v>
      </c>
      <c r="GY3" s="60"/>
      <c r="GZ3" s="60"/>
      <c r="HA3" s="60"/>
      <c r="HB3" s="60"/>
      <c r="HE3" s="65" t="s">
        <v>377</v>
      </c>
      <c r="HL3" s="65" t="s">
        <v>379</v>
      </c>
      <c r="HS3" s="65" t="s">
        <v>381</v>
      </c>
      <c r="HZ3" s="65" t="s">
        <v>383</v>
      </c>
      <c r="IG3" s="65" t="s">
        <v>385</v>
      </c>
      <c r="IN3" s="65" t="s">
        <v>387</v>
      </c>
      <c r="IU3" t="s">
        <v>389</v>
      </c>
      <c r="JB3" t="s">
        <v>391</v>
      </c>
      <c r="JI3" s="64" t="s">
        <v>393</v>
      </c>
      <c r="JP3" s="68" t="s">
        <v>395</v>
      </c>
      <c r="JQ3" s="67"/>
      <c r="JR3" s="67"/>
      <c r="JS3" s="67"/>
      <c r="JT3" s="67"/>
      <c r="JW3" s="73" t="s">
        <v>397</v>
      </c>
      <c r="KD3" s="73" t="s">
        <v>399</v>
      </c>
      <c r="KK3" s="73" t="s">
        <v>401</v>
      </c>
      <c r="KR3" s="73" t="s">
        <v>403</v>
      </c>
      <c r="KY3" s="73" t="s">
        <v>406</v>
      </c>
      <c r="KZ3" s="76"/>
      <c r="LA3" s="76"/>
      <c r="LB3" s="76"/>
      <c r="LC3" s="76"/>
      <c r="LF3" s="73" t="s">
        <v>407</v>
      </c>
      <c r="LM3" s="73" t="s">
        <v>409</v>
      </c>
      <c r="LR3" s="76"/>
      <c r="LS3" s="76"/>
      <c r="LT3" s="73" t="s">
        <v>411</v>
      </c>
      <c r="LU3" s="76"/>
      <c r="LV3" s="76"/>
      <c r="LW3" s="76"/>
      <c r="LX3" s="76"/>
      <c r="LY3" s="76"/>
      <c r="LZ3" s="76"/>
      <c r="MA3" s="73" t="s">
        <v>413</v>
      </c>
      <c r="MB3" s="76"/>
      <c r="MC3" s="76"/>
      <c r="MD3" s="76"/>
      <c r="ME3" s="76"/>
      <c r="MH3" s="73" t="s">
        <v>415</v>
      </c>
      <c r="MM3" s="76"/>
      <c r="MN3" s="76"/>
      <c r="MO3" s="73" t="s">
        <v>417</v>
      </c>
      <c r="MP3" s="76"/>
      <c r="MQ3" s="76"/>
      <c r="MR3" s="76"/>
      <c r="MS3" s="76"/>
    </row>
    <row r="4" spans="1:357" x14ac:dyDescent="0.25">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3" t="s">
        <v>2</v>
      </c>
      <c r="BA4" s="3" t="s">
        <v>3</v>
      </c>
      <c r="BB4" s="3" t="s">
        <v>4</v>
      </c>
      <c r="BC4" s="3" t="s">
        <v>5</v>
      </c>
      <c r="BD4" s="3" t="s">
        <v>6</v>
      </c>
      <c r="BG4" t="s">
        <v>268</v>
      </c>
      <c r="BH4" t="s">
        <v>3</v>
      </c>
      <c r="BI4" t="s">
        <v>4</v>
      </c>
      <c r="BJ4" t="s">
        <v>5</v>
      </c>
      <c r="BK4" t="s">
        <v>6</v>
      </c>
      <c r="BN4" t="s">
        <v>270</v>
      </c>
      <c r="BO4" t="s">
        <v>3</v>
      </c>
      <c r="BP4" t="s">
        <v>4</v>
      </c>
      <c r="BQ4" t="s">
        <v>5</v>
      </c>
      <c r="BR4" t="s">
        <v>6</v>
      </c>
      <c r="BU4" t="s">
        <v>272</v>
      </c>
      <c r="BV4" t="s">
        <v>3</v>
      </c>
      <c r="BW4" t="s">
        <v>4</v>
      </c>
      <c r="BX4" t="s">
        <v>5</v>
      </c>
      <c r="BY4"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0" t="s">
        <v>376</v>
      </c>
      <c r="GY4" s="60" t="s">
        <v>3</v>
      </c>
      <c r="GZ4" s="60" t="s">
        <v>4</v>
      </c>
      <c r="HA4" s="60" t="s">
        <v>5</v>
      </c>
      <c r="HB4" s="60"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t="s">
        <v>390</v>
      </c>
      <c r="IV4" t="s">
        <v>3</v>
      </c>
      <c r="IW4" t="s">
        <v>4</v>
      </c>
      <c r="IX4" t="s">
        <v>5</v>
      </c>
      <c r="IY4" t="s">
        <v>6</v>
      </c>
      <c r="JB4" t="s">
        <v>392</v>
      </c>
      <c r="JC4" t="s">
        <v>3</v>
      </c>
      <c r="JD4" t="s">
        <v>4</v>
      </c>
      <c r="JE4" t="s">
        <v>5</v>
      </c>
      <c r="JF4" t="s">
        <v>6</v>
      </c>
      <c r="JI4" s="64" t="s">
        <v>394</v>
      </c>
      <c r="JJ4" s="64" t="s">
        <v>3</v>
      </c>
      <c r="JK4" s="64" t="s">
        <v>4</v>
      </c>
      <c r="JL4" s="64" t="s">
        <v>5</v>
      </c>
      <c r="JM4" s="64" t="s">
        <v>6</v>
      </c>
      <c r="JP4" s="67" t="s">
        <v>396</v>
      </c>
      <c r="JQ4" s="67" t="s">
        <v>3</v>
      </c>
      <c r="JR4" s="67" t="s">
        <v>4</v>
      </c>
      <c r="JS4" s="67" t="s">
        <v>5</v>
      </c>
      <c r="JT4" s="67"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c r="LY4" s="76"/>
      <c r="LZ4" s="76"/>
      <c r="MA4" s="76" t="s">
        <v>414</v>
      </c>
      <c r="MB4" s="76" t="s">
        <v>3</v>
      </c>
      <c r="MC4" s="76" t="s">
        <v>4</v>
      </c>
      <c r="MD4" s="76" t="s">
        <v>5</v>
      </c>
      <c r="ME4" s="76" t="s">
        <v>6</v>
      </c>
      <c r="MH4" s="76" t="s">
        <v>416</v>
      </c>
      <c r="MI4" s="76" t="s">
        <v>3</v>
      </c>
      <c r="MJ4" s="76" t="s">
        <v>4</v>
      </c>
      <c r="MK4" s="76" t="s">
        <v>5</v>
      </c>
      <c r="ML4" s="76" t="s">
        <v>6</v>
      </c>
      <c r="MM4" s="76"/>
      <c r="MN4" s="76"/>
      <c r="MO4" s="76" t="s">
        <v>418</v>
      </c>
      <c r="MP4" s="76" t="s">
        <v>3</v>
      </c>
      <c r="MQ4" s="76" t="s">
        <v>4</v>
      </c>
      <c r="MR4" s="76" t="s">
        <v>5</v>
      </c>
      <c r="MS4" s="76" t="s">
        <v>6</v>
      </c>
    </row>
    <row r="5" spans="1:357" x14ac:dyDescent="0.25">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3" t="s">
        <v>7</v>
      </c>
      <c r="BA5" s="3">
        <v>100</v>
      </c>
      <c r="BB5" s="3">
        <v>100</v>
      </c>
      <c r="BC5" s="3">
        <v>100</v>
      </c>
      <c r="BD5" s="3">
        <v>100</v>
      </c>
      <c r="BG5" t="s">
        <v>7</v>
      </c>
      <c r="BH5">
        <v>100</v>
      </c>
      <c r="BI5">
        <v>100</v>
      </c>
      <c r="BJ5">
        <v>100</v>
      </c>
      <c r="BK5">
        <v>100</v>
      </c>
      <c r="BN5" t="s">
        <v>7</v>
      </c>
      <c r="BO5">
        <v>100</v>
      </c>
      <c r="BP5">
        <v>100</v>
      </c>
      <c r="BQ5">
        <v>100</v>
      </c>
      <c r="BR5">
        <v>100</v>
      </c>
      <c r="BU5" t="s">
        <v>7</v>
      </c>
      <c r="BV5">
        <v>100</v>
      </c>
      <c r="BW5">
        <v>100</v>
      </c>
      <c r="BX5">
        <v>100</v>
      </c>
      <c r="BY5">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0" t="s">
        <v>7</v>
      </c>
      <c r="GY5" s="60">
        <v>100</v>
      </c>
      <c r="GZ5" s="60">
        <v>100</v>
      </c>
      <c r="HA5" s="60">
        <v>100</v>
      </c>
      <c r="HB5" s="60">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t="s">
        <v>7</v>
      </c>
      <c r="IV5">
        <v>100</v>
      </c>
      <c r="IW5">
        <v>100</v>
      </c>
      <c r="IX5">
        <v>100</v>
      </c>
      <c r="IY5">
        <v>100</v>
      </c>
      <c r="JB5" t="s">
        <v>7</v>
      </c>
      <c r="JC5">
        <v>100</v>
      </c>
      <c r="JD5">
        <v>100</v>
      </c>
      <c r="JE5">
        <v>100</v>
      </c>
      <c r="JF5">
        <v>100</v>
      </c>
      <c r="JI5" s="64" t="s">
        <v>7</v>
      </c>
      <c r="JJ5" s="64">
        <v>100</v>
      </c>
      <c r="JK5" s="64">
        <v>100</v>
      </c>
      <c r="JL5" s="64">
        <v>100</v>
      </c>
      <c r="JM5" s="64">
        <v>100</v>
      </c>
      <c r="JP5" s="67" t="s">
        <v>7</v>
      </c>
      <c r="JQ5" s="67">
        <v>100</v>
      </c>
      <c r="JR5" s="67">
        <v>100</v>
      </c>
      <c r="JS5" s="67">
        <v>100</v>
      </c>
      <c r="JT5" s="67">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c r="LY5" s="76"/>
      <c r="LZ5" s="76"/>
      <c r="MA5" s="76" t="s">
        <v>7</v>
      </c>
      <c r="MB5" s="76">
        <v>100</v>
      </c>
      <c r="MC5" s="76">
        <v>100</v>
      </c>
      <c r="MD5" s="76">
        <v>100</v>
      </c>
      <c r="ME5" s="76">
        <v>100</v>
      </c>
      <c r="MH5" s="76" t="s">
        <v>7</v>
      </c>
      <c r="MI5" s="76">
        <v>100</v>
      </c>
      <c r="MJ5" s="76">
        <v>100</v>
      </c>
      <c r="MK5" s="76">
        <v>100</v>
      </c>
      <c r="ML5" s="76">
        <v>100</v>
      </c>
      <c r="MM5" s="76"/>
      <c r="MN5" s="76"/>
      <c r="MO5" s="76" t="s">
        <v>7</v>
      </c>
      <c r="MP5" s="76">
        <v>100</v>
      </c>
      <c r="MQ5" s="76">
        <v>100</v>
      </c>
      <c r="MR5" s="76">
        <v>100</v>
      </c>
      <c r="MS5" s="76">
        <v>100</v>
      </c>
    </row>
    <row r="6" spans="1:357" x14ac:dyDescent="0.25">
      <c r="A6" s="1"/>
      <c r="B6" s="1">
        <v>0.1</v>
      </c>
      <c r="C6" s="1" t="s">
        <v>8</v>
      </c>
      <c r="D6" s="1">
        <v>0.06</v>
      </c>
      <c r="E6" s="1">
        <v>0</v>
      </c>
      <c r="F6" s="1">
        <v>0.1</v>
      </c>
      <c r="G6" s="1">
        <v>0</v>
      </c>
      <c r="H6" s="1"/>
      <c r="I6" s="1"/>
      <c r="J6" s="1" t="s">
        <v>8</v>
      </c>
      <c r="K6" s="1">
        <v>0.16</v>
      </c>
      <c r="L6" s="1">
        <v>0</v>
      </c>
      <c r="M6" s="1">
        <v>0.23</v>
      </c>
      <c r="N6" s="1">
        <v>0.12</v>
      </c>
      <c r="O6" s="1"/>
      <c r="P6" s="1"/>
      <c r="Q6" s="1" t="s">
        <v>8</v>
      </c>
      <c r="R6" s="1">
        <v>0</v>
      </c>
      <c r="S6" s="1">
        <v>0</v>
      </c>
      <c r="T6" s="1">
        <v>0</v>
      </c>
      <c r="U6" s="1">
        <v>0</v>
      </c>
      <c r="V6" s="1"/>
      <c r="W6" s="1"/>
      <c r="X6" s="1" t="s">
        <v>8</v>
      </c>
      <c r="Y6" s="1">
        <v>0</v>
      </c>
      <c r="Z6" s="1">
        <v>0</v>
      </c>
      <c r="AA6" s="1">
        <v>0</v>
      </c>
      <c r="AB6" s="1">
        <v>0</v>
      </c>
      <c r="AC6" s="1"/>
      <c r="AD6" s="1"/>
      <c r="AE6" s="6" t="s">
        <v>8</v>
      </c>
      <c r="AF6" s="6">
        <v>0.11</v>
      </c>
      <c r="AG6" s="6">
        <v>0</v>
      </c>
      <c r="AH6" s="6">
        <v>0</v>
      </c>
      <c r="AI6" s="6">
        <v>0.39</v>
      </c>
      <c r="AJ6" s="1"/>
      <c r="AK6" s="1"/>
      <c r="AL6" s="6" t="s">
        <v>8</v>
      </c>
      <c r="AM6" s="6">
        <v>0.25</v>
      </c>
      <c r="AN6" s="6">
        <v>0.61</v>
      </c>
      <c r="AO6" s="6">
        <v>0</v>
      </c>
      <c r="AP6" s="6">
        <v>0.4</v>
      </c>
      <c r="AQ6" s="1"/>
      <c r="AR6" s="1"/>
      <c r="AS6" s="6" t="s">
        <v>8</v>
      </c>
      <c r="AT6" s="6">
        <v>0</v>
      </c>
      <c r="AU6" s="6">
        <v>0</v>
      </c>
      <c r="AV6" s="6">
        <v>0</v>
      </c>
      <c r="AW6" s="6">
        <v>0</v>
      </c>
      <c r="AZ6" s="3" t="s">
        <v>8</v>
      </c>
      <c r="BA6" s="3">
        <v>0</v>
      </c>
      <c r="BB6" s="3">
        <v>0</v>
      </c>
      <c r="BC6" s="3">
        <v>0</v>
      </c>
      <c r="BD6" s="3">
        <v>0</v>
      </c>
      <c r="BG6" t="s">
        <v>8</v>
      </c>
      <c r="BH6">
        <v>0.23</v>
      </c>
      <c r="BI6">
        <v>0</v>
      </c>
      <c r="BJ6">
        <v>0.18</v>
      </c>
      <c r="BK6">
        <v>0</v>
      </c>
      <c r="BN6" t="s">
        <v>8</v>
      </c>
      <c r="BO6">
        <v>7.0000000000000007E-2</v>
      </c>
      <c r="BP6">
        <v>0</v>
      </c>
      <c r="BQ6">
        <v>0.15</v>
      </c>
      <c r="BR6">
        <v>0</v>
      </c>
      <c r="BU6" t="s">
        <v>8</v>
      </c>
      <c r="BV6">
        <v>0</v>
      </c>
      <c r="BW6">
        <v>0</v>
      </c>
      <c r="BX6">
        <v>0</v>
      </c>
      <c r="BY6">
        <v>0</v>
      </c>
      <c r="CB6" s="6" t="s">
        <v>8</v>
      </c>
      <c r="CC6" s="6">
        <v>0.13</v>
      </c>
      <c r="CD6" s="6">
        <v>0</v>
      </c>
      <c r="CE6" s="6">
        <v>0.18</v>
      </c>
      <c r="CF6" s="6">
        <v>0.16</v>
      </c>
      <c r="CI6" s="6" t="s">
        <v>8</v>
      </c>
      <c r="CJ6" s="6">
        <v>0.09</v>
      </c>
      <c r="CK6" s="6">
        <v>0.3</v>
      </c>
      <c r="CL6" s="6">
        <v>0.06</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0.1</v>
      </c>
      <c r="DT6" s="6">
        <v>0</v>
      </c>
      <c r="DU6" s="6">
        <v>0</v>
      </c>
      <c r="DV6" s="6">
        <v>0</v>
      </c>
      <c r="DY6" s="6" t="s">
        <v>8</v>
      </c>
      <c r="DZ6" s="6">
        <v>0</v>
      </c>
      <c r="EA6" s="6">
        <v>0</v>
      </c>
      <c r="EB6" s="6">
        <v>0</v>
      </c>
      <c r="EC6" s="6">
        <v>0</v>
      </c>
      <c r="EF6" s="6" t="s">
        <v>8</v>
      </c>
      <c r="EG6" s="6">
        <v>0.06</v>
      </c>
      <c r="EH6" s="6">
        <v>0</v>
      </c>
      <c r="EI6" s="6">
        <v>0.11</v>
      </c>
      <c r="EJ6" s="6">
        <v>0</v>
      </c>
      <c r="EM6" s="6" t="s">
        <v>8</v>
      </c>
      <c r="EN6" s="6">
        <v>0.13</v>
      </c>
      <c r="EO6" s="6">
        <v>0.47</v>
      </c>
      <c r="EP6" s="6">
        <v>7.0000000000000007E-2</v>
      </c>
      <c r="EQ6" s="6">
        <v>0</v>
      </c>
      <c r="ET6" s="6" t="s">
        <v>8</v>
      </c>
      <c r="EU6" s="6">
        <v>0.06</v>
      </c>
      <c r="EV6" s="6">
        <v>0</v>
      </c>
      <c r="EW6" s="6">
        <v>0.1</v>
      </c>
      <c r="EX6" s="6">
        <v>0</v>
      </c>
      <c r="FA6" s="6" t="s">
        <v>8</v>
      </c>
      <c r="FB6" s="6">
        <v>0.04</v>
      </c>
      <c r="FC6" s="6">
        <v>0</v>
      </c>
      <c r="FD6" s="6">
        <v>0</v>
      </c>
      <c r="FE6" s="6">
        <v>0.2</v>
      </c>
      <c r="FH6" s="6" t="s">
        <v>8</v>
      </c>
      <c r="FI6" s="6">
        <v>0.21</v>
      </c>
      <c r="FJ6" s="6">
        <v>0.18</v>
      </c>
      <c r="FK6" s="6">
        <v>0.18</v>
      </c>
      <c r="FL6" s="6">
        <v>0.45</v>
      </c>
      <c r="FO6" s="6" t="s">
        <v>8</v>
      </c>
      <c r="FP6" s="6">
        <v>0.32</v>
      </c>
      <c r="FQ6" s="6">
        <v>0.18</v>
      </c>
      <c r="FR6" s="6">
        <v>0.37</v>
      </c>
      <c r="FS6" s="6">
        <v>0.18</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0" t="s">
        <v>8</v>
      </c>
      <c r="GY6" s="60">
        <v>0</v>
      </c>
      <c r="GZ6" s="60">
        <v>0</v>
      </c>
      <c r="HA6" s="60">
        <v>0</v>
      </c>
      <c r="HB6" s="60">
        <v>0</v>
      </c>
      <c r="HE6" s="64" t="s">
        <v>8</v>
      </c>
      <c r="HF6" s="64">
        <v>0.05</v>
      </c>
      <c r="HG6" s="64">
        <v>0</v>
      </c>
      <c r="HH6" s="64">
        <v>0.08</v>
      </c>
      <c r="HI6" s="64">
        <v>0</v>
      </c>
      <c r="HL6" s="64" t="s">
        <v>8</v>
      </c>
      <c r="HM6" s="64">
        <v>7.0000000000000007E-2</v>
      </c>
      <c r="HN6" s="64">
        <v>0.13</v>
      </c>
      <c r="HO6" s="64">
        <v>0</v>
      </c>
      <c r="HP6" s="64">
        <v>0.21</v>
      </c>
      <c r="HS6" s="64" t="s">
        <v>8</v>
      </c>
      <c r="HT6" s="64">
        <v>0.06</v>
      </c>
      <c r="HU6" s="64">
        <v>0</v>
      </c>
      <c r="HV6" s="64">
        <v>0.11</v>
      </c>
      <c r="HW6" s="64">
        <v>0</v>
      </c>
      <c r="HZ6" s="64" t="s">
        <v>8</v>
      </c>
      <c r="IA6" s="64">
        <v>0.12</v>
      </c>
      <c r="IB6" s="64">
        <v>0.43</v>
      </c>
      <c r="IC6" s="64">
        <v>0.09</v>
      </c>
      <c r="ID6" s="64">
        <v>0</v>
      </c>
      <c r="IG6" s="64" t="s">
        <v>8</v>
      </c>
      <c r="IH6" s="64">
        <v>0.16</v>
      </c>
      <c r="II6" s="64">
        <v>0.17</v>
      </c>
      <c r="IJ6" s="64">
        <v>0.11</v>
      </c>
      <c r="IK6" s="64">
        <v>0.43</v>
      </c>
      <c r="IN6" s="64" t="s">
        <v>8</v>
      </c>
      <c r="IO6" s="64">
        <v>0.16</v>
      </c>
      <c r="IP6" s="64">
        <v>0.32</v>
      </c>
      <c r="IQ6" s="64">
        <v>0.13</v>
      </c>
      <c r="IR6" s="64">
        <v>0</v>
      </c>
      <c r="IU6" t="s">
        <v>8</v>
      </c>
      <c r="IV6">
        <v>0.11</v>
      </c>
      <c r="IW6">
        <v>0.15</v>
      </c>
      <c r="IX6">
        <v>0.04</v>
      </c>
      <c r="IY6">
        <v>0</v>
      </c>
      <c r="JB6" t="s">
        <v>8</v>
      </c>
      <c r="JC6">
        <v>0.37</v>
      </c>
      <c r="JD6">
        <v>0.59</v>
      </c>
      <c r="JE6">
        <v>0.27</v>
      </c>
      <c r="JF6">
        <v>0.49</v>
      </c>
      <c r="JI6" s="64" t="s">
        <v>8</v>
      </c>
      <c r="JJ6" s="64">
        <v>0</v>
      </c>
      <c r="JK6" s="64">
        <v>0</v>
      </c>
      <c r="JL6" s="64">
        <v>0</v>
      </c>
      <c r="JM6" s="64">
        <v>0</v>
      </c>
      <c r="JP6" s="67" t="s">
        <v>8</v>
      </c>
      <c r="JQ6" s="67">
        <v>0</v>
      </c>
      <c r="JR6" s="67">
        <v>0</v>
      </c>
      <c r="JS6" s="67">
        <v>0</v>
      </c>
      <c r="JT6" s="67">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c r="LY6" s="76"/>
      <c r="LZ6" s="76"/>
      <c r="MA6" s="76" t="s">
        <v>8</v>
      </c>
      <c r="MB6" s="76">
        <v>0</v>
      </c>
      <c r="MC6" s="76">
        <v>0</v>
      </c>
      <c r="MD6" s="76">
        <v>0</v>
      </c>
      <c r="ME6" s="76">
        <v>0</v>
      </c>
      <c r="MH6" s="76" t="s">
        <v>8</v>
      </c>
      <c r="MI6" s="76">
        <v>0</v>
      </c>
      <c r="MJ6" s="76">
        <v>0</v>
      </c>
      <c r="MK6" s="76">
        <v>0</v>
      </c>
      <c r="ML6" s="76">
        <v>0</v>
      </c>
      <c r="MM6" s="76"/>
      <c r="MN6" s="76"/>
      <c r="MO6" s="76" t="s">
        <v>8</v>
      </c>
      <c r="MP6" s="76">
        <v>0</v>
      </c>
      <c r="MQ6" s="76">
        <v>0</v>
      </c>
      <c r="MR6" s="76">
        <v>0</v>
      </c>
      <c r="MS6" s="76">
        <v>0</v>
      </c>
    </row>
    <row r="7" spans="1:357" x14ac:dyDescent="0.25">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3" t="s">
        <v>9</v>
      </c>
      <c r="BA7" s="3">
        <v>0</v>
      </c>
      <c r="BB7" s="3">
        <v>0</v>
      </c>
      <c r="BC7" s="3">
        <v>0</v>
      </c>
      <c r="BD7" s="3">
        <v>0</v>
      </c>
      <c r="BG7" t="s">
        <v>9</v>
      </c>
      <c r="BH7">
        <v>0</v>
      </c>
      <c r="BI7">
        <v>0</v>
      </c>
      <c r="BJ7">
        <v>0</v>
      </c>
      <c r="BK7">
        <v>0</v>
      </c>
      <c r="BN7" t="s">
        <v>9</v>
      </c>
      <c r="BO7">
        <v>0</v>
      </c>
      <c r="BP7">
        <v>0</v>
      </c>
      <c r="BQ7">
        <v>0</v>
      </c>
      <c r="BR7">
        <v>0</v>
      </c>
      <c r="BU7" t="s">
        <v>9</v>
      </c>
      <c r="BV7">
        <v>0</v>
      </c>
      <c r="BW7">
        <v>0</v>
      </c>
      <c r="BX7">
        <v>0</v>
      </c>
      <c r="BY7">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0.03</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0" t="s">
        <v>9</v>
      </c>
      <c r="GY7" s="60">
        <v>0</v>
      </c>
      <c r="GZ7" s="60">
        <v>0</v>
      </c>
      <c r="HA7" s="60">
        <v>0</v>
      </c>
      <c r="HB7" s="60">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t="s">
        <v>9</v>
      </c>
      <c r="IV7">
        <v>0</v>
      </c>
      <c r="IW7">
        <v>0</v>
      </c>
      <c r="IX7">
        <v>0</v>
      </c>
      <c r="IY7">
        <v>0</v>
      </c>
      <c r="JB7" t="s">
        <v>9</v>
      </c>
      <c r="JC7">
        <v>0</v>
      </c>
      <c r="JD7">
        <v>0</v>
      </c>
      <c r="JE7">
        <v>0</v>
      </c>
      <c r="JF7">
        <v>0</v>
      </c>
      <c r="JI7" s="64" t="s">
        <v>9</v>
      </c>
      <c r="JJ7" s="64">
        <v>0</v>
      </c>
      <c r="JK7" s="64">
        <v>0</v>
      </c>
      <c r="JL7" s="64">
        <v>0</v>
      </c>
      <c r="JM7" s="64">
        <v>0</v>
      </c>
      <c r="JP7" s="67" t="s">
        <v>9</v>
      </c>
      <c r="JQ7" s="67">
        <v>0</v>
      </c>
      <c r="JR7" s="67">
        <v>0</v>
      </c>
      <c r="JS7" s="67">
        <v>0</v>
      </c>
      <c r="JT7" s="67">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c r="LY7" s="76"/>
      <c r="LZ7" s="76"/>
      <c r="MA7" s="76" t="s">
        <v>9</v>
      </c>
      <c r="MB7" s="76">
        <v>0</v>
      </c>
      <c r="MC7" s="76">
        <v>0</v>
      </c>
      <c r="MD7" s="76">
        <v>0</v>
      </c>
      <c r="ME7" s="76">
        <v>0</v>
      </c>
      <c r="MH7" s="76" t="s">
        <v>9</v>
      </c>
      <c r="MI7" s="76">
        <v>0</v>
      </c>
      <c r="MJ7" s="76">
        <v>0</v>
      </c>
      <c r="MK7" s="76">
        <v>0</v>
      </c>
      <c r="ML7" s="76">
        <v>0</v>
      </c>
      <c r="MM7" s="76"/>
      <c r="MN7" s="76"/>
      <c r="MO7" s="76" t="s">
        <v>9</v>
      </c>
      <c r="MP7" s="76">
        <v>0</v>
      </c>
      <c r="MQ7" s="76">
        <v>0</v>
      </c>
      <c r="MR7" s="76">
        <v>0</v>
      </c>
      <c r="MS7" s="76">
        <v>0</v>
      </c>
    </row>
    <row r="8" spans="1:357" x14ac:dyDescent="0.25">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3" t="s">
        <v>10</v>
      </c>
      <c r="BA8" s="3">
        <v>0</v>
      </c>
      <c r="BB8" s="3">
        <v>0</v>
      </c>
      <c r="BC8" s="3">
        <v>0</v>
      </c>
      <c r="BD8" s="3">
        <v>0</v>
      </c>
      <c r="BG8" t="s">
        <v>10</v>
      </c>
      <c r="BH8">
        <v>0</v>
      </c>
      <c r="BI8">
        <v>0</v>
      </c>
      <c r="BJ8">
        <v>0</v>
      </c>
      <c r="BK8">
        <v>0</v>
      </c>
      <c r="BN8" t="s">
        <v>10</v>
      </c>
      <c r="BO8">
        <v>0</v>
      </c>
      <c r="BP8">
        <v>0</v>
      </c>
      <c r="BQ8">
        <v>0</v>
      </c>
      <c r="BR8">
        <v>0</v>
      </c>
      <c r="BU8" t="s">
        <v>10</v>
      </c>
      <c r="BV8">
        <v>0</v>
      </c>
      <c r="BW8">
        <v>0</v>
      </c>
      <c r="BX8">
        <v>0</v>
      </c>
      <c r="BY8">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0" t="s">
        <v>10</v>
      </c>
      <c r="GY8" s="60">
        <v>0</v>
      </c>
      <c r="GZ8" s="60">
        <v>0</v>
      </c>
      <c r="HA8" s="60">
        <v>0</v>
      </c>
      <c r="HB8" s="60">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t="s">
        <v>10</v>
      </c>
      <c r="IV8">
        <v>0</v>
      </c>
      <c r="IW8">
        <v>0</v>
      </c>
      <c r="IX8">
        <v>0</v>
      </c>
      <c r="IY8">
        <v>0</v>
      </c>
      <c r="JB8" t="s">
        <v>10</v>
      </c>
      <c r="JC8">
        <v>0</v>
      </c>
      <c r="JD8">
        <v>0</v>
      </c>
      <c r="JE8">
        <v>0</v>
      </c>
      <c r="JF8">
        <v>0</v>
      </c>
      <c r="JI8" s="64" t="s">
        <v>10</v>
      </c>
      <c r="JJ8" s="64">
        <v>0</v>
      </c>
      <c r="JK8" s="64">
        <v>0</v>
      </c>
      <c r="JL8" s="64">
        <v>0</v>
      </c>
      <c r="JM8" s="64">
        <v>0</v>
      </c>
      <c r="JP8" s="67" t="s">
        <v>10</v>
      </c>
      <c r="JQ8" s="67">
        <v>0</v>
      </c>
      <c r="JR8" s="67">
        <v>0</v>
      </c>
      <c r="JS8" s="67">
        <v>0</v>
      </c>
      <c r="JT8" s="67">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c r="LY8" s="76"/>
      <c r="LZ8" s="76"/>
      <c r="MA8" s="76" t="s">
        <v>10</v>
      </c>
      <c r="MB8" s="76">
        <v>0</v>
      </c>
      <c r="MC8" s="76">
        <v>0</v>
      </c>
      <c r="MD8" s="76">
        <v>0</v>
      </c>
      <c r="ME8" s="76">
        <v>0</v>
      </c>
      <c r="MH8" s="76" t="s">
        <v>10</v>
      </c>
      <c r="MI8" s="76">
        <v>0</v>
      </c>
      <c r="MJ8" s="76">
        <v>0</v>
      </c>
      <c r="MK8" s="76">
        <v>0</v>
      </c>
      <c r="ML8" s="76">
        <v>0</v>
      </c>
      <c r="MM8" s="76"/>
      <c r="MN8" s="76"/>
      <c r="MO8" s="76" t="s">
        <v>10</v>
      </c>
      <c r="MP8" s="76">
        <v>0</v>
      </c>
      <c r="MQ8" s="76">
        <v>0</v>
      </c>
      <c r="MR8" s="76">
        <v>0</v>
      </c>
      <c r="MS8" s="76">
        <v>0</v>
      </c>
    </row>
    <row r="9" spans="1:357" x14ac:dyDescent="0.25">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0.13</v>
      </c>
      <c r="AU9" s="6">
        <v>0</v>
      </c>
      <c r="AV9" s="6">
        <v>0</v>
      </c>
      <c r="AW9" s="6">
        <v>0.41</v>
      </c>
      <c r="AZ9" s="3" t="s">
        <v>11</v>
      </c>
      <c r="BA9" s="3">
        <v>0.11</v>
      </c>
      <c r="BB9" s="3">
        <v>0</v>
      </c>
      <c r="BC9" s="3">
        <v>0</v>
      </c>
      <c r="BD9" s="3">
        <v>0</v>
      </c>
      <c r="BG9" t="s">
        <v>11</v>
      </c>
      <c r="BH9">
        <v>0</v>
      </c>
      <c r="BI9">
        <v>0</v>
      </c>
      <c r="BJ9">
        <v>0</v>
      </c>
      <c r="BK9">
        <v>0</v>
      </c>
      <c r="BN9" t="s">
        <v>11</v>
      </c>
      <c r="BO9">
        <v>0</v>
      </c>
      <c r="BP9">
        <v>0</v>
      </c>
      <c r="BQ9">
        <v>0</v>
      </c>
      <c r="BR9">
        <v>0</v>
      </c>
      <c r="BU9" t="s">
        <v>11</v>
      </c>
      <c r="BV9">
        <v>0</v>
      </c>
      <c r="BW9">
        <v>0</v>
      </c>
      <c r="BX9">
        <v>0</v>
      </c>
      <c r="BY9">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0.03</v>
      </c>
      <c r="EH9" s="6">
        <v>0</v>
      </c>
      <c r="EI9" s="6">
        <v>0</v>
      </c>
      <c r="EJ9" s="6">
        <v>0</v>
      </c>
      <c r="EM9" s="6" t="s">
        <v>11</v>
      </c>
      <c r="EN9" s="6">
        <v>0.12</v>
      </c>
      <c r="EO9" s="6">
        <v>0</v>
      </c>
      <c r="EP9" s="6">
        <v>0.1</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0" t="s">
        <v>11</v>
      </c>
      <c r="GY9" s="60">
        <v>0</v>
      </c>
      <c r="GZ9" s="60">
        <v>0</v>
      </c>
      <c r="HA9" s="60">
        <v>0</v>
      </c>
      <c r="HB9" s="60">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t="s">
        <v>11</v>
      </c>
      <c r="IV9">
        <v>0</v>
      </c>
      <c r="IW9">
        <v>0</v>
      </c>
      <c r="IX9">
        <v>0</v>
      </c>
      <c r="IY9">
        <v>0</v>
      </c>
      <c r="JB9" t="s">
        <v>11</v>
      </c>
      <c r="JC9">
        <v>0</v>
      </c>
      <c r="JD9">
        <v>0</v>
      </c>
      <c r="JE9">
        <v>0</v>
      </c>
      <c r="JF9">
        <v>0</v>
      </c>
      <c r="JI9" s="64" t="s">
        <v>11</v>
      </c>
      <c r="JJ9" s="64">
        <v>0</v>
      </c>
      <c r="JK9" s="64">
        <v>0</v>
      </c>
      <c r="JL9" s="64">
        <v>0</v>
      </c>
      <c r="JM9" s="64">
        <v>0</v>
      </c>
      <c r="JP9" s="67" t="s">
        <v>11</v>
      </c>
      <c r="JQ9" s="67">
        <v>0</v>
      </c>
      <c r="JR9" s="67">
        <v>0</v>
      </c>
      <c r="JS9" s="67">
        <v>0</v>
      </c>
      <c r="JT9" s="67">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0.22</v>
      </c>
      <c r="LO9" s="76">
        <v>0</v>
      </c>
      <c r="LP9" s="76">
        <v>0</v>
      </c>
      <c r="LQ9" s="76">
        <v>1.36</v>
      </c>
      <c r="LR9" s="76"/>
      <c r="LS9" s="76"/>
      <c r="LT9" s="76" t="s">
        <v>11</v>
      </c>
      <c r="LU9" s="76">
        <v>0</v>
      </c>
      <c r="LV9" s="76">
        <v>0</v>
      </c>
      <c r="LW9" s="76">
        <v>0</v>
      </c>
      <c r="LX9" s="76">
        <v>0</v>
      </c>
      <c r="LY9" s="76"/>
      <c r="LZ9" s="76"/>
      <c r="MA9" s="76" t="s">
        <v>11</v>
      </c>
      <c r="MB9" s="76">
        <v>0</v>
      </c>
      <c r="MC9" s="76">
        <v>0</v>
      </c>
      <c r="MD9" s="76">
        <v>0</v>
      </c>
      <c r="ME9" s="76">
        <v>0</v>
      </c>
      <c r="MH9" s="76" t="s">
        <v>11</v>
      </c>
      <c r="MI9" s="76">
        <v>0</v>
      </c>
      <c r="MJ9" s="76">
        <v>0</v>
      </c>
      <c r="MK9" s="76">
        <v>0</v>
      </c>
      <c r="ML9" s="76">
        <v>0</v>
      </c>
      <c r="MM9" s="76"/>
      <c r="MN9" s="76"/>
      <c r="MO9" s="76" t="s">
        <v>11</v>
      </c>
      <c r="MP9" s="76">
        <v>0</v>
      </c>
      <c r="MQ9" s="76">
        <v>0</v>
      </c>
      <c r="MR9" s="76">
        <v>0</v>
      </c>
      <c r="MS9" s="76">
        <v>0</v>
      </c>
    </row>
    <row r="10" spans="1:357" x14ac:dyDescent="0.25">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3" t="s">
        <v>12</v>
      </c>
      <c r="BA10" s="3">
        <v>0</v>
      </c>
      <c r="BB10" s="3">
        <v>0</v>
      </c>
      <c r="BC10" s="3">
        <v>0</v>
      </c>
      <c r="BD10" s="3">
        <v>0</v>
      </c>
      <c r="BG10" t="s">
        <v>12</v>
      </c>
      <c r="BH10">
        <v>0</v>
      </c>
      <c r="BI10">
        <v>0</v>
      </c>
      <c r="BJ10">
        <v>0</v>
      </c>
      <c r="BK10">
        <v>0</v>
      </c>
      <c r="BN10" t="s">
        <v>12</v>
      </c>
      <c r="BO10">
        <v>0</v>
      </c>
      <c r="BP10">
        <v>0</v>
      </c>
      <c r="BQ10">
        <v>0</v>
      </c>
      <c r="BR10">
        <v>0</v>
      </c>
      <c r="BU10" t="s">
        <v>12</v>
      </c>
      <c r="BV10">
        <v>0</v>
      </c>
      <c r="BW10">
        <v>0</v>
      </c>
      <c r="BX10">
        <v>0</v>
      </c>
      <c r="BY10">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0.06</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0" t="s">
        <v>12</v>
      </c>
      <c r="GY10" s="60">
        <v>0</v>
      </c>
      <c r="GZ10" s="60">
        <v>0</v>
      </c>
      <c r="HA10" s="60">
        <v>0</v>
      </c>
      <c r="HB10" s="60">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t="s">
        <v>12</v>
      </c>
      <c r="IV10">
        <v>0</v>
      </c>
      <c r="IW10">
        <v>0</v>
      </c>
      <c r="IX10">
        <v>0</v>
      </c>
      <c r="IY10">
        <v>0</v>
      </c>
      <c r="JB10" t="s">
        <v>12</v>
      </c>
      <c r="JC10">
        <v>0</v>
      </c>
      <c r="JD10">
        <v>0</v>
      </c>
      <c r="JE10">
        <v>0</v>
      </c>
      <c r="JF10">
        <v>0</v>
      </c>
      <c r="JI10" s="64" t="s">
        <v>12</v>
      </c>
      <c r="JJ10" s="64">
        <v>0</v>
      </c>
      <c r="JK10" s="64">
        <v>0</v>
      </c>
      <c r="JL10" s="64">
        <v>0</v>
      </c>
      <c r="JM10" s="64">
        <v>0</v>
      </c>
      <c r="JP10" s="67" t="s">
        <v>12</v>
      </c>
      <c r="JQ10" s="67">
        <v>0</v>
      </c>
      <c r="JR10" s="67">
        <v>0</v>
      </c>
      <c r="JS10" s="67">
        <v>0</v>
      </c>
      <c r="JT10" s="67">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0.04</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c r="LY10" s="76"/>
      <c r="LZ10" s="76"/>
      <c r="MA10" s="76" t="s">
        <v>12</v>
      </c>
      <c r="MB10" s="76">
        <v>0</v>
      </c>
      <c r="MC10" s="76">
        <v>0</v>
      </c>
      <c r="MD10" s="76">
        <v>0</v>
      </c>
      <c r="ME10" s="76">
        <v>0</v>
      </c>
      <c r="MH10" s="76" t="s">
        <v>12</v>
      </c>
      <c r="MI10" s="76">
        <v>0</v>
      </c>
      <c r="MJ10" s="76">
        <v>0</v>
      </c>
      <c r="MK10" s="76">
        <v>0</v>
      </c>
      <c r="ML10" s="76">
        <v>0</v>
      </c>
      <c r="MM10" s="76"/>
      <c r="MN10" s="76"/>
      <c r="MO10" s="76" t="s">
        <v>12</v>
      </c>
      <c r="MP10" s="76">
        <v>0</v>
      </c>
      <c r="MQ10" s="76">
        <v>0</v>
      </c>
      <c r="MR10" s="76">
        <v>0</v>
      </c>
      <c r="MS10" s="76">
        <v>0</v>
      </c>
    </row>
    <row r="11" spans="1:357" x14ac:dyDescent="0.25">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3" t="s">
        <v>13</v>
      </c>
      <c r="BA11" s="3">
        <v>0</v>
      </c>
      <c r="BB11" s="3">
        <v>0</v>
      </c>
      <c r="BC11" s="3">
        <v>0</v>
      </c>
      <c r="BD11" s="3">
        <v>0</v>
      </c>
      <c r="BG11" t="s">
        <v>13</v>
      </c>
      <c r="BH11">
        <v>0</v>
      </c>
      <c r="BI11">
        <v>0</v>
      </c>
      <c r="BJ11">
        <v>0</v>
      </c>
      <c r="BK11">
        <v>0</v>
      </c>
      <c r="BN11" t="s">
        <v>13</v>
      </c>
      <c r="BO11">
        <v>0</v>
      </c>
      <c r="BP11">
        <v>0</v>
      </c>
      <c r="BQ11">
        <v>0</v>
      </c>
      <c r="BR11">
        <v>0</v>
      </c>
      <c r="BU11" t="s">
        <v>13</v>
      </c>
      <c r="BV11">
        <v>0</v>
      </c>
      <c r="BW11">
        <v>0</v>
      </c>
      <c r="BX11">
        <v>0</v>
      </c>
      <c r="BY11">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0" t="s">
        <v>13</v>
      </c>
      <c r="GY11" s="60">
        <v>0</v>
      </c>
      <c r="GZ11" s="60">
        <v>0</v>
      </c>
      <c r="HA11" s="60">
        <v>0</v>
      </c>
      <c r="HB11" s="60">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t="s">
        <v>13</v>
      </c>
      <c r="IV11">
        <v>0.02</v>
      </c>
      <c r="IW11">
        <v>0</v>
      </c>
      <c r="IX11">
        <v>0.03</v>
      </c>
      <c r="IY11">
        <v>0</v>
      </c>
      <c r="JB11" t="s">
        <v>13</v>
      </c>
      <c r="JC11">
        <v>0</v>
      </c>
      <c r="JD11">
        <v>0</v>
      </c>
      <c r="JE11">
        <v>0</v>
      </c>
      <c r="JF11">
        <v>0</v>
      </c>
      <c r="JI11" s="64" t="s">
        <v>13</v>
      </c>
      <c r="JJ11" s="64">
        <v>0</v>
      </c>
      <c r="JK11" s="64">
        <v>0</v>
      </c>
      <c r="JL11" s="64">
        <v>0</v>
      </c>
      <c r="JM11" s="64">
        <v>0</v>
      </c>
      <c r="JP11" s="67" t="s">
        <v>13</v>
      </c>
      <c r="JQ11" s="67">
        <v>0</v>
      </c>
      <c r="JR11" s="67">
        <v>0</v>
      </c>
      <c r="JS11" s="67">
        <v>0</v>
      </c>
      <c r="JT11" s="67">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c r="LY11" s="76"/>
      <c r="LZ11" s="76"/>
      <c r="MA11" s="76" t="s">
        <v>13</v>
      </c>
      <c r="MB11" s="76">
        <v>0</v>
      </c>
      <c r="MC11" s="76">
        <v>0</v>
      </c>
      <c r="MD11" s="76">
        <v>0</v>
      </c>
      <c r="ME11" s="76">
        <v>0</v>
      </c>
      <c r="MH11" s="76" t="s">
        <v>13</v>
      </c>
      <c r="MI11" s="76">
        <v>0</v>
      </c>
      <c r="MJ11" s="76">
        <v>0</v>
      </c>
      <c r="MK11" s="76">
        <v>0</v>
      </c>
      <c r="ML11" s="76">
        <v>0</v>
      </c>
      <c r="MM11" s="76"/>
      <c r="MN11" s="76"/>
      <c r="MO11" s="76" t="s">
        <v>13</v>
      </c>
      <c r="MP11" s="76">
        <v>0</v>
      </c>
      <c r="MQ11" s="76">
        <v>0</v>
      </c>
      <c r="MR11" s="76">
        <v>0</v>
      </c>
      <c r="MS11" s="76">
        <v>0</v>
      </c>
    </row>
    <row r="12" spans="1:357" x14ac:dyDescent="0.25">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3" t="s">
        <v>14</v>
      </c>
      <c r="BA12" s="3">
        <v>0</v>
      </c>
      <c r="BB12" s="3">
        <v>0</v>
      </c>
      <c r="BC12" s="3">
        <v>0</v>
      </c>
      <c r="BD12" s="3">
        <v>0</v>
      </c>
      <c r="BG12" t="s">
        <v>14</v>
      </c>
      <c r="BH12">
        <v>0</v>
      </c>
      <c r="BI12">
        <v>0</v>
      </c>
      <c r="BJ12">
        <v>0</v>
      </c>
      <c r="BK12">
        <v>0</v>
      </c>
      <c r="BN12" t="s">
        <v>14</v>
      </c>
      <c r="BO12">
        <v>0</v>
      </c>
      <c r="BP12">
        <v>0</v>
      </c>
      <c r="BQ12">
        <v>0</v>
      </c>
      <c r="BR12">
        <v>0</v>
      </c>
      <c r="BU12" t="s">
        <v>14</v>
      </c>
      <c r="BV12">
        <v>0</v>
      </c>
      <c r="BW12">
        <v>0</v>
      </c>
      <c r="BX12">
        <v>0</v>
      </c>
      <c r="BY12">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0" t="s">
        <v>14</v>
      </c>
      <c r="GY12" s="60">
        <v>0</v>
      </c>
      <c r="GZ12" s="60">
        <v>0</v>
      </c>
      <c r="HA12" s="60">
        <v>0</v>
      </c>
      <c r="HB12" s="60">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t="s">
        <v>14</v>
      </c>
      <c r="IV12">
        <v>0</v>
      </c>
      <c r="IW12">
        <v>0</v>
      </c>
      <c r="IX12">
        <v>0</v>
      </c>
      <c r="IY12">
        <v>0</v>
      </c>
      <c r="JB12" t="s">
        <v>14</v>
      </c>
      <c r="JC12">
        <v>0</v>
      </c>
      <c r="JD12">
        <v>0</v>
      </c>
      <c r="JE12">
        <v>0</v>
      </c>
      <c r="JF12">
        <v>0</v>
      </c>
      <c r="JI12" s="64" t="s">
        <v>14</v>
      </c>
      <c r="JJ12" s="64">
        <v>0</v>
      </c>
      <c r="JK12" s="64">
        <v>0</v>
      </c>
      <c r="JL12" s="64">
        <v>0</v>
      </c>
      <c r="JM12" s="64">
        <v>0</v>
      </c>
      <c r="JP12" s="67" t="s">
        <v>14</v>
      </c>
      <c r="JQ12" s="67">
        <v>0</v>
      </c>
      <c r="JR12" s="67">
        <v>0</v>
      </c>
      <c r="JS12" s="67">
        <v>0</v>
      </c>
      <c r="JT12" s="67">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c r="LY12" s="76"/>
      <c r="LZ12" s="76"/>
      <c r="MA12" s="76" t="s">
        <v>14</v>
      </c>
      <c r="MB12" s="76">
        <v>0</v>
      </c>
      <c r="MC12" s="76">
        <v>0</v>
      </c>
      <c r="MD12" s="76">
        <v>0</v>
      </c>
      <c r="ME12" s="76">
        <v>0</v>
      </c>
      <c r="MH12" s="76" t="s">
        <v>14</v>
      </c>
      <c r="MI12" s="76">
        <v>0</v>
      </c>
      <c r="MJ12" s="76">
        <v>0</v>
      </c>
      <c r="MK12" s="76">
        <v>0</v>
      </c>
      <c r="ML12" s="76">
        <v>0</v>
      </c>
      <c r="MM12" s="76"/>
      <c r="MN12" s="76"/>
      <c r="MO12" s="76" t="s">
        <v>14</v>
      </c>
      <c r="MP12" s="76">
        <v>0</v>
      </c>
      <c r="MQ12" s="76">
        <v>0</v>
      </c>
      <c r="MR12" s="76">
        <v>0</v>
      </c>
      <c r="MS12" s="76">
        <v>0</v>
      </c>
    </row>
    <row r="13" spans="1:357" x14ac:dyDescent="0.25">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3" t="s">
        <v>15</v>
      </c>
      <c r="BA13" s="3">
        <v>0</v>
      </c>
      <c r="BB13" s="3">
        <v>0</v>
      </c>
      <c r="BC13" s="3">
        <v>0</v>
      </c>
      <c r="BD13" s="3">
        <v>0</v>
      </c>
      <c r="BG13" t="s">
        <v>15</v>
      </c>
      <c r="BH13">
        <v>0</v>
      </c>
      <c r="BI13">
        <v>0</v>
      </c>
      <c r="BJ13">
        <v>0</v>
      </c>
      <c r="BK13">
        <v>0</v>
      </c>
      <c r="BN13" t="s">
        <v>15</v>
      </c>
      <c r="BO13">
        <v>0</v>
      </c>
      <c r="BP13">
        <v>0</v>
      </c>
      <c r="BQ13">
        <v>0</v>
      </c>
      <c r="BR13">
        <v>0</v>
      </c>
      <c r="BU13" t="s">
        <v>15</v>
      </c>
      <c r="BV13">
        <v>0</v>
      </c>
      <c r="BW13">
        <v>0</v>
      </c>
      <c r="BX13">
        <v>0</v>
      </c>
      <c r="BY13">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0" t="s">
        <v>15</v>
      </c>
      <c r="GY13" s="60">
        <v>0.15</v>
      </c>
      <c r="GZ13" s="60">
        <v>0</v>
      </c>
      <c r="HA13" s="60">
        <v>0.08</v>
      </c>
      <c r="HB13" s="60">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t="s">
        <v>15</v>
      </c>
      <c r="IV13">
        <v>0.03</v>
      </c>
      <c r="IW13">
        <v>0</v>
      </c>
      <c r="IX13">
        <v>0</v>
      </c>
      <c r="IY13">
        <v>0</v>
      </c>
      <c r="JB13" t="s">
        <v>15</v>
      </c>
      <c r="JC13">
        <v>0</v>
      </c>
      <c r="JD13">
        <v>0</v>
      </c>
      <c r="JE13">
        <v>0</v>
      </c>
      <c r="JF13">
        <v>0</v>
      </c>
      <c r="JI13" s="64" t="s">
        <v>15</v>
      </c>
      <c r="JJ13" s="64">
        <v>0</v>
      </c>
      <c r="JK13" s="64">
        <v>0</v>
      </c>
      <c r="JL13" s="64">
        <v>0</v>
      </c>
      <c r="JM13" s="64">
        <v>0</v>
      </c>
      <c r="JP13" s="67" t="s">
        <v>15</v>
      </c>
      <c r="JQ13" s="67">
        <v>0.03</v>
      </c>
      <c r="JR13" s="67">
        <v>0</v>
      </c>
      <c r="JS13" s="67">
        <v>0.05</v>
      </c>
      <c r="JT13" s="67">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0.05</v>
      </c>
      <c r="LH13" s="76">
        <v>0</v>
      </c>
      <c r="LI13" s="76">
        <v>0</v>
      </c>
      <c r="LJ13" s="76">
        <v>0.34</v>
      </c>
      <c r="LM13" s="76" t="s">
        <v>15</v>
      </c>
      <c r="LN13" s="76">
        <v>0</v>
      </c>
      <c r="LO13" s="76">
        <v>0</v>
      </c>
      <c r="LP13" s="76">
        <v>0</v>
      </c>
      <c r="LQ13" s="76">
        <v>0</v>
      </c>
      <c r="LR13" s="76"/>
      <c r="LS13" s="76"/>
      <c r="LT13" s="76" t="s">
        <v>15</v>
      </c>
      <c r="LU13" s="76">
        <v>0</v>
      </c>
      <c r="LV13" s="76">
        <v>0</v>
      </c>
      <c r="LW13" s="76">
        <v>0</v>
      </c>
      <c r="LX13" s="76">
        <v>0</v>
      </c>
      <c r="LY13" s="76"/>
      <c r="LZ13" s="76"/>
      <c r="MA13" s="76" t="s">
        <v>15</v>
      </c>
      <c r="MB13" s="76">
        <v>0</v>
      </c>
      <c r="MC13" s="76">
        <v>0</v>
      </c>
      <c r="MD13" s="76">
        <v>0</v>
      </c>
      <c r="ME13" s="76">
        <v>0</v>
      </c>
      <c r="MH13" s="76" t="s">
        <v>15</v>
      </c>
      <c r="MI13" s="76">
        <v>0</v>
      </c>
      <c r="MJ13" s="76">
        <v>0</v>
      </c>
      <c r="MK13" s="76">
        <v>0</v>
      </c>
      <c r="ML13" s="76">
        <v>0</v>
      </c>
      <c r="MM13" s="76"/>
      <c r="MN13" s="76"/>
      <c r="MO13" s="76" t="s">
        <v>15</v>
      </c>
      <c r="MP13" s="76">
        <v>0</v>
      </c>
      <c r="MQ13" s="76">
        <v>0</v>
      </c>
      <c r="MR13" s="76">
        <v>0</v>
      </c>
      <c r="MS13" s="76">
        <v>0</v>
      </c>
    </row>
    <row r="14" spans="1:357" x14ac:dyDescent="0.25">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3" t="s">
        <v>16</v>
      </c>
      <c r="BA14" s="3">
        <v>0</v>
      </c>
      <c r="BB14" s="3">
        <v>0</v>
      </c>
      <c r="BC14" s="3">
        <v>0</v>
      </c>
      <c r="BD14" s="3">
        <v>0</v>
      </c>
      <c r="BG14" t="s">
        <v>16</v>
      </c>
      <c r="BH14">
        <v>0</v>
      </c>
      <c r="BI14">
        <v>0</v>
      </c>
      <c r="BJ14">
        <v>0</v>
      </c>
      <c r="BK14">
        <v>0</v>
      </c>
      <c r="BN14" t="s">
        <v>16</v>
      </c>
      <c r="BO14">
        <v>0</v>
      </c>
      <c r="BP14">
        <v>0</v>
      </c>
      <c r="BQ14">
        <v>0</v>
      </c>
      <c r="BR14">
        <v>0</v>
      </c>
      <c r="BU14" t="s">
        <v>16</v>
      </c>
      <c r="BV14">
        <v>0.25</v>
      </c>
      <c r="BW14">
        <v>0</v>
      </c>
      <c r="BX14">
        <v>0</v>
      </c>
      <c r="BY14">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0.08</v>
      </c>
      <c r="EA14" s="6">
        <v>0</v>
      </c>
      <c r="EB14" s="6">
        <v>0.13</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0" t="s">
        <v>16</v>
      </c>
      <c r="GY14" s="60">
        <v>0</v>
      </c>
      <c r="GZ14" s="60">
        <v>0</v>
      </c>
      <c r="HA14" s="60">
        <v>0</v>
      </c>
      <c r="HB14" s="60">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t="s">
        <v>16</v>
      </c>
      <c r="IV14">
        <v>0</v>
      </c>
      <c r="IW14">
        <v>0</v>
      </c>
      <c r="IX14">
        <v>0</v>
      </c>
      <c r="IY14">
        <v>0</v>
      </c>
      <c r="JB14" t="s">
        <v>16</v>
      </c>
      <c r="JC14">
        <v>0</v>
      </c>
      <c r="JD14">
        <v>0</v>
      </c>
      <c r="JE14">
        <v>0</v>
      </c>
      <c r="JF14">
        <v>0</v>
      </c>
      <c r="JI14" s="64" t="s">
        <v>16</v>
      </c>
      <c r="JJ14" s="64">
        <v>0</v>
      </c>
      <c r="JK14" s="64">
        <v>0</v>
      </c>
      <c r="JL14" s="64">
        <v>0</v>
      </c>
      <c r="JM14" s="64">
        <v>0</v>
      </c>
      <c r="JP14" s="67" t="s">
        <v>16</v>
      </c>
      <c r="JQ14" s="67">
        <v>0</v>
      </c>
      <c r="JR14" s="67">
        <v>0</v>
      </c>
      <c r="JS14" s="67">
        <v>0</v>
      </c>
      <c r="JT14" s="67">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c r="LY14" s="76"/>
      <c r="LZ14" s="76"/>
      <c r="MA14" s="76" t="s">
        <v>16</v>
      </c>
      <c r="MB14" s="76">
        <v>0</v>
      </c>
      <c r="MC14" s="76">
        <v>0</v>
      </c>
      <c r="MD14" s="76">
        <v>0</v>
      </c>
      <c r="ME14" s="76">
        <v>0</v>
      </c>
      <c r="MH14" s="76" t="s">
        <v>16</v>
      </c>
      <c r="MI14" s="76">
        <v>0</v>
      </c>
      <c r="MJ14" s="76">
        <v>0</v>
      </c>
      <c r="MK14" s="76">
        <v>0</v>
      </c>
      <c r="ML14" s="76">
        <v>0</v>
      </c>
      <c r="MM14" s="76"/>
      <c r="MN14" s="76"/>
      <c r="MO14" s="76" t="s">
        <v>16</v>
      </c>
      <c r="MP14" s="76">
        <v>0</v>
      </c>
      <c r="MQ14" s="76">
        <v>0</v>
      </c>
      <c r="MR14" s="76">
        <v>0</v>
      </c>
      <c r="MS14" s="76">
        <v>0</v>
      </c>
    </row>
    <row r="15" spans="1:357" x14ac:dyDescent="0.25">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3" t="s">
        <v>17</v>
      </c>
      <c r="BA15" s="3">
        <v>0</v>
      </c>
      <c r="BB15" s="3">
        <v>0</v>
      </c>
      <c r="BC15" s="3">
        <v>0</v>
      </c>
      <c r="BD15" s="3">
        <v>0</v>
      </c>
      <c r="BG15" t="s">
        <v>17</v>
      </c>
      <c r="BH15">
        <v>0</v>
      </c>
      <c r="BI15">
        <v>0</v>
      </c>
      <c r="BJ15">
        <v>0</v>
      </c>
      <c r="BK15">
        <v>0</v>
      </c>
      <c r="BN15" t="s">
        <v>17</v>
      </c>
      <c r="BO15">
        <v>0</v>
      </c>
      <c r="BP15">
        <v>0</v>
      </c>
      <c r="BQ15">
        <v>0</v>
      </c>
      <c r="BR15">
        <v>0</v>
      </c>
      <c r="BU15" t="s">
        <v>17</v>
      </c>
      <c r="BV15">
        <v>0</v>
      </c>
      <c r="BW15">
        <v>0</v>
      </c>
      <c r="BX15">
        <v>0</v>
      </c>
      <c r="BY15">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0.05</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0" t="s">
        <v>17</v>
      </c>
      <c r="GY15" s="60">
        <v>0</v>
      </c>
      <c r="GZ15" s="60">
        <v>0</v>
      </c>
      <c r="HA15" s="60">
        <v>0</v>
      </c>
      <c r="HB15" s="60">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t="s">
        <v>17</v>
      </c>
      <c r="IV15">
        <v>0</v>
      </c>
      <c r="IW15">
        <v>0</v>
      </c>
      <c r="IX15">
        <v>0</v>
      </c>
      <c r="IY15">
        <v>0</v>
      </c>
      <c r="JB15" t="s">
        <v>17</v>
      </c>
      <c r="JC15">
        <v>0</v>
      </c>
      <c r="JD15">
        <v>0</v>
      </c>
      <c r="JE15">
        <v>0</v>
      </c>
      <c r="JF15">
        <v>0</v>
      </c>
      <c r="JI15" s="64" t="s">
        <v>17</v>
      </c>
      <c r="JJ15" s="64">
        <v>0</v>
      </c>
      <c r="JK15" s="64">
        <v>0</v>
      </c>
      <c r="JL15" s="64">
        <v>0</v>
      </c>
      <c r="JM15" s="64">
        <v>0</v>
      </c>
      <c r="JP15" s="67" t="s">
        <v>17</v>
      </c>
      <c r="JQ15" s="67">
        <v>0</v>
      </c>
      <c r="JR15" s="67">
        <v>0</v>
      </c>
      <c r="JS15" s="67">
        <v>0</v>
      </c>
      <c r="JT15" s="67">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0.03</v>
      </c>
      <c r="LO15" s="76">
        <v>0.13</v>
      </c>
      <c r="LP15" s="76">
        <v>0</v>
      </c>
      <c r="LQ15" s="76">
        <v>0</v>
      </c>
      <c r="LR15" s="76"/>
      <c r="LS15" s="76"/>
      <c r="LT15" s="76" t="s">
        <v>17</v>
      </c>
      <c r="LU15" s="76">
        <v>0</v>
      </c>
      <c r="LV15" s="76">
        <v>0</v>
      </c>
      <c r="LW15" s="76">
        <v>0</v>
      </c>
      <c r="LX15" s="76">
        <v>0</v>
      </c>
      <c r="LY15" s="76"/>
      <c r="LZ15" s="76"/>
      <c r="MA15" s="76" t="s">
        <v>17</v>
      </c>
      <c r="MB15" s="76">
        <v>0</v>
      </c>
      <c r="MC15" s="76">
        <v>0</v>
      </c>
      <c r="MD15" s="76">
        <v>0</v>
      </c>
      <c r="ME15" s="76">
        <v>0</v>
      </c>
      <c r="MH15" s="76" t="s">
        <v>17</v>
      </c>
      <c r="MI15" s="76">
        <v>0</v>
      </c>
      <c r="MJ15" s="76">
        <v>0</v>
      </c>
      <c r="MK15" s="76">
        <v>0</v>
      </c>
      <c r="ML15" s="76">
        <v>0</v>
      </c>
      <c r="MM15" s="76"/>
      <c r="MN15" s="76"/>
      <c r="MO15" s="76" t="s">
        <v>17</v>
      </c>
      <c r="MP15" s="76">
        <v>0</v>
      </c>
      <c r="MQ15" s="76">
        <v>0</v>
      </c>
      <c r="MR15" s="76">
        <v>0</v>
      </c>
      <c r="MS15" s="76">
        <v>0</v>
      </c>
    </row>
    <row r="16" spans="1:357" x14ac:dyDescent="0.25">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3" t="s">
        <v>18</v>
      </c>
      <c r="BA16" s="3">
        <v>0</v>
      </c>
      <c r="BB16" s="3">
        <v>0</v>
      </c>
      <c r="BC16" s="3">
        <v>0</v>
      </c>
      <c r="BD16" s="3">
        <v>0</v>
      </c>
      <c r="BG16" t="s">
        <v>18</v>
      </c>
      <c r="BH16">
        <v>0</v>
      </c>
      <c r="BI16">
        <v>0</v>
      </c>
      <c r="BJ16">
        <v>0</v>
      </c>
      <c r="BK16">
        <v>0</v>
      </c>
      <c r="BN16" t="s">
        <v>18</v>
      </c>
      <c r="BO16">
        <v>0</v>
      </c>
      <c r="BP16">
        <v>0</v>
      </c>
      <c r="BQ16">
        <v>0</v>
      </c>
      <c r="BR16">
        <v>0</v>
      </c>
      <c r="BU16" t="s">
        <v>18</v>
      </c>
      <c r="BV16">
        <v>0</v>
      </c>
      <c r="BW16">
        <v>0</v>
      </c>
      <c r="BX16">
        <v>0</v>
      </c>
      <c r="BY1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0" t="s">
        <v>18</v>
      </c>
      <c r="GY16" s="60">
        <v>0</v>
      </c>
      <c r="GZ16" s="60">
        <v>0</v>
      </c>
      <c r="HA16" s="60">
        <v>0</v>
      </c>
      <c r="HB16" s="60">
        <v>0</v>
      </c>
      <c r="HE16" s="64" t="s">
        <v>18</v>
      </c>
      <c r="HF16" s="64">
        <v>0.1</v>
      </c>
      <c r="HG16" s="64">
        <v>0</v>
      </c>
      <c r="HH16" s="64">
        <v>0.18</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t="s">
        <v>18</v>
      </c>
      <c r="IV16">
        <v>0</v>
      </c>
      <c r="IW16">
        <v>0</v>
      </c>
      <c r="IX16">
        <v>0</v>
      </c>
      <c r="IY16">
        <v>0</v>
      </c>
      <c r="JB16" t="s">
        <v>18</v>
      </c>
      <c r="JC16">
        <v>0</v>
      </c>
      <c r="JD16">
        <v>0</v>
      </c>
      <c r="JE16">
        <v>0</v>
      </c>
      <c r="JF16">
        <v>0</v>
      </c>
      <c r="JI16" s="64" t="s">
        <v>18</v>
      </c>
      <c r="JJ16" s="64">
        <v>0</v>
      </c>
      <c r="JK16" s="64">
        <v>0</v>
      </c>
      <c r="JL16" s="64">
        <v>0</v>
      </c>
      <c r="JM16" s="64">
        <v>0</v>
      </c>
      <c r="JP16" s="67" t="s">
        <v>18</v>
      </c>
      <c r="JQ16" s="67">
        <v>0</v>
      </c>
      <c r="JR16" s="67">
        <v>0</v>
      </c>
      <c r="JS16" s="67">
        <v>0</v>
      </c>
      <c r="JT16" s="67">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0.11</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c r="LY16" s="76"/>
      <c r="LZ16" s="76"/>
      <c r="MA16" s="76" t="s">
        <v>18</v>
      </c>
      <c r="MB16" s="76">
        <v>0</v>
      </c>
      <c r="MC16" s="76">
        <v>0</v>
      </c>
      <c r="MD16" s="76">
        <v>0</v>
      </c>
      <c r="ME16" s="76">
        <v>0</v>
      </c>
      <c r="MH16" s="76" t="s">
        <v>18</v>
      </c>
      <c r="MI16" s="76">
        <v>7.0000000000000007E-2</v>
      </c>
      <c r="MJ16" s="76">
        <v>0</v>
      </c>
      <c r="MK16" s="76">
        <v>0</v>
      </c>
      <c r="ML16" s="76">
        <v>0</v>
      </c>
      <c r="MM16" s="76"/>
      <c r="MN16" s="76"/>
      <c r="MO16" s="76" t="s">
        <v>18</v>
      </c>
      <c r="MP16" s="76">
        <v>0.04</v>
      </c>
      <c r="MQ16" s="76">
        <v>0</v>
      </c>
      <c r="MR16" s="76">
        <v>7.0000000000000007E-2</v>
      </c>
      <c r="MS16" s="76">
        <v>0</v>
      </c>
    </row>
    <row r="17" spans="1:357" x14ac:dyDescent="0.25">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3" t="s">
        <v>19</v>
      </c>
      <c r="BA17" s="3">
        <v>0</v>
      </c>
      <c r="BB17" s="3">
        <v>0</v>
      </c>
      <c r="BC17" s="3">
        <v>0</v>
      </c>
      <c r="BD17" s="3">
        <v>0</v>
      </c>
      <c r="BG17" t="s">
        <v>19</v>
      </c>
      <c r="BH17">
        <v>0</v>
      </c>
      <c r="BI17">
        <v>0</v>
      </c>
      <c r="BJ17">
        <v>0</v>
      </c>
      <c r="BK17">
        <v>0</v>
      </c>
      <c r="BN17" t="s">
        <v>19</v>
      </c>
      <c r="BO17">
        <v>0</v>
      </c>
      <c r="BP17">
        <v>0</v>
      </c>
      <c r="BQ17">
        <v>0</v>
      </c>
      <c r="BR17">
        <v>0</v>
      </c>
      <c r="BU17" t="s">
        <v>19</v>
      </c>
      <c r="BV17">
        <v>0</v>
      </c>
      <c r="BW17">
        <v>0</v>
      </c>
      <c r="BX17">
        <v>0</v>
      </c>
      <c r="BY17">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0" t="s">
        <v>19</v>
      </c>
      <c r="GY17" s="60">
        <v>0</v>
      </c>
      <c r="GZ17" s="60">
        <v>0</v>
      </c>
      <c r="HA17" s="60">
        <v>0</v>
      </c>
      <c r="HB17" s="60">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t="s">
        <v>19</v>
      </c>
      <c r="IV17">
        <v>0</v>
      </c>
      <c r="IW17">
        <v>0</v>
      </c>
      <c r="IX17">
        <v>0</v>
      </c>
      <c r="IY17">
        <v>0</v>
      </c>
      <c r="JB17" t="s">
        <v>19</v>
      </c>
      <c r="JC17">
        <v>0</v>
      </c>
      <c r="JD17">
        <v>0</v>
      </c>
      <c r="JE17">
        <v>0</v>
      </c>
      <c r="JF17">
        <v>0</v>
      </c>
      <c r="JI17" s="64" t="s">
        <v>19</v>
      </c>
      <c r="JJ17" s="64">
        <v>0</v>
      </c>
      <c r="JK17" s="64">
        <v>0</v>
      </c>
      <c r="JL17" s="64">
        <v>0</v>
      </c>
      <c r="JM17" s="64">
        <v>0</v>
      </c>
      <c r="JP17" s="67" t="s">
        <v>19</v>
      </c>
      <c r="JQ17" s="67">
        <v>0</v>
      </c>
      <c r="JR17" s="67">
        <v>0</v>
      </c>
      <c r="JS17" s="67">
        <v>0</v>
      </c>
      <c r="JT17" s="67">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c r="LY17" s="76"/>
      <c r="LZ17" s="76"/>
      <c r="MA17" s="76" t="s">
        <v>19</v>
      </c>
      <c r="MB17" s="76">
        <v>0</v>
      </c>
      <c r="MC17" s="76">
        <v>0</v>
      </c>
      <c r="MD17" s="76">
        <v>0</v>
      </c>
      <c r="ME17" s="76">
        <v>0</v>
      </c>
      <c r="MH17" s="76" t="s">
        <v>19</v>
      </c>
      <c r="MI17" s="76">
        <v>0</v>
      </c>
      <c r="MJ17" s="76">
        <v>0</v>
      </c>
      <c r="MK17" s="76">
        <v>0</v>
      </c>
      <c r="ML17" s="76">
        <v>0</v>
      </c>
      <c r="MM17" s="76"/>
      <c r="MN17" s="76"/>
      <c r="MO17" s="76" t="s">
        <v>19</v>
      </c>
      <c r="MP17" s="76">
        <v>0</v>
      </c>
      <c r="MQ17" s="76">
        <v>0</v>
      </c>
      <c r="MR17" s="76">
        <v>0</v>
      </c>
      <c r="MS17" s="76">
        <v>0</v>
      </c>
    </row>
    <row r="18" spans="1:357" x14ac:dyDescent="0.25">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3" t="s">
        <v>20</v>
      </c>
      <c r="BA18" s="3">
        <v>0</v>
      </c>
      <c r="BB18" s="3">
        <v>0</v>
      </c>
      <c r="BC18" s="3">
        <v>0</v>
      </c>
      <c r="BD18" s="3">
        <v>0</v>
      </c>
      <c r="BG18" t="s">
        <v>20</v>
      </c>
      <c r="BH18">
        <v>0</v>
      </c>
      <c r="BI18">
        <v>0</v>
      </c>
      <c r="BJ18">
        <v>0</v>
      </c>
      <c r="BK18">
        <v>0</v>
      </c>
      <c r="BN18" t="s">
        <v>20</v>
      </c>
      <c r="BO18">
        <v>0</v>
      </c>
      <c r="BP18">
        <v>0</v>
      </c>
      <c r="BQ18">
        <v>0</v>
      </c>
      <c r="BR18">
        <v>0</v>
      </c>
      <c r="BU18" t="s">
        <v>20</v>
      </c>
      <c r="BV18">
        <v>0</v>
      </c>
      <c r="BW18">
        <v>0</v>
      </c>
      <c r="BX18">
        <v>0</v>
      </c>
      <c r="BY18">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0" t="s">
        <v>20</v>
      </c>
      <c r="GY18" s="60">
        <v>0</v>
      </c>
      <c r="GZ18" s="60">
        <v>0</v>
      </c>
      <c r="HA18" s="60">
        <v>0</v>
      </c>
      <c r="HB18" s="60">
        <v>0</v>
      </c>
      <c r="HE18" s="64" t="s">
        <v>20</v>
      </c>
      <c r="HF18" s="64">
        <v>0</v>
      </c>
      <c r="HG18" s="64">
        <v>0</v>
      </c>
      <c r="HH18" s="64">
        <v>0</v>
      </c>
      <c r="HI18" s="64">
        <v>0</v>
      </c>
      <c r="HL18" s="64" t="s">
        <v>20</v>
      </c>
      <c r="HM18" s="64">
        <v>0</v>
      </c>
      <c r="HN18" s="64">
        <v>0</v>
      </c>
      <c r="HO18" s="64">
        <v>0</v>
      </c>
      <c r="HP18" s="64">
        <v>0</v>
      </c>
      <c r="HS18" s="64" t="s">
        <v>20</v>
      </c>
      <c r="HT18" s="64">
        <v>0.06</v>
      </c>
      <c r="HU18" s="64">
        <v>0</v>
      </c>
      <c r="HV18" s="64">
        <v>0.1</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t="s">
        <v>20</v>
      </c>
      <c r="IV18">
        <v>0</v>
      </c>
      <c r="IW18">
        <v>0</v>
      </c>
      <c r="IX18">
        <v>0</v>
      </c>
      <c r="IY18">
        <v>0</v>
      </c>
      <c r="JB18" t="s">
        <v>20</v>
      </c>
      <c r="JC18">
        <v>0</v>
      </c>
      <c r="JD18">
        <v>0</v>
      </c>
      <c r="JE18">
        <v>0</v>
      </c>
      <c r="JF18">
        <v>0</v>
      </c>
      <c r="JI18" s="64" t="s">
        <v>20</v>
      </c>
      <c r="JJ18" s="64">
        <v>0</v>
      </c>
      <c r="JK18" s="64">
        <v>0</v>
      </c>
      <c r="JL18" s="64">
        <v>0</v>
      </c>
      <c r="JM18" s="64">
        <v>0</v>
      </c>
      <c r="JP18" s="67" t="s">
        <v>20</v>
      </c>
      <c r="JQ18" s="67">
        <v>0</v>
      </c>
      <c r="JR18" s="67">
        <v>0</v>
      </c>
      <c r="JS18" s="67">
        <v>0</v>
      </c>
      <c r="JT18" s="67">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0.05</v>
      </c>
      <c r="LO18" s="76">
        <v>0</v>
      </c>
      <c r="LP18" s="76">
        <v>0.05</v>
      </c>
      <c r="LQ18" s="76">
        <v>0</v>
      </c>
      <c r="LR18" s="76"/>
      <c r="LS18" s="76"/>
      <c r="LT18" s="76" t="s">
        <v>20</v>
      </c>
      <c r="LU18" s="76">
        <v>0</v>
      </c>
      <c r="LV18" s="76">
        <v>0</v>
      </c>
      <c r="LW18" s="76">
        <v>0</v>
      </c>
      <c r="LX18" s="76">
        <v>0</v>
      </c>
      <c r="LY18" s="76"/>
      <c r="LZ18" s="76"/>
      <c r="MA18" s="76" t="s">
        <v>20</v>
      </c>
      <c r="MB18" s="76">
        <v>0</v>
      </c>
      <c r="MC18" s="76">
        <v>0</v>
      </c>
      <c r="MD18" s="76">
        <v>0</v>
      </c>
      <c r="ME18" s="76">
        <v>0</v>
      </c>
      <c r="MH18" s="76" t="s">
        <v>20</v>
      </c>
      <c r="MI18" s="76">
        <v>0</v>
      </c>
      <c r="MJ18" s="76">
        <v>0</v>
      </c>
      <c r="MK18" s="76">
        <v>0</v>
      </c>
      <c r="ML18" s="76">
        <v>0</v>
      </c>
      <c r="MM18" s="76"/>
      <c r="MN18" s="76"/>
      <c r="MO18" s="76" t="s">
        <v>20</v>
      </c>
      <c r="MP18" s="76">
        <v>0.11</v>
      </c>
      <c r="MQ18" s="76">
        <v>0</v>
      </c>
      <c r="MR18" s="76">
        <v>0</v>
      </c>
      <c r="MS18" s="76">
        <v>0</v>
      </c>
    </row>
    <row r="19" spans="1:357" x14ac:dyDescent="0.25">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0.03</v>
      </c>
      <c r="AU19" s="6">
        <v>0</v>
      </c>
      <c r="AV19" s="6">
        <v>0</v>
      </c>
      <c r="AW19" s="6">
        <v>0</v>
      </c>
      <c r="AZ19" s="3" t="s">
        <v>21</v>
      </c>
      <c r="BA19" s="3">
        <v>0</v>
      </c>
      <c r="BB19" s="3">
        <v>0</v>
      </c>
      <c r="BC19" s="3">
        <v>0</v>
      </c>
      <c r="BD19" s="3">
        <v>0</v>
      </c>
      <c r="BG19" t="s">
        <v>21</v>
      </c>
      <c r="BH19">
        <v>0</v>
      </c>
      <c r="BI19">
        <v>0</v>
      </c>
      <c r="BJ19">
        <v>0</v>
      </c>
      <c r="BK19">
        <v>0</v>
      </c>
      <c r="BN19" t="s">
        <v>21</v>
      </c>
      <c r="BO19">
        <v>0</v>
      </c>
      <c r="BP19">
        <v>0</v>
      </c>
      <c r="BQ19">
        <v>0</v>
      </c>
      <c r="BR19">
        <v>0</v>
      </c>
      <c r="BU19" t="s">
        <v>21</v>
      </c>
      <c r="BV19">
        <v>0</v>
      </c>
      <c r="BW19">
        <v>0</v>
      </c>
      <c r="BX19">
        <v>0</v>
      </c>
      <c r="BY19">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0" t="s">
        <v>21</v>
      </c>
      <c r="GY19" s="60">
        <v>0</v>
      </c>
      <c r="GZ19" s="60">
        <v>0</v>
      </c>
      <c r="HA19" s="60">
        <v>0</v>
      </c>
      <c r="HB19" s="60">
        <v>0</v>
      </c>
      <c r="HE19" s="64" t="s">
        <v>21</v>
      </c>
      <c r="HF19" s="64">
        <v>0.06</v>
      </c>
      <c r="HG19" s="64">
        <v>0</v>
      </c>
      <c r="HH19" s="64">
        <v>0.1</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t="s">
        <v>21</v>
      </c>
      <c r="IV19">
        <v>0</v>
      </c>
      <c r="IW19">
        <v>0</v>
      </c>
      <c r="IX19">
        <v>0</v>
      </c>
      <c r="IY19">
        <v>0</v>
      </c>
      <c r="JB19" t="s">
        <v>21</v>
      </c>
      <c r="JC19">
        <v>0</v>
      </c>
      <c r="JD19">
        <v>0</v>
      </c>
      <c r="JE19">
        <v>0</v>
      </c>
      <c r="JF19">
        <v>0</v>
      </c>
      <c r="JI19" s="64" t="s">
        <v>21</v>
      </c>
      <c r="JJ19" s="64">
        <v>0</v>
      </c>
      <c r="JK19" s="64">
        <v>0</v>
      </c>
      <c r="JL19" s="64">
        <v>0</v>
      </c>
      <c r="JM19" s="64">
        <v>0</v>
      </c>
      <c r="JP19" s="67" t="s">
        <v>21</v>
      </c>
      <c r="JQ19" s="67">
        <v>0</v>
      </c>
      <c r="JR19" s="67">
        <v>0</v>
      </c>
      <c r="JS19" s="67">
        <v>0</v>
      </c>
      <c r="JT19" s="67">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c r="LY19" s="76"/>
      <c r="LZ19" s="76"/>
      <c r="MA19" s="76" t="s">
        <v>21</v>
      </c>
      <c r="MB19" s="76">
        <v>0</v>
      </c>
      <c r="MC19" s="76">
        <v>0</v>
      </c>
      <c r="MD19" s="76">
        <v>0</v>
      </c>
      <c r="ME19" s="76">
        <v>0</v>
      </c>
      <c r="MH19" s="76" t="s">
        <v>21</v>
      </c>
      <c r="MI19" s="76">
        <v>0</v>
      </c>
      <c r="MJ19" s="76">
        <v>0</v>
      </c>
      <c r="MK19" s="76">
        <v>0</v>
      </c>
      <c r="ML19" s="76">
        <v>0</v>
      </c>
      <c r="MM19" s="76"/>
      <c r="MN19" s="76"/>
      <c r="MO19" s="76" t="s">
        <v>21</v>
      </c>
      <c r="MP19" s="76">
        <v>0</v>
      </c>
      <c r="MQ19" s="76">
        <v>0</v>
      </c>
      <c r="MR19" s="76">
        <v>0</v>
      </c>
      <c r="MS19" s="76">
        <v>0</v>
      </c>
    </row>
    <row r="20" spans="1:357" x14ac:dyDescent="0.25">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3" t="s">
        <v>22</v>
      </c>
      <c r="BA20" s="3">
        <v>0</v>
      </c>
      <c r="BB20" s="3">
        <v>0</v>
      </c>
      <c r="BC20" s="3">
        <v>0</v>
      </c>
      <c r="BD20" s="3">
        <v>0</v>
      </c>
      <c r="BG20" t="s">
        <v>22</v>
      </c>
      <c r="BH20">
        <v>0</v>
      </c>
      <c r="BI20">
        <v>0</v>
      </c>
      <c r="BJ20">
        <v>0</v>
      </c>
      <c r="BK20">
        <v>0</v>
      </c>
      <c r="BN20" t="s">
        <v>22</v>
      </c>
      <c r="BO20">
        <v>0</v>
      </c>
      <c r="BP20">
        <v>0</v>
      </c>
      <c r="BQ20">
        <v>0</v>
      </c>
      <c r="BR20">
        <v>0</v>
      </c>
      <c r="BU20" t="s">
        <v>22</v>
      </c>
      <c r="BV20">
        <v>0</v>
      </c>
      <c r="BW20">
        <v>0</v>
      </c>
      <c r="BX20">
        <v>0</v>
      </c>
      <c r="BY20">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0.06</v>
      </c>
      <c r="GL20" s="58">
        <v>0.32</v>
      </c>
      <c r="GM20" s="58">
        <v>0</v>
      </c>
      <c r="GN20" s="58">
        <v>0</v>
      </c>
      <c r="GQ20" s="58" t="s">
        <v>22</v>
      </c>
      <c r="GR20" s="58">
        <v>0</v>
      </c>
      <c r="GS20" s="58">
        <v>0</v>
      </c>
      <c r="GT20" s="58">
        <v>0</v>
      </c>
      <c r="GU20" s="58">
        <v>0</v>
      </c>
      <c r="GX20" s="60" t="s">
        <v>22</v>
      </c>
      <c r="GY20" s="60">
        <v>0</v>
      </c>
      <c r="GZ20" s="60">
        <v>0</v>
      </c>
      <c r="HA20" s="60">
        <v>0</v>
      </c>
      <c r="HB20" s="60">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t="s">
        <v>22</v>
      </c>
      <c r="IV20">
        <v>0</v>
      </c>
      <c r="IW20">
        <v>0</v>
      </c>
      <c r="IX20">
        <v>0</v>
      </c>
      <c r="IY20">
        <v>0</v>
      </c>
      <c r="JB20" t="s">
        <v>22</v>
      </c>
      <c r="JC20">
        <v>0</v>
      </c>
      <c r="JD20">
        <v>0</v>
      </c>
      <c r="JE20">
        <v>0</v>
      </c>
      <c r="JF20">
        <v>0</v>
      </c>
      <c r="JI20" s="64" t="s">
        <v>22</v>
      </c>
      <c r="JJ20" s="64">
        <v>0.04</v>
      </c>
      <c r="JK20" s="64">
        <v>0</v>
      </c>
      <c r="JL20" s="64">
        <v>7.0000000000000007E-2</v>
      </c>
      <c r="JM20" s="64">
        <v>0</v>
      </c>
      <c r="JP20" s="67" t="s">
        <v>22</v>
      </c>
      <c r="JQ20" s="67">
        <v>0.03</v>
      </c>
      <c r="JR20" s="67">
        <v>0</v>
      </c>
      <c r="JS20" s="67">
        <v>0.05</v>
      </c>
      <c r="JT20" s="67">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c r="LY20" s="76"/>
      <c r="LZ20" s="76"/>
      <c r="MA20" s="76" t="s">
        <v>22</v>
      </c>
      <c r="MB20" s="76">
        <v>0</v>
      </c>
      <c r="MC20" s="76">
        <v>0</v>
      </c>
      <c r="MD20" s="76">
        <v>0</v>
      </c>
      <c r="ME20" s="76">
        <v>0</v>
      </c>
      <c r="MH20" s="76" t="s">
        <v>22</v>
      </c>
      <c r="MI20" s="76">
        <v>0</v>
      </c>
      <c r="MJ20" s="76">
        <v>0</v>
      </c>
      <c r="MK20" s="76">
        <v>0</v>
      </c>
      <c r="ML20" s="76">
        <v>0</v>
      </c>
      <c r="MM20" s="76"/>
      <c r="MN20" s="76"/>
      <c r="MO20" s="76" t="s">
        <v>22</v>
      </c>
      <c r="MP20" s="76">
        <v>0</v>
      </c>
      <c r="MQ20" s="76">
        <v>0</v>
      </c>
      <c r="MR20" s="76">
        <v>0</v>
      </c>
      <c r="MS20" s="76">
        <v>0</v>
      </c>
    </row>
    <row r="21" spans="1:357" x14ac:dyDescent="0.25">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0.15</v>
      </c>
      <c r="AU21" s="6">
        <v>0</v>
      </c>
      <c r="AV21" s="6">
        <v>0</v>
      </c>
      <c r="AW21" s="6">
        <v>0</v>
      </c>
      <c r="AZ21" s="3" t="s">
        <v>23</v>
      </c>
      <c r="BA21" s="3">
        <v>0</v>
      </c>
      <c r="BB21" s="3">
        <v>0</v>
      </c>
      <c r="BC21" s="3">
        <v>0</v>
      </c>
      <c r="BD21" s="3">
        <v>0</v>
      </c>
      <c r="BG21" t="s">
        <v>23</v>
      </c>
      <c r="BH21">
        <v>0</v>
      </c>
      <c r="BI21">
        <v>0</v>
      </c>
      <c r="BJ21">
        <v>0</v>
      </c>
      <c r="BK21">
        <v>0</v>
      </c>
      <c r="BN21" t="s">
        <v>23</v>
      </c>
      <c r="BO21">
        <v>0</v>
      </c>
      <c r="BP21">
        <v>0</v>
      </c>
      <c r="BQ21">
        <v>0</v>
      </c>
      <c r="BR21">
        <v>0</v>
      </c>
      <c r="BU21" t="s">
        <v>23</v>
      </c>
      <c r="BV21">
        <v>0.25</v>
      </c>
      <c r="BW21">
        <v>0</v>
      </c>
      <c r="BX21">
        <v>0.52</v>
      </c>
      <c r="BY21">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0" t="s">
        <v>23</v>
      </c>
      <c r="GY21" s="60">
        <v>0</v>
      </c>
      <c r="GZ21" s="60">
        <v>0</v>
      </c>
      <c r="HA21" s="60">
        <v>0</v>
      </c>
      <c r="HB21" s="60">
        <v>0</v>
      </c>
      <c r="HE21" s="64" t="s">
        <v>23</v>
      </c>
      <c r="HF21" s="64">
        <v>0</v>
      </c>
      <c r="HG21" s="64">
        <v>0</v>
      </c>
      <c r="HH21" s="64">
        <v>0</v>
      </c>
      <c r="HI21" s="64">
        <v>0</v>
      </c>
      <c r="HL21" s="64" t="s">
        <v>23</v>
      </c>
      <c r="HM21" s="64">
        <v>0.06</v>
      </c>
      <c r="HN21" s="64">
        <v>0</v>
      </c>
      <c r="HO21" s="64">
        <v>0.11</v>
      </c>
      <c r="HP21" s="64">
        <v>0</v>
      </c>
      <c r="HS21" s="64" t="s">
        <v>23</v>
      </c>
      <c r="HT21" s="64">
        <v>0</v>
      </c>
      <c r="HU21" s="64">
        <v>0</v>
      </c>
      <c r="HV21" s="64">
        <v>0</v>
      </c>
      <c r="HW21" s="64">
        <v>0</v>
      </c>
      <c r="HZ21" s="64" t="s">
        <v>23</v>
      </c>
      <c r="IA21" s="64">
        <v>0</v>
      </c>
      <c r="IB21" s="64">
        <v>0</v>
      </c>
      <c r="IC21" s="64">
        <v>0</v>
      </c>
      <c r="ID21" s="64">
        <v>0</v>
      </c>
      <c r="IG21" s="64" t="s">
        <v>23</v>
      </c>
      <c r="IH21" s="64">
        <v>0</v>
      </c>
      <c r="II21" s="64">
        <v>0</v>
      </c>
      <c r="IJ21" s="64">
        <v>0</v>
      </c>
      <c r="IK21" s="64">
        <v>0</v>
      </c>
      <c r="IN21" s="64" t="s">
        <v>23</v>
      </c>
      <c r="IO21" s="64">
        <v>0</v>
      </c>
      <c r="IP21" s="64">
        <v>0</v>
      </c>
      <c r="IQ21" s="64">
        <v>0</v>
      </c>
      <c r="IR21" s="64">
        <v>0</v>
      </c>
      <c r="IU21" t="s">
        <v>23</v>
      </c>
      <c r="IV21">
        <v>0</v>
      </c>
      <c r="IW21">
        <v>0</v>
      </c>
      <c r="IX21">
        <v>0</v>
      </c>
      <c r="IY21">
        <v>0</v>
      </c>
      <c r="JB21" t="s">
        <v>23</v>
      </c>
      <c r="JC21">
        <v>0</v>
      </c>
      <c r="JD21">
        <v>0</v>
      </c>
      <c r="JE21">
        <v>0</v>
      </c>
      <c r="JF21">
        <v>0</v>
      </c>
      <c r="JI21" s="64" t="s">
        <v>23</v>
      </c>
      <c r="JJ21" s="64">
        <v>0</v>
      </c>
      <c r="JK21" s="64">
        <v>0</v>
      </c>
      <c r="JL21" s="64">
        <v>0</v>
      </c>
      <c r="JM21" s="64">
        <v>0</v>
      </c>
      <c r="JP21" s="67" t="s">
        <v>23</v>
      </c>
      <c r="JQ21" s="67">
        <v>0</v>
      </c>
      <c r="JR21" s="67">
        <v>0</v>
      </c>
      <c r="JS21" s="67">
        <v>0</v>
      </c>
      <c r="JT21" s="67">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c r="LY21" s="76"/>
      <c r="LZ21" s="76"/>
      <c r="MA21" s="76" t="s">
        <v>23</v>
      </c>
      <c r="MB21" s="76">
        <v>0</v>
      </c>
      <c r="MC21" s="76">
        <v>0</v>
      </c>
      <c r="MD21" s="76">
        <v>0</v>
      </c>
      <c r="ME21" s="76">
        <v>0</v>
      </c>
      <c r="MH21" s="76" t="s">
        <v>23</v>
      </c>
      <c r="MI21" s="76">
        <v>0</v>
      </c>
      <c r="MJ21" s="76">
        <v>0</v>
      </c>
      <c r="MK21" s="76">
        <v>0</v>
      </c>
      <c r="ML21" s="76">
        <v>0</v>
      </c>
      <c r="MM21" s="76"/>
      <c r="MN21" s="76"/>
      <c r="MO21" s="76" t="s">
        <v>23</v>
      </c>
      <c r="MP21" s="76">
        <v>0</v>
      </c>
      <c r="MQ21" s="76">
        <v>0</v>
      </c>
      <c r="MR21" s="76">
        <v>0</v>
      </c>
      <c r="MS21" s="76">
        <v>0</v>
      </c>
    </row>
    <row r="22" spans="1:357" x14ac:dyDescent="0.25">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3" t="s">
        <v>24</v>
      </c>
      <c r="BA22" s="3">
        <v>0</v>
      </c>
      <c r="BB22" s="3">
        <v>0</v>
      </c>
      <c r="BC22" s="3">
        <v>0</v>
      </c>
      <c r="BD22" s="3">
        <v>0</v>
      </c>
      <c r="BG22" t="s">
        <v>24</v>
      </c>
      <c r="BH22">
        <v>0</v>
      </c>
      <c r="BI22">
        <v>0</v>
      </c>
      <c r="BJ22">
        <v>0</v>
      </c>
      <c r="BK22">
        <v>0</v>
      </c>
      <c r="BN22" t="s">
        <v>24</v>
      </c>
      <c r="BO22">
        <v>0</v>
      </c>
      <c r="BP22">
        <v>0</v>
      </c>
      <c r="BQ22">
        <v>0</v>
      </c>
      <c r="BR22">
        <v>0</v>
      </c>
      <c r="BU22" t="s">
        <v>24</v>
      </c>
      <c r="BV22">
        <v>0</v>
      </c>
      <c r="BW22">
        <v>0</v>
      </c>
      <c r="BX22">
        <v>0</v>
      </c>
      <c r="BY22">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0" t="s">
        <v>24</v>
      </c>
      <c r="GY22" s="60">
        <v>0</v>
      </c>
      <c r="GZ22" s="60">
        <v>0</v>
      </c>
      <c r="HA22" s="60">
        <v>0</v>
      </c>
      <c r="HB22" s="60">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7.0000000000000007E-2</v>
      </c>
      <c r="IP22" s="64">
        <v>0</v>
      </c>
      <c r="IQ22" s="64">
        <v>0.13</v>
      </c>
      <c r="IR22" s="64">
        <v>0</v>
      </c>
      <c r="IU22" t="s">
        <v>24</v>
      </c>
      <c r="IV22">
        <v>0</v>
      </c>
      <c r="IW22">
        <v>0</v>
      </c>
      <c r="IX22">
        <v>0</v>
      </c>
      <c r="IY22">
        <v>0</v>
      </c>
      <c r="JB22" t="s">
        <v>24</v>
      </c>
      <c r="JC22">
        <v>0</v>
      </c>
      <c r="JD22">
        <v>0</v>
      </c>
      <c r="JE22">
        <v>0</v>
      </c>
      <c r="JF22">
        <v>0</v>
      </c>
      <c r="JI22" s="64" t="s">
        <v>24</v>
      </c>
      <c r="JJ22" s="64">
        <v>0</v>
      </c>
      <c r="JK22" s="64">
        <v>0</v>
      </c>
      <c r="JL22" s="64">
        <v>0</v>
      </c>
      <c r="JM22" s="64">
        <v>0</v>
      </c>
      <c r="JP22" s="67" t="s">
        <v>24</v>
      </c>
      <c r="JQ22" s="67">
        <v>0</v>
      </c>
      <c r="JR22" s="67">
        <v>0</v>
      </c>
      <c r="JS22" s="67">
        <v>0</v>
      </c>
      <c r="JT22" s="67">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0.12</v>
      </c>
      <c r="LA22" s="76">
        <v>0</v>
      </c>
      <c r="LB22" s="76">
        <v>0</v>
      </c>
      <c r="LC22" s="76">
        <v>0</v>
      </c>
      <c r="LF22" s="76" t="s">
        <v>24</v>
      </c>
      <c r="LG22" s="76">
        <v>0</v>
      </c>
      <c r="LH22" s="76">
        <v>0</v>
      </c>
      <c r="LI22" s="76">
        <v>0</v>
      </c>
      <c r="LJ22" s="76">
        <v>0</v>
      </c>
      <c r="LM22" s="76" t="s">
        <v>24</v>
      </c>
      <c r="LN22" s="76">
        <v>0</v>
      </c>
      <c r="LO22" s="76">
        <v>0</v>
      </c>
      <c r="LP22" s="76">
        <v>0</v>
      </c>
      <c r="LQ22" s="76">
        <v>0</v>
      </c>
      <c r="LR22" s="76"/>
      <c r="LS22" s="76"/>
      <c r="LT22" s="76" t="s">
        <v>24</v>
      </c>
      <c r="LU22" s="76">
        <v>0</v>
      </c>
      <c r="LV22" s="76">
        <v>0</v>
      </c>
      <c r="LW22" s="76">
        <v>0</v>
      </c>
      <c r="LX22" s="76">
        <v>0</v>
      </c>
      <c r="LY22" s="76"/>
      <c r="LZ22" s="76"/>
      <c r="MA22" s="76" t="s">
        <v>24</v>
      </c>
      <c r="MB22" s="76">
        <v>0</v>
      </c>
      <c r="MC22" s="76">
        <v>0</v>
      </c>
      <c r="MD22" s="76">
        <v>0</v>
      </c>
      <c r="ME22" s="76">
        <v>0</v>
      </c>
      <c r="MH22" s="76" t="s">
        <v>24</v>
      </c>
      <c r="MI22" s="76">
        <v>0</v>
      </c>
      <c r="MJ22" s="76">
        <v>0</v>
      </c>
      <c r="MK22" s="76">
        <v>0</v>
      </c>
      <c r="ML22" s="76">
        <v>0</v>
      </c>
      <c r="MM22" s="76"/>
      <c r="MN22" s="76"/>
      <c r="MO22" s="76" t="s">
        <v>24</v>
      </c>
      <c r="MP22" s="76">
        <v>0</v>
      </c>
      <c r="MQ22" s="76">
        <v>0</v>
      </c>
      <c r="MR22" s="76">
        <v>0</v>
      </c>
      <c r="MS22" s="76">
        <v>0</v>
      </c>
    </row>
    <row r="23" spans="1:357" x14ac:dyDescent="0.25">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3" t="s">
        <v>25</v>
      </c>
      <c r="BA23" s="3">
        <v>0</v>
      </c>
      <c r="BB23" s="3">
        <v>0</v>
      </c>
      <c r="BC23" s="3">
        <v>0</v>
      </c>
      <c r="BD23" s="3">
        <v>0</v>
      </c>
      <c r="BG23" t="s">
        <v>25</v>
      </c>
      <c r="BH23">
        <v>0</v>
      </c>
      <c r="BI23">
        <v>0</v>
      </c>
      <c r="BJ23">
        <v>0</v>
      </c>
      <c r="BK23">
        <v>0</v>
      </c>
      <c r="BN23" t="s">
        <v>25</v>
      </c>
      <c r="BO23">
        <v>0</v>
      </c>
      <c r="BP23">
        <v>0</v>
      </c>
      <c r="BQ23">
        <v>0</v>
      </c>
      <c r="BR23">
        <v>0</v>
      </c>
      <c r="BU23" t="s">
        <v>25</v>
      </c>
      <c r="BV23">
        <v>0</v>
      </c>
      <c r="BW23">
        <v>0</v>
      </c>
      <c r="BX23">
        <v>0</v>
      </c>
      <c r="BY23">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0.03</v>
      </c>
      <c r="FX23" s="6">
        <v>0</v>
      </c>
      <c r="FY23" s="6">
        <v>0.05</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0" t="s">
        <v>25</v>
      </c>
      <c r="GY23" s="60">
        <v>0</v>
      </c>
      <c r="GZ23" s="60">
        <v>0</v>
      </c>
      <c r="HA23" s="60">
        <v>0</v>
      </c>
      <c r="HB23" s="60">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0.26</v>
      </c>
      <c r="IB23" s="64">
        <v>0</v>
      </c>
      <c r="IC23" s="64">
        <v>0</v>
      </c>
      <c r="ID23" s="64">
        <v>0</v>
      </c>
      <c r="IG23" s="64" t="s">
        <v>25</v>
      </c>
      <c r="IH23" s="64">
        <v>0</v>
      </c>
      <c r="II23" s="64">
        <v>0</v>
      </c>
      <c r="IJ23" s="64">
        <v>0</v>
      </c>
      <c r="IK23" s="64">
        <v>0</v>
      </c>
      <c r="IN23" s="64" t="s">
        <v>25</v>
      </c>
      <c r="IO23" s="64">
        <v>0</v>
      </c>
      <c r="IP23" s="64">
        <v>0</v>
      </c>
      <c r="IQ23" s="64">
        <v>0</v>
      </c>
      <c r="IR23" s="64">
        <v>0</v>
      </c>
      <c r="IU23" t="s">
        <v>25</v>
      </c>
      <c r="IV23">
        <v>0</v>
      </c>
      <c r="IW23">
        <v>0</v>
      </c>
      <c r="IX23">
        <v>0</v>
      </c>
      <c r="IY23">
        <v>0</v>
      </c>
      <c r="JB23" t="s">
        <v>25</v>
      </c>
      <c r="JC23">
        <v>0</v>
      </c>
      <c r="JD23">
        <v>0</v>
      </c>
      <c r="JE23">
        <v>0</v>
      </c>
      <c r="JF23">
        <v>0</v>
      </c>
      <c r="JI23" s="64" t="s">
        <v>25</v>
      </c>
      <c r="JJ23" s="64">
        <v>0</v>
      </c>
      <c r="JK23" s="64">
        <v>0</v>
      </c>
      <c r="JL23" s="64">
        <v>0</v>
      </c>
      <c r="JM23" s="64">
        <v>0</v>
      </c>
      <c r="JP23" s="67" t="s">
        <v>25</v>
      </c>
      <c r="JQ23" s="67">
        <v>0.11</v>
      </c>
      <c r="JR23" s="67">
        <v>0</v>
      </c>
      <c r="JS23" s="67">
        <v>0</v>
      </c>
      <c r="JT23" s="67">
        <v>0.66</v>
      </c>
      <c r="JW23" s="76" t="s">
        <v>25</v>
      </c>
      <c r="JX23" s="76">
        <v>0.03</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c r="LY23" s="76"/>
      <c r="LZ23" s="76"/>
      <c r="MA23" s="76" t="s">
        <v>25</v>
      </c>
      <c r="MB23" s="76">
        <v>0</v>
      </c>
      <c r="MC23" s="76">
        <v>0</v>
      </c>
      <c r="MD23" s="76">
        <v>0</v>
      </c>
      <c r="ME23" s="76">
        <v>0</v>
      </c>
      <c r="MH23" s="76" t="s">
        <v>25</v>
      </c>
      <c r="MI23" s="76">
        <v>0</v>
      </c>
      <c r="MJ23" s="76">
        <v>0</v>
      </c>
      <c r="MK23" s="76">
        <v>0</v>
      </c>
      <c r="ML23" s="76">
        <v>0</v>
      </c>
      <c r="MM23" s="76"/>
      <c r="MN23" s="76"/>
      <c r="MO23" s="76" t="s">
        <v>25</v>
      </c>
      <c r="MP23" s="76">
        <v>0</v>
      </c>
      <c r="MQ23" s="76">
        <v>0</v>
      </c>
      <c r="MR23" s="76">
        <v>0</v>
      </c>
      <c r="MS23" s="76">
        <v>0</v>
      </c>
    </row>
    <row r="24" spans="1:357" x14ac:dyDescent="0.25">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3" t="s">
        <v>26</v>
      </c>
      <c r="BA24" s="3">
        <v>0</v>
      </c>
      <c r="BB24" s="3">
        <v>0</v>
      </c>
      <c r="BC24" s="3">
        <v>0</v>
      </c>
      <c r="BD24" s="3">
        <v>0</v>
      </c>
      <c r="BG24" t="s">
        <v>26</v>
      </c>
      <c r="BH24">
        <v>0</v>
      </c>
      <c r="BI24">
        <v>0</v>
      </c>
      <c r="BJ24">
        <v>0</v>
      </c>
      <c r="BK24">
        <v>0</v>
      </c>
      <c r="BN24" t="s">
        <v>26</v>
      </c>
      <c r="BO24">
        <v>0</v>
      </c>
      <c r="BP24">
        <v>0</v>
      </c>
      <c r="BQ24">
        <v>0</v>
      </c>
      <c r="BR24">
        <v>0</v>
      </c>
      <c r="BU24" t="s">
        <v>26</v>
      </c>
      <c r="BV24">
        <v>0</v>
      </c>
      <c r="BW24">
        <v>0</v>
      </c>
      <c r="BX24">
        <v>0</v>
      </c>
      <c r="BY24">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0.03</v>
      </c>
      <c r="EA24" s="6">
        <v>0</v>
      </c>
      <c r="EB24" s="6">
        <v>0.06</v>
      </c>
      <c r="EC24" s="6">
        <v>0</v>
      </c>
      <c r="EF24" s="6" t="s">
        <v>26</v>
      </c>
      <c r="EG24" s="6">
        <v>0</v>
      </c>
      <c r="EH24" s="6">
        <v>0</v>
      </c>
      <c r="EI24" s="6">
        <v>0</v>
      </c>
      <c r="EJ24" s="6">
        <v>0</v>
      </c>
      <c r="EM24" s="6" t="s">
        <v>26</v>
      </c>
      <c r="EN24" s="6">
        <v>0</v>
      </c>
      <c r="EO24" s="6">
        <v>0</v>
      </c>
      <c r="EP24" s="6">
        <v>0</v>
      </c>
      <c r="EQ24" s="6">
        <v>0</v>
      </c>
      <c r="ET24" s="6" t="s">
        <v>26</v>
      </c>
      <c r="EU24" s="6">
        <v>0.02</v>
      </c>
      <c r="EV24" s="6">
        <v>0</v>
      </c>
      <c r="EW24" s="6">
        <v>0.04</v>
      </c>
      <c r="EX24" s="6">
        <v>0</v>
      </c>
      <c r="FA24" s="6" t="s">
        <v>26</v>
      </c>
      <c r="FB24" s="6">
        <v>0.05</v>
      </c>
      <c r="FC24" s="6">
        <v>0</v>
      </c>
      <c r="FD24" s="6">
        <v>0.09</v>
      </c>
      <c r="FE24" s="6">
        <v>0</v>
      </c>
      <c r="FH24" s="6" t="s">
        <v>26</v>
      </c>
      <c r="FI24" s="6">
        <v>0</v>
      </c>
      <c r="FJ24" s="6">
        <v>0</v>
      </c>
      <c r="FK24" s="6">
        <v>0</v>
      </c>
      <c r="FL24" s="6">
        <v>0</v>
      </c>
      <c r="FO24" s="6" t="s">
        <v>26</v>
      </c>
      <c r="FP24" s="6">
        <v>0</v>
      </c>
      <c r="FQ24" s="6">
        <v>0</v>
      </c>
      <c r="FR24" s="6">
        <v>0</v>
      </c>
      <c r="FS24" s="6">
        <v>0</v>
      </c>
      <c r="FV24" s="6" t="s">
        <v>26</v>
      </c>
      <c r="FW24" s="6">
        <v>0.14000000000000001</v>
      </c>
      <c r="FX24" s="6">
        <v>0</v>
      </c>
      <c r="FY24" s="6">
        <v>0.23</v>
      </c>
      <c r="FZ24" s="6">
        <v>0</v>
      </c>
      <c r="GC24" s="6" t="s">
        <v>26</v>
      </c>
      <c r="GD24" s="6">
        <v>0.02</v>
      </c>
      <c r="GE24" s="6">
        <v>0</v>
      </c>
      <c r="GF24" s="6">
        <v>0</v>
      </c>
      <c r="GG24" s="6">
        <v>0.1</v>
      </c>
      <c r="GJ24" s="58" t="s">
        <v>26</v>
      </c>
      <c r="GK24" s="58">
        <v>0</v>
      </c>
      <c r="GL24" s="58">
        <v>0</v>
      </c>
      <c r="GM24" s="58">
        <v>0</v>
      </c>
      <c r="GN24" s="58">
        <v>0</v>
      </c>
      <c r="GQ24" s="58" t="s">
        <v>26</v>
      </c>
      <c r="GR24" s="58">
        <v>0.08</v>
      </c>
      <c r="GS24" s="58">
        <v>0</v>
      </c>
      <c r="GT24" s="58">
        <v>0.14000000000000001</v>
      </c>
      <c r="GU24" s="58">
        <v>0</v>
      </c>
      <c r="GX24" s="60" t="s">
        <v>26</v>
      </c>
      <c r="GY24" s="60">
        <v>0</v>
      </c>
      <c r="GZ24" s="60">
        <v>0</v>
      </c>
      <c r="HA24" s="60">
        <v>0</v>
      </c>
      <c r="HB24" s="60">
        <v>0</v>
      </c>
      <c r="HE24" s="64" t="s">
        <v>26</v>
      </c>
      <c r="HF24" s="64">
        <v>0</v>
      </c>
      <c r="HG24" s="64">
        <v>0</v>
      </c>
      <c r="HH24" s="64">
        <v>0</v>
      </c>
      <c r="HI24" s="64">
        <v>0</v>
      </c>
      <c r="HL24" s="64" t="s">
        <v>26</v>
      </c>
      <c r="HM24" s="64">
        <v>0.03</v>
      </c>
      <c r="HN24" s="64">
        <v>0</v>
      </c>
      <c r="HO24" s="64">
        <v>0</v>
      </c>
      <c r="HP24" s="64">
        <v>0.18</v>
      </c>
      <c r="HS24" s="64" t="s">
        <v>26</v>
      </c>
      <c r="HT24" s="64">
        <v>0</v>
      </c>
      <c r="HU24" s="64">
        <v>0</v>
      </c>
      <c r="HV24" s="64">
        <v>0</v>
      </c>
      <c r="HW24" s="64">
        <v>0</v>
      </c>
      <c r="HZ24" s="64" t="s">
        <v>26</v>
      </c>
      <c r="IA24" s="64">
        <v>0</v>
      </c>
      <c r="IB24" s="64">
        <v>0</v>
      </c>
      <c r="IC24" s="64">
        <v>0</v>
      </c>
      <c r="ID24" s="64">
        <v>0</v>
      </c>
      <c r="IG24" s="64" t="s">
        <v>26</v>
      </c>
      <c r="IH24" s="64">
        <v>0</v>
      </c>
      <c r="II24" s="64">
        <v>0</v>
      </c>
      <c r="IJ24" s="64">
        <v>0</v>
      </c>
      <c r="IK24" s="64">
        <v>0</v>
      </c>
      <c r="IN24" s="64" t="s">
        <v>26</v>
      </c>
      <c r="IO24" s="64">
        <v>0.02</v>
      </c>
      <c r="IP24" s="64">
        <v>0</v>
      </c>
      <c r="IQ24" s="64">
        <v>0.03</v>
      </c>
      <c r="IR24" s="64">
        <v>0</v>
      </c>
      <c r="IU24" t="s">
        <v>26</v>
      </c>
      <c r="IV24">
        <v>0.08</v>
      </c>
      <c r="IW24">
        <v>0</v>
      </c>
      <c r="IX24">
        <v>0.13</v>
      </c>
      <c r="IY24">
        <v>0</v>
      </c>
      <c r="JB24" t="s">
        <v>26</v>
      </c>
      <c r="JC24">
        <v>0</v>
      </c>
      <c r="JD24">
        <v>0</v>
      </c>
      <c r="JE24">
        <v>0</v>
      </c>
      <c r="JF24">
        <v>0</v>
      </c>
      <c r="JI24" s="64" t="s">
        <v>26</v>
      </c>
      <c r="JJ24" s="64">
        <v>0.09</v>
      </c>
      <c r="JK24" s="64">
        <v>0</v>
      </c>
      <c r="JL24" s="64">
        <v>7.0000000000000007E-2</v>
      </c>
      <c r="JM24" s="64">
        <v>0</v>
      </c>
      <c r="JP24" s="67" t="s">
        <v>26</v>
      </c>
      <c r="JQ24" s="67">
        <v>0</v>
      </c>
      <c r="JR24" s="67">
        <v>0</v>
      </c>
      <c r="JS24" s="67">
        <v>0</v>
      </c>
      <c r="JT24" s="67">
        <v>0</v>
      </c>
      <c r="JW24" s="76" t="s">
        <v>26</v>
      </c>
      <c r="JX24" s="76">
        <v>0</v>
      </c>
      <c r="JY24" s="76">
        <v>0</v>
      </c>
      <c r="JZ24" s="76">
        <v>0</v>
      </c>
      <c r="KA24" s="76">
        <v>0</v>
      </c>
      <c r="KD24" s="76" t="s">
        <v>26</v>
      </c>
      <c r="KE24" s="76">
        <v>0</v>
      </c>
      <c r="KF24" s="76">
        <v>0</v>
      </c>
      <c r="KG24" s="76">
        <v>0</v>
      </c>
      <c r="KH24" s="76">
        <v>0</v>
      </c>
      <c r="KK24" s="76" t="s">
        <v>26</v>
      </c>
      <c r="KL24" s="76">
        <v>0.06</v>
      </c>
      <c r="KM24" s="76">
        <v>0</v>
      </c>
      <c r="KN24" s="76">
        <v>0</v>
      </c>
      <c r="KO24" s="76">
        <v>0.42</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c r="LY24" s="76"/>
      <c r="LZ24" s="76"/>
      <c r="MA24" s="76" t="s">
        <v>26</v>
      </c>
      <c r="MB24" s="76">
        <v>0</v>
      </c>
      <c r="MC24" s="76">
        <v>0</v>
      </c>
      <c r="MD24" s="76">
        <v>0</v>
      </c>
      <c r="ME24" s="76">
        <v>0</v>
      </c>
      <c r="MH24" s="76" t="s">
        <v>26</v>
      </c>
      <c r="MI24" s="76">
        <v>0</v>
      </c>
      <c r="MJ24" s="76">
        <v>0</v>
      </c>
      <c r="MK24" s="76">
        <v>0</v>
      </c>
      <c r="ML24" s="76">
        <v>0</v>
      </c>
      <c r="MM24" s="76"/>
      <c r="MN24" s="76"/>
      <c r="MO24" s="76" t="s">
        <v>26</v>
      </c>
      <c r="MP24" s="76">
        <v>0</v>
      </c>
      <c r="MQ24" s="76">
        <v>0</v>
      </c>
      <c r="MR24" s="76">
        <v>0</v>
      </c>
      <c r="MS24" s="76">
        <v>0</v>
      </c>
    </row>
    <row r="25" spans="1:357" x14ac:dyDescent="0.25">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7.0000000000000007E-2</v>
      </c>
      <c r="AU25" s="6">
        <v>0</v>
      </c>
      <c r="AV25" s="6">
        <v>0</v>
      </c>
      <c r="AW25" s="6">
        <v>0</v>
      </c>
      <c r="AZ25" s="3" t="s">
        <v>27</v>
      </c>
      <c r="BA25" s="3">
        <v>0</v>
      </c>
      <c r="BB25" s="3">
        <v>0</v>
      </c>
      <c r="BC25" s="3">
        <v>0</v>
      </c>
      <c r="BD25" s="3">
        <v>0</v>
      </c>
      <c r="BG25" t="s">
        <v>27</v>
      </c>
      <c r="BH25">
        <v>0</v>
      </c>
      <c r="BI25">
        <v>0</v>
      </c>
      <c r="BJ25">
        <v>0</v>
      </c>
      <c r="BK25">
        <v>0</v>
      </c>
      <c r="BN25" t="s">
        <v>27</v>
      </c>
      <c r="BO25">
        <v>0</v>
      </c>
      <c r="BP25">
        <v>0</v>
      </c>
      <c r="BQ25">
        <v>0</v>
      </c>
      <c r="BR25">
        <v>0</v>
      </c>
      <c r="BU25" t="s">
        <v>27</v>
      </c>
      <c r="BV25">
        <v>0.04</v>
      </c>
      <c r="BW25">
        <v>0</v>
      </c>
      <c r="BX25">
        <v>0</v>
      </c>
      <c r="BY25">
        <v>0</v>
      </c>
      <c r="CB25" s="6" t="s">
        <v>27</v>
      </c>
      <c r="CC25" s="6">
        <v>0</v>
      </c>
      <c r="CD25" s="6">
        <v>0</v>
      </c>
      <c r="CE25" s="6">
        <v>0</v>
      </c>
      <c r="CF25" s="6">
        <v>0</v>
      </c>
      <c r="CI25" s="6" t="s">
        <v>27</v>
      </c>
      <c r="CJ25" s="6">
        <v>0</v>
      </c>
      <c r="CK25" s="6">
        <v>0</v>
      </c>
      <c r="CL25" s="6">
        <v>0</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0.05</v>
      </c>
      <c r="EH25" s="6">
        <v>0</v>
      </c>
      <c r="EI25" s="6">
        <v>0</v>
      </c>
      <c r="EJ25" s="6">
        <v>0</v>
      </c>
      <c r="EM25" s="6" t="s">
        <v>27</v>
      </c>
      <c r="EN25" s="6">
        <v>0</v>
      </c>
      <c r="EO25" s="6">
        <v>0</v>
      </c>
      <c r="EP25" s="6">
        <v>0</v>
      </c>
      <c r="EQ25" s="6">
        <v>0</v>
      </c>
      <c r="ET25" s="6" t="s">
        <v>27</v>
      </c>
      <c r="EU25" s="6">
        <v>0</v>
      </c>
      <c r="EV25" s="6">
        <v>0</v>
      </c>
      <c r="EW25" s="6">
        <v>0</v>
      </c>
      <c r="EX25" s="6">
        <v>0</v>
      </c>
      <c r="FA25" s="6" t="s">
        <v>27</v>
      </c>
      <c r="FB25" s="6">
        <v>0.16</v>
      </c>
      <c r="FC25" s="6">
        <v>0</v>
      </c>
      <c r="FD25" s="6">
        <v>0</v>
      </c>
      <c r="FE25" s="6">
        <v>0</v>
      </c>
      <c r="FH25" s="6" t="s">
        <v>27</v>
      </c>
      <c r="FI25" s="6">
        <v>0.04</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0" t="s">
        <v>27</v>
      </c>
      <c r="GY25" s="60">
        <v>0</v>
      </c>
      <c r="GZ25" s="60">
        <v>0</v>
      </c>
      <c r="HA25" s="60">
        <v>0</v>
      </c>
      <c r="HB25" s="60">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0.04</v>
      </c>
      <c r="IP25" s="64">
        <v>0</v>
      </c>
      <c r="IQ25" s="64">
        <v>7.0000000000000007E-2</v>
      </c>
      <c r="IR25" s="64">
        <v>0</v>
      </c>
      <c r="IU25" t="s">
        <v>27</v>
      </c>
      <c r="IV25">
        <v>0.03</v>
      </c>
      <c r="IW25">
        <v>0</v>
      </c>
      <c r="IX25">
        <v>0</v>
      </c>
      <c r="IY25">
        <v>0</v>
      </c>
      <c r="JB25" t="s">
        <v>27</v>
      </c>
      <c r="JC25">
        <v>0</v>
      </c>
      <c r="JD25">
        <v>0</v>
      </c>
      <c r="JE25">
        <v>0</v>
      </c>
      <c r="JF25">
        <v>0</v>
      </c>
      <c r="JI25" s="64" t="s">
        <v>27</v>
      </c>
      <c r="JJ25" s="64">
        <v>0</v>
      </c>
      <c r="JK25" s="64">
        <v>0</v>
      </c>
      <c r="JL25" s="64">
        <v>0</v>
      </c>
      <c r="JM25" s="64">
        <v>0</v>
      </c>
      <c r="JP25" s="67" t="s">
        <v>27</v>
      </c>
      <c r="JQ25" s="67">
        <v>0.06</v>
      </c>
      <c r="JR25" s="67">
        <v>0</v>
      </c>
      <c r="JS25" s="67">
        <v>0.11</v>
      </c>
      <c r="JT25" s="67">
        <v>0</v>
      </c>
      <c r="JW25" s="76" t="s">
        <v>27</v>
      </c>
      <c r="JX25" s="76">
        <v>0.31</v>
      </c>
      <c r="JY25" s="76">
        <v>0</v>
      </c>
      <c r="JZ25" s="76">
        <v>0.55000000000000004</v>
      </c>
      <c r="KA25" s="76">
        <v>0</v>
      </c>
      <c r="KD25" s="76" t="s">
        <v>27</v>
      </c>
      <c r="KE25" s="76">
        <v>0.06</v>
      </c>
      <c r="KF25" s="76">
        <v>0</v>
      </c>
      <c r="KG25" s="76">
        <v>0.03</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0.09</v>
      </c>
      <c r="LV25" s="76">
        <v>0</v>
      </c>
      <c r="LW25" s="76">
        <v>0</v>
      </c>
      <c r="LX25" s="76">
        <v>0</v>
      </c>
      <c r="LY25" s="76"/>
      <c r="LZ25" s="76"/>
      <c r="MA25" s="76" t="s">
        <v>27</v>
      </c>
      <c r="MB25" s="76">
        <v>0.1</v>
      </c>
      <c r="MC25" s="76">
        <v>0</v>
      </c>
      <c r="MD25" s="76">
        <v>0.17</v>
      </c>
      <c r="ME25" s="76">
        <v>0</v>
      </c>
      <c r="MH25" s="76" t="s">
        <v>27</v>
      </c>
      <c r="MI25" s="76">
        <v>0.11</v>
      </c>
      <c r="MJ25" s="76">
        <v>0</v>
      </c>
      <c r="MK25" s="76">
        <v>0.18</v>
      </c>
      <c r="ML25" s="76">
        <v>0</v>
      </c>
      <c r="MM25" s="76"/>
      <c r="MN25" s="76"/>
      <c r="MO25" s="76" t="s">
        <v>27</v>
      </c>
      <c r="MP25" s="76">
        <v>0.05</v>
      </c>
      <c r="MQ25" s="76">
        <v>0</v>
      </c>
      <c r="MR25" s="76">
        <v>0.09</v>
      </c>
      <c r="MS25" s="76">
        <v>0</v>
      </c>
    </row>
    <row r="26" spans="1:357" x14ac:dyDescent="0.25">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3" t="s">
        <v>28</v>
      </c>
      <c r="BA26" s="3">
        <v>0</v>
      </c>
      <c r="BB26" s="3">
        <v>0</v>
      </c>
      <c r="BC26" s="3">
        <v>0</v>
      </c>
      <c r="BD26" s="3">
        <v>0</v>
      </c>
      <c r="BG26" t="s">
        <v>28</v>
      </c>
      <c r="BH26">
        <v>0</v>
      </c>
      <c r="BI26">
        <v>0</v>
      </c>
      <c r="BJ26">
        <v>0</v>
      </c>
      <c r="BK26">
        <v>0</v>
      </c>
      <c r="BN26" t="s">
        <v>28</v>
      </c>
      <c r="BO26">
        <v>0</v>
      </c>
      <c r="BP26">
        <v>0</v>
      </c>
      <c r="BQ26">
        <v>0</v>
      </c>
      <c r="BR26">
        <v>0</v>
      </c>
      <c r="BU26" t="s">
        <v>28</v>
      </c>
      <c r="BV26">
        <v>0</v>
      </c>
      <c r="BW26">
        <v>0</v>
      </c>
      <c r="BX26">
        <v>0</v>
      </c>
      <c r="BY2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0.13</v>
      </c>
      <c r="DM26" s="6">
        <v>0</v>
      </c>
      <c r="DN26" s="6">
        <v>0.22</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0" t="s">
        <v>28</v>
      </c>
      <c r="GY26" s="60">
        <v>0</v>
      </c>
      <c r="GZ26" s="60">
        <v>0</v>
      </c>
      <c r="HA26" s="60">
        <v>0</v>
      </c>
      <c r="HB26" s="60">
        <v>0</v>
      </c>
      <c r="HE26" s="64" t="s">
        <v>28</v>
      </c>
      <c r="HF26" s="64">
        <v>0</v>
      </c>
      <c r="HG26" s="64">
        <v>0</v>
      </c>
      <c r="HH26" s="64">
        <v>0</v>
      </c>
      <c r="HI26" s="64">
        <v>0</v>
      </c>
      <c r="HL26" s="64" t="s">
        <v>28</v>
      </c>
      <c r="HM26" s="64">
        <v>0</v>
      </c>
      <c r="HN26" s="64">
        <v>0</v>
      </c>
      <c r="HO26" s="64">
        <v>0</v>
      </c>
      <c r="HP26" s="64">
        <v>0</v>
      </c>
      <c r="HS26" s="64" t="s">
        <v>28</v>
      </c>
      <c r="HT26" s="64">
        <v>0</v>
      </c>
      <c r="HU26" s="64">
        <v>0</v>
      </c>
      <c r="HV26" s="64">
        <v>0</v>
      </c>
      <c r="HW26" s="64">
        <v>0</v>
      </c>
      <c r="HZ26" s="64" t="s">
        <v>28</v>
      </c>
      <c r="IA26" s="64">
        <v>0</v>
      </c>
      <c r="IB26" s="64">
        <v>0</v>
      </c>
      <c r="IC26" s="64">
        <v>0</v>
      </c>
      <c r="ID26" s="64">
        <v>0</v>
      </c>
      <c r="IG26" s="64" t="s">
        <v>28</v>
      </c>
      <c r="IH26" s="64">
        <v>0</v>
      </c>
      <c r="II26" s="64">
        <v>0</v>
      </c>
      <c r="IJ26" s="64">
        <v>0</v>
      </c>
      <c r="IK26" s="64">
        <v>0</v>
      </c>
      <c r="IN26" s="64" t="s">
        <v>28</v>
      </c>
      <c r="IO26" s="64">
        <v>0</v>
      </c>
      <c r="IP26" s="64">
        <v>0</v>
      </c>
      <c r="IQ26" s="64">
        <v>0</v>
      </c>
      <c r="IR26" s="64">
        <v>0</v>
      </c>
      <c r="IU26" t="s">
        <v>28</v>
      </c>
      <c r="IV26">
        <v>0</v>
      </c>
      <c r="IW26">
        <v>0</v>
      </c>
      <c r="IX26">
        <v>0</v>
      </c>
      <c r="IY26">
        <v>0</v>
      </c>
      <c r="JB26" t="s">
        <v>28</v>
      </c>
      <c r="JC26">
        <v>0</v>
      </c>
      <c r="JD26">
        <v>0</v>
      </c>
      <c r="JE26">
        <v>0</v>
      </c>
      <c r="JF26">
        <v>0</v>
      </c>
      <c r="JI26" s="64" t="s">
        <v>28</v>
      </c>
      <c r="JJ26" s="64">
        <v>0</v>
      </c>
      <c r="JK26" s="64">
        <v>0</v>
      </c>
      <c r="JL26" s="64">
        <v>0</v>
      </c>
      <c r="JM26" s="64">
        <v>0</v>
      </c>
      <c r="JP26" s="67" t="s">
        <v>28</v>
      </c>
      <c r="JQ26" s="67">
        <v>0</v>
      </c>
      <c r="JR26" s="67">
        <v>0</v>
      </c>
      <c r="JS26" s="67">
        <v>0</v>
      </c>
      <c r="JT26" s="67">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c r="LY26" s="76"/>
      <c r="LZ26" s="76"/>
      <c r="MA26" s="76" t="s">
        <v>28</v>
      </c>
      <c r="MB26" s="76">
        <v>0</v>
      </c>
      <c r="MC26" s="76">
        <v>0</v>
      </c>
      <c r="MD26" s="76">
        <v>0</v>
      </c>
      <c r="ME26" s="76">
        <v>0</v>
      </c>
      <c r="MH26" s="76" t="s">
        <v>28</v>
      </c>
      <c r="MI26" s="76">
        <v>0</v>
      </c>
      <c r="MJ26" s="76">
        <v>0</v>
      </c>
      <c r="MK26" s="76">
        <v>0</v>
      </c>
      <c r="ML26" s="76">
        <v>0</v>
      </c>
      <c r="MM26" s="76"/>
      <c r="MN26" s="76"/>
      <c r="MO26" s="76" t="s">
        <v>28</v>
      </c>
      <c r="MP26" s="76">
        <v>0</v>
      </c>
      <c r="MQ26" s="76">
        <v>0</v>
      </c>
      <c r="MR26" s="76">
        <v>0</v>
      </c>
      <c r="MS26" s="76">
        <v>0</v>
      </c>
    </row>
    <row r="27" spans="1:357" x14ac:dyDescent="0.25">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0.03</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3" t="s">
        <v>29</v>
      </c>
      <c r="BA27" s="3">
        <v>0</v>
      </c>
      <c r="BB27" s="3">
        <v>0</v>
      </c>
      <c r="BC27" s="3">
        <v>0</v>
      </c>
      <c r="BD27" s="3">
        <v>0</v>
      </c>
      <c r="BG27" t="s">
        <v>29</v>
      </c>
      <c r="BH27">
        <v>0</v>
      </c>
      <c r="BI27">
        <v>0</v>
      </c>
      <c r="BJ27">
        <v>0</v>
      </c>
      <c r="BK27">
        <v>0</v>
      </c>
      <c r="BN27" t="s">
        <v>29</v>
      </c>
      <c r="BO27">
        <v>0.06</v>
      </c>
      <c r="BP27">
        <v>0</v>
      </c>
      <c r="BQ27">
        <v>0</v>
      </c>
      <c r="BR27">
        <v>0</v>
      </c>
      <c r="BU27" t="s">
        <v>29</v>
      </c>
      <c r="BV27">
        <v>0</v>
      </c>
      <c r="BW27">
        <v>0</v>
      </c>
      <c r="BX27">
        <v>0</v>
      </c>
      <c r="BY27">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0.1</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0" t="s">
        <v>29</v>
      </c>
      <c r="GY27" s="60">
        <v>0</v>
      </c>
      <c r="GZ27" s="60">
        <v>0</v>
      </c>
      <c r="HA27" s="60">
        <v>0</v>
      </c>
      <c r="HB27" s="60">
        <v>0</v>
      </c>
      <c r="HE27" s="64" t="s">
        <v>29</v>
      </c>
      <c r="HF27" s="64">
        <v>0</v>
      </c>
      <c r="HG27" s="64">
        <v>0</v>
      </c>
      <c r="HH27" s="64">
        <v>0</v>
      </c>
      <c r="HI27" s="64">
        <v>0</v>
      </c>
      <c r="HL27" s="64" t="s">
        <v>29</v>
      </c>
      <c r="HM27" s="64">
        <v>0</v>
      </c>
      <c r="HN27" s="64">
        <v>0</v>
      </c>
      <c r="HO27" s="64">
        <v>0</v>
      </c>
      <c r="HP27" s="64">
        <v>0</v>
      </c>
      <c r="HS27" s="64" t="s">
        <v>29</v>
      </c>
      <c r="HT27" s="64">
        <v>0.22</v>
      </c>
      <c r="HU27" s="64">
        <v>0</v>
      </c>
      <c r="HV27" s="64">
        <v>0</v>
      </c>
      <c r="HW27" s="64">
        <v>0</v>
      </c>
      <c r="HZ27" s="64" t="s">
        <v>29</v>
      </c>
      <c r="IA27" s="64">
        <v>0.02</v>
      </c>
      <c r="IB27" s="64">
        <v>0</v>
      </c>
      <c r="IC27" s="64">
        <v>0</v>
      </c>
      <c r="ID27" s="64">
        <v>0</v>
      </c>
      <c r="IG27" s="64" t="s">
        <v>29</v>
      </c>
      <c r="IH27" s="64">
        <v>0</v>
      </c>
      <c r="II27" s="64">
        <v>0</v>
      </c>
      <c r="IJ27" s="64">
        <v>0</v>
      </c>
      <c r="IK27" s="64">
        <v>0</v>
      </c>
      <c r="IN27" s="64" t="s">
        <v>29</v>
      </c>
      <c r="IO27" s="64">
        <v>0</v>
      </c>
      <c r="IP27" s="64">
        <v>0</v>
      </c>
      <c r="IQ27" s="64">
        <v>0</v>
      </c>
      <c r="IR27" s="64">
        <v>0</v>
      </c>
      <c r="IU27" t="s">
        <v>29</v>
      </c>
      <c r="IV27">
        <v>0</v>
      </c>
      <c r="IW27">
        <v>0</v>
      </c>
      <c r="IX27">
        <v>0</v>
      </c>
      <c r="IY27">
        <v>0</v>
      </c>
      <c r="JB27" t="s">
        <v>29</v>
      </c>
      <c r="JC27">
        <v>0</v>
      </c>
      <c r="JD27">
        <v>0</v>
      </c>
      <c r="JE27">
        <v>0</v>
      </c>
      <c r="JF27">
        <v>0</v>
      </c>
      <c r="JI27" s="64" t="s">
        <v>29</v>
      </c>
      <c r="JJ27" s="64">
        <v>0</v>
      </c>
      <c r="JK27" s="64">
        <v>0</v>
      </c>
      <c r="JL27" s="64">
        <v>0</v>
      </c>
      <c r="JM27" s="64">
        <v>0</v>
      </c>
      <c r="JP27" s="67" t="s">
        <v>29</v>
      </c>
      <c r="JQ27" s="67">
        <v>0</v>
      </c>
      <c r="JR27" s="67">
        <v>0</v>
      </c>
      <c r="JS27" s="67">
        <v>0</v>
      </c>
      <c r="JT27" s="67">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0.13</v>
      </c>
      <c r="LA27" s="76">
        <v>0.74</v>
      </c>
      <c r="LB27" s="76">
        <v>0</v>
      </c>
      <c r="LC27" s="76">
        <v>0</v>
      </c>
      <c r="LF27" s="76" t="s">
        <v>29</v>
      </c>
      <c r="LG27" s="76">
        <v>0.08</v>
      </c>
      <c r="LH27" s="76">
        <v>0</v>
      </c>
      <c r="LI27" s="76">
        <v>0.13</v>
      </c>
      <c r="LJ27" s="76">
        <v>0</v>
      </c>
      <c r="LM27" s="76" t="s">
        <v>29</v>
      </c>
      <c r="LN27" s="76">
        <v>0.2</v>
      </c>
      <c r="LO27" s="76">
        <v>0</v>
      </c>
      <c r="LP27" s="76">
        <v>0.35</v>
      </c>
      <c r="LQ27" s="76">
        <v>0</v>
      </c>
      <c r="LR27" s="76"/>
      <c r="LS27" s="76"/>
      <c r="LT27" s="76" t="s">
        <v>29</v>
      </c>
      <c r="LU27" s="76">
        <v>0</v>
      </c>
      <c r="LV27" s="76">
        <v>0</v>
      </c>
      <c r="LW27" s="76">
        <v>0</v>
      </c>
      <c r="LX27" s="76">
        <v>0</v>
      </c>
      <c r="LY27" s="76"/>
      <c r="LZ27" s="76"/>
      <c r="MA27" s="76" t="s">
        <v>29</v>
      </c>
      <c r="MB27" s="76">
        <v>0</v>
      </c>
      <c r="MC27" s="76">
        <v>0</v>
      </c>
      <c r="MD27" s="76">
        <v>0</v>
      </c>
      <c r="ME27" s="76">
        <v>0</v>
      </c>
      <c r="MH27" s="76" t="s">
        <v>29</v>
      </c>
      <c r="MI27" s="76">
        <v>0</v>
      </c>
      <c r="MJ27" s="76">
        <v>0</v>
      </c>
      <c r="MK27" s="76">
        <v>0</v>
      </c>
      <c r="ML27" s="76">
        <v>0</v>
      </c>
      <c r="MM27" s="76"/>
      <c r="MN27" s="76"/>
      <c r="MO27" s="76" t="s">
        <v>29</v>
      </c>
      <c r="MP27" s="76">
        <v>0</v>
      </c>
      <c r="MQ27" s="76">
        <v>0</v>
      </c>
      <c r="MR27" s="76">
        <v>0</v>
      </c>
      <c r="MS27" s="76">
        <v>0</v>
      </c>
    </row>
    <row r="28" spans="1:357" x14ac:dyDescent="0.25">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3" t="s">
        <v>30</v>
      </c>
      <c r="BA28" s="3">
        <v>0</v>
      </c>
      <c r="BB28" s="3">
        <v>0</v>
      </c>
      <c r="BC28" s="3">
        <v>0</v>
      </c>
      <c r="BD28" s="3">
        <v>0</v>
      </c>
      <c r="BG28" t="s">
        <v>30</v>
      </c>
      <c r="BH28">
        <v>0</v>
      </c>
      <c r="BI28">
        <v>0</v>
      </c>
      <c r="BJ28">
        <v>0</v>
      </c>
      <c r="BK28">
        <v>0</v>
      </c>
      <c r="BN28" t="s">
        <v>30</v>
      </c>
      <c r="BO28">
        <v>0</v>
      </c>
      <c r="BP28">
        <v>0</v>
      </c>
      <c r="BQ28">
        <v>0</v>
      </c>
      <c r="BR28">
        <v>0</v>
      </c>
      <c r="BU28" t="s">
        <v>30</v>
      </c>
      <c r="BV28">
        <v>0</v>
      </c>
      <c r="BW28">
        <v>0</v>
      </c>
      <c r="BX28">
        <v>0</v>
      </c>
      <c r="BY28">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0" t="s">
        <v>30</v>
      </c>
      <c r="GY28" s="60">
        <v>0</v>
      </c>
      <c r="GZ28" s="60">
        <v>0</v>
      </c>
      <c r="HA28" s="60">
        <v>0</v>
      </c>
      <c r="HB28" s="60">
        <v>0</v>
      </c>
      <c r="HE28" s="64" t="s">
        <v>30</v>
      </c>
      <c r="HF28" s="64">
        <v>0</v>
      </c>
      <c r="HG28" s="64">
        <v>0</v>
      </c>
      <c r="HH28" s="64">
        <v>0</v>
      </c>
      <c r="HI28" s="64">
        <v>0</v>
      </c>
      <c r="HL28" s="64" t="s">
        <v>30</v>
      </c>
      <c r="HM28" s="64">
        <v>0.03</v>
      </c>
      <c r="HN28" s="64">
        <v>0.12</v>
      </c>
      <c r="HO28" s="64">
        <v>0</v>
      </c>
      <c r="HP28" s="64">
        <v>0</v>
      </c>
      <c r="HS28" s="64" t="s">
        <v>30</v>
      </c>
      <c r="HT28" s="64">
        <v>0</v>
      </c>
      <c r="HU28" s="64">
        <v>0</v>
      </c>
      <c r="HV28" s="64">
        <v>0</v>
      </c>
      <c r="HW28" s="64">
        <v>0</v>
      </c>
      <c r="HZ28" s="64" t="s">
        <v>30</v>
      </c>
      <c r="IA28" s="64">
        <v>0.02</v>
      </c>
      <c r="IB28" s="64">
        <v>0</v>
      </c>
      <c r="IC28" s="64">
        <v>0.04</v>
      </c>
      <c r="ID28" s="64">
        <v>0</v>
      </c>
      <c r="IG28" s="64" t="s">
        <v>30</v>
      </c>
      <c r="IH28" s="64">
        <v>0</v>
      </c>
      <c r="II28" s="64">
        <v>0</v>
      </c>
      <c r="IJ28" s="64">
        <v>0</v>
      </c>
      <c r="IK28" s="64">
        <v>0</v>
      </c>
      <c r="IN28" s="64" t="s">
        <v>30</v>
      </c>
      <c r="IO28" s="64">
        <v>0</v>
      </c>
      <c r="IP28" s="64">
        <v>0</v>
      </c>
      <c r="IQ28" s="64">
        <v>0</v>
      </c>
      <c r="IR28" s="64">
        <v>0</v>
      </c>
      <c r="IU28" t="s">
        <v>30</v>
      </c>
      <c r="IV28">
        <v>0</v>
      </c>
      <c r="IW28">
        <v>0</v>
      </c>
      <c r="IX28">
        <v>0</v>
      </c>
      <c r="IY28">
        <v>0</v>
      </c>
      <c r="JB28" t="s">
        <v>30</v>
      </c>
      <c r="JC28">
        <v>0.08</v>
      </c>
      <c r="JD28">
        <v>0</v>
      </c>
      <c r="JE28">
        <v>0</v>
      </c>
      <c r="JF28">
        <v>0</v>
      </c>
      <c r="JI28" s="64" t="s">
        <v>30</v>
      </c>
      <c r="JJ28" s="64">
        <v>0</v>
      </c>
      <c r="JK28" s="64">
        <v>0</v>
      </c>
      <c r="JL28" s="64">
        <v>0</v>
      </c>
      <c r="JM28" s="64">
        <v>0</v>
      </c>
      <c r="JP28" s="67" t="s">
        <v>30</v>
      </c>
      <c r="JQ28" s="67">
        <v>0</v>
      </c>
      <c r="JR28" s="67">
        <v>0</v>
      </c>
      <c r="JS28" s="67">
        <v>0</v>
      </c>
      <c r="JT28" s="67">
        <v>0</v>
      </c>
      <c r="JW28" s="76" t="s">
        <v>30</v>
      </c>
      <c r="JX28" s="76">
        <v>0</v>
      </c>
      <c r="JY28" s="76">
        <v>0</v>
      </c>
      <c r="JZ28" s="76">
        <v>0</v>
      </c>
      <c r="KA28" s="76">
        <v>0</v>
      </c>
      <c r="KD28" s="76" t="s">
        <v>30</v>
      </c>
      <c r="KE28" s="76">
        <v>0.14000000000000001</v>
      </c>
      <c r="KF28" s="76">
        <v>0</v>
      </c>
      <c r="KG28" s="76">
        <v>0</v>
      </c>
      <c r="KH28" s="76">
        <v>0.27</v>
      </c>
      <c r="KK28" s="76" t="s">
        <v>30</v>
      </c>
      <c r="KL28" s="76">
        <v>0.1</v>
      </c>
      <c r="KM28" s="76">
        <v>0</v>
      </c>
      <c r="KN28" s="76">
        <v>0</v>
      </c>
      <c r="KO28" s="76">
        <v>0</v>
      </c>
      <c r="KR28" s="76" t="s">
        <v>30</v>
      </c>
      <c r="KS28" s="76">
        <v>7.0000000000000007E-2</v>
      </c>
      <c r="KT28" s="76">
        <v>0</v>
      </c>
      <c r="KU28" s="76">
        <v>0.12</v>
      </c>
      <c r="KV28" s="76">
        <v>0</v>
      </c>
      <c r="KY28" s="76" t="s">
        <v>30</v>
      </c>
      <c r="KZ28" s="76">
        <v>0.05</v>
      </c>
      <c r="LA28" s="76">
        <v>0</v>
      </c>
      <c r="LB28" s="76">
        <v>0</v>
      </c>
      <c r="LC28" s="76">
        <v>0</v>
      </c>
      <c r="LF28" s="76" t="s">
        <v>30</v>
      </c>
      <c r="LG28" s="76">
        <v>0.1</v>
      </c>
      <c r="LH28" s="76">
        <v>0</v>
      </c>
      <c r="LI28" s="76">
        <v>0</v>
      </c>
      <c r="LJ28" s="76">
        <v>0</v>
      </c>
      <c r="LM28" s="76" t="s">
        <v>30</v>
      </c>
      <c r="LN28" s="76">
        <v>0.11</v>
      </c>
      <c r="LO28" s="76">
        <v>0</v>
      </c>
      <c r="LP28" s="76">
        <v>0.19</v>
      </c>
      <c r="LQ28" s="76">
        <v>0</v>
      </c>
      <c r="LR28" s="76"/>
      <c r="LS28" s="76"/>
      <c r="LT28" s="76" t="s">
        <v>30</v>
      </c>
      <c r="LU28" s="76">
        <v>0</v>
      </c>
      <c r="LV28" s="76">
        <v>0</v>
      </c>
      <c r="LW28" s="76">
        <v>0</v>
      </c>
      <c r="LX28" s="76">
        <v>0</v>
      </c>
      <c r="LY28" s="76"/>
      <c r="LZ28" s="76"/>
      <c r="MA28" s="76" t="s">
        <v>30</v>
      </c>
      <c r="MB28" s="76">
        <v>0</v>
      </c>
      <c r="MC28" s="76">
        <v>0</v>
      </c>
      <c r="MD28" s="76">
        <v>0</v>
      </c>
      <c r="ME28" s="76">
        <v>0</v>
      </c>
      <c r="MH28" s="76" t="s">
        <v>30</v>
      </c>
      <c r="MI28" s="76">
        <v>0</v>
      </c>
      <c r="MJ28" s="76">
        <v>0</v>
      </c>
      <c r="MK28" s="76">
        <v>0</v>
      </c>
      <c r="ML28" s="76">
        <v>0</v>
      </c>
      <c r="MM28" s="76"/>
      <c r="MN28" s="76"/>
      <c r="MO28" s="76" t="s">
        <v>30</v>
      </c>
      <c r="MP28" s="76">
        <v>0</v>
      </c>
      <c r="MQ28" s="76">
        <v>0</v>
      </c>
      <c r="MR28" s="76">
        <v>0</v>
      </c>
      <c r="MS28" s="76">
        <v>0</v>
      </c>
    </row>
    <row r="29" spans="1:357" x14ac:dyDescent="0.25">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0.05</v>
      </c>
      <c r="AU29" s="6">
        <v>0</v>
      </c>
      <c r="AV29" s="6">
        <v>0.1</v>
      </c>
      <c r="AW29" s="6">
        <v>0</v>
      </c>
      <c r="AZ29" s="3" t="s">
        <v>31</v>
      </c>
      <c r="BA29" s="3">
        <v>0</v>
      </c>
      <c r="BB29" s="3">
        <v>0</v>
      </c>
      <c r="BC29" s="3">
        <v>0</v>
      </c>
      <c r="BD29" s="3">
        <v>0</v>
      </c>
      <c r="BG29" t="s">
        <v>31</v>
      </c>
      <c r="BH29">
        <v>0</v>
      </c>
      <c r="BI29">
        <v>0</v>
      </c>
      <c r="BJ29">
        <v>0</v>
      </c>
      <c r="BK29">
        <v>0</v>
      </c>
      <c r="BN29" t="s">
        <v>31</v>
      </c>
      <c r="BO29">
        <v>0</v>
      </c>
      <c r="BP29">
        <v>0</v>
      </c>
      <c r="BQ29">
        <v>0</v>
      </c>
      <c r="BR29">
        <v>0</v>
      </c>
      <c r="BU29" t="s">
        <v>31</v>
      </c>
      <c r="BV29">
        <v>0</v>
      </c>
      <c r="BW29">
        <v>0</v>
      </c>
      <c r="BX29">
        <v>0</v>
      </c>
      <c r="BY29">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0.11</v>
      </c>
      <c r="GS29" s="58">
        <v>0</v>
      </c>
      <c r="GT29" s="58">
        <v>0.13</v>
      </c>
      <c r="GU29" s="58">
        <v>0</v>
      </c>
      <c r="GX29" s="60" t="s">
        <v>31</v>
      </c>
      <c r="GY29" s="60">
        <v>0.03</v>
      </c>
      <c r="GZ29" s="60">
        <v>0</v>
      </c>
      <c r="HA29" s="60">
        <v>0</v>
      </c>
      <c r="HB29" s="60">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t="s">
        <v>31</v>
      </c>
      <c r="IV29">
        <v>0</v>
      </c>
      <c r="IW29">
        <v>0</v>
      </c>
      <c r="IX29">
        <v>0</v>
      </c>
      <c r="IY29">
        <v>0</v>
      </c>
      <c r="JB29" t="s">
        <v>31</v>
      </c>
      <c r="JC29">
        <v>0</v>
      </c>
      <c r="JD29">
        <v>0</v>
      </c>
      <c r="JE29">
        <v>0</v>
      </c>
      <c r="JF29">
        <v>0</v>
      </c>
      <c r="JI29" s="64" t="s">
        <v>31</v>
      </c>
      <c r="JJ29" s="64">
        <v>0</v>
      </c>
      <c r="JK29" s="64">
        <v>0</v>
      </c>
      <c r="JL29" s="64">
        <v>0</v>
      </c>
      <c r="JM29" s="64">
        <v>0</v>
      </c>
      <c r="JP29" s="67" t="s">
        <v>31</v>
      </c>
      <c r="JQ29" s="67">
        <v>0.06</v>
      </c>
      <c r="JR29" s="67">
        <v>0</v>
      </c>
      <c r="JS29" s="67">
        <v>0</v>
      </c>
      <c r="JT29" s="67">
        <v>0</v>
      </c>
      <c r="JW29" s="76" t="s">
        <v>31</v>
      </c>
      <c r="JX29" s="76">
        <v>0</v>
      </c>
      <c r="JY29" s="76">
        <v>0</v>
      </c>
      <c r="JZ29" s="76">
        <v>0</v>
      </c>
      <c r="KA29" s="76">
        <v>0</v>
      </c>
      <c r="KD29" s="76" t="s">
        <v>31</v>
      </c>
      <c r="KE29" s="76">
        <v>0</v>
      </c>
      <c r="KF29" s="76">
        <v>0</v>
      </c>
      <c r="KG29" s="76">
        <v>0</v>
      </c>
      <c r="KH29" s="76">
        <v>0</v>
      </c>
      <c r="KK29" s="76" t="s">
        <v>31</v>
      </c>
      <c r="KL29" s="76">
        <v>0.05</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0.08</v>
      </c>
      <c r="LH29" s="76">
        <v>0</v>
      </c>
      <c r="LI29" s="76">
        <v>0</v>
      </c>
      <c r="LJ29" s="76">
        <v>0.59</v>
      </c>
      <c r="LM29" s="76" t="s">
        <v>31</v>
      </c>
      <c r="LN29" s="76">
        <v>7.0000000000000007E-2</v>
      </c>
      <c r="LO29" s="76">
        <v>0</v>
      </c>
      <c r="LP29" s="76">
        <v>0</v>
      </c>
      <c r="LQ29" s="76">
        <v>0.43</v>
      </c>
      <c r="LR29" s="76"/>
      <c r="LS29" s="76"/>
      <c r="LT29" s="76" t="s">
        <v>31</v>
      </c>
      <c r="LU29" s="76">
        <v>0</v>
      </c>
      <c r="LV29" s="76">
        <v>0</v>
      </c>
      <c r="LW29" s="76">
        <v>0</v>
      </c>
      <c r="LX29" s="76">
        <v>0</v>
      </c>
      <c r="LY29" s="76"/>
      <c r="LZ29" s="76"/>
      <c r="MA29" s="76" t="s">
        <v>31</v>
      </c>
      <c r="MB29" s="76">
        <v>0</v>
      </c>
      <c r="MC29" s="76">
        <v>0</v>
      </c>
      <c r="MD29" s="76">
        <v>0</v>
      </c>
      <c r="ME29" s="76">
        <v>0</v>
      </c>
      <c r="MH29" s="76" t="s">
        <v>31</v>
      </c>
      <c r="MI29" s="76">
        <v>0</v>
      </c>
      <c r="MJ29" s="76">
        <v>0</v>
      </c>
      <c r="MK29" s="76">
        <v>0</v>
      </c>
      <c r="ML29" s="76">
        <v>0</v>
      </c>
      <c r="MM29" s="76"/>
      <c r="MN29" s="76"/>
      <c r="MO29" s="76" t="s">
        <v>31</v>
      </c>
      <c r="MP29" s="76">
        <v>0.08</v>
      </c>
      <c r="MQ29" s="76">
        <v>0</v>
      </c>
      <c r="MR29" s="76">
        <v>0</v>
      </c>
      <c r="MS29" s="76">
        <v>0</v>
      </c>
    </row>
    <row r="30" spans="1:357" x14ac:dyDescent="0.25">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0.18</v>
      </c>
      <c r="AU30" s="6">
        <v>0</v>
      </c>
      <c r="AV30" s="6">
        <v>0.4</v>
      </c>
      <c r="AW30" s="6">
        <v>0</v>
      </c>
      <c r="AZ30" s="3" t="s">
        <v>32</v>
      </c>
      <c r="BA30" s="3">
        <v>0</v>
      </c>
      <c r="BB30" s="3">
        <v>0</v>
      </c>
      <c r="BC30" s="3">
        <v>0</v>
      </c>
      <c r="BD30" s="3">
        <v>0</v>
      </c>
      <c r="BG30" t="s">
        <v>32</v>
      </c>
      <c r="BH30">
        <v>0</v>
      </c>
      <c r="BI30">
        <v>0</v>
      </c>
      <c r="BJ30">
        <v>0</v>
      </c>
      <c r="BK30">
        <v>0</v>
      </c>
      <c r="BN30" t="s">
        <v>32</v>
      </c>
      <c r="BO30">
        <v>0</v>
      </c>
      <c r="BP30">
        <v>0</v>
      </c>
      <c r="BQ30">
        <v>0</v>
      </c>
      <c r="BR30">
        <v>0</v>
      </c>
      <c r="BU30" t="s">
        <v>32</v>
      </c>
      <c r="BV30">
        <v>0</v>
      </c>
      <c r="BW30">
        <v>0</v>
      </c>
      <c r="BX30">
        <v>0</v>
      </c>
      <c r="BY30">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0.13</v>
      </c>
      <c r="DF30" s="6">
        <v>0</v>
      </c>
      <c r="DG30" s="6">
        <v>0.25</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0.04</v>
      </c>
      <c r="FJ30" s="6">
        <v>0</v>
      </c>
      <c r="FK30" s="6">
        <v>0</v>
      </c>
      <c r="FL30" s="6">
        <v>0.28000000000000003</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0" t="s">
        <v>32</v>
      </c>
      <c r="GY30" s="60">
        <v>0</v>
      </c>
      <c r="GZ30" s="60">
        <v>0</v>
      </c>
      <c r="HA30" s="60">
        <v>0</v>
      </c>
      <c r="HB30" s="60">
        <v>0</v>
      </c>
      <c r="HE30" s="64" t="s">
        <v>32</v>
      </c>
      <c r="HF30" s="64">
        <v>0</v>
      </c>
      <c r="HG30" s="64">
        <v>0</v>
      </c>
      <c r="HH30" s="64">
        <v>0</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0.03</v>
      </c>
      <c r="II30" s="64">
        <v>0</v>
      </c>
      <c r="IJ30" s="64">
        <v>0</v>
      </c>
      <c r="IK30" s="64">
        <v>0.18</v>
      </c>
      <c r="IN30" s="64" t="s">
        <v>32</v>
      </c>
      <c r="IO30" s="64">
        <v>0</v>
      </c>
      <c r="IP30" s="64">
        <v>0</v>
      </c>
      <c r="IQ30" s="64">
        <v>0</v>
      </c>
      <c r="IR30" s="64">
        <v>0</v>
      </c>
      <c r="IU30" t="s">
        <v>32</v>
      </c>
      <c r="IV30">
        <v>0</v>
      </c>
      <c r="IW30">
        <v>0</v>
      </c>
      <c r="IX30">
        <v>0</v>
      </c>
      <c r="IY30">
        <v>0</v>
      </c>
      <c r="JB30" t="s">
        <v>32</v>
      </c>
      <c r="JC30">
        <v>0.17</v>
      </c>
      <c r="JD30">
        <v>0</v>
      </c>
      <c r="JE30">
        <v>0</v>
      </c>
      <c r="JF30">
        <v>1.1399999999999999</v>
      </c>
      <c r="JI30" s="64" t="s">
        <v>32</v>
      </c>
      <c r="JJ30" s="64">
        <v>0</v>
      </c>
      <c r="JK30" s="64">
        <v>0</v>
      </c>
      <c r="JL30" s="64">
        <v>0</v>
      </c>
      <c r="JM30" s="64">
        <v>0</v>
      </c>
      <c r="JP30" s="67" t="s">
        <v>32</v>
      </c>
      <c r="JQ30" s="67">
        <v>0</v>
      </c>
      <c r="JR30" s="67">
        <v>0</v>
      </c>
      <c r="JS30" s="67">
        <v>0</v>
      </c>
      <c r="JT30" s="67">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0.03</v>
      </c>
      <c r="KT30" s="76">
        <v>0</v>
      </c>
      <c r="KU30" s="76">
        <v>0.06</v>
      </c>
      <c r="KV30" s="76">
        <v>0</v>
      </c>
      <c r="KY30" s="76" t="s">
        <v>32</v>
      </c>
      <c r="KZ30" s="76">
        <v>0</v>
      </c>
      <c r="LA30" s="76">
        <v>0</v>
      </c>
      <c r="LB30" s="76">
        <v>0</v>
      </c>
      <c r="LC30" s="76">
        <v>0</v>
      </c>
      <c r="LF30" s="76" t="s">
        <v>32</v>
      </c>
      <c r="LG30" s="76">
        <v>0.03</v>
      </c>
      <c r="LH30" s="76">
        <v>0.16</v>
      </c>
      <c r="LI30" s="76">
        <v>0</v>
      </c>
      <c r="LJ30" s="76">
        <v>0</v>
      </c>
      <c r="LM30" s="76" t="s">
        <v>32</v>
      </c>
      <c r="LN30" s="76">
        <v>0</v>
      </c>
      <c r="LO30" s="76">
        <v>0</v>
      </c>
      <c r="LP30" s="76">
        <v>0</v>
      </c>
      <c r="LQ30" s="76">
        <v>0</v>
      </c>
      <c r="LR30" s="76"/>
      <c r="LS30" s="76"/>
      <c r="LT30" s="76" t="s">
        <v>32</v>
      </c>
      <c r="LU30" s="76">
        <v>0</v>
      </c>
      <c r="LV30" s="76">
        <v>0</v>
      </c>
      <c r="LW30" s="76">
        <v>0</v>
      </c>
      <c r="LX30" s="76">
        <v>0</v>
      </c>
      <c r="LY30" s="76"/>
      <c r="LZ30" s="76"/>
      <c r="MA30" s="76" t="s">
        <v>32</v>
      </c>
      <c r="MB30" s="76">
        <v>0.08</v>
      </c>
      <c r="MC30" s="76">
        <v>0</v>
      </c>
      <c r="MD30" s="76">
        <v>0.08</v>
      </c>
      <c r="ME30" s="76">
        <v>0</v>
      </c>
      <c r="MH30" s="76" t="s">
        <v>32</v>
      </c>
      <c r="MI30" s="76">
        <v>0.25</v>
      </c>
      <c r="MJ30" s="76">
        <v>0</v>
      </c>
      <c r="MK30" s="76">
        <v>0.41</v>
      </c>
      <c r="ML30" s="76">
        <v>0</v>
      </c>
      <c r="MM30" s="76"/>
      <c r="MN30" s="76"/>
      <c r="MO30" s="76" t="s">
        <v>32</v>
      </c>
      <c r="MP30" s="76">
        <v>0</v>
      </c>
      <c r="MQ30" s="76">
        <v>0</v>
      </c>
      <c r="MR30" s="76">
        <v>0</v>
      </c>
      <c r="MS30" s="76">
        <v>0</v>
      </c>
    </row>
    <row r="31" spans="1:357" x14ac:dyDescent="0.25">
      <c r="A31" s="1">
        <v>1.3000000000000005</v>
      </c>
      <c r="B31" s="1">
        <v>1.3500000000000005</v>
      </c>
      <c r="C31" s="1" t="s">
        <v>33</v>
      </c>
      <c r="D31" s="1">
        <v>0</v>
      </c>
      <c r="E31" s="1">
        <v>0</v>
      </c>
      <c r="F31" s="1">
        <v>0</v>
      </c>
      <c r="G31" s="1">
        <v>0</v>
      </c>
      <c r="H31" s="1"/>
      <c r="I31" s="1"/>
      <c r="J31" s="1" t="s">
        <v>33</v>
      </c>
      <c r="K31" s="1">
        <v>0.19</v>
      </c>
      <c r="L31" s="1">
        <v>0</v>
      </c>
      <c r="M31" s="1">
        <v>0.31</v>
      </c>
      <c r="N31" s="1">
        <v>0</v>
      </c>
      <c r="O31" s="1"/>
      <c r="P31" s="1"/>
      <c r="Q31" s="1" t="s">
        <v>33</v>
      </c>
      <c r="R31" s="1">
        <v>0</v>
      </c>
      <c r="S31" s="1">
        <v>0</v>
      </c>
      <c r="T31" s="1">
        <v>0</v>
      </c>
      <c r="U31" s="1">
        <v>0</v>
      </c>
      <c r="V31" s="1"/>
      <c r="W31" s="1"/>
      <c r="X31" s="1" t="s">
        <v>33</v>
      </c>
      <c r="Y31" s="1">
        <v>7.0000000000000007E-2</v>
      </c>
      <c r="Z31" s="1">
        <v>0</v>
      </c>
      <c r="AA31" s="1">
        <v>0.13</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7.0000000000000007E-2</v>
      </c>
      <c r="AU31" s="6">
        <v>0</v>
      </c>
      <c r="AV31" s="6">
        <v>0.16</v>
      </c>
      <c r="AW31" s="6">
        <v>0</v>
      </c>
      <c r="AZ31" s="3" t="s">
        <v>33</v>
      </c>
      <c r="BA31" s="3">
        <v>0.04</v>
      </c>
      <c r="BB31" s="3">
        <v>0</v>
      </c>
      <c r="BC31" s="3">
        <v>0.1</v>
      </c>
      <c r="BD31" s="3">
        <v>0</v>
      </c>
      <c r="BG31" t="s">
        <v>33</v>
      </c>
      <c r="BH31">
        <v>0</v>
      </c>
      <c r="BI31">
        <v>0</v>
      </c>
      <c r="BJ31">
        <v>0</v>
      </c>
      <c r="BK31">
        <v>0</v>
      </c>
      <c r="BN31" t="s">
        <v>33</v>
      </c>
      <c r="BO31">
        <v>0</v>
      </c>
      <c r="BP31">
        <v>0</v>
      </c>
      <c r="BQ31">
        <v>0</v>
      </c>
      <c r="BR31">
        <v>0</v>
      </c>
      <c r="BU31" t="s">
        <v>33</v>
      </c>
      <c r="BV31">
        <v>0</v>
      </c>
      <c r="BW31">
        <v>0</v>
      </c>
      <c r="BX31">
        <v>0</v>
      </c>
      <c r="BY31">
        <v>0</v>
      </c>
      <c r="CB31" s="6" t="s">
        <v>33</v>
      </c>
      <c r="CC31" s="6">
        <v>0.12</v>
      </c>
      <c r="CD31" s="6">
        <v>0</v>
      </c>
      <c r="CE31" s="6">
        <v>0.25</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0.19</v>
      </c>
      <c r="DM31" s="6">
        <v>0</v>
      </c>
      <c r="DN31" s="6">
        <v>0.33</v>
      </c>
      <c r="DO31" s="6">
        <v>0</v>
      </c>
      <c r="DR31" s="6" t="s">
        <v>33</v>
      </c>
      <c r="DS31" s="6">
        <v>0</v>
      </c>
      <c r="DT31" s="6">
        <v>0</v>
      </c>
      <c r="DU31" s="6">
        <v>0</v>
      </c>
      <c r="DV31" s="6">
        <v>0</v>
      </c>
      <c r="DY31" s="6" t="s">
        <v>33</v>
      </c>
      <c r="DZ31" s="6">
        <v>0</v>
      </c>
      <c r="EA31" s="6">
        <v>0</v>
      </c>
      <c r="EB31" s="6">
        <v>0</v>
      </c>
      <c r="EC31" s="6">
        <v>0</v>
      </c>
      <c r="EF31" s="6" t="s">
        <v>33</v>
      </c>
      <c r="EG31" s="6">
        <v>7.0000000000000007E-2</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0.06</v>
      </c>
      <c r="FX31" s="6">
        <v>0</v>
      </c>
      <c r="FY31" s="6">
        <v>0.09</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0" t="s">
        <v>33</v>
      </c>
      <c r="GY31" s="60">
        <v>0</v>
      </c>
      <c r="GZ31" s="60">
        <v>0</v>
      </c>
      <c r="HA31" s="60">
        <v>0</v>
      </c>
      <c r="HB31" s="60">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v>
      </c>
      <c r="II31" s="64">
        <v>0</v>
      </c>
      <c r="IJ31" s="64">
        <v>0</v>
      </c>
      <c r="IK31" s="64">
        <v>0</v>
      </c>
      <c r="IN31" s="64" t="s">
        <v>33</v>
      </c>
      <c r="IO31" s="64">
        <v>0.05</v>
      </c>
      <c r="IP31" s="64">
        <v>0</v>
      </c>
      <c r="IQ31" s="64">
        <v>0</v>
      </c>
      <c r="IR31" s="64">
        <v>0</v>
      </c>
      <c r="IU31" t="s">
        <v>33</v>
      </c>
      <c r="IV31">
        <v>0</v>
      </c>
      <c r="IW31">
        <v>0</v>
      </c>
      <c r="IX31">
        <v>0</v>
      </c>
      <c r="IY31">
        <v>0</v>
      </c>
      <c r="JB31" t="s">
        <v>33</v>
      </c>
      <c r="JC31">
        <v>0</v>
      </c>
      <c r="JD31">
        <v>0</v>
      </c>
      <c r="JE31">
        <v>0</v>
      </c>
      <c r="JF31">
        <v>0</v>
      </c>
      <c r="JI31" s="64" t="s">
        <v>33</v>
      </c>
      <c r="JJ31" s="64">
        <v>0</v>
      </c>
      <c r="JK31" s="64">
        <v>0</v>
      </c>
      <c r="JL31" s="64">
        <v>0</v>
      </c>
      <c r="JM31" s="64">
        <v>0</v>
      </c>
      <c r="JP31" s="67" t="s">
        <v>33</v>
      </c>
      <c r="JQ31" s="67">
        <v>0</v>
      </c>
      <c r="JR31" s="67">
        <v>0</v>
      </c>
      <c r="JS31" s="67">
        <v>0</v>
      </c>
      <c r="JT31" s="67">
        <v>0</v>
      </c>
      <c r="JW31" s="76" t="s">
        <v>33</v>
      </c>
      <c r="JX31" s="76">
        <v>0</v>
      </c>
      <c r="JY31" s="76">
        <v>0</v>
      </c>
      <c r="JZ31" s="76">
        <v>0</v>
      </c>
      <c r="KA31" s="76">
        <v>0</v>
      </c>
      <c r="KD31" s="76" t="s">
        <v>33</v>
      </c>
      <c r="KE31" s="76">
        <v>7.0000000000000007E-2</v>
      </c>
      <c r="KF31" s="76">
        <v>0</v>
      </c>
      <c r="KG31" s="76">
        <v>0</v>
      </c>
      <c r="KH31" s="76">
        <v>0</v>
      </c>
      <c r="KK31" s="76" t="s">
        <v>33</v>
      </c>
      <c r="KL31" s="76">
        <v>0</v>
      </c>
      <c r="KM31" s="76">
        <v>0</v>
      </c>
      <c r="KN31" s="76">
        <v>0</v>
      </c>
      <c r="KO31" s="76">
        <v>0</v>
      </c>
      <c r="KR31" s="76" t="s">
        <v>33</v>
      </c>
      <c r="KS31" s="76">
        <v>0.12</v>
      </c>
      <c r="KT31" s="76">
        <v>0</v>
      </c>
      <c r="KU31" s="76">
        <v>0.21</v>
      </c>
      <c r="KV31" s="76">
        <v>0</v>
      </c>
      <c r="KY31" s="76" t="s">
        <v>33</v>
      </c>
      <c r="KZ31" s="76">
        <v>7.0000000000000007E-2</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c r="LY31" s="76"/>
      <c r="LZ31" s="76"/>
      <c r="MA31" s="76" t="s">
        <v>33</v>
      </c>
      <c r="MB31" s="76">
        <v>0</v>
      </c>
      <c r="MC31" s="76">
        <v>0</v>
      </c>
      <c r="MD31" s="76">
        <v>0</v>
      </c>
      <c r="ME31" s="76">
        <v>0</v>
      </c>
      <c r="MH31" s="76" t="s">
        <v>33</v>
      </c>
      <c r="MI31" s="76">
        <v>0</v>
      </c>
      <c r="MJ31" s="76">
        <v>0</v>
      </c>
      <c r="MK31" s="76">
        <v>0</v>
      </c>
      <c r="ML31" s="76">
        <v>0</v>
      </c>
      <c r="MM31" s="76"/>
      <c r="MN31" s="76"/>
      <c r="MO31" s="76" t="s">
        <v>33</v>
      </c>
      <c r="MP31" s="76">
        <v>0</v>
      </c>
      <c r="MQ31" s="76">
        <v>0</v>
      </c>
      <c r="MR31" s="76">
        <v>0</v>
      </c>
      <c r="MS31" s="76">
        <v>0</v>
      </c>
    </row>
    <row r="32" spans="1:357" x14ac:dyDescent="0.25">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0.41</v>
      </c>
      <c r="AU32" s="6">
        <v>0</v>
      </c>
      <c r="AV32" s="6">
        <v>0</v>
      </c>
      <c r="AW32" s="6">
        <v>0</v>
      </c>
      <c r="AZ32" s="3" t="s">
        <v>34</v>
      </c>
      <c r="BA32" s="3">
        <v>0.1</v>
      </c>
      <c r="BB32" s="3">
        <v>0</v>
      </c>
      <c r="BC32" s="3">
        <v>0</v>
      </c>
      <c r="BD32" s="3">
        <v>0</v>
      </c>
      <c r="BG32" t="s">
        <v>34</v>
      </c>
      <c r="BH32">
        <v>0</v>
      </c>
      <c r="BI32">
        <v>0</v>
      </c>
      <c r="BJ32">
        <v>0</v>
      </c>
      <c r="BK32">
        <v>0</v>
      </c>
      <c r="BN32" t="s">
        <v>34</v>
      </c>
      <c r="BO32">
        <v>0</v>
      </c>
      <c r="BP32">
        <v>0</v>
      </c>
      <c r="BQ32">
        <v>0</v>
      </c>
      <c r="BR32">
        <v>0</v>
      </c>
      <c r="BU32" t="s">
        <v>34</v>
      </c>
      <c r="BV32">
        <v>0</v>
      </c>
      <c r="BW32">
        <v>0</v>
      </c>
      <c r="BX32">
        <v>0</v>
      </c>
      <c r="BY32">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0.02</v>
      </c>
      <c r="FJ32" s="6">
        <v>0</v>
      </c>
      <c r="FK32" s="6">
        <v>0.04</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0" t="s">
        <v>34</v>
      </c>
      <c r="GY32" s="60">
        <v>0</v>
      </c>
      <c r="GZ32" s="60">
        <v>0</v>
      </c>
      <c r="HA32" s="60">
        <v>0</v>
      </c>
      <c r="HB32" s="60">
        <v>0</v>
      </c>
      <c r="HE32" s="64" t="s">
        <v>34</v>
      </c>
      <c r="HF32" s="64">
        <v>0</v>
      </c>
      <c r="HG32" s="64">
        <v>0</v>
      </c>
      <c r="HH32" s="64">
        <v>0</v>
      </c>
      <c r="HI32" s="64">
        <v>0</v>
      </c>
      <c r="HL32" s="64" t="s">
        <v>34</v>
      </c>
      <c r="HM32" s="64">
        <v>0</v>
      </c>
      <c r="HN32" s="64">
        <v>0</v>
      </c>
      <c r="HO32" s="64">
        <v>0</v>
      </c>
      <c r="HP32" s="64">
        <v>0</v>
      </c>
      <c r="HS32" s="64" t="s">
        <v>34</v>
      </c>
      <c r="HT32" s="64">
        <v>0.03</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t="s">
        <v>34</v>
      </c>
      <c r="IV32">
        <v>0</v>
      </c>
      <c r="IW32">
        <v>0</v>
      </c>
      <c r="IX32">
        <v>0</v>
      </c>
      <c r="IY32">
        <v>0</v>
      </c>
      <c r="JB32" t="s">
        <v>34</v>
      </c>
      <c r="JC32">
        <v>0</v>
      </c>
      <c r="JD32">
        <v>0</v>
      </c>
      <c r="JE32">
        <v>0</v>
      </c>
      <c r="JF32">
        <v>0</v>
      </c>
      <c r="JI32" s="64" t="s">
        <v>34</v>
      </c>
      <c r="JJ32" s="64">
        <v>0.03</v>
      </c>
      <c r="JK32" s="64">
        <v>0.18</v>
      </c>
      <c r="JL32" s="64">
        <v>0</v>
      </c>
      <c r="JM32" s="64">
        <v>0</v>
      </c>
      <c r="JP32" s="67" t="s">
        <v>34</v>
      </c>
      <c r="JQ32" s="67">
        <v>0</v>
      </c>
      <c r="JR32" s="67">
        <v>0</v>
      </c>
      <c r="JS32" s="67">
        <v>0</v>
      </c>
      <c r="JT32" s="67">
        <v>0</v>
      </c>
      <c r="JW32" s="76" t="s">
        <v>34</v>
      </c>
      <c r="JX32" s="76">
        <v>0.08</v>
      </c>
      <c r="JY32" s="76">
        <v>0</v>
      </c>
      <c r="JZ32" s="76">
        <v>0.1</v>
      </c>
      <c r="KA32" s="76">
        <v>0.18</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0.05</v>
      </c>
      <c r="LO32" s="76">
        <v>0</v>
      </c>
      <c r="LP32" s="76">
        <v>0</v>
      </c>
      <c r="LQ32" s="76">
        <v>0.3</v>
      </c>
      <c r="LR32" s="76"/>
      <c r="LS32" s="76"/>
      <c r="LT32" s="76" t="s">
        <v>34</v>
      </c>
      <c r="LU32" s="76">
        <v>0.19</v>
      </c>
      <c r="LV32" s="76">
        <v>0</v>
      </c>
      <c r="LW32" s="76">
        <v>0</v>
      </c>
      <c r="LX32" s="76">
        <v>0.86</v>
      </c>
      <c r="LY32" s="76"/>
      <c r="LZ32" s="76"/>
      <c r="MA32" s="76" t="s">
        <v>34</v>
      </c>
      <c r="MB32" s="76">
        <v>0</v>
      </c>
      <c r="MC32" s="76">
        <v>0</v>
      </c>
      <c r="MD32" s="76">
        <v>0</v>
      </c>
      <c r="ME32" s="76">
        <v>0</v>
      </c>
      <c r="MH32" s="76" t="s">
        <v>34</v>
      </c>
      <c r="MI32" s="76">
        <v>0</v>
      </c>
      <c r="MJ32" s="76">
        <v>0</v>
      </c>
      <c r="MK32" s="76">
        <v>0</v>
      </c>
      <c r="ML32" s="76">
        <v>0</v>
      </c>
      <c r="MM32" s="76"/>
      <c r="MN32" s="76"/>
      <c r="MO32" s="76" t="s">
        <v>34</v>
      </c>
      <c r="MP32" s="76">
        <v>0.22</v>
      </c>
      <c r="MQ32" s="76">
        <v>0</v>
      </c>
      <c r="MR32" s="76">
        <v>0.16</v>
      </c>
      <c r="MS32" s="76">
        <v>0</v>
      </c>
    </row>
    <row r="33" spans="1:357" x14ac:dyDescent="0.25">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3" t="s">
        <v>35</v>
      </c>
      <c r="BA33" s="3">
        <v>0</v>
      </c>
      <c r="BB33" s="3">
        <v>0</v>
      </c>
      <c r="BC33" s="3">
        <v>0</v>
      </c>
      <c r="BD33" s="3">
        <v>0</v>
      </c>
      <c r="BG33" t="s">
        <v>35</v>
      </c>
      <c r="BH33">
        <v>0</v>
      </c>
      <c r="BI33">
        <v>0</v>
      </c>
      <c r="BJ33">
        <v>0</v>
      </c>
      <c r="BK33">
        <v>0</v>
      </c>
      <c r="BN33" t="s">
        <v>35</v>
      </c>
      <c r="BO33">
        <v>0</v>
      </c>
      <c r="BP33">
        <v>0</v>
      </c>
      <c r="BQ33">
        <v>0</v>
      </c>
      <c r="BR33">
        <v>0</v>
      </c>
      <c r="BU33" t="s">
        <v>35</v>
      </c>
      <c r="BV33">
        <v>0</v>
      </c>
      <c r="BW33">
        <v>0</v>
      </c>
      <c r="BX33">
        <v>0</v>
      </c>
      <c r="BY33">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0.27</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0" t="s">
        <v>35</v>
      </c>
      <c r="GY33" s="60">
        <v>0</v>
      </c>
      <c r="GZ33" s="60">
        <v>0</v>
      </c>
      <c r="HA33" s="60">
        <v>0</v>
      </c>
      <c r="HB33" s="60">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t="s">
        <v>35</v>
      </c>
      <c r="IV33">
        <v>0</v>
      </c>
      <c r="IW33">
        <v>0</v>
      </c>
      <c r="IX33">
        <v>0</v>
      </c>
      <c r="IY33">
        <v>0</v>
      </c>
      <c r="JB33" t="s">
        <v>35</v>
      </c>
      <c r="JC33">
        <v>0</v>
      </c>
      <c r="JD33">
        <v>0</v>
      </c>
      <c r="JE33">
        <v>0</v>
      </c>
      <c r="JF33">
        <v>0</v>
      </c>
      <c r="JI33" s="64" t="s">
        <v>35</v>
      </c>
      <c r="JJ33" s="64">
        <v>0.18</v>
      </c>
      <c r="JK33" s="64">
        <v>0</v>
      </c>
      <c r="JL33" s="64">
        <v>0</v>
      </c>
      <c r="JM33" s="64">
        <v>0</v>
      </c>
      <c r="JP33" s="67" t="s">
        <v>35</v>
      </c>
      <c r="JQ33" s="67">
        <v>0</v>
      </c>
      <c r="JR33" s="67">
        <v>0</v>
      </c>
      <c r="JS33" s="67">
        <v>0</v>
      </c>
      <c r="JT33" s="67">
        <v>0</v>
      </c>
      <c r="JW33" s="76" t="s">
        <v>35</v>
      </c>
      <c r="JX33" s="76">
        <v>0</v>
      </c>
      <c r="JY33" s="76">
        <v>0</v>
      </c>
      <c r="JZ33" s="76">
        <v>0</v>
      </c>
      <c r="KA33" s="76">
        <v>0</v>
      </c>
      <c r="KD33" s="76" t="s">
        <v>35</v>
      </c>
      <c r="KE33" s="76">
        <v>0.22</v>
      </c>
      <c r="KF33" s="76">
        <v>0</v>
      </c>
      <c r="KG33" s="76">
        <v>0</v>
      </c>
      <c r="KH33" s="76">
        <v>1.1299999999999999</v>
      </c>
      <c r="KK33" s="76" t="s">
        <v>35</v>
      </c>
      <c r="KL33" s="76">
        <v>0</v>
      </c>
      <c r="KM33" s="76">
        <v>0</v>
      </c>
      <c r="KN33" s="76">
        <v>0</v>
      </c>
      <c r="KO33" s="76">
        <v>0</v>
      </c>
      <c r="KR33" s="76" t="s">
        <v>35</v>
      </c>
      <c r="KS33" s="76">
        <v>0.41</v>
      </c>
      <c r="KT33" s="76">
        <v>0</v>
      </c>
      <c r="KU33" s="76">
        <v>0</v>
      </c>
      <c r="KV33" s="76">
        <v>0</v>
      </c>
      <c r="KY33" s="76" t="s">
        <v>35</v>
      </c>
      <c r="KZ33" s="76">
        <v>0</v>
      </c>
      <c r="LA33" s="76">
        <v>0</v>
      </c>
      <c r="LB33" s="76">
        <v>0</v>
      </c>
      <c r="LC33" s="76">
        <v>0</v>
      </c>
      <c r="LF33" s="76" t="s">
        <v>35</v>
      </c>
      <c r="LG33" s="76">
        <v>0.05</v>
      </c>
      <c r="LH33" s="76">
        <v>0</v>
      </c>
      <c r="LI33" s="76">
        <v>0</v>
      </c>
      <c r="LJ33" s="76">
        <v>0.38</v>
      </c>
      <c r="LM33" s="76" t="s">
        <v>35</v>
      </c>
      <c r="LN33" s="76">
        <v>0</v>
      </c>
      <c r="LO33" s="76">
        <v>0</v>
      </c>
      <c r="LP33" s="76">
        <v>0</v>
      </c>
      <c r="LQ33" s="76">
        <v>0</v>
      </c>
      <c r="LR33" s="76"/>
      <c r="LS33" s="76"/>
      <c r="LT33" s="76" t="s">
        <v>35</v>
      </c>
      <c r="LU33" s="76">
        <v>0</v>
      </c>
      <c r="LV33" s="76">
        <v>0</v>
      </c>
      <c r="LW33" s="76">
        <v>0</v>
      </c>
      <c r="LX33" s="76">
        <v>0</v>
      </c>
      <c r="LY33" s="76"/>
      <c r="LZ33" s="76"/>
      <c r="MA33" s="76" t="s">
        <v>35</v>
      </c>
      <c r="MB33" s="76">
        <v>0</v>
      </c>
      <c r="MC33" s="76">
        <v>0</v>
      </c>
      <c r="MD33" s="76">
        <v>0</v>
      </c>
      <c r="ME33" s="76">
        <v>0</v>
      </c>
      <c r="MH33" s="76" t="s">
        <v>35</v>
      </c>
      <c r="MI33" s="76">
        <v>0</v>
      </c>
      <c r="MJ33" s="76">
        <v>0</v>
      </c>
      <c r="MK33" s="76">
        <v>0</v>
      </c>
      <c r="ML33" s="76">
        <v>0</v>
      </c>
      <c r="MM33" s="76"/>
      <c r="MN33" s="76"/>
      <c r="MO33" s="76" t="s">
        <v>35</v>
      </c>
      <c r="MP33" s="76">
        <v>0</v>
      </c>
      <c r="MQ33" s="76">
        <v>0</v>
      </c>
      <c r="MR33" s="76">
        <v>0</v>
      </c>
      <c r="MS33" s="76">
        <v>0</v>
      </c>
    </row>
    <row r="34" spans="1:357" x14ac:dyDescent="0.25">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3" t="s">
        <v>36</v>
      </c>
      <c r="BA34" s="3">
        <v>0</v>
      </c>
      <c r="BB34" s="3">
        <v>0</v>
      </c>
      <c r="BC34" s="3">
        <v>0</v>
      </c>
      <c r="BD34" s="3">
        <v>0</v>
      </c>
      <c r="BG34" t="s">
        <v>36</v>
      </c>
      <c r="BH34">
        <v>0</v>
      </c>
      <c r="BI34">
        <v>0</v>
      </c>
      <c r="BJ34">
        <v>0</v>
      </c>
      <c r="BK34">
        <v>0</v>
      </c>
      <c r="BN34" t="s">
        <v>36</v>
      </c>
      <c r="BO34">
        <v>0</v>
      </c>
      <c r="BP34">
        <v>0</v>
      </c>
      <c r="BQ34">
        <v>0</v>
      </c>
      <c r="BR34">
        <v>0</v>
      </c>
      <c r="BU34" t="s">
        <v>36</v>
      </c>
      <c r="BV34">
        <v>0</v>
      </c>
      <c r="BW34">
        <v>0</v>
      </c>
      <c r="BX34">
        <v>0</v>
      </c>
      <c r="BY34">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0.04</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0.04</v>
      </c>
      <c r="FQ34" s="6">
        <v>0</v>
      </c>
      <c r="FR34" s="6">
        <v>0.06</v>
      </c>
      <c r="FS34" s="6">
        <v>0</v>
      </c>
      <c r="FV34" s="6" t="s">
        <v>36</v>
      </c>
      <c r="FW34" s="6">
        <v>0</v>
      </c>
      <c r="FX34" s="6">
        <v>0</v>
      </c>
      <c r="FY34" s="6">
        <v>0</v>
      </c>
      <c r="FZ34" s="6">
        <v>0</v>
      </c>
      <c r="GC34" s="6" t="s">
        <v>36</v>
      </c>
      <c r="GD34" s="6">
        <v>0.04</v>
      </c>
      <c r="GE34" s="6">
        <v>0</v>
      </c>
      <c r="GF34" s="6">
        <v>0</v>
      </c>
      <c r="GG34" s="6">
        <v>0</v>
      </c>
      <c r="GJ34" s="58" t="s">
        <v>36</v>
      </c>
      <c r="GK34" s="58">
        <v>0.05</v>
      </c>
      <c r="GL34" s="58">
        <v>0</v>
      </c>
      <c r="GM34" s="58">
        <v>0</v>
      </c>
      <c r="GN34" s="58">
        <v>0</v>
      </c>
      <c r="GQ34" s="58" t="s">
        <v>36</v>
      </c>
      <c r="GR34" s="58">
        <v>0</v>
      </c>
      <c r="GS34" s="58">
        <v>0</v>
      </c>
      <c r="GT34" s="58">
        <v>0</v>
      </c>
      <c r="GU34" s="58">
        <v>0</v>
      </c>
      <c r="GX34" s="60" t="s">
        <v>36</v>
      </c>
      <c r="GY34" s="60">
        <v>0</v>
      </c>
      <c r="GZ34" s="60">
        <v>0</v>
      </c>
      <c r="HA34" s="60">
        <v>0</v>
      </c>
      <c r="HB34" s="60">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0.05</v>
      </c>
      <c r="II34" s="64">
        <v>0</v>
      </c>
      <c r="IJ34" s="64">
        <v>0.08</v>
      </c>
      <c r="IK34" s="64">
        <v>0</v>
      </c>
      <c r="IN34" s="64" t="s">
        <v>36</v>
      </c>
      <c r="IO34" s="64">
        <v>0</v>
      </c>
      <c r="IP34" s="64">
        <v>0</v>
      </c>
      <c r="IQ34" s="64">
        <v>0</v>
      </c>
      <c r="IR34" s="64">
        <v>0</v>
      </c>
      <c r="IU34" t="s">
        <v>36</v>
      </c>
      <c r="IV34">
        <v>0</v>
      </c>
      <c r="IW34">
        <v>0</v>
      </c>
      <c r="IX34">
        <v>0</v>
      </c>
      <c r="IY34">
        <v>0</v>
      </c>
      <c r="JB34" t="s">
        <v>36</v>
      </c>
      <c r="JC34">
        <v>0</v>
      </c>
      <c r="JD34">
        <v>0</v>
      </c>
      <c r="JE34">
        <v>0</v>
      </c>
      <c r="JF34">
        <v>0</v>
      </c>
      <c r="JI34" s="64" t="s">
        <v>36</v>
      </c>
      <c r="JJ34" s="64">
        <v>0</v>
      </c>
      <c r="JK34" s="64">
        <v>0</v>
      </c>
      <c r="JL34" s="64">
        <v>0</v>
      </c>
      <c r="JM34" s="64">
        <v>0</v>
      </c>
      <c r="JP34" s="67" t="s">
        <v>36</v>
      </c>
      <c r="JQ34" s="67">
        <v>0</v>
      </c>
      <c r="JR34" s="67">
        <v>0</v>
      </c>
      <c r="JS34" s="67">
        <v>0</v>
      </c>
      <c r="JT34" s="67">
        <v>0</v>
      </c>
      <c r="JW34" s="76" t="s">
        <v>36</v>
      </c>
      <c r="JX34" s="76">
        <v>0.04</v>
      </c>
      <c r="JY34" s="76">
        <v>0</v>
      </c>
      <c r="JZ34" s="76">
        <v>0</v>
      </c>
      <c r="KA34" s="76">
        <v>0</v>
      </c>
      <c r="KD34" s="76" t="s">
        <v>36</v>
      </c>
      <c r="KE34" s="76">
        <v>0.24</v>
      </c>
      <c r="KF34" s="76">
        <v>0</v>
      </c>
      <c r="KG34" s="76">
        <v>0</v>
      </c>
      <c r="KH34" s="76">
        <v>0.84</v>
      </c>
      <c r="KK34" s="76" t="s">
        <v>36</v>
      </c>
      <c r="KL34" s="76">
        <v>0</v>
      </c>
      <c r="KM34" s="76">
        <v>0</v>
      </c>
      <c r="KN34" s="76">
        <v>0</v>
      </c>
      <c r="KO34" s="76">
        <v>0</v>
      </c>
      <c r="KR34" s="76" t="s">
        <v>36</v>
      </c>
      <c r="KS34" s="76">
        <v>0.03</v>
      </c>
      <c r="KT34" s="76">
        <v>0</v>
      </c>
      <c r="KU34" s="76">
        <v>0.05</v>
      </c>
      <c r="KV34" s="76">
        <v>0</v>
      </c>
      <c r="KY34" s="76" t="s">
        <v>36</v>
      </c>
      <c r="KZ34" s="76">
        <v>0.04</v>
      </c>
      <c r="LA34" s="76">
        <v>0</v>
      </c>
      <c r="LB34" s="76">
        <v>7.0000000000000007E-2</v>
      </c>
      <c r="LC34" s="76">
        <v>0</v>
      </c>
      <c r="LF34" s="76" t="s">
        <v>36</v>
      </c>
      <c r="LG34" s="76">
        <v>0</v>
      </c>
      <c r="LH34" s="76">
        <v>0</v>
      </c>
      <c r="LI34" s="76">
        <v>0</v>
      </c>
      <c r="LJ34" s="76">
        <v>0</v>
      </c>
      <c r="LM34" s="76" t="s">
        <v>36</v>
      </c>
      <c r="LN34" s="76">
        <v>0.05</v>
      </c>
      <c r="LO34" s="76">
        <v>0</v>
      </c>
      <c r="LP34" s="76">
        <v>0</v>
      </c>
      <c r="LQ34" s="76">
        <v>0.33</v>
      </c>
      <c r="LR34" s="76"/>
      <c r="LS34" s="76"/>
      <c r="LT34" s="76" t="s">
        <v>36</v>
      </c>
      <c r="LU34" s="76">
        <v>0</v>
      </c>
      <c r="LV34" s="76">
        <v>0</v>
      </c>
      <c r="LW34" s="76">
        <v>0</v>
      </c>
      <c r="LX34" s="76">
        <v>0</v>
      </c>
      <c r="LY34" s="76"/>
      <c r="LZ34" s="76"/>
      <c r="MA34" s="76" t="s">
        <v>36</v>
      </c>
      <c r="MB34" s="76">
        <v>0</v>
      </c>
      <c r="MC34" s="76">
        <v>0</v>
      </c>
      <c r="MD34" s="76">
        <v>0</v>
      </c>
      <c r="ME34" s="76">
        <v>0</v>
      </c>
      <c r="MH34" s="76" t="s">
        <v>36</v>
      </c>
      <c r="MI34" s="76">
        <v>0</v>
      </c>
      <c r="MJ34" s="76">
        <v>0</v>
      </c>
      <c r="MK34" s="76">
        <v>0</v>
      </c>
      <c r="ML34" s="76">
        <v>0</v>
      </c>
      <c r="MM34" s="76"/>
      <c r="MN34" s="76"/>
      <c r="MO34" s="76" t="s">
        <v>36</v>
      </c>
      <c r="MP34" s="76">
        <v>0</v>
      </c>
      <c r="MQ34" s="76">
        <v>0</v>
      </c>
      <c r="MR34" s="76">
        <v>0</v>
      </c>
      <c r="MS34" s="76">
        <v>0</v>
      </c>
    </row>
    <row r="35" spans="1:357" x14ac:dyDescent="0.25">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3" t="s">
        <v>37</v>
      </c>
      <c r="BA35" s="3">
        <v>0</v>
      </c>
      <c r="BB35" s="3">
        <v>0</v>
      </c>
      <c r="BC35" s="3">
        <v>0</v>
      </c>
      <c r="BD35" s="3">
        <v>0</v>
      </c>
      <c r="BG35" t="s">
        <v>37</v>
      </c>
      <c r="BH35">
        <v>0</v>
      </c>
      <c r="BI35">
        <v>0</v>
      </c>
      <c r="BJ35">
        <v>0</v>
      </c>
      <c r="BK35">
        <v>0</v>
      </c>
      <c r="BN35" t="s">
        <v>37</v>
      </c>
      <c r="BO35">
        <v>0</v>
      </c>
      <c r="BP35">
        <v>0</v>
      </c>
      <c r="BQ35">
        <v>0</v>
      </c>
      <c r="BR35">
        <v>0</v>
      </c>
      <c r="BU35" t="s">
        <v>37</v>
      </c>
      <c r="BV35">
        <v>0</v>
      </c>
      <c r="BW35">
        <v>0</v>
      </c>
      <c r="BX35">
        <v>0</v>
      </c>
      <c r="BY35">
        <v>0</v>
      </c>
      <c r="CB35" s="6" t="s">
        <v>37</v>
      </c>
      <c r="CC35" s="6">
        <v>0.14000000000000001</v>
      </c>
      <c r="CD35" s="6">
        <v>0</v>
      </c>
      <c r="CE35" s="6">
        <v>0.21</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0.22</v>
      </c>
      <c r="FC35" s="6">
        <v>0</v>
      </c>
      <c r="FD35" s="6">
        <v>0.11</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0" t="s">
        <v>37</v>
      </c>
      <c r="GY35" s="60">
        <v>0</v>
      </c>
      <c r="GZ35" s="60">
        <v>0</v>
      </c>
      <c r="HA35" s="60">
        <v>0</v>
      </c>
      <c r="HB35" s="60">
        <v>0</v>
      </c>
      <c r="HE35" s="64" t="s">
        <v>37</v>
      </c>
      <c r="HF35" s="64">
        <v>0</v>
      </c>
      <c r="HG35" s="64">
        <v>0</v>
      </c>
      <c r="HH35" s="64">
        <v>0</v>
      </c>
      <c r="HI35" s="64">
        <v>0</v>
      </c>
      <c r="HL35" s="64" t="s">
        <v>37</v>
      </c>
      <c r="HM35" s="64">
        <v>0</v>
      </c>
      <c r="HN35" s="64">
        <v>0</v>
      </c>
      <c r="HO35" s="64">
        <v>0</v>
      </c>
      <c r="HP35" s="64">
        <v>0</v>
      </c>
      <c r="HS35" s="64" t="s">
        <v>37</v>
      </c>
      <c r="HT35" s="64">
        <v>0</v>
      </c>
      <c r="HU35" s="64">
        <v>0</v>
      </c>
      <c r="HV35" s="64">
        <v>0</v>
      </c>
      <c r="HW35" s="64">
        <v>0</v>
      </c>
      <c r="HZ35" s="64" t="s">
        <v>37</v>
      </c>
      <c r="IA35" s="64">
        <v>0</v>
      </c>
      <c r="IB35" s="64">
        <v>0</v>
      </c>
      <c r="IC35" s="64">
        <v>0</v>
      </c>
      <c r="ID35" s="64">
        <v>0</v>
      </c>
      <c r="IG35" s="64" t="s">
        <v>37</v>
      </c>
      <c r="IH35" s="64">
        <v>0</v>
      </c>
      <c r="II35" s="64">
        <v>0</v>
      </c>
      <c r="IJ35" s="64">
        <v>0</v>
      </c>
      <c r="IK35" s="64">
        <v>0</v>
      </c>
      <c r="IN35" s="64" t="s">
        <v>37</v>
      </c>
      <c r="IO35" s="64">
        <v>0</v>
      </c>
      <c r="IP35" s="64">
        <v>0</v>
      </c>
      <c r="IQ35" s="64">
        <v>0</v>
      </c>
      <c r="IR35" s="64">
        <v>0</v>
      </c>
      <c r="IU35" t="s">
        <v>37</v>
      </c>
      <c r="IV35">
        <v>0</v>
      </c>
      <c r="IW35">
        <v>0</v>
      </c>
      <c r="IX35">
        <v>0</v>
      </c>
      <c r="IY35">
        <v>0</v>
      </c>
      <c r="JB35" t="s">
        <v>37</v>
      </c>
      <c r="JC35">
        <v>0</v>
      </c>
      <c r="JD35">
        <v>0</v>
      </c>
      <c r="JE35">
        <v>0</v>
      </c>
      <c r="JF35">
        <v>0</v>
      </c>
      <c r="JI35" s="64" t="s">
        <v>37</v>
      </c>
      <c r="JJ35" s="64">
        <v>0.03</v>
      </c>
      <c r="JK35" s="64">
        <v>0</v>
      </c>
      <c r="JL35" s="64">
        <v>0</v>
      </c>
      <c r="JM35" s="64">
        <v>0.18</v>
      </c>
      <c r="JP35" s="67" t="s">
        <v>37</v>
      </c>
      <c r="JQ35" s="67">
        <v>0</v>
      </c>
      <c r="JR35" s="67">
        <v>0</v>
      </c>
      <c r="JS35" s="67">
        <v>0</v>
      </c>
      <c r="JT35" s="67">
        <v>0</v>
      </c>
      <c r="JW35" s="76" t="s">
        <v>37</v>
      </c>
      <c r="JX35" s="76">
        <v>0</v>
      </c>
      <c r="JY35" s="76">
        <v>0</v>
      </c>
      <c r="JZ35" s="76">
        <v>0</v>
      </c>
      <c r="KA35" s="76">
        <v>0</v>
      </c>
      <c r="KD35" s="76" t="s">
        <v>37</v>
      </c>
      <c r="KE35" s="76">
        <v>0</v>
      </c>
      <c r="KF35" s="76">
        <v>0</v>
      </c>
      <c r="KG35" s="76">
        <v>0</v>
      </c>
      <c r="KH35" s="76">
        <v>0</v>
      </c>
      <c r="KK35" s="76" t="s">
        <v>37</v>
      </c>
      <c r="KL35" s="76">
        <v>0</v>
      </c>
      <c r="KM35" s="76">
        <v>0</v>
      </c>
      <c r="KN35" s="76">
        <v>0</v>
      </c>
      <c r="KO35" s="76">
        <v>0</v>
      </c>
      <c r="KR35" s="76" t="s">
        <v>37</v>
      </c>
      <c r="KS35" s="76">
        <v>0</v>
      </c>
      <c r="KT35" s="76">
        <v>0</v>
      </c>
      <c r="KU35" s="76">
        <v>0</v>
      </c>
      <c r="KV35" s="76">
        <v>0</v>
      </c>
      <c r="KY35" s="76" t="s">
        <v>37</v>
      </c>
      <c r="KZ35" s="76">
        <v>0.03</v>
      </c>
      <c r="LA35" s="76">
        <v>0.18</v>
      </c>
      <c r="LB35" s="76">
        <v>0</v>
      </c>
      <c r="LC35" s="76">
        <v>0</v>
      </c>
      <c r="LF35" s="76" t="s">
        <v>37</v>
      </c>
      <c r="LG35" s="76">
        <v>0</v>
      </c>
      <c r="LH35" s="76">
        <v>0</v>
      </c>
      <c r="LI35" s="76">
        <v>0</v>
      </c>
      <c r="LJ35" s="76">
        <v>0</v>
      </c>
      <c r="LM35" s="76" t="s">
        <v>37</v>
      </c>
      <c r="LN35" s="76">
        <v>0.11</v>
      </c>
      <c r="LO35" s="76">
        <v>0</v>
      </c>
      <c r="LP35" s="76">
        <v>0</v>
      </c>
      <c r="LQ35" s="76">
        <v>0.7</v>
      </c>
      <c r="LR35" s="76"/>
      <c r="LS35" s="76"/>
      <c r="LT35" s="76" t="s">
        <v>37</v>
      </c>
      <c r="LU35" s="76">
        <v>0.45</v>
      </c>
      <c r="LV35" s="76">
        <v>0</v>
      </c>
      <c r="LW35" s="76">
        <v>0</v>
      </c>
      <c r="LX35" s="76">
        <v>3.15</v>
      </c>
      <c r="LY35" s="76"/>
      <c r="LZ35" s="76"/>
      <c r="MA35" s="76" t="s">
        <v>37</v>
      </c>
      <c r="MB35" s="76">
        <v>0.24</v>
      </c>
      <c r="MC35" s="76">
        <v>0</v>
      </c>
      <c r="MD35" s="76">
        <v>0</v>
      </c>
      <c r="ME35" s="76">
        <v>1.59</v>
      </c>
      <c r="MH35" s="76" t="s">
        <v>37</v>
      </c>
      <c r="MI35" s="76">
        <v>0</v>
      </c>
      <c r="MJ35" s="76">
        <v>0</v>
      </c>
      <c r="MK35" s="76">
        <v>0</v>
      </c>
      <c r="ML35" s="76">
        <v>0</v>
      </c>
      <c r="MM35" s="76"/>
      <c r="MN35" s="76"/>
      <c r="MO35" s="76" t="s">
        <v>37</v>
      </c>
      <c r="MP35" s="76">
        <v>0</v>
      </c>
      <c r="MQ35" s="76">
        <v>0</v>
      </c>
      <c r="MR35" s="76">
        <v>0</v>
      </c>
      <c r="MS35" s="76">
        <v>0</v>
      </c>
    </row>
    <row r="36" spans="1:357" x14ac:dyDescent="0.25">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0.08</v>
      </c>
      <c r="AU36" s="6">
        <v>0</v>
      </c>
      <c r="AV36" s="6">
        <v>0.17</v>
      </c>
      <c r="AW36" s="6">
        <v>0</v>
      </c>
      <c r="AZ36" s="3" t="s">
        <v>38</v>
      </c>
      <c r="BA36" s="3">
        <v>0</v>
      </c>
      <c r="BB36" s="3">
        <v>0</v>
      </c>
      <c r="BC36" s="3">
        <v>0</v>
      </c>
      <c r="BD36" s="3">
        <v>0</v>
      </c>
      <c r="BG36" t="s">
        <v>38</v>
      </c>
      <c r="BH36">
        <v>0</v>
      </c>
      <c r="BI36">
        <v>0</v>
      </c>
      <c r="BJ36">
        <v>0</v>
      </c>
      <c r="BK36">
        <v>0</v>
      </c>
      <c r="BN36" t="s">
        <v>38</v>
      </c>
      <c r="BO36">
        <v>0</v>
      </c>
      <c r="BP36">
        <v>0</v>
      </c>
      <c r="BQ36">
        <v>0</v>
      </c>
      <c r="BR36">
        <v>0</v>
      </c>
      <c r="BU36" t="s">
        <v>38</v>
      </c>
      <c r="BV36">
        <v>0.04</v>
      </c>
      <c r="BW36">
        <v>0</v>
      </c>
      <c r="BX36">
        <v>0.09</v>
      </c>
      <c r="BY3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0" t="s">
        <v>38</v>
      </c>
      <c r="GY36" s="60">
        <v>0</v>
      </c>
      <c r="GZ36" s="60">
        <v>0</v>
      </c>
      <c r="HA36" s="60">
        <v>0</v>
      </c>
      <c r="HB36" s="60">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0.05</v>
      </c>
      <c r="IB36" s="64">
        <v>0</v>
      </c>
      <c r="IC36" s="64">
        <v>0</v>
      </c>
      <c r="ID36" s="64">
        <v>0.28000000000000003</v>
      </c>
      <c r="IG36" s="64" t="s">
        <v>38</v>
      </c>
      <c r="IH36" s="64">
        <v>0.05</v>
      </c>
      <c r="II36" s="64">
        <v>0</v>
      </c>
      <c r="IJ36" s="64">
        <v>0.08</v>
      </c>
      <c r="IK36" s="64">
        <v>0</v>
      </c>
      <c r="IN36" s="64" t="s">
        <v>38</v>
      </c>
      <c r="IO36" s="64">
        <v>0</v>
      </c>
      <c r="IP36" s="64">
        <v>0</v>
      </c>
      <c r="IQ36" s="64">
        <v>0</v>
      </c>
      <c r="IR36" s="64">
        <v>0</v>
      </c>
      <c r="IU36" t="s">
        <v>38</v>
      </c>
      <c r="IV36">
        <v>0.11</v>
      </c>
      <c r="IW36">
        <v>0</v>
      </c>
      <c r="IX36">
        <v>0.08</v>
      </c>
      <c r="IY36">
        <v>0</v>
      </c>
      <c r="JB36" t="s">
        <v>38</v>
      </c>
      <c r="JC36">
        <v>0</v>
      </c>
      <c r="JD36">
        <v>0</v>
      </c>
      <c r="JE36">
        <v>0</v>
      </c>
      <c r="JF36">
        <v>0</v>
      </c>
      <c r="JI36" s="64" t="s">
        <v>38</v>
      </c>
      <c r="JJ36" s="64">
        <v>0.03</v>
      </c>
      <c r="JK36" s="64">
        <v>0</v>
      </c>
      <c r="JL36" s="64">
        <v>0</v>
      </c>
      <c r="JM36" s="64">
        <v>0.19</v>
      </c>
      <c r="JP36" s="67" t="s">
        <v>38</v>
      </c>
      <c r="JQ36" s="67">
        <v>0.04</v>
      </c>
      <c r="JR36" s="67">
        <v>0.19</v>
      </c>
      <c r="JS36" s="67">
        <v>0</v>
      </c>
      <c r="JT36" s="67">
        <v>0</v>
      </c>
      <c r="JW36" s="76" t="s">
        <v>38</v>
      </c>
      <c r="JX36" s="76">
        <v>0</v>
      </c>
      <c r="JY36" s="76">
        <v>0</v>
      </c>
      <c r="JZ36" s="76">
        <v>0</v>
      </c>
      <c r="KA36" s="76">
        <v>0</v>
      </c>
      <c r="KD36" s="76" t="s">
        <v>38</v>
      </c>
      <c r="KE36" s="76">
        <v>0</v>
      </c>
      <c r="KF36" s="76">
        <v>0</v>
      </c>
      <c r="KG36" s="76">
        <v>0</v>
      </c>
      <c r="KH36" s="76">
        <v>0</v>
      </c>
      <c r="KK36" s="76" t="s">
        <v>38</v>
      </c>
      <c r="KL36" s="76">
        <v>0.1</v>
      </c>
      <c r="KM36" s="76">
        <v>0</v>
      </c>
      <c r="KN36" s="76">
        <v>0</v>
      </c>
      <c r="KO36" s="76">
        <v>0.66</v>
      </c>
      <c r="KR36" s="76" t="s">
        <v>38</v>
      </c>
      <c r="KS36" s="76">
        <v>0.03</v>
      </c>
      <c r="KT36" s="76">
        <v>0</v>
      </c>
      <c r="KU36" s="76">
        <v>0.04</v>
      </c>
      <c r="KV36" s="76">
        <v>0.1</v>
      </c>
      <c r="KY36" s="76" t="s">
        <v>38</v>
      </c>
      <c r="KZ36" s="76">
        <v>0</v>
      </c>
      <c r="LA36" s="76">
        <v>0</v>
      </c>
      <c r="LB36" s="76">
        <v>0</v>
      </c>
      <c r="LC36" s="76">
        <v>0</v>
      </c>
      <c r="LF36" s="76" t="s">
        <v>38</v>
      </c>
      <c r="LG36" s="76">
        <v>0.03</v>
      </c>
      <c r="LH36" s="76">
        <v>0.13</v>
      </c>
      <c r="LI36" s="76">
        <v>0</v>
      </c>
      <c r="LJ36" s="76">
        <v>0</v>
      </c>
      <c r="LM36" s="76" t="s">
        <v>38</v>
      </c>
      <c r="LN36" s="76">
        <v>0.13</v>
      </c>
      <c r="LO36" s="76">
        <v>0</v>
      </c>
      <c r="LP36" s="76">
        <v>0.04</v>
      </c>
      <c r="LQ36" s="76">
        <v>0.65</v>
      </c>
      <c r="LR36" s="76"/>
      <c r="LS36" s="76"/>
      <c r="LT36" s="76" t="s">
        <v>38</v>
      </c>
      <c r="LU36" s="76">
        <v>0</v>
      </c>
      <c r="LV36" s="76">
        <v>0</v>
      </c>
      <c r="LW36" s="76">
        <v>0</v>
      </c>
      <c r="LX36" s="76">
        <v>0</v>
      </c>
      <c r="LY36" s="76"/>
      <c r="LZ36" s="76"/>
      <c r="MA36" s="76" t="s">
        <v>38</v>
      </c>
      <c r="MB36" s="76">
        <v>0.06</v>
      </c>
      <c r="MC36" s="76">
        <v>0</v>
      </c>
      <c r="MD36" s="76">
        <v>0</v>
      </c>
      <c r="ME36" s="76">
        <v>0.37</v>
      </c>
      <c r="MH36" s="76" t="s">
        <v>38</v>
      </c>
      <c r="MI36" s="76">
        <v>0.1</v>
      </c>
      <c r="MJ36" s="76">
        <v>0</v>
      </c>
      <c r="MK36" s="76">
        <v>0</v>
      </c>
      <c r="ML36" s="76">
        <v>0.76</v>
      </c>
      <c r="MM36" s="76"/>
      <c r="MN36" s="76"/>
      <c r="MO36" s="76" t="s">
        <v>38</v>
      </c>
      <c r="MP36" s="76">
        <v>0</v>
      </c>
      <c r="MQ36" s="76">
        <v>0</v>
      </c>
      <c r="MR36" s="76">
        <v>0</v>
      </c>
      <c r="MS36" s="76">
        <v>0</v>
      </c>
    </row>
    <row r="37" spans="1:357" x14ac:dyDescent="0.25">
      <c r="A37" s="1">
        <v>1.6000000000000008</v>
      </c>
      <c r="B37" s="1">
        <v>1.6500000000000008</v>
      </c>
      <c r="C37" s="1" t="s">
        <v>39</v>
      </c>
      <c r="D37" s="1">
        <v>0</v>
      </c>
      <c r="E37" s="1">
        <v>0</v>
      </c>
      <c r="F37" s="1">
        <v>0</v>
      </c>
      <c r="G37" s="1">
        <v>0</v>
      </c>
      <c r="H37" s="1"/>
      <c r="I37" s="1"/>
      <c r="J37" s="1" t="s">
        <v>39</v>
      </c>
      <c r="K37" s="1">
        <v>0.1</v>
      </c>
      <c r="L37" s="1">
        <v>0</v>
      </c>
      <c r="M37" s="1">
        <v>0</v>
      </c>
      <c r="N37" s="1">
        <v>0</v>
      </c>
      <c r="O37" s="1"/>
      <c r="P37" s="1"/>
      <c r="Q37" s="1" t="s">
        <v>39</v>
      </c>
      <c r="R37" s="1">
        <v>0.03</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3" t="s">
        <v>39</v>
      </c>
      <c r="BA37" s="3">
        <v>0.14000000000000001</v>
      </c>
      <c r="BB37" s="3">
        <v>0</v>
      </c>
      <c r="BC37" s="3">
        <v>0</v>
      </c>
      <c r="BD37" s="3">
        <v>0</v>
      </c>
      <c r="BG37" t="s">
        <v>39</v>
      </c>
      <c r="BH37">
        <v>0</v>
      </c>
      <c r="BI37">
        <v>0</v>
      </c>
      <c r="BJ37">
        <v>0</v>
      </c>
      <c r="BK37">
        <v>0</v>
      </c>
      <c r="BN37" t="s">
        <v>39</v>
      </c>
      <c r="BO37">
        <v>0</v>
      </c>
      <c r="BP37">
        <v>0</v>
      </c>
      <c r="BQ37">
        <v>0</v>
      </c>
      <c r="BR37">
        <v>0</v>
      </c>
      <c r="BU37" t="s">
        <v>39</v>
      </c>
      <c r="BV37">
        <v>0</v>
      </c>
      <c r="BW37">
        <v>0</v>
      </c>
      <c r="BX37">
        <v>0</v>
      </c>
      <c r="BY37">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0.09</v>
      </c>
      <c r="CY37" s="6">
        <v>0.52</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0" t="s">
        <v>39</v>
      </c>
      <c r="GY37" s="60">
        <v>0.12</v>
      </c>
      <c r="GZ37" s="60">
        <v>0</v>
      </c>
      <c r="HA37" s="60">
        <v>0</v>
      </c>
      <c r="HB37" s="60">
        <v>0</v>
      </c>
      <c r="HE37" s="64" t="s">
        <v>39</v>
      </c>
      <c r="HF37" s="64">
        <v>0</v>
      </c>
      <c r="HG37" s="64">
        <v>0</v>
      </c>
      <c r="HH37" s="64">
        <v>0</v>
      </c>
      <c r="HI37" s="64">
        <v>0</v>
      </c>
      <c r="HL37" s="64" t="s">
        <v>39</v>
      </c>
      <c r="HM37" s="64">
        <v>0</v>
      </c>
      <c r="HN37" s="64">
        <v>0</v>
      </c>
      <c r="HO37" s="64">
        <v>0</v>
      </c>
      <c r="HP37" s="64">
        <v>0</v>
      </c>
      <c r="HS37" s="64" t="s">
        <v>39</v>
      </c>
      <c r="HT37" s="64">
        <v>0.05</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t="s">
        <v>39</v>
      </c>
      <c r="IV37">
        <v>0.3</v>
      </c>
      <c r="IW37">
        <v>0</v>
      </c>
      <c r="IX37">
        <v>0</v>
      </c>
      <c r="IY37">
        <v>0</v>
      </c>
      <c r="JB37" t="s">
        <v>39</v>
      </c>
      <c r="JC37">
        <v>0.06</v>
      </c>
      <c r="JD37">
        <v>0</v>
      </c>
      <c r="JE37">
        <v>0</v>
      </c>
      <c r="JF37">
        <v>0</v>
      </c>
      <c r="JI37" s="64" t="s">
        <v>39</v>
      </c>
      <c r="JJ37" s="64">
        <v>0</v>
      </c>
      <c r="JK37" s="64">
        <v>0</v>
      </c>
      <c r="JL37" s="64">
        <v>0</v>
      </c>
      <c r="JM37" s="64">
        <v>0</v>
      </c>
      <c r="JP37" s="67" t="s">
        <v>39</v>
      </c>
      <c r="JQ37" s="67">
        <v>0.16</v>
      </c>
      <c r="JR37" s="67">
        <v>0.48</v>
      </c>
      <c r="JS37" s="67">
        <v>0.12</v>
      </c>
      <c r="JT37" s="67">
        <v>0</v>
      </c>
      <c r="JW37" s="76" t="s">
        <v>39</v>
      </c>
      <c r="JX37" s="76">
        <v>0.03</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0.14000000000000001</v>
      </c>
      <c r="LV37" s="76">
        <v>0</v>
      </c>
      <c r="LW37" s="76">
        <v>0.23</v>
      </c>
      <c r="LX37" s="76">
        <v>0</v>
      </c>
      <c r="LY37" s="76"/>
      <c r="LZ37" s="76"/>
      <c r="MA37" s="76" t="s">
        <v>39</v>
      </c>
      <c r="MB37" s="76">
        <v>0</v>
      </c>
      <c r="MC37" s="76">
        <v>0</v>
      </c>
      <c r="MD37" s="76">
        <v>0</v>
      </c>
      <c r="ME37" s="76">
        <v>0</v>
      </c>
      <c r="MH37" s="76" t="s">
        <v>39</v>
      </c>
      <c r="MI37" s="76">
        <v>0.15</v>
      </c>
      <c r="MJ37" s="76">
        <v>0</v>
      </c>
      <c r="MK37" s="76">
        <v>0</v>
      </c>
      <c r="ML37" s="76">
        <v>0</v>
      </c>
      <c r="MM37" s="76"/>
      <c r="MN37" s="76"/>
      <c r="MO37" s="76" t="s">
        <v>39</v>
      </c>
      <c r="MP37" s="76">
        <v>0.04</v>
      </c>
      <c r="MQ37" s="76">
        <v>0</v>
      </c>
      <c r="MR37" s="76">
        <v>0.08</v>
      </c>
      <c r="MS37" s="76">
        <v>0</v>
      </c>
    </row>
    <row r="38" spans="1:357" x14ac:dyDescent="0.25">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0.05</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0.09</v>
      </c>
      <c r="AU38" s="6">
        <v>0</v>
      </c>
      <c r="AV38" s="6">
        <v>0</v>
      </c>
      <c r="AW38" s="6">
        <v>0</v>
      </c>
      <c r="AZ38" s="3" t="s">
        <v>40</v>
      </c>
      <c r="BA38" s="3">
        <v>0</v>
      </c>
      <c r="BB38" s="3">
        <v>0</v>
      </c>
      <c r="BC38" s="3">
        <v>0</v>
      </c>
      <c r="BD38" s="3">
        <v>0</v>
      </c>
      <c r="BG38" t="s">
        <v>40</v>
      </c>
      <c r="BH38">
        <v>0</v>
      </c>
      <c r="BI38">
        <v>0</v>
      </c>
      <c r="BJ38">
        <v>0</v>
      </c>
      <c r="BK38">
        <v>0</v>
      </c>
      <c r="BN38" t="s">
        <v>40</v>
      </c>
      <c r="BO38">
        <v>0</v>
      </c>
      <c r="BP38">
        <v>0</v>
      </c>
      <c r="BQ38">
        <v>0</v>
      </c>
      <c r="BR38">
        <v>0</v>
      </c>
      <c r="BU38" t="s">
        <v>40</v>
      </c>
      <c r="BV38">
        <v>0.09</v>
      </c>
      <c r="BW38">
        <v>0</v>
      </c>
      <c r="BX38">
        <v>0</v>
      </c>
      <c r="BY38">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0.02</v>
      </c>
      <c r="CY38" s="6">
        <v>0</v>
      </c>
      <c r="CZ38" s="6">
        <v>0</v>
      </c>
      <c r="DA38" s="6">
        <v>0</v>
      </c>
      <c r="DD38" s="6" t="s">
        <v>40</v>
      </c>
      <c r="DE38" s="6">
        <v>0.05</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0.11</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0" t="s">
        <v>40</v>
      </c>
      <c r="GY38" s="60">
        <v>0</v>
      </c>
      <c r="GZ38" s="60">
        <v>0</v>
      </c>
      <c r="HA38" s="60">
        <v>0</v>
      </c>
      <c r="HB38" s="60">
        <v>0</v>
      </c>
      <c r="HE38" s="64" t="s">
        <v>40</v>
      </c>
      <c r="HF38" s="64">
        <v>0</v>
      </c>
      <c r="HG38" s="64">
        <v>0</v>
      </c>
      <c r="HH38" s="64">
        <v>0</v>
      </c>
      <c r="HI38" s="64">
        <v>0</v>
      </c>
      <c r="HL38" s="64" t="s">
        <v>40</v>
      </c>
      <c r="HM38" s="64">
        <v>0.05</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t="s">
        <v>40</v>
      </c>
      <c r="IV38">
        <v>0</v>
      </c>
      <c r="IW38">
        <v>0</v>
      </c>
      <c r="IX38">
        <v>0</v>
      </c>
      <c r="IY38">
        <v>0</v>
      </c>
      <c r="JB38" t="s">
        <v>40</v>
      </c>
      <c r="JC38">
        <v>0</v>
      </c>
      <c r="JD38">
        <v>0</v>
      </c>
      <c r="JE38">
        <v>0</v>
      </c>
      <c r="JF38">
        <v>0</v>
      </c>
      <c r="JI38" s="64" t="s">
        <v>40</v>
      </c>
      <c r="JJ38" s="64">
        <v>0</v>
      </c>
      <c r="JK38" s="64">
        <v>0</v>
      </c>
      <c r="JL38" s="64">
        <v>0</v>
      </c>
      <c r="JM38" s="64">
        <v>0</v>
      </c>
      <c r="JP38" s="67" t="s">
        <v>40</v>
      </c>
      <c r="JQ38" s="67">
        <v>0.05</v>
      </c>
      <c r="JR38" s="67">
        <v>0</v>
      </c>
      <c r="JS38" s="67">
        <v>0</v>
      </c>
      <c r="JT38" s="67">
        <v>0</v>
      </c>
      <c r="JW38" s="76" t="s">
        <v>40</v>
      </c>
      <c r="JX38" s="76">
        <v>0</v>
      </c>
      <c r="JY38" s="76">
        <v>0</v>
      </c>
      <c r="JZ38" s="76">
        <v>0</v>
      </c>
      <c r="KA38" s="76">
        <v>0</v>
      </c>
      <c r="KD38" s="76" t="s">
        <v>40</v>
      </c>
      <c r="KE38" s="76">
        <v>0.11</v>
      </c>
      <c r="KF38" s="76">
        <v>0</v>
      </c>
      <c r="KG38" s="76">
        <v>0</v>
      </c>
      <c r="KH38" s="76">
        <v>0.55000000000000004</v>
      </c>
      <c r="KK38" s="76" t="s">
        <v>40</v>
      </c>
      <c r="KL38" s="76">
        <v>0</v>
      </c>
      <c r="KM38" s="76">
        <v>0</v>
      </c>
      <c r="KN38" s="76">
        <v>0</v>
      </c>
      <c r="KO38" s="76">
        <v>0</v>
      </c>
      <c r="KR38" s="76" t="s">
        <v>40</v>
      </c>
      <c r="KS38" s="76">
        <v>0.04</v>
      </c>
      <c r="KT38" s="76">
        <v>0</v>
      </c>
      <c r="KU38" s="76">
        <v>0</v>
      </c>
      <c r="KV38" s="76">
        <v>0</v>
      </c>
      <c r="KY38" s="76" t="s">
        <v>40</v>
      </c>
      <c r="KZ38" s="76">
        <v>0.13</v>
      </c>
      <c r="LA38" s="76">
        <v>0.74</v>
      </c>
      <c r="LB38" s="76">
        <v>0</v>
      </c>
      <c r="LC38" s="76">
        <v>0</v>
      </c>
      <c r="LF38" s="76" t="s">
        <v>40</v>
      </c>
      <c r="LG38" s="76">
        <v>0</v>
      </c>
      <c r="LH38" s="76">
        <v>0</v>
      </c>
      <c r="LI38" s="76">
        <v>0</v>
      </c>
      <c r="LJ38" s="76">
        <v>0</v>
      </c>
      <c r="LM38" s="76" t="s">
        <v>40</v>
      </c>
      <c r="LN38" s="76">
        <v>0.06</v>
      </c>
      <c r="LO38" s="76">
        <v>0</v>
      </c>
      <c r="LP38" s="76">
        <v>0.11</v>
      </c>
      <c r="LQ38" s="76">
        <v>0</v>
      </c>
      <c r="LR38" s="76"/>
      <c r="LS38" s="76"/>
      <c r="LT38" s="76" t="s">
        <v>40</v>
      </c>
      <c r="LU38" s="76">
        <v>0</v>
      </c>
      <c r="LV38" s="76">
        <v>0</v>
      </c>
      <c r="LW38" s="76">
        <v>0</v>
      </c>
      <c r="LX38" s="76">
        <v>0</v>
      </c>
      <c r="LY38" s="76"/>
      <c r="LZ38" s="76"/>
      <c r="MA38" s="76" t="s">
        <v>40</v>
      </c>
      <c r="MB38" s="76">
        <v>0</v>
      </c>
      <c r="MC38" s="76">
        <v>0</v>
      </c>
      <c r="MD38" s="76">
        <v>0</v>
      </c>
      <c r="ME38" s="76">
        <v>0</v>
      </c>
      <c r="MH38" s="76" t="s">
        <v>40</v>
      </c>
      <c r="MI38" s="76">
        <v>0</v>
      </c>
      <c r="MJ38" s="76">
        <v>0</v>
      </c>
      <c r="MK38" s="76">
        <v>0</v>
      </c>
      <c r="ML38" s="76">
        <v>0</v>
      </c>
      <c r="MM38" s="76"/>
      <c r="MN38" s="76"/>
      <c r="MO38" s="76" t="s">
        <v>40</v>
      </c>
      <c r="MP38" s="76">
        <v>0.03</v>
      </c>
      <c r="MQ38" s="76">
        <v>0</v>
      </c>
      <c r="MR38" s="76">
        <v>0.05</v>
      </c>
      <c r="MS38" s="76">
        <v>0</v>
      </c>
    </row>
    <row r="39" spans="1:357" x14ac:dyDescent="0.25">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3" t="s">
        <v>41</v>
      </c>
      <c r="BA39" s="3">
        <v>0</v>
      </c>
      <c r="BB39" s="3">
        <v>0</v>
      </c>
      <c r="BC39" s="3">
        <v>0</v>
      </c>
      <c r="BD39" s="3">
        <v>0</v>
      </c>
      <c r="BG39" t="s">
        <v>41</v>
      </c>
      <c r="BH39">
        <v>0</v>
      </c>
      <c r="BI39">
        <v>0</v>
      </c>
      <c r="BJ39">
        <v>0</v>
      </c>
      <c r="BK39">
        <v>0</v>
      </c>
      <c r="BN39" t="s">
        <v>41</v>
      </c>
      <c r="BO39">
        <v>0</v>
      </c>
      <c r="BP39">
        <v>0</v>
      </c>
      <c r="BQ39">
        <v>0</v>
      </c>
      <c r="BR39">
        <v>0</v>
      </c>
      <c r="BU39" t="s">
        <v>41</v>
      </c>
      <c r="BV39">
        <v>0</v>
      </c>
      <c r="BW39">
        <v>0</v>
      </c>
      <c r="BX39">
        <v>0</v>
      </c>
      <c r="BY39">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0" t="s">
        <v>41</v>
      </c>
      <c r="GY39" s="60">
        <v>0</v>
      </c>
      <c r="GZ39" s="60">
        <v>0</v>
      </c>
      <c r="HA39" s="60">
        <v>0</v>
      </c>
      <c r="HB39" s="60">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t="s">
        <v>41</v>
      </c>
      <c r="IV39">
        <v>0</v>
      </c>
      <c r="IW39">
        <v>0</v>
      </c>
      <c r="IX39">
        <v>0</v>
      </c>
      <c r="IY39">
        <v>0</v>
      </c>
      <c r="JB39" t="s">
        <v>41</v>
      </c>
      <c r="JC39">
        <v>0</v>
      </c>
      <c r="JD39">
        <v>0</v>
      </c>
      <c r="JE39">
        <v>0</v>
      </c>
      <c r="JF39">
        <v>0</v>
      </c>
      <c r="JI39" s="64" t="s">
        <v>41</v>
      </c>
      <c r="JJ39" s="64">
        <v>0</v>
      </c>
      <c r="JK39" s="64">
        <v>0</v>
      </c>
      <c r="JL39" s="64">
        <v>0</v>
      </c>
      <c r="JM39" s="64">
        <v>0</v>
      </c>
      <c r="JP39" s="67" t="s">
        <v>41</v>
      </c>
      <c r="JQ39" s="67">
        <v>0</v>
      </c>
      <c r="JR39" s="67">
        <v>0</v>
      </c>
      <c r="JS39" s="67">
        <v>0</v>
      </c>
      <c r="JT39" s="67">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0.05</v>
      </c>
      <c r="LA39" s="76">
        <v>0</v>
      </c>
      <c r="LB39" s="76">
        <v>0.04</v>
      </c>
      <c r="LC39" s="76">
        <v>0</v>
      </c>
      <c r="LF39" s="76" t="s">
        <v>41</v>
      </c>
      <c r="LG39" s="76">
        <v>0</v>
      </c>
      <c r="LH39" s="76">
        <v>0</v>
      </c>
      <c r="LI39" s="76">
        <v>0</v>
      </c>
      <c r="LJ39" s="76">
        <v>0</v>
      </c>
      <c r="LM39" s="76" t="s">
        <v>41</v>
      </c>
      <c r="LN39" s="76">
        <v>0.03</v>
      </c>
      <c r="LO39" s="76">
        <v>0</v>
      </c>
      <c r="LP39" s="76">
        <v>0.05</v>
      </c>
      <c r="LQ39" s="76">
        <v>0</v>
      </c>
      <c r="LR39" s="76"/>
      <c r="LS39" s="76"/>
      <c r="LT39" s="76" t="s">
        <v>41</v>
      </c>
      <c r="LU39" s="76">
        <v>0.05</v>
      </c>
      <c r="LV39" s="76">
        <v>0</v>
      </c>
      <c r="LW39" s="76">
        <v>0</v>
      </c>
      <c r="LX39" s="76">
        <v>0</v>
      </c>
      <c r="LY39" s="76"/>
      <c r="LZ39" s="76"/>
      <c r="MA39" s="76" t="s">
        <v>41</v>
      </c>
      <c r="MB39" s="76">
        <v>0.03</v>
      </c>
      <c r="MC39" s="76">
        <v>0</v>
      </c>
      <c r="MD39" s="76">
        <v>0.06</v>
      </c>
      <c r="ME39" s="76">
        <v>0</v>
      </c>
      <c r="MH39" s="76" t="s">
        <v>41</v>
      </c>
      <c r="MI39" s="76">
        <v>0</v>
      </c>
      <c r="MJ39" s="76">
        <v>0</v>
      </c>
      <c r="MK39" s="76">
        <v>0</v>
      </c>
      <c r="ML39" s="76">
        <v>0</v>
      </c>
      <c r="MM39" s="76"/>
      <c r="MN39" s="76"/>
      <c r="MO39" s="76" t="s">
        <v>41</v>
      </c>
      <c r="MP39" s="76">
        <v>0</v>
      </c>
      <c r="MQ39" s="76">
        <v>0</v>
      </c>
      <c r="MR39" s="76">
        <v>0</v>
      </c>
      <c r="MS39" s="76">
        <v>0</v>
      </c>
    </row>
    <row r="40" spans="1:357" x14ac:dyDescent="0.25">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0.23</v>
      </c>
      <c r="AU40" s="6">
        <v>0</v>
      </c>
      <c r="AV40" s="6">
        <v>0.49</v>
      </c>
      <c r="AW40" s="6">
        <v>0</v>
      </c>
      <c r="AZ40" s="3" t="s">
        <v>42</v>
      </c>
      <c r="BA40" s="3">
        <v>0</v>
      </c>
      <c r="BB40" s="3">
        <v>0</v>
      </c>
      <c r="BC40" s="3">
        <v>0</v>
      </c>
      <c r="BD40" s="3">
        <v>0</v>
      </c>
      <c r="BG40" t="s">
        <v>42</v>
      </c>
      <c r="BH40">
        <v>0.02</v>
      </c>
      <c r="BI40">
        <v>0</v>
      </c>
      <c r="BJ40">
        <v>0.05</v>
      </c>
      <c r="BK40">
        <v>0</v>
      </c>
      <c r="BN40" t="s">
        <v>42</v>
      </c>
      <c r="BO40">
        <v>0</v>
      </c>
      <c r="BP40">
        <v>0</v>
      </c>
      <c r="BQ40">
        <v>0</v>
      </c>
      <c r="BR40">
        <v>0</v>
      </c>
      <c r="BU40" t="s">
        <v>42</v>
      </c>
      <c r="BV40">
        <v>0</v>
      </c>
      <c r="BW40">
        <v>0</v>
      </c>
      <c r="BX40">
        <v>0</v>
      </c>
      <c r="BY40">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0.06</v>
      </c>
      <c r="DF40" s="6">
        <v>0</v>
      </c>
      <c r="DG40" s="6">
        <v>0</v>
      </c>
      <c r="DH40" s="6">
        <v>0</v>
      </c>
      <c r="DK40" s="6" t="s">
        <v>42</v>
      </c>
      <c r="DL40" s="6">
        <v>0.15</v>
      </c>
      <c r="DM40" s="6">
        <v>0</v>
      </c>
      <c r="DN40" s="6">
        <v>0.11</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0.02</v>
      </c>
      <c r="FC40" s="6">
        <v>0</v>
      </c>
      <c r="FD40" s="6">
        <v>0.04</v>
      </c>
      <c r="FE40" s="6">
        <v>0</v>
      </c>
      <c r="FH40" s="6" t="s">
        <v>42</v>
      </c>
      <c r="FI40" s="6">
        <v>0.14000000000000001</v>
      </c>
      <c r="FJ40" s="6">
        <v>0</v>
      </c>
      <c r="FK40" s="6">
        <v>0</v>
      </c>
      <c r="FL40" s="6">
        <v>0</v>
      </c>
      <c r="FO40" s="6" t="s">
        <v>42</v>
      </c>
      <c r="FP40" s="6">
        <v>0</v>
      </c>
      <c r="FQ40" s="6">
        <v>0</v>
      </c>
      <c r="FR40" s="6">
        <v>0</v>
      </c>
      <c r="FS40" s="6">
        <v>0</v>
      </c>
      <c r="FV40" s="6" t="s">
        <v>42</v>
      </c>
      <c r="FW40" s="6">
        <v>0.04</v>
      </c>
      <c r="FX40" s="6">
        <v>0</v>
      </c>
      <c r="FY40" s="6">
        <v>7.0000000000000007E-2</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0" t="s">
        <v>42</v>
      </c>
      <c r="GY40" s="60">
        <v>0</v>
      </c>
      <c r="GZ40" s="60">
        <v>0</v>
      </c>
      <c r="HA40" s="60">
        <v>0</v>
      </c>
      <c r="HB40" s="60">
        <v>0</v>
      </c>
      <c r="HE40" s="64" t="s">
        <v>42</v>
      </c>
      <c r="HF40" s="64">
        <v>0</v>
      </c>
      <c r="HG40" s="64">
        <v>0</v>
      </c>
      <c r="HH40" s="64">
        <v>0</v>
      </c>
      <c r="HI40" s="64">
        <v>0</v>
      </c>
      <c r="HL40" s="64" t="s">
        <v>42</v>
      </c>
      <c r="HM40" s="64">
        <v>0</v>
      </c>
      <c r="HN40" s="64">
        <v>0</v>
      </c>
      <c r="HO40" s="64">
        <v>0</v>
      </c>
      <c r="HP40" s="64">
        <v>0</v>
      </c>
      <c r="HS40" s="64" t="s">
        <v>42</v>
      </c>
      <c r="HT40" s="64">
        <v>0.22</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t="s">
        <v>42</v>
      </c>
      <c r="IV40">
        <v>0</v>
      </c>
      <c r="IW40">
        <v>0</v>
      </c>
      <c r="IX40">
        <v>0</v>
      </c>
      <c r="IY40">
        <v>0</v>
      </c>
      <c r="JB40" t="s">
        <v>42</v>
      </c>
      <c r="JC40">
        <v>0.04</v>
      </c>
      <c r="JD40">
        <v>0</v>
      </c>
      <c r="JE40">
        <v>0</v>
      </c>
      <c r="JF40">
        <v>0</v>
      </c>
      <c r="JI40" s="64" t="s">
        <v>42</v>
      </c>
      <c r="JJ40" s="64">
        <v>0.19</v>
      </c>
      <c r="JK40" s="64">
        <v>0</v>
      </c>
      <c r="JL40" s="64">
        <v>0.33</v>
      </c>
      <c r="JM40" s="64">
        <v>0</v>
      </c>
      <c r="JP40" s="67" t="s">
        <v>42</v>
      </c>
      <c r="JQ40" s="67">
        <v>0.3</v>
      </c>
      <c r="JR40" s="67">
        <v>0.86</v>
      </c>
      <c r="JS40" s="67">
        <v>0.24</v>
      </c>
      <c r="JT40" s="67">
        <v>0</v>
      </c>
      <c r="JW40" s="76" t="s">
        <v>42</v>
      </c>
      <c r="JX40" s="76">
        <v>0.46</v>
      </c>
      <c r="JY40" s="76">
        <v>0.21</v>
      </c>
      <c r="JZ40" s="76">
        <v>0.73</v>
      </c>
      <c r="KA40" s="76">
        <v>0</v>
      </c>
      <c r="KD40" s="76" t="s">
        <v>42</v>
      </c>
      <c r="KE40" s="76">
        <v>0.48</v>
      </c>
      <c r="KF40" s="76">
        <v>0</v>
      </c>
      <c r="KG40" s="76">
        <v>0.9</v>
      </c>
      <c r="KH40" s="76">
        <v>0</v>
      </c>
      <c r="KK40" s="76" t="s">
        <v>42</v>
      </c>
      <c r="KL40" s="76">
        <v>0.21</v>
      </c>
      <c r="KM40" s="76">
        <v>0</v>
      </c>
      <c r="KN40" s="76">
        <v>0.35</v>
      </c>
      <c r="KO40" s="76">
        <v>0</v>
      </c>
      <c r="KR40" s="76" t="s">
        <v>42</v>
      </c>
      <c r="KS40" s="76">
        <v>0.24</v>
      </c>
      <c r="KT40" s="76">
        <v>0</v>
      </c>
      <c r="KU40" s="76">
        <v>0.42</v>
      </c>
      <c r="KV40" s="76">
        <v>0</v>
      </c>
      <c r="KY40" s="76" t="s">
        <v>42</v>
      </c>
      <c r="KZ40" s="76">
        <v>0</v>
      </c>
      <c r="LA40" s="76">
        <v>0</v>
      </c>
      <c r="LB40" s="76">
        <v>0</v>
      </c>
      <c r="LC40" s="76">
        <v>0</v>
      </c>
      <c r="LF40" s="76" t="s">
        <v>42</v>
      </c>
      <c r="LG40" s="76">
        <v>0.03</v>
      </c>
      <c r="LH40" s="76">
        <v>0.12</v>
      </c>
      <c r="LI40" s="76">
        <v>0</v>
      </c>
      <c r="LJ40" s="76">
        <v>0</v>
      </c>
      <c r="LM40" s="76" t="s">
        <v>42</v>
      </c>
      <c r="LN40" s="76">
        <v>0</v>
      </c>
      <c r="LO40" s="76">
        <v>0</v>
      </c>
      <c r="LP40" s="76">
        <v>0</v>
      </c>
      <c r="LQ40" s="76">
        <v>0</v>
      </c>
      <c r="LR40" s="76"/>
      <c r="LS40" s="76"/>
      <c r="LT40" s="76" t="s">
        <v>42</v>
      </c>
      <c r="LU40" s="76">
        <v>0.04</v>
      </c>
      <c r="LV40" s="76">
        <v>0.2</v>
      </c>
      <c r="LW40" s="76">
        <v>0</v>
      </c>
      <c r="LX40" s="76">
        <v>0</v>
      </c>
      <c r="LY40" s="76"/>
      <c r="LZ40" s="76"/>
      <c r="MA40" s="76" t="s">
        <v>42</v>
      </c>
      <c r="MB40" s="76">
        <v>0</v>
      </c>
      <c r="MC40" s="76">
        <v>0</v>
      </c>
      <c r="MD40" s="76">
        <v>0</v>
      </c>
      <c r="ME40" s="76">
        <v>0</v>
      </c>
      <c r="MH40" s="76" t="s">
        <v>42</v>
      </c>
      <c r="MI40" s="76">
        <v>0</v>
      </c>
      <c r="MJ40" s="76">
        <v>0</v>
      </c>
      <c r="MK40" s="76">
        <v>0</v>
      </c>
      <c r="ML40" s="76">
        <v>0</v>
      </c>
      <c r="MM40" s="76"/>
      <c r="MN40" s="76"/>
      <c r="MO40" s="76" t="s">
        <v>42</v>
      </c>
      <c r="MP40" s="76">
        <v>0.04</v>
      </c>
      <c r="MQ40" s="76">
        <v>0</v>
      </c>
      <c r="MR40" s="76">
        <v>0</v>
      </c>
      <c r="MS40" s="76">
        <v>0.25</v>
      </c>
    </row>
    <row r="41" spans="1:357" x14ac:dyDescent="0.25">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7.0000000000000007E-2</v>
      </c>
      <c r="AN41" s="6">
        <v>0</v>
      </c>
      <c r="AO41" s="6">
        <v>0.16</v>
      </c>
      <c r="AP41" s="6">
        <v>0</v>
      </c>
      <c r="AQ41" s="1"/>
      <c r="AR41" s="1"/>
      <c r="AS41" s="6" t="s">
        <v>43</v>
      </c>
      <c r="AT41" s="6">
        <v>0</v>
      </c>
      <c r="AU41" s="6">
        <v>0</v>
      </c>
      <c r="AV41" s="6">
        <v>0</v>
      </c>
      <c r="AW41" s="6">
        <v>0</v>
      </c>
      <c r="AZ41" s="3" t="s">
        <v>43</v>
      </c>
      <c r="BA41" s="3">
        <v>0</v>
      </c>
      <c r="BB41" s="3">
        <v>0</v>
      </c>
      <c r="BC41" s="3">
        <v>0</v>
      </c>
      <c r="BD41" s="3">
        <v>0</v>
      </c>
      <c r="BG41" t="s">
        <v>43</v>
      </c>
      <c r="BH41">
        <v>0.23</v>
      </c>
      <c r="BI41">
        <v>0</v>
      </c>
      <c r="BJ41">
        <v>0</v>
      </c>
      <c r="BK41">
        <v>0</v>
      </c>
      <c r="BN41" t="s">
        <v>43</v>
      </c>
      <c r="BO41">
        <v>0</v>
      </c>
      <c r="BP41">
        <v>0</v>
      </c>
      <c r="BQ41">
        <v>0</v>
      </c>
      <c r="BR41">
        <v>0</v>
      </c>
      <c r="BU41" t="s">
        <v>43</v>
      </c>
      <c r="BV41">
        <v>0</v>
      </c>
      <c r="BW41">
        <v>0</v>
      </c>
      <c r="BX41">
        <v>0</v>
      </c>
      <c r="BY41">
        <v>0</v>
      </c>
      <c r="CB41" s="6" t="s">
        <v>43</v>
      </c>
      <c r="CC41" s="6">
        <v>0.16</v>
      </c>
      <c r="CD41" s="6">
        <v>0</v>
      </c>
      <c r="CE41" s="6">
        <v>0</v>
      </c>
      <c r="CF41" s="6">
        <v>0</v>
      </c>
      <c r="CI41" s="6" t="s">
        <v>43</v>
      </c>
      <c r="CJ41" s="6">
        <v>0.2</v>
      </c>
      <c r="CK41" s="6">
        <v>0</v>
      </c>
      <c r="CL41" s="6">
        <v>0.19</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0.14000000000000001</v>
      </c>
      <c r="DM41" s="6">
        <v>0.56000000000000005</v>
      </c>
      <c r="DN41" s="6">
        <v>0</v>
      </c>
      <c r="DO41" s="6">
        <v>0</v>
      </c>
      <c r="DR41" s="6" t="s">
        <v>43</v>
      </c>
      <c r="DS41" s="6">
        <v>0</v>
      </c>
      <c r="DT41" s="6">
        <v>0</v>
      </c>
      <c r="DU41" s="6">
        <v>0</v>
      </c>
      <c r="DV41" s="6">
        <v>0</v>
      </c>
      <c r="DY41" s="6" t="s">
        <v>43</v>
      </c>
      <c r="DZ41" s="6">
        <v>0.08</v>
      </c>
      <c r="EA41" s="6">
        <v>0</v>
      </c>
      <c r="EB41" s="6">
        <v>0</v>
      </c>
      <c r="EC41" s="6">
        <v>0</v>
      </c>
      <c r="EF41" s="6" t="s">
        <v>43</v>
      </c>
      <c r="EG41" s="6">
        <v>0</v>
      </c>
      <c r="EH41" s="6">
        <v>0</v>
      </c>
      <c r="EI41" s="6">
        <v>0</v>
      </c>
      <c r="EJ41" s="6">
        <v>0</v>
      </c>
      <c r="EM41" s="6" t="s">
        <v>43</v>
      </c>
      <c r="EN41" s="6">
        <v>0</v>
      </c>
      <c r="EO41" s="6">
        <v>0</v>
      </c>
      <c r="EP41" s="6">
        <v>0</v>
      </c>
      <c r="EQ41" s="6">
        <v>0</v>
      </c>
      <c r="ET41" s="6" t="s">
        <v>43</v>
      </c>
      <c r="EU41" s="6">
        <v>7.0000000000000007E-2</v>
      </c>
      <c r="EV41" s="6">
        <v>0</v>
      </c>
      <c r="EW41" s="6">
        <v>0.11</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0.03</v>
      </c>
      <c r="GL41" s="58">
        <v>0</v>
      </c>
      <c r="GM41" s="58">
        <v>0.06</v>
      </c>
      <c r="GN41" s="58">
        <v>0</v>
      </c>
      <c r="GQ41" s="58" t="s">
        <v>43</v>
      </c>
      <c r="GR41" s="58">
        <v>0</v>
      </c>
      <c r="GS41" s="58">
        <v>0</v>
      </c>
      <c r="GT41" s="58">
        <v>0</v>
      </c>
      <c r="GU41" s="58">
        <v>0</v>
      </c>
      <c r="GX41" s="60" t="s">
        <v>43</v>
      </c>
      <c r="GY41" s="60">
        <v>0</v>
      </c>
      <c r="GZ41" s="60">
        <v>0</v>
      </c>
      <c r="HA41" s="60">
        <v>0</v>
      </c>
      <c r="HB41" s="60">
        <v>0</v>
      </c>
      <c r="HE41" s="64" t="s">
        <v>43</v>
      </c>
      <c r="HF41" s="64">
        <v>0.03</v>
      </c>
      <c r="HG41" s="64">
        <v>0.16</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t="s">
        <v>43</v>
      </c>
      <c r="IV41">
        <v>0.1</v>
      </c>
      <c r="IW41">
        <v>0</v>
      </c>
      <c r="IX41">
        <v>0.17</v>
      </c>
      <c r="IY41">
        <v>0</v>
      </c>
      <c r="JB41" t="s">
        <v>43</v>
      </c>
      <c r="JC41">
        <v>0.02</v>
      </c>
      <c r="JD41">
        <v>0</v>
      </c>
      <c r="JE41">
        <v>0.04</v>
      </c>
      <c r="JF41">
        <v>0</v>
      </c>
      <c r="JI41" s="64" t="s">
        <v>43</v>
      </c>
      <c r="JJ41" s="64">
        <v>0</v>
      </c>
      <c r="JK41" s="64">
        <v>0</v>
      </c>
      <c r="JL41" s="64">
        <v>0</v>
      </c>
      <c r="JM41" s="64">
        <v>0</v>
      </c>
      <c r="JP41" s="67" t="s">
        <v>43</v>
      </c>
      <c r="JQ41" s="67">
        <v>0</v>
      </c>
      <c r="JR41" s="67">
        <v>0</v>
      </c>
      <c r="JS41" s="67">
        <v>0</v>
      </c>
      <c r="JT41" s="67">
        <v>0</v>
      </c>
      <c r="JW41" s="76" t="s">
        <v>43</v>
      </c>
      <c r="JX41" s="76">
        <v>0</v>
      </c>
      <c r="JY41" s="76">
        <v>0</v>
      </c>
      <c r="JZ41" s="76">
        <v>0</v>
      </c>
      <c r="KA41" s="76">
        <v>0</v>
      </c>
      <c r="KD41" s="76" t="s">
        <v>43</v>
      </c>
      <c r="KE41" s="76">
        <v>0.56000000000000005</v>
      </c>
      <c r="KF41" s="76">
        <v>0</v>
      </c>
      <c r="KG41" s="76">
        <v>0</v>
      </c>
      <c r="KH41" s="76">
        <v>2.87</v>
      </c>
      <c r="KK41" s="76" t="s">
        <v>43</v>
      </c>
      <c r="KL41" s="76">
        <v>0.21</v>
      </c>
      <c r="KM41" s="76">
        <v>0</v>
      </c>
      <c r="KN41" s="76">
        <v>0</v>
      </c>
      <c r="KO41" s="76">
        <v>0.82</v>
      </c>
      <c r="KR41" s="76" t="s">
        <v>43</v>
      </c>
      <c r="KS41" s="76">
        <v>0.21</v>
      </c>
      <c r="KT41" s="76">
        <v>0.34</v>
      </c>
      <c r="KU41" s="76">
        <v>0.15</v>
      </c>
      <c r="KV41" s="76">
        <v>0</v>
      </c>
      <c r="KY41" s="76" t="s">
        <v>43</v>
      </c>
      <c r="KZ41" s="76">
        <v>0</v>
      </c>
      <c r="LA41" s="76">
        <v>0</v>
      </c>
      <c r="LB41" s="76">
        <v>0</v>
      </c>
      <c r="LC41" s="76">
        <v>0</v>
      </c>
      <c r="LF41" s="76" t="s">
        <v>43</v>
      </c>
      <c r="LG41" s="76">
        <v>0.11</v>
      </c>
      <c r="LH41" s="76">
        <v>0</v>
      </c>
      <c r="LI41" s="76">
        <v>0</v>
      </c>
      <c r="LJ41" s="76">
        <v>0</v>
      </c>
      <c r="LM41" s="76" t="s">
        <v>43</v>
      </c>
      <c r="LN41" s="76">
        <v>0.34</v>
      </c>
      <c r="LO41" s="76">
        <v>0</v>
      </c>
      <c r="LP41" s="76">
        <v>0.25</v>
      </c>
      <c r="LQ41" s="76">
        <v>0.34</v>
      </c>
      <c r="LR41" s="76"/>
      <c r="LS41" s="76"/>
      <c r="LT41" s="76" t="s">
        <v>43</v>
      </c>
      <c r="LU41" s="76">
        <v>0.39</v>
      </c>
      <c r="LV41" s="76">
        <v>0</v>
      </c>
      <c r="LW41" s="76">
        <v>0</v>
      </c>
      <c r="LX41" s="76">
        <v>2.73</v>
      </c>
      <c r="LY41" s="76"/>
      <c r="LZ41" s="76"/>
      <c r="MA41" s="76" t="s">
        <v>43</v>
      </c>
      <c r="MB41" s="76">
        <v>0</v>
      </c>
      <c r="MC41" s="76">
        <v>0</v>
      </c>
      <c r="MD41" s="76">
        <v>0</v>
      </c>
      <c r="ME41" s="76">
        <v>0</v>
      </c>
      <c r="MH41" s="76" t="s">
        <v>43</v>
      </c>
      <c r="MI41" s="76">
        <v>0</v>
      </c>
      <c r="MJ41" s="76">
        <v>0</v>
      </c>
      <c r="MK41" s="76">
        <v>0</v>
      </c>
      <c r="ML41" s="76">
        <v>0</v>
      </c>
      <c r="MM41" s="76"/>
      <c r="MN41" s="76"/>
      <c r="MO41" s="76" t="s">
        <v>43</v>
      </c>
      <c r="MP41" s="76">
        <v>0</v>
      </c>
      <c r="MQ41" s="76">
        <v>0</v>
      </c>
      <c r="MR41" s="76">
        <v>0</v>
      </c>
      <c r="MS41" s="76">
        <v>0</v>
      </c>
    </row>
    <row r="42" spans="1:357" x14ac:dyDescent="0.25">
      <c r="A42" s="1">
        <v>1.850000000000001</v>
      </c>
      <c r="B42" s="1">
        <v>1.900000000000001</v>
      </c>
      <c r="C42" s="1" t="s">
        <v>44</v>
      </c>
      <c r="D42" s="1">
        <v>0.13</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v>
      </c>
      <c r="AU42" s="6">
        <v>0</v>
      </c>
      <c r="AV42" s="6">
        <v>0</v>
      </c>
      <c r="AW42" s="6">
        <v>0</v>
      </c>
      <c r="AZ42" s="3" t="s">
        <v>44</v>
      </c>
      <c r="BA42" s="3">
        <v>0</v>
      </c>
      <c r="BB42" s="3">
        <v>0</v>
      </c>
      <c r="BC42" s="3">
        <v>0</v>
      </c>
      <c r="BD42" s="3">
        <v>0</v>
      </c>
      <c r="BG42" t="s">
        <v>44</v>
      </c>
      <c r="BH42">
        <v>0</v>
      </c>
      <c r="BI42">
        <v>0</v>
      </c>
      <c r="BJ42">
        <v>0</v>
      </c>
      <c r="BK42">
        <v>0</v>
      </c>
      <c r="BN42" t="s">
        <v>44</v>
      </c>
      <c r="BO42">
        <v>0</v>
      </c>
      <c r="BP42">
        <v>0</v>
      </c>
      <c r="BQ42">
        <v>0</v>
      </c>
      <c r="BR42">
        <v>0</v>
      </c>
      <c r="BU42" t="s">
        <v>44</v>
      </c>
      <c r="BV42">
        <v>0.03</v>
      </c>
      <c r="BW42">
        <v>0</v>
      </c>
      <c r="BX42">
        <v>0.06</v>
      </c>
      <c r="BY42">
        <v>0</v>
      </c>
      <c r="CB42" s="6" t="s">
        <v>44</v>
      </c>
      <c r="CC42" s="6">
        <v>0</v>
      </c>
      <c r="CD42" s="6">
        <v>0</v>
      </c>
      <c r="CE42" s="6">
        <v>0</v>
      </c>
      <c r="CF42" s="6">
        <v>0</v>
      </c>
      <c r="CI42" s="6" t="s">
        <v>44</v>
      </c>
      <c r="CJ42" s="6">
        <v>7.0000000000000007E-2</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0.02</v>
      </c>
      <c r="EH42" s="6">
        <v>0</v>
      </c>
      <c r="EI42" s="6">
        <v>0.04</v>
      </c>
      <c r="EJ42" s="6">
        <v>0</v>
      </c>
      <c r="EM42" s="6" t="s">
        <v>44</v>
      </c>
      <c r="EN42" s="6">
        <v>0.03</v>
      </c>
      <c r="EO42" s="6">
        <v>0</v>
      </c>
      <c r="EP42" s="6">
        <v>0.05</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0.05</v>
      </c>
      <c r="FX42" s="6">
        <v>0.28000000000000003</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0" t="s">
        <v>44</v>
      </c>
      <c r="GY42" s="60">
        <v>0</v>
      </c>
      <c r="GZ42" s="60">
        <v>0</v>
      </c>
      <c r="HA42" s="60">
        <v>0</v>
      </c>
      <c r="HB42" s="60">
        <v>0</v>
      </c>
      <c r="HE42" s="64" t="s">
        <v>44</v>
      </c>
      <c r="HF42" s="64">
        <v>0</v>
      </c>
      <c r="HG42" s="64">
        <v>0</v>
      </c>
      <c r="HH42" s="64">
        <v>0</v>
      </c>
      <c r="HI42" s="64">
        <v>0</v>
      </c>
      <c r="HL42" s="64" t="s">
        <v>44</v>
      </c>
      <c r="HM42" s="64">
        <v>0</v>
      </c>
      <c r="HN42" s="64">
        <v>0</v>
      </c>
      <c r="HO42" s="64">
        <v>0</v>
      </c>
      <c r="HP42" s="64">
        <v>0</v>
      </c>
      <c r="HS42" s="64" t="s">
        <v>44</v>
      </c>
      <c r="HT42" s="64">
        <v>0.05</v>
      </c>
      <c r="HU42" s="64">
        <v>0.28999999999999998</v>
      </c>
      <c r="HV42" s="64">
        <v>0</v>
      </c>
      <c r="HW42" s="64">
        <v>0</v>
      </c>
      <c r="HZ42" s="64" t="s">
        <v>44</v>
      </c>
      <c r="IA42" s="64">
        <v>0.14000000000000001</v>
      </c>
      <c r="IB42" s="64">
        <v>0.84</v>
      </c>
      <c r="IC42" s="64">
        <v>0</v>
      </c>
      <c r="ID42" s="64">
        <v>0</v>
      </c>
      <c r="IG42" s="64" t="s">
        <v>44</v>
      </c>
      <c r="IH42" s="64">
        <v>0</v>
      </c>
      <c r="II42" s="64">
        <v>0</v>
      </c>
      <c r="IJ42" s="64">
        <v>0</v>
      </c>
      <c r="IK42" s="64">
        <v>0</v>
      </c>
      <c r="IN42" s="64" t="s">
        <v>44</v>
      </c>
      <c r="IO42" s="64">
        <v>0.02</v>
      </c>
      <c r="IP42" s="64">
        <v>0.14000000000000001</v>
      </c>
      <c r="IQ42" s="64">
        <v>0</v>
      </c>
      <c r="IR42" s="64">
        <v>0</v>
      </c>
      <c r="IU42" t="s">
        <v>44</v>
      </c>
      <c r="IV42">
        <v>7.0000000000000007E-2</v>
      </c>
      <c r="IW42">
        <v>0.37</v>
      </c>
      <c r="IX42">
        <v>0</v>
      </c>
      <c r="IY42">
        <v>0</v>
      </c>
      <c r="JB42" t="s">
        <v>44</v>
      </c>
      <c r="JC42">
        <v>0.11</v>
      </c>
      <c r="JD42">
        <v>0.63</v>
      </c>
      <c r="JE42">
        <v>0</v>
      </c>
      <c r="JF42">
        <v>0</v>
      </c>
      <c r="JI42" s="64" t="s">
        <v>44</v>
      </c>
      <c r="JJ42" s="64">
        <v>1.25</v>
      </c>
      <c r="JK42" s="64">
        <v>6.06</v>
      </c>
      <c r="JL42" s="64">
        <v>0.26</v>
      </c>
      <c r="JM42" s="64">
        <v>0</v>
      </c>
      <c r="JP42" s="67" t="s">
        <v>44</v>
      </c>
      <c r="JQ42" s="67">
        <v>0.44</v>
      </c>
      <c r="JR42" s="67">
        <v>1.9</v>
      </c>
      <c r="JS42" s="67">
        <v>0.14000000000000001</v>
      </c>
      <c r="JT42" s="67">
        <v>0</v>
      </c>
      <c r="JW42" s="76" t="s">
        <v>44</v>
      </c>
      <c r="JX42" s="76">
        <v>0.28000000000000003</v>
      </c>
      <c r="JY42" s="76">
        <v>1.47</v>
      </c>
      <c r="JZ42" s="76">
        <v>0</v>
      </c>
      <c r="KA42" s="76">
        <v>0</v>
      </c>
      <c r="KD42" s="76" t="s">
        <v>44</v>
      </c>
      <c r="KE42" s="76">
        <v>0.39</v>
      </c>
      <c r="KF42" s="76">
        <v>1.7</v>
      </c>
      <c r="KG42" s="76">
        <v>0</v>
      </c>
      <c r="KH42" s="76">
        <v>0</v>
      </c>
      <c r="KK42" s="76" t="s">
        <v>44</v>
      </c>
      <c r="KL42" s="76">
        <v>0.17</v>
      </c>
      <c r="KM42" s="76">
        <v>0.79</v>
      </c>
      <c r="KN42" s="76">
        <v>0.06</v>
      </c>
      <c r="KO42" s="76">
        <v>0</v>
      </c>
      <c r="KR42" s="76" t="s">
        <v>44</v>
      </c>
      <c r="KS42" s="76">
        <v>0.03</v>
      </c>
      <c r="KT42" s="76">
        <v>0</v>
      </c>
      <c r="KU42" s="76">
        <v>0.05</v>
      </c>
      <c r="KV42" s="76">
        <v>0</v>
      </c>
      <c r="KY42" s="76" t="s">
        <v>44</v>
      </c>
      <c r="KZ42" s="76">
        <v>0</v>
      </c>
      <c r="LA42" s="76">
        <v>0</v>
      </c>
      <c r="LB42" s="76">
        <v>0</v>
      </c>
      <c r="LC42" s="76">
        <v>0</v>
      </c>
      <c r="LF42" s="76" t="s">
        <v>44</v>
      </c>
      <c r="LG42" s="76">
        <v>0.05</v>
      </c>
      <c r="LH42" s="76">
        <v>0.25</v>
      </c>
      <c r="LI42" s="76">
        <v>0</v>
      </c>
      <c r="LJ42" s="76">
        <v>0</v>
      </c>
      <c r="LM42" s="76" t="s">
        <v>44</v>
      </c>
      <c r="LN42" s="76">
        <v>0.27</v>
      </c>
      <c r="LO42" s="76">
        <v>0.49</v>
      </c>
      <c r="LP42" s="76">
        <v>0.3</v>
      </c>
      <c r="LQ42" s="76">
        <v>0</v>
      </c>
      <c r="LR42" s="76"/>
      <c r="LS42" s="76"/>
      <c r="LT42" s="76" t="s">
        <v>44</v>
      </c>
      <c r="LU42" s="76">
        <v>0.17</v>
      </c>
      <c r="LV42" s="76">
        <v>0</v>
      </c>
      <c r="LW42" s="76">
        <v>0.09</v>
      </c>
      <c r="LX42" s="76">
        <v>0</v>
      </c>
      <c r="LY42" s="76"/>
      <c r="LZ42" s="76"/>
      <c r="MA42" s="76" t="s">
        <v>44</v>
      </c>
      <c r="MB42" s="76">
        <v>0.05</v>
      </c>
      <c r="MC42" s="76">
        <v>0.25</v>
      </c>
      <c r="MD42" s="76">
        <v>0</v>
      </c>
      <c r="ME42" s="76">
        <v>0</v>
      </c>
      <c r="MH42" s="76" t="s">
        <v>44</v>
      </c>
      <c r="MI42" s="76">
        <v>0.12</v>
      </c>
      <c r="MJ42" s="76">
        <v>0.38</v>
      </c>
      <c r="MK42" s="76">
        <v>0.09</v>
      </c>
      <c r="ML42" s="76">
        <v>0</v>
      </c>
      <c r="MM42" s="76"/>
      <c r="MN42" s="76"/>
      <c r="MO42" s="76" t="s">
        <v>44</v>
      </c>
      <c r="MP42" s="76">
        <v>0.06</v>
      </c>
      <c r="MQ42" s="76">
        <v>0</v>
      </c>
      <c r="MR42" s="76">
        <v>0.11</v>
      </c>
      <c r="MS42" s="76">
        <v>0</v>
      </c>
    </row>
    <row r="43" spans="1:357" x14ac:dyDescent="0.25">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0.1</v>
      </c>
      <c r="S43" s="1">
        <v>0</v>
      </c>
      <c r="T43" s="1">
        <v>0.18</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3" t="s">
        <v>45</v>
      </c>
      <c r="BA43" s="3">
        <v>0</v>
      </c>
      <c r="BB43" s="3">
        <v>0</v>
      </c>
      <c r="BC43" s="3">
        <v>0</v>
      </c>
      <c r="BD43" s="3">
        <v>0</v>
      </c>
      <c r="BG43" t="s">
        <v>45</v>
      </c>
      <c r="BH43">
        <v>0</v>
      </c>
      <c r="BI43">
        <v>0</v>
      </c>
      <c r="BJ43">
        <v>0</v>
      </c>
      <c r="BK43">
        <v>0</v>
      </c>
      <c r="BN43" t="s">
        <v>45</v>
      </c>
      <c r="BO43">
        <v>0.21</v>
      </c>
      <c r="BP43">
        <v>0</v>
      </c>
      <c r="BQ43">
        <v>0.08</v>
      </c>
      <c r="BR43">
        <v>0</v>
      </c>
      <c r="BU43" t="s">
        <v>45</v>
      </c>
      <c r="BV43">
        <v>0</v>
      </c>
      <c r="BW43">
        <v>0</v>
      </c>
      <c r="BX43">
        <v>0</v>
      </c>
      <c r="BY43">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0.05</v>
      </c>
      <c r="DM43" s="6">
        <v>0</v>
      </c>
      <c r="DN43" s="6">
        <v>0.08</v>
      </c>
      <c r="DO43" s="6">
        <v>0</v>
      </c>
      <c r="DR43" s="6" t="s">
        <v>45</v>
      </c>
      <c r="DS43" s="6">
        <v>0</v>
      </c>
      <c r="DT43" s="6">
        <v>0</v>
      </c>
      <c r="DU43" s="6">
        <v>0</v>
      </c>
      <c r="DV43" s="6">
        <v>0</v>
      </c>
      <c r="DY43" s="6" t="s">
        <v>45</v>
      </c>
      <c r="DZ43" s="6">
        <v>0.05</v>
      </c>
      <c r="EA43" s="6">
        <v>0</v>
      </c>
      <c r="EB43" s="6">
        <v>0.09</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0.14000000000000001</v>
      </c>
      <c r="FC43" s="6">
        <v>0</v>
      </c>
      <c r="FD43" s="6">
        <v>0.23</v>
      </c>
      <c r="FE43" s="6">
        <v>0</v>
      </c>
      <c r="FH43" s="6" t="s">
        <v>45</v>
      </c>
      <c r="FI43" s="6">
        <v>0.2</v>
      </c>
      <c r="FJ43" s="6">
        <v>0</v>
      </c>
      <c r="FK43" s="6">
        <v>0.35</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0.04</v>
      </c>
      <c r="GL43" s="58">
        <v>0</v>
      </c>
      <c r="GM43" s="58">
        <v>0</v>
      </c>
      <c r="GN43" s="58">
        <v>0</v>
      </c>
      <c r="GQ43" s="58" t="s">
        <v>45</v>
      </c>
      <c r="GR43" s="58">
        <v>0</v>
      </c>
      <c r="GS43" s="58">
        <v>0</v>
      </c>
      <c r="GT43" s="58">
        <v>0</v>
      </c>
      <c r="GU43" s="58">
        <v>0</v>
      </c>
      <c r="GX43" s="60" t="s">
        <v>45</v>
      </c>
      <c r="GY43" s="60">
        <v>0.17</v>
      </c>
      <c r="GZ43" s="60">
        <v>0</v>
      </c>
      <c r="HA43" s="60">
        <v>0</v>
      </c>
      <c r="HB43" s="60">
        <v>0.9</v>
      </c>
      <c r="HE43" s="64" t="s">
        <v>45</v>
      </c>
      <c r="HF43" s="64">
        <v>0.03</v>
      </c>
      <c r="HG43" s="64">
        <v>0</v>
      </c>
      <c r="HH43" s="64">
        <v>0</v>
      </c>
      <c r="HI43" s="64">
        <v>0.14000000000000001</v>
      </c>
      <c r="HL43" s="64" t="s">
        <v>45</v>
      </c>
      <c r="HM43" s="64">
        <v>0.22</v>
      </c>
      <c r="HN43" s="64">
        <v>0</v>
      </c>
      <c r="HO43" s="64">
        <v>0</v>
      </c>
      <c r="HP43" s="64">
        <v>0.7</v>
      </c>
      <c r="HS43" s="64" t="s">
        <v>45</v>
      </c>
      <c r="HT43" s="64">
        <v>0.27</v>
      </c>
      <c r="HU43" s="64">
        <v>0</v>
      </c>
      <c r="HV43" s="64">
        <v>0.15</v>
      </c>
      <c r="HW43" s="64">
        <v>0.52</v>
      </c>
      <c r="HZ43" s="64" t="s">
        <v>45</v>
      </c>
      <c r="IA43" s="64">
        <v>0.14000000000000001</v>
      </c>
      <c r="IB43" s="64">
        <v>0</v>
      </c>
      <c r="IC43" s="64">
        <v>0</v>
      </c>
      <c r="ID43" s="64">
        <v>0</v>
      </c>
      <c r="IG43" s="64" t="s">
        <v>45</v>
      </c>
      <c r="IH43" s="64">
        <v>0</v>
      </c>
      <c r="II43" s="64">
        <v>0</v>
      </c>
      <c r="IJ43" s="64">
        <v>0</v>
      </c>
      <c r="IK43" s="64">
        <v>0</v>
      </c>
      <c r="IN43" s="64" t="s">
        <v>45</v>
      </c>
      <c r="IO43" s="64">
        <v>0</v>
      </c>
      <c r="IP43" s="64">
        <v>0</v>
      </c>
      <c r="IQ43" s="64">
        <v>0</v>
      </c>
      <c r="IR43" s="64">
        <v>0</v>
      </c>
      <c r="IU43" t="s">
        <v>45</v>
      </c>
      <c r="IV43">
        <v>0.03</v>
      </c>
      <c r="IW43">
        <v>0</v>
      </c>
      <c r="IX43">
        <v>0.06</v>
      </c>
      <c r="IY43">
        <v>0</v>
      </c>
      <c r="JB43" t="s">
        <v>45</v>
      </c>
      <c r="JC43">
        <v>7.0000000000000007E-2</v>
      </c>
      <c r="JD43">
        <v>0</v>
      </c>
      <c r="JE43">
        <v>0.12</v>
      </c>
      <c r="JF43">
        <v>0</v>
      </c>
      <c r="JI43" s="64" t="s">
        <v>45</v>
      </c>
      <c r="JJ43" s="64">
        <v>0.42</v>
      </c>
      <c r="JK43" s="64">
        <v>1.71</v>
      </c>
      <c r="JL43" s="64">
        <v>0.2</v>
      </c>
      <c r="JM43" s="64">
        <v>0</v>
      </c>
      <c r="JP43" s="67" t="s">
        <v>45</v>
      </c>
      <c r="JQ43" s="67">
        <v>0.02</v>
      </c>
      <c r="JR43" s="67">
        <v>0</v>
      </c>
      <c r="JS43" s="67">
        <v>0.04</v>
      </c>
      <c r="JT43" s="67">
        <v>0</v>
      </c>
      <c r="JW43" s="76" t="s">
        <v>45</v>
      </c>
      <c r="JX43" s="76">
        <v>0.15</v>
      </c>
      <c r="JY43" s="76">
        <v>0</v>
      </c>
      <c r="JZ43" s="76">
        <v>0.26</v>
      </c>
      <c r="KA43" s="76">
        <v>0</v>
      </c>
      <c r="KD43" s="76" t="s">
        <v>45</v>
      </c>
      <c r="KE43" s="76">
        <v>0.14000000000000001</v>
      </c>
      <c r="KF43" s="76">
        <v>0.4</v>
      </c>
      <c r="KG43" s="76">
        <v>0.08</v>
      </c>
      <c r="KH43" s="76">
        <v>0.13</v>
      </c>
      <c r="KK43" s="76" t="s">
        <v>45</v>
      </c>
      <c r="KL43" s="76">
        <v>0.16</v>
      </c>
      <c r="KM43" s="76">
        <v>0</v>
      </c>
      <c r="KN43" s="76">
        <v>0.28000000000000003</v>
      </c>
      <c r="KO43" s="76">
        <v>0</v>
      </c>
      <c r="KR43" s="76" t="s">
        <v>45</v>
      </c>
      <c r="KS43" s="76">
        <v>7.0000000000000007E-2</v>
      </c>
      <c r="KT43" s="76">
        <v>0</v>
      </c>
      <c r="KU43" s="76">
        <v>0</v>
      </c>
      <c r="KV43" s="76">
        <v>0.45</v>
      </c>
      <c r="KY43" s="76" t="s">
        <v>45</v>
      </c>
      <c r="KZ43" s="76">
        <v>0.2</v>
      </c>
      <c r="LA43" s="76">
        <v>0</v>
      </c>
      <c r="LB43" s="76">
        <v>0.34</v>
      </c>
      <c r="LC43" s="76">
        <v>0</v>
      </c>
      <c r="LF43" s="76" t="s">
        <v>45</v>
      </c>
      <c r="LG43" s="76">
        <v>0.11</v>
      </c>
      <c r="LH43" s="76">
        <v>0</v>
      </c>
      <c r="LI43" s="76">
        <v>0.2</v>
      </c>
      <c r="LJ43" s="76">
        <v>0</v>
      </c>
      <c r="LM43" s="76" t="s">
        <v>45</v>
      </c>
      <c r="LN43" s="76">
        <v>0.11</v>
      </c>
      <c r="LO43" s="76">
        <v>0</v>
      </c>
      <c r="LP43" s="76">
        <v>0.08</v>
      </c>
      <c r="LQ43" s="76">
        <v>0.37</v>
      </c>
      <c r="LR43" s="76"/>
      <c r="LS43" s="76"/>
      <c r="LT43" s="76" t="s">
        <v>45</v>
      </c>
      <c r="LU43" s="76">
        <v>0.11</v>
      </c>
      <c r="LV43" s="76">
        <v>0</v>
      </c>
      <c r="LW43" s="76">
        <v>0.18</v>
      </c>
      <c r="LX43" s="76">
        <v>0</v>
      </c>
      <c r="LY43" s="76"/>
      <c r="LZ43" s="76"/>
      <c r="MA43" s="76" t="s">
        <v>45</v>
      </c>
      <c r="MB43" s="76">
        <v>0.09</v>
      </c>
      <c r="MC43" s="76">
        <v>0</v>
      </c>
      <c r="MD43" s="76">
        <v>0</v>
      </c>
      <c r="ME43" s="76">
        <v>0</v>
      </c>
      <c r="MH43" s="76" t="s">
        <v>45</v>
      </c>
      <c r="MI43" s="76">
        <v>0.11</v>
      </c>
      <c r="MJ43" s="76">
        <v>0</v>
      </c>
      <c r="MK43" s="76">
        <v>7.0000000000000007E-2</v>
      </c>
      <c r="ML43" s="76">
        <v>0</v>
      </c>
      <c r="MM43" s="76"/>
      <c r="MN43" s="76"/>
      <c r="MO43" s="76" t="s">
        <v>45</v>
      </c>
      <c r="MP43" s="76">
        <v>0</v>
      </c>
      <c r="MQ43" s="76">
        <v>0</v>
      </c>
      <c r="MR43" s="76">
        <v>0</v>
      </c>
      <c r="MS43" s="76">
        <v>0</v>
      </c>
    </row>
    <row r="44" spans="1:357" x14ac:dyDescent="0.25">
      <c r="A44" s="1">
        <v>1.9500000000000011</v>
      </c>
      <c r="B44" s="1">
        <v>2.0000000000000009</v>
      </c>
      <c r="C44" s="1" t="s">
        <v>46</v>
      </c>
      <c r="D44" s="1">
        <v>0</v>
      </c>
      <c r="E44" s="1">
        <v>0</v>
      </c>
      <c r="F44" s="1">
        <v>0</v>
      </c>
      <c r="G44" s="1">
        <v>0</v>
      </c>
      <c r="H44" s="1"/>
      <c r="I44" s="1"/>
      <c r="J44" s="1" t="s">
        <v>46</v>
      </c>
      <c r="K44" s="1">
        <v>0.02</v>
      </c>
      <c r="L44" s="1">
        <v>0.15</v>
      </c>
      <c r="M44" s="1">
        <v>0</v>
      </c>
      <c r="N44" s="1">
        <v>0</v>
      </c>
      <c r="O44" s="1"/>
      <c r="P44" s="1"/>
      <c r="Q44" s="1" t="s">
        <v>46</v>
      </c>
      <c r="R44" s="1">
        <v>0</v>
      </c>
      <c r="S44" s="1">
        <v>0</v>
      </c>
      <c r="T44" s="1">
        <v>0</v>
      </c>
      <c r="U44" s="1">
        <v>0</v>
      </c>
      <c r="V44" s="1"/>
      <c r="W44" s="1"/>
      <c r="X44" s="1" t="s">
        <v>46</v>
      </c>
      <c r="Y44" s="1">
        <v>0.02</v>
      </c>
      <c r="Z44" s="1">
        <v>0</v>
      </c>
      <c r="AA44" s="1">
        <v>0.04</v>
      </c>
      <c r="AB44" s="1">
        <v>0</v>
      </c>
      <c r="AC44" s="1"/>
      <c r="AD44" s="1"/>
      <c r="AE44" s="6" t="s">
        <v>46</v>
      </c>
      <c r="AF44" s="6">
        <v>0</v>
      </c>
      <c r="AG44" s="6">
        <v>0</v>
      </c>
      <c r="AH44" s="6">
        <v>0</v>
      </c>
      <c r="AI44" s="6">
        <v>0</v>
      </c>
      <c r="AJ44" s="1"/>
      <c r="AK44" s="1"/>
      <c r="AL44" s="6" t="s">
        <v>46</v>
      </c>
      <c r="AM44" s="6">
        <v>0</v>
      </c>
      <c r="AN44" s="6">
        <v>0</v>
      </c>
      <c r="AO44" s="6">
        <v>0</v>
      </c>
      <c r="AP44" s="6">
        <v>0</v>
      </c>
      <c r="AQ44" s="1"/>
      <c r="AR44" s="1"/>
      <c r="AS44" s="6" t="s">
        <v>46</v>
      </c>
      <c r="AT44" s="6">
        <v>0</v>
      </c>
      <c r="AU44" s="6">
        <v>0</v>
      </c>
      <c r="AV44" s="6">
        <v>0</v>
      </c>
      <c r="AW44" s="6">
        <v>0</v>
      </c>
      <c r="AZ44" s="3" t="s">
        <v>46</v>
      </c>
      <c r="BA44" s="3">
        <v>0.17</v>
      </c>
      <c r="BB44" s="3">
        <v>0</v>
      </c>
      <c r="BC44" s="3">
        <v>0</v>
      </c>
      <c r="BD44" s="3">
        <v>0</v>
      </c>
      <c r="BG44" t="s">
        <v>46</v>
      </c>
      <c r="BH44">
        <v>0</v>
      </c>
      <c r="BI44">
        <v>0</v>
      </c>
      <c r="BJ44">
        <v>0</v>
      </c>
      <c r="BK44">
        <v>0</v>
      </c>
      <c r="BN44" t="s">
        <v>46</v>
      </c>
      <c r="BO44">
        <v>0</v>
      </c>
      <c r="BP44">
        <v>0</v>
      </c>
      <c r="BQ44">
        <v>0</v>
      </c>
      <c r="BR44">
        <v>0</v>
      </c>
      <c r="BU44" t="s">
        <v>46</v>
      </c>
      <c r="BV44">
        <v>0</v>
      </c>
      <c r="BW44">
        <v>0</v>
      </c>
      <c r="BX44">
        <v>0</v>
      </c>
      <c r="BY44">
        <v>0</v>
      </c>
      <c r="CB44" s="6" t="s">
        <v>46</v>
      </c>
      <c r="CC44" s="6">
        <v>0</v>
      </c>
      <c r="CD44" s="6">
        <v>0</v>
      </c>
      <c r="CE44" s="6">
        <v>0</v>
      </c>
      <c r="CF44" s="6">
        <v>0</v>
      </c>
      <c r="CI44" s="6" t="s">
        <v>46</v>
      </c>
      <c r="CJ44" s="6">
        <v>0.08</v>
      </c>
      <c r="CK44" s="6">
        <v>0</v>
      </c>
      <c r="CL44" s="6">
        <v>0</v>
      </c>
      <c r="CM44" s="6">
        <v>0</v>
      </c>
      <c r="CP44" s="6" t="s">
        <v>46</v>
      </c>
      <c r="CQ44" s="6">
        <v>0.08</v>
      </c>
      <c r="CR44" s="6">
        <v>0.42</v>
      </c>
      <c r="CS44" s="6">
        <v>0</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v>
      </c>
      <c r="EA44" s="6">
        <v>0</v>
      </c>
      <c r="EB44" s="6">
        <v>0</v>
      </c>
      <c r="EC44" s="6">
        <v>0</v>
      </c>
      <c r="EF44" s="6" t="s">
        <v>46</v>
      </c>
      <c r="EG44" s="6">
        <v>0.11</v>
      </c>
      <c r="EH44" s="6">
        <v>0</v>
      </c>
      <c r="EI44" s="6">
        <v>0.03</v>
      </c>
      <c r="EJ44" s="6">
        <v>0</v>
      </c>
      <c r="EM44" s="6" t="s">
        <v>46</v>
      </c>
      <c r="EN44" s="6">
        <v>0</v>
      </c>
      <c r="EO44" s="6">
        <v>0</v>
      </c>
      <c r="EP44" s="6">
        <v>0</v>
      </c>
      <c r="EQ44" s="6">
        <v>0</v>
      </c>
      <c r="ET44" s="6" t="s">
        <v>46</v>
      </c>
      <c r="EU44" s="6">
        <v>0</v>
      </c>
      <c r="EV44" s="6">
        <v>0</v>
      </c>
      <c r="EW44" s="6">
        <v>0</v>
      </c>
      <c r="EX44" s="6">
        <v>0</v>
      </c>
      <c r="FA44" s="6" t="s">
        <v>46</v>
      </c>
      <c r="FB44" s="6">
        <v>0.48</v>
      </c>
      <c r="FC44" s="6">
        <v>0.46</v>
      </c>
      <c r="FD44" s="6">
        <v>0.69</v>
      </c>
      <c r="FE44" s="6">
        <v>0</v>
      </c>
      <c r="FH44" s="6" t="s">
        <v>46</v>
      </c>
      <c r="FI44" s="6">
        <v>1.78</v>
      </c>
      <c r="FJ44" s="6">
        <v>1.49</v>
      </c>
      <c r="FK44" s="6">
        <v>2.15</v>
      </c>
      <c r="FL44" s="6">
        <v>1.5</v>
      </c>
      <c r="FO44" s="6" t="s">
        <v>46</v>
      </c>
      <c r="FP44" s="6">
        <v>2.17</v>
      </c>
      <c r="FQ44" s="6">
        <v>0.95</v>
      </c>
      <c r="FR44" s="6">
        <v>2.78</v>
      </c>
      <c r="FS44" s="6">
        <v>2.04</v>
      </c>
      <c r="FV44" s="6" t="s">
        <v>46</v>
      </c>
      <c r="FW44" s="6">
        <v>0.74</v>
      </c>
      <c r="FX44" s="6">
        <v>0.69</v>
      </c>
      <c r="FY44" s="6">
        <v>0.86</v>
      </c>
      <c r="FZ44" s="6">
        <v>0.22</v>
      </c>
      <c r="GC44" s="6" t="s">
        <v>46</v>
      </c>
      <c r="GD44" s="6">
        <v>0.86</v>
      </c>
      <c r="GE44" s="6">
        <v>0.16</v>
      </c>
      <c r="GF44" s="6">
        <v>0.92</v>
      </c>
      <c r="GG44" s="6">
        <v>1.75</v>
      </c>
      <c r="GJ44" s="58" t="s">
        <v>46</v>
      </c>
      <c r="GK44" s="58">
        <v>1.06</v>
      </c>
      <c r="GL44" s="58">
        <v>1.94</v>
      </c>
      <c r="GM44" s="58">
        <v>0.35</v>
      </c>
      <c r="GN44" s="58">
        <v>1.26</v>
      </c>
      <c r="GQ44" s="58" t="s">
        <v>46</v>
      </c>
      <c r="GR44" s="58">
        <v>0.79</v>
      </c>
      <c r="GS44" s="58">
        <v>1.6</v>
      </c>
      <c r="GT44" s="58">
        <v>0.69</v>
      </c>
      <c r="GU44" s="58">
        <v>0.57999999999999996</v>
      </c>
      <c r="GX44" s="60" t="s">
        <v>46</v>
      </c>
      <c r="GY44" s="60">
        <v>0.63</v>
      </c>
      <c r="GZ44" s="60">
        <v>0.67</v>
      </c>
      <c r="HA44" s="60">
        <v>0.67</v>
      </c>
      <c r="HB44" s="60">
        <v>0.68</v>
      </c>
      <c r="HE44" s="64" t="s">
        <v>46</v>
      </c>
      <c r="HF44" s="64">
        <v>1.29</v>
      </c>
      <c r="HG44" s="64">
        <v>0.85</v>
      </c>
      <c r="HH44" s="64">
        <v>1.55</v>
      </c>
      <c r="HI44" s="64">
        <v>1.29</v>
      </c>
      <c r="HL44" s="64" t="s">
        <v>46</v>
      </c>
      <c r="HM44" s="64">
        <v>1.1499999999999999</v>
      </c>
      <c r="HN44" s="64">
        <v>0.22</v>
      </c>
      <c r="HO44" s="64">
        <v>1.92</v>
      </c>
      <c r="HP44" s="64">
        <v>0.37</v>
      </c>
      <c r="HS44" s="64" t="s">
        <v>46</v>
      </c>
      <c r="HT44" s="64">
        <v>0.89</v>
      </c>
      <c r="HU44" s="64">
        <v>0.12</v>
      </c>
      <c r="HV44" s="64">
        <v>0.85</v>
      </c>
      <c r="HW44" s="64">
        <v>2.0499999999999998</v>
      </c>
      <c r="HZ44" s="64" t="s">
        <v>46</v>
      </c>
      <c r="IA44" s="64">
        <v>1.79</v>
      </c>
      <c r="IB44" s="64">
        <v>1.77</v>
      </c>
      <c r="IC44" s="64">
        <v>1.8</v>
      </c>
      <c r="ID44" s="64">
        <v>2.5299999999999998</v>
      </c>
      <c r="IG44" s="64" t="s">
        <v>46</v>
      </c>
      <c r="IH44" s="64">
        <v>2.81</v>
      </c>
      <c r="II44" s="64">
        <v>6.75</v>
      </c>
      <c r="IJ44" s="64">
        <v>1.82</v>
      </c>
      <c r="IK44" s="64">
        <v>3.11</v>
      </c>
      <c r="IN44" s="64" t="s">
        <v>46</v>
      </c>
      <c r="IO44" s="64">
        <v>1.4</v>
      </c>
      <c r="IP44" s="64">
        <v>3.86</v>
      </c>
      <c r="IQ44" s="64">
        <v>0.89</v>
      </c>
      <c r="IR44" s="64">
        <v>1.34</v>
      </c>
      <c r="IU44" t="s">
        <v>46</v>
      </c>
      <c r="IV44">
        <v>3.43</v>
      </c>
      <c r="IW44">
        <v>10.71</v>
      </c>
      <c r="IX44">
        <v>1.83</v>
      </c>
      <c r="IY44">
        <v>2.0299999999999998</v>
      </c>
      <c r="JB44" t="s">
        <v>46</v>
      </c>
      <c r="JC44">
        <v>2.36</v>
      </c>
      <c r="JD44">
        <v>6.16</v>
      </c>
      <c r="JE44">
        <v>1.71</v>
      </c>
      <c r="JF44">
        <v>1.5</v>
      </c>
      <c r="JI44" s="64" t="s">
        <v>46</v>
      </c>
      <c r="JJ44" s="64">
        <v>1.48</v>
      </c>
      <c r="JK44" s="64">
        <v>3.98</v>
      </c>
      <c r="JL44" s="64">
        <v>1.01</v>
      </c>
      <c r="JM44" s="64">
        <v>0</v>
      </c>
      <c r="JP44" s="67" t="s">
        <v>46</v>
      </c>
      <c r="JQ44" s="67">
        <v>3.46</v>
      </c>
      <c r="JR44" s="67">
        <v>11.69</v>
      </c>
      <c r="JS44" s="67">
        <v>0.98</v>
      </c>
      <c r="JT44" s="67">
        <v>2.04</v>
      </c>
      <c r="JW44" s="76" t="s">
        <v>46</v>
      </c>
      <c r="JX44" s="76">
        <v>2.4500000000000002</v>
      </c>
      <c r="JY44" s="76">
        <v>6.34</v>
      </c>
      <c r="JZ44" s="76">
        <v>1.59</v>
      </c>
      <c r="KA44" s="76">
        <v>0.41</v>
      </c>
      <c r="KD44" s="76" t="s">
        <v>46</v>
      </c>
      <c r="KE44" s="76">
        <v>1.46</v>
      </c>
      <c r="KF44" s="76">
        <v>5.68</v>
      </c>
      <c r="KG44" s="76">
        <v>0.44</v>
      </c>
      <c r="KH44" s="76">
        <v>0.84</v>
      </c>
      <c r="KK44" s="76" t="s">
        <v>46</v>
      </c>
      <c r="KL44" s="76">
        <v>1.38</v>
      </c>
      <c r="KM44" s="76">
        <v>2.77</v>
      </c>
      <c r="KN44" s="76">
        <v>0.6</v>
      </c>
      <c r="KO44" s="76">
        <v>3.25</v>
      </c>
      <c r="KR44" s="76" t="s">
        <v>46</v>
      </c>
      <c r="KS44" s="76">
        <v>2.02</v>
      </c>
      <c r="KT44" s="76">
        <v>3.57</v>
      </c>
      <c r="KU44" s="76">
        <v>1.3</v>
      </c>
      <c r="KV44" s="76">
        <v>3.63</v>
      </c>
      <c r="KY44" s="76" t="s">
        <v>46</v>
      </c>
      <c r="KZ44" s="76">
        <v>1.56</v>
      </c>
      <c r="LA44" s="76">
        <v>4.24</v>
      </c>
      <c r="LB44" s="76">
        <v>0.76</v>
      </c>
      <c r="LC44" s="76">
        <v>2.37</v>
      </c>
      <c r="LF44" s="76" t="s">
        <v>46</v>
      </c>
      <c r="LG44" s="76">
        <v>2.46</v>
      </c>
      <c r="LH44" s="76">
        <v>3.47</v>
      </c>
      <c r="LI44" s="76">
        <v>1.58</v>
      </c>
      <c r="LJ44" s="76">
        <v>5.83</v>
      </c>
      <c r="LM44" s="76" t="s">
        <v>46</v>
      </c>
      <c r="LN44" s="76">
        <v>0.75</v>
      </c>
      <c r="LO44" s="76">
        <v>0.83</v>
      </c>
      <c r="LP44" s="76">
        <v>1.02</v>
      </c>
      <c r="LQ44" s="76">
        <v>0</v>
      </c>
      <c r="LR44" s="76"/>
      <c r="LS44" s="76"/>
      <c r="LT44" s="76" t="s">
        <v>46</v>
      </c>
      <c r="LU44" s="76">
        <v>1.21</v>
      </c>
      <c r="LV44" s="76">
        <v>1.2</v>
      </c>
      <c r="LW44" s="76">
        <v>1.48</v>
      </c>
      <c r="LX44" s="76">
        <v>0.7</v>
      </c>
      <c r="LY44" s="76"/>
      <c r="LZ44" s="76"/>
      <c r="MA44" s="76" t="s">
        <v>46</v>
      </c>
      <c r="MB44" s="76">
        <v>0.85</v>
      </c>
      <c r="MC44" s="76">
        <v>0.95</v>
      </c>
      <c r="MD44" s="76">
        <v>0.77</v>
      </c>
      <c r="ME44" s="76">
        <v>1.45</v>
      </c>
      <c r="MH44" s="76" t="s">
        <v>46</v>
      </c>
      <c r="MI44" s="76">
        <v>0</v>
      </c>
      <c r="MJ44" s="76">
        <v>0</v>
      </c>
      <c r="MK44" s="76">
        <v>0</v>
      </c>
      <c r="ML44" s="76">
        <v>0</v>
      </c>
      <c r="MM44" s="76"/>
      <c r="MN44" s="76"/>
      <c r="MO44" s="76" t="s">
        <v>46</v>
      </c>
      <c r="MP44" s="76">
        <v>0</v>
      </c>
      <c r="MQ44" s="76">
        <v>0</v>
      </c>
      <c r="MR44" s="76">
        <v>0</v>
      </c>
      <c r="MS44" s="76">
        <v>0</v>
      </c>
    </row>
    <row r="45" spans="1:357" x14ac:dyDescent="0.25">
      <c r="A45" s="1">
        <v>2.0000000000000009</v>
      </c>
      <c r="B45" s="1">
        <v>2.0500000000000007</v>
      </c>
      <c r="C45" s="1" t="s">
        <v>47</v>
      </c>
      <c r="D45" s="1">
        <v>0.13</v>
      </c>
      <c r="E45" s="1">
        <v>0</v>
      </c>
      <c r="F45" s="1">
        <v>0.16</v>
      </c>
      <c r="G45" s="1">
        <v>0</v>
      </c>
      <c r="H45" s="1"/>
      <c r="I45" s="1"/>
      <c r="J45" s="1" t="s">
        <v>47</v>
      </c>
      <c r="K45" s="1">
        <v>0.02</v>
      </c>
      <c r="L45" s="1">
        <v>0.16</v>
      </c>
      <c r="M45" s="1">
        <v>0</v>
      </c>
      <c r="N45" s="1">
        <v>0</v>
      </c>
      <c r="O45" s="1"/>
      <c r="P45" s="1"/>
      <c r="Q45" s="1" t="s">
        <v>47</v>
      </c>
      <c r="R45" s="1">
        <v>0</v>
      </c>
      <c r="S45" s="1">
        <v>0</v>
      </c>
      <c r="T45" s="1">
        <v>0</v>
      </c>
      <c r="U45" s="1">
        <v>0</v>
      </c>
      <c r="V45" s="1"/>
      <c r="W45" s="1"/>
      <c r="X45" s="1" t="s">
        <v>47</v>
      </c>
      <c r="Y45" s="1">
        <v>0.45</v>
      </c>
      <c r="Z45" s="1">
        <v>0</v>
      </c>
      <c r="AA45" s="1">
        <v>0.5</v>
      </c>
      <c r="AB45" s="1">
        <v>0.27</v>
      </c>
      <c r="AC45" s="1"/>
      <c r="AD45" s="1"/>
      <c r="AE45" s="6" t="s">
        <v>47</v>
      </c>
      <c r="AF45" s="6">
        <v>0</v>
      </c>
      <c r="AG45" s="6">
        <v>0</v>
      </c>
      <c r="AH45" s="6">
        <v>0</v>
      </c>
      <c r="AI45" s="6">
        <v>0</v>
      </c>
      <c r="AJ45" s="1"/>
      <c r="AK45" s="1"/>
      <c r="AL45" s="6" t="s">
        <v>47</v>
      </c>
      <c r="AM45" s="6">
        <v>0.35</v>
      </c>
      <c r="AN45" s="6">
        <v>0</v>
      </c>
      <c r="AO45" s="6">
        <v>0</v>
      </c>
      <c r="AP45" s="6">
        <v>0</v>
      </c>
      <c r="AQ45" s="1"/>
      <c r="AR45" s="1"/>
      <c r="AS45" s="6" t="s">
        <v>47</v>
      </c>
      <c r="AT45" s="6">
        <v>0.25</v>
      </c>
      <c r="AU45" s="6">
        <v>0</v>
      </c>
      <c r="AV45" s="6">
        <v>0.39</v>
      </c>
      <c r="AW45" s="6">
        <v>0</v>
      </c>
      <c r="AZ45" s="3" t="s">
        <v>47</v>
      </c>
      <c r="BA45" s="3">
        <v>0.32</v>
      </c>
      <c r="BB45" s="3">
        <v>0</v>
      </c>
      <c r="BC45" s="3">
        <v>0</v>
      </c>
      <c r="BD45" s="3">
        <v>0</v>
      </c>
      <c r="BG45" t="s">
        <v>47</v>
      </c>
      <c r="BH45">
        <v>0.04</v>
      </c>
      <c r="BI45">
        <v>0</v>
      </c>
      <c r="BJ45">
        <v>0</v>
      </c>
      <c r="BK45">
        <v>0</v>
      </c>
      <c r="BN45" t="s">
        <v>47</v>
      </c>
      <c r="BO45">
        <v>0.03</v>
      </c>
      <c r="BP45">
        <v>0</v>
      </c>
      <c r="BQ45">
        <v>0.06</v>
      </c>
      <c r="BR45">
        <v>0</v>
      </c>
      <c r="BU45" t="s">
        <v>47</v>
      </c>
      <c r="BV45">
        <v>0</v>
      </c>
      <c r="BW45">
        <v>0</v>
      </c>
      <c r="BX45">
        <v>0</v>
      </c>
      <c r="BY45">
        <v>0</v>
      </c>
      <c r="CB45" s="6" t="s">
        <v>47</v>
      </c>
      <c r="CC45" s="6">
        <v>0</v>
      </c>
      <c r="CD45" s="6">
        <v>0</v>
      </c>
      <c r="CE45" s="6">
        <v>0</v>
      </c>
      <c r="CF45" s="6">
        <v>0</v>
      </c>
      <c r="CI45" s="6" t="s">
        <v>47</v>
      </c>
      <c r="CJ45" s="6">
        <v>0</v>
      </c>
      <c r="CK45" s="6">
        <v>0</v>
      </c>
      <c r="CL45" s="6">
        <v>0</v>
      </c>
      <c r="CM45" s="6">
        <v>0</v>
      </c>
      <c r="CP45" s="6" t="s">
        <v>47</v>
      </c>
      <c r="CQ45" s="6">
        <v>0</v>
      </c>
      <c r="CR45" s="6">
        <v>0</v>
      </c>
      <c r="CS45" s="6">
        <v>0</v>
      </c>
      <c r="CT45" s="6">
        <v>0</v>
      </c>
      <c r="CW45" s="6" t="s">
        <v>47</v>
      </c>
      <c r="CX45" s="6">
        <v>0</v>
      </c>
      <c r="CY45" s="6">
        <v>0</v>
      </c>
      <c r="CZ45" s="6">
        <v>0</v>
      </c>
      <c r="DA45" s="6">
        <v>0</v>
      </c>
      <c r="DD45" s="6" t="s">
        <v>47</v>
      </c>
      <c r="DE45" s="6">
        <v>0</v>
      </c>
      <c r="DF45" s="6">
        <v>0</v>
      </c>
      <c r="DG45" s="6">
        <v>0</v>
      </c>
      <c r="DH45" s="6">
        <v>0</v>
      </c>
      <c r="DK45" s="6" t="s">
        <v>47</v>
      </c>
      <c r="DL45" s="6">
        <v>0.11</v>
      </c>
      <c r="DM45" s="6">
        <v>0</v>
      </c>
      <c r="DN45" s="6">
        <v>0</v>
      </c>
      <c r="DO45" s="6">
        <v>0</v>
      </c>
      <c r="DR45" s="6" t="s">
        <v>47</v>
      </c>
      <c r="DS45" s="6">
        <v>0</v>
      </c>
      <c r="DT45" s="6">
        <v>0</v>
      </c>
      <c r="DU45" s="6">
        <v>0</v>
      </c>
      <c r="DV45" s="6">
        <v>0</v>
      </c>
      <c r="DY45" s="6" t="s">
        <v>47</v>
      </c>
      <c r="DZ45" s="6">
        <v>0.06</v>
      </c>
      <c r="EA45" s="6">
        <v>0.33</v>
      </c>
      <c r="EB45" s="6">
        <v>0</v>
      </c>
      <c r="EC45" s="6">
        <v>0</v>
      </c>
      <c r="EF45" s="6" t="s">
        <v>47</v>
      </c>
      <c r="EG45" s="6">
        <v>0.04</v>
      </c>
      <c r="EH45" s="6">
        <v>0.17</v>
      </c>
      <c r="EI45" s="6">
        <v>0</v>
      </c>
      <c r="EJ45" s="6">
        <v>0</v>
      </c>
      <c r="EM45" s="6" t="s">
        <v>47</v>
      </c>
      <c r="EN45" s="6">
        <v>0.05</v>
      </c>
      <c r="EO45" s="6">
        <v>0</v>
      </c>
      <c r="EP45" s="6">
        <v>0</v>
      </c>
      <c r="EQ45" s="6">
        <v>0</v>
      </c>
      <c r="ET45" s="6" t="s">
        <v>47</v>
      </c>
      <c r="EU45" s="6">
        <v>0.03</v>
      </c>
      <c r="EV45" s="6">
        <v>0.16</v>
      </c>
      <c r="EW45" s="6">
        <v>0</v>
      </c>
      <c r="EX45" s="6">
        <v>0</v>
      </c>
      <c r="FA45" s="6" t="s">
        <v>47</v>
      </c>
      <c r="FB45" s="6">
        <v>0</v>
      </c>
      <c r="FC45" s="6">
        <v>0</v>
      </c>
      <c r="FD45" s="6">
        <v>0</v>
      </c>
      <c r="FE45" s="6">
        <v>0</v>
      </c>
      <c r="FH45" s="6" t="s">
        <v>47</v>
      </c>
      <c r="FI45" s="6">
        <v>0.15</v>
      </c>
      <c r="FJ45" s="6">
        <v>0.22</v>
      </c>
      <c r="FK45" s="6">
        <v>0.19</v>
      </c>
      <c r="FL45" s="6">
        <v>0</v>
      </c>
      <c r="FO45" s="6" t="s">
        <v>47</v>
      </c>
      <c r="FP45" s="6">
        <v>0</v>
      </c>
      <c r="FQ45" s="6">
        <v>0</v>
      </c>
      <c r="FR45" s="6">
        <v>0</v>
      </c>
      <c r="FS45" s="6">
        <v>0</v>
      </c>
      <c r="FV45" s="6" t="s">
        <v>47</v>
      </c>
      <c r="FW45" s="6">
        <v>0.03</v>
      </c>
      <c r="FX45" s="6">
        <v>0.15</v>
      </c>
      <c r="FY45" s="6">
        <v>0</v>
      </c>
      <c r="FZ45" s="6">
        <v>0</v>
      </c>
      <c r="GC45" s="6" t="s">
        <v>47</v>
      </c>
      <c r="GD45" s="6">
        <v>0.06</v>
      </c>
      <c r="GE45" s="6">
        <v>0.11</v>
      </c>
      <c r="GF45" s="6">
        <v>0</v>
      </c>
      <c r="GG45" s="6">
        <v>0</v>
      </c>
      <c r="GJ45" s="58" t="s">
        <v>47</v>
      </c>
      <c r="GK45" s="58">
        <v>0.02</v>
      </c>
      <c r="GL45" s="58">
        <v>0.12</v>
      </c>
      <c r="GM45" s="58">
        <v>0</v>
      </c>
      <c r="GN45" s="58">
        <v>0</v>
      </c>
      <c r="GQ45" s="58" t="s">
        <v>47</v>
      </c>
      <c r="GR45" s="58">
        <v>0</v>
      </c>
      <c r="GS45" s="58">
        <v>0</v>
      </c>
      <c r="GT45" s="58">
        <v>0</v>
      </c>
      <c r="GU45" s="58">
        <v>0</v>
      </c>
      <c r="GX45" s="60" t="s">
        <v>47</v>
      </c>
      <c r="GY45" s="60">
        <v>0.03</v>
      </c>
      <c r="GZ45" s="60">
        <v>0.17</v>
      </c>
      <c r="HA45" s="60">
        <v>0</v>
      </c>
      <c r="HB45" s="60">
        <v>0</v>
      </c>
      <c r="HE45" s="64" t="s">
        <v>47</v>
      </c>
      <c r="HF45" s="64">
        <v>0.08</v>
      </c>
      <c r="HG45" s="64">
        <v>0.14000000000000001</v>
      </c>
      <c r="HH45" s="64">
        <v>0</v>
      </c>
      <c r="HI45" s="64">
        <v>0</v>
      </c>
      <c r="HL45" s="64" t="s">
        <v>47</v>
      </c>
      <c r="HM45" s="64">
        <v>0.19</v>
      </c>
      <c r="HN45" s="64">
        <v>0</v>
      </c>
      <c r="HO45" s="64">
        <v>0</v>
      </c>
      <c r="HP45" s="64">
        <v>0</v>
      </c>
      <c r="HS45" s="64" t="s">
        <v>47</v>
      </c>
      <c r="HT45" s="64">
        <v>0.04</v>
      </c>
      <c r="HU45" s="64">
        <v>0.26</v>
      </c>
      <c r="HV45" s="64">
        <v>0</v>
      </c>
      <c r="HW45" s="64">
        <v>0</v>
      </c>
      <c r="HZ45" s="64" t="s">
        <v>47</v>
      </c>
      <c r="IA45" s="64">
        <v>0.15</v>
      </c>
      <c r="IB45" s="64">
        <v>0.66</v>
      </c>
      <c r="IC45" s="64">
        <v>0</v>
      </c>
      <c r="ID45" s="64">
        <v>0</v>
      </c>
      <c r="IG45" s="64" t="s">
        <v>47</v>
      </c>
      <c r="IH45" s="64">
        <v>0.08</v>
      </c>
      <c r="II45" s="64">
        <v>0.54</v>
      </c>
      <c r="IJ45" s="64">
        <v>0</v>
      </c>
      <c r="IK45" s="64">
        <v>0</v>
      </c>
      <c r="IN45" s="64" t="s">
        <v>47</v>
      </c>
      <c r="IO45" s="64">
        <v>0.13</v>
      </c>
      <c r="IP45" s="64">
        <v>0.13</v>
      </c>
      <c r="IQ45" s="64">
        <v>0</v>
      </c>
      <c r="IR45" s="64">
        <v>0.77</v>
      </c>
      <c r="IU45" t="s">
        <v>47</v>
      </c>
      <c r="IV45">
        <v>0.45</v>
      </c>
      <c r="IW45">
        <v>1.43</v>
      </c>
      <c r="IX45">
        <v>0.03</v>
      </c>
      <c r="IY45">
        <v>1.1599999999999999</v>
      </c>
      <c r="JB45" t="s">
        <v>47</v>
      </c>
      <c r="JC45">
        <v>0.17</v>
      </c>
      <c r="JD45">
        <v>0</v>
      </c>
      <c r="JE45">
        <v>0</v>
      </c>
      <c r="JF45">
        <v>0.13</v>
      </c>
      <c r="JI45" s="64" t="s">
        <v>47</v>
      </c>
      <c r="JJ45" s="64">
        <v>0.78</v>
      </c>
      <c r="JK45" s="64">
        <v>0.27</v>
      </c>
      <c r="JL45" s="64">
        <v>0.56999999999999995</v>
      </c>
      <c r="JM45" s="64">
        <v>0</v>
      </c>
      <c r="JP45" s="67" t="s">
        <v>47</v>
      </c>
      <c r="JQ45" s="67">
        <v>0.3</v>
      </c>
      <c r="JR45" s="67">
        <v>0.15</v>
      </c>
      <c r="JS45" s="67">
        <v>0.08</v>
      </c>
      <c r="JT45" s="67">
        <v>0</v>
      </c>
      <c r="JW45" s="76" t="s">
        <v>47</v>
      </c>
      <c r="JX45" s="76">
        <v>0.41</v>
      </c>
      <c r="JY45" s="76">
        <v>1.45</v>
      </c>
      <c r="JZ45" s="76">
        <v>0.08</v>
      </c>
      <c r="KA45" s="76">
        <v>0</v>
      </c>
      <c r="KD45" s="76" t="s">
        <v>47</v>
      </c>
      <c r="KE45" s="76">
        <v>0.67</v>
      </c>
      <c r="KF45" s="76">
        <v>1.69</v>
      </c>
      <c r="KG45" s="76">
        <v>0.39</v>
      </c>
      <c r="KH45" s="76">
        <v>0.41</v>
      </c>
      <c r="KK45" s="76" t="s">
        <v>47</v>
      </c>
      <c r="KL45" s="76">
        <v>0.18</v>
      </c>
      <c r="KM45" s="76">
        <v>0.32</v>
      </c>
      <c r="KN45" s="76">
        <v>0.11</v>
      </c>
      <c r="KO45" s="76">
        <v>0</v>
      </c>
      <c r="KR45" s="76" t="s">
        <v>47</v>
      </c>
      <c r="KS45" s="76">
        <v>0.21</v>
      </c>
      <c r="KT45" s="76">
        <v>0.13</v>
      </c>
      <c r="KU45" s="76">
        <v>0.18</v>
      </c>
      <c r="KV45" s="76">
        <v>0</v>
      </c>
      <c r="KY45" s="76" t="s">
        <v>47</v>
      </c>
      <c r="KZ45" s="76">
        <v>0.22</v>
      </c>
      <c r="LA45" s="76">
        <v>0.72</v>
      </c>
      <c r="LB45" s="76">
        <v>0.09</v>
      </c>
      <c r="LC45" s="76">
        <v>0</v>
      </c>
      <c r="LF45" s="76" t="s">
        <v>47</v>
      </c>
      <c r="LG45" s="76">
        <v>0.3</v>
      </c>
      <c r="LH45" s="76">
        <v>0.25</v>
      </c>
      <c r="LI45" s="76">
        <v>0</v>
      </c>
      <c r="LJ45" s="76">
        <v>0.46</v>
      </c>
      <c r="LM45" s="76" t="s">
        <v>47</v>
      </c>
      <c r="LN45" s="76">
        <v>0.11</v>
      </c>
      <c r="LO45" s="76">
        <v>0.3</v>
      </c>
      <c r="LP45" s="76">
        <v>0</v>
      </c>
      <c r="LQ45" s="76">
        <v>0</v>
      </c>
      <c r="LR45" s="76"/>
      <c r="LS45" s="76"/>
      <c r="LT45" s="76" t="s">
        <v>47</v>
      </c>
      <c r="LU45" s="76">
        <v>0.75</v>
      </c>
      <c r="LV45" s="76">
        <v>1</v>
      </c>
      <c r="LW45" s="76">
        <v>0.15</v>
      </c>
      <c r="LX45" s="76">
        <v>0</v>
      </c>
      <c r="LY45" s="76"/>
      <c r="LZ45" s="76"/>
      <c r="MA45" s="76" t="s">
        <v>47</v>
      </c>
      <c r="MB45" s="76">
        <v>0.19</v>
      </c>
      <c r="MC45" s="76">
        <v>0.42</v>
      </c>
      <c r="MD45" s="76">
        <v>0.1</v>
      </c>
      <c r="ME45" s="76">
        <v>0</v>
      </c>
      <c r="MH45" s="76" t="s">
        <v>47</v>
      </c>
      <c r="MI45" s="76">
        <v>0.27</v>
      </c>
      <c r="MJ45" s="76">
        <v>0</v>
      </c>
      <c r="MK45" s="76">
        <v>0.12</v>
      </c>
      <c r="ML45" s="76">
        <v>0.82</v>
      </c>
      <c r="MM45" s="76"/>
      <c r="MN45" s="76"/>
      <c r="MO45" s="76" t="s">
        <v>47</v>
      </c>
      <c r="MP45" s="76">
        <v>0.03</v>
      </c>
      <c r="MQ45" s="76">
        <v>0</v>
      </c>
      <c r="MR45" s="76">
        <v>0.06</v>
      </c>
      <c r="MS45" s="76">
        <v>0</v>
      </c>
    </row>
    <row r="46" spans="1:357" x14ac:dyDescent="0.25">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0.23</v>
      </c>
      <c r="S46" s="1">
        <v>0</v>
      </c>
      <c r="T46" s="1">
        <v>0.39</v>
      </c>
      <c r="U46" s="1">
        <v>0</v>
      </c>
      <c r="V46" s="1"/>
      <c r="W46" s="1"/>
      <c r="X46" s="1" t="s">
        <v>48</v>
      </c>
      <c r="Y46" s="1">
        <v>0</v>
      </c>
      <c r="Z46" s="1">
        <v>0</v>
      </c>
      <c r="AA46" s="1">
        <v>0</v>
      </c>
      <c r="AB46" s="1">
        <v>0</v>
      </c>
      <c r="AC46" s="1"/>
      <c r="AD46" s="1"/>
      <c r="AE46" s="6" t="s">
        <v>48</v>
      </c>
      <c r="AF46" s="6">
        <v>0.04</v>
      </c>
      <c r="AG46" s="6">
        <v>0</v>
      </c>
      <c r="AH46" s="6">
        <v>0</v>
      </c>
      <c r="AI46" s="6">
        <v>0</v>
      </c>
      <c r="AJ46" s="1"/>
      <c r="AK46" s="1"/>
      <c r="AL46" s="6" t="s">
        <v>48</v>
      </c>
      <c r="AM46" s="6">
        <v>0.11</v>
      </c>
      <c r="AN46" s="6">
        <v>0</v>
      </c>
      <c r="AO46" s="6">
        <v>0</v>
      </c>
      <c r="AP46" s="6">
        <v>0</v>
      </c>
      <c r="AQ46" s="1"/>
      <c r="AR46" s="1"/>
      <c r="AS46" s="6" t="s">
        <v>48</v>
      </c>
      <c r="AT46" s="6">
        <v>0.03</v>
      </c>
      <c r="AU46" s="6">
        <v>0</v>
      </c>
      <c r="AV46" s="6">
        <v>0.06</v>
      </c>
      <c r="AW46" s="6">
        <v>0</v>
      </c>
      <c r="AZ46" s="3" t="s">
        <v>48</v>
      </c>
      <c r="BA46" s="3">
        <v>0</v>
      </c>
      <c r="BB46" s="3">
        <v>0</v>
      </c>
      <c r="BC46" s="3">
        <v>0</v>
      </c>
      <c r="BD46" s="3">
        <v>0</v>
      </c>
      <c r="BG46" t="s">
        <v>48</v>
      </c>
      <c r="BH46">
        <v>0</v>
      </c>
      <c r="BI46">
        <v>0</v>
      </c>
      <c r="BJ46">
        <v>0</v>
      </c>
      <c r="BK46">
        <v>0</v>
      </c>
      <c r="BN46" t="s">
        <v>48</v>
      </c>
      <c r="BO46">
        <v>0</v>
      </c>
      <c r="BP46">
        <v>0</v>
      </c>
      <c r="BQ46">
        <v>0</v>
      </c>
      <c r="BR46">
        <v>0</v>
      </c>
      <c r="BU46" t="s">
        <v>48</v>
      </c>
      <c r="BV46">
        <v>0</v>
      </c>
      <c r="BW46">
        <v>0</v>
      </c>
      <c r="BX46">
        <v>0</v>
      </c>
      <c r="BY46">
        <v>0</v>
      </c>
      <c r="CB46" s="6" t="s">
        <v>48</v>
      </c>
      <c r="CC46" s="6">
        <v>0</v>
      </c>
      <c r="CD46" s="6">
        <v>0</v>
      </c>
      <c r="CE46" s="6">
        <v>0</v>
      </c>
      <c r="CF46" s="6">
        <v>0</v>
      </c>
      <c r="CI46" s="6" t="s">
        <v>48</v>
      </c>
      <c r="CJ46" s="6">
        <v>0.12</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0.12</v>
      </c>
      <c r="DM46" s="6">
        <v>0</v>
      </c>
      <c r="DN46" s="6">
        <v>0.21</v>
      </c>
      <c r="DO46" s="6">
        <v>0</v>
      </c>
      <c r="DR46" s="6" t="s">
        <v>48</v>
      </c>
      <c r="DS46" s="6">
        <v>0.11</v>
      </c>
      <c r="DT46" s="6">
        <v>0</v>
      </c>
      <c r="DU46" s="6">
        <v>0.16</v>
      </c>
      <c r="DV46" s="6">
        <v>0.1</v>
      </c>
      <c r="DY46" s="6" t="s">
        <v>48</v>
      </c>
      <c r="DZ46" s="6">
        <v>0.17</v>
      </c>
      <c r="EA46" s="6">
        <v>0</v>
      </c>
      <c r="EB46" s="6">
        <v>0.28999999999999998</v>
      </c>
      <c r="EC46" s="6">
        <v>0</v>
      </c>
      <c r="EF46" s="6" t="s">
        <v>48</v>
      </c>
      <c r="EG46" s="6">
        <v>0.06</v>
      </c>
      <c r="EH46" s="6">
        <v>0</v>
      </c>
      <c r="EI46" s="6">
        <v>0.02</v>
      </c>
      <c r="EJ46" s="6">
        <v>0</v>
      </c>
      <c r="EM46" s="6" t="s">
        <v>48</v>
      </c>
      <c r="EN46" s="6">
        <v>0.04</v>
      </c>
      <c r="EO46" s="6">
        <v>0</v>
      </c>
      <c r="EP46" s="6">
        <v>7.0000000000000007E-2</v>
      </c>
      <c r="EQ46" s="6">
        <v>0</v>
      </c>
      <c r="ET46" s="6" t="s">
        <v>48</v>
      </c>
      <c r="EU46" s="6">
        <v>0.03</v>
      </c>
      <c r="EV46" s="6">
        <v>0</v>
      </c>
      <c r="EW46" s="6">
        <v>0.05</v>
      </c>
      <c r="EX46" s="6">
        <v>0</v>
      </c>
      <c r="FA46" s="6" t="s">
        <v>48</v>
      </c>
      <c r="FB46" s="6">
        <v>0</v>
      </c>
      <c r="FC46" s="6">
        <v>0</v>
      </c>
      <c r="FD46" s="6">
        <v>0</v>
      </c>
      <c r="FE46" s="6">
        <v>0</v>
      </c>
      <c r="FH46" s="6" t="s">
        <v>48</v>
      </c>
      <c r="FI46" s="6">
        <v>0</v>
      </c>
      <c r="FJ46" s="6">
        <v>0</v>
      </c>
      <c r="FK46" s="6">
        <v>0</v>
      </c>
      <c r="FL46" s="6">
        <v>0</v>
      </c>
      <c r="FO46" s="6" t="s">
        <v>48</v>
      </c>
      <c r="FP46" s="6">
        <v>0.41</v>
      </c>
      <c r="FQ46" s="6">
        <v>0</v>
      </c>
      <c r="FR46" s="6">
        <v>0</v>
      </c>
      <c r="FS46" s="6">
        <v>2.1</v>
      </c>
      <c r="FV46" s="6" t="s">
        <v>48</v>
      </c>
      <c r="FW46" s="6">
        <v>0.1</v>
      </c>
      <c r="FX46" s="6">
        <v>0</v>
      </c>
      <c r="FY46" s="6">
        <v>0.17</v>
      </c>
      <c r="FZ46" s="6">
        <v>0</v>
      </c>
      <c r="GC46" s="6" t="s">
        <v>48</v>
      </c>
      <c r="GD46" s="6">
        <v>7.0000000000000007E-2</v>
      </c>
      <c r="GE46" s="6">
        <v>0</v>
      </c>
      <c r="GF46" s="6">
        <v>0.12</v>
      </c>
      <c r="GG46" s="6">
        <v>0</v>
      </c>
      <c r="GJ46" s="58" t="s">
        <v>48</v>
      </c>
      <c r="GK46" s="58">
        <v>1.69</v>
      </c>
      <c r="GL46" s="58">
        <v>8.33</v>
      </c>
      <c r="GM46" s="58">
        <v>0.04</v>
      </c>
      <c r="GN46" s="58">
        <v>0</v>
      </c>
      <c r="GQ46" s="58" t="s">
        <v>48</v>
      </c>
      <c r="GR46" s="58">
        <v>0.87</v>
      </c>
      <c r="GS46" s="58">
        <v>4.51</v>
      </c>
      <c r="GT46" s="58">
        <v>0</v>
      </c>
      <c r="GU46" s="58">
        <v>0</v>
      </c>
      <c r="GX46" s="60" t="s">
        <v>48</v>
      </c>
      <c r="GY46" s="60">
        <v>0.08</v>
      </c>
      <c r="GZ46" s="60">
        <v>0.27</v>
      </c>
      <c r="HA46" s="60">
        <v>0.06</v>
      </c>
      <c r="HB46" s="60">
        <v>0</v>
      </c>
      <c r="HE46" s="64" t="s">
        <v>48</v>
      </c>
      <c r="HF46" s="64">
        <v>0.03</v>
      </c>
      <c r="HG46" s="64">
        <v>0.15</v>
      </c>
      <c r="HH46" s="64">
        <v>0</v>
      </c>
      <c r="HI46" s="64">
        <v>0</v>
      </c>
      <c r="HL46" s="64" t="s">
        <v>48</v>
      </c>
      <c r="HM46" s="64">
        <v>0</v>
      </c>
      <c r="HN46" s="64">
        <v>0</v>
      </c>
      <c r="HO46" s="64">
        <v>0</v>
      </c>
      <c r="HP46" s="64">
        <v>0</v>
      </c>
      <c r="HS46" s="64" t="s">
        <v>48</v>
      </c>
      <c r="HT46" s="64">
        <v>1.86</v>
      </c>
      <c r="HU46" s="64">
        <v>5.9</v>
      </c>
      <c r="HV46" s="64">
        <v>1.03</v>
      </c>
      <c r="HW46" s="64">
        <v>1.06</v>
      </c>
      <c r="HZ46" s="64" t="s">
        <v>48</v>
      </c>
      <c r="IA46" s="64">
        <v>1.65</v>
      </c>
      <c r="IB46" s="64">
        <v>9.0299999999999994</v>
      </c>
      <c r="IC46" s="64">
        <v>0.03</v>
      </c>
      <c r="ID46" s="64">
        <v>0.88</v>
      </c>
      <c r="IG46" s="64" t="s">
        <v>48</v>
      </c>
      <c r="IH46" s="64">
        <v>2.42</v>
      </c>
      <c r="II46" s="64">
        <v>10.32</v>
      </c>
      <c r="IJ46" s="64">
        <v>0.12</v>
      </c>
      <c r="IK46" s="64">
        <v>4.28</v>
      </c>
      <c r="IN46" s="64" t="s">
        <v>48</v>
      </c>
      <c r="IO46" s="64">
        <v>1.61</v>
      </c>
      <c r="IP46" s="64">
        <v>4.5199999999999996</v>
      </c>
      <c r="IQ46" s="64">
        <v>0.1</v>
      </c>
      <c r="IR46" s="64">
        <v>4.68</v>
      </c>
      <c r="IU46" t="s">
        <v>48</v>
      </c>
      <c r="IV46">
        <v>2.04</v>
      </c>
      <c r="IW46">
        <v>8.65</v>
      </c>
      <c r="IX46">
        <v>0.21</v>
      </c>
      <c r="IY46">
        <v>0.19</v>
      </c>
      <c r="JB46" t="s">
        <v>48</v>
      </c>
      <c r="JC46">
        <v>2.25</v>
      </c>
      <c r="JD46">
        <v>10.029999999999999</v>
      </c>
      <c r="JE46">
        <v>0.28999999999999998</v>
      </c>
      <c r="JF46">
        <v>0.64</v>
      </c>
      <c r="JI46" s="64" t="s">
        <v>48</v>
      </c>
      <c r="JJ46" s="64">
        <v>3.01</v>
      </c>
      <c r="JK46" s="64">
        <v>11.91</v>
      </c>
      <c r="JL46" s="64">
        <v>0.92</v>
      </c>
      <c r="JM46" s="64">
        <v>1.74</v>
      </c>
      <c r="JP46" s="67" t="s">
        <v>48</v>
      </c>
      <c r="JQ46" s="67">
        <v>3.43</v>
      </c>
      <c r="JR46" s="67">
        <v>14.94</v>
      </c>
      <c r="JS46" s="67">
        <v>0.77</v>
      </c>
      <c r="JT46" s="67">
        <v>0.47</v>
      </c>
      <c r="JW46" s="76" t="s">
        <v>48</v>
      </c>
      <c r="JX46" s="76">
        <v>4.43</v>
      </c>
      <c r="JY46" s="76">
        <v>17.64</v>
      </c>
      <c r="JZ46" s="76">
        <v>0.65</v>
      </c>
      <c r="KA46" s="76">
        <v>2.3199999999999998</v>
      </c>
      <c r="KD46" s="76" t="s">
        <v>48</v>
      </c>
      <c r="KE46" s="76">
        <v>4.83</v>
      </c>
      <c r="KF46" s="76">
        <v>19.18</v>
      </c>
      <c r="KG46" s="76">
        <v>1.23</v>
      </c>
      <c r="KH46" s="76">
        <v>2.08</v>
      </c>
      <c r="KK46" s="76" t="s">
        <v>48</v>
      </c>
      <c r="KL46" s="76">
        <v>4.12</v>
      </c>
      <c r="KM46" s="76">
        <v>17.32</v>
      </c>
      <c r="KN46" s="76">
        <v>0.17</v>
      </c>
      <c r="KO46" s="76">
        <v>4.2</v>
      </c>
      <c r="KR46" s="76" t="s">
        <v>48</v>
      </c>
      <c r="KS46" s="76">
        <v>3.9</v>
      </c>
      <c r="KT46" s="76">
        <v>15.34</v>
      </c>
      <c r="KU46" s="76">
        <v>0.4</v>
      </c>
      <c r="KV46" s="76">
        <v>1.83</v>
      </c>
      <c r="KY46" s="76" t="s">
        <v>48</v>
      </c>
      <c r="KZ46" s="76">
        <v>3.45</v>
      </c>
      <c r="LA46" s="76">
        <v>15.49</v>
      </c>
      <c r="LB46" s="76">
        <v>0.16</v>
      </c>
      <c r="LC46" s="76">
        <v>3.07</v>
      </c>
      <c r="LF46" s="76" t="s">
        <v>48</v>
      </c>
      <c r="LG46" s="76">
        <v>3.18</v>
      </c>
      <c r="LH46" s="76">
        <v>12.36</v>
      </c>
      <c r="LI46" s="76">
        <v>0.54</v>
      </c>
      <c r="LJ46" s="76">
        <v>0.49</v>
      </c>
      <c r="LM46" s="76" t="s">
        <v>48</v>
      </c>
      <c r="LN46" s="76">
        <v>3.91</v>
      </c>
      <c r="LO46" s="76">
        <v>16.36</v>
      </c>
      <c r="LP46" s="76">
        <v>0.48</v>
      </c>
      <c r="LQ46" s="76">
        <v>1.7</v>
      </c>
      <c r="LR46" s="76"/>
      <c r="LS46" s="76"/>
      <c r="LT46" s="76" t="s">
        <v>48</v>
      </c>
      <c r="LU46" s="76">
        <v>1.62</v>
      </c>
      <c r="LV46" s="76">
        <v>4.42</v>
      </c>
      <c r="LW46" s="76">
        <v>0.15</v>
      </c>
      <c r="LX46" s="76">
        <v>3.92</v>
      </c>
      <c r="LY46" s="76"/>
      <c r="LZ46" s="76"/>
      <c r="MA46" s="76" t="s">
        <v>48</v>
      </c>
      <c r="MB46" s="76">
        <v>0.26</v>
      </c>
      <c r="MC46" s="76">
        <v>0.49</v>
      </c>
      <c r="MD46" s="76">
        <v>0</v>
      </c>
      <c r="ME46" s="76">
        <v>0.79</v>
      </c>
      <c r="MH46" s="76" t="s">
        <v>48</v>
      </c>
      <c r="MI46" s="76">
        <v>0.35</v>
      </c>
      <c r="MJ46" s="76">
        <v>1.52</v>
      </c>
      <c r="MK46" s="76">
        <v>7.0000000000000007E-2</v>
      </c>
      <c r="ML46" s="76">
        <v>0.28000000000000003</v>
      </c>
      <c r="MM46" s="76"/>
      <c r="MN46" s="76"/>
      <c r="MO46" s="76" t="s">
        <v>48</v>
      </c>
      <c r="MP46" s="76">
        <v>0.14000000000000001</v>
      </c>
      <c r="MQ46" s="76">
        <v>0.78</v>
      </c>
      <c r="MR46" s="76">
        <v>0</v>
      </c>
      <c r="MS46" s="76">
        <v>0</v>
      </c>
    </row>
    <row r="47" spans="1:357" x14ac:dyDescent="0.25">
      <c r="A47" s="1">
        <v>2.1000000000000005</v>
      </c>
      <c r="B47" s="1">
        <v>2.1500000000000004</v>
      </c>
      <c r="C47" s="1" t="s">
        <v>49</v>
      </c>
      <c r="D47" s="1">
        <v>7.0000000000000007E-2</v>
      </c>
      <c r="E47" s="1">
        <v>0</v>
      </c>
      <c r="F47" s="1">
        <v>0.04</v>
      </c>
      <c r="G47" s="1">
        <v>0</v>
      </c>
      <c r="H47" s="1"/>
      <c r="I47" s="1"/>
      <c r="J47" s="1" t="s">
        <v>49</v>
      </c>
      <c r="K47" s="1">
        <v>0.14000000000000001</v>
      </c>
      <c r="L47" s="1">
        <v>0</v>
      </c>
      <c r="M47" s="1">
        <v>0.16</v>
      </c>
      <c r="N47" s="1">
        <v>0</v>
      </c>
      <c r="O47" s="1"/>
      <c r="P47" s="1"/>
      <c r="Q47" s="1" t="s">
        <v>49</v>
      </c>
      <c r="R47" s="1">
        <v>0</v>
      </c>
      <c r="S47" s="1">
        <v>0</v>
      </c>
      <c r="T47" s="1">
        <v>0</v>
      </c>
      <c r="U47" s="1">
        <v>0</v>
      </c>
      <c r="V47" s="1"/>
      <c r="W47" s="1"/>
      <c r="X47" s="1" t="s">
        <v>49</v>
      </c>
      <c r="Y47" s="1">
        <v>0.03</v>
      </c>
      <c r="Z47" s="1">
        <v>0</v>
      </c>
      <c r="AA47" s="1">
        <v>0.06</v>
      </c>
      <c r="AB47" s="1">
        <v>0</v>
      </c>
      <c r="AC47" s="1"/>
      <c r="AD47" s="1"/>
      <c r="AE47" s="6" t="s">
        <v>49</v>
      </c>
      <c r="AF47" s="6">
        <v>0</v>
      </c>
      <c r="AG47" s="6">
        <v>0</v>
      </c>
      <c r="AH47" s="6">
        <v>0</v>
      </c>
      <c r="AI47" s="6">
        <v>0</v>
      </c>
      <c r="AJ47" s="1"/>
      <c r="AK47" s="1"/>
      <c r="AL47" s="6" t="s">
        <v>49</v>
      </c>
      <c r="AM47" s="6">
        <v>0.2</v>
      </c>
      <c r="AN47" s="6">
        <v>0</v>
      </c>
      <c r="AO47" s="6">
        <v>0.35</v>
      </c>
      <c r="AP47" s="6">
        <v>0</v>
      </c>
      <c r="AQ47" s="1"/>
      <c r="AR47" s="1"/>
      <c r="AS47" s="6" t="s">
        <v>49</v>
      </c>
      <c r="AT47" s="6">
        <v>0.15</v>
      </c>
      <c r="AU47" s="6">
        <v>0</v>
      </c>
      <c r="AV47" s="6">
        <v>0.17</v>
      </c>
      <c r="AW47" s="6">
        <v>0</v>
      </c>
      <c r="AZ47" s="3" t="s">
        <v>49</v>
      </c>
      <c r="BA47" s="3">
        <v>0</v>
      </c>
      <c r="BB47" s="3">
        <v>0</v>
      </c>
      <c r="BC47" s="3">
        <v>0</v>
      </c>
      <c r="BD47" s="3">
        <v>0</v>
      </c>
      <c r="BG47" t="s">
        <v>49</v>
      </c>
      <c r="BH47">
        <v>0.19</v>
      </c>
      <c r="BI47">
        <v>0</v>
      </c>
      <c r="BJ47">
        <v>0.41</v>
      </c>
      <c r="BK47">
        <v>0</v>
      </c>
      <c r="BN47" t="s">
        <v>49</v>
      </c>
      <c r="BO47">
        <v>7.0000000000000007E-2</v>
      </c>
      <c r="BP47">
        <v>0</v>
      </c>
      <c r="BQ47">
        <v>0</v>
      </c>
      <c r="BR47">
        <v>0</v>
      </c>
      <c r="BU47" t="s">
        <v>49</v>
      </c>
      <c r="BV47">
        <v>0</v>
      </c>
      <c r="BW47">
        <v>0</v>
      </c>
      <c r="BX47">
        <v>0</v>
      </c>
      <c r="BY47">
        <v>0</v>
      </c>
      <c r="CB47" s="6" t="s">
        <v>49</v>
      </c>
      <c r="CC47" s="6">
        <v>0.28999999999999998</v>
      </c>
      <c r="CD47" s="6">
        <v>0</v>
      </c>
      <c r="CE47" s="6">
        <v>0.5</v>
      </c>
      <c r="CF47" s="6">
        <v>0</v>
      </c>
      <c r="CI47" s="6" t="s">
        <v>49</v>
      </c>
      <c r="CJ47" s="6">
        <v>0.04</v>
      </c>
      <c r="CK47" s="6">
        <v>0</v>
      </c>
      <c r="CL47" s="6">
        <v>0</v>
      </c>
      <c r="CM47" s="6">
        <v>0</v>
      </c>
      <c r="CP47" s="6" t="s">
        <v>49</v>
      </c>
      <c r="CQ47" s="6">
        <v>0.09</v>
      </c>
      <c r="CR47" s="6">
        <v>0</v>
      </c>
      <c r="CS47" s="6">
        <v>0</v>
      </c>
      <c r="CT47" s="6">
        <v>0</v>
      </c>
      <c r="CW47" s="6" t="s">
        <v>49</v>
      </c>
      <c r="CX47" s="6">
        <v>0.23</v>
      </c>
      <c r="CY47" s="6">
        <v>0</v>
      </c>
      <c r="CZ47" s="6">
        <v>0.42</v>
      </c>
      <c r="DA47" s="6">
        <v>0</v>
      </c>
      <c r="DD47" s="6" t="s">
        <v>49</v>
      </c>
      <c r="DE47" s="6">
        <v>0</v>
      </c>
      <c r="DF47" s="6">
        <v>0</v>
      </c>
      <c r="DG47" s="6">
        <v>0</v>
      </c>
      <c r="DH47" s="6">
        <v>0</v>
      </c>
      <c r="DK47" s="6" t="s">
        <v>49</v>
      </c>
      <c r="DL47" s="6">
        <v>0.01</v>
      </c>
      <c r="DM47" s="6">
        <v>0</v>
      </c>
      <c r="DN47" s="6">
        <v>0.02</v>
      </c>
      <c r="DO47" s="6">
        <v>0</v>
      </c>
      <c r="DR47" s="6" t="s">
        <v>49</v>
      </c>
      <c r="DS47" s="6">
        <v>0</v>
      </c>
      <c r="DT47" s="6">
        <v>0</v>
      </c>
      <c r="DU47" s="6">
        <v>0</v>
      </c>
      <c r="DV47" s="6">
        <v>0</v>
      </c>
      <c r="DY47" s="6" t="s">
        <v>49</v>
      </c>
      <c r="DZ47" s="6">
        <v>0</v>
      </c>
      <c r="EA47" s="6">
        <v>0</v>
      </c>
      <c r="EB47" s="6">
        <v>0</v>
      </c>
      <c r="EC47" s="6">
        <v>0</v>
      </c>
      <c r="EF47" s="6" t="s">
        <v>49</v>
      </c>
      <c r="EG47" s="6">
        <v>0.04</v>
      </c>
      <c r="EH47" s="6">
        <v>0</v>
      </c>
      <c r="EI47" s="6">
        <v>0</v>
      </c>
      <c r="EJ47" s="6">
        <v>0</v>
      </c>
      <c r="EM47" s="6" t="s">
        <v>49</v>
      </c>
      <c r="EN47" s="6">
        <v>0.11</v>
      </c>
      <c r="EO47" s="6">
        <v>0</v>
      </c>
      <c r="EP47" s="6">
        <v>0.12</v>
      </c>
      <c r="EQ47" s="6">
        <v>0</v>
      </c>
      <c r="ET47" s="6" t="s">
        <v>49</v>
      </c>
      <c r="EU47" s="6">
        <v>7.0000000000000007E-2</v>
      </c>
      <c r="EV47" s="6">
        <v>0</v>
      </c>
      <c r="EW47" s="6">
        <v>0</v>
      </c>
      <c r="EX47" s="6">
        <v>0</v>
      </c>
      <c r="FA47" s="6" t="s">
        <v>49</v>
      </c>
      <c r="FB47" s="6">
        <v>0</v>
      </c>
      <c r="FC47" s="6">
        <v>0</v>
      </c>
      <c r="FD47" s="6">
        <v>0</v>
      </c>
      <c r="FE47" s="6">
        <v>0</v>
      </c>
      <c r="FH47" s="6" t="s">
        <v>49</v>
      </c>
      <c r="FI47" s="6">
        <v>0.44</v>
      </c>
      <c r="FJ47" s="6">
        <v>0</v>
      </c>
      <c r="FK47" s="6">
        <v>0.06</v>
      </c>
      <c r="FL47" s="6">
        <v>2.59</v>
      </c>
      <c r="FO47" s="6" t="s">
        <v>49</v>
      </c>
      <c r="FP47" s="6">
        <v>0.62</v>
      </c>
      <c r="FQ47" s="6">
        <v>0.9</v>
      </c>
      <c r="FR47" s="6">
        <v>0.03</v>
      </c>
      <c r="FS47" s="6">
        <v>2.37</v>
      </c>
      <c r="FV47" s="6" t="s">
        <v>49</v>
      </c>
      <c r="FW47" s="6">
        <v>0.21</v>
      </c>
      <c r="FX47" s="6">
        <v>0.42</v>
      </c>
      <c r="FY47" s="6">
        <v>0</v>
      </c>
      <c r="FZ47" s="6">
        <v>0.84</v>
      </c>
      <c r="GC47" s="6" t="s">
        <v>49</v>
      </c>
      <c r="GD47" s="6">
        <v>1.08</v>
      </c>
      <c r="GE47" s="6">
        <v>3.2</v>
      </c>
      <c r="GF47" s="6">
        <v>0.08</v>
      </c>
      <c r="GG47" s="6">
        <v>2.38</v>
      </c>
      <c r="GJ47" s="58" t="s">
        <v>49</v>
      </c>
      <c r="GK47" s="58">
        <v>0.78</v>
      </c>
      <c r="GL47" s="58">
        <v>3.83</v>
      </c>
      <c r="GM47" s="58">
        <v>0</v>
      </c>
      <c r="GN47" s="58">
        <v>0.14000000000000001</v>
      </c>
      <c r="GQ47" s="58" t="s">
        <v>49</v>
      </c>
      <c r="GR47" s="58">
        <v>0.49</v>
      </c>
      <c r="GS47" s="58">
        <v>2.13</v>
      </c>
      <c r="GT47" s="58">
        <v>0.05</v>
      </c>
      <c r="GU47" s="58">
        <v>0.17</v>
      </c>
      <c r="GX47" s="60" t="s">
        <v>49</v>
      </c>
      <c r="GY47" s="60">
        <v>0.32</v>
      </c>
      <c r="GZ47" s="60">
        <v>1.1200000000000001</v>
      </c>
      <c r="HA47" s="60">
        <v>0</v>
      </c>
      <c r="HB47" s="60">
        <v>0.66</v>
      </c>
      <c r="HE47" s="64" t="s">
        <v>49</v>
      </c>
      <c r="HF47" s="64">
        <v>0.54</v>
      </c>
      <c r="HG47" s="64">
        <v>0</v>
      </c>
      <c r="HH47" s="64">
        <v>0</v>
      </c>
      <c r="HI47" s="64">
        <v>3.02</v>
      </c>
      <c r="HL47" s="64" t="s">
        <v>49</v>
      </c>
      <c r="HM47" s="64">
        <v>1.04</v>
      </c>
      <c r="HN47" s="64">
        <v>0.92</v>
      </c>
      <c r="HO47" s="64">
        <v>0.66</v>
      </c>
      <c r="HP47" s="64">
        <v>2.3199999999999998</v>
      </c>
      <c r="HS47" s="64" t="s">
        <v>49</v>
      </c>
      <c r="HT47" s="64">
        <v>1.33</v>
      </c>
      <c r="HU47" s="64">
        <v>4.9000000000000004</v>
      </c>
      <c r="HV47" s="64">
        <v>0.86</v>
      </c>
      <c r="HW47" s="64">
        <v>0</v>
      </c>
      <c r="HZ47" s="64" t="s">
        <v>49</v>
      </c>
      <c r="IA47" s="64">
        <v>1.35</v>
      </c>
      <c r="IB47" s="64">
        <v>3.63</v>
      </c>
      <c r="IC47" s="64">
        <v>1.18</v>
      </c>
      <c r="ID47" s="64">
        <v>0</v>
      </c>
      <c r="IG47" s="64" t="s">
        <v>49</v>
      </c>
      <c r="IH47" s="64">
        <v>1.52</v>
      </c>
      <c r="II47" s="64">
        <v>2.98</v>
      </c>
      <c r="IJ47" s="64">
        <v>1.63</v>
      </c>
      <c r="IK47" s="64">
        <v>0</v>
      </c>
      <c r="IN47" s="64" t="s">
        <v>49</v>
      </c>
      <c r="IO47" s="64">
        <v>1.67</v>
      </c>
      <c r="IP47" s="64">
        <v>3.29</v>
      </c>
      <c r="IQ47" s="64">
        <v>1.84</v>
      </c>
      <c r="IR47" s="64">
        <v>0</v>
      </c>
      <c r="IU47" t="s">
        <v>49</v>
      </c>
      <c r="IV47">
        <v>9.4</v>
      </c>
      <c r="IW47">
        <v>0.93</v>
      </c>
      <c r="IX47">
        <v>14.28</v>
      </c>
      <c r="IY47">
        <v>3.28</v>
      </c>
      <c r="JB47" t="s">
        <v>49</v>
      </c>
      <c r="JC47">
        <v>11.3</v>
      </c>
      <c r="JD47">
        <v>1.36</v>
      </c>
      <c r="JE47">
        <v>15.94</v>
      </c>
      <c r="JF47">
        <v>7.5</v>
      </c>
      <c r="JI47" s="64" t="s">
        <v>49</v>
      </c>
      <c r="JJ47" s="64">
        <v>12.68</v>
      </c>
      <c r="JK47" s="64">
        <v>3.72</v>
      </c>
      <c r="JL47" s="64">
        <v>14.75</v>
      </c>
      <c r="JM47" s="64">
        <v>18.34</v>
      </c>
      <c r="JP47" s="67" t="s">
        <v>49</v>
      </c>
      <c r="JQ47" s="67">
        <v>8.7100000000000009</v>
      </c>
      <c r="JR47" s="67">
        <v>2.2200000000000002</v>
      </c>
      <c r="JS47" s="67">
        <v>10.71</v>
      </c>
      <c r="JT47" s="67">
        <v>10.74</v>
      </c>
      <c r="JW47" s="76" t="s">
        <v>49</v>
      </c>
      <c r="JX47" s="76">
        <v>11.38</v>
      </c>
      <c r="JY47" s="76">
        <v>1.72</v>
      </c>
      <c r="JZ47" s="76">
        <v>14.83</v>
      </c>
      <c r="KA47" s="76">
        <v>14.32</v>
      </c>
      <c r="KD47" s="76" t="s">
        <v>49</v>
      </c>
      <c r="KE47" s="76">
        <v>13.1</v>
      </c>
      <c r="KF47" s="76">
        <v>2.11</v>
      </c>
      <c r="KG47" s="76">
        <v>16.54</v>
      </c>
      <c r="KH47" s="76">
        <v>18.36</v>
      </c>
      <c r="KK47" s="76" t="s">
        <v>49</v>
      </c>
      <c r="KL47" s="76">
        <v>11.44</v>
      </c>
      <c r="KM47" s="76">
        <v>1.85</v>
      </c>
      <c r="KN47" s="76">
        <v>14.45</v>
      </c>
      <c r="KO47" s="76">
        <v>14.18</v>
      </c>
      <c r="KR47" s="76" t="s">
        <v>49</v>
      </c>
      <c r="KS47" s="76">
        <v>11.85</v>
      </c>
      <c r="KT47" s="76">
        <v>2.1</v>
      </c>
      <c r="KU47" s="76">
        <v>14.93</v>
      </c>
      <c r="KV47" s="76">
        <v>17.940000000000001</v>
      </c>
      <c r="KY47" s="76" t="s">
        <v>49</v>
      </c>
      <c r="KZ47" s="76">
        <v>11.71</v>
      </c>
      <c r="LA47" s="76">
        <v>3.25</v>
      </c>
      <c r="LB47" s="76">
        <v>13.4</v>
      </c>
      <c r="LC47" s="76">
        <v>18.29</v>
      </c>
      <c r="LF47" s="76" t="s">
        <v>49</v>
      </c>
      <c r="LG47" s="76">
        <v>10.67</v>
      </c>
      <c r="LH47" s="76">
        <v>1.02</v>
      </c>
      <c r="LI47" s="76">
        <v>14.18</v>
      </c>
      <c r="LJ47" s="76">
        <v>13.06</v>
      </c>
      <c r="LM47" s="76" t="s">
        <v>49</v>
      </c>
      <c r="LN47" s="76">
        <v>11.27</v>
      </c>
      <c r="LO47" s="76">
        <v>2.13</v>
      </c>
      <c r="LP47" s="76">
        <v>15.17</v>
      </c>
      <c r="LQ47" s="76">
        <v>8.66</v>
      </c>
      <c r="LR47" s="76"/>
      <c r="LS47" s="76"/>
      <c r="LT47" s="76" t="s">
        <v>49</v>
      </c>
      <c r="LU47" s="76">
        <v>4.5999999999999996</v>
      </c>
      <c r="LV47" s="76">
        <v>0</v>
      </c>
      <c r="LW47" s="76">
        <v>6.37</v>
      </c>
      <c r="LX47" s="76">
        <v>4.04</v>
      </c>
      <c r="LY47" s="76"/>
      <c r="LZ47" s="76"/>
      <c r="MA47" s="76" t="s">
        <v>49</v>
      </c>
      <c r="MB47" s="76">
        <v>0.78</v>
      </c>
      <c r="MC47" s="76">
        <v>0.85</v>
      </c>
      <c r="MD47" s="76">
        <v>0.51</v>
      </c>
      <c r="ME47" s="76">
        <v>1.92</v>
      </c>
      <c r="MH47" s="76" t="s">
        <v>49</v>
      </c>
      <c r="MI47" s="76">
        <v>0.25</v>
      </c>
      <c r="MJ47" s="76">
        <v>0</v>
      </c>
      <c r="MK47" s="76">
        <v>0.17</v>
      </c>
      <c r="ML47" s="76">
        <v>0.54</v>
      </c>
      <c r="MM47" s="76"/>
      <c r="MN47" s="76"/>
      <c r="MO47" s="76" t="s">
        <v>49</v>
      </c>
      <c r="MP47" s="76">
        <v>0</v>
      </c>
      <c r="MQ47" s="76">
        <v>0</v>
      </c>
      <c r="MR47" s="76">
        <v>0</v>
      </c>
      <c r="MS47" s="76">
        <v>0</v>
      </c>
    </row>
    <row r="48" spans="1:357" x14ac:dyDescent="0.25">
      <c r="A48" s="1">
        <v>2.1500000000000004</v>
      </c>
      <c r="B48" s="1">
        <v>2.2000000000000002</v>
      </c>
      <c r="C48" s="1" t="s">
        <v>50</v>
      </c>
      <c r="D48" s="1">
        <v>0.03</v>
      </c>
      <c r="E48" s="1">
        <v>0.22</v>
      </c>
      <c r="F48" s="1">
        <v>0</v>
      </c>
      <c r="G48" s="1">
        <v>0</v>
      </c>
      <c r="H48" s="1"/>
      <c r="I48" s="1"/>
      <c r="J48" s="1" t="s">
        <v>50</v>
      </c>
      <c r="K48" s="1">
        <v>0</v>
      </c>
      <c r="L48" s="1">
        <v>0</v>
      </c>
      <c r="M48" s="1">
        <v>0</v>
      </c>
      <c r="N48" s="1">
        <v>0</v>
      </c>
      <c r="O48" s="1"/>
      <c r="P48" s="1"/>
      <c r="Q48" s="1" t="s">
        <v>50</v>
      </c>
      <c r="R48" s="1">
        <v>0</v>
      </c>
      <c r="S48" s="1">
        <v>0</v>
      </c>
      <c r="T48" s="1">
        <v>0</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0.18</v>
      </c>
      <c r="AN48" s="6">
        <v>0</v>
      </c>
      <c r="AO48" s="6">
        <v>0</v>
      </c>
      <c r="AP48" s="6">
        <v>0</v>
      </c>
      <c r="AQ48" s="1"/>
      <c r="AR48" s="1"/>
      <c r="AS48" s="6" t="s">
        <v>50</v>
      </c>
      <c r="AT48" s="6">
        <v>0</v>
      </c>
      <c r="AU48" s="6">
        <v>0</v>
      </c>
      <c r="AV48" s="6">
        <v>0</v>
      </c>
      <c r="AW48" s="6">
        <v>0</v>
      </c>
      <c r="AZ48" s="3" t="s">
        <v>50</v>
      </c>
      <c r="BA48" s="3">
        <v>0</v>
      </c>
      <c r="BB48" s="3">
        <v>0</v>
      </c>
      <c r="BC48" s="3">
        <v>0</v>
      </c>
      <c r="BD48" s="3">
        <v>0</v>
      </c>
      <c r="BG48" t="s">
        <v>50</v>
      </c>
      <c r="BH48">
        <v>0.04</v>
      </c>
      <c r="BI48">
        <v>0</v>
      </c>
      <c r="BJ48">
        <v>0</v>
      </c>
      <c r="BK48">
        <v>0</v>
      </c>
      <c r="BN48" t="s">
        <v>50</v>
      </c>
      <c r="BO48">
        <v>0</v>
      </c>
      <c r="BP48">
        <v>0</v>
      </c>
      <c r="BQ48">
        <v>0</v>
      </c>
      <c r="BR48">
        <v>0</v>
      </c>
      <c r="BU48" t="s">
        <v>50</v>
      </c>
      <c r="BV48">
        <v>0</v>
      </c>
      <c r="BW48">
        <v>0</v>
      </c>
      <c r="BX48">
        <v>0</v>
      </c>
      <c r="BY48">
        <v>0</v>
      </c>
      <c r="CB48" s="6" t="s">
        <v>50</v>
      </c>
      <c r="CC48" s="6">
        <v>0</v>
      </c>
      <c r="CD48" s="6">
        <v>0</v>
      </c>
      <c r="CE48" s="6">
        <v>0</v>
      </c>
      <c r="CF48" s="6">
        <v>0</v>
      </c>
      <c r="CI48" s="6" t="s">
        <v>50</v>
      </c>
      <c r="CJ48" s="6">
        <v>0.12</v>
      </c>
      <c r="CK48" s="6">
        <v>0.17</v>
      </c>
      <c r="CL48" s="6">
        <v>0</v>
      </c>
      <c r="CM48" s="6">
        <v>0</v>
      </c>
      <c r="CP48" s="6" t="s">
        <v>50</v>
      </c>
      <c r="CQ48" s="6">
        <v>0.02</v>
      </c>
      <c r="CR48" s="6">
        <v>0</v>
      </c>
      <c r="CS48" s="6">
        <v>0.03</v>
      </c>
      <c r="CT48" s="6">
        <v>0</v>
      </c>
      <c r="CW48" s="6" t="s">
        <v>50</v>
      </c>
      <c r="CX48" s="6">
        <v>0</v>
      </c>
      <c r="CY48" s="6">
        <v>0</v>
      </c>
      <c r="CZ48" s="6">
        <v>0</v>
      </c>
      <c r="DA48" s="6">
        <v>0</v>
      </c>
      <c r="DD48" s="6" t="s">
        <v>50</v>
      </c>
      <c r="DE48" s="6">
        <v>0</v>
      </c>
      <c r="DF48" s="6">
        <v>0</v>
      </c>
      <c r="DG48" s="6">
        <v>0</v>
      </c>
      <c r="DH48" s="6">
        <v>0</v>
      </c>
      <c r="DK48" s="6" t="s">
        <v>50</v>
      </c>
      <c r="DL48" s="6">
        <v>7.0000000000000007E-2</v>
      </c>
      <c r="DM48" s="6">
        <v>0</v>
      </c>
      <c r="DN48" s="6">
        <v>0.12</v>
      </c>
      <c r="DO48" s="6">
        <v>0</v>
      </c>
      <c r="DR48" s="6" t="s">
        <v>50</v>
      </c>
      <c r="DS48" s="6">
        <v>0.03</v>
      </c>
      <c r="DT48" s="6">
        <v>0.19</v>
      </c>
      <c r="DU48" s="6">
        <v>0</v>
      </c>
      <c r="DV48" s="6">
        <v>0</v>
      </c>
      <c r="DY48" s="6" t="s">
        <v>50</v>
      </c>
      <c r="DZ48" s="6">
        <v>0.04</v>
      </c>
      <c r="EA48" s="6">
        <v>0</v>
      </c>
      <c r="EB48" s="6">
        <v>7.0000000000000007E-2</v>
      </c>
      <c r="EC48" s="6">
        <v>0</v>
      </c>
      <c r="EF48" s="6" t="s">
        <v>50</v>
      </c>
      <c r="EG48" s="6">
        <v>0</v>
      </c>
      <c r="EH48" s="6">
        <v>0</v>
      </c>
      <c r="EI48" s="6">
        <v>0</v>
      </c>
      <c r="EJ48" s="6">
        <v>0</v>
      </c>
      <c r="EM48" s="6" t="s">
        <v>50</v>
      </c>
      <c r="EN48" s="6">
        <v>0.08</v>
      </c>
      <c r="EO48" s="6">
        <v>0.41</v>
      </c>
      <c r="EP48" s="6">
        <v>0</v>
      </c>
      <c r="EQ48" s="6">
        <v>0</v>
      </c>
      <c r="ET48" s="6" t="s">
        <v>50</v>
      </c>
      <c r="EU48" s="6">
        <v>0</v>
      </c>
      <c r="EV48" s="6">
        <v>0</v>
      </c>
      <c r="EW48" s="6">
        <v>0</v>
      </c>
      <c r="EX48" s="6">
        <v>0</v>
      </c>
      <c r="FA48" s="6" t="s">
        <v>50</v>
      </c>
      <c r="FB48" s="6">
        <v>0.32</v>
      </c>
      <c r="FC48" s="6">
        <v>0</v>
      </c>
      <c r="FD48" s="6">
        <v>0.49</v>
      </c>
      <c r="FE48" s="6">
        <v>0.17</v>
      </c>
      <c r="FH48" s="6" t="s">
        <v>50</v>
      </c>
      <c r="FI48" s="6">
        <v>1.0900000000000001</v>
      </c>
      <c r="FJ48" s="6">
        <v>0.69</v>
      </c>
      <c r="FK48" s="6">
        <v>1.46</v>
      </c>
      <c r="FL48" s="6">
        <v>0.63</v>
      </c>
      <c r="FO48" s="6" t="s">
        <v>50</v>
      </c>
      <c r="FP48" s="6">
        <v>1.47</v>
      </c>
      <c r="FQ48" s="6">
        <v>0.32</v>
      </c>
      <c r="FR48" s="6">
        <v>2.36</v>
      </c>
      <c r="FS48" s="6">
        <v>0</v>
      </c>
      <c r="FV48" s="6" t="s">
        <v>50</v>
      </c>
      <c r="FW48" s="6">
        <v>1.2</v>
      </c>
      <c r="FX48" s="6">
        <v>0.72</v>
      </c>
      <c r="FY48" s="6">
        <v>1.71</v>
      </c>
      <c r="FZ48" s="6">
        <v>0.3</v>
      </c>
      <c r="GC48" s="6" t="s">
        <v>50</v>
      </c>
      <c r="GD48" s="6">
        <v>2.2000000000000002</v>
      </c>
      <c r="GE48" s="6">
        <v>1.1299999999999999</v>
      </c>
      <c r="GF48" s="6">
        <v>3.27</v>
      </c>
      <c r="GG48" s="6">
        <v>0.67</v>
      </c>
      <c r="GJ48" s="58" t="s">
        <v>50</v>
      </c>
      <c r="GK48" s="58">
        <v>2.62</v>
      </c>
      <c r="GL48" s="58">
        <v>0.86</v>
      </c>
      <c r="GM48" s="58">
        <v>2.16</v>
      </c>
      <c r="GN48" s="58">
        <v>6.03</v>
      </c>
      <c r="GQ48" s="58" t="s">
        <v>50</v>
      </c>
      <c r="GR48" s="58">
        <v>4.4000000000000004</v>
      </c>
      <c r="GS48" s="58">
        <v>3.96</v>
      </c>
      <c r="GT48" s="58">
        <v>1.81</v>
      </c>
      <c r="GU48" s="58">
        <v>13.44</v>
      </c>
      <c r="GX48" s="60" t="s">
        <v>50</v>
      </c>
      <c r="GY48" s="60">
        <v>7.96</v>
      </c>
      <c r="GZ48" s="60">
        <v>22.85</v>
      </c>
      <c r="HA48" s="60">
        <v>2.82</v>
      </c>
      <c r="HB48" s="60">
        <v>10.63</v>
      </c>
      <c r="HE48" s="64" t="s">
        <v>50</v>
      </c>
      <c r="HF48" s="64">
        <v>5.22</v>
      </c>
      <c r="HG48" s="64">
        <v>14.65</v>
      </c>
      <c r="HH48" s="64">
        <v>1.24</v>
      </c>
      <c r="HI48" s="64">
        <v>10.16</v>
      </c>
      <c r="HL48" s="64" t="s">
        <v>50</v>
      </c>
      <c r="HM48" s="64">
        <v>8.2799999999999994</v>
      </c>
      <c r="HN48" s="64">
        <v>18.97</v>
      </c>
      <c r="HO48" s="64">
        <v>1.41</v>
      </c>
      <c r="HP48" s="64">
        <v>15.37</v>
      </c>
      <c r="HS48" s="64" t="s">
        <v>50</v>
      </c>
      <c r="HT48" s="64">
        <v>6.12</v>
      </c>
      <c r="HU48" s="64">
        <v>15.2</v>
      </c>
      <c r="HV48" s="64">
        <v>0.64</v>
      </c>
      <c r="HW48" s="64">
        <v>15.18</v>
      </c>
      <c r="HZ48" s="64" t="s">
        <v>50</v>
      </c>
      <c r="IA48" s="64">
        <v>4.75</v>
      </c>
      <c r="IB48" s="64">
        <v>7.86</v>
      </c>
      <c r="IC48" s="64">
        <v>0.4</v>
      </c>
      <c r="ID48" s="64">
        <v>18.43</v>
      </c>
      <c r="IG48" s="64" t="s">
        <v>50</v>
      </c>
      <c r="IH48" s="64">
        <v>3.57</v>
      </c>
      <c r="II48" s="64">
        <v>6.29</v>
      </c>
      <c r="IJ48" s="64">
        <v>1.26</v>
      </c>
      <c r="IK48" s="64">
        <v>9.42</v>
      </c>
      <c r="IN48" s="64" t="s">
        <v>50</v>
      </c>
      <c r="IO48" s="64">
        <v>3.66</v>
      </c>
      <c r="IP48" s="64">
        <v>8.52</v>
      </c>
      <c r="IQ48" s="64">
        <v>0.7</v>
      </c>
      <c r="IR48" s="64">
        <v>10.53</v>
      </c>
      <c r="IU48" t="s">
        <v>50</v>
      </c>
      <c r="IV48">
        <v>4.0199999999999996</v>
      </c>
      <c r="IW48">
        <v>8.5500000000000007</v>
      </c>
      <c r="IX48">
        <v>1.55</v>
      </c>
      <c r="IY48">
        <v>9.41</v>
      </c>
      <c r="JB48" t="s">
        <v>50</v>
      </c>
      <c r="JC48">
        <v>2.8</v>
      </c>
      <c r="JD48">
        <v>6.49</v>
      </c>
      <c r="JE48">
        <v>1.06</v>
      </c>
      <c r="JF48">
        <v>5.25</v>
      </c>
      <c r="JI48" s="64" t="s">
        <v>50</v>
      </c>
      <c r="JJ48" s="64">
        <v>1.84</v>
      </c>
      <c r="JK48" s="64">
        <v>3.76</v>
      </c>
      <c r="JL48" s="64">
        <v>1.1399999999999999</v>
      </c>
      <c r="JM48" s="64">
        <v>1.99</v>
      </c>
      <c r="JP48" s="67" t="s">
        <v>50</v>
      </c>
      <c r="JQ48" s="67">
        <v>2.35</v>
      </c>
      <c r="JR48" s="67">
        <v>3.07</v>
      </c>
      <c r="JS48" s="67">
        <v>2.5</v>
      </c>
      <c r="JT48" s="67">
        <v>1.62</v>
      </c>
      <c r="JW48" s="76" t="s">
        <v>50</v>
      </c>
      <c r="JX48" s="76">
        <v>3.23</v>
      </c>
      <c r="JY48" s="76">
        <v>10.94</v>
      </c>
      <c r="JZ48" s="76">
        <v>1.1599999999999999</v>
      </c>
      <c r="KA48" s="76">
        <v>1.1299999999999999</v>
      </c>
      <c r="KD48" s="76" t="s">
        <v>50</v>
      </c>
      <c r="KE48" s="76">
        <v>3.74</v>
      </c>
      <c r="KF48" s="76">
        <v>14.96</v>
      </c>
      <c r="KG48" s="76">
        <v>0.92</v>
      </c>
      <c r="KH48" s="76">
        <v>1.1000000000000001</v>
      </c>
      <c r="KK48" s="76" t="s">
        <v>50</v>
      </c>
      <c r="KL48" s="76">
        <v>2.04</v>
      </c>
      <c r="KM48" s="76">
        <v>8.14</v>
      </c>
      <c r="KN48" s="76">
        <v>0.6</v>
      </c>
      <c r="KO48" s="76">
        <v>1.24</v>
      </c>
      <c r="KR48" s="76" t="s">
        <v>50</v>
      </c>
      <c r="KS48" s="76">
        <v>3.07</v>
      </c>
      <c r="KT48" s="76">
        <v>8.8699999999999992</v>
      </c>
      <c r="KU48" s="76">
        <v>1.26</v>
      </c>
      <c r="KV48" s="76">
        <v>2.23</v>
      </c>
      <c r="KY48" s="76" t="s">
        <v>50</v>
      </c>
      <c r="KZ48" s="76">
        <v>2.66</v>
      </c>
      <c r="LA48" s="76">
        <v>9.81</v>
      </c>
      <c r="LB48" s="76">
        <v>1.1100000000000001</v>
      </c>
      <c r="LC48" s="76">
        <v>1.1000000000000001</v>
      </c>
      <c r="LF48" s="76" t="s">
        <v>50</v>
      </c>
      <c r="LG48" s="76">
        <v>2.1800000000000002</v>
      </c>
      <c r="LH48" s="76">
        <v>6.62</v>
      </c>
      <c r="LI48" s="76">
        <v>0.71</v>
      </c>
      <c r="LJ48" s="76">
        <v>2.37</v>
      </c>
      <c r="LM48" s="76" t="s">
        <v>50</v>
      </c>
      <c r="LN48" s="76">
        <v>0.79</v>
      </c>
      <c r="LO48" s="76">
        <v>3.07</v>
      </c>
      <c r="LP48" s="76">
        <v>0.11</v>
      </c>
      <c r="LQ48" s="76">
        <v>0.71</v>
      </c>
      <c r="LR48" s="76"/>
      <c r="LS48" s="76"/>
      <c r="LT48" s="76" t="s">
        <v>50</v>
      </c>
      <c r="LU48" s="76">
        <v>0.47</v>
      </c>
      <c r="LV48" s="76">
        <v>2.11</v>
      </c>
      <c r="LW48" s="76">
        <v>0.06</v>
      </c>
      <c r="LX48" s="76">
        <v>0.31</v>
      </c>
      <c r="LY48" s="76"/>
      <c r="LZ48" s="76"/>
      <c r="MA48" s="76" t="s">
        <v>50</v>
      </c>
      <c r="MB48" s="76">
        <v>0.02</v>
      </c>
      <c r="MC48" s="76">
        <v>0</v>
      </c>
      <c r="MD48" s="76">
        <v>0</v>
      </c>
      <c r="ME48" s="76">
        <v>0</v>
      </c>
      <c r="MH48" s="76" t="s">
        <v>50</v>
      </c>
      <c r="MI48" s="76">
        <v>0.27</v>
      </c>
      <c r="MJ48" s="76">
        <v>0</v>
      </c>
      <c r="MK48" s="76">
        <v>0.44</v>
      </c>
      <c r="ML48" s="76">
        <v>0</v>
      </c>
      <c r="MM48" s="76"/>
      <c r="MN48" s="76"/>
      <c r="MO48" s="76" t="s">
        <v>50</v>
      </c>
      <c r="MP48" s="76">
        <v>0.05</v>
      </c>
      <c r="MQ48" s="76">
        <v>0</v>
      </c>
      <c r="MR48" s="76">
        <v>0.08</v>
      </c>
      <c r="MS48" s="76">
        <v>0</v>
      </c>
    </row>
    <row r="49" spans="1:357" x14ac:dyDescent="0.25">
      <c r="A49" s="1">
        <v>2.2000000000000002</v>
      </c>
      <c r="B49" s="1">
        <v>2.25</v>
      </c>
      <c r="C49" s="1" t="s">
        <v>51</v>
      </c>
      <c r="D49" s="1">
        <v>0.04</v>
      </c>
      <c r="E49" s="1">
        <v>0</v>
      </c>
      <c r="F49" s="1">
        <v>7.0000000000000007E-2</v>
      </c>
      <c r="G49" s="1">
        <v>0</v>
      </c>
      <c r="H49" s="1"/>
      <c r="I49" s="1"/>
      <c r="J49" s="1" t="s">
        <v>51</v>
      </c>
      <c r="K49" s="1">
        <v>0</v>
      </c>
      <c r="L49" s="1">
        <v>0</v>
      </c>
      <c r="M49" s="1">
        <v>0</v>
      </c>
      <c r="N49" s="1">
        <v>0</v>
      </c>
      <c r="O49" s="1"/>
      <c r="P49" s="1"/>
      <c r="Q49" s="1" t="s">
        <v>51</v>
      </c>
      <c r="R49" s="1">
        <v>0</v>
      </c>
      <c r="S49" s="1">
        <v>0</v>
      </c>
      <c r="T49" s="1">
        <v>0</v>
      </c>
      <c r="U49" s="1">
        <v>0</v>
      </c>
      <c r="V49" s="1"/>
      <c r="W49" s="1"/>
      <c r="X49" s="1" t="s">
        <v>51</v>
      </c>
      <c r="Y49" s="1">
        <v>0.08</v>
      </c>
      <c r="Z49" s="1">
        <v>0</v>
      </c>
      <c r="AA49" s="1">
        <v>0</v>
      </c>
      <c r="AB49" s="1">
        <v>0</v>
      </c>
      <c r="AC49" s="1"/>
      <c r="AD49" s="1"/>
      <c r="AE49" s="6" t="s">
        <v>51</v>
      </c>
      <c r="AF49" s="6">
        <v>0.04</v>
      </c>
      <c r="AG49" s="6">
        <v>0.18</v>
      </c>
      <c r="AH49" s="6">
        <v>0</v>
      </c>
      <c r="AI49" s="6">
        <v>0</v>
      </c>
      <c r="AJ49" s="1"/>
      <c r="AK49" s="1"/>
      <c r="AL49" s="6" t="s">
        <v>51</v>
      </c>
      <c r="AM49" s="6">
        <v>0.12</v>
      </c>
      <c r="AN49" s="6">
        <v>0</v>
      </c>
      <c r="AO49" s="6">
        <v>0.28999999999999998</v>
      </c>
      <c r="AP49" s="6">
        <v>0</v>
      </c>
      <c r="AQ49" s="1"/>
      <c r="AR49" s="1"/>
      <c r="AS49" s="6" t="s">
        <v>51</v>
      </c>
      <c r="AT49" s="6">
        <v>0.1</v>
      </c>
      <c r="AU49" s="6">
        <v>0.4</v>
      </c>
      <c r="AV49" s="6">
        <v>0</v>
      </c>
      <c r="AW49" s="6">
        <v>0</v>
      </c>
      <c r="AZ49" s="3" t="s">
        <v>51</v>
      </c>
      <c r="BA49" s="3">
        <v>0.19</v>
      </c>
      <c r="BB49" s="3">
        <v>0</v>
      </c>
      <c r="BC49" s="3">
        <v>0</v>
      </c>
      <c r="BD49" s="3">
        <v>0</v>
      </c>
      <c r="BG49" t="s">
        <v>51</v>
      </c>
      <c r="BH49">
        <v>0</v>
      </c>
      <c r="BI49">
        <v>0</v>
      </c>
      <c r="BJ49">
        <v>0</v>
      </c>
      <c r="BK49">
        <v>0</v>
      </c>
      <c r="BN49" t="s">
        <v>51</v>
      </c>
      <c r="BO49">
        <v>0.03</v>
      </c>
      <c r="BP49">
        <v>0.14000000000000001</v>
      </c>
      <c r="BQ49">
        <v>0</v>
      </c>
      <c r="BR49">
        <v>0</v>
      </c>
      <c r="BU49" t="s">
        <v>51</v>
      </c>
      <c r="BV49">
        <v>0.03</v>
      </c>
      <c r="BW49">
        <v>0</v>
      </c>
      <c r="BX49">
        <v>0</v>
      </c>
      <c r="BY49">
        <v>0</v>
      </c>
      <c r="CB49" s="6" t="s">
        <v>51</v>
      </c>
      <c r="CC49" s="6">
        <v>0</v>
      </c>
      <c r="CD49" s="6">
        <v>0</v>
      </c>
      <c r="CE49" s="6">
        <v>0</v>
      </c>
      <c r="CF49" s="6">
        <v>0</v>
      </c>
      <c r="CI49" s="6" t="s">
        <v>51</v>
      </c>
      <c r="CJ49" s="6">
        <v>0.03</v>
      </c>
      <c r="CK49" s="6">
        <v>0</v>
      </c>
      <c r="CL49" s="6">
        <v>0.06</v>
      </c>
      <c r="CM49" s="6">
        <v>0</v>
      </c>
      <c r="CP49" s="6" t="s">
        <v>51</v>
      </c>
      <c r="CQ49" s="6">
        <v>0.18</v>
      </c>
      <c r="CR49" s="6">
        <v>0</v>
      </c>
      <c r="CS49" s="6">
        <v>0.06</v>
      </c>
      <c r="CT49" s="6">
        <v>0</v>
      </c>
      <c r="CW49" s="6" t="s">
        <v>51</v>
      </c>
      <c r="CX49" s="6">
        <v>0</v>
      </c>
      <c r="CY49" s="6">
        <v>0</v>
      </c>
      <c r="CZ49" s="6">
        <v>0</v>
      </c>
      <c r="DA49" s="6">
        <v>0</v>
      </c>
      <c r="DD49" s="6" t="s">
        <v>51</v>
      </c>
      <c r="DE49" s="6">
        <v>0</v>
      </c>
      <c r="DF49" s="6">
        <v>0</v>
      </c>
      <c r="DG49" s="6">
        <v>0</v>
      </c>
      <c r="DH49" s="6">
        <v>0</v>
      </c>
      <c r="DK49" s="6" t="s">
        <v>51</v>
      </c>
      <c r="DL49" s="6">
        <v>0</v>
      </c>
      <c r="DM49" s="6">
        <v>0</v>
      </c>
      <c r="DN49" s="6">
        <v>0</v>
      </c>
      <c r="DO49" s="6">
        <v>0</v>
      </c>
      <c r="DR49" s="6" t="s">
        <v>51</v>
      </c>
      <c r="DS49" s="6">
        <v>0.09</v>
      </c>
      <c r="DT49" s="6">
        <v>0</v>
      </c>
      <c r="DU49" s="6">
        <v>0.17</v>
      </c>
      <c r="DV49" s="6">
        <v>0</v>
      </c>
      <c r="DY49" s="6" t="s">
        <v>51</v>
      </c>
      <c r="DZ49" s="6">
        <v>0</v>
      </c>
      <c r="EA49" s="6">
        <v>0</v>
      </c>
      <c r="EB49" s="6">
        <v>0</v>
      </c>
      <c r="EC49" s="6">
        <v>0</v>
      </c>
      <c r="EF49" s="6" t="s">
        <v>51</v>
      </c>
      <c r="EG49" s="6">
        <v>0</v>
      </c>
      <c r="EH49" s="6">
        <v>0</v>
      </c>
      <c r="EI49" s="6">
        <v>0</v>
      </c>
      <c r="EJ49" s="6">
        <v>0</v>
      </c>
      <c r="EM49" s="6" t="s">
        <v>51</v>
      </c>
      <c r="EN49" s="6">
        <v>0.06</v>
      </c>
      <c r="EO49" s="6">
        <v>0</v>
      </c>
      <c r="EP49" s="6">
        <v>0.1</v>
      </c>
      <c r="EQ49" s="6">
        <v>0</v>
      </c>
      <c r="ET49" s="6" t="s">
        <v>51</v>
      </c>
      <c r="EU49" s="6">
        <v>0</v>
      </c>
      <c r="EV49" s="6">
        <v>0</v>
      </c>
      <c r="EW49" s="6">
        <v>0</v>
      </c>
      <c r="EX49" s="6">
        <v>0</v>
      </c>
      <c r="FA49" s="6" t="s">
        <v>51</v>
      </c>
      <c r="FB49" s="6">
        <v>7.0000000000000007E-2</v>
      </c>
      <c r="FC49" s="6">
        <v>0.28000000000000003</v>
      </c>
      <c r="FD49" s="6">
        <v>0</v>
      </c>
      <c r="FE49" s="6">
        <v>0</v>
      </c>
      <c r="FH49" s="6" t="s">
        <v>51</v>
      </c>
      <c r="FI49" s="6">
        <v>0.12</v>
      </c>
      <c r="FJ49" s="6">
        <v>0</v>
      </c>
      <c r="FK49" s="6">
        <v>0.15</v>
      </c>
      <c r="FL49" s="6">
        <v>0.22</v>
      </c>
      <c r="FO49" s="6" t="s">
        <v>51</v>
      </c>
      <c r="FP49" s="6">
        <v>0.21</v>
      </c>
      <c r="FQ49" s="6">
        <v>0.93</v>
      </c>
      <c r="FR49" s="6">
        <v>0.06</v>
      </c>
      <c r="FS49" s="6">
        <v>0</v>
      </c>
      <c r="FV49" s="6" t="s">
        <v>51</v>
      </c>
      <c r="FW49" s="6">
        <v>0.14000000000000001</v>
      </c>
      <c r="FX49" s="6">
        <v>0.54</v>
      </c>
      <c r="FY49" s="6">
        <v>0</v>
      </c>
      <c r="FZ49" s="6">
        <v>0.24</v>
      </c>
      <c r="GC49" s="6" t="s">
        <v>51</v>
      </c>
      <c r="GD49" s="6">
        <v>0.09</v>
      </c>
      <c r="GE49" s="6">
        <v>0</v>
      </c>
      <c r="GF49" s="6">
        <v>0</v>
      </c>
      <c r="GG49" s="6">
        <v>0</v>
      </c>
      <c r="GJ49" s="58" t="s">
        <v>51</v>
      </c>
      <c r="GK49" s="58">
        <v>0.24</v>
      </c>
      <c r="GL49" s="58">
        <v>0.77</v>
      </c>
      <c r="GM49" s="58">
        <v>0.09</v>
      </c>
      <c r="GN49" s="58">
        <v>0</v>
      </c>
      <c r="GQ49" s="58" t="s">
        <v>51</v>
      </c>
      <c r="GR49" s="58">
        <v>9.92</v>
      </c>
      <c r="GS49" s="58">
        <v>0</v>
      </c>
      <c r="GT49" s="58">
        <v>15.47</v>
      </c>
      <c r="GU49" s="58">
        <v>3.93</v>
      </c>
      <c r="GX49" s="60" t="s">
        <v>51</v>
      </c>
      <c r="GY49" s="60">
        <v>11.44</v>
      </c>
      <c r="GZ49" s="60">
        <v>0.94</v>
      </c>
      <c r="HA49" s="60">
        <v>17.7</v>
      </c>
      <c r="HB49" s="60">
        <v>5.27</v>
      </c>
      <c r="HE49" s="64" t="s">
        <v>51</v>
      </c>
      <c r="HF49" s="64">
        <v>8.18</v>
      </c>
      <c r="HG49" s="64">
        <v>0.17</v>
      </c>
      <c r="HH49" s="64">
        <v>12.26</v>
      </c>
      <c r="HI49" s="64">
        <v>4.04</v>
      </c>
      <c r="HL49" s="64" t="s">
        <v>51</v>
      </c>
      <c r="HM49" s="64">
        <v>8.4499999999999993</v>
      </c>
      <c r="HN49" s="64">
        <v>0.17</v>
      </c>
      <c r="HO49" s="64">
        <v>12.56</v>
      </c>
      <c r="HP49" s="64">
        <v>7.13</v>
      </c>
      <c r="HS49" s="64" t="s">
        <v>51</v>
      </c>
      <c r="HT49" s="64">
        <v>9.5299999999999994</v>
      </c>
      <c r="HU49" s="64">
        <v>2.41</v>
      </c>
      <c r="HV49" s="64">
        <v>13.04</v>
      </c>
      <c r="HW49" s="64">
        <v>5.55</v>
      </c>
      <c r="HZ49" s="64" t="s">
        <v>51</v>
      </c>
      <c r="IA49" s="64">
        <v>8.84</v>
      </c>
      <c r="IB49" s="64">
        <v>1.19</v>
      </c>
      <c r="IC49" s="64">
        <v>11.7</v>
      </c>
      <c r="ID49" s="64">
        <v>7.65</v>
      </c>
      <c r="IG49" s="64" t="s">
        <v>51</v>
      </c>
      <c r="IH49" s="64">
        <v>8.27</v>
      </c>
      <c r="II49" s="64">
        <v>0.31</v>
      </c>
      <c r="IJ49" s="64">
        <v>11.03</v>
      </c>
      <c r="IK49" s="64">
        <v>7.79</v>
      </c>
      <c r="IN49" s="64" t="s">
        <v>51</v>
      </c>
      <c r="IO49" s="64">
        <v>8.74</v>
      </c>
      <c r="IP49" s="64">
        <v>0.26</v>
      </c>
      <c r="IQ49" s="64">
        <v>12.35</v>
      </c>
      <c r="IR49" s="64">
        <v>7.21</v>
      </c>
      <c r="IU49" t="s">
        <v>51</v>
      </c>
      <c r="IV49">
        <v>1.8</v>
      </c>
      <c r="IW49">
        <v>1.73</v>
      </c>
      <c r="IX49">
        <v>1.35</v>
      </c>
      <c r="IY49">
        <v>4.16</v>
      </c>
      <c r="JB49" t="s">
        <v>51</v>
      </c>
      <c r="JC49">
        <v>1.26</v>
      </c>
      <c r="JD49">
        <v>1.41</v>
      </c>
      <c r="JE49">
        <v>1.01</v>
      </c>
      <c r="JF49">
        <v>2.12</v>
      </c>
      <c r="JI49" s="64" t="s">
        <v>51</v>
      </c>
      <c r="JJ49" s="64">
        <v>0.92</v>
      </c>
      <c r="JK49" s="64">
        <v>1.95</v>
      </c>
      <c r="JL49" s="64">
        <v>0.7</v>
      </c>
      <c r="JM49" s="64">
        <v>0</v>
      </c>
      <c r="JP49" s="67" t="s">
        <v>51</v>
      </c>
      <c r="JQ49" s="67">
        <v>1.38</v>
      </c>
      <c r="JR49" s="67">
        <v>1.95</v>
      </c>
      <c r="JS49" s="67">
        <v>1.21</v>
      </c>
      <c r="JT49" s="67">
        <v>1.69</v>
      </c>
      <c r="JW49" s="76" t="s">
        <v>51</v>
      </c>
      <c r="JX49" s="76">
        <v>1.39</v>
      </c>
      <c r="JY49" s="76">
        <v>1.9</v>
      </c>
      <c r="JZ49" s="76">
        <v>1.63</v>
      </c>
      <c r="KA49" s="76">
        <v>0.59</v>
      </c>
      <c r="KD49" s="76" t="s">
        <v>51</v>
      </c>
      <c r="KE49" s="76">
        <v>1.73</v>
      </c>
      <c r="KF49" s="76">
        <v>0.46</v>
      </c>
      <c r="KG49" s="76">
        <v>2.61</v>
      </c>
      <c r="KH49" s="76">
        <v>0.17</v>
      </c>
      <c r="KK49" s="76" t="s">
        <v>51</v>
      </c>
      <c r="KL49" s="76">
        <v>1.91</v>
      </c>
      <c r="KM49" s="76">
        <v>1.53</v>
      </c>
      <c r="KN49" s="76">
        <v>2.21</v>
      </c>
      <c r="KO49" s="76">
        <v>1.78</v>
      </c>
      <c r="KR49" s="76" t="s">
        <v>51</v>
      </c>
      <c r="KS49" s="76">
        <v>1.93</v>
      </c>
      <c r="KT49" s="76">
        <v>2.02</v>
      </c>
      <c r="KU49" s="76">
        <v>2.17</v>
      </c>
      <c r="KV49" s="76">
        <v>1.1100000000000001</v>
      </c>
      <c r="KY49" s="76" t="s">
        <v>51</v>
      </c>
      <c r="KZ49" s="76">
        <v>2.79</v>
      </c>
      <c r="LA49" s="76">
        <v>1.51</v>
      </c>
      <c r="LB49" s="76">
        <v>3.71</v>
      </c>
      <c r="LC49" s="76">
        <v>1.39</v>
      </c>
      <c r="LF49" s="76" t="s">
        <v>51</v>
      </c>
      <c r="LG49" s="76">
        <v>0.8</v>
      </c>
      <c r="LH49" s="76">
        <v>1.77</v>
      </c>
      <c r="LI49" s="76">
        <v>0.57999999999999996</v>
      </c>
      <c r="LJ49" s="76">
        <v>0.44</v>
      </c>
      <c r="LM49" s="76" t="s">
        <v>51</v>
      </c>
      <c r="LN49" s="76">
        <v>0.31</v>
      </c>
      <c r="LO49" s="76">
        <v>0.5</v>
      </c>
      <c r="LP49" s="76">
        <v>0.28999999999999998</v>
      </c>
      <c r="LQ49" s="76">
        <v>0.31</v>
      </c>
      <c r="LR49" s="76"/>
      <c r="LS49" s="76"/>
      <c r="LT49" s="76" t="s">
        <v>51</v>
      </c>
      <c r="LU49" s="76">
        <v>0.28999999999999998</v>
      </c>
      <c r="LV49" s="76">
        <v>0.36</v>
      </c>
      <c r="LW49" s="76">
        <v>0.19</v>
      </c>
      <c r="LX49" s="76">
        <v>0.79</v>
      </c>
      <c r="LY49" s="76"/>
      <c r="LZ49" s="76"/>
      <c r="MA49" s="76" t="s">
        <v>51</v>
      </c>
      <c r="MB49" s="76">
        <v>0.41</v>
      </c>
      <c r="MC49" s="76">
        <v>0</v>
      </c>
      <c r="MD49" s="76">
        <v>0.2</v>
      </c>
      <c r="ME49" s="76">
        <v>0</v>
      </c>
      <c r="MH49" s="76" t="s">
        <v>51</v>
      </c>
      <c r="MI49" s="76">
        <v>0.28999999999999998</v>
      </c>
      <c r="MJ49" s="76">
        <v>0.28000000000000003</v>
      </c>
      <c r="MK49" s="76">
        <v>0.28999999999999998</v>
      </c>
      <c r="ML49" s="76">
        <v>0</v>
      </c>
      <c r="MM49" s="76"/>
      <c r="MN49" s="76"/>
      <c r="MO49" s="76" t="s">
        <v>51</v>
      </c>
      <c r="MP49" s="76">
        <v>0.2</v>
      </c>
      <c r="MQ49" s="76">
        <v>0</v>
      </c>
      <c r="MR49" s="76">
        <v>0.27</v>
      </c>
      <c r="MS49" s="76">
        <v>0</v>
      </c>
    </row>
    <row r="50" spans="1:357" x14ac:dyDescent="0.25">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v>
      </c>
      <c r="S50" s="1">
        <v>0</v>
      </c>
      <c r="T50" s="1">
        <v>0</v>
      </c>
      <c r="U50" s="1">
        <v>0</v>
      </c>
      <c r="V50" s="1"/>
      <c r="W50" s="1"/>
      <c r="X50" s="1" t="s">
        <v>52</v>
      </c>
      <c r="Y50" s="1">
        <v>0.21</v>
      </c>
      <c r="Z50" s="1">
        <v>0</v>
      </c>
      <c r="AA50" s="1">
        <v>0.1</v>
      </c>
      <c r="AB50" s="1">
        <v>0</v>
      </c>
      <c r="AC50" s="1"/>
      <c r="AD50" s="1"/>
      <c r="AE50" s="6" t="s">
        <v>52</v>
      </c>
      <c r="AF50" s="6">
        <v>0</v>
      </c>
      <c r="AG50" s="6">
        <v>0</v>
      </c>
      <c r="AH50" s="6">
        <v>0</v>
      </c>
      <c r="AI50" s="6">
        <v>0</v>
      </c>
      <c r="AJ50" s="1"/>
      <c r="AK50" s="1"/>
      <c r="AL50" s="6" t="s">
        <v>52</v>
      </c>
      <c r="AM50" s="6">
        <v>0.05</v>
      </c>
      <c r="AN50" s="6">
        <v>0.23</v>
      </c>
      <c r="AO50" s="6">
        <v>0</v>
      </c>
      <c r="AP50" s="6">
        <v>0</v>
      </c>
      <c r="AQ50" s="1"/>
      <c r="AR50" s="1"/>
      <c r="AS50" s="6" t="s">
        <v>52</v>
      </c>
      <c r="AT50" s="6">
        <v>0</v>
      </c>
      <c r="AU50" s="6">
        <v>0</v>
      </c>
      <c r="AV50" s="6">
        <v>0</v>
      </c>
      <c r="AW50" s="6">
        <v>0</v>
      </c>
      <c r="AZ50" s="3" t="s">
        <v>52</v>
      </c>
      <c r="BA50" s="3">
        <v>0</v>
      </c>
      <c r="BB50" s="3">
        <v>0</v>
      </c>
      <c r="BC50" s="3">
        <v>0</v>
      </c>
      <c r="BD50" s="3">
        <v>0</v>
      </c>
      <c r="BG50" t="s">
        <v>52</v>
      </c>
      <c r="BH50">
        <v>0</v>
      </c>
      <c r="BI50">
        <v>0</v>
      </c>
      <c r="BJ50">
        <v>0</v>
      </c>
      <c r="BK50">
        <v>0</v>
      </c>
      <c r="BN50" t="s">
        <v>52</v>
      </c>
      <c r="BO50">
        <v>0.16</v>
      </c>
      <c r="BP50">
        <v>0</v>
      </c>
      <c r="BQ50">
        <v>0.34</v>
      </c>
      <c r="BR50">
        <v>0</v>
      </c>
      <c r="BU50" t="s">
        <v>52</v>
      </c>
      <c r="BV50">
        <v>0.31</v>
      </c>
      <c r="BW50">
        <v>0</v>
      </c>
      <c r="BX50">
        <v>0.55000000000000004</v>
      </c>
      <c r="BY50">
        <v>0</v>
      </c>
      <c r="CB50" s="6" t="s">
        <v>52</v>
      </c>
      <c r="CC50" s="6">
        <v>0</v>
      </c>
      <c r="CD50" s="6">
        <v>0</v>
      </c>
      <c r="CE50" s="6">
        <v>0</v>
      </c>
      <c r="CF50" s="6">
        <v>0</v>
      </c>
      <c r="CI50" s="6" t="s">
        <v>52</v>
      </c>
      <c r="CJ50" s="6">
        <v>0.03</v>
      </c>
      <c r="CK50" s="6">
        <v>0</v>
      </c>
      <c r="CL50" s="6">
        <v>0.05</v>
      </c>
      <c r="CM50" s="6">
        <v>0</v>
      </c>
      <c r="CP50" s="6" t="s">
        <v>52</v>
      </c>
      <c r="CQ50" s="6">
        <v>0</v>
      </c>
      <c r="CR50" s="6">
        <v>0</v>
      </c>
      <c r="CS50" s="6">
        <v>0</v>
      </c>
      <c r="CT50" s="6">
        <v>0</v>
      </c>
      <c r="CW50" s="6" t="s">
        <v>52</v>
      </c>
      <c r="CX50" s="6">
        <v>0.09</v>
      </c>
      <c r="CY50" s="6">
        <v>0</v>
      </c>
      <c r="CZ50" s="6">
        <v>0.05</v>
      </c>
      <c r="DA50" s="6">
        <v>0</v>
      </c>
      <c r="DD50" s="6" t="s">
        <v>52</v>
      </c>
      <c r="DE50" s="6">
        <v>0.05</v>
      </c>
      <c r="DF50" s="6">
        <v>0</v>
      </c>
      <c r="DG50" s="6">
        <v>0</v>
      </c>
      <c r="DH50" s="6">
        <v>0</v>
      </c>
      <c r="DK50" s="6" t="s">
        <v>52</v>
      </c>
      <c r="DL50" s="6">
        <v>0.08</v>
      </c>
      <c r="DM50" s="6">
        <v>0.43</v>
      </c>
      <c r="DN50" s="6">
        <v>0</v>
      </c>
      <c r="DO50" s="6">
        <v>0</v>
      </c>
      <c r="DR50" s="6" t="s">
        <v>52</v>
      </c>
      <c r="DS50" s="6">
        <v>0.05</v>
      </c>
      <c r="DT50" s="6">
        <v>0</v>
      </c>
      <c r="DU50" s="6">
        <v>0</v>
      </c>
      <c r="DV50" s="6">
        <v>0.19</v>
      </c>
      <c r="DY50" s="6" t="s">
        <v>52</v>
      </c>
      <c r="DZ50" s="6">
        <v>0</v>
      </c>
      <c r="EA50" s="6">
        <v>0</v>
      </c>
      <c r="EB50" s="6">
        <v>0</v>
      </c>
      <c r="EC50" s="6">
        <v>0</v>
      </c>
      <c r="EF50" s="6" t="s">
        <v>52</v>
      </c>
      <c r="EG50" s="6">
        <v>0.13</v>
      </c>
      <c r="EH50" s="6">
        <v>0</v>
      </c>
      <c r="EI50" s="6">
        <v>0.14000000000000001</v>
      </c>
      <c r="EJ50" s="6">
        <v>0.35</v>
      </c>
      <c r="EM50" s="6" t="s">
        <v>52</v>
      </c>
      <c r="EN50" s="6">
        <v>0</v>
      </c>
      <c r="EO50" s="6">
        <v>0</v>
      </c>
      <c r="EP50" s="6">
        <v>0</v>
      </c>
      <c r="EQ50" s="6">
        <v>0</v>
      </c>
      <c r="ET50" s="6" t="s">
        <v>52</v>
      </c>
      <c r="EU50" s="6">
        <v>0.79</v>
      </c>
      <c r="EV50" s="6">
        <v>0.59</v>
      </c>
      <c r="EW50" s="6">
        <v>0</v>
      </c>
      <c r="EX50" s="6">
        <v>4</v>
      </c>
      <c r="FA50" s="6" t="s">
        <v>52</v>
      </c>
      <c r="FB50" s="6">
        <v>0.11</v>
      </c>
      <c r="FC50" s="6">
        <v>0</v>
      </c>
      <c r="FD50" s="6">
        <v>0</v>
      </c>
      <c r="FE50" s="6">
        <v>0.13</v>
      </c>
      <c r="FH50" s="6" t="s">
        <v>52</v>
      </c>
      <c r="FI50" s="6">
        <v>0.68</v>
      </c>
      <c r="FJ50" s="6">
        <v>1.9</v>
      </c>
      <c r="FK50" s="6">
        <v>0.44</v>
      </c>
      <c r="FL50" s="6">
        <v>0.22</v>
      </c>
      <c r="FO50" s="6" t="s">
        <v>52</v>
      </c>
      <c r="FP50" s="6">
        <v>1.08</v>
      </c>
      <c r="FQ50" s="6">
        <v>3.02</v>
      </c>
      <c r="FR50" s="6">
        <v>0.6</v>
      </c>
      <c r="FS50" s="6">
        <v>0.16</v>
      </c>
      <c r="FV50" s="6" t="s">
        <v>52</v>
      </c>
      <c r="FW50" s="6">
        <v>1.78</v>
      </c>
      <c r="FX50" s="6">
        <v>4.01</v>
      </c>
      <c r="FY50" s="6">
        <v>1.56</v>
      </c>
      <c r="FZ50" s="6">
        <v>0.39</v>
      </c>
      <c r="GC50" s="6" t="s">
        <v>52</v>
      </c>
      <c r="GD50" s="6">
        <v>1.95</v>
      </c>
      <c r="GE50" s="6">
        <v>5.52</v>
      </c>
      <c r="GF50" s="6">
        <v>1</v>
      </c>
      <c r="GG50" s="6">
        <v>0.61</v>
      </c>
      <c r="GJ50" s="58" t="s">
        <v>52</v>
      </c>
      <c r="GK50" s="58">
        <v>2.2799999999999998</v>
      </c>
      <c r="GL50" s="58">
        <v>6.78</v>
      </c>
      <c r="GM50" s="58">
        <v>1.4</v>
      </c>
      <c r="GN50" s="58">
        <v>0</v>
      </c>
      <c r="GQ50" s="58" t="s">
        <v>52</v>
      </c>
      <c r="GR50" s="58">
        <v>2.71</v>
      </c>
      <c r="GS50" s="58">
        <v>6.49</v>
      </c>
      <c r="GT50" s="58">
        <v>1.32</v>
      </c>
      <c r="GU50" s="58">
        <v>2.17</v>
      </c>
      <c r="GX50" s="60" t="s">
        <v>52</v>
      </c>
      <c r="GY50" s="60">
        <v>0.69</v>
      </c>
      <c r="GZ50" s="60">
        <v>0.44</v>
      </c>
      <c r="HA50" s="60">
        <v>0.72</v>
      </c>
      <c r="HB50" s="60">
        <v>1.0900000000000001</v>
      </c>
      <c r="HE50" s="64" t="s">
        <v>52</v>
      </c>
      <c r="HF50" s="64">
        <v>4.58</v>
      </c>
      <c r="HG50" s="64">
        <v>16.52</v>
      </c>
      <c r="HH50" s="64">
        <v>0.67</v>
      </c>
      <c r="HI50" s="64">
        <v>5.64</v>
      </c>
      <c r="HL50" s="64" t="s">
        <v>52</v>
      </c>
      <c r="HM50" s="64">
        <v>2.4</v>
      </c>
      <c r="HN50" s="64">
        <v>1.7</v>
      </c>
      <c r="HO50" s="64">
        <v>2.87</v>
      </c>
      <c r="HP50" s="64">
        <v>1.03</v>
      </c>
      <c r="HS50" s="64" t="s">
        <v>52</v>
      </c>
      <c r="HT50" s="64">
        <v>2.11</v>
      </c>
      <c r="HU50" s="64">
        <v>0.71</v>
      </c>
      <c r="HV50" s="64">
        <v>2.46</v>
      </c>
      <c r="HW50" s="64">
        <v>2.76</v>
      </c>
      <c r="HZ50" s="64" t="s">
        <v>52</v>
      </c>
      <c r="IA50" s="64">
        <v>2.27</v>
      </c>
      <c r="IB50" s="64">
        <v>4.58</v>
      </c>
      <c r="IC50" s="64">
        <v>2.11</v>
      </c>
      <c r="ID50" s="64">
        <v>1.22</v>
      </c>
      <c r="IG50" s="64" t="s">
        <v>52</v>
      </c>
      <c r="IH50" s="64">
        <v>1.2</v>
      </c>
      <c r="II50" s="64">
        <v>4.3499999999999996</v>
      </c>
      <c r="IJ50" s="64">
        <v>0.4</v>
      </c>
      <c r="IK50" s="64">
        <v>0.74</v>
      </c>
      <c r="IN50" s="64" t="s">
        <v>52</v>
      </c>
      <c r="IO50" s="64">
        <v>2.87</v>
      </c>
      <c r="IP50" s="64">
        <v>6.57</v>
      </c>
      <c r="IQ50" s="64">
        <v>2.29</v>
      </c>
      <c r="IR50" s="64">
        <v>0.67</v>
      </c>
      <c r="IU50" t="s">
        <v>52</v>
      </c>
      <c r="IV50">
        <v>2.58</v>
      </c>
      <c r="IW50">
        <v>2.75</v>
      </c>
      <c r="IX50">
        <v>2.4700000000000002</v>
      </c>
      <c r="IY50">
        <v>1.78</v>
      </c>
      <c r="JB50" t="s">
        <v>52</v>
      </c>
      <c r="JC50">
        <v>1.72</v>
      </c>
      <c r="JD50">
        <v>2.42</v>
      </c>
      <c r="JE50">
        <v>1.9</v>
      </c>
      <c r="JF50">
        <v>1</v>
      </c>
      <c r="JI50" s="64" t="s">
        <v>52</v>
      </c>
      <c r="JJ50" s="64">
        <v>4.43</v>
      </c>
      <c r="JK50" s="64">
        <v>2.62</v>
      </c>
      <c r="JL50" s="64">
        <v>5.78</v>
      </c>
      <c r="JM50" s="64">
        <v>2.1800000000000002</v>
      </c>
      <c r="JP50" s="67" t="s">
        <v>52</v>
      </c>
      <c r="JQ50" s="67">
        <v>6.47</v>
      </c>
      <c r="JR50" s="67">
        <v>5.5</v>
      </c>
      <c r="JS50" s="67">
        <v>8.11</v>
      </c>
      <c r="JT50" s="67">
        <v>1.2</v>
      </c>
      <c r="JW50" s="76" t="s">
        <v>52</v>
      </c>
      <c r="JX50" s="76">
        <v>3.25</v>
      </c>
      <c r="JY50" s="76">
        <v>3.53</v>
      </c>
      <c r="JZ50" s="76">
        <v>3.6</v>
      </c>
      <c r="KA50" s="76">
        <v>1.1000000000000001</v>
      </c>
      <c r="KD50" s="76" t="s">
        <v>52</v>
      </c>
      <c r="KE50" s="76">
        <v>3.07</v>
      </c>
      <c r="KF50" s="76">
        <v>4.1900000000000004</v>
      </c>
      <c r="KG50" s="76">
        <v>3.79</v>
      </c>
      <c r="KH50" s="76">
        <v>0.27</v>
      </c>
      <c r="KK50" s="76" t="s">
        <v>52</v>
      </c>
      <c r="KL50" s="76">
        <v>2.68</v>
      </c>
      <c r="KM50" s="76">
        <v>10.53</v>
      </c>
      <c r="KN50" s="76">
        <v>1.25</v>
      </c>
      <c r="KO50" s="76">
        <v>0</v>
      </c>
      <c r="KR50" s="76" t="s">
        <v>52</v>
      </c>
      <c r="KS50" s="76">
        <v>6.26</v>
      </c>
      <c r="KT50" s="76">
        <v>14.99</v>
      </c>
      <c r="KU50" s="76">
        <v>2.95</v>
      </c>
      <c r="KV50" s="76">
        <v>6.6</v>
      </c>
      <c r="KY50" s="76" t="s">
        <v>52</v>
      </c>
      <c r="KZ50" s="76">
        <v>8.7100000000000009</v>
      </c>
      <c r="LA50" s="76">
        <v>19.63</v>
      </c>
      <c r="LB50" s="76">
        <v>2.88</v>
      </c>
      <c r="LC50" s="76">
        <v>19.09</v>
      </c>
      <c r="LF50" s="76" t="s">
        <v>52</v>
      </c>
      <c r="LG50" s="76">
        <v>7.79</v>
      </c>
      <c r="LH50" s="76">
        <v>17.850000000000001</v>
      </c>
      <c r="LI50" s="76">
        <v>3.01</v>
      </c>
      <c r="LJ50" s="76">
        <v>13.04</v>
      </c>
      <c r="LM50" s="76" t="s">
        <v>52</v>
      </c>
      <c r="LN50" s="76">
        <v>9.4600000000000009</v>
      </c>
      <c r="LO50" s="76">
        <v>19.84</v>
      </c>
      <c r="LP50" s="76">
        <v>1.51</v>
      </c>
      <c r="LQ50" s="76">
        <v>27.2</v>
      </c>
      <c r="LR50" s="76"/>
      <c r="LS50" s="76"/>
      <c r="LT50" s="76" t="s">
        <v>52</v>
      </c>
      <c r="LU50" s="76">
        <v>3.51</v>
      </c>
      <c r="LV50" s="76">
        <v>5.01</v>
      </c>
      <c r="LW50" s="76">
        <v>0.3</v>
      </c>
      <c r="LX50" s="76">
        <v>16.649999999999999</v>
      </c>
      <c r="LY50" s="76"/>
      <c r="LZ50" s="76"/>
      <c r="MA50" s="76" t="s">
        <v>52</v>
      </c>
      <c r="MB50" s="76">
        <v>0.52</v>
      </c>
      <c r="MC50" s="76">
        <v>1.44</v>
      </c>
      <c r="MD50" s="76">
        <v>0.3</v>
      </c>
      <c r="ME50" s="76">
        <v>0.34</v>
      </c>
      <c r="MH50" s="76" t="s">
        <v>52</v>
      </c>
      <c r="MI50" s="76">
        <v>0.3</v>
      </c>
      <c r="MJ50" s="76">
        <v>0.55000000000000004</v>
      </c>
      <c r="MK50" s="76">
        <v>0.33</v>
      </c>
      <c r="ML50" s="76">
        <v>0</v>
      </c>
      <c r="MM50" s="76"/>
      <c r="MN50" s="76"/>
      <c r="MO50" s="76" t="s">
        <v>52</v>
      </c>
      <c r="MP50" s="76">
        <v>0.2</v>
      </c>
      <c r="MQ50" s="76">
        <v>0.2</v>
      </c>
      <c r="MR50" s="76">
        <v>0.27</v>
      </c>
      <c r="MS50" s="76">
        <v>0</v>
      </c>
    </row>
    <row r="51" spans="1:357" x14ac:dyDescent="0.25">
      <c r="A51" s="1">
        <v>2.2999999999999998</v>
      </c>
      <c r="B51" s="1">
        <v>2.3499999999999996</v>
      </c>
      <c r="C51" s="1" t="s">
        <v>53</v>
      </c>
      <c r="D51" s="1">
        <v>0</v>
      </c>
      <c r="E51" s="1">
        <v>0</v>
      </c>
      <c r="F51" s="1">
        <v>0</v>
      </c>
      <c r="G51" s="1">
        <v>0</v>
      </c>
      <c r="H51" s="1"/>
      <c r="I51" s="1"/>
      <c r="J51" s="1" t="s">
        <v>53</v>
      </c>
      <c r="K51" s="1">
        <v>0.22</v>
      </c>
      <c r="L51" s="1">
        <v>0</v>
      </c>
      <c r="M51" s="1">
        <v>0.09</v>
      </c>
      <c r="N51" s="1">
        <v>0</v>
      </c>
      <c r="O51" s="1"/>
      <c r="P51" s="1"/>
      <c r="Q51" s="1" t="s">
        <v>53</v>
      </c>
      <c r="R51" s="1">
        <v>0.04</v>
      </c>
      <c r="S51" s="1">
        <v>0.22</v>
      </c>
      <c r="T51" s="1">
        <v>0</v>
      </c>
      <c r="U51" s="1">
        <v>0</v>
      </c>
      <c r="V51" s="1"/>
      <c r="W51" s="1"/>
      <c r="X51" s="1" t="s">
        <v>53</v>
      </c>
      <c r="Y51" s="1">
        <v>7.0000000000000007E-2</v>
      </c>
      <c r="Z51" s="1">
        <v>0.43</v>
      </c>
      <c r="AA51" s="1">
        <v>0</v>
      </c>
      <c r="AB51" s="1">
        <v>0</v>
      </c>
      <c r="AC51" s="1"/>
      <c r="AD51" s="1"/>
      <c r="AE51" s="6" t="s">
        <v>53</v>
      </c>
      <c r="AF51" s="6">
        <v>0.44</v>
      </c>
      <c r="AG51" s="6">
        <v>0.64</v>
      </c>
      <c r="AH51" s="6">
        <v>0.65</v>
      </c>
      <c r="AI51" s="6">
        <v>0</v>
      </c>
      <c r="AJ51" s="1"/>
      <c r="AK51" s="1"/>
      <c r="AL51" s="6" t="s">
        <v>53</v>
      </c>
      <c r="AM51" s="6">
        <v>0.26</v>
      </c>
      <c r="AN51" s="6">
        <v>1.26</v>
      </c>
      <c r="AO51" s="6">
        <v>0</v>
      </c>
      <c r="AP51" s="6">
        <v>0</v>
      </c>
      <c r="AQ51" s="1"/>
      <c r="AR51" s="1"/>
      <c r="AS51" s="6" t="s">
        <v>53</v>
      </c>
      <c r="AT51" s="6">
        <v>0.23</v>
      </c>
      <c r="AU51" s="6">
        <v>0.98</v>
      </c>
      <c r="AV51" s="6">
        <v>0</v>
      </c>
      <c r="AW51" s="6">
        <v>0</v>
      </c>
      <c r="AZ51" s="3" t="s">
        <v>53</v>
      </c>
      <c r="BA51" s="3">
        <v>0.28000000000000003</v>
      </c>
      <c r="BB51" s="3">
        <v>0.35</v>
      </c>
      <c r="BC51" s="3">
        <v>0</v>
      </c>
      <c r="BD51" s="3">
        <v>0</v>
      </c>
      <c r="BG51" t="s">
        <v>53</v>
      </c>
      <c r="BH51">
        <v>0.33</v>
      </c>
      <c r="BI51">
        <v>0.49</v>
      </c>
      <c r="BJ51">
        <v>0.2</v>
      </c>
      <c r="BK51">
        <v>0</v>
      </c>
      <c r="BN51" t="s">
        <v>53</v>
      </c>
      <c r="BO51">
        <v>0.15</v>
      </c>
      <c r="BP51">
        <v>0</v>
      </c>
      <c r="BQ51">
        <v>0.19</v>
      </c>
      <c r="BR51">
        <v>0</v>
      </c>
      <c r="BU51" t="s">
        <v>53</v>
      </c>
      <c r="BV51">
        <v>0.4</v>
      </c>
      <c r="BW51">
        <v>0.22</v>
      </c>
      <c r="BX51">
        <v>0.69</v>
      </c>
      <c r="BY51">
        <v>0</v>
      </c>
      <c r="CB51" s="6" t="s">
        <v>53</v>
      </c>
      <c r="CC51" s="6">
        <v>0.53</v>
      </c>
      <c r="CD51" s="6">
        <v>0</v>
      </c>
      <c r="CE51" s="6">
        <v>0.49</v>
      </c>
      <c r="CF51" s="6">
        <v>0</v>
      </c>
      <c r="CI51" s="6" t="s">
        <v>53</v>
      </c>
      <c r="CJ51" s="6">
        <v>0.24</v>
      </c>
      <c r="CK51" s="6">
        <v>0</v>
      </c>
      <c r="CL51" s="6">
        <v>0.47</v>
      </c>
      <c r="CM51" s="6">
        <v>0</v>
      </c>
      <c r="CP51" s="6" t="s">
        <v>53</v>
      </c>
      <c r="CQ51" s="6">
        <v>0.13</v>
      </c>
      <c r="CR51" s="6">
        <v>0.52</v>
      </c>
      <c r="CS51" s="6">
        <v>0.06</v>
      </c>
      <c r="CT51" s="6">
        <v>0</v>
      </c>
      <c r="CW51" s="6" t="s">
        <v>53</v>
      </c>
      <c r="CX51" s="6">
        <v>0.1</v>
      </c>
      <c r="CY51" s="6">
        <v>0.55000000000000004</v>
      </c>
      <c r="CZ51" s="6">
        <v>0</v>
      </c>
      <c r="DA51" s="6">
        <v>0</v>
      </c>
      <c r="DD51" s="6" t="s">
        <v>53</v>
      </c>
      <c r="DE51" s="6">
        <v>0.11</v>
      </c>
      <c r="DF51" s="6">
        <v>0</v>
      </c>
      <c r="DG51" s="6">
        <v>0.21</v>
      </c>
      <c r="DH51" s="6">
        <v>0</v>
      </c>
      <c r="DK51" s="6" t="s">
        <v>53</v>
      </c>
      <c r="DL51" s="6">
        <v>0.06</v>
      </c>
      <c r="DM51" s="6">
        <v>0</v>
      </c>
      <c r="DN51" s="6">
        <v>7.0000000000000007E-2</v>
      </c>
      <c r="DO51" s="6">
        <v>0</v>
      </c>
      <c r="DR51" s="6" t="s">
        <v>53</v>
      </c>
      <c r="DS51" s="6">
        <v>0.1</v>
      </c>
      <c r="DT51" s="6">
        <v>0.15</v>
      </c>
      <c r="DU51" s="6">
        <v>0.14000000000000001</v>
      </c>
      <c r="DV51" s="6">
        <v>0</v>
      </c>
      <c r="DY51" s="6" t="s">
        <v>53</v>
      </c>
      <c r="DZ51" s="6">
        <v>0.09</v>
      </c>
      <c r="EA51" s="6">
        <v>0.43</v>
      </c>
      <c r="EB51" s="6">
        <v>0</v>
      </c>
      <c r="EC51" s="6">
        <v>0</v>
      </c>
      <c r="EF51" s="6" t="s">
        <v>53</v>
      </c>
      <c r="EG51" s="6">
        <v>0.93</v>
      </c>
      <c r="EH51" s="6">
        <v>0.5</v>
      </c>
      <c r="EI51" s="6">
        <v>1.46</v>
      </c>
      <c r="EJ51" s="6">
        <v>0</v>
      </c>
      <c r="EM51" s="6" t="s">
        <v>53</v>
      </c>
      <c r="EN51" s="6">
        <v>1.26</v>
      </c>
      <c r="EO51" s="6">
        <v>0.98</v>
      </c>
      <c r="EP51" s="6">
        <v>1.77</v>
      </c>
      <c r="EQ51" s="6">
        <v>0</v>
      </c>
      <c r="ET51" s="6" t="s">
        <v>53</v>
      </c>
      <c r="EU51" s="6">
        <v>0.83</v>
      </c>
      <c r="EV51" s="6">
        <v>0.6</v>
      </c>
      <c r="EW51" s="6">
        <v>0.93</v>
      </c>
      <c r="EX51" s="6">
        <v>0</v>
      </c>
      <c r="FA51" s="6" t="s">
        <v>53</v>
      </c>
      <c r="FB51" s="6">
        <v>1.0900000000000001</v>
      </c>
      <c r="FC51" s="6">
        <v>2.37</v>
      </c>
      <c r="FD51" s="6">
        <v>0.66</v>
      </c>
      <c r="FE51" s="6">
        <v>0</v>
      </c>
      <c r="FH51" s="6" t="s">
        <v>53</v>
      </c>
      <c r="FI51" s="6">
        <v>0.14000000000000001</v>
      </c>
      <c r="FJ51" s="6">
        <v>0.49</v>
      </c>
      <c r="FK51" s="6">
        <v>0</v>
      </c>
      <c r="FL51" s="6">
        <v>0.17</v>
      </c>
      <c r="FO51" s="6" t="s">
        <v>53</v>
      </c>
      <c r="FP51" s="6">
        <v>0.62</v>
      </c>
      <c r="FQ51" s="6">
        <v>2.64</v>
      </c>
      <c r="FR51" s="6">
        <v>0.09</v>
      </c>
      <c r="FS51" s="6">
        <v>0</v>
      </c>
      <c r="FV51" s="6" t="s">
        <v>53</v>
      </c>
      <c r="FW51" s="6">
        <v>2.06</v>
      </c>
      <c r="FX51" s="6">
        <v>0.19</v>
      </c>
      <c r="FY51" s="6">
        <v>0.5</v>
      </c>
      <c r="FZ51" s="6">
        <v>8.24</v>
      </c>
      <c r="GC51" s="6" t="s">
        <v>53</v>
      </c>
      <c r="GD51" s="6">
        <v>1.1599999999999999</v>
      </c>
      <c r="GE51" s="6">
        <v>0.18</v>
      </c>
      <c r="GF51" s="6">
        <v>0.31</v>
      </c>
      <c r="GG51" s="6">
        <v>5.44</v>
      </c>
      <c r="GJ51" s="58" t="s">
        <v>53</v>
      </c>
      <c r="GK51" s="58">
        <v>0.55000000000000004</v>
      </c>
      <c r="GL51" s="58">
        <v>1.1499999999999999</v>
      </c>
      <c r="GM51" s="58">
        <v>0.41</v>
      </c>
      <c r="GN51" s="58">
        <v>0</v>
      </c>
      <c r="GQ51" s="58" t="s">
        <v>53</v>
      </c>
      <c r="GR51" s="58">
        <v>0.56000000000000005</v>
      </c>
      <c r="GS51" s="58">
        <v>1.95</v>
      </c>
      <c r="GT51" s="58">
        <v>0.14000000000000001</v>
      </c>
      <c r="GU51" s="58">
        <v>0</v>
      </c>
      <c r="GX51" s="60" t="s">
        <v>53</v>
      </c>
      <c r="GY51" s="60">
        <v>1.19</v>
      </c>
      <c r="GZ51" s="60">
        <v>3.4</v>
      </c>
      <c r="HA51" s="60">
        <v>1.05</v>
      </c>
      <c r="HB51" s="60">
        <v>0</v>
      </c>
      <c r="HE51" s="64" t="s">
        <v>53</v>
      </c>
      <c r="HF51" s="64">
        <v>0.4</v>
      </c>
      <c r="HG51" s="64">
        <v>1.25</v>
      </c>
      <c r="HH51" s="64">
        <v>0.14000000000000001</v>
      </c>
      <c r="HI51" s="64">
        <v>0.34</v>
      </c>
      <c r="HL51" s="64" t="s">
        <v>53</v>
      </c>
      <c r="HM51" s="64">
        <v>1.2</v>
      </c>
      <c r="HN51" s="64">
        <v>4.0199999999999996</v>
      </c>
      <c r="HO51" s="64">
        <v>0.56999999999999995</v>
      </c>
      <c r="HP51" s="64">
        <v>0.11</v>
      </c>
      <c r="HS51" s="64" t="s">
        <v>53</v>
      </c>
      <c r="HT51" s="64">
        <v>0.44</v>
      </c>
      <c r="HU51" s="64">
        <v>2</v>
      </c>
      <c r="HV51" s="64">
        <v>0</v>
      </c>
      <c r="HW51" s="64">
        <v>0</v>
      </c>
      <c r="HZ51" s="64" t="s">
        <v>53</v>
      </c>
      <c r="IA51" s="64">
        <v>0.96</v>
      </c>
      <c r="IB51" s="64">
        <v>0.87</v>
      </c>
      <c r="IC51" s="64">
        <v>0.55000000000000004</v>
      </c>
      <c r="ID51" s="64">
        <v>2.23</v>
      </c>
      <c r="IG51" s="64" t="s">
        <v>53</v>
      </c>
      <c r="IH51" s="64">
        <v>0.57999999999999996</v>
      </c>
      <c r="II51" s="64">
        <v>2.4</v>
      </c>
      <c r="IJ51" s="64">
        <v>0.28999999999999998</v>
      </c>
      <c r="IK51" s="64">
        <v>0</v>
      </c>
      <c r="IN51" s="64" t="s">
        <v>53</v>
      </c>
      <c r="IO51" s="64">
        <v>1.31</v>
      </c>
      <c r="IP51" s="64">
        <v>5.69</v>
      </c>
      <c r="IQ51" s="64">
        <v>0.33</v>
      </c>
      <c r="IR51" s="64">
        <v>0.17</v>
      </c>
      <c r="IU51" t="s">
        <v>53</v>
      </c>
      <c r="IV51">
        <v>1.02</v>
      </c>
      <c r="IW51">
        <v>2.4900000000000002</v>
      </c>
      <c r="IX51">
        <v>0.69</v>
      </c>
      <c r="IY51">
        <v>0</v>
      </c>
      <c r="JB51" t="s">
        <v>53</v>
      </c>
      <c r="JC51">
        <v>0.71</v>
      </c>
      <c r="JD51">
        <v>2.11</v>
      </c>
      <c r="JE51">
        <v>0.44</v>
      </c>
      <c r="JF51">
        <v>0</v>
      </c>
      <c r="JI51" s="64" t="s">
        <v>53</v>
      </c>
      <c r="JJ51" s="64">
        <v>0.91</v>
      </c>
      <c r="JK51" s="64">
        <v>1.58</v>
      </c>
      <c r="JL51" s="64">
        <v>0.8</v>
      </c>
      <c r="JM51" s="64">
        <v>0</v>
      </c>
      <c r="JP51" s="67" t="s">
        <v>53</v>
      </c>
      <c r="JQ51" s="67">
        <v>2.17</v>
      </c>
      <c r="JR51" s="67">
        <v>5.07</v>
      </c>
      <c r="JS51" s="67">
        <v>1.52</v>
      </c>
      <c r="JT51" s="67">
        <v>0</v>
      </c>
      <c r="JW51" s="76" t="s">
        <v>53</v>
      </c>
      <c r="JX51" s="76">
        <v>3.98</v>
      </c>
      <c r="JY51" s="76">
        <v>10.95</v>
      </c>
      <c r="JZ51" s="76">
        <v>2.96</v>
      </c>
      <c r="KA51" s="76">
        <v>0.17</v>
      </c>
      <c r="KD51" s="76" t="s">
        <v>53</v>
      </c>
      <c r="KE51" s="76">
        <v>5.38</v>
      </c>
      <c r="KF51" s="76">
        <v>7.93</v>
      </c>
      <c r="KG51" s="76">
        <v>2</v>
      </c>
      <c r="KH51" s="76">
        <v>12.27</v>
      </c>
      <c r="KK51" s="76" t="s">
        <v>53</v>
      </c>
      <c r="KL51" s="76">
        <v>3.9</v>
      </c>
      <c r="KM51" s="76">
        <v>12.2</v>
      </c>
      <c r="KN51" s="76">
        <v>1.34</v>
      </c>
      <c r="KO51" s="76">
        <v>4.76</v>
      </c>
      <c r="KR51" s="76" t="s">
        <v>53</v>
      </c>
      <c r="KS51" s="76">
        <v>17.21</v>
      </c>
      <c r="KT51" s="76">
        <v>3.79</v>
      </c>
      <c r="KU51" s="76">
        <v>28.55</v>
      </c>
      <c r="KV51" s="76">
        <v>0</v>
      </c>
      <c r="KY51" s="76" t="s">
        <v>53</v>
      </c>
      <c r="KZ51" s="76">
        <v>24.07</v>
      </c>
      <c r="LA51" s="76">
        <v>5.22</v>
      </c>
      <c r="LB51" s="76">
        <v>36.54</v>
      </c>
      <c r="LC51" s="76">
        <v>6.9</v>
      </c>
      <c r="LF51" s="76" t="s">
        <v>53</v>
      </c>
      <c r="LG51" s="76">
        <v>22.17</v>
      </c>
      <c r="LH51" s="76">
        <v>2.59</v>
      </c>
      <c r="LI51" s="76">
        <v>36.450000000000003</v>
      </c>
      <c r="LJ51" s="76">
        <v>2.2200000000000002</v>
      </c>
      <c r="LM51" s="76" t="s">
        <v>53</v>
      </c>
      <c r="LN51" s="76">
        <v>24.96</v>
      </c>
      <c r="LO51" s="76">
        <v>4.05</v>
      </c>
      <c r="LP51" s="76">
        <v>39.950000000000003</v>
      </c>
      <c r="LQ51" s="76">
        <v>2.63</v>
      </c>
      <c r="LR51" s="76"/>
      <c r="LS51" s="76"/>
      <c r="LT51" s="76" t="s">
        <v>53</v>
      </c>
      <c r="LU51" s="76">
        <v>5.9</v>
      </c>
      <c r="LV51" s="76">
        <v>2.69</v>
      </c>
      <c r="LW51" s="76">
        <v>8.68</v>
      </c>
      <c r="LX51" s="76">
        <v>0.71</v>
      </c>
      <c r="LY51" s="76"/>
      <c r="LZ51" s="76"/>
      <c r="MA51" s="76" t="s">
        <v>53</v>
      </c>
      <c r="MB51" s="76">
        <v>0.5</v>
      </c>
      <c r="MC51" s="76">
        <v>0.62</v>
      </c>
      <c r="MD51" s="76">
        <v>0.65</v>
      </c>
      <c r="ME51" s="76">
        <v>0</v>
      </c>
      <c r="MH51" s="76" t="s">
        <v>53</v>
      </c>
      <c r="MI51" s="76">
        <v>0.92</v>
      </c>
      <c r="MJ51" s="76">
        <v>3.4</v>
      </c>
      <c r="MK51" s="76">
        <v>0.3</v>
      </c>
      <c r="ML51" s="76">
        <v>0.64</v>
      </c>
      <c r="MM51" s="76"/>
      <c r="MN51" s="76"/>
      <c r="MO51" s="76" t="s">
        <v>53</v>
      </c>
      <c r="MP51" s="76">
        <v>0.3</v>
      </c>
      <c r="MQ51" s="76">
        <v>0.2</v>
      </c>
      <c r="MR51" s="76">
        <v>0.36</v>
      </c>
      <c r="MS51" s="76">
        <v>0.36</v>
      </c>
    </row>
    <row r="52" spans="1:357" x14ac:dyDescent="0.25">
      <c r="A52" s="1">
        <v>2.3499999999999996</v>
      </c>
      <c r="B52" s="1">
        <v>2.3999999999999995</v>
      </c>
      <c r="C52" s="1" t="s">
        <v>54</v>
      </c>
      <c r="D52" s="1">
        <v>0</v>
      </c>
      <c r="E52" s="1">
        <v>0</v>
      </c>
      <c r="F52" s="1">
        <v>0</v>
      </c>
      <c r="G52" s="1">
        <v>0</v>
      </c>
      <c r="H52" s="1"/>
      <c r="I52" s="1"/>
      <c r="J52" s="1" t="s">
        <v>54</v>
      </c>
      <c r="K52" s="1">
        <v>0.06</v>
      </c>
      <c r="L52" s="1">
        <v>0.41</v>
      </c>
      <c r="M52" s="1">
        <v>0</v>
      </c>
      <c r="N52" s="1">
        <v>0</v>
      </c>
      <c r="O52" s="1"/>
      <c r="P52" s="1"/>
      <c r="Q52" s="1" t="s">
        <v>54</v>
      </c>
      <c r="R52" s="1">
        <v>0</v>
      </c>
      <c r="S52" s="1">
        <v>0</v>
      </c>
      <c r="T52" s="1">
        <v>0</v>
      </c>
      <c r="U52" s="1">
        <v>0</v>
      </c>
      <c r="V52" s="1"/>
      <c r="W52" s="1"/>
      <c r="X52" s="1" t="s">
        <v>54</v>
      </c>
      <c r="Y52" s="1">
        <v>0.03</v>
      </c>
      <c r="Z52" s="1">
        <v>0</v>
      </c>
      <c r="AA52" s="1">
        <v>0</v>
      </c>
      <c r="AB52" s="1">
        <v>0.14000000000000001</v>
      </c>
      <c r="AC52" s="1"/>
      <c r="AD52" s="1"/>
      <c r="AE52" s="6" t="s">
        <v>54</v>
      </c>
      <c r="AF52" s="6">
        <v>0.05</v>
      </c>
      <c r="AG52" s="6">
        <v>0</v>
      </c>
      <c r="AH52" s="6">
        <v>0.1</v>
      </c>
      <c r="AI52" s="6">
        <v>0</v>
      </c>
      <c r="AJ52" s="1"/>
      <c r="AK52" s="1"/>
      <c r="AL52" s="6" t="s">
        <v>54</v>
      </c>
      <c r="AM52" s="6">
        <v>0</v>
      </c>
      <c r="AN52" s="6">
        <v>0</v>
      </c>
      <c r="AO52" s="6">
        <v>0</v>
      </c>
      <c r="AP52" s="6">
        <v>0</v>
      </c>
      <c r="AQ52" s="1"/>
      <c r="AR52" s="1"/>
      <c r="AS52" s="6" t="s">
        <v>54</v>
      </c>
      <c r="AT52" s="6">
        <v>0</v>
      </c>
      <c r="AU52" s="6">
        <v>0</v>
      </c>
      <c r="AV52" s="6">
        <v>0</v>
      </c>
      <c r="AW52" s="6">
        <v>0</v>
      </c>
      <c r="AZ52" s="3" t="s">
        <v>54</v>
      </c>
      <c r="BA52" s="3">
        <v>0</v>
      </c>
      <c r="BB52" s="3">
        <v>0</v>
      </c>
      <c r="BC52" s="3">
        <v>0</v>
      </c>
      <c r="BD52" s="3">
        <v>0</v>
      </c>
      <c r="BG52" t="s">
        <v>54</v>
      </c>
      <c r="BH52">
        <v>0</v>
      </c>
      <c r="BI52">
        <v>0</v>
      </c>
      <c r="BJ52">
        <v>0</v>
      </c>
      <c r="BK52">
        <v>0</v>
      </c>
      <c r="BN52" t="s">
        <v>54</v>
      </c>
      <c r="BO52">
        <v>0</v>
      </c>
      <c r="BP52">
        <v>0</v>
      </c>
      <c r="BQ52">
        <v>0</v>
      </c>
      <c r="BR52">
        <v>0</v>
      </c>
      <c r="BU52" t="s">
        <v>54</v>
      </c>
      <c r="BV52">
        <v>0</v>
      </c>
      <c r="BW52">
        <v>0</v>
      </c>
      <c r="BX52">
        <v>0</v>
      </c>
      <c r="BY52">
        <v>0</v>
      </c>
      <c r="CB52" s="6" t="s">
        <v>54</v>
      </c>
      <c r="CC52" s="6">
        <v>0</v>
      </c>
      <c r="CD52" s="6">
        <v>0</v>
      </c>
      <c r="CE52" s="6">
        <v>0</v>
      </c>
      <c r="CF52" s="6">
        <v>0</v>
      </c>
      <c r="CI52" s="6" t="s">
        <v>54</v>
      </c>
      <c r="CJ52" s="6">
        <v>0</v>
      </c>
      <c r="CK52" s="6">
        <v>0</v>
      </c>
      <c r="CL52" s="6">
        <v>0</v>
      </c>
      <c r="CM52" s="6">
        <v>0</v>
      </c>
      <c r="CP52" s="6" t="s">
        <v>54</v>
      </c>
      <c r="CQ52" s="6">
        <v>0.23</v>
      </c>
      <c r="CR52" s="6">
        <v>0.43</v>
      </c>
      <c r="CS52" s="6">
        <v>0.14000000000000001</v>
      </c>
      <c r="CT52" s="6">
        <v>0</v>
      </c>
      <c r="CW52" s="6" t="s">
        <v>54</v>
      </c>
      <c r="CX52" s="6">
        <v>0.13</v>
      </c>
      <c r="CY52" s="6">
        <v>0</v>
      </c>
      <c r="CZ52" s="6">
        <v>0.23</v>
      </c>
      <c r="DA52" s="6">
        <v>0</v>
      </c>
      <c r="DD52" s="6" t="s">
        <v>54</v>
      </c>
      <c r="DE52" s="6">
        <v>0</v>
      </c>
      <c r="DF52" s="6">
        <v>0</v>
      </c>
      <c r="DG52" s="6">
        <v>0</v>
      </c>
      <c r="DH52" s="6">
        <v>0</v>
      </c>
      <c r="DK52" s="6" t="s">
        <v>54</v>
      </c>
      <c r="DL52" s="6">
        <v>0.25</v>
      </c>
      <c r="DM52" s="6">
        <v>0.9</v>
      </c>
      <c r="DN52" s="6">
        <v>0.02</v>
      </c>
      <c r="DO52" s="6">
        <v>0</v>
      </c>
      <c r="DR52" s="6" t="s">
        <v>54</v>
      </c>
      <c r="DS52" s="6">
        <v>0.17</v>
      </c>
      <c r="DT52" s="6">
        <v>0.22</v>
      </c>
      <c r="DU52" s="6">
        <v>0</v>
      </c>
      <c r="DV52" s="6">
        <v>0.33</v>
      </c>
      <c r="DY52" s="6" t="s">
        <v>54</v>
      </c>
      <c r="DZ52" s="6">
        <v>0.54</v>
      </c>
      <c r="EA52" s="6">
        <v>2.85</v>
      </c>
      <c r="EB52" s="6">
        <v>0</v>
      </c>
      <c r="EC52" s="6">
        <v>0</v>
      </c>
      <c r="EF52" s="6" t="s">
        <v>54</v>
      </c>
      <c r="EG52" s="6">
        <v>0.61</v>
      </c>
      <c r="EH52" s="6">
        <v>0.37</v>
      </c>
      <c r="EI52" s="6">
        <v>0</v>
      </c>
      <c r="EJ52" s="6">
        <v>3.6</v>
      </c>
      <c r="EM52" s="6" t="s">
        <v>54</v>
      </c>
      <c r="EN52" s="6">
        <v>0.84</v>
      </c>
      <c r="EO52" s="6">
        <v>0.78</v>
      </c>
      <c r="EP52" s="6">
        <v>0.21</v>
      </c>
      <c r="EQ52" s="6">
        <v>3.1</v>
      </c>
      <c r="ET52" s="6" t="s">
        <v>54</v>
      </c>
      <c r="EU52" s="6">
        <v>1.79</v>
      </c>
      <c r="EV52" s="6">
        <v>1.47</v>
      </c>
      <c r="EW52" s="6">
        <v>1.44</v>
      </c>
      <c r="EX52" s="6">
        <v>4.0999999999999996</v>
      </c>
      <c r="FA52" s="6" t="s">
        <v>54</v>
      </c>
      <c r="FB52" s="6">
        <v>1.89</v>
      </c>
      <c r="FC52" s="6">
        <v>5.67</v>
      </c>
      <c r="FD52" s="6">
        <v>1.28</v>
      </c>
      <c r="FE52" s="6">
        <v>1.19</v>
      </c>
      <c r="FH52" s="6" t="s">
        <v>54</v>
      </c>
      <c r="FI52" s="6">
        <v>3.5</v>
      </c>
      <c r="FJ52" s="6">
        <v>13.03</v>
      </c>
      <c r="FK52" s="6">
        <v>1.42</v>
      </c>
      <c r="FL52" s="6">
        <v>0.12</v>
      </c>
      <c r="FO52" s="6" t="s">
        <v>54</v>
      </c>
      <c r="FP52" s="6">
        <v>10.220000000000001</v>
      </c>
      <c r="FQ52" s="6">
        <v>23.97</v>
      </c>
      <c r="FR52" s="6">
        <v>8.67</v>
      </c>
      <c r="FS52" s="6">
        <v>1.62</v>
      </c>
      <c r="FV52" s="6" t="s">
        <v>54</v>
      </c>
      <c r="FW52" s="6">
        <v>14.27</v>
      </c>
      <c r="FX52" s="6">
        <v>19.57</v>
      </c>
      <c r="FY52" s="6">
        <v>15.04</v>
      </c>
      <c r="FZ52" s="6">
        <v>6.62</v>
      </c>
      <c r="GC52" s="6" t="s">
        <v>54</v>
      </c>
      <c r="GD52" s="6">
        <v>13.63</v>
      </c>
      <c r="GE52" s="6">
        <v>12.94</v>
      </c>
      <c r="GF52" s="6">
        <v>15.05</v>
      </c>
      <c r="GG52" s="6">
        <v>12.7</v>
      </c>
      <c r="GJ52" s="58" t="s">
        <v>54</v>
      </c>
      <c r="GK52" s="58">
        <v>13.82</v>
      </c>
      <c r="GL52" s="58">
        <v>8</v>
      </c>
      <c r="GM52" s="58">
        <v>13.71</v>
      </c>
      <c r="GN52" s="58">
        <v>21.12</v>
      </c>
      <c r="GQ52" s="58" t="s">
        <v>54</v>
      </c>
      <c r="GR52" s="58">
        <v>3.07</v>
      </c>
      <c r="GS52" s="58">
        <v>2.99</v>
      </c>
      <c r="GT52" s="58">
        <v>1.96</v>
      </c>
      <c r="GU52" s="58">
        <v>5</v>
      </c>
      <c r="GX52" s="60" t="s">
        <v>54</v>
      </c>
      <c r="GY52" s="60">
        <v>0.9</v>
      </c>
      <c r="GZ52" s="60">
        <v>0.74</v>
      </c>
      <c r="HA52" s="60">
        <v>0.27</v>
      </c>
      <c r="HB52" s="60">
        <v>2.15</v>
      </c>
      <c r="HE52" s="64" t="s">
        <v>54</v>
      </c>
      <c r="HF52" s="64">
        <v>1.89</v>
      </c>
      <c r="HG52" s="64">
        <v>5.94</v>
      </c>
      <c r="HH52" s="64">
        <v>1.18</v>
      </c>
      <c r="HI52" s="64">
        <v>0.51</v>
      </c>
      <c r="HL52" s="64" t="s">
        <v>54</v>
      </c>
      <c r="HM52" s="64">
        <v>5.44</v>
      </c>
      <c r="HN52" s="64">
        <v>7.69</v>
      </c>
      <c r="HO52" s="64">
        <v>5.91</v>
      </c>
      <c r="HP52" s="64">
        <v>2.38</v>
      </c>
      <c r="HS52" s="64" t="s">
        <v>54</v>
      </c>
      <c r="HT52" s="64">
        <v>7.27</v>
      </c>
      <c r="HU52" s="64">
        <v>8.09</v>
      </c>
      <c r="HV52" s="64">
        <v>8.6999999999999993</v>
      </c>
      <c r="HW52" s="64">
        <v>2.41</v>
      </c>
      <c r="HZ52" s="64" t="s">
        <v>54</v>
      </c>
      <c r="IA52" s="64">
        <v>6.07</v>
      </c>
      <c r="IB52" s="64">
        <v>7.61</v>
      </c>
      <c r="IC52" s="64">
        <v>7.2</v>
      </c>
      <c r="ID52" s="64">
        <v>1.5</v>
      </c>
      <c r="IG52" s="64" t="s">
        <v>54</v>
      </c>
      <c r="IH52" s="64">
        <v>6.73</v>
      </c>
      <c r="II52" s="64">
        <v>2.95</v>
      </c>
      <c r="IJ52" s="64">
        <v>8.58</v>
      </c>
      <c r="IK52" s="64">
        <v>4.33</v>
      </c>
      <c r="IN52" s="64" t="s">
        <v>54</v>
      </c>
      <c r="IO52" s="64">
        <v>7.4</v>
      </c>
      <c r="IP52" s="64">
        <v>8.14</v>
      </c>
      <c r="IQ52" s="64">
        <v>8.48</v>
      </c>
      <c r="IR52" s="64">
        <v>3.32</v>
      </c>
      <c r="IU52" t="s">
        <v>54</v>
      </c>
      <c r="IV52">
        <v>10.46</v>
      </c>
      <c r="IW52">
        <v>10.53</v>
      </c>
      <c r="IX52">
        <v>11.02</v>
      </c>
      <c r="IY52">
        <v>10.73</v>
      </c>
      <c r="JB52" t="s">
        <v>54</v>
      </c>
      <c r="JC52">
        <v>12.66</v>
      </c>
      <c r="JD52">
        <v>15.93</v>
      </c>
      <c r="JE52">
        <v>8.19</v>
      </c>
      <c r="JF52">
        <v>27.27</v>
      </c>
      <c r="JI52" s="64" t="s">
        <v>54</v>
      </c>
      <c r="JJ52" s="64">
        <v>14.06</v>
      </c>
      <c r="JK52" s="64">
        <v>17.02</v>
      </c>
      <c r="JL52" s="64">
        <v>9.41</v>
      </c>
      <c r="JM52" s="64">
        <v>29.22</v>
      </c>
      <c r="JP52" s="67" t="s">
        <v>54</v>
      </c>
      <c r="JQ52" s="67">
        <v>12.32</v>
      </c>
      <c r="JR52" s="67">
        <v>11.7</v>
      </c>
      <c r="JS52" s="67">
        <v>7.79</v>
      </c>
      <c r="JT52" s="67">
        <v>31.7</v>
      </c>
      <c r="JW52" s="76" t="s">
        <v>54</v>
      </c>
      <c r="JX52" s="76">
        <v>11.55</v>
      </c>
      <c r="JY52" s="76">
        <v>7.37</v>
      </c>
      <c r="JZ52" s="76">
        <v>10.11</v>
      </c>
      <c r="KA52" s="76">
        <v>25.63</v>
      </c>
      <c r="KD52" s="76" t="s">
        <v>54</v>
      </c>
      <c r="KE52" s="76">
        <v>10.86</v>
      </c>
      <c r="KF52" s="76">
        <v>2.0299999999999998</v>
      </c>
      <c r="KG52" s="76">
        <v>8.82</v>
      </c>
      <c r="KH52" s="76">
        <v>26.26</v>
      </c>
      <c r="KK52" s="76" t="s">
        <v>54</v>
      </c>
      <c r="KL52" s="76">
        <v>10.3</v>
      </c>
      <c r="KM52" s="76">
        <v>6.98</v>
      </c>
      <c r="KN52" s="76">
        <v>7.45</v>
      </c>
      <c r="KO52" s="76">
        <v>29.13</v>
      </c>
      <c r="KR52" s="76" t="s">
        <v>54</v>
      </c>
      <c r="KS52" s="76">
        <v>9.19</v>
      </c>
      <c r="KT52" s="76">
        <v>6.34</v>
      </c>
      <c r="KU52" s="76">
        <v>7.06</v>
      </c>
      <c r="KV52" s="76">
        <v>24.68</v>
      </c>
      <c r="KY52" s="76" t="s">
        <v>54</v>
      </c>
      <c r="KZ52" s="76">
        <v>4.68</v>
      </c>
      <c r="LA52" s="76">
        <v>0.69</v>
      </c>
      <c r="LB52" s="76">
        <v>5.04</v>
      </c>
      <c r="LC52" s="76">
        <v>7.45</v>
      </c>
      <c r="LF52" s="76" t="s">
        <v>54</v>
      </c>
      <c r="LG52" s="76">
        <v>2.36</v>
      </c>
      <c r="LH52" s="76">
        <v>3.44</v>
      </c>
      <c r="LI52" s="76">
        <v>1.23</v>
      </c>
      <c r="LJ52" s="76">
        <v>4.1900000000000004</v>
      </c>
      <c r="LM52" s="76" t="s">
        <v>54</v>
      </c>
      <c r="LN52" s="76">
        <v>2.6</v>
      </c>
      <c r="LO52" s="76">
        <v>4.5199999999999996</v>
      </c>
      <c r="LP52" s="76">
        <v>1.97</v>
      </c>
      <c r="LQ52" s="76">
        <v>3.54</v>
      </c>
      <c r="LR52" s="76"/>
      <c r="LS52" s="76"/>
      <c r="LT52" s="76" t="s">
        <v>54</v>
      </c>
      <c r="LU52" s="76">
        <v>0.62</v>
      </c>
      <c r="LV52" s="76">
        <v>1.39</v>
      </c>
      <c r="LW52" s="76">
        <v>0.45</v>
      </c>
      <c r="LX52" s="76">
        <v>0.45</v>
      </c>
      <c r="LY52" s="76"/>
      <c r="LZ52" s="76"/>
      <c r="MA52" s="76" t="s">
        <v>54</v>
      </c>
      <c r="MB52" s="76">
        <v>0.76</v>
      </c>
      <c r="MC52" s="76">
        <v>2.12</v>
      </c>
      <c r="MD52" s="76">
        <v>0.35</v>
      </c>
      <c r="ME52" s="76">
        <v>0.42</v>
      </c>
      <c r="MH52" s="76" t="s">
        <v>54</v>
      </c>
      <c r="MI52" s="76">
        <v>0.82</v>
      </c>
      <c r="MJ52" s="76">
        <v>1.93</v>
      </c>
      <c r="MK52" s="76">
        <v>0.21</v>
      </c>
      <c r="ML52" s="76">
        <v>2.5099999999999998</v>
      </c>
      <c r="MM52" s="76"/>
      <c r="MN52" s="76"/>
      <c r="MO52" s="76" t="s">
        <v>54</v>
      </c>
      <c r="MP52" s="76">
        <v>0.28000000000000003</v>
      </c>
      <c r="MQ52" s="76">
        <v>0</v>
      </c>
      <c r="MR52" s="76">
        <v>0.23</v>
      </c>
      <c r="MS52" s="76">
        <v>0.97</v>
      </c>
    </row>
    <row r="53" spans="1:357" x14ac:dyDescent="0.25">
      <c r="A53" s="1">
        <v>2.3999999999999995</v>
      </c>
      <c r="B53" s="1">
        <v>2.4499999999999993</v>
      </c>
      <c r="C53" s="1" t="s">
        <v>55</v>
      </c>
      <c r="D53" s="1">
        <v>0.09</v>
      </c>
      <c r="E53" s="1">
        <v>0.26</v>
      </c>
      <c r="F53" s="1">
        <v>0.08</v>
      </c>
      <c r="G53" s="1">
        <v>0</v>
      </c>
      <c r="H53" s="1"/>
      <c r="I53" s="1"/>
      <c r="J53" s="1" t="s">
        <v>55</v>
      </c>
      <c r="K53" s="1">
        <v>0.15</v>
      </c>
      <c r="L53" s="1">
        <v>0.18</v>
      </c>
      <c r="M53" s="1">
        <v>0</v>
      </c>
      <c r="N53" s="1">
        <v>0</v>
      </c>
      <c r="O53" s="1"/>
      <c r="P53" s="1"/>
      <c r="Q53" s="1" t="s">
        <v>55</v>
      </c>
      <c r="R53" s="1">
        <v>0.14000000000000001</v>
      </c>
      <c r="S53" s="1">
        <v>0</v>
      </c>
      <c r="T53" s="1">
        <v>0</v>
      </c>
      <c r="U53" s="1">
        <v>0</v>
      </c>
      <c r="V53" s="1"/>
      <c r="W53" s="1"/>
      <c r="X53" s="1" t="s">
        <v>55</v>
      </c>
      <c r="Y53" s="1">
        <v>0.13</v>
      </c>
      <c r="Z53" s="1">
        <v>0</v>
      </c>
      <c r="AA53" s="1">
        <v>0.19</v>
      </c>
      <c r="AB53" s="1">
        <v>0</v>
      </c>
      <c r="AC53" s="1"/>
      <c r="AD53" s="1"/>
      <c r="AE53" s="6" t="s">
        <v>55</v>
      </c>
      <c r="AF53" s="6">
        <v>0.28000000000000003</v>
      </c>
      <c r="AG53" s="6">
        <v>0</v>
      </c>
      <c r="AH53" s="6">
        <v>0.17</v>
      </c>
      <c r="AI53" s="6">
        <v>0</v>
      </c>
      <c r="AJ53" s="1"/>
      <c r="AK53" s="1"/>
      <c r="AL53" s="6" t="s">
        <v>55</v>
      </c>
      <c r="AM53" s="6">
        <v>0.26</v>
      </c>
      <c r="AN53" s="6">
        <v>0</v>
      </c>
      <c r="AO53" s="6">
        <v>0</v>
      </c>
      <c r="AP53" s="6">
        <v>0</v>
      </c>
      <c r="AQ53" s="1"/>
      <c r="AR53" s="1"/>
      <c r="AS53" s="6" t="s">
        <v>55</v>
      </c>
      <c r="AT53" s="6">
        <v>0.56000000000000005</v>
      </c>
      <c r="AU53" s="6">
        <v>0</v>
      </c>
      <c r="AV53" s="6">
        <v>0</v>
      </c>
      <c r="AW53" s="6">
        <v>0</v>
      </c>
      <c r="AZ53" s="3" t="s">
        <v>55</v>
      </c>
      <c r="BA53" s="3">
        <v>0.51</v>
      </c>
      <c r="BB53" s="3">
        <v>0</v>
      </c>
      <c r="BC53" s="3">
        <v>0</v>
      </c>
      <c r="BD53" s="3">
        <v>0</v>
      </c>
      <c r="BG53" t="s">
        <v>55</v>
      </c>
      <c r="BH53">
        <v>0</v>
      </c>
      <c r="BI53">
        <v>0</v>
      </c>
      <c r="BJ53">
        <v>0</v>
      </c>
      <c r="BK53">
        <v>0</v>
      </c>
      <c r="BN53" t="s">
        <v>55</v>
      </c>
      <c r="BO53">
        <v>0</v>
      </c>
      <c r="BP53">
        <v>0</v>
      </c>
      <c r="BQ53">
        <v>0</v>
      </c>
      <c r="BR53">
        <v>0</v>
      </c>
      <c r="BU53" t="s">
        <v>55</v>
      </c>
      <c r="BV53">
        <v>0.3</v>
      </c>
      <c r="BW53">
        <v>0</v>
      </c>
      <c r="BX53">
        <v>0.09</v>
      </c>
      <c r="BY53">
        <v>0.15</v>
      </c>
      <c r="CB53" s="6" t="s">
        <v>55</v>
      </c>
      <c r="CC53" s="6">
        <v>0.21</v>
      </c>
      <c r="CD53" s="6">
        <v>0</v>
      </c>
      <c r="CE53" s="6">
        <v>0.33</v>
      </c>
      <c r="CF53" s="6">
        <v>0</v>
      </c>
      <c r="CI53" s="6" t="s">
        <v>55</v>
      </c>
      <c r="CJ53" s="6">
        <v>0.27</v>
      </c>
      <c r="CK53" s="6">
        <v>0</v>
      </c>
      <c r="CL53" s="6">
        <v>0.22</v>
      </c>
      <c r="CM53" s="6">
        <v>0</v>
      </c>
      <c r="CP53" s="6" t="s">
        <v>55</v>
      </c>
      <c r="CQ53" s="6">
        <v>7.0000000000000007E-2</v>
      </c>
      <c r="CR53" s="6">
        <v>0</v>
      </c>
      <c r="CS53" s="6">
        <v>0</v>
      </c>
      <c r="CT53" s="6">
        <v>0</v>
      </c>
      <c r="CW53" s="6" t="s">
        <v>55</v>
      </c>
      <c r="CX53" s="6">
        <v>0.14000000000000001</v>
      </c>
      <c r="CY53" s="6">
        <v>0</v>
      </c>
      <c r="CZ53" s="6">
        <v>0.15</v>
      </c>
      <c r="DA53" s="6">
        <v>0</v>
      </c>
      <c r="DD53" s="6" t="s">
        <v>55</v>
      </c>
      <c r="DE53" s="6">
        <v>0</v>
      </c>
      <c r="DF53" s="6">
        <v>0</v>
      </c>
      <c r="DG53" s="6">
        <v>0</v>
      </c>
      <c r="DH53" s="6">
        <v>0</v>
      </c>
      <c r="DK53" s="6" t="s">
        <v>55</v>
      </c>
      <c r="DL53" s="6">
        <v>7.0000000000000007E-2</v>
      </c>
      <c r="DM53" s="6">
        <v>0</v>
      </c>
      <c r="DN53" s="6">
        <v>0.06</v>
      </c>
      <c r="DO53" s="6">
        <v>0</v>
      </c>
      <c r="DR53" s="6" t="s">
        <v>55</v>
      </c>
      <c r="DS53" s="6">
        <v>0.02</v>
      </c>
      <c r="DT53" s="6">
        <v>0</v>
      </c>
      <c r="DU53" s="6">
        <v>0.04</v>
      </c>
      <c r="DV53" s="6">
        <v>0</v>
      </c>
      <c r="DY53" s="6" t="s">
        <v>55</v>
      </c>
      <c r="DZ53" s="6">
        <v>0.24</v>
      </c>
      <c r="EA53" s="6">
        <v>0.24</v>
      </c>
      <c r="EB53" s="6">
        <v>7.0000000000000007E-2</v>
      </c>
      <c r="EC53" s="6">
        <v>0</v>
      </c>
      <c r="EF53" s="6" t="s">
        <v>55</v>
      </c>
      <c r="EG53" s="6">
        <v>0.09</v>
      </c>
      <c r="EH53" s="6">
        <v>0</v>
      </c>
      <c r="EI53" s="6">
        <v>0</v>
      </c>
      <c r="EJ53" s="6">
        <v>0</v>
      </c>
      <c r="EM53" s="6" t="s">
        <v>55</v>
      </c>
      <c r="EN53" s="6">
        <v>0.32</v>
      </c>
      <c r="EO53" s="6">
        <v>1.28</v>
      </c>
      <c r="EP53" s="6">
        <v>0.13</v>
      </c>
      <c r="EQ53" s="6">
        <v>0</v>
      </c>
      <c r="ET53" s="6" t="s">
        <v>55</v>
      </c>
      <c r="EU53" s="6">
        <v>1</v>
      </c>
      <c r="EV53" s="6">
        <v>4.83</v>
      </c>
      <c r="EW53" s="6">
        <v>0.02</v>
      </c>
      <c r="EX53" s="6">
        <v>0</v>
      </c>
      <c r="FA53" s="6" t="s">
        <v>55</v>
      </c>
      <c r="FB53" s="6">
        <v>0.38</v>
      </c>
      <c r="FC53" s="6">
        <v>1.75</v>
      </c>
      <c r="FD53" s="6">
        <v>0.08</v>
      </c>
      <c r="FE53" s="6">
        <v>0</v>
      </c>
      <c r="FH53" s="6" t="s">
        <v>55</v>
      </c>
      <c r="FI53" s="6">
        <v>0.2</v>
      </c>
      <c r="FJ53" s="6">
        <v>0.94</v>
      </c>
      <c r="FK53" s="6">
        <v>0.04</v>
      </c>
      <c r="FL53" s="6">
        <v>0</v>
      </c>
      <c r="FO53" s="6" t="s">
        <v>55</v>
      </c>
      <c r="FP53" s="6">
        <v>0.48</v>
      </c>
      <c r="FQ53" s="6">
        <v>0.38</v>
      </c>
      <c r="FR53" s="6">
        <v>0.24</v>
      </c>
      <c r="FS53" s="6">
        <v>0</v>
      </c>
      <c r="FV53" s="6" t="s">
        <v>55</v>
      </c>
      <c r="FW53" s="6">
        <v>0.63</v>
      </c>
      <c r="FX53" s="6">
        <v>0.26</v>
      </c>
      <c r="FY53" s="6">
        <v>0.62</v>
      </c>
      <c r="FZ53" s="6">
        <v>0.12</v>
      </c>
      <c r="GC53" s="6" t="s">
        <v>55</v>
      </c>
      <c r="GD53" s="6">
        <v>0.45</v>
      </c>
      <c r="GE53" s="6">
        <v>0.17</v>
      </c>
      <c r="GF53" s="6">
        <v>0.23</v>
      </c>
      <c r="GG53" s="6">
        <v>0</v>
      </c>
      <c r="GJ53" s="58" t="s">
        <v>55</v>
      </c>
      <c r="GK53" s="58">
        <v>0.57999999999999996</v>
      </c>
      <c r="GL53" s="58">
        <v>0.76</v>
      </c>
      <c r="GM53" s="58">
        <v>0.12</v>
      </c>
      <c r="GN53" s="58">
        <v>0</v>
      </c>
      <c r="GQ53" s="58" t="s">
        <v>55</v>
      </c>
      <c r="GR53" s="58">
        <v>0.05</v>
      </c>
      <c r="GS53" s="58">
        <v>0</v>
      </c>
      <c r="GT53" s="58">
        <v>0.09</v>
      </c>
      <c r="GU53" s="58">
        <v>0</v>
      </c>
      <c r="GX53" s="60" t="s">
        <v>55</v>
      </c>
      <c r="GY53" s="60">
        <v>0.22</v>
      </c>
      <c r="GZ53" s="60">
        <v>1</v>
      </c>
      <c r="HA53" s="60">
        <v>0.04</v>
      </c>
      <c r="HB53" s="60">
        <v>0</v>
      </c>
      <c r="HE53" s="64" t="s">
        <v>55</v>
      </c>
      <c r="HF53" s="64">
        <v>0.42</v>
      </c>
      <c r="HG53" s="64">
        <v>0.41</v>
      </c>
      <c r="HH53" s="64">
        <v>0.23</v>
      </c>
      <c r="HI53" s="64">
        <v>0.67</v>
      </c>
      <c r="HL53" s="64" t="s">
        <v>55</v>
      </c>
      <c r="HM53" s="64">
        <v>1.2</v>
      </c>
      <c r="HN53" s="64">
        <v>3.02</v>
      </c>
      <c r="HO53" s="64">
        <v>0.64</v>
      </c>
      <c r="HP53" s="64">
        <v>0</v>
      </c>
      <c r="HS53" s="64" t="s">
        <v>55</v>
      </c>
      <c r="HT53" s="64">
        <v>0.94</v>
      </c>
      <c r="HU53" s="64">
        <v>1.89</v>
      </c>
      <c r="HV53" s="64">
        <v>0.62</v>
      </c>
      <c r="HW53" s="64">
        <v>0</v>
      </c>
      <c r="HZ53" s="64" t="s">
        <v>55</v>
      </c>
      <c r="IA53" s="64">
        <v>1.1499999999999999</v>
      </c>
      <c r="IB53" s="64">
        <v>4.8</v>
      </c>
      <c r="IC53" s="64">
        <v>0.28999999999999998</v>
      </c>
      <c r="ID53" s="64">
        <v>0.48</v>
      </c>
      <c r="IG53" s="64" t="s">
        <v>55</v>
      </c>
      <c r="IH53" s="64">
        <v>3.07</v>
      </c>
      <c r="II53" s="64">
        <v>6.83</v>
      </c>
      <c r="IJ53" s="64">
        <v>2.39</v>
      </c>
      <c r="IK53" s="64">
        <v>2.0499999999999998</v>
      </c>
      <c r="IN53" s="64" t="s">
        <v>55</v>
      </c>
      <c r="IO53" s="64">
        <v>3.35</v>
      </c>
      <c r="IP53" s="64">
        <v>6.64</v>
      </c>
      <c r="IQ53" s="64">
        <v>2.67</v>
      </c>
      <c r="IR53" s="64">
        <v>0.23</v>
      </c>
      <c r="IU53" t="s">
        <v>55</v>
      </c>
      <c r="IV53">
        <v>20.36</v>
      </c>
      <c r="IW53">
        <v>4.7699999999999996</v>
      </c>
      <c r="IX53">
        <v>27.28</v>
      </c>
      <c r="IY53">
        <v>17.600000000000001</v>
      </c>
      <c r="JB53" t="s">
        <v>55</v>
      </c>
      <c r="JC53">
        <v>24.02</v>
      </c>
      <c r="JD53">
        <v>4.13</v>
      </c>
      <c r="JE53">
        <v>29.64</v>
      </c>
      <c r="JF53">
        <v>30.18</v>
      </c>
      <c r="JI53" s="64" t="s">
        <v>55</v>
      </c>
      <c r="JJ53" s="64">
        <v>25.19</v>
      </c>
      <c r="JK53" s="64">
        <v>4.6500000000000004</v>
      </c>
      <c r="JL53" s="64">
        <v>32.18</v>
      </c>
      <c r="JM53" s="64">
        <v>29.39</v>
      </c>
      <c r="JP53" s="67" t="s">
        <v>55</v>
      </c>
      <c r="JQ53" s="67">
        <v>23.11</v>
      </c>
      <c r="JR53" s="67">
        <v>2.0099999999999998</v>
      </c>
      <c r="JS53" s="67">
        <v>29.96</v>
      </c>
      <c r="JT53" s="67">
        <v>28.55</v>
      </c>
      <c r="JW53" s="76" t="s">
        <v>55</v>
      </c>
      <c r="JX53" s="76">
        <v>23.2</v>
      </c>
      <c r="JY53" s="76">
        <v>1.76</v>
      </c>
      <c r="JZ53" s="76">
        <v>30.15</v>
      </c>
      <c r="KA53" s="76">
        <v>29.25</v>
      </c>
      <c r="KD53" s="76" t="s">
        <v>55</v>
      </c>
      <c r="KE53" s="76">
        <v>23.04</v>
      </c>
      <c r="KF53" s="76">
        <v>5.16</v>
      </c>
      <c r="KG53" s="76">
        <v>31.47</v>
      </c>
      <c r="KH53" s="76">
        <v>21.2</v>
      </c>
      <c r="KK53" s="76" t="s">
        <v>55</v>
      </c>
      <c r="KL53" s="76">
        <v>26.93</v>
      </c>
      <c r="KM53" s="76">
        <v>3.42</v>
      </c>
      <c r="KN53" s="76">
        <v>36.35</v>
      </c>
      <c r="KO53" s="76">
        <v>24.48</v>
      </c>
      <c r="KR53" s="76" t="s">
        <v>55</v>
      </c>
      <c r="KS53" s="76">
        <v>8.56</v>
      </c>
      <c r="KT53" s="76">
        <v>1</v>
      </c>
      <c r="KU53" s="76">
        <v>6.62</v>
      </c>
      <c r="KV53" s="76">
        <v>24.57</v>
      </c>
      <c r="KY53" s="76" t="s">
        <v>55</v>
      </c>
      <c r="KZ53" s="76">
        <v>6.75</v>
      </c>
      <c r="LA53" s="76">
        <v>2.31</v>
      </c>
      <c r="LB53" s="76">
        <v>3.18</v>
      </c>
      <c r="LC53" s="76">
        <v>26.75</v>
      </c>
      <c r="LF53" s="76" t="s">
        <v>55</v>
      </c>
      <c r="LG53" s="76">
        <v>6.64</v>
      </c>
      <c r="LH53" s="76">
        <v>2.36</v>
      </c>
      <c r="LI53" s="76">
        <v>3.59</v>
      </c>
      <c r="LJ53" s="76">
        <v>25.65</v>
      </c>
      <c r="LM53" s="76" t="s">
        <v>55</v>
      </c>
      <c r="LN53" s="76">
        <v>1.81</v>
      </c>
      <c r="LO53" s="76">
        <v>1.07</v>
      </c>
      <c r="LP53" s="76">
        <v>2.41</v>
      </c>
      <c r="LQ53" s="76">
        <v>0</v>
      </c>
      <c r="LR53" s="76"/>
      <c r="LS53" s="76"/>
      <c r="LT53" s="76" t="s">
        <v>55</v>
      </c>
      <c r="LU53" s="76">
        <v>1.92</v>
      </c>
      <c r="LV53" s="76">
        <v>0.99</v>
      </c>
      <c r="LW53" s="76">
        <v>2.25</v>
      </c>
      <c r="LX53" s="76">
        <v>0</v>
      </c>
      <c r="LY53" s="76"/>
      <c r="LZ53" s="76"/>
      <c r="MA53" s="76" t="s">
        <v>55</v>
      </c>
      <c r="MB53" s="76">
        <v>1.54</v>
      </c>
      <c r="MC53" s="76">
        <v>0.43</v>
      </c>
      <c r="MD53" s="76">
        <v>2.02</v>
      </c>
      <c r="ME53" s="76">
        <v>0</v>
      </c>
      <c r="MH53" s="76" t="s">
        <v>55</v>
      </c>
      <c r="MI53" s="76">
        <v>0.86</v>
      </c>
      <c r="MJ53" s="76">
        <v>0.4</v>
      </c>
      <c r="MK53" s="76">
        <v>1.21</v>
      </c>
      <c r="ML53" s="76">
        <v>0</v>
      </c>
      <c r="MM53" s="76"/>
      <c r="MN53" s="76"/>
      <c r="MO53" s="76" t="s">
        <v>55</v>
      </c>
      <c r="MP53" s="76">
        <v>0.25</v>
      </c>
      <c r="MQ53" s="76">
        <v>1</v>
      </c>
      <c r="MR53" s="76">
        <v>0</v>
      </c>
      <c r="MS53" s="76">
        <v>0</v>
      </c>
    </row>
    <row r="54" spans="1:357" x14ac:dyDescent="0.25">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0.12</v>
      </c>
      <c r="AU54" s="6">
        <v>0</v>
      </c>
      <c r="AV54" s="6">
        <v>0</v>
      </c>
      <c r="AW54" s="6">
        <v>0.53</v>
      </c>
      <c r="AZ54" s="3" t="s">
        <v>56</v>
      </c>
      <c r="BA54" s="3">
        <v>0</v>
      </c>
      <c r="BB54" s="3">
        <v>0</v>
      </c>
      <c r="BC54" s="3">
        <v>0</v>
      </c>
      <c r="BD54" s="3">
        <v>0</v>
      </c>
      <c r="BG54" t="s">
        <v>56</v>
      </c>
      <c r="BH54">
        <v>0.09</v>
      </c>
      <c r="BI54">
        <v>0</v>
      </c>
      <c r="BJ54">
        <v>0.15</v>
      </c>
      <c r="BK54">
        <v>0</v>
      </c>
      <c r="BN54" t="s">
        <v>56</v>
      </c>
      <c r="BO54">
        <v>0.04</v>
      </c>
      <c r="BP54">
        <v>0</v>
      </c>
      <c r="BQ54">
        <v>0</v>
      </c>
      <c r="BR54">
        <v>0.16</v>
      </c>
      <c r="BU54" t="s">
        <v>56</v>
      </c>
      <c r="BV54">
        <v>0.11</v>
      </c>
      <c r="BW54">
        <v>0</v>
      </c>
      <c r="BX54">
        <v>0.14000000000000001</v>
      </c>
      <c r="BY54">
        <v>0.18</v>
      </c>
      <c r="CB54" s="6" t="s">
        <v>56</v>
      </c>
      <c r="CC54" s="6">
        <v>0.02</v>
      </c>
      <c r="CD54" s="6">
        <v>0</v>
      </c>
      <c r="CE54" s="6">
        <v>0.04</v>
      </c>
      <c r="CF54" s="6">
        <v>0</v>
      </c>
      <c r="CI54" s="6" t="s">
        <v>56</v>
      </c>
      <c r="CJ54" s="6">
        <v>0</v>
      </c>
      <c r="CK54" s="6">
        <v>0</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v>
      </c>
      <c r="DM54" s="6">
        <v>0</v>
      </c>
      <c r="DN54" s="6">
        <v>0</v>
      </c>
      <c r="DO54" s="6">
        <v>0</v>
      </c>
      <c r="DR54" s="6" t="s">
        <v>56</v>
      </c>
      <c r="DS54" s="6">
        <v>0.15</v>
      </c>
      <c r="DT54" s="6">
        <v>0</v>
      </c>
      <c r="DU54" s="6">
        <v>0</v>
      </c>
      <c r="DV54" s="6">
        <v>0.56999999999999995</v>
      </c>
      <c r="DY54" s="6" t="s">
        <v>56</v>
      </c>
      <c r="DZ54" s="6">
        <v>0.41</v>
      </c>
      <c r="EA54" s="6">
        <v>0.2</v>
      </c>
      <c r="EB54" s="6">
        <v>0.51</v>
      </c>
      <c r="EC54" s="6">
        <v>0.44</v>
      </c>
      <c r="EF54" s="6" t="s">
        <v>56</v>
      </c>
      <c r="EG54" s="6">
        <v>0.93</v>
      </c>
      <c r="EH54" s="6">
        <v>0.22</v>
      </c>
      <c r="EI54" s="6">
        <v>1.48</v>
      </c>
      <c r="EJ54" s="6">
        <v>0</v>
      </c>
      <c r="EM54" s="6" t="s">
        <v>56</v>
      </c>
      <c r="EN54" s="6">
        <v>1.1599999999999999</v>
      </c>
      <c r="EO54" s="6">
        <v>0.5</v>
      </c>
      <c r="EP54" s="6">
        <v>1.67</v>
      </c>
      <c r="EQ54" s="6">
        <v>0.15</v>
      </c>
      <c r="ET54" s="6" t="s">
        <v>56</v>
      </c>
      <c r="EU54" s="6">
        <v>1.24</v>
      </c>
      <c r="EV54" s="6">
        <v>0.97</v>
      </c>
      <c r="EW54" s="6">
        <v>1.68</v>
      </c>
      <c r="EX54" s="6">
        <v>0</v>
      </c>
      <c r="FA54" s="6" t="s">
        <v>56</v>
      </c>
      <c r="FB54" s="6">
        <v>2.48</v>
      </c>
      <c r="FC54" s="6">
        <v>8.61</v>
      </c>
      <c r="FD54" s="6">
        <v>1.64</v>
      </c>
      <c r="FE54" s="6">
        <v>0</v>
      </c>
      <c r="FH54" s="6" t="s">
        <v>56</v>
      </c>
      <c r="FI54" s="6">
        <v>2.62</v>
      </c>
      <c r="FJ54" s="6">
        <v>6.14</v>
      </c>
      <c r="FK54" s="6">
        <v>2.1800000000000002</v>
      </c>
      <c r="FL54" s="6">
        <v>0.12</v>
      </c>
      <c r="FO54" s="6" t="s">
        <v>56</v>
      </c>
      <c r="FP54" s="6">
        <v>2.66</v>
      </c>
      <c r="FQ54" s="6">
        <v>0.76</v>
      </c>
      <c r="FR54" s="6">
        <v>3.01</v>
      </c>
      <c r="FS54" s="6">
        <v>2.08</v>
      </c>
      <c r="FV54" s="6" t="s">
        <v>56</v>
      </c>
      <c r="FW54" s="6">
        <v>3.45</v>
      </c>
      <c r="FX54" s="6">
        <v>3.97</v>
      </c>
      <c r="FY54" s="6">
        <v>4.0999999999999996</v>
      </c>
      <c r="FZ54" s="6">
        <v>1.51</v>
      </c>
      <c r="GC54" s="6" t="s">
        <v>56</v>
      </c>
      <c r="GD54" s="6">
        <v>4.1100000000000003</v>
      </c>
      <c r="GE54" s="6">
        <v>1.01</v>
      </c>
      <c r="GF54" s="6">
        <v>6.22</v>
      </c>
      <c r="GG54" s="6">
        <v>1.72</v>
      </c>
      <c r="GJ54" s="58" t="s">
        <v>56</v>
      </c>
      <c r="GK54" s="58">
        <v>4.8600000000000003</v>
      </c>
      <c r="GL54" s="58">
        <v>2.57</v>
      </c>
      <c r="GM54" s="58">
        <v>6.78</v>
      </c>
      <c r="GN54" s="58">
        <v>2.5</v>
      </c>
      <c r="GQ54" s="58" t="s">
        <v>56</v>
      </c>
      <c r="GR54" s="58">
        <v>6.02</v>
      </c>
      <c r="GS54" s="58">
        <v>10</v>
      </c>
      <c r="GT54" s="58">
        <v>6.35</v>
      </c>
      <c r="GU54" s="58">
        <v>1.19</v>
      </c>
      <c r="GX54" s="60" t="s">
        <v>56</v>
      </c>
      <c r="GY54" s="60">
        <v>7.33</v>
      </c>
      <c r="GZ54" s="60">
        <v>3.95</v>
      </c>
      <c r="HA54" s="60">
        <v>7.72</v>
      </c>
      <c r="HB54" s="60">
        <v>10.23</v>
      </c>
      <c r="HE54" s="64" t="s">
        <v>56</v>
      </c>
      <c r="HF54" s="64">
        <v>5.96</v>
      </c>
      <c r="HG54" s="64">
        <v>10.3</v>
      </c>
      <c r="HH54" s="64">
        <v>5.41</v>
      </c>
      <c r="HI54" s="64">
        <v>3.21</v>
      </c>
      <c r="HL54" s="64" t="s">
        <v>56</v>
      </c>
      <c r="HM54" s="64">
        <v>11.15</v>
      </c>
      <c r="HN54" s="64">
        <v>9.82</v>
      </c>
      <c r="HO54" s="64">
        <v>10.02</v>
      </c>
      <c r="HP54" s="64">
        <v>17.149999999999999</v>
      </c>
      <c r="HS54" s="64" t="s">
        <v>56</v>
      </c>
      <c r="HT54" s="64">
        <v>14.13</v>
      </c>
      <c r="HU54" s="64">
        <v>7.55</v>
      </c>
      <c r="HV54" s="64">
        <v>14.62</v>
      </c>
      <c r="HW54" s="64">
        <v>21.62</v>
      </c>
      <c r="HZ54" s="64" t="s">
        <v>56</v>
      </c>
      <c r="IA54" s="64">
        <v>15.25</v>
      </c>
      <c r="IB54" s="64">
        <v>15.76</v>
      </c>
      <c r="IC54" s="64">
        <v>14.26</v>
      </c>
      <c r="ID54" s="64">
        <v>21.6</v>
      </c>
      <c r="IG54" s="64" t="s">
        <v>56</v>
      </c>
      <c r="IH54" s="64">
        <v>14.62</v>
      </c>
      <c r="II54" s="64">
        <v>17.59</v>
      </c>
      <c r="IJ54" s="64">
        <v>13.1</v>
      </c>
      <c r="IK54" s="64">
        <v>20.260000000000002</v>
      </c>
      <c r="IN54" s="64" t="s">
        <v>56</v>
      </c>
      <c r="IO54" s="64">
        <v>14</v>
      </c>
      <c r="IP54" s="64">
        <v>15.13</v>
      </c>
      <c r="IQ54" s="64">
        <v>12.9</v>
      </c>
      <c r="IR54" s="64">
        <v>21.89</v>
      </c>
      <c r="IU54" t="s">
        <v>56</v>
      </c>
      <c r="IV54">
        <v>9.8800000000000008</v>
      </c>
      <c r="IW54">
        <v>8.2899999999999991</v>
      </c>
      <c r="IX54">
        <v>8.89</v>
      </c>
      <c r="IY54">
        <v>16.600000000000001</v>
      </c>
      <c r="JB54" t="s">
        <v>56</v>
      </c>
      <c r="JC54">
        <v>7.85</v>
      </c>
      <c r="JD54">
        <v>3.85</v>
      </c>
      <c r="JE54">
        <v>10.36</v>
      </c>
      <c r="JF54">
        <v>1.64</v>
      </c>
      <c r="JI54" s="64" t="s">
        <v>56</v>
      </c>
      <c r="JJ54" s="64">
        <v>6.67</v>
      </c>
      <c r="JK54" s="64">
        <v>3.54</v>
      </c>
      <c r="JL54" s="64">
        <v>8.09</v>
      </c>
      <c r="JM54" s="64">
        <v>6.35</v>
      </c>
      <c r="JP54" s="67" t="s">
        <v>56</v>
      </c>
      <c r="JQ54" s="67">
        <v>7.58</v>
      </c>
      <c r="JR54" s="67">
        <v>4.21</v>
      </c>
      <c r="JS54" s="67">
        <v>10.130000000000001</v>
      </c>
      <c r="JT54" s="67">
        <v>2.0699999999999998</v>
      </c>
      <c r="JW54" s="76" t="s">
        <v>56</v>
      </c>
      <c r="JX54" s="76">
        <v>4.92</v>
      </c>
      <c r="JY54" s="76">
        <v>5.57</v>
      </c>
      <c r="JZ54" s="76">
        <v>5.36</v>
      </c>
      <c r="KA54" s="76">
        <v>3.34</v>
      </c>
      <c r="KD54" s="76" t="s">
        <v>56</v>
      </c>
      <c r="KE54" s="76">
        <v>3.73</v>
      </c>
      <c r="KF54" s="76">
        <v>2.44</v>
      </c>
      <c r="KG54" s="76">
        <v>3.97</v>
      </c>
      <c r="KH54" s="76">
        <v>3.58</v>
      </c>
      <c r="KK54" s="76" t="s">
        <v>56</v>
      </c>
      <c r="KL54" s="76">
        <v>10.050000000000001</v>
      </c>
      <c r="KM54" s="76">
        <v>8.14</v>
      </c>
      <c r="KN54" s="76">
        <v>12.76</v>
      </c>
      <c r="KO54" s="76">
        <v>2.86</v>
      </c>
      <c r="KR54" s="76" t="s">
        <v>56</v>
      </c>
      <c r="KS54" s="76">
        <v>5.55</v>
      </c>
      <c r="KT54" s="76">
        <v>3.08</v>
      </c>
      <c r="KU54" s="76">
        <v>7.4</v>
      </c>
      <c r="KV54" s="76">
        <v>2.17</v>
      </c>
      <c r="KY54" s="76" t="s">
        <v>56</v>
      </c>
      <c r="KZ54" s="76">
        <v>3.96</v>
      </c>
      <c r="LA54" s="76">
        <v>2.3199999999999998</v>
      </c>
      <c r="LB54" s="76">
        <v>5.39</v>
      </c>
      <c r="LC54" s="76">
        <v>0.87</v>
      </c>
      <c r="LF54" s="76" t="s">
        <v>56</v>
      </c>
      <c r="LG54" s="76">
        <v>5.83</v>
      </c>
      <c r="LH54" s="76">
        <v>4.62</v>
      </c>
      <c r="LI54" s="76">
        <v>5.88</v>
      </c>
      <c r="LJ54" s="76">
        <v>9.86</v>
      </c>
      <c r="LM54" s="76" t="s">
        <v>56</v>
      </c>
      <c r="LN54" s="76">
        <v>4.84</v>
      </c>
      <c r="LO54" s="76">
        <v>1.68</v>
      </c>
      <c r="LP54" s="76">
        <v>1.76</v>
      </c>
      <c r="LQ54" s="76">
        <v>19.850000000000001</v>
      </c>
      <c r="LR54" s="76"/>
      <c r="LS54" s="76"/>
      <c r="LT54" s="76" t="s">
        <v>56</v>
      </c>
      <c r="LU54" s="76">
        <v>2.19</v>
      </c>
      <c r="LV54" s="76">
        <v>2.91</v>
      </c>
      <c r="LW54" s="76">
        <v>1.59</v>
      </c>
      <c r="LX54" s="76">
        <v>4.1900000000000004</v>
      </c>
      <c r="LY54" s="76"/>
      <c r="LZ54" s="76"/>
      <c r="MA54" s="76" t="s">
        <v>56</v>
      </c>
      <c r="MB54" s="76">
        <v>0.84</v>
      </c>
      <c r="MC54" s="76">
        <v>1.44</v>
      </c>
      <c r="MD54" s="76">
        <v>0.66</v>
      </c>
      <c r="ME54" s="76">
        <v>0.78</v>
      </c>
      <c r="MH54" s="76" t="s">
        <v>56</v>
      </c>
      <c r="MI54" s="76">
        <v>0.51</v>
      </c>
      <c r="MJ54" s="76">
        <v>1.38</v>
      </c>
      <c r="MK54" s="76">
        <v>0.2</v>
      </c>
      <c r="ML54" s="76">
        <v>0.21</v>
      </c>
      <c r="MM54" s="76"/>
      <c r="MN54" s="76"/>
      <c r="MO54" s="76" t="s">
        <v>56</v>
      </c>
      <c r="MP54" s="76">
        <v>0.33</v>
      </c>
      <c r="MQ54" s="76">
        <v>0</v>
      </c>
      <c r="MR54" s="76">
        <v>0.09</v>
      </c>
      <c r="MS54" s="76">
        <v>1.92</v>
      </c>
    </row>
    <row r="55" spans="1:357" x14ac:dyDescent="0.25">
      <c r="A55" s="1">
        <v>2.4999999999999991</v>
      </c>
      <c r="B55" s="1">
        <v>2.5499999999999989</v>
      </c>
      <c r="C55" s="1" t="s">
        <v>57</v>
      </c>
      <c r="D55" s="1">
        <v>7.0000000000000007E-2</v>
      </c>
      <c r="E55" s="1">
        <v>0</v>
      </c>
      <c r="F55" s="1">
        <v>7.0000000000000007E-2</v>
      </c>
      <c r="G55" s="1">
        <v>0.15</v>
      </c>
      <c r="H55" s="1"/>
      <c r="I55" s="1"/>
      <c r="J55" s="1" t="s">
        <v>57</v>
      </c>
      <c r="K55" s="1">
        <v>0.19</v>
      </c>
      <c r="L55" s="1">
        <v>0</v>
      </c>
      <c r="M55" s="1">
        <v>0.32</v>
      </c>
      <c r="N55" s="1">
        <v>0</v>
      </c>
      <c r="O55" s="1"/>
      <c r="P55" s="1"/>
      <c r="Q55" s="1" t="s">
        <v>57</v>
      </c>
      <c r="R55" s="1">
        <v>0.09</v>
      </c>
      <c r="S55" s="1">
        <v>0.16</v>
      </c>
      <c r="T55" s="1">
        <v>0.11</v>
      </c>
      <c r="U55" s="1">
        <v>0</v>
      </c>
      <c r="V55" s="1"/>
      <c r="W55" s="1"/>
      <c r="X55" s="1" t="s">
        <v>57</v>
      </c>
      <c r="Y55" s="1">
        <v>0</v>
      </c>
      <c r="Z55" s="1">
        <v>0</v>
      </c>
      <c r="AA55" s="1">
        <v>0</v>
      </c>
      <c r="AB55" s="1">
        <v>0</v>
      </c>
      <c r="AC55" s="1"/>
      <c r="AD55" s="1"/>
      <c r="AE55" s="6" t="s">
        <v>57</v>
      </c>
      <c r="AF55" s="6">
        <v>0.52</v>
      </c>
      <c r="AG55" s="6">
        <v>0</v>
      </c>
      <c r="AH55" s="6">
        <v>0.99</v>
      </c>
      <c r="AI55" s="6">
        <v>0.27</v>
      </c>
      <c r="AJ55" s="1"/>
      <c r="AK55" s="1"/>
      <c r="AL55" s="6" t="s">
        <v>57</v>
      </c>
      <c r="AM55" s="6">
        <v>0.28999999999999998</v>
      </c>
      <c r="AN55" s="6">
        <v>0</v>
      </c>
      <c r="AO55" s="6">
        <v>0</v>
      </c>
      <c r="AP55" s="6">
        <v>0.2</v>
      </c>
      <c r="AQ55" s="1"/>
      <c r="AR55" s="1"/>
      <c r="AS55" s="6" t="s">
        <v>57</v>
      </c>
      <c r="AT55" s="6">
        <v>0.13</v>
      </c>
      <c r="AU55" s="6">
        <v>0.36</v>
      </c>
      <c r="AV55" s="6">
        <v>0.09</v>
      </c>
      <c r="AW55" s="6">
        <v>0</v>
      </c>
      <c r="AZ55" s="3" t="s">
        <v>57</v>
      </c>
      <c r="BA55" s="3">
        <v>0.14000000000000001</v>
      </c>
      <c r="BB55" s="3">
        <v>0</v>
      </c>
      <c r="BC55" s="3">
        <v>0.36</v>
      </c>
      <c r="BD55" s="3">
        <v>0</v>
      </c>
      <c r="BG55" t="s">
        <v>57</v>
      </c>
      <c r="BH55">
        <v>0.18</v>
      </c>
      <c r="BI55">
        <v>0</v>
      </c>
      <c r="BJ55">
        <v>0.22</v>
      </c>
      <c r="BK55">
        <v>0</v>
      </c>
      <c r="BN55" t="s">
        <v>57</v>
      </c>
      <c r="BO55">
        <v>0.05</v>
      </c>
      <c r="BP55">
        <v>0.23</v>
      </c>
      <c r="BQ55">
        <v>0</v>
      </c>
      <c r="BR55">
        <v>0</v>
      </c>
      <c r="BU55" t="s">
        <v>57</v>
      </c>
      <c r="BV55">
        <v>7.0000000000000007E-2</v>
      </c>
      <c r="BW55">
        <v>0.19</v>
      </c>
      <c r="BX55">
        <v>0</v>
      </c>
      <c r="BY55">
        <v>0</v>
      </c>
      <c r="CB55" s="6" t="s">
        <v>57</v>
      </c>
      <c r="CC55" s="6">
        <v>0</v>
      </c>
      <c r="CD55" s="6">
        <v>0</v>
      </c>
      <c r="CE55" s="6">
        <v>0</v>
      </c>
      <c r="CF55" s="6">
        <v>0</v>
      </c>
      <c r="CI55" s="6" t="s">
        <v>57</v>
      </c>
      <c r="CJ55" s="6">
        <v>0.21</v>
      </c>
      <c r="CK55" s="6">
        <v>0.37</v>
      </c>
      <c r="CL55" s="6">
        <v>0</v>
      </c>
      <c r="CM55" s="6">
        <v>0</v>
      </c>
      <c r="CP55" s="6" t="s">
        <v>57</v>
      </c>
      <c r="CQ55" s="6">
        <v>7.0000000000000007E-2</v>
      </c>
      <c r="CR55" s="6">
        <v>0</v>
      </c>
      <c r="CS55" s="6">
        <v>0.12</v>
      </c>
      <c r="CT55" s="6">
        <v>0</v>
      </c>
      <c r="CW55" s="6" t="s">
        <v>57</v>
      </c>
      <c r="CX55" s="6">
        <v>0.84</v>
      </c>
      <c r="CY55" s="6">
        <v>1.85</v>
      </c>
      <c r="CZ55" s="6">
        <v>0.05</v>
      </c>
      <c r="DA55" s="6">
        <v>1.48</v>
      </c>
      <c r="DD55" s="6" t="s">
        <v>57</v>
      </c>
      <c r="DE55" s="6">
        <v>0.15</v>
      </c>
      <c r="DF55" s="6">
        <v>0</v>
      </c>
      <c r="DG55" s="6">
        <v>7.0000000000000007E-2</v>
      </c>
      <c r="DH55" s="6">
        <v>0.48</v>
      </c>
      <c r="DK55" s="6" t="s">
        <v>57</v>
      </c>
      <c r="DL55" s="6">
        <v>0.31</v>
      </c>
      <c r="DM55" s="6">
        <v>0</v>
      </c>
      <c r="DN55" s="6">
        <v>0.37</v>
      </c>
      <c r="DO55" s="6">
        <v>0</v>
      </c>
      <c r="DR55" s="6" t="s">
        <v>57</v>
      </c>
      <c r="DS55" s="6">
        <v>1.1499999999999999</v>
      </c>
      <c r="DT55" s="6">
        <v>0.11</v>
      </c>
      <c r="DU55" s="6">
        <v>2.13</v>
      </c>
      <c r="DV55" s="6">
        <v>0</v>
      </c>
      <c r="DY55" s="6" t="s">
        <v>57</v>
      </c>
      <c r="DZ55" s="6">
        <v>0.92</v>
      </c>
      <c r="EA55" s="6">
        <v>0.3</v>
      </c>
      <c r="EB55" s="6">
        <v>0.86</v>
      </c>
      <c r="EC55" s="6">
        <v>1.27</v>
      </c>
      <c r="EF55" s="6" t="s">
        <v>57</v>
      </c>
      <c r="EG55" s="6">
        <v>1.68</v>
      </c>
      <c r="EH55" s="6">
        <v>5.17</v>
      </c>
      <c r="EI55" s="6">
        <v>0.55000000000000004</v>
      </c>
      <c r="EJ55" s="6">
        <v>0</v>
      </c>
      <c r="EM55" s="6" t="s">
        <v>57</v>
      </c>
      <c r="EN55" s="6">
        <v>0.59</v>
      </c>
      <c r="EO55" s="6">
        <v>0.27</v>
      </c>
      <c r="EP55" s="6">
        <v>0.39</v>
      </c>
      <c r="EQ55" s="6">
        <v>1.67</v>
      </c>
      <c r="ET55" s="6" t="s">
        <v>57</v>
      </c>
      <c r="EU55" s="6">
        <v>0.26</v>
      </c>
      <c r="EV55" s="6">
        <v>0.92</v>
      </c>
      <c r="EW55" s="6">
        <v>0.06</v>
      </c>
      <c r="EX55" s="6">
        <v>0.33</v>
      </c>
      <c r="FA55" s="6" t="s">
        <v>57</v>
      </c>
      <c r="FB55" s="6">
        <v>0.59</v>
      </c>
      <c r="FC55" s="6">
        <v>1.21</v>
      </c>
      <c r="FD55" s="6">
        <v>0.12</v>
      </c>
      <c r="FE55" s="6">
        <v>0.6</v>
      </c>
      <c r="FH55" s="6" t="s">
        <v>57</v>
      </c>
      <c r="FI55" s="6">
        <v>0.62</v>
      </c>
      <c r="FJ55" s="6">
        <v>0.57999999999999996</v>
      </c>
      <c r="FK55" s="6">
        <v>0.77</v>
      </c>
      <c r="FL55" s="6">
        <v>0.37</v>
      </c>
      <c r="FO55" s="6" t="s">
        <v>57</v>
      </c>
      <c r="FP55" s="6">
        <v>1.34</v>
      </c>
      <c r="FQ55" s="6">
        <v>0.12</v>
      </c>
      <c r="FR55" s="6">
        <v>2.21</v>
      </c>
      <c r="FS55" s="6">
        <v>0</v>
      </c>
      <c r="FV55" s="6" t="s">
        <v>57</v>
      </c>
      <c r="FW55" s="6">
        <v>0.55000000000000004</v>
      </c>
      <c r="FX55" s="6">
        <v>0.54</v>
      </c>
      <c r="FY55" s="6">
        <v>0.76</v>
      </c>
      <c r="FZ55" s="6">
        <v>0</v>
      </c>
      <c r="GC55" s="6" t="s">
        <v>57</v>
      </c>
      <c r="GD55" s="6">
        <v>1.29</v>
      </c>
      <c r="GE55" s="6">
        <v>2.92</v>
      </c>
      <c r="GF55" s="6">
        <v>1.27</v>
      </c>
      <c r="GG55" s="6">
        <v>0</v>
      </c>
      <c r="GJ55" s="58" t="s">
        <v>57</v>
      </c>
      <c r="GK55" s="58">
        <v>0.94</v>
      </c>
      <c r="GL55" s="58">
        <v>3.1</v>
      </c>
      <c r="GM55" s="58">
        <v>0.27</v>
      </c>
      <c r="GN55" s="58">
        <v>0</v>
      </c>
      <c r="GQ55" s="58" t="s">
        <v>57</v>
      </c>
      <c r="GR55" s="58">
        <v>0.88</v>
      </c>
      <c r="GS55" s="58">
        <v>0.28999999999999998</v>
      </c>
      <c r="GT55" s="58">
        <v>1.29</v>
      </c>
      <c r="GU55" s="58">
        <v>0</v>
      </c>
      <c r="GX55" s="60" t="s">
        <v>57</v>
      </c>
      <c r="GY55" s="60">
        <v>0.57999999999999996</v>
      </c>
      <c r="GZ55" s="60">
        <v>0</v>
      </c>
      <c r="HA55" s="60">
        <v>0.76</v>
      </c>
      <c r="HB55" s="60">
        <v>0</v>
      </c>
      <c r="HE55" s="64" t="s">
        <v>57</v>
      </c>
      <c r="HF55" s="64">
        <v>6.3</v>
      </c>
      <c r="HG55" s="64">
        <v>1.33</v>
      </c>
      <c r="HH55" s="64">
        <v>9.67</v>
      </c>
      <c r="HI55" s="64">
        <v>0.37</v>
      </c>
      <c r="HL55" s="64" t="s">
        <v>57</v>
      </c>
      <c r="HM55" s="64">
        <v>15.91</v>
      </c>
      <c r="HN55" s="64">
        <v>2.4900000000000002</v>
      </c>
      <c r="HO55" s="64">
        <v>28.19</v>
      </c>
      <c r="HP55" s="64">
        <v>0.14000000000000001</v>
      </c>
      <c r="HS55" s="64" t="s">
        <v>57</v>
      </c>
      <c r="HT55" s="64">
        <v>19.079999999999998</v>
      </c>
      <c r="HU55" s="64">
        <v>0.95</v>
      </c>
      <c r="HV55" s="64">
        <v>26.95</v>
      </c>
      <c r="HW55" s="64">
        <v>15.34</v>
      </c>
      <c r="HZ55" s="64" t="s">
        <v>57</v>
      </c>
      <c r="IA55" s="64">
        <v>23.07</v>
      </c>
      <c r="IB55" s="64">
        <v>1.08</v>
      </c>
      <c r="IC55" s="64">
        <v>27.46</v>
      </c>
      <c r="ID55" s="64">
        <v>33.68</v>
      </c>
      <c r="IG55" s="64" t="s">
        <v>57</v>
      </c>
      <c r="IH55" s="64">
        <v>23.42</v>
      </c>
      <c r="II55" s="64">
        <v>3.96</v>
      </c>
      <c r="IJ55" s="64">
        <v>27.17</v>
      </c>
      <c r="IK55" s="64">
        <v>32.58</v>
      </c>
      <c r="IN55" s="64" t="s">
        <v>57</v>
      </c>
      <c r="IO55" s="64">
        <v>22.78</v>
      </c>
      <c r="IP55" s="64">
        <v>2</v>
      </c>
      <c r="IQ55" s="64">
        <v>28.94</v>
      </c>
      <c r="IR55" s="64">
        <v>29.19</v>
      </c>
      <c r="IU55" t="s">
        <v>57</v>
      </c>
      <c r="IV55">
        <v>6.16</v>
      </c>
      <c r="IW55">
        <v>2.75</v>
      </c>
      <c r="IX55">
        <v>4.99</v>
      </c>
      <c r="IY55">
        <v>16.29</v>
      </c>
      <c r="JB55" t="s">
        <v>57</v>
      </c>
      <c r="JC55">
        <v>2.86</v>
      </c>
      <c r="JD55">
        <v>3.3</v>
      </c>
      <c r="JE55">
        <v>2.5499999999999998</v>
      </c>
      <c r="JF55">
        <v>3.15</v>
      </c>
      <c r="JI55" s="64" t="s">
        <v>57</v>
      </c>
      <c r="JJ55" s="64">
        <v>1.66</v>
      </c>
      <c r="JK55" s="64">
        <v>1.06</v>
      </c>
      <c r="JL55" s="64">
        <v>1.86</v>
      </c>
      <c r="JM55" s="64">
        <v>0</v>
      </c>
      <c r="JP55" s="67" t="s">
        <v>57</v>
      </c>
      <c r="JQ55" s="67">
        <v>1.6</v>
      </c>
      <c r="JR55" s="67">
        <v>0.9</v>
      </c>
      <c r="JS55" s="67">
        <v>1.58</v>
      </c>
      <c r="JT55" s="67">
        <v>2.54</v>
      </c>
      <c r="JW55" s="76" t="s">
        <v>57</v>
      </c>
      <c r="JX55" s="76">
        <v>3.2</v>
      </c>
      <c r="JY55" s="76">
        <v>0.7</v>
      </c>
      <c r="JZ55" s="76">
        <v>4</v>
      </c>
      <c r="KA55" s="76">
        <v>3.3</v>
      </c>
      <c r="KD55" s="76" t="s">
        <v>57</v>
      </c>
      <c r="KE55" s="76">
        <v>3.42</v>
      </c>
      <c r="KF55" s="76">
        <v>1.96</v>
      </c>
      <c r="KG55" s="76">
        <v>5.25</v>
      </c>
      <c r="KH55" s="76">
        <v>0</v>
      </c>
      <c r="KK55" s="76" t="s">
        <v>57</v>
      </c>
      <c r="KL55" s="76">
        <v>3.12</v>
      </c>
      <c r="KM55" s="76">
        <v>3.23</v>
      </c>
      <c r="KN55" s="76">
        <v>4</v>
      </c>
      <c r="KO55" s="76">
        <v>0.57999999999999996</v>
      </c>
      <c r="KR55" s="76" t="s">
        <v>57</v>
      </c>
      <c r="KS55" s="76">
        <v>2.2400000000000002</v>
      </c>
      <c r="KT55" s="76">
        <v>0.28000000000000003</v>
      </c>
      <c r="KU55" s="76">
        <v>3.36</v>
      </c>
      <c r="KV55" s="76">
        <v>0.84</v>
      </c>
      <c r="KY55" s="76" t="s">
        <v>57</v>
      </c>
      <c r="KZ55" s="76">
        <v>2.1</v>
      </c>
      <c r="LA55" s="76">
        <v>0.33</v>
      </c>
      <c r="LB55" s="76">
        <v>3.34</v>
      </c>
      <c r="LC55" s="76">
        <v>0.27</v>
      </c>
      <c r="LF55" s="76" t="s">
        <v>57</v>
      </c>
      <c r="LG55" s="76">
        <v>2.29</v>
      </c>
      <c r="LH55" s="76">
        <v>2.58</v>
      </c>
      <c r="LI55" s="76">
        <v>2.69</v>
      </c>
      <c r="LJ55" s="76">
        <v>0.3</v>
      </c>
      <c r="LM55" s="76" t="s">
        <v>57</v>
      </c>
      <c r="LN55" s="76">
        <v>2.19</v>
      </c>
      <c r="LO55" s="76">
        <v>1.89</v>
      </c>
      <c r="LP55" s="76">
        <v>3.17</v>
      </c>
      <c r="LQ55" s="76">
        <v>0</v>
      </c>
      <c r="LR55" s="76"/>
      <c r="LS55" s="76"/>
      <c r="LT55" s="76" t="s">
        <v>57</v>
      </c>
      <c r="LU55" s="76">
        <v>2.1</v>
      </c>
      <c r="LV55" s="76">
        <v>5.74</v>
      </c>
      <c r="LW55" s="76">
        <v>1.69</v>
      </c>
      <c r="LX55" s="76">
        <v>0</v>
      </c>
      <c r="LY55" s="76"/>
      <c r="LZ55" s="76"/>
      <c r="MA55" s="76" t="s">
        <v>57</v>
      </c>
      <c r="MB55" s="76">
        <v>1.39</v>
      </c>
      <c r="MC55" s="76">
        <v>2.39</v>
      </c>
      <c r="MD55" s="76">
        <v>1.4</v>
      </c>
      <c r="ME55" s="76">
        <v>0.56000000000000005</v>
      </c>
      <c r="MH55" s="76" t="s">
        <v>57</v>
      </c>
      <c r="MI55" s="76">
        <v>1.7</v>
      </c>
      <c r="MJ55" s="76">
        <v>4.57</v>
      </c>
      <c r="MK55" s="76">
        <v>1.41</v>
      </c>
      <c r="ML55" s="76">
        <v>0</v>
      </c>
      <c r="MM55" s="76"/>
      <c r="MN55" s="76"/>
      <c r="MO55" s="76" t="s">
        <v>57</v>
      </c>
      <c r="MP55" s="76">
        <v>0.02</v>
      </c>
      <c r="MQ55" s="76">
        <v>0</v>
      </c>
      <c r="MR55" s="76">
        <v>0</v>
      </c>
      <c r="MS55" s="76">
        <v>0</v>
      </c>
    </row>
    <row r="56" spans="1:357" x14ac:dyDescent="0.25">
      <c r="A56" s="1">
        <v>2.5499999999999989</v>
      </c>
      <c r="B56" s="1">
        <v>2.5999999999999988</v>
      </c>
      <c r="C56" s="1" t="s">
        <v>58</v>
      </c>
      <c r="D56" s="1">
        <v>0.05</v>
      </c>
      <c r="E56" s="1">
        <v>0.21</v>
      </c>
      <c r="F56" s="1">
        <v>0</v>
      </c>
      <c r="G56" s="1">
        <v>0</v>
      </c>
      <c r="H56" s="1"/>
      <c r="I56" s="1"/>
      <c r="J56" s="1" t="s">
        <v>58</v>
      </c>
      <c r="K56" s="1">
        <v>0.09</v>
      </c>
      <c r="L56" s="1">
        <v>0</v>
      </c>
      <c r="M56" s="1">
        <v>0.16</v>
      </c>
      <c r="N56" s="1">
        <v>0</v>
      </c>
      <c r="O56" s="1"/>
      <c r="P56" s="1"/>
      <c r="Q56" s="1" t="s">
        <v>58</v>
      </c>
      <c r="R56" s="1">
        <v>0</v>
      </c>
      <c r="S56" s="1">
        <v>0</v>
      </c>
      <c r="T56" s="1">
        <v>0</v>
      </c>
      <c r="U56" s="1">
        <v>0</v>
      </c>
      <c r="V56" s="1"/>
      <c r="W56" s="1"/>
      <c r="X56" s="1" t="s">
        <v>58</v>
      </c>
      <c r="Y56" s="1">
        <v>7.0000000000000007E-2</v>
      </c>
      <c r="Z56" s="1">
        <v>0.43</v>
      </c>
      <c r="AA56" s="1">
        <v>0</v>
      </c>
      <c r="AB56" s="1">
        <v>0</v>
      </c>
      <c r="AC56" s="1"/>
      <c r="AD56" s="1"/>
      <c r="AE56" s="6" t="s">
        <v>58</v>
      </c>
      <c r="AF56" s="6">
        <v>0.16</v>
      </c>
      <c r="AG56" s="6">
        <v>0.19</v>
      </c>
      <c r="AH56" s="6">
        <v>0.26</v>
      </c>
      <c r="AI56" s="6">
        <v>0</v>
      </c>
      <c r="AJ56" s="1"/>
      <c r="AK56" s="1"/>
      <c r="AL56" s="6" t="s">
        <v>58</v>
      </c>
      <c r="AM56" s="6">
        <v>0.14000000000000001</v>
      </c>
      <c r="AN56" s="6">
        <v>0.21</v>
      </c>
      <c r="AO56" s="6">
        <v>0</v>
      </c>
      <c r="AP56" s="6">
        <v>0</v>
      </c>
      <c r="AQ56" s="1"/>
      <c r="AR56" s="1"/>
      <c r="AS56" s="6" t="s">
        <v>58</v>
      </c>
      <c r="AT56" s="6">
        <v>7.0000000000000007E-2</v>
      </c>
      <c r="AU56" s="6">
        <v>0</v>
      </c>
      <c r="AV56" s="6">
        <v>0.16</v>
      </c>
      <c r="AW56" s="6">
        <v>0</v>
      </c>
      <c r="AZ56" s="3" t="s">
        <v>58</v>
      </c>
      <c r="BA56" s="3">
        <v>0.17</v>
      </c>
      <c r="BB56" s="3">
        <v>0.26</v>
      </c>
      <c r="BC56" s="3">
        <v>0</v>
      </c>
      <c r="BD56" s="3">
        <v>0</v>
      </c>
      <c r="BG56" t="s">
        <v>58</v>
      </c>
      <c r="BH56">
        <v>0.28999999999999998</v>
      </c>
      <c r="BI56">
        <v>0.18</v>
      </c>
      <c r="BJ56">
        <v>0.33</v>
      </c>
      <c r="BK56">
        <v>0</v>
      </c>
      <c r="BN56" t="s">
        <v>58</v>
      </c>
      <c r="BO56">
        <v>0.14000000000000001</v>
      </c>
      <c r="BP56">
        <v>0.16</v>
      </c>
      <c r="BQ56">
        <v>0</v>
      </c>
      <c r="BR56">
        <v>0</v>
      </c>
      <c r="BU56" t="s">
        <v>58</v>
      </c>
      <c r="BV56">
        <v>0</v>
      </c>
      <c r="BW56">
        <v>0</v>
      </c>
      <c r="BX56">
        <v>0</v>
      </c>
      <c r="BY56">
        <v>0</v>
      </c>
      <c r="CB56" s="6" t="s">
        <v>58</v>
      </c>
      <c r="CC56" s="6">
        <v>0.03</v>
      </c>
      <c r="CD56" s="6">
        <v>0.13</v>
      </c>
      <c r="CE56" s="6">
        <v>0</v>
      </c>
      <c r="CF56" s="6">
        <v>0</v>
      </c>
      <c r="CI56" s="6" t="s">
        <v>58</v>
      </c>
      <c r="CJ56" s="6">
        <v>0</v>
      </c>
      <c r="CK56" s="6">
        <v>0</v>
      </c>
      <c r="CL56" s="6">
        <v>0</v>
      </c>
      <c r="CM56" s="6">
        <v>0</v>
      </c>
      <c r="CP56" s="6" t="s">
        <v>58</v>
      </c>
      <c r="CQ56" s="6">
        <v>0.09</v>
      </c>
      <c r="CR56" s="6">
        <v>0.49</v>
      </c>
      <c r="CS56" s="6">
        <v>0</v>
      </c>
      <c r="CT56" s="6">
        <v>0</v>
      </c>
      <c r="CW56" s="6" t="s">
        <v>58</v>
      </c>
      <c r="CX56" s="6">
        <v>7.0000000000000007E-2</v>
      </c>
      <c r="CY56" s="6">
        <v>0.27</v>
      </c>
      <c r="CZ56" s="6">
        <v>0.04</v>
      </c>
      <c r="DA56" s="6">
        <v>0</v>
      </c>
      <c r="DD56" s="6" t="s">
        <v>58</v>
      </c>
      <c r="DE56" s="6">
        <v>0.49</v>
      </c>
      <c r="DF56" s="6">
        <v>0.23</v>
      </c>
      <c r="DG56" s="6">
        <v>0.77</v>
      </c>
      <c r="DH56" s="6">
        <v>0</v>
      </c>
      <c r="DK56" s="6" t="s">
        <v>58</v>
      </c>
      <c r="DL56" s="6">
        <v>3.84</v>
      </c>
      <c r="DM56" s="6">
        <v>0.54</v>
      </c>
      <c r="DN56" s="6">
        <v>6.38</v>
      </c>
      <c r="DO56" s="6">
        <v>0.11</v>
      </c>
      <c r="DR56" s="6" t="s">
        <v>58</v>
      </c>
      <c r="DS56" s="6">
        <v>13.68</v>
      </c>
      <c r="DT56" s="6">
        <v>13.29</v>
      </c>
      <c r="DU56" s="6">
        <v>15.89</v>
      </c>
      <c r="DV56" s="6">
        <v>12.42</v>
      </c>
      <c r="DY56" s="6" t="s">
        <v>58</v>
      </c>
      <c r="DZ56" s="6">
        <v>15.17</v>
      </c>
      <c r="EA56" s="6">
        <v>15.2</v>
      </c>
      <c r="EB56" s="6">
        <v>13.43</v>
      </c>
      <c r="EC56" s="6">
        <v>25.97</v>
      </c>
      <c r="EF56" s="6" t="s">
        <v>58</v>
      </c>
      <c r="EG56" s="6">
        <v>11.8</v>
      </c>
      <c r="EH56" s="6">
        <v>9.1300000000000008</v>
      </c>
      <c r="EI56" s="6">
        <v>14.11</v>
      </c>
      <c r="EJ56" s="6">
        <v>11.29</v>
      </c>
      <c r="EM56" s="6" t="s">
        <v>58</v>
      </c>
      <c r="EN56" s="6">
        <v>13.16</v>
      </c>
      <c r="EO56" s="6">
        <v>11.97</v>
      </c>
      <c r="EP56" s="6">
        <v>14.62</v>
      </c>
      <c r="EQ56" s="6">
        <v>11.59</v>
      </c>
      <c r="ET56" s="6" t="s">
        <v>58</v>
      </c>
      <c r="EU56" s="6">
        <v>13.5</v>
      </c>
      <c r="EV56" s="6">
        <v>19.45</v>
      </c>
      <c r="EW56" s="6">
        <v>12.48</v>
      </c>
      <c r="EX56" s="6">
        <v>13.69</v>
      </c>
      <c r="FA56" s="6" t="s">
        <v>58</v>
      </c>
      <c r="FB56" s="6">
        <v>15.56</v>
      </c>
      <c r="FC56" s="6">
        <v>18.829999999999998</v>
      </c>
      <c r="FD56" s="6">
        <v>14.71</v>
      </c>
      <c r="FE56" s="6">
        <v>17.940000000000001</v>
      </c>
      <c r="FH56" s="6" t="s">
        <v>58</v>
      </c>
      <c r="FI56" s="6">
        <v>12.8</v>
      </c>
      <c r="FJ56" s="6">
        <v>16.39</v>
      </c>
      <c r="FK56" s="6">
        <v>13.42</v>
      </c>
      <c r="FL56" s="6">
        <v>10.24</v>
      </c>
      <c r="FO56" s="6" t="s">
        <v>58</v>
      </c>
      <c r="FP56" s="6">
        <v>10.73</v>
      </c>
      <c r="FQ56" s="6">
        <v>7.77</v>
      </c>
      <c r="FR56" s="6">
        <v>11.55</v>
      </c>
      <c r="FS56" s="6">
        <v>13.09</v>
      </c>
      <c r="FV56" s="6" t="s">
        <v>58</v>
      </c>
      <c r="FW56" s="6">
        <v>4.53</v>
      </c>
      <c r="FX56" s="6">
        <v>2.35</v>
      </c>
      <c r="FY56" s="6">
        <v>3.98</v>
      </c>
      <c r="FZ56" s="6">
        <v>8.6300000000000008</v>
      </c>
      <c r="GC56" s="6" t="s">
        <v>58</v>
      </c>
      <c r="GD56" s="6">
        <v>2.82</v>
      </c>
      <c r="GE56" s="6">
        <v>5.17</v>
      </c>
      <c r="GF56" s="6">
        <v>2.89</v>
      </c>
      <c r="GG56" s="6">
        <v>0.72</v>
      </c>
      <c r="GJ56" s="58" t="s">
        <v>58</v>
      </c>
      <c r="GK56" s="58">
        <v>3.96</v>
      </c>
      <c r="GL56" s="58">
        <v>4.8099999999999996</v>
      </c>
      <c r="GM56" s="58">
        <v>5.13</v>
      </c>
      <c r="GN56" s="58">
        <v>0.65</v>
      </c>
      <c r="GQ56" s="58" t="s">
        <v>58</v>
      </c>
      <c r="GR56" s="58">
        <v>4.13</v>
      </c>
      <c r="GS56" s="58">
        <v>6.54</v>
      </c>
      <c r="GT56" s="58">
        <v>4.75</v>
      </c>
      <c r="GU56" s="58">
        <v>0.77</v>
      </c>
      <c r="GX56" s="60" t="s">
        <v>58</v>
      </c>
      <c r="GY56" s="60">
        <v>5.51</v>
      </c>
      <c r="GZ56" s="60">
        <v>15.92</v>
      </c>
      <c r="HA56" s="60">
        <v>3.84</v>
      </c>
      <c r="HB56" s="60">
        <v>1.04</v>
      </c>
      <c r="HE56" s="64" t="s">
        <v>58</v>
      </c>
      <c r="HF56" s="64">
        <v>6.07</v>
      </c>
      <c r="HG56" s="64">
        <v>15.09</v>
      </c>
      <c r="HH56" s="64">
        <v>4.6900000000000004</v>
      </c>
      <c r="HI56" s="64">
        <v>1.06</v>
      </c>
      <c r="HL56" s="64" t="s">
        <v>58</v>
      </c>
      <c r="HM56" s="64">
        <v>4.9400000000000004</v>
      </c>
      <c r="HN56" s="64">
        <v>8.86</v>
      </c>
      <c r="HO56" s="64">
        <v>3.81</v>
      </c>
      <c r="HP56" s="64">
        <v>3.1</v>
      </c>
      <c r="HS56" s="64" t="s">
        <v>58</v>
      </c>
      <c r="HT56" s="64">
        <v>2.37</v>
      </c>
      <c r="HU56" s="64">
        <v>4.2699999999999996</v>
      </c>
      <c r="HV56" s="64">
        <v>2.66</v>
      </c>
      <c r="HW56" s="64">
        <v>0</v>
      </c>
      <c r="HZ56" s="64" t="s">
        <v>58</v>
      </c>
      <c r="IA56" s="64">
        <v>2.57</v>
      </c>
      <c r="IB56" s="64">
        <v>1.73</v>
      </c>
      <c r="IC56" s="64">
        <v>3.34</v>
      </c>
      <c r="ID56" s="64">
        <v>0.16</v>
      </c>
      <c r="IG56" s="64" t="s">
        <v>58</v>
      </c>
      <c r="IH56" s="64">
        <v>2.25</v>
      </c>
      <c r="II56" s="64">
        <v>0.56000000000000005</v>
      </c>
      <c r="IJ56" s="64">
        <v>2.4300000000000002</v>
      </c>
      <c r="IK56" s="64">
        <v>1.85</v>
      </c>
      <c r="IN56" s="64" t="s">
        <v>58</v>
      </c>
      <c r="IO56" s="64">
        <v>3.76</v>
      </c>
      <c r="IP56" s="64">
        <v>3</v>
      </c>
      <c r="IQ56" s="64">
        <v>4.1100000000000003</v>
      </c>
      <c r="IR56" s="64">
        <v>0.97</v>
      </c>
      <c r="IU56" t="s">
        <v>58</v>
      </c>
      <c r="IV56">
        <v>2.2599999999999998</v>
      </c>
      <c r="IW56">
        <v>2.93</v>
      </c>
      <c r="IX56">
        <v>2.75</v>
      </c>
      <c r="IY56">
        <v>0</v>
      </c>
      <c r="JB56" t="s">
        <v>58</v>
      </c>
      <c r="JC56">
        <v>1.27</v>
      </c>
      <c r="JD56">
        <v>2.48</v>
      </c>
      <c r="JE56">
        <v>1.1000000000000001</v>
      </c>
      <c r="JF56">
        <v>0.55000000000000004</v>
      </c>
      <c r="JI56" s="64" t="s">
        <v>58</v>
      </c>
      <c r="JJ56" s="64">
        <v>1.36</v>
      </c>
      <c r="JK56" s="64">
        <v>1.59</v>
      </c>
      <c r="JL56" s="64">
        <v>1.47</v>
      </c>
      <c r="JM56" s="64">
        <v>0</v>
      </c>
      <c r="JP56" s="67" t="s">
        <v>58</v>
      </c>
      <c r="JQ56" s="67">
        <v>0.96</v>
      </c>
      <c r="JR56" s="67">
        <v>1.9</v>
      </c>
      <c r="JS56" s="67">
        <v>0.76</v>
      </c>
      <c r="JT56" s="67">
        <v>0.22</v>
      </c>
      <c r="JW56" s="76" t="s">
        <v>58</v>
      </c>
      <c r="JX56" s="76">
        <v>0.78</v>
      </c>
      <c r="JY56" s="76">
        <v>1.44</v>
      </c>
      <c r="JZ56" s="76">
        <v>0.61</v>
      </c>
      <c r="KA56" s="76">
        <v>0.32</v>
      </c>
      <c r="KD56" s="76" t="s">
        <v>58</v>
      </c>
      <c r="KE56" s="76">
        <v>0.28999999999999998</v>
      </c>
      <c r="KF56" s="76">
        <v>0.83</v>
      </c>
      <c r="KG56" s="76">
        <v>0.09</v>
      </c>
      <c r="KH56" s="76">
        <v>0.16</v>
      </c>
      <c r="KK56" s="76" t="s">
        <v>58</v>
      </c>
      <c r="KL56" s="76">
        <v>0.91</v>
      </c>
      <c r="KM56" s="76">
        <v>1.65</v>
      </c>
      <c r="KN56" s="76">
        <v>0.84</v>
      </c>
      <c r="KO56" s="76">
        <v>0.19</v>
      </c>
      <c r="KR56" s="76" t="s">
        <v>58</v>
      </c>
      <c r="KS56" s="76">
        <v>1.99</v>
      </c>
      <c r="KT56" s="76">
        <v>2.87</v>
      </c>
      <c r="KU56" s="76">
        <v>2.08</v>
      </c>
      <c r="KV56" s="76">
        <v>0</v>
      </c>
      <c r="KY56" s="76" t="s">
        <v>58</v>
      </c>
      <c r="KZ56" s="76">
        <v>2.94</v>
      </c>
      <c r="LA56" s="76">
        <v>1.48</v>
      </c>
      <c r="LB56" s="76">
        <v>3.47</v>
      </c>
      <c r="LC56" s="76">
        <v>1.6</v>
      </c>
      <c r="LF56" s="76" t="s">
        <v>58</v>
      </c>
      <c r="LG56" s="76">
        <v>3.91</v>
      </c>
      <c r="LH56" s="76">
        <v>0.99</v>
      </c>
      <c r="LI56" s="76">
        <v>4.5</v>
      </c>
      <c r="LJ56" s="76">
        <v>6.82</v>
      </c>
      <c r="LM56" s="76" t="s">
        <v>58</v>
      </c>
      <c r="LN56" s="76">
        <v>6.65</v>
      </c>
      <c r="LO56" s="76">
        <v>3.04</v>
      </c>
      <c r="LP56" s="76">
        <v>4.66</v>
      </c>
      <c r="LQ56" s="76">
        <v>17.510000000000002</v>
      </c>
      <c r="LR56" s="76"/>
      <c r="LS56" s="76"/>
      <c r="LT56" s="76" t="s">
        <v>58</v>
      </c>
      <c r="LU56" s="76">
        <v>8.23</v>
      </c>
      <c r="LV56" s="76">
        <v>10.52</v>
      </c>
      <c r="LW56" s="76">
        <v>8.43</v>
      </c>
      <c r="LX56" s="76">
        <v>6.7</v>
      </c>
      <c r="LY56" s="76"/>
      <c r="LZ56" s="76"/>
      <c r="MA56" s="76" t="s">
        <v>58</v>
      </c>
      <c r="MB56" s="76">
        <v>11.12</v>
      </c>
      <c r="MC56" s="76">
        <v>10.26</v>
      </c>
      <c r="MD56" s="76">
        <v>12.94</v>
      </c>
      <c r="ME56" s="76">
        <v>6.63</v>
      </c>
      <c r="MH56" s="76" t="s">
        <v>58</v>
      </c>
      <c r="MI56" s="76">
        <v>1.66</v>
      </c>
      <c r="MJ56" s="76">
        <v>6.16</v>
      </c>
      <c r="MK56" s="76">
        <v>0.24</v>
      </c>
      <c r="ML56" s="76">
        <v>1.75</v>
      </c>
      <c r="MM56" s="76"/>
      <c r="MN56" s="76"/>
      <c r="MO56" s="76" t="s">
        <v>58</v>
      </c>
      <c r="MP56" s="76">
        <v>0.82</v>
      </c>
      <c r="MQ56" s="76">
        <v>0.22</v>
      </c>
      <c r="MR56" s="76">
        <v>1.32</v>
      </c>
      <c r="MS56" s="76">
        <v>0</v>
      </c>
    </row>
    <row r="57" spans="1:357" x14ac:dyDescent="0.25">
      <c r="A57" s="1">
        <v>2.5999999999999988</v>
      </c>
      <c r="B57" s="1">
        <v>2.6499999999999986</v>
      </c>
      <c r="C57" s="1" t="s">
        <v>59</v>
      </c>
      <c r="D57" s="1">
        <v>0.27</v>
      </c>
      <c r="E57" s="1">
        <v>0.33</v>
      </c>
      <c r="F57" s="1">
        <v>0.25</v>
      </c>
      <c r="G57" s="1">
        <v>0</v>
      </c>
      <c r="H57" s="1"/>
      <c r="I57" s="1"/>
      <c r="J57" s="1" t="s">
        <v>59</v>
      </c>
      <c r="K57" s="1">
        <v>0.23</v>
      </c>
      <c r="L57" s="1">
        <v>0</v>
      </c>
      <c r="M57" s="1">
        <v>0.36</v>
      </c>
      <c r="N57" s="1">
        <v>0</v>
      </c>
      <c r="O57" s="1"/>
      <c r="P57" s="1"/>
      <c r="Q57" s="1" t="s">
        <v>59</v>
      </c>
      <c r="R57" s="1">
        <v>0.46</v>
      </c>
      <c r="S57" s="1">
        <v>0</v>
      </c>
      <c r="T57" s="1">
        <v>0.64</v>
      </c>
      <c r="U57" s="1">
        <v>0</v>
      </c>
      <c r="V57" s="1"/>
      <c r="W57" s="1"/>
      <c r="X57" s="1" t="s">
        <v>59</v>
      </c>
      <c r="Y57" s="1">
        <v>0.21</v>
      </c>
      <c r="Z57" s="1">
        <v>0</v>
      </c>
      <c r="AA57" s="1">
        <v>0.37</v>
      </c>
      <c r="AB57" s="1">
        <v>0</v>
      </c>
      <c r="AC57" s="1"/>
      <c r="AD57" s="1"/>
      <c r="AE57" s="6" t="s">
        <v>59</v>
      </c>
      <c r="AF57" s="6">
        <v>0.37</v>
      </c>
      <c r="AG57" s="6">
        <v>0</v>
      </c>
      <c r="AH57" s="6">
        <v>0.81</v>
      </c>
      <c r="AI57" s="6">
        <v>0</v>
      </c>
      <c r="AJ57" s="1"/>
      <c r="AK57" s="1"/>
      <c r="AL57" s="6" t="s">
        <v>59</v>
      </c>
      <c r="AM57" s="6">
        <v>7.0000000000000007E-2</v>
      </c>
      <c r="AN57" s="6">
        <v>0</v>
      </c>
      <c r="AO57" s="6">
        <v>0.17</v>
      </c>
      <c r="AP57" s="6">
        <v>0</v>
      </c>
      <c r="AQ57" s="1"/>
      <c r="AR57" s="1"/>
      <c r="AS57" s="6" t="s">
        <v>59</v>
      </c>
      <c r="AT57" s="6">
        <v>0.48</v>
      </c>
      <c r="AU57" s="6">
        <v>0.23</v>
      </c>
      <c r="AV57" s="6">
        <v>0.94</v>
      </c>
      <c r="AW57" s="6">
        <v>0</v>
      </c>
      <c r="AZ57" s="3" t="s">
        <v>59</v>
      </c>
      <c r="BA57" s="3">
        <v>0.09</v>
      </c>
      <c r="BB57" s="3">
        <v>0</v>
      </c>
      <c r="BC57" s="3">
        <v>0.22</v>
      </c>
      <c r="BD57" s="3">
        <v>0</v>
      </c>
      <c r="BG57" t="s">
        <v>59</v>
      </c>
      <c r="BH57">
        <v>0.54</v>
      </c>
      <c r="BI57">
        <v>0</v>
      </c>
      <c r="BJ57">
        <v>1.1000000000000001</v>
      </c>
      <c r="BK57">
        <v>0</v>
      </c>
      <c r="BN57" t="s">
        <v>59</v>
      </c>
      <c r="BO57">
        <v>0.25</v>
      </c>
      <c r="BP57">
        <v>0.15</v>
      </c>
      <c r="BQ57">
        <v>0.47</v>
      </c>
      <c r="BR57">
        <v>0</v>
      </c>
      <c r="BU57" t="s">
        <v>59</v>
      </c>
      <c r="BV57">
        <v>0.28000000000000003</v>
      </c>
      <c r="BW57">
        <v>0</v>
      </c>
      <c r="BX57">
        <v>0.53</v>
      </c>
      <c r="BY57">
        <v>0</v>
      </c>
      <c r="CB57" s="6" t="s">
        <v>59</v>
      </c>
      <c r="CC57" s="6">
        <v>0.34</v>
      </c>
      <c r="CD57" s="6">
        <v>0</v>
      </c>
      <c r="CE57" s="6">
        <v>0.35</v>
      </c>
      <c r="CF57" s="6">
        <v>0</v>
      </c>
      <c r="CI57" s="6" t="s">
        <v>59</v>
      </c>
      <c r="CJ57" s="6">
        <v>0.1</v>
      </c>
      <c r="CK57" s="6">
        <v>0</v>
      </c>
      <c r="CL57" s="6">
        <v>0.19</v>
      </c>
      <c r="CM57" s="6">
        <v>0</v>
      </c>
      <c r="CP57" s="6" t="s">
        <v>59</v>
      </c>
      <c r="CQ57" s="6">
        <v>0.13</v>
      </c>
      <c r="CR57" s="6">
        <v>0</v>
      </c>
      <c r="CS57" s="6">
        <v>0.22</v>
      </c>
      <c r="CT57" s="6">
        <v>0</v>
      </c>
      <c r="CW57" s="6" t="s">
        <v>59</v>
      </c>
      <c r="CX57" s="6">
        <v>0.05</v>
      </c>
      <c r="CY57" s="6">
        <v>0.18</v>
      </c>
      <c r="CZ57" s="6">
        <v>0</v>
      </c>
      <c r="DA57" s="6">
        <v>0.1</v>
      </c>
      <c r="DD57" s="6" t="s">
        <v>59</v>
      </c>
      <c r="DE57" s="6">
        <v>0.08</v>
      </c>
      <c r="DF57" s="6">
        <v>0</v>
      </c>
      <c r="DG57" s="6">
        <v>0.09</v>
      </c>
      <c r="DH57" s="6">
        <v>0</v>
      </c>
      <c r="DK57" s="6" t="s">
        <v>59</v>
      </c>
      <c r="DL57" s="6">
        <v>0.39</v>
      </c>
      <c r="DM57" s="6">
        <v>0.94</v>
      </c>
      <c r="DN57" s="6">
        <v>0.2</v>
      </c>
      <c r="DO57" s="6">
        <v>0.51</v>
      </c>
      <c r="DR57" s="6" t="s">
        <v>59</v>
      </c>
      <c r="DS57" s="6">
        <v>1</v>
      </c>
      <c r="DT57" s="6">
        <v>3.7</v>
      </c>
      <c r="DU57" s="6">
        <v>0.25</v>
      </c>
      <c r="DV57" s="6">
        <v>0.92</v>
      </c>
      <c r="DY57" s="6" t="s">
        <v>59</v>
      </c>
      <c r="DZ57" s="6">
        <v>1.64</v>
      </c>
      <c r="EA57" s="6">
        <v>5.42</v>
      </c>
      <c r="EB57" s="6">
        <v>0.14000000000000001</v>
      </c>
      <c r="EC57" s="6">
        <v>3.48</v>
      </c>
      <c r="EF57" s="6" t="s">
        <v>59</v>
      </c>
      <c r="EG57" s="6">
        <v>1.1499999999999999</v>
      </c>
      <c r="EH57" s="6">
        <v>4.2699999999999996</v>
      </c>
      <c r="EI57" s="6">
        <v>0.15</v>
      </c>
      <c r="EJ57" s="6">
        <v>0</v>
      </c>
      <c r="EM57" s="6" t="s">
        <v>59</v>
      </c>
      <c r="EN57" s="6">
        <v>0.39</v>
      </c>
      <c r="EO57" s="6">
        <v>0.44</v>
      </c>
      <c r="EP57" s="6">
        <v>0.14000000000000001</v>
      </c>
      <c r="EQ57" s="6">
        <v>1.43</v>
      </c>
      <c r="ET57" s="6" t="s">
        <v>59</v>
      </c>
      <c r="EU57" s="6">
        <v>0.28000000000000003</v>
      </c>
      <c r="EV57" s="6">
        <v>1.25</v>
      </c>
      <c r="EW57" s="6">
        <v>0.08</v>
      </c>
      <c r="EX57" s="6">
        <v>0</v>
      </c>
      <c r="FA57" s="6" t="s">
        <v>59</v>
      </c>
      <c r="FB57" s="6">
        <v>0.65</v>
      </c>
      <c r="FC57" s="6">
        <v>0.42</v>
      </c>
      <c r="FD57" s="6">
        <v>0.73</v>
      </c>
      <c r="FE57" s="6">
        <v>0</v>
      </c>
      <c r="FH57" s="6" t="s">
        <v>59</v>
      </c>
      <c r="FI57" s="6">
        <v>0.39</v>
      </c>
      <c r="FJ57" s="6">
        <v>0</v>
      </c>
      <c r="FK57" s="6">
        <v>0.56000000000000005</v>
      </c>
      <c r="FL57" s="6">
        <v>0.4</v>
      </c>
      <c r="FO57" s="6" t="s">
        <v>59</v>
      </c>
      <c r="FP57" s="6">
        <v>0.26</v>
      </c>
      <c r="FQ57" s="6">
        <v>0</v>
      </c>
      <c r="FR57" s="6">
        <v>0.3</v>
      </c>
      <c r="FS57" s="6">
        <v>0.47</v>
      </c>
      <c r="FV57" s="6" t="s">
        <v>59</v>
      </c>
      <c r="FW57" s="6">
        <v>0.24</v>
      </c>
      <c r="FX57" s="6">
        <v>0.1</v>
      </c>
      <c r="FY57" s="6">
        <v>0.21</v>
      </c>
      <c r="FZ57" s="6">
        <v>0.35</v>
      </c>
      <c r="GC57" s="6" t="s">
        <v>59</v>
      </c>
      <c r="GD57" s="6">
        <v>0.74</v>
      </c>
      <c r="GE57" s="6">
        <v>2.2400000000000002</v>
      </c>
      <c r="GF57" s="6">
        <v>0.3</v>
      </c>
      <c r="GG57" s="6">
        <v>0</v>
      </c>
      <c r="GJ57" s="58" t="s">
        <v>59</v>
      </c>
      <c r="GK57" s="58">
        <v>1.1299999999999999</v>
      </c>
      <c r="GL57" s="58">
        <v>4.84</v>
      </c>
      <c r="GM57" s="58">
        <v>0.17</v>
      </c>
      <c r="GN57" s="58">
        <v>0</v>
      </c>
      <c r="GQ57" s="58" t="s">
        <v>59</v>
      </c>
      <c r="GR57" s="58">
        <v>0.37</v>
      </c>
      <c r="GS57" s="58">
        <v>1.59</v>
      </c>
      <c r="GT57" s="58">
        <v>0.08</v>
      </c>
      <c r="GU57" s="58">
        <v>0.15</v>
      </c>
      <c r="GX57" s="60" t="s">
        <v>59</v>
      </c>
      <c r="GY57" s="60">
        <v>0.7</v>
      </c>
      <c r="GZ57" s="60">
        <v>0.99</v>
      </c>
      <c r="HA57" s="60">
        <v>0.82</v>
      </c>
      <c r="HB57" s="60">
        <v>0.14000000000000001</v>
      </c>
      <c r="HE57" s="64" t="s">
        <v>59</v>
      </c>
      <c r="HF57" s="64">
        <v>0.54</v>
      </c>
      <c r="HG57" s="64">
        <v>0.79</v>
      </c>
      <c r="HH57" s="64">
        <v>0.56000000000000005</v>
      </c>
      <c r="HI57" s="64">
        <v>0.2</v>
      </c>
      <c r="HL57" s="64" t="s">
        <v>59</v>
      </c>
      <c r="HM57" s="64">
        <v>0.82</v>
      </c>
      <c r="HN57" s="64">
        <v>1.43</v>
      </c>
      <c r="HO57" s="64">
        <v>0.7</v>
      </c>
      <c r="HP57" s="64">
        <v>0.41</v>
      </c>
      <c r="HS57" s="64" t="s">
        <v>59</v>
      </c>
      <c r="HT57" s="64">
        <v>1.1100000000000001</v>
      </c>
      <c r="HU57" s="64">
        <v>2.0299999999999998</v>
      </c>
      <c r="HV57" s="64">
        <v>1.05</v>
      </c>
      <c r="HW57" s="64">
        <v>0.32</v>
      </c>
      <c r="HZ57" s="64" t="s">
        <v>59</v>
      </c>
      <c r="IA57" s="64">
        <v>0.7</v>
      </c>
      <c r="IB57" s="64">
        <v>1.79</v>
      </c>
      <c r="IC57" s="64">
        <v>0.57999999999999996</v>
      </c>
      <c r="ID57" s="64">
        <v>0</v>
      </c>
      <c r="IG57" s="64" t="s">
        <v>59</v>
      </c>
      <c r="IH57" s="64">
        <v>1.06</v>
      </c>
      <c r="II57" s="64">
        <v>4.3099999999999996</v>
      </c>
      <c r="IJ57" s="64">
        <v>0.47</v>
      </c>
      <c r="IK57" s="64">
        <v>0.25</v>
      </c>
      <c r="IN57" s="64" t="s">
        <v>59</v>
      </c>
      <c r="IO57" s="64">
        <v>1.33</v>
      </c>
      <c r="IP57" s="64">
        <v>4.08</v>
      </c>
      <c r="IQ57" s="64">
        <v>0.91</v>
      </c>
      <c r="IR57" s="64">
        <v>0</v>
      </c>
      <c r="IU57" t="s">
        <v>59</v>
      </c>
      <c r="IV57">
        <v>1.03</v>
      </c>
      <c r="IW57">
        <v>2.89</v>
      </c>
      <c r="IX57">
        <v>0.82</v>
      </c>
      <c r="IY57">
        <v>0</v>
      </c>
      <c r="JB57" t="s">
        <v>59</v>
      </c>
      <c r="JC57">
        <v>1.1399999999999999</v>
      </c>
      <c r="JD57">
        <v>1.55</v>
      </c>
      <c r="JE57">
        <v>1.22</v>
      </c>
      <c r="JF57">
        <v>0</v>
      </c>
      <c r="JI57" s="64" t="s">
        <v>59</v>
      </c>
      <c r="JJ57" s="64">
        <v>0.12</v>
      </c>
      <c r="JK57" s="64">
        <v>0</v>
      </c>
      <c r="JL57" s="64">
        <v>0.2</v>
      </c>
      <c r="JM57" s="64">
        <v>0</v>
      </c>
      <c r="JP57" s="67" t="s">
        <v>59</v>
      </c>
      <c r="JQ57" s="67">
        <v>0.36</v>
      </c>
      <c r="JR57" s="67">
        <v>0.47</v>
      </c>
      <c r="JS57" s="67">
        <v>0.47</v>
      </c>
      <c r="JT57" s="67">
        <v>0</v>
      </c>
      <c r="JW57" s="76" t="s">
        <v>59</v>
      </c>
      <c r="JX57" s="76">
        <v>0.33</v>
      </c>
      <c r="JY57" s="76">
        <v>0.13</v>
      </c>
      <c r="JZ57" s="76">
        <v>0.41</v>
      </c>
      <c r="KA57" s="76">
        <v>0</v>
      </c>
      <c r="KD57" s="76" t="s">
        <v>59</v>
      </c>
      <c r="KE57" s="76">
        <v>0.21</v>
      </c>
      <c r="KF57" s="76">
        <v>0.14000000000000001</v>
      </c>
      <c r="KG57" s="76">
        <v>0.3</v>
      </c>
      <c r="KH57" s="76">
        <v>0</v>
      </c>
      <c r="KK57" s="76" t="s">
        <v>59</v>
      </c>
      <c r="KL57" s="76">
        <v>0.47</v>
      </c>
      <c r="KM57" s="76">
        <v>1.1499999999999999</v>
      </c>
      <c r="KN57" s="76">
        <v>0.47</v>
      </c>
      <c r="KO57" s="76">
        <v>0</v>
      </c>
      <c r="KR57" s="76" t="s">
        <v>59</v>
      </c>
      <c r="KS57" s="76">
        <v>0.98</v>
      </c>
      <c r="KT57" s="76">
        <v>1.66</v>
      </c>
      <c r="KU57" s="76">
        <v>0.51</v>
      </c>
      <c r="KV57" s="76">
        <v>0</v>
      </c>
      <c r="KY57" s="76" t="s">
        <v>59</v>
      </c>
      <c r="KZ57" s="76">
        <v>1.1599999999999999</v>
      </c>
      <c r="LA57" s="76">
        <v>0.32</v>
      </c>
      <c r="LB57" s="76">
        <v>1.43</v>
      </c>
      <c r="LC57" s="76">
        <v>0</v>
      </c>
      <c r="LF57" s="76" t="s">
        <v>59</v>
      </c>
      <c r="LG57" s="76">
        <v>0.32</v>
      </c>
      <c r="LH57" s="76">
        <v>0.75</v>
      </c>
      <c r="LI57" s="76">
        <v>0.12</v>
      </c>
      <c r="LJ57" s="76">
        <v>0</v>
      </c>
      <c r="LM57" s="76" t="s">
        <v>59</v>
      </c>
      <c r="LN57" s="76">
        <v>0.03</v>
      </c>
      <c r="LO57" s="76">
        <v>0</v>
      </c>
      <c r="LP57" s="76">
        <v>0</v>
      </c>
      <c r="LQ57" s="76">
        <v>0</v>
      </c>
      <c r="LR57" s="76"/>
      <c r="LS57" s="76"/>
      <c r="LT57" s="76" t="s">
        <v>59</v>
      </c>
      <c r="LU57" s="76">
        <v>0.69</v>
      </c>
      <c r="LV57" s="76">
        <v>0.7</v>
      </c>
      <c r="LW57" s="76">
        <v>0.78</v>
      </c>
      <c r="LX57" s="76">
        <v>0.47</v>
      </c>
      <c r="LY57" s="76"/>
      <c r="LZ57" s="76"/>
      <c r="MA57" s="76" t="s">
        <v>59</v>
      </c>
      <c r="MB57" s="76">
        <v>0.56000000000000005</v>
      </c>
      <c r="MC57" s="76">
        <v>1.19</v>
      </c>
      <c r="MD57" s="76">
        <v>0.52</v>
      </c>
      <c r="ME57" s="76">
        <v>0</v>
      </c>
      <c r="MH57" s="76" t="s">
        <v>59</v>
      </c>
      <c r="MI57" s="76">
        <v>1.07</v>
      </c>
      <c r="MJ57" s="76">
        <v>3.97</v>
      </c>
      <c r="MK57" s="76">
        <v>0.2</v>
      </c>
      <c r="ML57" s="76">
        <v>0.87</v>
      </c>
      <c r="MM57" s="76"/>
      <c r="MN57" s="76"/>
      <c r="MO57" s="76" t="s">
        <v>59</v>
      </c>
      <c r="MP57" s="76">
        <v>0.34</v>
      </c>
      <c r="MQ57" s="76">
        <v>1.35</v>
      </c>
      <c r="MR57" s="76">
        <v>0.04</v>
      </c>
      <c r="MS57" s="76">
        <v>0.51</v>
      </c>
    </row>
    <row r="58" spans="1:357" x14ac:dyDescent="0.25">
      <c r="A58" s="1">
        <v>2.6499999999999986</v>
      </c>
      <c r="B58" s="1">
        <v>2.6999999999999984</v>
      </c>
      <c r="C58" s="1" t="s">
        <v>60</v>
      </c>
      <c r="D58" s="1">
        <v>0.08</v>
      </c>
      <c r="E58" s="1">
        <v>0.45</v>
      </c>
      <c r="F58" s="1">
        <v>0</v>
      </c>
      <c r="G58" s="1">
        <v>0.1</v>
      </c>
      <c r="H58" s="1"/>
      <c r="I58" s="1"/>
      <c r="J58" s="1" t="s">
        <v>60</v>
      </c>
      <c r="K58" s="1">
        <v>0.1</v>
      </c>
      <c r="L58" s="1">
        <v>0</v>
      </c>
      <c r="M58" s="1">
        <v>0</v>
      </c>
      <c r="N58" s="1">
        <v>0</v>
      </c>
      <c r="O58" s="1"/>
      <c r="P58" s="1"/>
      <c r="Q58" s="1" t="s">
        <v>60</v>
      </c>
      <c r="R58" s="1">
        <v>0</v>
      </c>
      <c r="S58" s="1">
        <v>0</v>
      </c>
      <c r="T58" s="1">
        <v>0</v>
      </c>
      <c r="U58" s="1">
        <v>0</v>
      </c>
      <c r="V58" s="1"/>
      <c r="W58" s="1"/>
      <c r="X58" s="1" t="s">
        <v>60</v>
      </c>
      <c r="Y58" s="1">
        <v>0.21</v>
      </c>
      <c r="Z58" s="1">
        <v>0</v>
      </c>
      <c r="AA58" s="1">
        <v>0</v>
      </c>
      <c r="AB58" s="1">
        <v>0.36</v>
      </c>
      <c r="AC58" s="1"/>
      <c r="AD58" s="1"/>
      <c r="AE58" s="6" t="s">
        <v>60</v>
      </c>
      <c r="AF58" s="6">
        <v>0.26</v>
      </c>
      <c r="AG58" s="6">
        <v>1.0900000000000001</v>
      </c>
      <c r="AH58" s="6">
        <v>0</v>
      </c>
      <c r="AI58" s="6">
        <v>7.0000000000000007E-2</v>
      </c>
      <c r="AJ58" s="1"/>
      <c r="AK58" s="1"/>
      <c r="AL58" s="6" t="s">
        <v>60</v>
      </c>
      <c r="AM58" s="6">
        <v>0.04</v>
      </c>
      <c r="AN58" s="6">
        <v>0</v>
      </c>
      <c r="AO58" s="6">
        <v>0</v>
      </c>
      <c r="AP58" s="6">
        <v>0.14000000000000001</v>
      </c>
      <c r="AQ58" s="1"/>
      <c r="AR58" s="1"/>
      <c r="AS58" s="6" t="s">
        <v>60</v>
      </c>
      <c r="AT58" s="6">
        <v>0</v>
      </c>
      <c r="AU58" s="6">
        <v>0</v>
      </c>
      <c r="AV58" s="6">
        <v>0</v>
      </c>
      <c r="AW58" s="6">
        <v>0</v>
      </c>
      <c r="AZ58" s="3" t="s">
        <v>60</v>
      </c>
      <c r="BA58" s="3">
        <v>0.06</v>
      </c>
      <c r="BB58" s="3">
        <v>0.22</v>
      </c>
      <c r="BC58" s="3">
        <v>0</v>
      </c>
      <c r="BD58" s="3">
        <v>0</v>
      </c>
      <c r="BG58" t="s">
        <v>60</v>
      </c>
      <c r="BH58">
        <v>0.04</v>
      </c>
      <c r="BI58">
        <v>0.23</v>
      </c>
      <c r="BJ58">
        <v>0</v>
      </c>
      <c r="BK58">
        <v>0</v>
      </c>
      <c r="BN58" t="s">
        <v>60</v>
      </c>
      <c r="BO58">
        <v>0.05</v>
      </c>
      <c r="BP58">
        <v>0.26</v>
      </c>
      <c r="BQ58">
        <v>0</v>
      </c>
      <c r="BR58">
        <v>0</v>
      </c>
      <c r="BU58" t="s">
        <v>60</v>
      </c>
      <c r="BV58">
        <v>0</v>
      </c>
      <c r="BW58">
        <v>0</v>
      </c>
      <c r="BX58">
        <v>0</v>
      </c>
      <c r="BY58">
        <v>0</v>
      </c>
      <c r="CB58" s="6" t="s">
        <v>60</v>
      </c>
      <c r="CC58" s="6">
        <v>0.06</v>
      </c>
      <c r="CD58" s="6">
        <v>0.21</v>
      </c>
      <c r="CE58" s="6">
        <v>0.03</v>
      </c>
      <c r="CF58" s="6">
        <v>0</v>
      </c>
      <c r="CI58" s="6" t="s">
        <v>60</v>
      </c>
      <c r="CJ58" s="6">
        <v>0.49</v>
      </c>
      <c r="CK58" s="6">
        <v>2.52</v>
      </c>
      <c r="CL58" s="6">
        <v>0</v>
      </c>
      <c r="CM58" s="6">
        <v>0</v>
      </c>
      <c r="CP58" s="6" t="s">
        <v>60</v>
      </c>
      <c r="CQ58" s="6">
        <v>0.52</v>
      </c>
      <c r="CR58" s="6">
        <v>2.2400000000000002</v>
      </c>
      <c r="CS58" s="6">
        <v>0.08</v>
      </c>
      <c r="CT58" s="6">
        <v>0</v>
      </c>
      <c r="CW58" s="6" t="s">
        <v>60</v>
      </c>
      <c r="CX58" s="6">
        <v>1.53</v>
      </c>
      <c r="CY58" s="6">
        <v>7.67</v>
      </c>
      <c r="CZ58" s="6">
        <v>0.2</v>
      </c>
      <c r="DA58" s="6">
        <v>0</v>
      </c>
      <c r="DD58" s="6" t="s">
        <v>60</v>
      </c>
      <c r="DE58" s="6">
        <v>3.46</v>
      </c>
      <c r="DF58" s="6">
        <v>14.45</v>
      </c>
      <c r="DG58" s="6">
        <v>0.26</v>
      </c>
      <c r="DH58" s="6">
        <v>0</v>
      </c>
      <c r="DK58" s="6" t="s">
        <v>60</v>
      </c>
      <c r="DL58" s="6">
        <v>2.83</v>
      </c>
      <c r="DM58" s="6">
        <v>11.39</v>
      </c>
      <c r="DN58" s="6">
        <v>1.05</v>
      </c>
      <c r="DO58" s="6">
        <v>0.2</v>
      </c>
      <c r="DR58" s="6" t="s">
        <v>60</v>
      </c>
      <c r="DS58" s="6">
        <v>3.65</v>
      </c>
      <c r="DT58" s="6">
        <v>2.06</v>
      </c>
      <c r="DU58" s="6">
        <v>2.78</v>
      </c>
      <c r="DV58" s="6">
        <v>7.14</v>
      </c>
      <c r="DY58" s="6" t="s">
        <v>60</v>
      </c>
      <c r="DZ58" s="6">
        <v>2.29</v>
      </c>
      <c r="EA58" s="6">
        <v>0.7</v>
      </c>
      <c r="EB58" s="6">
        <v>3.46</v>
      </c>
      <c r="EC58" s="6">
        <v>0.47</v>
      </c>
      <c r="EF58" s="6" t="s">
        <v>60</v>
      </c>
      <c r="EG58" s="6">
        <v>1.08</v>
      </c>
      <c r="EH58" s="6">
        <v>0.82</v>
      </c>
      <c r="EI58" s="6">
        <v>1.03</v>
      </c>
      <c r="EJ58" s="6">
        <v>1.25</v>
      </c>
      <c r="EM58" s="6" t="s">
        <v>60</v>
      </c>
      <c r="EN58" s="6">
        <v>1.08</v>
      </c>
      <c r="EO58" s="6">
        <v>3.39</v>
      </c>
      <c r="EP58" s="6">
        <v>0.55000000000000004</v>
      </c>
      <c r="EQ58" s="6">
        <v>0.74</v>
      </c>
      <c r="ET58" s="6" t="s">
        <v>60</v>
      </c>
      <c r="EU58" s="6">
        <v>1.57</v>
      </c>
      <c r="EV58" s="6">
        <v>1</v>
      </c>
      <c r="EW58" s="6">
        <v>2.02</v>
      </c>
      <c r="EX58" s="6">
        <v>0.37</v>
      </c>
      <c r="FA58" s="6" t="s">
        <v>60</v>
      </c>
      <c r="FB58" s="6">
        <v>5.4</v>
      </c>
      <c r="FC58" s="6">
        <v>4.1100000000000003</v>
      </c>
      <c r="FD58" s="6">
        <v>6.6</v>
      </c>
      <c r="FE58" s="6">
        <v>1.95</v>
      </c>
      <c r="FH58" s="6" t="s">
        <v>60</v>
      </c>
      <c r="FI58" s="6">
        <v>6.23</v>
      </c>
      <c r="FJ58" s="6">
        <v>7.69</v>
      </c>
      <c r="FK58" s="6">
        <v>5.85</v>
      </c>
      <c r="FL58" s="6">
        <v>5.34</v>
      </c>
      <c r="FO58" s="6" t="s">
        <v>60</v>
      </c>
      <c r="FP58" s="6">
        <v>19.75</v>
      </c>
      <c r="FQ58" s="6">
        <v>12.23</v>
      </c>
      <c r="FR58" s="6">
        <v>24.93</v>
      </c>
      <c r="FS58" s="6">
        <v>12.46</v>
      </c>
      <c r="FV58" s="6" t="s">
        <v>60</v>
      </c>
      <c r="FW58" s="6">
        <v>39.72</v>
      </c>
      <c r="FX58" s="6">
        <v>23.71</v>
      </c>
      <c r="FY58" s="6">
        <v>44.98</v>
      </c>
      <c r="FZ58" s="6">
        <v>46.32</v>
      </c>
      <c r="GC58" s="6" t="s">
        <v>60</v>
      </c>
      <c r="GD58" s="6">
        <v>42.98</v>
      </c>
      <c r="GE58" s="6">
        <v>25.57</v>
      </c>
      <c r="GF58" s="6">
        <v>46.31</v>
      </c>
      <c r="GG58" s="6">
        <v>61.21</v>
      </c>
      <c r="GJ58" s="58" t="s">
        <v>60</v>
      </c>
      <c r="GK58" s="58">
        <v>39.61</v>
      </c>
      <c r="GL58" s="58">
        <v>22.5</v>
      </c>
      <c r="GM58" s="58">
        <v>44.42</v>
      </c>
      <c r="GN58" s="58">
        <v>47.96</v>
      </c>
      <c r="GQ58" s="58" t="s">
        <v>60</v>
      </c>
      <c r="GR58" s="58">
        <v>35.979999999999997</v>
      </c>
      <c r="GS58" s="58">
        <v>15.52</v>
      </c>
      <c r="GT58" s="58">
        <v>38.67</v>
      </c>
      <c r="GU58" s="58">
        <v>57.13</v>
      </c>
      <c r="GX58" s="60" t="s">
        <v>60</v>
      </c>
      <c r="GY58" s="60">
        <v>30.47</v>
      </c>
      <c r="GZ58" s="60">
        <v>5.99</v>
      </c>
      <c r="HA58" s="60">
        <v>34.6</v>
      </c>
      <c r="HB58" s="60">
        <v>48.69</v>
      </c>
      <c r="HE58" s="64" t="s">
        <v>60</v>
      </c>
      <c r="HF58" s="64">
        <v>29.85</v>
      </c>
      <c r="HG58" s="64">
        <v>7.8</v>
      </c>
      <c r="HH58" s="64">
        <v>30.73</v>
      </c>
      <c r="HI58" s="64">
        <v>52.76</v>
      </c>
      <c r="HL58" s="64" t="s">
        <v>60</v>
      </c>
      <c r="HM58" s="64">
        <v>13.81</v>
      </c>
      <c r="HN58" s="64">
        <v>13.93</v>
      </c>
      <c r="HO58" s="64">
        <v>7.96</v>
      </c>
      <c r="HP58" s="64">
        <v>31.79</v>
      </c>
      <c r="HS58" s="64" t="s">
        <v>60</v>
      </c>
      <c r="HT58" s="64">
        <v>7.44</v>
      </c>
      <c r="HU58" s="64">
        <v>3.6</v>
      </c>
      <c r="HV58" s="64">
        <v>4.8899999999999997</v>
      </c>
      <c r="HW58" s="64">
        <v>20.64</v>
      </c>
      <c r="HZ58" s="64" t="s">
        <v>60</v>
      </c>
      <c r="IA58" s="64">
        <v>3.22</v>
      </c>
      <c r="IB58" s="64">
        <v>2.9</v>
      </c>
      <c r="IC58" s="64">
        <v>3.9</v>
      </c>
      <c r="ID58" s="64">
        <v>0</v>
      </c>
      <c r="IG58" s="64" t="s">
        <v>60</v>
      </c>
      <c r="IH58" s="64">
        <v>2.12</v>
      </c>
      <c r="II58" s="64">
        <v>2.29</v>
      </c>
      <c r="IJ58" s="64">
        <v>2.5099999999999998</v>
      </c>
      <c r="IK58" s="64">
        <v>0.11</v>
      </c>
      <c r="IN58" s="64" t="s">
        <v>60</v>
      </c>
      <c r="IO58" s="64">
        <v>2.4900000000000002</v>
      </c>
      <c r="IP58" s="64">
        <v>3.21</v>
      </c>
      <c r="IQ58" s="64">
        <v>2.71</v>
      </c>
      <c r="IR58" s="64">
        <v>0.83</v>
      </c>
      <c r="IU58" t="s">
        <v>60</v>
      </c>
      <c r="IV58">
        <v>1.31</v>
      </c>
      <c r="IW58">
        <v>1.88</v>
      </c>
      <c r="IX58">
        <v>1.34</v>
      </c>
      <c r="IY58">
        <v>1.1599999999999999</v>
      </c>
      <c r="JB58" t="s">
        <v>60</v>
      </c>
      <c r="JC58">
        <v>2.15</v>
      </c>
      <c r="JD58">
        <v>0.87</v>
      </c>
      <c r="JE58">
        <v>3.19</v>
      </c>
      <c r="JF58">
        <v>0</v>
      </c>
      <c r="JI58" s="64" t="s">
        <v>60</v>
      </c>
      <c r="JJ58" s="64">
        <v>1.05</v>
      </c>
      <c r="JK58" s="64">
        <v>1.1000000000000001</v>
      </c>
      <c r="JL58" s="64">
        <v>1.27</v>
      </c>
      <c r="JM58" s="64">
        <v>0</v>
      </c>
      <c r="JP58" s="67" t="s">
        <v>60</v>
      </c>
      <c r="JQ58" s="67">
        <v>1.82</v>
      </c>
      <c r="JR58" s="67">
        <v>1.98</v>
      </c>
      <c r="JS58" s="67">
        <v>2.33</v>
      </c>
      <c r="JT58" s="67">
        <v>0.16</v>
      </c>
      <c r="JW58" s="76" t="s">
        <v>60</v>
      </c>
      <c r="JX58" s="76">
        <v>1.75</v>
      </c>
      <c r="JY58" s="76">
        <v>1.1100000000000001</v>
      </c>
      <c r="JZ58" s="76">
        <v>2.5</v>
      </c>
      <c r="KA58" s="76">
        <v>0.16</v>
      </c>
      <c r="KD58" s="76" t="s">
        <v>60</v>
      </c>
      <c r="KE58" s="76">
        <v>1.1399999999999999</v>
      </c>
      <c r="KF58" s="76">
        <v>1.04</v>
      </c>
      <c r="KG58" s="76">
        <v>1.1599999999999999</v>
      </c>
      <c r="KH58" s="76">
        <v>0.85</v>
      </c>
      <c r="KK58" s="76" t="s">
        <v>60</v>
      </c>
      <c r="KL58" s="76">
        <v>1.68</v>
      </c>
      <c r="KM58" s="76">
        <v>1.75</v>
      </c>
      <c r="KN58" s="76">
        <v>2.06</v>
      </c>
      <c r="KO58" s="76">
        <v>0.46</v>
      </c>
      <c r="KR58" s="76" t="s">
        <v>60</v>
      </c>
      <c r="KS58" s="76">
        <v>1.64</v>
      </c>
      <c r="KT58" s="76">
        <v>0.11</v>
      </c>
      <c r="KU58" s="76">
        <v>2.1</v>
      </c>
      <c r="KV58" s="76">
        <v>1.43</v>
      </c>
      <c r="KY58" s="76" t="s">
        <v>60</v>
      </c>
      <c r="KZ58" s="76">
        <v>2.11</v>
      </c>
      <c r="LA58" s="76">
        <v>2</v>
      </c>
      <c r="LB58" s="76">
        <v>1.85</v>
      </c>
      <c r="LC58" s="76">
        <v>1.64</v>
      </c>
      <c r="LF58" s="76" t="s">
        <v>60</v>
      </c>
      <c r="LG58" s="76">
        <v>3.02</v>
      </c>
      <c r="LH58" s="76">
        <v>2.2200000000000002</v>
      </c>
      <c r="LI58" s="76">
        <v>3.51</v>
      </c>
      <c r="LJ58" s="76">
        <v>1.58</v>
      </c>
      <c r="LM58" s="76" t="s">
        <v>60</v>
      </c>
      <c r="LN58" s="76">
        <v>1.83</v>
      </c>
      <c r="LO58" s="76">
        <v>3.95</v>
      </c>
      <c r="LP58" s="76">
        <v>0.98</v>
      </c>
      <c r="LQ58" s="76">
        <v>2.34</v>
      </c>
      <c r="LR58" s="76"/>
      <c r="LS58" s="76"/>
      <c r="LT58" s="76" t="s">
        <v>60</v>
      </c>
      <c r="LU58" s="76">
        <v>5.27</v>
      </c>
      <c r="LV58" s="76">
        <v>1.98</v>
      </c>
      <c r="LW58" s="76">
        <v>3.29</v>
      </c>
      <c r="LX58" s="76">
        <v>19.420000000000002</v>
      </c>
      <c r="LY58" s="76"/>
      <c r="LZ58" s="76"/>
      <c r="MA58" s="76" t="s">
        <v>60</v>
      </c>
      <c r="MB58" s="76">
        <v>6.91</v>
      </c>
      <c r="MC58" s="76">
        <v>3.86</v>
      </c>
      <c r="MD58" s="76">
        <v>3.45</v>
      </c>
      <c r="ME58" s="76">
        <v>26.25</v>
      </c>
      <c r="MH58" s="76" t="s">
        <v>60</v>
      </c>
      <c r="MI58" s="76">
        <v>3.36</v>
      </c>
      <c r="MJ58" s="76">
        <v>6.28</v>
      </c>
      <c r="MK58" s="76">
        <v>2.77</v>
      </c>
      <c r="ML58" s="76">
        <v>3.34</v>
      </c>
      <c r="MM58" s="76"/>
      <c r="MN58" s="76"/>
      <c r="MO58" s="76" t="s">
        <v>60</v>
      </c>
      <c r="MP58" s="76">
        <v>1.45</v>
      </c>
      <c r="MQ58" s="76">
        <v>2.2999999999999998</v>
      </c>
      <c r="MR58" s="76">
        <v>1.59</v>
      </c>
      <c r="MS58" s="76">
        <v>0</v>
      </c>
    </row>
    <row r="59" spans="1:357" x14ac:dyDescent="0.25">
      <c r="A59" s="1">
        <v>2.6999999999999984</v>
      </c>
      <c r="B59" s="1">
        <v>2.7499999999999982</v>
      </c>
      <c r="C59" s="1" t="s">
        <v>61</v>
      </c>
      <c r="D59" s="1">
        <v>0.13</v>
      </c>
      <c r="E59" s="1">
        <v>0</v>
      </c>
      <c r="F59" s="1">
        <v>0</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0.06</v>
      </c>
      <c r="AN59" s="6">
        <v>0</v>
      </c>
      <c r="AO59" s="6">
        <v>0.13</v>
      </c>
      <c r="AP59" s="6">
        <v>0</v>
      </c>
      <c r="AQ59" s="1"/>
      <c r="AR59" s="1"/>
      <c r="AS59" s="6" t="s">
        <v>61</v>
      </c>
      <c r="AT59" s="6">
        <v>0</v>
      </c>
      <c r="AU59" s="6">
        <v>0</v>
      </c>
      <c r="AV59" s="6">
        <v>0</v>
      </c>
      <c r="AW59" s="6">
        <v>0</v>
      </c>
      <c r="AZ59" s="3" t="s">
        <v>61</v>
      </c>
      <c r="BA59" s="3">
        <v>0.05</v>
      </c>
      <c r="BB59" s="3">
        <v>0</v>
      </c>
      <c r="BC59" s="3">
        <v>0</v>
      </c>
      <c r="BD59" s="3">
        <v>0</v>
      </c>
      <c r="BG59" t="s">
        <v>61</v>
      </c>
      <c r="BH59">
        <v>0</v>
      </c>
      <c r="BI59">
        <v>0</v>
      </c>
      <c r="BJ59">
        <v>0</v>
      </c>
      <c r="BK59">
        <v>0</v>
      </c>
      <c r="BN59" t="s">
        <v>61</v>
      </c>
      <c r="BO59">
        <v>0.28000000000000003</v>
      </c>
      <c r="BP59">
        <v>1.41</v>
      </c>
      <c r="BQ59">
        <v>0</v>
      </c>
      <c r="BR59">
        <v>0</v>
      </c>
      <c r="BU59" t="s">
        <v>61</v>
      </c>
      <c r="BV59">
        <v>0.24</v>
      </c>
      <c r="BW59">
        <v>1.28</v>
      </c>
      <c r="BX59">
        <v>0</v>
      </c>
      <c r="BY59">
        <v>0</v>
      </c>
      <c r="CB59" s="6" t="s">
        <v>61</v>
      </c>
      <c r="CC59" s="6">
        <v>7.0000000000000007E-2</v>
      </c>
      <c r="CD59" s="6">
        <v>0.35</v>
      </c>
      <c r="CE59" s="6">
        <v>0</v>
      </c>
      <c r="CF59" s="6">
        <v>0</v>
      </c>
      <c r="CI59" s="6" t="s">
        <v>61</v>
      </c>
      <c r="CJ59" s="6">
        <v>0.08</v>
      </c>
      <c r="CK59" s="6">
        <v>0.15</v>
      </c>
      <c r="CL59" s="6">
        <v>0</v>
      </c>
      <c r="CM59" s="6">
        <v>0</v>
      </c>
      <c r="CP59" s="6" t="s">
        <v>61</v>
      </c>
      <c r="CQ59" s="6">
        <v>0</v>
      </c>
      <c r="CR59" s="6">
        <v>0</v>
      </c>
      <c r="CS59" s="6">
        <v>0</v>
      </c>
      <c r="CT59" s="6">
        <v>0</v>
      </c>
      <c r="CW59" s="6" t="s">
        <v>61</v>
      </c>
      <c r="CX59" s="6">
        <v>0</v>
      </c>
      <c r="CY59" s="6">
        <v>0</v>
      </c>
      <c r="CZ59" s="6">
        <v>0</v>
      </c>
      <c r="DA59" s="6">
        <v>0</v>
      </c>
      <c r="DD59" s="6" t="s">
        <v>61</v>
      </c>
      <c r="DE59" s="6">
        <v>1.29</v>
      </c>
      <c r="DF59" s="6">
        <v>3.53</v>
      </c>
      <c r="DG59" s="6">
        <v>0.67</v>
      </c>
      <c r="DH59" s="6">
        <v>0.28999999999999998</v>
      </c>
      <c r="DK59" s="6" t="s">
        <v>61</v>
      </c>
      <c r="DL59" s="6">
        <v>0.5</v>
      </c>
      <c r="DM59" s="6">
        <v>0.57999999999999996</v>
      </c>
      <c r="DN59" s="6">
        <v>0.27</v>
      </c>
      <c r="DO59" s="6">
        <v>0</v>
      </c>
      <c r="DR59" s="6" t="s">
        <v>61</v>
      </c>
      <c r="DS59" s="6">
        <v>0.4</v>
      </c>
      <c r="DT59" s="6">
        <v>2.11</v>
      </c>
      <c r="DU59" s="6">
        <v>0.02</v>
      </c>
      <c r="DV59" s="6">
        <v>0</v>
      </c>
      <c r="DY59" s="6" t="s">
        <v>61</v>
      </c>
      <c r="DZ59" s="6">
        <v>0.05</v>
      </c>
      <c r="EA59" s="6">
        <v>0.28999999999999998</v>
      </c>
      <c r="EB59" s="6">
        <v>0</v>
      </c>
      <c r="EC59" s="6">
        <v>0</v>
      </c>
      <c r="EF59" s="6" t="s">
        <v>61</v>
      </c>
      <c r="EG59" s="6">
        <v>0.21</v>
      </c>
      <c r="EH59" s="6">
        <v>0.86</v>
      </c>
      <c r="EI59" s="6">
        <v>0</v>
      </c>
      <c r="EJ59" s="6">
        <v>0</v>
      </c>
      <c r="EM59" s="6" t="s">
        <v>61</v>
      </c>
      <c r="EN59" s="6">
        <v>0.4</v>
      </c>
      <c r="EO59" s="6">
        <v>1.85</v>
      </c>
      <c r="EP59" s="6">
        <v>0.09</v>
      </c>
      <c r="EQ59" s="6">
        <v>0</v>
      </c>
      <c r="ET59" s="6" t="s">
        <v>61</v>
      </c>
      <c r="EU59" s="6">
        <v>0.46</v>
      </c>
      <c r="EV59" s="6">
        <v>0</v>
      </c>
      <c r="EW59" s="6">
        <v>0.34</v>
      </c>
      <c r="EX59" s="6">
        <v>1.62</v>
      </c>
      <c r="FA59" s="6" t="s">
        <v>61</v>
      </c>
      <c r="FB59" s="6">
        <v>0.43</v>
      </c>
      <c r="FC59" s="6">
        <v>0.72</v>
      </c>
      <c r="FD59" s="6">
        <v>0.39</v>
      </c>
      <c r="FE59" s="6">
        <v>0.12</v>
      </c>
      <c r="FH59" s="6" t="s">
        <v>61</v>
      </c>
      <c r="FI59" s="6">
        <v>0.66</v>
      </c>
      <c r="FJ59" s="6">
        <v>2</v>
      </c>
      <c r="FK59" s="6">
        <v>0.37</v>
      </c>
      <c r="FL59" s="6">
        <v>0.12</v>
      </c>
      <c r="FO59" s="6" t="s">
        <v>61</v>
      </c>
      <c r="FP59" s="6">
        <v>0.77</v>
      </c>
      <c r="FQ59" s="6">
        <v>1.47</v>
      </c>
      <c r="FR59" s="6">
        <v>0.75</v>
      </c>
      <c r="FS59" s="6">
        <v>0</v>
      </c>
      <c r="FV59" s="6" t="s">
        <v>61</v>
      </c>
      <c r="FW59" s="6">
        <v>0.46</v>
      </c>
      <c r="FX59" s="6">
        <v>0.61</v>
      </c>
      <c r="FY59" s="6">
        <v>0.54</v>
      </c>
      <c r="FZ59" s="6">
        <v>0.18</v>
      </c>
      <c r="GC59" s="6" t="s">
        <v>61</v>
      </c>
      <c r="GD59" s="6">
        <v>0.38</v>
      </c>
      <c r="GE59" s="6">
        <v>0.35</v>
      </c>
      <c r="GF59" s="6">
        <v>0.44</v>
      </c>
      <c r="GG59" s="6">
        <v>0</v>
      </c>
      <c r="GJ59" s="58" t="s">
        <v>61</v>
      </c>
      <c r="GK59" s="58">
        <v>0.57999999999999996</v>
      </c>
      <c r="GL59" s="58">
        <v>1.97</v>
      </c>
      <c r="GM59" s="58">
        <v>0.35</v>
      </c>
      <c r="GN59" s="58">
        <v>0</v>
      </c>
      <c r="GQ59" s="58" t="s">
        <v>61</v>
      </c>
      <c r="GR59" s="58">
        <v>0.34</v>
      </c>
      <c r="GS59" s="58">
        <v>1.06</v>
      </c>
      <c r="GT59" s="58">
        <v>0.18</v>
      </c>
      <c r="GU59" s="58">
        <v>0</v>
      </c>
      <c r="GX59" s="60" t="s">
        <v>61</v>
      </c>
      <c r="GY59" s="60">
        <v>1.9</v>
      </c>
      <c r="GZ59" s="60">
        <v>1.68</v>
      </c>
      <c r="HA59" s="60">
        <v>1.66</v>
      </c>
      <c r="HB59" s="60">
        <v>1.26</v>
      </c>
      <c r="HE59" s="64" t="s">
        <v>61</v>
      </c>
      <c r="HF59" s="64">
        <v>0.87</v>
      </c>
      <c r="HG59" s="64">
        <v>0.44</v>
      </c>
      <c r="HH59" s="64">
        <v>1.21</v>
      </c>
      <c r="HI59" s="64">
        <v>0</v>
      </c>
      <c r="HL59" s="64" t="s">
        <v>61</v>
      </c>
      <c r="HM59" s="64">
        <v>0.28999999999999998</v>
      </c>
      <c r="HN59" s="64">
        <v>0.27</v>
      </c>
      <c r="HO59" s="64">
        <v>0.38</v>
      </c>
      <c r="HP59" s="64">
        <v>0</v>
      </c>
      <c r="HS59" s="64" t="s">
        <v>61</v>
      </c>
      <c r="HT59" s="64">
        <v>1.32</v>
      </c>
      <c r="HU59" s="64">
        <v>3.75</v>
      </c>
      <c r="HV59" s="64">
        <v>1.0900000000000001</v>
      </c>
      <c r="HW59" s="64">
        <v>0.24</v>
      </c>
      <c r="HZ59" s="64" t="s">
        <v>61</v>
      </c>
      <c r="IA59" s="64">
        <v>0.44</v>
      </c>
      <c r="IB59" s="64">
        <v>0.91</v>
      </c>
      <c r="IC59" s="64">
        <v>0.48</v>
      </c>
      <c r="ID59" s="64">
        <v>0</v>
      </c>
      <c r="IG59" s="64" t="s">
        <v>61</v>
      </c>
      <c r="IH59" s="64">
        <v>0.63</v>
      </c>
      <c r="II59" s="64">
        <v>0.3</v>
      </c>
      <c r="IJ59" s="64">
        <v>0.94</v>
      </c>
      <c r="IK59" s="64">
        <v>0</v>
      </c>
      <c r="IN59" s="64" t="s">
        <v>61</v>
      </c>
      <c r="IO59" s="64">
        <v>0.28999999999999998</v>
      </c>
      <c r="IP59" s="64">
        <v>0.5</v>
      </c>
      <c r="IQ59" s="64">
        <v>0.28999999999999998</v>
      </c>
      <c r="IR59" s="64">
        <v>0</v>
      </c>
      <c r="IU59" t="s">
        <v>61</v>
      </c>
      <c r="IV59">
        <v>0.08</v>
      </c>
      <c r="IW59">
        <v>0</v>
      </c>
      <c r="IX59">
        <v>0.14000000000000001</v>
      </c>
      <c r="IY59">
        <v>0</v>
      </c>
      <c r="JB59" t="s">
        <v>61</v>
      </c>
      <c r="JC59">
        <v>0.41</v>
      </c>
      <c r="JD59">
        <v>0</v>
      </c>
      <c r="JE59">
        <v>0.62</v>
      </c>
      <c r="JF59">
        <v>0</v>
      </c>
      <c r="JI59" s="64" t="s">
        <v>61</v>
      </c>
      <c r="JJ59" s="64">
        <v>0.5</v>
      </c>
      <c r="JK59" s="64">
        <v>0.77</v>
      </c>
      <c r="JL59" s="64">
        <v>0.47</v>
      </c>
      <c r="JM59" s="64">
        <v>0.4</v>
      </c>
      <c r="JP59" s="67" t="s">
        <v>61</v>
      </c>
      <c r="JQ59" s="67">
        <v>0.81</v>
      </c>
      <c r="JR59" s="67">
        <v>1.48</v>
      </c>
      <c r="JS59" s="67">
        <v>0.67</v>
      </c>
      <c r="JT59" s="67">
        <v>0.87</v>
      </c>
      <c r="JW59" s="76" t="s">
        <v>61</v>
      </c>
      <c r="JX59" s="76">
        <v>0.38</v>
      </c>
      <c r="JY59" s="76">
        <v>0.12</v>
      </c>
      <c r="JZ59" s="76">
        <v>0.62</v>
      </c>
      <c r="KA59" s="76">
        <v>0</v>
      </c>
      <c r="KD59" s="76" t="s">
        <v>61</v>
      </c>
      <c r="KE59" s="76">
        <v>0.57999999999999996</v>
      </c>
      <c r="KF59" s="76">
        <v>0.28000000000000003</v>
      </c>
      <c r="KG59" s="76">
        <v>0.92</v>
      </c>
      <c r="KH59" s="76">
        <v>0</v>
      </c>
      <c r="KK59" s="76" t="s">
        <v>61</v>
      </c>
      <c r="KL59" s="76">
        <v>0.41</v>
      </c>
      <c r="KM59" s="76">
        <v>0.4</v>
      </c>
      <c r="KN59" s="76">
        <v>0.56999999999999995</v>
      </c>
      <c r="KO59" s="76">
        <v>0</v>
      </c>
      <c r="KR59" s="76" t="s">
        <v>61</v>
      </c>
      <c r="KS59" s="76">
        <v>0.69</v>
      </c>
      <c r="KT59" s="76">
        <v>0</v>
      </c>
      <c r="KU59" s="76">
        <v>0.89</v>
      </c>
      <c r="KV59" s="76">
        <v>0.26</v>
      </c>
      <c r="KY59" s="76" t="s">
        <v>61</v>
      </c>
      <c r="KZ59" s="76">
        <v>0.61</v>
      </c>
      <c r="LA59" s="76">
        <v>0.45</v>
      </c>
      <c r="LB59" s="76">
        <v>0.9</v>
      </c>
      <c r="LC59" s="76">
        <v>0</v>
      </c>
      <c r="LF59" s="76" t="s">
        <v>61</v>
      </c>
      <c r="LG59" s="76">
        <v>1.29</v>
      </c>
      <c r="LH59" s="76">
        <v>1.59</v>
      </c>
      <c r="LI59" s="76">
        <v>0.99</v>
      </c>
      <c r="LJ59" s="76">
        <v>0.21</v>
      </c>
      <c r="LM59" s="76" t="s">
        <v>61</v>
      </c>
      <c r="LN59" s="76">
        <v>0.64</v>
      </c>
      <c r="LO59" s="76">
        <v>1.36</v>
      </c>
      <c r="LP59" s="76">
        <v>0.65</v>
      </c>
      <c r="LQ59" s="76">
        <v>0</v>
      </c>
      <c r="LR59" s="76"/>
      <c r="LS59" s="76"/>
      <c r="LT59" s="76" t="s">
        <v>61</v>
      </c>
      <c r="LU59" s="76">
        <v>22.11</v>
      </c>
      <c r="LV59" s="76">
        <v>15.85</v>
      </c>
      <c r="LW59" s="76">
        <v>30.17</v>
      </c>
      <c r="LX59" s="76">
        <v>1.19</v>
      </c>
      <c r="LY59" s="76"/>
      <c r="LZ59" s="76"/>
      <c r="MA59" s="76" t="s">
        <v>61</v>
      </c>
      <c r="MB59" s="76">
        <v>29.33</v>
      </c>
      <c r="MC59" s="76">
        <v>22.6</v>
      </c>
      <c r="MD59" s="76">
        <v>40.46</v>
      </c>
      <c r="ME59" s="76">
        <v>1.1200000000000001</v>
      </c>
      <c r="MH59" s="76" t="s">
        <v>61</v>
      </c>
      <c r="MI59" s="76">
        <v>2.73</v>
      </c>
      <c r="MJ59" s="76">
        <v>5.39</v>
      </c>
      <c r="MK59" s="76">
        <v>2.66</v>
      </c>
      <c r="ML59" s="76">
        <v>0</v>
      </c>
      <c r="MM59" s="76"/>
      <c r="MN59" s="76"/>
      <c r="MO59" s="76" t="s">
        <v>61</v>
      </c>
      <c r="MP59" s="76">
        <v>1.1399999999999999</v>
      </c>
      <c r="MQ59" s="76">
        <v>1.61</v>
      </c>
      <c r="MR59" s="76">
        <v>1.27</v>
      </c>
      <c r="MS59" s="76">
        <v>0.65</v>
      </c>
    </row>
    <row r="60" spans="1:357" x14ac:dyDescent="0.25">
      <c r="A60" s="1">
        <v>2.7499999999999982</v>
      </c>
      <c r="B60" s="1">
        <v>2.799999999999998</v>
      </c>
      <c r="C60" s="1" t="s">
        <v>62</v>
      </c>
      <c r="D60" s="1">
        <v>7.0000000000000007E-2</v>
      </c>
      <c r="E60" s="1">
        <v>0</v>
      </c>
      <c r="F60" s="1">
        <v>0</v>
      </c>
      <c r="G60" s="1">
        <v>0</v>
      </c>
      <c r="H60" s="1"/>
      <c r="I60" s="1"/>
      <c r="J60" s="1" t="s">
        <v>62</v>
      </c>
      <c r="K60" s="1">
        <v>0.03</v>
      </c>
      <c r="L60" s="1">
        <v>0</v>
      </c>
      <c r="M60" s="1">
        <v>0.04</v>
      </c>
      <c r="N60" s="1">
        <v>0</v>
      </c>
      <c r="O60" s="1"/>
      <c r="P60" s="1"/>
      <c r="Q60" s="1" t="s">
        <v>62</v>
      </c>
      <c r="R60" s="1">
        <v>0.2</v>
      </c>
      <c r="S60" s="1">
        <v>0</v>
      </c>
      <c r="T60" s="1">
        <v>0.34</v>
      </c>
      <c r="U60" s="1">
        <v>0</v>
      </c>
      <c r="V60" s="1"/>
      <c r="W60" s="1"/>
      <c r="X60" s="1" t="s">
        <v>62</v>
      </c>
      <c r="Y60" s="1">
        <v>0</v>
      </c>
      <c r="Z60" s="1">
        <v>0</v>
      </c>
      <c r="AA60" s="1">
        <v>0</v>
      </c>
      <c r="AB60" s="1">
        <v>0</v>
      </c>
      <c r="AC60" s="1"/>
      <c r="AD60" s="1"/>
      <c r="AE60" s="6" t="s">
        <v>62</v>
      </c>
      <c r="AF60" s="6">
        <v>7.0000000000000007E-2</v>
      </c>
      <c r="AG60" s="6">
        <v>0</v>
      </c>
      <c r="AH60" s="6">
        <v>0</v>
      </c>
      <c r="AI60" s="6">
        <v>0</v>
      </c>
      <c r="AJ60" s="1"/>
      <c r="AK60" s="1"/>
      <c r="AL60" s="6" t="s">
        <v>62</v>
      </c>
      <c r="AM60" s="6">
        <v>0.02</v>
      </c>
      <c r="AN60" s="6">
        <v>0</v>
      </c>
      <c r="AO60" s="6">
        <v>0</v>
      </c>
      <c r="AP60" s="6">
        <v>7.0000000000000007E-2</v>
      </c>
      <c r="AQ60" s="1"/>
      <c r="AR60" s="1"/>
      <c r="AS60" s="6" t="s">
        <v>62</v>
      </c>
      <c r="AT60" s="6">
        <v>0.05</v>
      </c>
      <c r="AU60" s="6">
        <v>0</v>
      </c>
      <c r="AV60" s="6">
        <v>0</v>
      </c>
      <c r="AW60" s="6">
        <v>0</v>
      </c>
      <c r="AZ60" s="3" t="s">
        <v>62</v>
      </c>
      <c r="BA60" s="3">
        <v>0.02</v>
      </c>
      <c r="BB60" s="3">
        <v>0</v>
      </c>
      <c r="BC60" s="3">
        <v>0</v>
      </c>
      <c r="BD60" s="3">
        <v>0.1</v>
      </c>
      <c r="BG60" t="s">
        <v>62</v>
      </c>
      <c r="BH60">
        <v>0.1</v>
      </c>
      <c r="BI60">
        <v>0</v>
      </c>
      <c r="BJ60">
        <v>0.12</v>
      </c>
      <c r="BK60">
        <v>0</v>
      </c>
      <c r="BN60" t="s">
        <v>62</v>
      </c>
      <c r="BO60">
        <v>0.08</v>
      </c>
      <c r="BP60">
        <v>0</v>
      </c>
      <c r="BQ60">
        <v>0</v>
      </c>
      <c r="BR60">
        <v>0</v>
      </c>
      <c r="BU60" t="s">
        <v>62</v>
      </c>
      <c r="BV60">
        <v>0.03</v>
      </c>
      <c r="BW60">
        <v>0</v>
      </c>
      <c r="BX60">
        <v>0.04</v>
      </c>
      <c r="BY60">
        <v>0.05</v>
      </c>
      <c r="CB60" s="6" t="s">
        <v>62</v>
      </c>
      <c r="CC60" s="6">
        <v>0</v>
      </c>
      <c r="CD60" s="6">
        <v>0</v>
      </c>
      <c r="CE60" s="6">
        <v>0</v>
      </c>
      <c r="CF60" s="6">
        <v>0</v>
      </c>
      <c r="CI60" s="6" t="s">
        <v>62</v>
      </c>
      <c r="CJ60" s="6">
        <v>1.37</v>
      </c>
      <c r="CK60" s="6">
        <v>4.8600000000000003</v>
      </c>
      <c r="CL60" s="6">
        <v>0.71</v>
      </c>
      <c r="CM60" s="6">
        <v>0</v>
      </c>
      <c r="CP60" s="6" t="s">
        <v>62</v>
      </c>
      <c r="CQ60" s="6">
        <v>0.36</v>
      </c>
      <c r="CR60" s="6">
        <v>0.74</v>
      </c>
      <c r="CS60" s="6">
        <v>0.26</v>
      </c>
      <c r="CT60" s="6">
        <v>0</v>
      </c>
      <c r="CW60" s="6" t="s">
        <v>62</v>
      </c>
      <c r="CX60" s="6">
        <v>0.11</v>
      </c>
      <c r="CY60" s="6">
        <v>0.25</v>
      </c>
      <c r="CZ60" s="6">
        <v>0.13</v>
      </c>
      <c r="DA60" s="6">
        <v>0</v>
      </c>
      <c r="DD60" s="6" t="s">
        <v>62</v>
      </c>
      <c r="DE60" s="6">
        <v>0.87</v>
      </c>
      <c r="DF60" s="6">
        <v>1.88</v>
      </c>
      <c r="DG60" s="6">
        <v>0.47</v>
      </c>
      <c r="DH60" s="6">
        <v>0.97</v>
      </c>
      <c r="DK60" s="6" t="s">
        <v>62</v>
      </c>
      <c r="DL60" s="6">
        <v>2.17</v>
      </c>
      <c r="DM60" s="6">
        <v>5.5</v>
      </c>
      <c r="DN60" s="6">
        <v>1.71</v>
      </c>
      <c r="DO60" s="6">
        <v>0.48</v>
      </c>
      <c r="DR60" s="6" t="s">
        <v>62</v>
      </c>
      <c r="DS60" s="6">
        <v>2.76</v>
      </c>
      <c r="DT60" s="6">
        <v>7.6</v>
      </c>
      <c r="DU60" s="6">
        <v>2.44</v>
      </c>
      <c r="DV60" s="6">
        <v>0.6</v>
      </c>
      <c r="DY60" s="6" t="s">
        <v>62</v>
      </c>
      <c r="DZ60" s="6">
        <v>1.81</v>
      </c>
      <c r="EA60" s="6">
        <v>6.01</v>
      </c>
      <c r="EB60" s="6">
        <v>0.91</v>
      </c>
      <c r="EC60" s="6">
        <v>0.77</v>
      </c>
      <c r="EF60" s="6" t="s">
        <v>62</v>
      </c>
      <c r="EG60" s="6">
        <v>3.36</v>
      </c>
      <c r="EH60" s="6">
        <v>8.68</v>
      </c>
      <c r="EI60" s="6">
        <v>1.64</v>
      </c>
      <c r="EJ60" s="6">
        <v>0</v>
      </c>
      <c r="EM60" s="6" t="s">
        <v>62</v>
      </c>
      <c r="EN60" s="6">
        <v>8.3000000000000007</v>
      </c>
      <c r="EO60" s="6">
        <v>11.06</v>
      </c>
      <c r="EP60" s="6">
        <v>9.68</v>
      </c>
      <c r="EQ60" s="6">
        <v>0.73</v>
      </c>
      <c r="ET60" s="6" t="s">
        <v>62</v>
      </c>
      <c r="EU60" s="6">
        <v>3.99</v>
      </c>
      <c r="EV60" s="6">
        <v>5.0999999999999996</v>
      </c>
      <c r="EW60" s="6">
        <v>4.6100000000000003</v>
      </c>
      <c r="EX60" s="6">
        <v>1.05</v>
      </c>
      <c r="FA60" s="6" t="s">
        <v>62</v>
      </c>
      <c r="FB60" s="6">
        <v>6.9</v>
      </c>
      <c r="FC60" s="6">
        <v>8.25</v>
      </c>
      <c r="FD60" s="6">
        <v>8.25</v>
      </c>
      <c r="FE60" s="6">
        <v>1.36</v>
      </c>
      <c r="FH60" s="6" t="s">
        <v>62</v>
      </c>
      <c r="FI60" s="6">
        <v>30.92</v>
      </c>
      <c r="FJ60" s="6">
        <v>5.27</v>
      </c>
      <c r="FK60" s="6">
        <v>42.75</v>
      </c>
      <c r="FL60" s="6">
        <v>24.54</v>
      </c>
      <c r="FO60" s="6" t="s">
        <v>62</v>
      </c>
      <c r="FP60" s="6">
        <v>21.37</v>
      </c>
      <c r="FQ60" s="6">
        <v>8.85</v>
      </c>
      <c r="FR60" s="6">
        <v>19.559999999999999</v>
      </c>
      <c r="FS60" s="6">
        <v>43.99</v>
      </c>
      <c r="FV60" s="6" t="s">
        <v>62</v>
      </c>
      <c r="FW60" s="6">
        <v>6.57</v>
      </c>
      <c r="FX60" s="6">
        <v>4.6100000000000003</v>
      </c>
      <c r="FY60" s="6">
        <v>5.34</v>
      </c>
      <c r="FZ60" s="6">
        <v>13.15</v>
      </c>
      <c r="GC60" s="6" t="s">
        <v>62</v>
      </c>
      <c r="GD60" s="6">
        <v>3.25</v>
      </c>
      <c r="GE60" s="6">
        <v>2.99</v>
      </c>
      <c r="GF60" s="6">
        <v>3.06</v>
      </c>
      <c r="GG60" s="6">
        <v>1.49</v>
      </c>
      <c r="GJ60" s="58" t="s">
        <v>62</v>
      </c>
      <c r="GK60" s="58">
        <v>3.97</v>
      </c>
      <c r="GL60" s="58">
        <v>2.5299999999999998</v>
      </c>
      <c r="GM60" s="58">
        <v>5.21</v>
      </c>
      <c r="GN60" s="58">
        <v>2.08</v>
      </c>
      <c r="GQ60" s="58" t="s">
        <v>62</v>
      </c>
      <c r="GR60" s="58">
        <v>3.46</v>
      </c>
      <c r="GS60" s="58">
        <v>2.88</v>
      </c>
      <c r="GT60" s="58">
        <v>4</v>
      </c>
      <c r="GU60" s="58">
        <v>0.72</v>
      </c>
      <c r="GX60" s="60" t="s">
        <v>62</v>
      </c>
      <c r="GY60" s="60">
        <v>2.67</v>
      </c>
      <c r="GZ60" s="60">
        <v>2.87</v>
      </c>
      <c r="HA60" s="60">
        <v>2.98</v>
      </c>
      <c r="HB60" s="60">
        <v>0.69</v>
      </c>
      <c r="HE60" s="64" t="s">
        <v>62</v>
      </c>
      <c r="HF60" s="64">
        <v>2.68</v>
      </c>
      <c r="HG60" s="64">
        <v>1</v>
      </c>
      <c r="HH60" s="64">
        <v>3.64</v>
      </c>
      <c r="HI60" s="64">
        <v>0.3</v>
      </c>
      <c r="HL60" s="64" t="s">
        <v>62</v>
      </c>
      <c r="HM60" s="64">
        <v>1.92</v>
      </c>
      <c r="HN60" s="64">
        <v>1.02</v>
      </c>
      <c r="HO60" s="64">
        <v>2.67</v>
      </c>
      <c r="HP60" s="64">
        <v>0</v>
      </c>
      <c r="HS60" s="64" t="s">
        <v>62</v>
      </c>
      <c r="HT60" s="64">
        <v>0.85</v>
      </c>
      <c r="HU60" s="64">
        <v>1.68</v>
      </c>
      <c r="HV60" s="64">
        <v>0.74</v>
      </c>
      <c r="HW60" s="64">
        <v>0.54</v>
      </c>
      <c r="HZ60" s="64" t="s">
        <v>62</v>
      </c>
      <c r="IA60" s="64">
        <v>1.2</v>
      </c>
      <c r="IB60" s="64">
        <v>2.37</v>
      </c>
      <c r="IC60" s="64">
        <v>0.8</v>
      </c>
      <c r="ID60" s="64">
        <v>0.34</v>
      </c>
      <c r="IG60" s="64" t="s">
        <v>62</v>
      </c>
      <c r="IH60" s="64">
        <v>0.86</v>
      </c>
      <c r="II60" s="64">
        <v>2.21</v>
      </c>
      <c r="IJ60" s="64">
        <v>0.54</v>
      </c>
      <c r="IK60" s="64">
        <v>0.26</v>
      </c>
      <c r="IN60" s="64" t="s">
        <v>62</v>
      </c>
      <c r="IO60" s="64">
        <v>0.85</v>
      </c>
      <c r="IP60" s="64">
        <v>0.17</v>
      </c>
      <c r="IQ60" s="64">
        <v>0.87</v>
      </c>
      <c r="IR60" s="64">
        <v>1.82</v>
      </c>
      <c r="IU60" t="s">
        <v>62</v>
      </c>
      <c r="IV60">
        <v>0.63</v>
      </c>
      <c r="IW60">
        <v>1.5</v>
      </c>
      <c r="IX60">
        <v>0.43</v>
      </c>
      <c r="IY60">
        <v>0</v>
      </c>
      <c r="JB60" t="s">
        <v>62</v>
      </c>
      <c r="JC60">
        <v>2.91</v>
      </c>
      <c r="JD60">
        <v>2.94</v>
      </c>
      <c r="JE60">
        <v>3.91</v>
      </c>
      <c r="JF60">
        <v>0</v>
      </c>
      <c r="JI60" s="64" t="s">
        <v>62</v>
      </c>
      <c r="JJ60" s="64">
        <v>2.23</v>
      </c>
      <c r="JK60" s="64">
        <v>0.37</v>
      </c>
      <c r="JL60" s="64">
        <v>3.3</v>
      </c>
      <c r="JM60" s="64">
        <v>1.37</v>
      </c>
      <c r="JP60" s="67" t="s">
        <v>62</v>
      </c>
      <c r="JQ60" s="67">
        <v>3.33</v>
      </c>
      <c r="JR60" s="67">
        <v>2.77</v>
      </c>
      <c r="JS60" s="67">
        <v>3.58</v>
      </c>
      <c r="JT60" s="67">
        <v>2.74</v>
      </c>
      <c r="JW60" s="76" t="s">
        <v>62</v>
      </c>
      <c r="JX60" s="76">
        <v>4</v>
      </c>
      <c r="JY60" s="76">
        <v>3.4</v>
      </c>
      <c r="JZ60" s="76">
        <v>3.46</v>
      </c>
      <c r="KA60" s="76">
        <v>3.85</v>
      </c>
      <c r="KD60" s="76" t="s">
        <v>62</v>
      </c>
      <c r="KE60" s="76">
        <v>2.56</v>
      </c>
      <c r="KF60" s="76">
        <v>4.46</v>
      </c>
      <c r="KG60" s="76">
        <v>2.67</v>
      </c>
      <c r="KH60" s="76">
        <v>0.38</v>
      </c>
      <c r="KK60" s="76" t="s">
        <v>62</v>
      </c>
      <c r="KL60" s="76">
        <v>2.0499999999999998</v>
      </c>
      <c r="KM60" s="76">
        <v>2.94</v>
      </c>
      <c r="KN60" s="76">
        <v>1.73</v>
      </c>
      <c r="KO60" s="76">
        <v>1.88</v>
      </c>
      <c r="KR60" s="76" t="s">
        <v>62</v>
      </c>
      <c r="KS60" s="76">
        <v>1.06</v>
      </c>
      <c r="KT60" s="76">
        <v>1.33</v>
      </c>
      <c r="KU60" s="76">
        <v>0.99</v>
      </c>
      <c r="KV60" s="76">
        <v>0</v>
      </c>
      <c r="KY60" s="76" t="s">
        <v>62</v>
      </c>
      <c r="KZ60" s="76">
        <v>1.05</v>
      </c>
      <c r="LA60" s="76">
        <v>2.2000000000000002</v>
      </c>
      <c r="LB60" s="76">
        <v>0.77</v>
      </c>
      <c r="LC60" s="76">
        <v>0</v>
      </c>
      <c r="LF60" s="76" t="s">
        <v>62</v>
      </c>
      <c r="LG60" s="76">
        <v>0.84</v>
      </c>
      <c r="LH60" s="76">
        <v>2.5</v>
      </c>
      <c r="LI60" s="76">
        <v>0.55000000000000004</v>
      </c>
      <c r="LJ60" s="76">
        <v>0</v>
      </c>
      <c r="LM60" s="76" t="s">
        <v>62</v>
      </c>
      <c r="LN60" s="76">
        <v>1.4</v>
      </c>
      <c r="LO60" s="76">
        <v>2.3199999999999998</v>
      </c>
      <c r="LP60" s="76">
        <v>1.22</v>
      </c>
      <c r="LQ60" s="76">
        <v>0.82</v>
      </c>
      <c r="LR60" s="76"/>
      <c r="LS60" s="76"/>
      <c r="LT60" s="76" t="s">
        <v>62</v>
      </c>
      <c r="LU60" s="76">
        <v>3.92</v>
      </c>
      <c r="LV60" s="76">
        <v>0.7</v>
      </c>
      <c r="LW60" s="76">
        <v>2.0099999999999998</v>
      </c>
      <c r="LX60" s="76">
        <v>15.83</v>
      </c>
      <c r="LY60" s="76"/>
      <c r="LZ60" s="76"/>
      <c r="MA60" s="76" t="s">
        <v>62</v>
      </c>
      <c r="MB60" s="76">
        <v>2.94</v>
      </c>
      <c r="MC60" s="76">
        <v>1.76</v>
      </c>
      <c r="MD60" s="76">
        <v>1.85</v>
      </c>
      <c r="ME60" s="76">
        <v>7.45</v>
      </c>
      <c r="MH60" s="76" t="s">
        <v>62</v>
      </c>
      <c r="MI60" s="76">
        <v>0.7</v>
      </c>
      <c r="MJ60" s="76">
        <v>1.1200000000000001</v>
      </c>
      <c r="MK60" s="76">
        <v>0.74</v>
      </c>
      <c r="ML60" s="76">
        <v>0.3</v>
      </c>
      <c r="MM60" s="76"/>
      <c r="MN60" s="76"/>
      <c r="MO60" s="76" t="s">
        <v>62</v>
      </c>
      <c r="MP60" s="76">
        <v>0.19</v>
      </c>
      <c r="MQ60" s="76">
        <v>0.23</v>
      </c>
      <c r="MR60" s="76">
        <v>0.18</v>
      </c>
      <c r="MS60" s="76">
        <v>0</v>
      </c>
    </row>
    <row r="61" spans="1:357" x14ac:dyDescent="0.25">
      <c r="A61" s="1">
        <v>2.799999999999998</v>
      </c>
      <c r="B61" s="1">
        <v>2.8499999999999979</v>
      </c>
      <c r="C61" s="1" t="s">
        <v>63</v>
      </c>
      <c r="D61" s="1">
        <v>0.16</v>
      </c>
      <c r="E61" s="1">
        <v>0</v>
      </c>
      <c r="F61" s="1">
        <v>0.27</v>
      </c>
      <c r="G61" s="1">
        <v>0</v>
      </c>
      <c r="H61" s="1"/>
      <c r="I61" s="1"/>
      <c r="J61" s="1" t="s">
        <v>63</v>
      </c>
      <c r="K61" s="1">
        <v>0</v>
      </c>
      <c r="L61" s="1">
        <v>0</v>
      </c>
      <c r="M61" s="1">
        <v>0</v>
      </c>
      <c r="N61" s="1">
        <v>0</v>
      </c>
      <c r="O61" s="1"/>
      <c r="P61" s="1"/>
      <c r="Q61" s="1" t="s">
        <v>63</v>
      </c>
      <c r="R61" s="1">
        <v>0.03</v>
      </c>
      <c r="S61" s="1">
        <v>0</v>
      </c>
      <c r="T61" s="1">
        <v>0</v>
      </c>
      <c r="U61" s="1">
        <v>0</v>
      </c>
      <c r="V61" s="1"/>
      <c r="W61" s="1"/>
      <c r="X61" s="1" t="s">
        <v>63</v>
      </c>
      <c r="Y61" s="1">
        <v>0</v>
      </c>
      <c r="Z61" s="1">
        <v>0</v>
      </c>
      <c r="AA61" s="1">
        <v>0</v>
      </c>
      <c r="AB61" s="1">
        <v>0</v>
      </c>
      <c r="AC61" s="1"/>
      <c r="AD61" s="1"/>
      <c r="AE61" s="6" t="s">
        <v>63</v>
      </c>
      <c r="AF61" s="6">
        <v>0.22</v>
      </c>
      <c r="AG61" s="6">
        <v>0</v>
      </c>
      <c r="AH61" s="6">
        <v>0</v>
      </c>
      <c r="AI61" s="6">
        <v>0</v>
      </c>
      <c r="AJ61" s="1"/>
      <c r="AK61" s="1"/>
      <c r="AL61" s="6" t="s">
        <v>63</v>
      </c>
      <c r="AM61" s="6">
        <v>0.04</v>
      </c>
      <c r="AN61" s="6">
        <v>0</v>
      </c>
      <c r="AO61" s="6">
        <v>0.1</v>
      </c>
      <c r="AP61" s="6">
        <v>0</v>
      </c>
      <c r="AQ61" s="1"/>
      <c r="AR61" s="1"/>
      <c r="AS61" s="6" t="s">
        <v>63</v>
      </c>
      <c r="AT61" s="6">
        <v>0.04</v>
      </c>
      <c r="AU61" s="6">
        <v>0</v>
      </c>
      <c r="AV61" s="6">
        <v>0.1</v>
      </c>
      <c r="AW61" s="6">
        <v>0</v>
      </c>
      <c r="AZ61" s="3" t="s">
        <v>63</v>
      </c>
      <c r="BA61" s="3">
        <v>0</v>
      </c>
      <c r="BB61" s="3">
        <v>0</v>
      </c>
      <c r="BC61" s="3">
        <v>0</v>
      </c>
      <c r="BD61" s="3">
        <v>0</v>
      </c>
      <c r="BG61" t="s">
        <v>63</v>
      </c>
      <c r="BH61">
        <v>0.26</v>
      </c>
      <c r="BI61">
        <v>0</v>
      </c>
      <c r="BJ61">
        <v>0.57999999999999996</v>
      </c>
      <c r="BK61">
        <v>0</v>
      </c>
      <c r="BN61" t="s">
        <v>63</v>
      </c>
      <c r="BO61">
        <v>0</v>
      </c>
      <c r="BP61">
        <v>0</v>
      </c>
      <c r="BQ61">
        <v>0</v>
      </c>
      <c r="BR61">
        <v>0</v>
      </c>
      <c r="BU61" t="s">
        <v>63</v>
      </c>
      <c r="BV61">
        <v>0</v>
      </c>
      <c r="BW61">
        <v>0</v>
      </c>
      <c r="BX61">
        <v>0</v>
      </c>
      <c r="BY61">
        <v>0</v>
      </c>
      <c r="CB61" s="6" t="s">
        <v>63</v>
      </c>
      <c r="CC61" s="6">
        <v>0</v>
      </c>
      <c r="CD61" s="6">
        <v>0</v>
      </c>
      <c r="CE61" s="6">
        <v>0</v>
      </c>
      <c r="CF61" s="6">
        <v>0</v>
      </c>
      <c r="CI61" s="6" t="s">
        <v>63</v>
      </c>
      <c r="CJ61" s="6">
        <v>0.12</v>
      </c>
      <c r="CK61" s="6">
        <v>0</v>
      </c>
      <c r="CL61" s="6">
        <v>0.24</v>
      </c>
      <c r="CM61" s="6">
        <v>0</v>
      </c>
      <c r="CP61" s="6" t="s">
        <v>63</v>
      </c>
      <c r="CQ61" s="6">
        <v>1.1499999999999999</v>
      </c>
      <c r="CR61" s="6">
        <v>2.09</v>
      </c>
      <c r="CS61" s="6">
        <v>1.28</v>
      </c>
      <c r="CT61" s="6">
        <v>0</v>
      </c>
      <c r="CW61" s="6" t="s">
        <v>63</v>
      </c>
      <c r="CX61" s="6">
        <v>0.03</v>
      </c>
      <c r="CY61" s="6">
        <v>0</v>
      </c>
      <c r="CZ61" s="6">
        <v>0.06</v>
      </c>
      <c r="DA61" s="6">
        <v>0</v>
      </c>
      <c r="DD61" s="6" t="s">
        <v>63</v>
      </c>
      <c r="DE61" s="6">
        <v>0.43</v>
      </c>
      <c r="DF61" s="6">
        <v>0.49</v>
      </c>
      <c r="DG61" s="6">
        <v>0.54</v>
      </c>
      <c r="DH61" s="6">
        <v>0</v>
      </c>
      <c r="DK61" s="6" t="s">
        <v>63</v>
      </c>
      <c r="DL61" s="6">
        <v>0.84</v>
      </c>
      <c r="DM61" s="6">
        <v>4.24</v>
      </c>
      <c r="DN61" s="6">
        <v>0.09</v>
      </c>
      <c r="DO61" s="6">
        <v>0</v>
      </c>
      <c r="DR61" s="6" t="s">
        <v>63</v>
      </c>
      <c r="DS61" s="6">
        <v>0.25</v>
      </c>
      <c r="DT61" s="6">
        <v>1.1499999999999999</v>
      </c>
      <c r="DU61" s="6">
        <v>0.12</v>
      </c>
      <c r="DV61" s="6">
        <v>0</v>
      </c>
      <c r="DY61" s="6" t="s">
        <v>63</v>
      </c>
      <c r="DZ61" s="6">
        <v>0.43</v>
      </c>
      <c r="EA61" s="6">
        <v>0.41</v>
      </c>
      <c r="EB61" s="6">
        <v>0.61</v>
      </c>
      <c r="EC61" s="6">
        <v>0</v>
      </c>
      <c r="EF61" s="6" t="s">
        <v>63</v>
      </c>
      <c r="EG61" s="6">
        <v>0.11</v>
      </c>
      <c r="EH61" s="6">
        <v>0.13</v>
      </c>
      <c r="EI61" s="6">
        <v>0</v>
      </c>
      <c r="EJ61" s="6">
        <v>0.16</v>
      </c>
      <c r="EM61" s="6" t="s">
        <v>63</v>
      </c>
      <c r="EN61" s="6">
        <v>0.33</v>
      </c>
      <c r="EO61" s="6">
        <v>1.1100000000000001</v>
      </c>
      <c r="EP61" s="6">
        <v>0.08</v>
      </c>
      <c r="EQ61" s="6">
        <v>0.49</v>
      </c>
      <c r="ET61" s="6" t="s">
        <v>63</v>
      </c>
      <c r="EU61" s="6">
        <v>0.33</v>
      </c>
      <c r="EV61" s="6">
        <v>0.12</v>
      </c>
      <c r="EW61" s="6">
        <v>0.19</v>
      </c>
      <c r="EX61" s="6">
        <v>0</v>
      </c>
      <c r="FA61" s="6" t="s">
        <v>63</v>
      </c>
      <c r="FB61" s="6">
        <v>0.7</v>
      </c>
      <c r="FC61" s="6">
        <v>0.61</v>
      </c>
      <c r="FD61" s="6">
        <v>0.9</v>
      </c>
      <c r="FE61" s="6">
        <v>0</v>
      </c>
      <c r="FH61" s="6" t="s">
        <v>63</v>
      </c>
      <c r="FI61" s="6">
        <v>0.24</v>
      </c>
      <c r="FJ61" s="6">
        <v>0.15</v>
      </c>
      <c r="FK61" s="6">
        <v>0.27</v>
      </c>
      <c r="FL61" s="6">
        <v>0.37</v>
      </c>
      <c r="FO61" s="6" t="s">
        <v>63</v>
      </c>
      <c r="FP61" s="6">
        <v>0.57999999999999996</v>
      </c>
      <c r="FQ61" s="6">
        <v>1.24</v>
      </c>
      <c r="FR61" s="6">
        <v>0.27</v>
      </c>
      <c r="FS61" s="6">
        <v>0.9</v>
      </c>
      <c r="FV61" s="6" t="s">
        <v>63</v>
      </c>
      <c r="FW61" s="6">
        <v>0.3</v>
      </c>
      <c r="FX61" s="6">
        <v>0</v>
      </c>
      <c r="FY61" s="6">
        <v>0.46</v>
      </c>
      <c r="FZ61" s="6">
        <v>0.17</v>
      </c>
      <c r="GC61" s="6" t="s">
        <v>63</v>
      </c>
      <c r="GD61" s="6">
        <v>0.28999999999999998</v>
      </c>
      <c r="GE61" s="6">
        <v>0.21</v>
      </c>
      <c r="GF61" s="6">
        <v>0.28999999999999998</v>
      </c>
      <c r="GG61" s="6">
        <v>0.48</v>
      </c>
      <c r="GJ61" s="58" t="s">
        <v>63</v>
      </c>
      <c r="GK61" s="58">
        <v>0.47</v>
      </c>
      <c r="GL61" s="58">
        <v>0</v>
      </c>
      <c r="GM61" s="58">
        <v>0.37</v>
      </c>
      <c r="GN61" s="58">
        <v>1.21</v>
      </c>
      <c r="GQ61" s="58" t="s">
        <v>63</v>
      </c>
      <c r="GR61" s="58">
        <v>0.49</v>
      </c>
      <c r="GS61" s="58">
        <v>0.6</v>
      </c>
      <c r="GT61" s="58">
        <v>0.16</v>
      </c>
      <c r="GU61" s="58">
        <v>1.43</v>
      </c>
      <c r="GX61" s="60" t="s">
        <v>63</v>
      </c>
      <c r="GY61" s="60">
        <v>0.93</v>
      </c>
      <c r="GZ61" s="60">
        <v>2.11</v>
      </c>
      <c r="HA61" s="60">
        <v>0.69</v>
      </c>
      <c r="HB61" s="60">
        <v>0.9</v>
      </c>
      <c r="HE61" s="64" t="s">
        <v>63</v>
      </c>
      <c r="HF61" s="64">
        <v>0.83</v>
      </c>
      <c r="HG61" s="64">
        <v>2.92</v>
      </c>
      <c r="HH61" s="64">
        <v>0.31</v>
      </c>
      <c r="HI61" s="64">
        <v>0.7</v>
      </c>
      <c r="HL61" s="64" t="s">
        <v>63</v>
      </c>
      <c r="HM61" s="64">
        <v>0.54</v>
      </c>
      <c r="HN61" s="64">
        <v>1.58</v>
      </c>
      <c r="HO61" s="64">
        <v>0.17</v>
      </c>
      <c r="HP61" s="64">
        <v>0.56999999999999995</v>
      </c>
      <c r="HS61" s="64" t="s">
        <v>63</v>
      </c>
      <c r="HT61" s="64">
        <v>0.38</v>
      </c>
      <c r="HU61" s="64">
        <v>0.56000000000000005</v>
      </c>
      <c r="HV61" s="64">
        <v>0.41</v>
      </c>
      <c r="HW61" s="64">
        <v>0.24</v>
      </c>
      <c r="HZ61" s="64" t="s">
        <v>63</v>
      </c>
      <c r="IA61" s="64">
        <v>1.07</v>
      </c>
      <c r="IB61" s="64">
        <v>1.04</v>
      </c>
      <c r="IC61" s="64">
        <v>0.86</v>
      </c>
      <c r="ID61" s="64">
        <v>1.1499999999999999</v>
      </c>
      <c r="IG61" s="64" t="s">
        <v>63</v>
      </c>
      <c r="IH61" s="64">
        <v>0.52</v>
      </c>
      <c r="II61" s="64">
        <v>0.78</v>
      </c>
      <c r="IJ61" s="64">
        <v>0.21</v>
      </c>
      <c r="IK61" s="64">
        <v>0.81</v>
      </c>
      <c r="IN61" s="64" t="s">
        <v>63</v>
      </c>
      <c r="IO61" s="64">
        <v>0.62</v>
      </c>
      <c r="IP61" s="64">
        <v>1.35</v>
      </c>
      <c r="IQ61" s="64">
        <v>0.17</v>
      </c>
      <c r="IR61" s="64">
        <v>1.44</v>
      </c>
      <c r="IU61" t="s">
        <v>63</v>
      </c>
      <c r="IV61">
        <v>0.28999999999999998</v>
      </c>
      <c r="IW61">
        <v>0.27</v>
      </c>
      <c r="IX61">
        <v>0.06</v>
      </c>
      <c r="IY61">
        <v>1.29</v>
      </c>
      <c r="JB61" t="s">
        <v>63</v>
      </c>
      <c r="JC61">
        <v>0.77</v>
      </c>
      <c r="JD61">
        <v>0.87</v>
      </c>
      <c r="JE61">
        <v>0.54</v>
      </c>
      <c r="JF61">
        <v>1.78</v>
      </c>
      <c r="JI61" s="64" t="s">
        <v>63</v>
      </c>
      <c r="JJ61" s="64">
        <v>0.41</v>
      </c>
      <c r="JK61" s="64">
        <v>0.21</v>
      </c>
      <c r="JL61" s="64">
        <v>0.18</v>
      </c>
      <c r="JM61" s="64">
        <v>0.64</v>
      </c>
      <c r="JP61" s="67" t="s">
        <v>63</v>
      </c>
      <c r="JQ61" s="67">
        <v>0.36</v>
      </c>
      <c r="JR61" s="67">
        <v>0.24</v>
      </c>
      <c r="JS61" s="67">
        <v>0.24</v>
      </c>
      <c r="JT61" s="67">
        <v>1.08</v>
      </c>
      <c r="JW61" s="76" t="s">
        <v>63</v>
      </c>
      <c r="JX61" s="76">
        <v>0.67</v>
      </c>
      <c r="JY61" s="76">
        <v>1.63</v>
      </c>
      <c r="JZ61" s="76">
        <v>0.46</v>
      </c>
      <c r="KA61" s="76">
        <v>0.26</v>
      </c>
      <c r="KD61" s="76" t="s">
        <v>63</v>
      </c>
      <c r="KE61" s="76">
        <v>0.76</v>
      </c>
      <c r="KF61" s="76">
        <v>2.4</v>
      </c>
      <c r="KG61" s="76">
        <v>0.5</v>
      </c>
      <c r="KH61" s="76">
        <v>0</v>
      </c>
      <c r="KK61" s="76" t="s">
        <v>63</v>
      </c>
      <c r="KL61" s="76">
        <v>0.36</v>
      </c>
      <c r="KM61" s="76">
        <v>0.7</v>
      </c>
      <c r="KN61" s="76">
        <v>0.19</v>
      </c>
      <c r="KO61" s="76">
        <v>0</v>
      </c>
      <c r="KR61" s="76" t="s">
        <v>63</v>
      </c>
      <c r="KS61" s="76">
        <v>0.53</v>
      </c>
      <c r="KT61" s="76">
        <v>2.2000000000000002</v>
      </c>
      <c r="KU61" s="76">
        <v>0.06</v>
      </c>
      <c r="KV61" s="76">
        <v>0.2</v>
      </c>
      <c r="KY61" s="76" t="s">
        <v>63</v>
      </c>
      <c r="KZ61" s="76">
        <v>0.08</v>
      </c>
      <c r="LA61" s="76">
        <v>0.28999999999999998</v>
      </c>
      <c r="LB61" s="76">
        <v>0</v>
      </c>
      <c r="LC61" s="76">
        <v>0.17</v>
      </c>
      <c r="LF61" s="76" t="s">
        <v>63</v>
      </c>
      <c r="LG61" s="76">
        <v>0.53</v>
      </c>
      <c r="LH61" s="76">
        <v>2.12</v>
      </c>
      <c r="LI61" s="76">
        <v>0</v>
      </c>
      <c r="LJ61" s="76">
        <v>0.56999999999999995</v>
      </c>
      <c r="LM61" s="76" t="s">
        <v>63</v>
      </c>
      <c r="LN61" s="76">
        <v>1.19</v>
      </c>
      <c r="LO61" s="76">
        <v>5</v>
      </c>
      <c r="LP61" s="76">
        <v>0.06</v>
      </c>
      <c r="LQ61" s="76">
        <v>0.6</v>
      </c>
      <c r="LR61" s="76"/>
      <c r="LS61" s="76"/>
      <c r="LT61" s="76" t="s">
        <v>63</v>
      </c>
      <c r="LU61" s="76">
        <v>0.32</v>
      </c>
      <c r="LV61" s="76">
        <v>1.53</v>
      </c>
      <c r="LW61" s="76">
        <v>0</v>
      </c>
      <c r="LX61" s="76">
        <v>0.28000000000000003</v>
      </c>
      <c r="LY61" s="76"/>
      <c r="LZ61" s="76"/>
      <c r="MA61" s="76" t="s">
        <v>63</v>
      </c>
      <c r="MB61" s="76">
        <v>0.42</v>
      </c>
      <c r="MC61" s="76">
        <v>0</v>
      </c>
      <c r="MD61" s="76">
        <v>0.04</v>
      </c>
      <c r="ME61" s="76">
        <v>1.44</v>
      </c>
      <c r="MH61" s="76" t="s">
        <v>63</v>
      </c>
      <c r="MI61" s="76">
        <v>0.54</v>
      </c>
      <c r="MJ61" s="76">
        <v>0</v>
      </c>
      <c r="MK61" s="76">
        <v>0.52</v>
      </c>
      <c r="ML61" s="76">
        <v>0.74</v>
      </c>
      <c r="MM61" s="76"/>
      <c r="MN61" s="76"/>
      <c r="MO61" s="76" t="s">
        <v>63</v>
      </c>
      <c r="MP61" s="76">
        <v>1.72</v>
      </c>
      <c r="MQ61" s="76">
        <v>0.72</v>
      </c>
      <c r="MR61" s="76">
        <v>2.66</v>
      </c>
      <c r="MS61" s="76">
        <v>0</v>
      </c>
    </row>
    <row r="62" spans="1:357" x14ac:dyDescent="0.25">
      <c r="A62" s="1">
        <v>2.8499999999999979</v>
      </c>
      <c r="B62" s="1">
        <v>2.8999999999999977</v>
      </c>
      <c r="C62" s="1" t="s">
        <v>64</v>
      </c>
      <c r="D62" s="1">
        <v>0.05</v>
      </c>
      <c r="E62" s="1">
        <v>0</v>
      </c>
      <c r="F62" s="1">
        <v>0</v>
      </c>
      <c r="G62" s="1">
        <v>0.21</v>
      </c>
      <c r="H62" s="1"/>
      <c r="I62" s="1"/>
      <c r="J62" s="1" t="s">
        <v>64</v>
      </c>
      <c r="K62" s="1">
        <v>0.04</v>
      </c>
      <c r="L62" s="1">
        <v>0</v>
      </c>
      <c r="M62" s="1">
        <v>0.06</v>
      </c>
      <c r="N62" s="1">
        <v>0</v>
      </c>
      <c r="O62" s="1"/>
      <c r="P62" s="1"/>
      <c r="Q62" s="1" t="s">
        <v>64</v>
      </c>
      <c r="R62" s="1">
        <v>0.21</v>
      </c>
      <c r="S62" s="1">
        <v>0.31</v>
      </c>
      <c r="T62" s="1">
        <v>0.11</v>
      </c>
      <c r="U62" s="1">
        <v>0.46</v>
      </c>
      <c r="V62" s="1"/>
      <c r="W62" s="1"/>
      <c r="X62" s="1" t="s">
        <v>64</v>
      </c>
      <c r="Y62" s="1">
        <v>0.23</v>
      </c>
      <c r="Z62" s="1">
        <v>0</v>
      </c>
      <c r="AA62" s="1">
        <v>0.06</v>
      </c>
      <c r="AB62" s="1">
        <v>0.82</v>
      </c>
      <c r="AC62" s="1"/>
      <c r="AD62" s="1"/>
      <c r="AE62" s="6" t="s">
        <v>64</v>
      </c>
      <c r="AF62" s="6">
        <v>0.06</v>
      </c>
      <c r="AG62" s="6">
        <v>0.26</v>
      </c>
      <c r="AH62" s="6">
        <v>0</v>
      </c>
      <c r="AI62" s="6">
        <v>0</v>
      </c>
      <c r="AJ62" s="1"/>
      <c r="AK62" s="1"/>
      <c r="AL62" s="6" t="s">
        <v>64</v>
      </c>
      <c r="AM62" s="6">
        <v>0.41</v>
      </c>
      <c r="AN62" s="6">
        <v>0</v>
      </c>
      <c r="AO62" s="6">
        <v>0</v>
      </c>
      <c r="AP62" s="6">
        <v>1.37</v>
      </c>
      <c r="AQ62" s="1"/>
      <c r="AR62" s="1"/>
      <c r="AS62" s="6" t="s">
        <v>64</v>
      </c>
      <c r="AT62" s="6">
        <v>0.1</v>
      </c>
      <c r="AU62" s="6">
        <v>0</v>
      </c>
      <c r="AV62" s="6">
        <v>0</v>
      </c>
      <c r="AW62" s="6">
        <v>0.45</v>
      </c>
      <c r="AZ62" s="3" t="s">
        <v>64</v>
      </c>
      <c r="BA62" s="3">
        <v>0</v>
      </c>
      <c r="BB62" s="3">
        <v>0</v>
      </c>
      <c r="BC62" s="3">
        <v>0</v>
      </c>
      <c r="BD62" s="3">
        <v>0</v>
      </c>
      <c r="BG62" t="s">
        <v>64</v>
      </c>
      <c r="BH62">
        <v>0.09</v>
      </c>
      <c r="BI62">
        <v>0</v>
      </c>
      <c r="BJ62">
        <v>0</v>
      </c>
      <c r="BK62">
        <v>0</v>
      </c>
      <c r="BN62" t="s">
        <v>64</v>
      </c>
      <c r="BO62">
        <v>0.05</v>
      </c>
      <c r="BP62">
        <v>0</v>
      </c>
      <c r="BQ62">
        <v>0.1</v>
      </c>
      <c r="BR62">
        <v>0</v>
      </c>
      <c r="BU62" t="s">
        <v>64</v>
      </c>
      <c r="BV62">
        <v>0</v>
      </c>
      <c r="BW62">
        <v>0</v>
      </c>
      <c r="BX62">
        <v>0</v>
      </c>
      <c r="BY62">
        <v>0</v>
      </c>
      <c r="CB62" s="6" t="s">
        <v>64</v>
      </c>
      <c r="CC62" s="6">
        <v>0.04</v>
      </c>
      <c r="CD62" s="6">
        <v>0</v>
      </c>
      <c r="CE62" s="6">
        <v>0</v>
      </c>
      <c r="CF62" s="6">
        <v>0</v>
      </c>
      <c r="CI62" s="6" t="s">
        <v>64</v>
      </c>
      <c r="CJ62" s="6">
        <v>0.21</v>
      </c>
      <c r="CK62" s="6">
        <v>0.12</v>
      </c>
      <c r="CL62" s="6">
        <v>0.38</v>
      </c>
      <c r="CM62" s="6">
        <v>0</v>
      </c>
      <c r="CP62" s="6" t="s">
        <v>64</v>
      </c>
      <c r="CQ62" s="6">
        <v>0.47</v>
      </c>
      <c r="CR62" s="6">
        <v>0</v>
      </c>
      <c r="CS62" s="6">
        <v>0.77</v>
      </c>
      <c r="CT62" s="6">
        <v>0</v>
      </c>
      <c r="CW62" s="6" t="s">
        <v>64</v>
      </c>
      <c r="CX62" s="6">
        <v>0.51</v>
      </c>
      <c r="CY62" s="6">
        <v>1.6</v>
      </c>
      <c r="CZ62" s="6">
        <v>0.41</v>
      </c>
      <c r="DA62" s="6">
        <v>0</v>
      </c>
      <c r="DD62" s="6" t="s">
        <v>64</v>
      </c>
      <c r="DE62" s="6">
        <v>0.4</v>
      </c>
      <c r="DF62" s="6">
        <v>0.31</v>
      </c>
      <c r="DG62" s="6">
        <v>0.64</v>
      </c>
      <c r="DH62" s="6">
        <v>0</v>
      </c>
      <c r="DK62" s="6" t="s">
        <v>64</v>
      </c>
      <c r="DL62" s="6">
        <v>3.65</v>
      </c>
      <c r="DM62" s="6">
        <v>1.81</v>
      </c>
      <c r="DN62" s="6">
        <v>5.2</v>
      </c>
      <c r="DO62" s="6">
        <v>1.05</v>
      </c>
      <c r="DR62" s="6" t="s">
        <v>64</v>
      </c>
      <c r="DS62" s="6">
        <v>4.8099999999999996</v>
      </c>
      <c r="DT62" s="6">
        <v>11.59</v>
      </c>
      <c r="DU62" s="6">
        <v>4.28</v>
      </c>
      <c r="DV62" s="6">
        <v>1.98</v>
      </c>
      <c r="DY62" s="6" t="s">
        <v>64</v>
      </c>
      <c r="DZ62" s="6">
        <v>4.63</v>
      </c>
      <c r="EA62" s="6">
        <v>4.5999999999999996</v>
      </c>
      <c r="EB62" s="6">
        <v>4.2300000000000004</v>
      </c>
      <c r="EC62" s="6">
        <v>5.39</v>
      </c>
      <c r="EF62" s="6" t="s">
        <v>64</v>
      </c>
      <c r="EG62" s="6">
        <v>5.74</v>
      </c>
      <c r="EH62" s="6">
        <v>1.66</v>
      </c>
      <c r="EI62" s="6">
        <v>7</v>
      </c>
      <c r="EJ62" s="6">
        <v>5.84</v>
      </c>
      <c r="EM62" s="6" t="s">
        <v>64</v>
      </c>
      <c r="EN62" s="6">
        <v>5.3</v>
      </c>
      <c r="EO62" s="6">
        <v>2.98</v>
      </c>
      <c r="EP62" s="6">
        <v>5.07</v>
      </c>
      <c r="EQ62" s="6">
        <v>9.33</v>
      </c>
      <c r="ET62" s="6" t="s">
        <v>64</v>
      </c>
      <c r="EU62" s="6">
        <v>5.82</v>
      </c>
      <c r="EV62" s="6">
        <v>1.47</v>
      </c>
      <c r="EW62" s="6">
        <v>6.96</v>
      </c>
      <c r="EX62" s="6">
        <v>6.68</v>
      </c>
      <c r="FA62" s="6" t="s">
        <v>64</v>
      </c>
      <c r="FB62" s="6">
        <v>2.82</v>
      </c>
      <c r="FC62" s="6">
        <v>1.03</v>
      </c>
      <c r="FD62" s="6">
        <v>2.2999999999999998</v>
      </c>
      <c r="FE62" s="6">
        <v>6.34</v>
      </c>
      <c r="FH62" s="6" t="s">
        <v>64</v>
      </c>
      <c r="FI62" s="6">
        <v>3.79</v>
      </c>
      <c r="FJ62" s="6">
        <v>1.07</v>
      </c>
      <c r="FK62" s="6">
        <v>4.09</v>
      </c>
      <c r="FL62" s="6">
        <v>5.31</v>
      </c>
      <c r="FO62" s="6" t="s">
        <v>64</v>
      </c>
      <c r="FP62" s="6">
        <v>3.75</v>
      </c>
      <c r="FQ62" s="6">
        <v>2.42</v>
      </c>
      <c r="FR62" s="6">
        <v>3.82</v>
      </c>
      <c r="FS62" s="6">
        <v>4.9800000000000004</v>
      </c>
      <c r="FV62" s="6" t="s">
        <v>64</v>
      </c>
      <c r="FW62" s="6">
        <v>1.26</v>
      </c>
      <c r="FX62" s="6">
        <v>0.85</v>
      </c>
      <c r="FY62" s="6">
        <v>1.33</v>
      </c>
      <c r="FZ62" s="6">
        <v>0.94</v>
      </c>
      <c r="GC62" s="6" t="s">
        <v>64</v>
      </c>
      <c r="GD62" s="6">
        <v>0.86</v>
      </c>
      <c r="GE62" s="6">
        <v>0</v>
      </c>
      <c r="GF62" s="6">
        <v>1.51</v>
      </c>
      <c r="GG62" s="6">
        <v>0</v>
      </c>
      <c r="GJ62" s="58" t="s">
        <v>64</v>
      </c>
      <c r="GK62" s="58">
        <v>1.91</v>
      </c>
      <c r="GL62" s="58">
        <v>2.3199999999999998</v>
      </c>
      <c r="GM62" s="58">
        <v>2.17</v>
      </c>
      <c r="GN62" s="58">
        <v>0.82</v>
      </c>
      <c r="GQ62" s="58" t="s">
        <v>64</v>
      </c>
      <c r="GR62" s="58">
        <v>1.93</v>
      </c>
      <c r="GS62" s="58">
        <v>0.83</v>
      </c>
      <c r="GT62" s="58">
        <v>1.64</v>
      </c>
      <c r="GU62" s="58">
        <v>2.85</v>
      </c>
      <c r="GX62" s="60" t="s">
        <v>64</v>
      </c>
      <c r="GY62" s="60">
        <v>1.52</v>
      </c>
      <c r="GZ62" s="60">
        <v>0</v>
      </c>
      <c r="HA62" s="60">
        <v>2.46</v>
      </c>
      <c r="HB62" s="60">
        <v>0.48</v>
      </c>
      <c r="HE62" s="64" t="s">
        <v>64</v>
      </c>
      <c r="HF62" s="64">
        <v>1.69</v>
      </c>
      <c r="HG62" s="64">
        <v>1.1499999999999999</v>
      </c>
      <c r="HH62" s="64">
        <v>1.58</v>
      </c>
      <c r="HI62" s="64">
        <v>1.89</v>
      </c>
      <c r="HL62" s="64" t="s">
        <v>64</v>
      </c>
      <c r="HM62" s="64">
        <v>2.96</v>
      </c>
      <c r="HN62" s="64">
        <v>1.42</v>
      </c>
      <c r="HO62" s="64">
        <v>3.67</v>
      </c>
      <c r="HP62" s="64">
        <v>1.94</v>
      </c>
      <c r="HS62" s="64" t="s">
        <v>64</v>
      </c>
      <c r="HT62" s="64">
        <v>2.66</v>
      </c>
      <c r="HU62" s="64">
        <v>2.5499999999999998</v>
      </c>
      <c r="HV62" s="64">
        <v>3.18</v>
      </c>
      <c r="HW62" s="64">
        <v>0.28999999999999998</v>
      </c>
      <c r="HZ62" s="64" t="s">
        <v>64</v>
      </c>
      <c r="IA62" s="64">
        <v>2.87</v>
      </c>
      <c r="IB62" s="64">
        <v>1.17</v>
      </c>
      <c r="IC62" s="64">
        <v>3.77</v>
      </c>
      <c r="ID62" s="64">
        <v>1.19</v>
      </c>
      <c r="IG62" s="64" t="s">
        <v>64</v>
      </c>
      <c r="IH62" s="64">
        <v>1.74</v>
      </c>
      <c r="II62" s="64">
        <v>1.41</v>
      </c>
      <c r="IJ62" s="64">
        <v>2.27</v>
      </c>
      <c r="IK62" s="64">
        <v>0</v>
      </c>
      <c r="IN62" s="64" t="s">
        <v>64</v>
      </c>
      <c r="IO62" s="64">
        <v>1.86</v>
      </c>
      <c r="IP62" s="64">
        <v>1.61</v>
      </c>
      <c r="IQ62" s="64">
        <v>2.2400000000000002</v>
      </c>
      <c r="IR62" s="64">
        <v>0.56000000000000005</v>
      </c>
      <c r="IU62" t="s">
        <v>64</v>
      </c>
      <c r="IV62">
        <v>2.23</v>
      </c>
      <c r="IW62">
        <v>0.44</v>
      </c>
      <c r="IX62">
        <v>2.92</v>
      </c>
      <c r="IY62">
        <v>1.4</v>
      </c>
      <c r="JB62" t="s">
        <v>64</v>
      </c>
      <c r="JC62">
        <v>1.61</v>
      </c>
      <c r="JD62">
        <v>0.7</v>
      </c>
      <c r="JE62">
        <v>1.6</v>
      </c>
      <c r="JF62">
        <v>2.85</v>
      </c>
      <c r="JI62" s="64" t="s">
        <v>64</v>
      </c>
      <c r="JJ62" s="64">
        <v>0.93</v>
      </c>
      <c r="JK62" s="64">
        <v>0.2</v>
      </c>
      <c r="JL62" s="64">
        <v>1.06</v>
      </c>
      <c r="JM62" s="64">
        <v>1.32</v>
      </c>
      <c r="JP62" s="67" t="s">
        <v>64</v>
      </c>
      <c r="JQ62" s="67">
        <v>1.73</v>
      </c>
      <c r="JR62" s="67">
        <v>3.19</v>
      </c>
      <c r="JS62" s="67">
        <v>1.38</v>
      </c>
      <c r="JT62" s="67">
        <v>0.66</v>
      </c>
      <c r="JW62" s="76" t="s">
        <v>64</v>
      </c>
      <c r="JX62" s="76">
        <v>0.76</v>
      </c>
      <c r="JY62" s="76">
        <v>0.24</v>
      </c>
      <c r="JZ62" s="76">
        <v>0.64</v>
      </c>
      <c r="KA62" s="76">
        <v>0.26</v>
      </c>
      <c r="KD62" s="76" t="s">
        <v>64</v>
      </c>
      <c r="KE62" s="76">
        <v>1.26</v>
      </c>
      <c r="KF62" s="76">
        <v>0.64</v>
      </c>
      <c r="KG62" s="76">
        <v>1.99</v>
      </c>
      <c r="KH62" s="76">
        <v>0.36</v>
      </c>
      <c r="KK62" s="76" t="s">
        <v>64</v>
      </c>
      <c r="KL62" s="76">
        <v>0.57999999999999996</v>
      </c>
      <c r="KM62" s="76">
        <v>0</v>
      </c>
      <c r="KN62" s="76">
        <v>0.66</v>
      </c>
      <c r="KO62" s="76">
        <v>0</v>
      </c>
      <c r="KR62" s="76" t="s">
        <v>64</v>
      </c>
      <c r="KS62" s="76">
        <v>0.64</v>
      </c>
      <c r="KT62" s="76">
        <v>1.45</v>
      </c>
      <c r="KU62" s="76">
        <v>0.59</v>
      </c>
      <c r="KV62" s="76">
        <v>0</v>
      </c>
      <c r="KY62" s="76" t="s">
        <v>64</v>
      </c>
      <c r="KZ62" s="76">
        <v>0.35</v>
      </c>
      <c r="LA62" s="76">
        <v>0.15</v>
      </c>
      <c r="LB62" s="76">
        <v>0.49</v>
      </c>
      <c r="LC62" s="76">
        <v>0</v>
      </c>
      <c r="LF62" s="76" t="s">
        <v>64</v>
      </c>
      <c r="LG62" s="76">
        <v>2.2000000000000002</v>
      </c>
      <c r="LH62" s="76">
        <v>0.67</v>
      </c>
      <c r="LI62" s="76">
        <v>2.84</v>
      </c>
      <c r="LJ62" s="76">
        <v>2.59</v>
      </c>
      <c r="LM62" s="76" t="s">
        <v>64</v>
      </c>
      <c r="LN62" s="76">
        <v>3.08</v>
      </c>
      <c r="LO62" s="76">
        <v>3.24</v>
      </c>
      <c r="LP62" s="76">
        <v>3.24</v>
      </c>
      <c r="LQ62" s="76">
        <v>0.99</v>
      </c>
      <c r="LR62" s="76"/>
      <c r="LS62" s="76"/>
      <c r="LT62" s="76" t="s">
        <v>64</v>
      </c>
      <c r="LU62" s="76">
        <v>5.45</v>
      </c>
      <c r="LV62" s="76">
        <v>7.87</v>
      </c>
      <c r="LW62" s="76">
        <v>5.52</v>
      </c>
      <c r="LX62" s="76">
        <v>1.86</v>
      </c>
      <c r="LY62" s="76"/>
      <c r="LZ62" s="76"/>
      <c r="MA62" s="76" t="s">
        <v>64</v>
      </c>
      <c r="MB62" s="76">
        <v>3.35</v>
      </c>
      <c r="MC62" s="76">
        <v>7.77</v>
      </c>
      <c r="MD62" s="76">
        <v>1.94</v>
      </c>
      <c r="ME62" s="76">
        <v>4.84</v>
      </c>
      <c r="MH62" s="76" t="s">
        <v>64</v>
      </c>
      <c r="MI62" s="76">
        <v>1.41</v>
      </c>
      <c r="MJ62" s="76">
        <v>2.59</v>
      </c>
      <c r="MK62" s="76">
        <v>1.17</v>
      </c>
      <c r="ML62" s="76">
        <v>1.01</v>
      </c>
      <c r="MM62" s="76"/>
      <c r="MN62" s="76"/>
      <c r="MO62" s="76" t="s">
        <v>64</v>
      </c>
      <c r="MP62" s="76">
        <v>0.68</v>
      </c>
      <c r="MQ62" s="76">
        <v>0.66</v>
      </c>
      <c r="MR62" s="76">
        <v>0.52</v>
      </c>
      <c r="MS62" s="76">
        <v>1.1299999999999999</v>
      </c>
    </row>
    <row r="63" spans="1:357" x14ac:dyDescent="0.25">
      <c r="A63" s="1">
        <v>2.8999999999999977</v>
      </c>
      <c r="B63" s="1">
        <v>2.9499999999999975</v>
      </c>
      <c r="C63" s="1" t="s">
        <v>65</v>
      </c>
      <c r="D63" s="1">
        <v>0.32</v>
      </c>
      <c r="E63" s="1">
        <v>1.05</v>
      </c>
      <c r="F63" s="1">
        <v>0.23</v>
      </c>
      <c r="G63" s="1">
        <v>0</v>
      </c>
      <c r="H63" s="1"/>
      <c r="I63" s="1"/>
      <c r="J63" s="1" t="s">
        <v>65</v>
      </c>
      <c r="K63" s="1">
        <v>0.05</v>
      </c>
      <c r="L63" s="1">
        <v>0</v>
      </c>
      <c r="M63" s="1">
        <v>0.08</v>
      </c>
      <c r="N63" s="1">
        <v>0</v>
      </c>
      <c r="O63" s="1"/>
      <c r="P63" s="1"/>
      <c r="Q63" s="1" t="s">
        <v>65</v>
      </c>
      <c r="R63" s="1">
        <v>0</v>
      </c>
      <c r="S63" s="1">
        <v>0</v>
      </c>
      <c r="T63" s="1">
        <v>0</v>
      </c>
      <c r="U63" s="1">
        <v>0</v>
      </c>
      <c r="V63" s="1"/>
      <c r="W63" s="1"/>
      <c r="X63" s="1" t="s">
        <v>65</v>
      </c>
      <c r="Y63" s="1">
        <v>0</v>
      </c>
      <c r="Z63" s="1">
        <v>0</v>
      </c>
      <c r="AA63" s="1">
        <v>0</v>
      </c>
      <c r="AB63" s="1">
        <v>0</v>
      </c>
      <c r="AC63" s="1"/>
      <c r="AD63" s="1"/>
      <c r="AE63" s="6" t="s">
        <v>65</v>
      </c>
      <c r="AF63" s="6">
        <v>7.0000000000000007E-2</v>
      </c>
      <c r="AG63" s="6">
        <v>0.16</v>
      </c>
      <c r="AH63" s="6">
        <v>7.0000000000000007E-2</v>
      </c>
      <c r="AI63" s="6">
        <v>0</v>
      </c>
      <c r="AJ63" s="1"/>
      <c r="AK63" s="1"/>
      <c r="AL63" s="6" t="s">
        <v>65</v>
      </c>
      <c r="AM63" s="6">
        <v>0.21</v>
      </c>
      <c r="AN63" s="6">
        <v>0</v>
      </c>
      <c r="AO63" s="6">
        <v>0.38</v>
      </c>
      <c r="AP63" s="6">
        <v>0</v>
      </c>
      <c r="AQ63" s="1"/>
      <c r="AR63" s="1"/>
      <c r="AS63" s="6" t="s">
        <v>65</v>
      </c>
      <c r="AT63" s="6">
        <v>0.16</v>
      </c>
      <c r="AU63" s="6">
        <v>0</v>
      </c>
      <c r="AV63" s="6">
        <v>7.0000000000000007E-2</v>
      </c>
      <c r="AW63" s="6">
        <v>0</v>
      </c>
      <c r="AZ63" s="3" t="s">
        <v>65</v>
      </c>
      <c r="BA63" s="3">
        <v>0.17</v>
      </c>
      <c r="BB63" s="3">
        <v>0</v>
      </c>
      <c r="BC63" s="3">
        <v>0.25</v>
      </c>
      <c r="BD63" s="3">
        <v>0</v>
      </c>
      <c r="BG63" t="s">
        <v>65</v>
      </c>
      <c r="BH63">
        <v>0.19</v>
      </c>
      <c r="BI63">
        <v>0</v>
      </c>
      <c r="BJ63">
        <v>0.41</v>
      </c>
      <c r="BK63">
        <v>0</v>
      </c>
      <c r="BN63" t="s">
        <v>65</v>
      </c>
      <c r="BO63">
        <v>7.0000000000000007E-2</v>
      </c>
      <c r="BP63">
        <v>0.14000000000000001</v>
      </c>
      <c r="BQ63">
        <v>0</v>
      </c>
      <c r="BR63">
        <v>0</v>
      </c>
      <c r="BU63" t="s">
        <v>65</v>
      </c>
      <c r="BV63">
        <v>0.03</v>
      </c>
      <c r="BW63">
        <v>0</v>
      </c>
      <c r="BX63">
        <v>7.0000000000000007E-2</v>
      </c>
      <c r="BY63">
        <v>0</v>
      </c>
      <c r="CB63" s="6" t="s">
        <v>65</v>
      </c>
      <c r="CC63" s="6">
        <v>0.08</v>
      </c>
      <c r="CD63" s="6">
        <v>0</v>
      </c>
      <c r="CE63" s="6">
        <v>0.17</v>
      </c>
      <c r="CF63" s="6">
        <v>0</v>
      </c>
      <c r="CI63" s="6" t="s">
        <v>65</v>
      </c>
      <c r="CJ63" s="6">
        <v>0.1</v>
      </c>
      <c r="CK63" s="6">
        <v>0</v>
      </c>
      <c r="CL63" s="6">
        <v>0.19</v>
      </c>
      <c r="CM63" s="6">
        <v>0</v>
      </c>
      <c r="CP63" s="6" t="s">
        <v>65</v>
      </c>
      <c r="CQ63" s="6">
        <v>0.1</v>
      </c>
      <c r="CR63" s="6">
        <v>0</v>
      </c>
      <c r="CS63" s="6">
        <v>0.16</v>
      </c>
      <c r="CT63" s="6">
        <v>0</v>
      </c>
      <c r="CW63" s="6" t="s">
        <v>65</v>
      </c>
      <c r="CX63" s="6">
        <v>0.15</v>
      </c>
      <c r="CY63" s="6">
        <v>0.27</v>
      </c>
      <c r="CZ63" s="6">
        <v>0.18</v>
      </c>
      <c r="DA63" s="6">
        <v>0</v>
      </c>
      <c r="DD63" s="6" t="s">
        <v>65</v>
      </c>
      <c r="DE63" s="6">
        <v>0.28999999999999998</v>
      </c>
      <c r="DF63" s="6">
        <v>0.96</v>
      </c>
      <c r="DG63" s="6">
        <v>0.05</v>
      </c>
      <c r="DH63" s="6">
        <v>0</v>
      </c>
      <c r="DK63" s="6" t="s">
        <v>65</v>
      </c>
      <c r="DL63" s="6">
        <v>0.95</v>
      </c>
      <c r="DM63" s="6">
        <v>1.57</v>
      </c>
      <c r="DN63" s="6">
        <v>0.49</v>
      </c>
      <c r="DO63" s="6">
        <v>1.99</v>
      </c>
      <c r="DR63" s="6" t="s">
        <v>65</v>
      </c>
      <c r="DS63" s="6">
        <v>0.89</v>
      </c>
      <c r="DT63" s="6">
        <v>0.71</v>
      </c>
      <c r="DU63" s="6">
        <v>0.44</v>
      </c>
      <c r="DV63" s="6">
        <v>1.99</v>
      </c>
      <c r="DY63" s="6" t="s">
        <v>65</v>
      </c>
      <c r="DZ63" s="6">
        <v>0.8</v>
      </c>
      <c r="EA63" s="6">
        <v>2.02</v>
      </c>
      <c r="EB63" s="6">
        <v>0.36</v>
      </c>
      <c r="EC63" s="6">
        <v>0.86</v>
      </c>
      <c r="EF63" s="6" t="s">
        <v>65</v>
      </c>
      <c r="EG63" s="6">
        <v>1.24</v>
      </c>
      <c r="EH63" s="6">
        <v>1.56</v>
      </c>
      <c r="EI63" s="6">
        <v>0.84</v>
      </c>
      <c r="EJ63" s="6">
        <v>2.76</v>
      </c>
      <c r="EM63" s="6" t="s">
        <v>65</v>
      </c>
      <c r="EN63" s="6">
        <v>0.35</v>
      </c>
      <c r="EO63" s="6">
        <v>1.59</v>
      </c>
      <c r="EP63" s="6">
        <v>0.04</v>
      </c>
      <c r="EQ63" s="6">
        <v>0</v>
      </c>
      <c r="ET63" s="6" t="s">
        <v>65</v>
      </c>
      <c r="EU63" s="6">
        <v>0.41</v>
      </c>
      <c r="EV63" s="6">
        <v>1.1100000000000001</v>
      </c>
      <c r="EW63" s="6">
        <v>0.19</v>
      </c>
      <c r="EX63" s="6">
        <v>0</v>
      </c>
      <c r="FA63" s="6" t="s">
        <v>65</v>
      </c>
      <c r="FB63" s="6">
        <v>0.48</v>
      </c>
      <c r="FC63" s="6">
        <v>2.0499999999999998</v>
      </c>
      <c r="FD63" s="6">
        <v>0.09</v>
      </c>
      <c r="FE63" s="6">
        <v>0</v>
      </c>
      <c r="FH63" s="6" t="s">
        <v>65</v>
      </c>
      <c r="FI63" s="6">
        <v>0.56999999999999995</v>
      </c>
      <c r="FJ63" s="6">
        <v>1.63</v>
      </c>
      <c r="FK63" s="6">
        <v>0.21</v>
      </c>
      <c r="FL63" s="6">
        <v>0</v>
      </c>
      <c r="FO63" s="6" t="s">
        <v>65</v>
      </c>
      <c r="FP63" s="6">
        <v>0.65</v>
      </c>
      <c r="FQ63" s="6">
        <v>0</v>
      </c>
      <c r="FR63" s="6">
        <v>1.01</v>
      </c>
      <c r="FS63" s="6">
        <v>0</v>
      </c>
      <c r="FV63" s="6" t="s">
        <v>65</v>
      </c>
      <c r="FW63" s="6">
        <v>0.74</v>
      </c>
      <c r="FX63" s="6">
        <v>0.77</v>
      </c>
      <c r="FY63" s="6">
        <v>0.89</v>
      </c>
      <c r="FZ63" s="6">
        <v>0.43</v>
      </c>
      <c r="GC63" s="6" t="s">
        <v>65</v>
      </c>
      <c r="GD63" s="6">
        <v>0.38</v>
      </c>
      <c r="GE63" s="6">
        <v>1.1499999999999999</v>
      </c>
      <c r="GF63" s="6">
        <v>0.05</v>
      </c>
      <c r="GG63" s="6">
        <v>0</v>
      </c>
      <c r="GJ63" s="58" t="s">
        <v>65</v>
      </c>
      <c r="GK63" s="58">
        <v>0.03</v>
      </c>
      <c r="GL63" s="58">
        <v>0</v>
      </c>
      <c r="GM63" s="58">
        <v>0</v>
      </c>
      <c r="GN63" s="58">
        <v>0</v>
      </c>
      <c r="GQ63" s="58" t="s">
        <v>65</v>
      </c>
      <c r="GR63" s="58">
        <v>0.6</v>
      </c>
      <c r="GS63" s="58">
        <v>1.4</v>
      </c>
      <c r="GT63" s="58">
        <v>0.12</v>
      </c>
      <c r="GU63" s="58">
        <v>0</v>
      </c>
      <c r="GX63" s="60" t="s">
        <v>65</v>
      </c>
      <c r="GY63" s="60">
        <v>0.51</v>
      </c>
      <c r="GZ63" s="60">
        <v>0</v>
      </c>
      <c r="HA63" s="60">
        <v>0.72</v>
      </c>
      <c r="HB63" s="60">
        <v>0</v>
      </c>
      <c r="HE63" s="64" t="s">
        <v>65</v>
      </c>
      <c r="HF63" s="64">
        <v>0.61</v>
      </c>
      <c r="HG63" s="64">
        <v>0.72</v>
      </c>
      <c r="HH63" s="64">
        <v>0.81</v>
      </c>
      <c r="HI63" s="64">
        <v>0</v>
      </c>
      <c r="HL63" s="64" t="s">
        <v>65</v>
      </c>
      <c r="HM63" s="64">
        <v>0.48</v>
      </c>
      <c r="HN63" s="64">
        <v>0.65</v>
      </c>
      <c r="HO63" s="64">
        <v>0.47</v>
      </c>
      <c r="HP63" s="64">
        <v>0</v>
      </c>
      <c r="HS63" s="64" t="s">
        <v>65</v>
      </c>
      <c r="HT63" s="64">
        <v>0.61</v>
      </c>
      <c r="HU63" s="64">
        <v>1.52</v>
      </c>
      <c r="HV63" s="64">
        <v>0.17</v>
      </c>
      <c r="HW63" s="64">
        <v>0.37</v>
      </c>
      <c r="HZ63" s="64" t="s">
        <v>65</v>
      </c>
      <c r="IA63" s="64">
        <v>0.56999999999999995</v>
      </c>
      <c r="IB63" s="64">
        <v>1.55</v>
      </c>
      <c r="IC63" s="64">
        <v>0.1</v>
      </c>
      <c r="ID63" s="64">
        <v>1.05</v>
      </c>
      <c r="IG63" s="64" t="s">
        <v>65</v>
      </c>
      <c r="IH63" s="64">
        <v>0.63</v>
      </c>
      <c r="II63" s="64">
        <v>0.62</v>
      </c>
      <c r="IJ63" s="64">
        <v>0.43</v>
      </c>
      <c r="IK63" s="64">
        <v>1.1599999999999999</v>
      </c>
      <c r="IN63" s="64" t="s">
        <v>65</v>
      </c>
      <c r="IO63" s="64">
        <v>0.72</v>
      </c>
      <c r="IP63" s="64">
        <v>0</v>
      </c>
      <c r="IQ63" s="64">
        <v>0.6</v>
      </c>
      <c r="IR63" s="64">
        <v>1.1200000000000001</v>
      </c>
      <c r="IU63" t="s">
        <v>65</v>
      </c>
      <c r="IV63">
        <v>1.1399999999999999</v>
      </c>
      <c r="IW63">
        <v>2.1800000000000002</v>
      </c>
      <c r="IX63">
        <v>0.54</v>
      </c>
      <c r="IY63">
        <v>0.16</v>
      </c>
      <c r="JB63" t="s">
        <v>65</v>
      </c>
      <c r="JC63">
        <v>0.56999999999999995</v>
      </c>
      <c r="JD63">
        <v>1.25</v>
      </c>
      <c r="JE63">
        <v>0.08</v>
      </c>
      <c r="JF63">
        <v>1.1200000000000001</v>
      </c>
      <c r="JI63" s="64" t="s">
        <v>65</v>
      </c>
      <c r="JJ63" s="64">
        <v>0.39</v>
      </c>
      <c r="JK63" s="64">
        <v>1.59</v>
      </c>
      <c r="JL63" s="64">
        <v>0.17</v>
      </c>
      <c r="JM63" s="64">
        <v>0</v>
      </c>
      <c r="JP63" s="67" t="s">
        <v>65</v>
      </c>
      <c r="JQ63" s="67">
        <v>0.23</v>
      </c>
      <c r="JR63" s="67">
        <v>0</v>
      </c>
      <c r="JS63" s="67">
        <v>0.21</v>
      </c>
      <c r="JT63" s="67">
        <v>0</v>
      </c>
      <c r="JW63" s="76" t="s">
        <v>65</v>
      </c>
      <c r="JX63" s="76">
        <v>0.05</v>
      </c>
      <c r="JY63" s="76">
        <v>0</v>
      </c>
      <c r="JZ63" s="76">
        <v>0</v>
      </c>
      <c r="KA63" s="76">
        <v>0</v>
      </c>
      <c r="KD63" s="76" t="s">
        <v>65</v>
      </c>
      <c r="KE63" s="76">
        <v>0.18</v>
      </c>
      <c r="KF63" s="76">
        <v>0.47</v>
      </c>
      <c r="KG63" s="76">
        <v>0.11</v>
      </c>
      <c r="KH63" s="76">
        <v>0</v>
      </c>
      <c r="KK63" s="76" t="s">
        <v>65</v>
      </c>
      <c r="KL63" s="76">
        <v>0.44</v>
      </c>
      <c r="KM63" s="76">
        <v>0</v>
      </c>
      <c r="KN63" s="76">
        <v>0.66</v>
      </c>
      <c r="KO63" s="76">
        <v>0</v>
      </c>
      <c r="KR63" s="76" t="s">
        <v>65</v>
      </c>
      <c r="KS63" s="76">
        <v>0.18</v>
      </c>
      <c r="KT63" s="76">
        <v>0.6</v>
      </c>
      <c r="KU63" s="76">
        <v>0.09</v>
      </c>
      <c r="KV63" s="76">
        <v>0</v>
      </c>
      <c r="KY63" s="76" t="s">
        <v>65</v>
      </c>
      <c r="KZ63" s="76">
        <v>0.94</v>
      </c>
      <c r="LA63" s="76">
        <v>4</v>
      </c>
      <c r="LB63" s="76">
        <v>0.22</v>
      </c>
      <c r="LC63" s="76">
        <v>0.36</v>
      </c>
      <c r="LF63" s="76" t="s">
        <v>65</v>
      </c>
      <c r="LG63" s="76">
        <v>0.17</v>
      </c>
      <c r="LH63" s="76">
        <v>0.15</v>
      </c>
      <c r="LI63" s="76">
        <v>0.19</v>
      </c>
      <c r="LJ63" s="76">
        <v>0</v>
      </c>
      <c r="LM63" s="76" t="s">
        <v>65</v>
      </c>
      <c r="LN63" s="76">
        <v>0.87</v>
      </c>
      <c r="LO63" s="76">
        <v>0.67</v>
      </c>
      <c r="LP63" s="76">
        <v>1.27</v>
      </c>
      <c r="LQ63" s="76">
        <v>0</v>
      </c>
      <c r="LR63" s="76"/>
      <c r="LS63" s="76"/>
      <c r="LT63" s="76" t="s">
        <v>65</v>
      </c>
      <c r="LU63" s="76">
        <v>0.7</v>
      </c>
      <c r="LV63" s="76">
        <v>2.42</v>
      </c>
      <c r="LW63" s="76">
        <v>0.35</v>
      </c>
      <c r="LX63" s="76">
        <v>0</v>
      </c>
      <c r="LY63" s="76"/>
      <c r="LZ63" s="76"/>
      <c r="MA63" s="76" t="s">
        <v>65</v>
      </c>
      <c r="MB63" s="76">
        <v>0.93</v>
      </c>
      <c r="MC63" s="76">
        <v>1.57</v>
      </c>
      <c r="MD63" s="76">
        <v>0.35</v>
      </c>
      <c r="ME63" s="76">
        <v>1.7</v>
      </c>
      <c r="MH63" s="76" t="s">
        <v>65</v>
      </c>
      <c r="MI63" s="76">
        <v>0.55000000000000004</v>
      </c>
      <c r="MJ63" s="76">
        <v>0.92</v>
      </c>
      <c r="MK63" s="76">
        <v>0.62</v>
      </c>
      <c r="ML63" s="76">
        <v>0</v>
      </c>
      <c r="MM63" s="76"/>
      <c r="MN63" s="76"/>
      <c r="MO63" s="76" t="s">
        <v>65</v>
      </c>
      <c r="MP63" s="76">
        <v>2.13</v>
      </c>
      <c r="MQ63" s="76">
        <v>2.61</v>
      </c>
      <c r="MR63" s="76">
        <v>2.58</v>
      </c>
      <c r="MS63" s="76">
        <v>0.3</v>
      </c>
    </row>
    <row r="64" spans="1:357" x14ac:dyDescent="0.25">
      <c r="A64" s="1">
        <v>2.9499999999999975</v>
      </c>
      <c r="B64" s="1">
        <v>2.9999999999999973</v>
      </c>
      <c r="C64" s="1" t="s">
        <v>66</v>
      </c>
      <c r="D64" s="1">
        <v>0.17</v>
      </c>
      <c r="E64" s="1">
        <v>0.18</v>
      </c>
      <c r="F64" s="1">
        <v>0.12</v>
      </c>
      <c r="G64" s="1">
        <v>0.33</v>
      </c>
      <c r="H64" s="1"/>
      <c r="I64" s="1"/>
      <c r="J64" s="1" t="s">
        <v>66</v>
      </c>
      <c r="K64" s="1">
        <v>0.1</v>
      </c>
      <c r="L64" s="1">
        <v>0</v>
      </c>
      <c r="M64" s="1">
        <v>7.0000000000000007E-2</v>
      </c>
      <c r="N64" s="1">
        <v>0</v>
      </c>
      <c r="O64" s="1"/>
      <c r="P64" s="1"/>
      <c r="Q64" s="1" t="s">
        <v>66</v>
      </c>
      <c r="R64" s="1">
        <v>0.03</v>
      </c>
      <c r="S64" s="1">
        <v>0.19</v>
      </c>
      <c r="T64" s="1">
        <v>0</v>
      </c>
      <c r="U64" s="1">
        <v>0</v>
      </c>
      <c r="V64" s="1"/>
      <c r="W64" s="1"/>
      <c r="X64" s="1" t="s">
        <v>66</v>
      </c>
      <c r="Y64" s="1">
        <v>0</v>
      </c>
      <c r="Z64" s="1">
        <v>0</v>
      </c>
      <c r="AA64" s="1">
        <v>0</v>
      </c>
      <c r="AB64" s="1">
        <v>0</v>
      </c>
      <c r="AC64" s="1"/>
      <c r="AD64" s="1"/>
      <c r="AE64" s="6" t="s">
        <v>66</v>
      </c>
      <c r="AF64" s="6">
        <v>0</v>
      </c>
      <c r="AG64" s="6">
        <v>0</v>
      </c>
      <c r="AH64" s="6">
        <v>0</v>
      </c>
      <c r="AI64" s="6">
        <v>0</v>
      </c>
      <c r="AJ64" s="1"/>
      <c r="AK64" s="1"/>
      <c r="AL64" s="6" t="s">
        <v>66</v>
      </c>
      <c r="AM64" s="6">
        <v>0.03</v>
      </c>
      <c r="AN64" s="6">
        <v>0</v>
      </c>
      <c r="AO64" s="6">
        <v>0.06</v>
      </c>
      <c r="AP64" s="6">
        <v>0</v>
      </c>
      <c r="AQ64" s="1"/>
      <c r="AR64" s="1"/>
      <c r="AS64" s="6" t="s">
        <v>66</v>
      </c>
      <c r="AT64" s="6">
        <v>0</v>
      </c>
      <c r="AU64" s="6">
        <v>0</v>
      </c>
      <c r="AV64" s="6">
        <v>0</v>
      </c>
      <c r="AW64" s="6">
        <v>0</v>
      </c>
      <c r="AZ64" s="3" t="s">
        <v>66</v>
      </c>
      <c r="BA64" s="3">
        <v>0.17</v>
      </c>
      <c r="BB64" s="3">
        <v>0</v>
      </c>
      <c r="BC64" s="3">
        <v>0.12</v>
      </c>
      <c r="BD64" s="3">
        <v>0</v>
      </c>
      <c r="BG64" t="s">
        <v>66</v>
      </c>
      <c r="BH64">
        <v>0.36</v>
      </c>
      <c r="BI64">
        <v>0</v>
      </c>
      <c r="BJ64">
        <v>0.79</v>
      </c>
      <c r="BK64">
        <v>0</v>
      </c>
      <c r="BN64" t="s">
        <v>66</v>
      </c>
      <c r="BO64">
        <v>0.02</v>
      </c>
      <c r="BP64">
        <v>0.1</v>
      </c>
      <c r="BQ64">
        <v>0</v>
      </c>
      <c r="BR64">
        <v>0</v>
      </c>
      <c r="BU64" t="s">
        <v>66</v>
      </c>
      <c r="BV64">
        <v>0.25</v>
      </c>
      <c r="BW64">
        <v>1.32</v>
      </c>
      <c r="BX64">
        <v>0</v>
      </c>
      <c r="BY64">
        <v>0</v>
      </c>
      <c r="CB64" s="6" t="s">
        <v>66</v>
      </c>
      <c r="CC64" s="6">
        <v>3.99</v>
      </c>
      <c r="CD64" s="6">
        <v>13.14</v>
      </c>
      <c r="CE64" s="6">
        <v>2.4500000000000002</v>
      </c>
      <c r="CF64" s="6">
        <v>0.14000000000000001</v>
      </c>
      <c r="CI64" s="6" t="s">
        <v>66</v>
      </c>
      <c r="CJ64" s="6">
        <v>5.41</v>
      </c>
      <c r="CK64" s="6">
        <v>9.56</v>
      </c>
      <c r="CL64" s="6">
        <v>5.36</v>
      </c>
      <c r="CM64" s="6">
        <v>2.2200000000000002</v>
      </c>
      <c r="CP64" s="6" t="s">
        <v>66</v>
      </c>
      <c r="CQ64" s="6">
        <v>8.42</v>
      </c>
      <c r="CR64" s="6">
        <v>23.42</v>
      </c>
      <c r="CS64" s="6">
        <v>5.22</v>
      </c>
      <c r="CT64" s="6">
        <v>4.74</v>
      </c>
      <c r="CW64" s="6" t="s">
        <v>66</v>
      </c>
      <c r="CX64" s="6">
        <v>7.99</v>
      </c>
      <c r="CY64" s="6">
        <v>14.1</v>
      </c>
      <c r="CZ64" s="6">
        <v>7.96</v>
      </c>
      <c r="DA64" s="6">
        <v>3.03</v>
      </c>
      <c r="DD64" s="6" t="s">
        <v>66</v>
      </c>
      <c r="DE64" s="6">
        <v>12.62</v>
      </c>
      <c r="DF64" s="6">
        <v>25.86</v>
      </c>
      <c r="DG64" s="6">
        <v>10.61</v>
      </c>
      <c r="DH64" s="6">
        <v>3.61</v>
      </c>
      <c r="DK64" s="6" t="s">
        <v>66</v>
      </c>
      <c r="DL64" s="6">
        <v>24.01</v>
      </c>
      <c r="DM64" s="6">
        <v>24.17</v>
      </c>
      <c r="DN64" s="6">
        <v>22.98</v>
      </c>
      <c r="DO64" s="6">
        <v>31.08</v>
      </c>
      <c r="DR64" s="6" t="s">
        <v>66</v>
      </c>
      <c r="DS64" s="6">
        <v>41.16</v>
      </c>
      <c r="DT64" s="6">
        <v>20.27</v>
      </c>
      <c r="DU64" s="6">
        <v>40.75</v>
      </c>
      <c r="DV64" s="6">
        <v>62.74</v>
      </c>
      <c r="DY64" s="6" t="s">
        <v>66</v>
      </c>
      <c r="DZ64" s="6">
        <v>43.04</v>
      </c>
      <c r="EA64" s="6">
        <v>31.06</v>
      </c>
      <c r="EB64" s="6">
        <v>48.98</v>
      </c>
      <c r="EC64" s="6">
        <v>43.84</v>
      </c>
      <c r="EF64" s="6" t="s">
        <v>66</v>
      </c>
      <c r="EG64" s="6">
        <v>40.18</v>
      </c>
      <c r="EH64" s="6">
        <v>19.16</v>
      </c>
      <c r="EI64" s="6">
        <v>45.68</v>
      </c>
      <c r="EJ64" s="6">
        <v>63.57</v>
      </c>
      <c r="EM64" s="6" t="s">
        <v>66</v>
      </c>
      <c r="EN64" s="6">
        <v>43.45</v>
      </c>
      <c r="EO64" s="6">
        <v>26.79</v>
      </c>
      <c r="EP64" s="6">
        <v>45.8</v>
      </c>
      <c r="EQ64" s="6">
        <v>60.11</v>
      </c>
      <c r="ET64" s="6" t="s">
        <v>66</v>
      </c>
      <c r="EU64" s="6">
        <v>45.73</v>
      </c>
      <c r="EV64" s="6">
        <v>31.51</v>
      </c>
      <c r="EW64" s="6">
        <v>48.87</v>
      </c>
      <c r="EX64" s="6">
        <v>58.01</v>
      </c>
      <c r="FA64" s="6" t="s">
        <v>66</v>
      </c>
      <c r="FB64" s="6">
        <v>40.85</v>
      </c>
      <c r="FC64" s="6">
        <v>18.2</v>
      </c>
      <c r="FD64" s="6">
        <v>43.51</v>
      </c>
      <c r="FE64" s="6">
        <v>60.93</v>
      </c>
      <c r="FH64" s="6" t="s">
        <v>66</v>
      </c>
      <c r="FI64" s="6">
        <v>14.09</v>
      </c>
      <c r="FJ64" s="6">
        <v>7.83</v>
      </c>
      <c r="FK64" s="6">
        <v>9.48</v>
      </c>
      <c r="FL64" s="6">
        <v>40.869999999999997</v>
      </c>
      <c r="FO64" s="6" t="s">
        <v>66</v>
      </c>
      <c r="FP64" s="6">
        <v>3.31</v>
      </c>
      <c r="FQ64" s="6">
        <v>4.24</v>
      </c>
      <c r="FR64" s="6">
        <v>2.83</v>
      </c>
      <c r="FS64" s="6">
        <v>3.77</v>
      </c>
      <c r="FV64" s="6" t="s">
        <v>66</v>
      </c>
      <c r="FW64" s="6">
        <v>2.78</v>
      </c>
      <c r="FX64" s="6">
        <v>5.33</v>
      </c>
      <c r="FY64" s="6">
        <v>1.95</v>
      </c>
      <c r="FZ64" s="6">
        <v>3.33</v>
      </c>
      <c r="GC64" s="6" t="s">
        <v>66</v>
      </c>
      <c r="GD64" s="6">
        <v>3.61</v>
      </c>
      <c r="GE64" s="6">
        <v>4.37</v>
      </c>
      <c r="GF64" s="6">
        <v>3.68</v>
      </c>
      <c r="GG64" s="6">
        <v>3.08</v>
      </c>
      <c r="GJ64" s="58" t="s">
        <v>66</v>
      </c>
      <c r="GK64" s="58">
        <v>3.7</v>
      </c>
      <c r="GL64" s="58">
        <v>4.01</v>
      </c>
      <c r="GM64" s="58">
        <v>4.24</v>
      </c>
      <c r="GN64" s="58">
        <v>1.08</v>
      </c>
      <c r="GQ64" s="58" t="s">
        <v>66</v>
      </c>
      <c r="GR64" s="58">
        <v>5.32</v>
      </c>
      <c r="GS64" s="58">
        <v>7.9</v>
      </c>
      <c r="GT64" s="58">
        <v>5.6</v>
      </c>
      <c r="GU64" s="58">
        <v>1.62</v>
      </c>
      <c r="GX64" s="60" t="s">
        <v>66</v>
      </c>
      <c r="GY64" s="60">
        <v>6.27</v>
      </c>
      <c r="GZ64" s="60">
        <v>11.51</v>
      </c>
      <c r="HA64" s="60">
        <v>5.52</v>
      </c>
      <c r="HB64" s="60">
        <v>1.57</v>
      </c>
      <c r="HE64" s="64" t="s">
        <v>66</v>
      </c>
      <c r="HF64" s="64">
        <v>4.7699999999999996</v>
      </c>
      <c r="HG64" s="64">
        <v>3.17</v>
      </c>
      <c r="HH64" s="64">
        <v>6.03</v>
      </c>
      <c r="HI64" s="64">
        <v>3.04</v>
      </c>
      <c r="HL64" s="64" t="s">
        <v>66</v>
      </c>
      <c r="HM64" s="64">
        <v>3.54</v>
      </c>
      <c r="HN64" s="64">
        <v>2.2000000000000002</v>
      </c>
      <c r="HO64" s="64">
        <v>4.05</v>
      </c>
      <c r="HP64" s="64">
        <v>3.24</v>
      </c>
      <c r="HS64" s="64" t="s">
        <v>66</v>
      </c>
      <c r="HT64" s="64">
        <v>2.16</v>
      </c>
      <c r="HU64" s="64">
        <v>5.13</v>
      </c>
      <c r="HV64" s="64">
        <v>1.36</v>
      </c>
      <c r="HW64" s="64">
        <v>0.81</v>
      </c>
      <c r="HZ64" s="64" t="s">
        <v>66</v>
      </c>
      <c r="IA64" s="64">
        <v>4.3899999999999997</v>
      </c>
      <c r="IB64" s="64">
        <v>6.22</v>
      </c>
      <c r="IC64" s="64">
        <v>4.34</v>
      </c>
      <c r="ID64" s="64">
        <v>1.8</v>
      </c>
      <c r="IG64" s="64" t="s">
        <v>66</v>
      </c>
      <c r="IH64" s="64">
        <v>3.59</v>
      </c>
      <c r="II64" s="64">
        <v>4.3899999999999997</v>
      </c>
      <c r="IJ64" s="64">
        <v>3.87</v>
      </c>
      <c r="IK64" s="64">
        <v>0.4</v>
      </c>
      <c r="IN64" s="64" t="s">
        <v>66</v>
      </c>
      <c r="IO64" s="64">
        <v>3.65</v>
      </c>
      <c r="IP64" s="64">
        <v>3</v>
      </c>
      <c r="IQ64" s="64">
        <v>3.69</v>
      </c>
      <c r="IR64" s="64">
        <v>4.58</v>
      </c>
      <c r="IU64" t="s">
        <v>66</v>
      </c>
      <c r="IV64">
        <v>3.8</v>
      </c>
      <c r="IW64">
        <v>3.3</v>
      </c>
      <c r="IX64">
        <v>4.72</v>
      </c>
      <c r="IY64">
        <v>1.42</v>
      </c>
      <c r="JB64" t="s">
        <v>66</v>
      </c>
      <c r="JC64">
        <v>3.71</v>
      </c>
      <c r="JD64">
        <v>6.97</v>
      </c>
      <c r="JE64">
        <v>3.31</v>
      </c>
      <c r="JF64">
        <v>1.44</v>
      </c>
      <c r="JI64" s="64" t="s">
        <v>66</v>
      </c>
      <c r="JJ64" s="64">
        <v>2.71</v>
      </c>
      <c r="JK64" s="64">
        <v>1.08</v>
      </c>
      <c r="JL64" s="64">
        <v>2.78</v>
      </c>
      <c r="JM64" s="64">
        <v>1.75</v>
      </c>
      <c r="JP64" s="67" t="s">
        <v>66</v>
      </c>
      <c r="JQ64" s="67">
        <v>2.4300000000000002</v>
      </c>
      <c r="JR64" s="67">
        <v>1.67</v>
      </c>
      <c r="JS64" s="67">
        <v>1.66</v>
      </c>
      <c r="JT64" s="67">
        <v>4.3499999999999996</v>
      </c>
      <c r="JW64" s="76" t="s">
        <v>66</v>
      </c>
      <c r="JX64" s="76">
        <v>2.36</v>
      </c>
      <c r="JY64" s="76">
        <v>0.82</v>
      </c>
      <c r="JZ64" s="76">
        <v>2</v>
      </c>
      <c r="KA64" s="76">
        <v>4.24</v>
      </c>
      <c r="KD64" s="76" t="s">
        <v>66</v>
      </c>
      <c r="KE64" s="76">
        <v>1.73</v>
      </c>
      <c r="KF64" s="76">
        <v>2.52</v>
      </c>
      <c r="KG64" s="76">
        <v>1.22</v>
      </c>
      <c r="KH64" s="76">
        <v>1.1399999999999999</v>
      </c>
      <c r="KK64" s="76" t="s">
        <v>66</v>
      </c>
      <c r="KL64" s="76">
        <v>1.98</v>
      </c>
      <c r="KM64" s="76">
        <v>2.96</v>
      </c>
      <c r="KN64" s="76">
        <v>1.55</v>
      </c>
      <c r="KO64" s="76">
        <v>2.85</v>
      </c>
      <c r="KR64" s="76" t="s">
        <v>66</v>
      </c>
      <c r="KS64" s="76">
        <v>6.51</v>
      </c>
      <c r="KT64" s="76">
        <v>11.94</v>
      </c>
      <c r="KU64" s="76">
        <v>5.75</v>
      </c>
      <c r="KV64" s="76">
        <v>2.86</v>
      </c>
      <c r="KY64" s="76" t="s">
        <v>66</v>
      </c>
      <c r="KZ64" s="76">
        <v>4.6900000000000004</v>
      </c>
      <c r="LA64" s="76">
        <v>5.13</v>
      </c>
      <c r="LB64" s="76">
        <v>4.88</v>
      </c>
      <c r="LC64" s="76">
        <v>2.31</v>
      </c>
      <c r="LF64" s="76" t="s">
        <v>66</v>
      </c>
      <c r="LG64" s="76">
        <v>5.17</v>
      </c>
      <c r="LH64" s="76">
        <v>4.24</v>
      </c>
      <c r="LI64" s="76">
        <v>5.15</v>
      </c>
      <c r="LJ64" s="76">
        <v>5.54</v>
      </c>
      <c r="LM64" s="76" t="s">
        <v>66</v>
      </c>
      <c r="LN64" s="76">
        <v>4.76</v>
      </c>
      <c r="LO64" s="76">
        <v>2.99</v>
      </c>
      <c r="LP64" s="76">
        <v>5.87</v>
      </c>
      <c r="LQ64" s="76">
        <v>4.47</v>
      </c>
      <c r="LR64" s="76"/>
      <c r="LS64" s="76"/>
      <c r="LT64" s="76" t="s">
        <v>66</v>
      </c>
      <c r="LU64" s="76">
        <v>5.46</v>
      </c>
      <c r="LV64" s="76">
        <v>6.58</v>
      </c>
      <c r="LW64" s="76">
        <v>5.65</v>
      </c>
      <c r="LX64" s="76">
        <v>4.2699999999999996</v>
      </c>
      <c r="LY64" s="76"/>
      <c r="LZ64" s="76"/>
      <c r="MA64" s="76" t="s">
        <v>66</v>
      </c>
      <c r="MB64" s="76">
        <v>9.39</v>
      </c>
      <c r="MC64" s="76">
        <v>7.51</v>
      </c>
      <c r="MD64" s="76">
        <v>5.28</v>
      </c>
      <c r="ME64" s="76">
        <v>28.5</v>
      </c>
      <c r="MH64" s="76" t="s">
        <v>66</v>
      </c>
      <c r="MI64" s="76">
        <v>3.8</v>
      </c>
      <c r="MJ64" s="76">
        <v>1.97</v>
      </c>
      <c r="MK64" s="76">
        <v>0.78</v>
      </c>
      <c r="ML64" s="76">
        <v>20.5</v>
      </c>
      <c r="MM64" s="76"/>
      <c r="MN64" s="76"/>
      <c r="MO64" s="76" t="s">
        <v>66</v>
      </c>
      <c r="MP64" s="76">
        <v>1.93</v>
      </c>
      <c r="MQ64" s="76">
        <v>1.48</v>
      </c>
      <c r="MR64" s="76">
        <v>0.77</v>
      </c>
      <c r="MS64" s="76">
        <v>7.38</v>
      </c>
    </row>
    <row r="65" spans="1:357" x14ac:dyDescent="0.25">
      <c r="A65" s="1">
        <v>2.9999999999999973</v>
      </c>
      <c r="B65" s="1">
        <v>3.0499999999999972</v>
      </c>
      <c r="C65" s="1" t="s">
        <v>67</v>
      </c>
      <c r="D65" s="1">
        <v>0.17</v>
      </c>
      <c r="E65" s="1">
        <v>0.92</v>
      </c>
      <c r="F65" s="1">
        <v>0.04</v>
      </c>
      <c r="G65" s="1">
        <v>7.0000000000000007E-2</v>
      </c>
      <c r="H65" s="1"/>
      <c r="I65" s="1"/>
      <c r="J65" s="1" t="s">
        <v>67</v>
      </c>
      <c r="K65" s="1">
        <v>0.48</v>
      </c>
      <c r="L65" s="1">
        <v>0.9</v>
      </c>
      <c r="M65" s="1">
        <v>0.48</v>
      </c>
      <c r="N65" s="1">
        <v>0.13</v>
      </c>
      <c r="O65" s="1"/>
      <c r="P65" s="1"/>
      <c r="Q65" s="1" t="s">
        <v>67</v>
      </c>
      <c r="R65" s="1">
        <v>0.24</v>
      </c>
      <c r="S65" s="1">
        <v>0.85</v>
      </c>
      <c r="T65" s="1">
        <v>0.14000000000000001</v>
      </c>
      <c r="U65" s="1">
        <v>0</v>
      </c>
      <c r="V65" s="1"/>
      <c r="W65" s="1"/>
      <c r="X65" s="1" t="s">
        <v>67</v>
      </c>
      <c r="Y65" s="1">
        <v>0.2</v>
      </c>
      <c r="Z65" s="1">
        <v>0</v>
      </c>
      <c r="AA65" s="1">
        <v>0</v>
      </c>
      <c r="AB65" s="1">
        <v>0.76</v>
      </c>
      <c r="AC65" s="1"/>
      <c r="AD65" s="1"/>
      <c r="AE65" s="6" t="s">
        <v>67</v>
      </c>
      <c r="AF65" s="6">
        <v>0.1</v>
      </c>
      <c r="AG65" s="6">
        <v>0</v>
      </c>
      <c r="AH65" s="6">
        <v>0.22</v>
      </c>
      <c r="AI65" s="6">
        <v>0</v>
      </c>
      <c r="AJ65" s="1"/>
      <c r="AK65" s="1"/>
      <c r="AL65" s="6" t="s">
        <v>67</v>
      </c>
      <c r="AM65" s="6">
        <v>0.32</v>
      </c>
      <c r="AN65" s="6">
        <v>0</v>
      </c>
      <c r="AO65" s="6">
        <v>0.13</v>
      </c>
      <c r="AP65" s="6">
        <v>0.62</v>
      </c>
      <c r="AQ65" s="1"/>
      <c r="AR65" s="1"/>
      <c r="AS65" s="6" t="s">
        <v>67</v>
      </c>
      <c r="AT65" s="6">
        <v>0.3</v>
      </c>
      <c r="AU65" s="6">
        <v>0</v>
      </c>
      <c r="AV65" s="6">
        <v>0.3</v>
      </c>
      <c r="AW65" s="6">
        <v>0.76</v>
      </c>
      <c r="AZ65" s="3" t="s">
        <v>67</v>
      </c>
      <c r="BA65" s="3">
        <v>7.37</v>
      </c>
      <c r="BB65" s="3">
        <v>25.34</v>
      </c>
      <c r="BC65" s="3">
        <v>0.21</v>
      </c>
      <c r="BD65" s="3">
        <v>0.27</v>
      </c>
      <c r="BG65" t="s">
        <v>67</v>
      </c>
      <c r="BH65">
        <v>0.33</v>
      </c>
      <c r="BI65">
        <v>0</v>
      </c>
      <c r="BJ65">
        <v>0.15</v>
      </c>
      <c r="BK65">
        <v>0</v>
      </c>
      <c r="BN65" t="s">
        <v>67</v>
      </c>
      <c r="BO65">
        <v>0.13</v>
      </c>
      <c r="BP65">
        <v>0</v>
      </c>
      <c r="BQ65">
        <v>0.12</v>
      </c>
      <c r="BR65">
        <v>0.28999999999999998</v>
      </c>
      <c r="BU65" t="s">
        <v>67</v>
      </c>
      <c r="BV65">
        <v>0</v>
      </c>
      <c r="BW65">
        <v>0</v>
      </c>
      <c r="BX65">
        <v>0</v>
      </c>
      <c r="BY65">
        <v>0</v>
      </c>
      <c r="CB65" s="6" t="s">
        <v>67</v>
      </c>
      <c r="CC65" s="6">
        <v>0.25</v>
      </c>
      <c r="CD65" s="6">
        <v>0.42</v>
      </c>
      <c r="CE65" s="6">
        <v>0.34</v>
      </c>
      <c r="CF65" s="6">
        <v>0</v>
      </c>
      <c r="CI65" s="6" t="s">
        <v>67</v>
      </c>
      <c r="CJ65" s="6">
        <v>0.55000000000000004</v>
      </c>
      <c r="CK65" s="6">
        <v>0.15</v>
      </c>
      <c r="CL65" s="6">
        <v>0.41</v>
      </c>
      <c r="CM65" s="6">
        <v>0.14000000000000001</v>
      </c>
      <c r="CP65" s="6" t="s">
        <v>67</v>
      </c>
      <c r="CQ65" s="6">
        <v>0.53</v>
      </c>
      <c r="CR65" s="6">
        <v>0</v>
      </c>
      <c r="CS65" s="6">
        <v>0.7</v>
      </c>
      <c r="CT65" s="6">
        <v>0.28000000000000003</v>
      </c>
      <c r="CW65" s="6" t="s">
        <v>67</v>
      </c>
      <c r="CX65" s="6">
        <v>0.62</v>
      </c>
      <c r="CY65" s="6">
        <v>1.27</v>
      </c>
      <c r="CZ65" s="6">
        <v>0.71</v>
      </c>
      <c r="DA65" s="6">
        <v>0</v>
      </c>
      <c r="DD65" s="6" t="s">
        <v>67</v>
      </c>
      <c r="DE65" s="6">
        <v>0.66</v>
      </c>
      <c r="DF65" s="6">
        <v>0.77</v>
      </c>
      <c r="DG65" s="6">
        <v>0.84</v>
      </c>
      <c r="DH65" s="6">
        <v>0</v>
      </c>
      <c r="DK65" s="6" t="s">
        <v>67</v>
      </c>
      <c r="DL65" s="6">
        <v>1.86</v>
      </c>
      <c r="DM65" s="6">
        <v>0.46</v>
      </c>
      <c r="DN65" s="6">
        <v>2.4700000000000002</v>
      </c>
      <c r="DO65" s="6">
        <v>0</v>
      </c>
      <c r="DR65" s="6" t="s">
        <v>67</v>
      </c>
      <c r="DS65" s="6">
        <v>0.62</v>
      </c>
      <c r="DT65" s="6">
        <v>0.71</v>
      </c>
      <c r="DU65" s="6">
        <v>0.59</v>
      </c>
      <c r="DV65" s="6">
        <v>0.15</v>
      </c>
      <c r="DY65" s="6" t="s">
        <v>67</v>
      </c>
      <c r="DZ65" s="6">
        <v>0.83</v>
      </c>
      <c r="EA65" s="6">
        <v>0.51</v>
      </c>
      <c r="EB65" s="6">
        <v>0.39</v>
      </c>
      <c r="EC65" s="6">
        <v>1.86</v>
      </c>
      <c r="EF65" s="6" t="s">
        <v>67</v>
      </c>
      <c r="EG65" s="6">
        <v>7.43</v>
      </c>
      <c r="EH65" s="6">
        <v>23.82</v>
      </c>
      <c r="EI65" s="6">
        <v>2.57</v>
      </c>
      <c r="EJ65" s="6">
        <v>0</v>
      </c>
      <c r="EM65" s="6" t="s">
        <v>67</v>
      </c>
      <c r="EN65" s="6">
        <v>0.49</v>
      </c>
      <c r="EO65" s="6">
        <v>1.03</v>
      </c>
      <c r="EP65" s="6">
        <v>0.04</v>
      </c>
      <c r="EQ65" s="6">
        <v>1.52</v>
      </c>
      <c r="ET65" s="6" t="s">
        <v>67</v>
      </c>
      <c r="EU65" s="6">
        <v>0.3</v>
      </c>
      <c r="EV65" s="6">
        <v>0.32</v>
      </c>
      <c r="EW65" s="6">
        <v>0.28999999999999998</v>
      </c>
      <c r="EX65" s="6">
        <v>0</v>
      </c>
      <c r="FA65" s="6" t="s">
        <v>67</v>
      </c>
      <c r="FB65" s="6">
        <v>0.35</v>
      </c>
      <c r="FC65" s="6">
        <v>0</v>
      </c>
      <c r="FD65" s="6">
        <v>0.18</v>
      </c>
      <c r="FE65" s="6">
        <v>1.26</v>
      </c>
      <c r="FH65" s="6" t="s">
        <v>67</v>
      </c>
      <c r="FI65" s="6">
        <v>0.18</v>
      </c>
      <c r="FJ65" s="6">
        <v>0</v>
      </c>
      <c r="FK65" s="6">
        <v>0.1</v>
      </c>
      <c r="FL65" s="6">
        <v>0</v>
      </c>
      <c r="FO65" s="6" t="s">
        <v>67</v>
      </c>
      <c r="FP65" s="6">
        <v>0.37</v>
      </c>
      <c r="FQ65" s="6">
        <v>0.68</v>
      </c>
      <c r="FR65" s="6">
        <v>0.4</v>
      </c>
      <c r="FS65" s="6">
        <v>0</v>
      </c>
      <c r="FV65" s="6" t="s">
        <v>67</v>
      </c>
      <c r="FW65" s="6">
        <v>0.57999999999999996</v>
      </c>
      <c r="FX65" s="6">
        <v>1.1100000000000001</v>
      </c>
      <c r="FY65" s="6">
        <v>0.21</v>
      </c>
      <c r="FZ65" s="6">
        <v>0</v>
      </c>
      <c r="GC65" s="6" t="s">
        <v>67</v>
      </c>
      <c r="GD65" s="6">
        <v>0.27</v>
      </c>
      <c r="GE65" s="6">
        <v>0.13</v>
      </c>
      <c r="GF65" s="6">
        <v>0</v>
      </c>
      <c r="GG65" s="6">
        <v>0.44</v>
      </c>
      <c r="GJ65" s="58" t="s">
        <v>67</v>
      </c>
      <c r="GK65" s="58">
        <v>0.1</v>
      </c>
      <c r="GL65" s="58">
        <v>0</v>
      </c>
      <c r="GM65" s="58">
        <v>0</v>
      </c>
      <c r="GN65" s="58">
        <v>0</v>
      </c>
      <c r="GQ65" s="58" t="s">
        <v>67</v>
      </c>
      <c r="GR65" s="58">
        <v>0.38</v>
      </c>
      <c r="GS65" s="58">
        <v>0.33</v>
      </c>
      <c r="GT65" s="58">
        <v>0.52</v>
      </c>
      <c r="GU65" s="58">
        <v>0.12</v>
      </c>
      <c r="GX65" s="60" t="s">
        <v>67</v>
      </c>
      <c r="GY65" s="60">
        <v>0.22</v>
      </c>
      <c r="GZ65" s="60">
        <v>1.1299999999999999</v>
      </c>
      <c r="HA65" s="60">
        <v>0</v>
      </c>
      <c r="HB65" s="60">
        <v>0.15</v>
      </c>
      <c r="HE65" s="64" t="s">
        <v>67</v>
      </c>
      <c r="HF65" s="64">
        <v>0.49</v>
      </c>
      <c r="HG65" s="64">
        <v>0.66</v>
      </c>
      <c r="HH65" s="64">
        <v>0.46</v>
      </c>
      <c r="HI65" s="64">
        <v>0.17</v>
      </c>
      <c r="HL65" s="64" t="s">
        <v>67</v>
      </c>
      <c r="HM65" s="64">
        <v>0.16</v>
      </c>
      <c r="HN65" s="64">
        <v>0.11</v>
      </c>
      <c r="HO65" s="64">
        <v>0.14000000000000001</v>
      </c>
      <c r="HP65" s="64">
        <v>0.2</v>
      </c>
      <c r="HS65" s="64" t="s">
        <v>67</v>
      </c>
      <c r="HT65" s="64">
        <v>0.34</v>
      </c>
      <c r="HU65" s="64">
        <v>0.81</v>
      </c>
      <c r="HV65" s="64">
        <v>0.28999999999999998</v>
      </c>
      <c r="HW65" s="64">
        <v>0</v>
      </c>
      <c r="HZ65" s="64" t="s">
        <v>67</v>
      </c>
      <c r="IA65" s="64">
        <v>0.35</v>
      </c>
      <c r="IB65" s="64">
        <v>0.53</v>
      </c>
      <c r="IC65" s="64">
        <v>0.18</v>
      </c>
      <c r="ID65" s="64">
        <v>0.68</v>
      </c>
      <c r="IG65" s="64" t="s">
        <v>67</v>
      </c>
      <c r="IH65" s="64">
        <v>0.49</v>
      </c>
      <c r="II65" s="64">
        <v>0.5</v>
      </c>
      <c r="IJ65" s="64">
        <v>0.54</v>
      </c>
      <c r="IK65" s="64">
        <v>0</v>
      </c>
      <c r="IN65" s="64" t="s">
        <v>67</v>
      </c>
      <c r="IO65" s="64">
        <v>0.5</v>
      </c>
      <c r="IP65" s="64">
        <v>0</v>
      </c>
      <c r="IQ65" s="64">
        <v>0.72</v>
      </c>
      <c r="IR65" s="64">
        <v>0</v>
      </c>
      <c r="IU65" t="s">
        <v>67</v>
      </c>
      <c r="IV65">
        <v>1.01</v>
      </c>
      <c r="IW65">
        <v>1.94</v>
      </c>
      <c r="IX65">
        <v>0.64</v>
      </c>
      <c r="IY65">
        <v>1.45</v>
      </c>
      <c r="JB65" t="s">
        <v>67</v>
      </c>
      <c r="JC65">
        <v>0.85</v>
      </c>
      <c r="JD65">
        <v>0.68</v>
      </c>
      <c r="JE65">
        <v>0.86</v>
      </c>
      <c r="JF65">
        <v>1.44</v>
      </c>
      <c r="JI65" s="64" t="s">
        <v>67</v>
      </c>
      <c r="JJ65" s="64">
        <v>0.47</v>
      </c>
      <c r="JK65" s="64">
        <v>1.1200000000000001</v>
      </c>
      <c r="JL65" s="64">
        <v>0.39</v>
      </c>
      <c r="JM65" s="64">
        <v>0.23</v>
      </c>
      <c r="JP65" s="67" t="s">
        <v>67</v>
      </c>
      <c r="JQ65" s="67">
        <v>0.42</v>
      </c>
      <c r="JR65" s="67">
        <v>1.1200000000000001</v>
      </c>
      <c r="JS65" s="67">
        <v>0.3</v>
      </c>
      <c r="JT65" s="67">
        <v>0.22</v>
      </c>
      <c r="JW65" s="76" t="s">
        <v>67</v>
      </c>
      <c r="JX65" s="76">
        <v>0.61</v>
      </c>
      <c r="JY65" s="76">
        <v>0.11</v>
      </c>
      <c r="JZ65" s="76">
        <v>0.69</v>
      </c>
      <c r="KA65" s="76">
        <v>0.47</v>
      </c>
      <c r="KD65" s="76" t="s">
        <v>67</v>
      </c>
      <c r="KE65" s="76">
        <v>0.4</v>
      </c>
      <c r="KF65" s="76">
        <v>0</v>
      </c>
      <c r="KG65" s="76">
        <v>0.75</v>
      </c>
      <c r="KH65" s="76">
        <v>0</v>
      </c>
      <c r="KK65" s="76" t="s">
        <v>67</v>
      </c>
      <c r="KL65" s="76">
        <v>0.96</v>
      </c>
      <c r="KM65" s="76">
        <v>0.42</v>
      </c>
      <c r="KN65" s="76">
        <v>0.4</v>
      </c>
      <c r="KO65" s="76">
        <v>0</v>
      </c>
      <c r="KR65" s="76" t="s">
        <v>67</v>
      </c>
      <c r="KS65" s="76">
        <v>0.38</v>
      </c>
      <c r="KT65" s="76">
        <v>0</v>
      </c>
      <c r="KU65" s="76">
        <v>0.36</v>
      </c>
      <c r="KV65" s="76">
        <v>0</v>
      </c>
      <c r="KY65" s="76" t="s">
        <v>67</v>
      </c>
      <c r="KZ65" s="76">
        <v>0.53</v>
      </c>
      <c r="LA65" s="76">
        <v>0.54</v>
      </c>
      <c r="LB65" s="76">
        <v>0.64</v>
      </c>
      <c r="LC65" s="76">
        <v>0.16</v>
      </c>
      <c r="LF65" s="76" t="s">
        <v>67</v>
      </c>
      <c r="LG65" s="76">
        <v>0.85</v>
      </c>
      <c r="LH65" s="76">
        <v>0.12</v>
      </c>
      <c r="LI65" s="76">
        <v>0.89</v>
      </c>
      <c r="LJ65" s="76">
        <v>0.23</v>
      </c>
      <c r="LM65" s="76" t="s">
        <v>67</v>
      </c>
      <c r="LN65" s="76">
        <v>0.59</v>
      </c>
      <c r="LO65" s="76">
        <v>0.17</v>
      </c>
      <c r="LP65" s="76">
        <v>0.56000000000000005</v>
      </c>
      <c r="LQ65" s="76">
        <v>0.37</v>
      </c>
      <c r="LR65" s="76"/>
      <c r="LS65" s="76"/>
      <c r="LT65" s="76" t="s">
        <v>67</v>
      </c>
      <c r="LU65" s="76">
        <v>0.89</v>
      </c>
      <c r="LV65" s="76">
        <v>0.31</v>
      </c>
      <c r="LW65" s="76">
        <v>1.02</v>
      </c>
      <c r="LX65" s="76">
        <v>0</v>
      </c>
      <c r="LY65" s="76"/>
      <c r="LZ65" s="76"/>
      <c r="MA65" s="76" t="s">
        <v>67</v>
      </c>
      <c r="MB65" s="76">
        <v>1.1399999999999999</v>
      </c>
      <c r="MC65" s="76">
        <v>0.4</v>
      </c>
      <c r="MD65" s="76">
        <v>1.51</v>
      </c>
      <c r="ME65" s="76">
        <v>0.88</v>
      </c>
      <c r="MH65" s="76" t="s">
        <v>67</v>
      </c>
      <c r="MI65" s="76">
        <v>2.57</v>
      </c>
      <c r="MJ65" s="76">
        <v>2.92</v>
      </c>
      <c r="MK65" s="76">
        <v>2.65</v>
      </c>
      <c r="ML65" s="76">
        <v>0.94</v>
      </c>
      <c r="MM65" s="76"/>
      <c r="MN65" s="76"/>
      <c r="MO65" s="76" t="s">
        <v>67</v>
      </c>
      <c r="MP65" s="76">
        <v>1.57</v>
      </c>
      <c r="MQ65" s="76">
        <v>2.96</v>
      </c>
      <c r="MR65" s="76">
        <v>1.4</v>
      </c>
      <c r="MS65" s="76">
        <v>1.04</v>
      </c>
    </row>
    <row r="66" spans="1:357" x14ac:dyDescent="0.25">
      <c r="A66" s="1">
        <v>3.0499999999999972</v>
      </c>
      <c r="B66" s="1">
        <v>3.099999999999997</v>
      </c>
      <c r="C66" s="1" t="s">
        <v>68</v>
      </c>
      <c r="D66" s="1">
        <v>0</v>
      </c>
      <c r="E66" s="1">
        <v>0</v>
      </c>
      <c r="F66" s="1">
        <v>0</v>
      </c>
      <c r="G66" s="1">
        <v>0</v>
      </c>
      <c r="H66" s="1"/>
      <c r="I66" s="1"/>
      <c r="J66" s="1" t="s">
        <v>68</v>
      </c>
      <c r="K66" s="1">
        <v>0.03</v>
      </c>
      <c r="L66" s="1">
        <v>0</v>
      </c>
      <c r="M66" s="1">
        <v>0</v>
      </c>
      <c r="N66" s="1">
        <v>0</v>
      </c>
      <c r="O66" s="1"/>
      <c r="P66" s="1"/>
      <c r="Q66" s="1" t="s">
        <v>68</v>
      </c>
      <c r="R66" s="1">
        <v>0.04</v>
      </c>
      <c r="S66" s="1">
        <v>0</v>
      </c>
      <c r="T66" s="1">
        <v>0</v>
      </c>
      <c r="U66" s="1">
        <v>0</v>
      </c>
      <c r="V66" s="1"/>
      <c r="W66" s="1"/>
      <c r="X66" s="1" t="s">
        <v>68</v>
      </c>
      <c r="Y66" s="1">
        <v>0.02</v>
      </c>
      <c r="Z66" s="1">
        <v>0</v>
      </c>
      <c r="AA66" s="1">
        <v>0</v>
      </c>
      <c r="AB66" s="1">
        <v>0.09</v>
      </c>
      <c r="AC66" s="1"/>
      <c r="AD66" s="1"/>
      <c r="AE66" s="6" t="s">
        <v>68</v>
      </c>
      <c r="AF66" s="6">
        <v>0</v>
      </c>
      <c r="AG66" s="6">
        <v>0</v>
      </c>
      <c r="AH66" s="6">
        <v>0</v>
      </c>
      <c r="AI66" s="6">
        <v>0</v>
      </c>
      <c r="AJ66" s="1"/>
      <c r="AK66" s="1"/>
      <c r="AL66" s="6" t="s">
        <v>68</v>
      </c>
      <c r="AM66" s="6">
        <v>0</v>
      </c>
      <c r="AN66" s="6">
        <v>0</v>
      </c>
      <c r="AO66" s="6">
        <v>0</v>
      </c>
      <c r="AP66" s="6">
        <v>0</v>
      </c>
      <c r="AQ66" s="1"/>
      <c r="AR66" s="1"/>
      <c r="AS66" s="6" t="s">
        <v>68</v>
      </c>
      <c r="AT66" s="6">
        <v>0</v>
      </c>
      <c r="AU66" s="6">
        <v>0</v>
      </c>
      <c r="AV66" s="6">
        <v>0</v>
      </c>
      <c r="AW66" s="6">
        <v>0</v>
      </c>
      <c r="AZ66" s="3" t="s">
        <v>68</v>
      </c>
      <c r="BA66" s="3">
        <v>0.45</v>
      </c>
      <c r="BB66" s="3">
        <v>1.21</v>
      </c>
      <c r="BC66" s="3">
        <v>0.28000000000000003</v>
      </c>
      <c r="BD66" s="3">
        <v>0</v>
      </c>
      <c r="BG66" t="s">
        <v>68</v>
      </c>
      <c r="BH66">
        <v>0</v>
      </c>
      <c r="BI66">
        <v>0</v>
      </c>
      <c r="BJ66">
        <v>0</v>
      </c>
      <c r="BK66">
        <v>0</v>
      </c>
      <c r="BN66" t="s">
        <v>68</v>
      </c>
      <c r="BO66">
        <v>0</v>
      </c>
      <c r="BP66">
        <v>0</v>
      </c>
      <c r="BQ66">
        <v>0</v>
      </c>
      <c r="BR66">
        <v>0</v>
      </c>
      <c r="BU66" t="s">
        <v>68</v>
      </c>
      <c r="BV66">
        <v>0.23</v>
      </c>
      <c r="BW66">
        <v>0</v>
      </c>
      <c r="BX66">
        <v>0.15</v>
      </c>
      <c r="BY66">
        <v>0.24</v>
      </c>
      <c r="CB66" s="6" t="s">
        <v>68</v>
      </c>
      <c r="CC66" s="6">
        <v>0.19</v>
      </c>
      <c r="CD66" s="6">
        <v>0.22</v>
      </c>
      <c r="CE66" s="6">
        <v>0.2</v>
      </c>
      <c r="CF66" s="6">
        <v>0</v>
      </c>
      <c r="CI66" s="6" t="s">
        <v>68</v>
      </c>
      <c r="CJ66" s="6">
        <v>0.18</v>
      </c>
      <c r="CK66" s="6">
        <v>0.43</v>
      </c>
      <c r="CL66" s="6">
        <v>0.19</v>
      </c>
      <c r="CM66" s="6">
        <v>0</v>
      </c>
      <c r="CP66" s="6" t="s">
        <v>68</v>
      </c>
      <c r="CQ66" s="6">
        <v>0.96</v>
      </c>
      <c r="CR66" s="6">
        <v>2.42</v>
      </c>
      <c r="CS66" s="6">
        <v>0.88</v>
      </c>
      <c r="CT66" s="6">
        <v>0</v>
      </c>
      <c r="CW66" s="6" t="s">
        <v>68</v>
      </c>
      <c r="CX66" s="6">
        <v>1.8</v>
      </c>
      <c r="CY66" s="6">
        <v>0.77</v>
      </c>
      <c r="CZ66" s="6">
        <v>2.14</v>
      </c>
      <c r="DA66" s="6">
        <v>2.21</v>
      </c>
      <c r="DD66" s="6" t="s">
        <v>68</v>
      </c>
      <c r="DE66" s="6">
        <v>1.45</v>
      </c>
      <c r="DF66" s="6">
        <v>0.76</v>
      </c>
      <c r="DG66" s="6">
        <v>2.0099999999999998</v>
      </c>
      <c r="DH66" s="6">
        <v>1.06</v>
      </c>
      <c r="DK66" s="6" t="s">
        <v>68</v>
      </c>
      <c r="DL66" s="6">
        <v>1.35</v>
      </c>
      <c r="DM66" s="6">
        <v>1.23</v>
      </c>
      <c r="DN66" s="6">
        <v>1.65</v>
      </c>
      <c r="DO66" s="6">
        <v>0</v>
      </c>
      <c r="DR66" s="6" t="s">
        <v>68</v>
      </c>
      <c r="DS66" s="6">
        <v>2.44</v>
      </c>
      <c r="DT66" s="6">
        <v>4.28</v>
      </c>
      <c r="DU66" s="6">
        <v>3.4</v>
      </c>
      <c r="DV66" s="6">
        <v>0</v>
      </c>
      <c r="DY66" s="6" t="s">
        <v>68</v>
      </c>
      <c r="DZ66" s="6">
        <v>1.76</v>
      </c>
      <c r="EA66" s="6">
        <v>1.21</v>
      </c>
      <c r="EB66" s="6">
        <v>1.94</v>
      </c>
      <c r="EC66" s="6">
        <v>1.85</v>
      </c>
      <c r="EF66" s="6" t="s">
        <v>68</v>
      </c>
      <c r="EG66" s="6">
        <v>1.1299999999999999</v>
      </c>
      <c r="EH66" s="6">
        <v>0.18</v>
      </c>
      <c r="EI66" s="6">
        <v>1.96</v>
      </c>
      <c r="EJ66" s="6">
        <v>0</v>
      </c>
      <c r="EM66" s="6" t="s">
        <v>68</v>
      </c>
      <c r="EN66" s="6">
        <v>1.21</v>
      </c>
      <c r="EO66" s="6">
        <v>0.56999999999999995</v>
      </c>
      <c r="EP66" s="6">
        <v>0.95</v>
      </c>
      <c r="EQ66" s="6">
        <v>2.74</v>
      </c>
      <c r="ET66" s="6" t="s">
        <v>68</v>
      </c>
      <c r="EU66" s="6">
        <v>0.84</v>
      </c>
      <c r="EV66" s="6">
        <v>1.38</v>
      </c>
      <c r="EW66" s="6">
        <v>0.71</v>
      </c>
      <c r="EX66" s="6">
        <v>0.8</v>
      </c>
      <c r="FA66" s="6" t="s">
        <v>68</v>
      </c>
      <c r="FB66" s="6">
        <v>2.93</v>
      </c>
      <c r="FC66" s="6">
        <v>4.53</v>
      </c>
      <c r="FD66" s="6">
        <v>2.79</v>
      </c>
      <c r="FE66" s="6">
        <v>1.25</v>
      </c>
      <c r="FH66" s="6" t="s">
        <v>68</v>
      </c>
      <c r="FI66" s="6">
        <v>1.1299999999999999</v>
      </c>
      <c r="FJ66" s="6">
        <v>1.35</v>
      </c>
      <c r="FK66" s="6">
        <v>1.49</v>
      </c>
      <c r="FL66" s="6">
        <v>0</v>
      </c>
      <c r="FO66" s="6" t="s">
        <v>68</v>
      </c>
      <c r="FP66" s="6">
        <v>0.92</v>
      </c>
      <c r="FQ66" s="6">
        <v>2.27</v>
      </c>
      <c r="FR66" s="6">
        <v>0.7</v>
      </c>
      <c r="FS66" s="6">
        <v>0</v>
      </c>
      <c r="FV66" s="6" t="s">
        <v>68</v>
      </c>
      <c r="FW66" s="6">
        <v>0.87</v>
      </c>
      <c r="FX66" s="6">
        <v>0.6</v>
      </c>
      <c r="FY66" s="6">
        <v>1.18</v>
      </c>
      <c r="FZ66" s="6">
        <v>0</v>
      </c>
      <c r="GC66" s="6" t="s">
        <v>68</v>
      </c>
      <c r="GD66" s="6">
        <v>0.52</v>
      </c>
      <c r="GE66" s="6">
        <v>0.88</v>
      </c>
      <c r="GF66" s="6">
        <v>0.33</v>
      </c>
      <c r="GG66" s="6">
        <v>0</v>
      </c>
      <c r="GJ66" s="58" t="s">
        <v>68</v>
      </c>
      <c r="GK66" s="58">
        <v>0.41</v>
      </c>
      <c r="GL66" s="58">
        <v>0</v>
      </c>
      <c r="GM66" s="58">
        <v>0.73</v>
      </c>
      <c r="GN66" s="58">
        <v>0</v>
      </c>
      <c r="GQ66" s="58" t="s">
        <v>68</v>
      </c>
      <c r="GR66" s="58">
        <v>0.87</v>
      </c>
      <c r="GS66" s="58">
        <v>0</v>
      </c>
      <c r="GT66" s="58">
        <v>1.55</v>
      </c>
      <c r="GU66" s="58">
        <v>0</v>
      </c>
      <c r="GX66" s="60" t="s">
        <v>68</v>
      </c>
      <c r="GY66" s="60">
        <v>0.97</v>
      </c>
      <c r="GZ66" s="60">
        <v>0.93</v>
      </c>
      <c r="HA66" s="60">
        <v>0.79</v>
      </c>
      <c r="HB66" s="60">
        <v>0.38</v>
      </c>
      <c r="HE66" s="64" t="s">
        <v>68</v>
      </c>
      <c r="HF66" s="64">
        <v>0.5</v>
      </c>
      <c r="HG66" s="64">
        <v>0.3</v>
      </c>
      <c r="HH66" s="64">
        <v>0.57999999999999996</v>
      </c>
      <c r="HI66" s="64">
        <v>0.45</v>
      </c>
      <c r="HL66" s="64" t="s">
        <v>68</v>
      </c>
      <c r="HM66" s="64">
        <v>0.76</v>
      </c>
      <c r="HN66" s="64">
        <v>0.26</v>
      </c>
      <c r="HO66" s="64">
        <v>0.98</v>
      </c>
      <c r="HP66" s="64">
        <v>0.15</v>
      </c>
      <c r="HS66" s="64" t="s">
        <v>68</v>
      </c>
      <c r="HT66" s="64">
        <v>0.98</v>
      </c>
      <c r="HU66" s="64">
        <v>3.34</v>
      </c>
      <c r="HV66" s="64">
        <v>0.51</v>
      </c>
      <c r="HW66" s="64">
        <v>0.16</v>
      </c>
      <c r="HZ66" s="64" t="s">
        <v>68</v>
      </c>
      <c r="IA66" s="64">
        <v>0.28000000000000003</v>
      </c>
      <c r="IB66" s="64">
        <v>0.98</v>
      </c>
      <c r="IC66" s="64">
        <v>0.2</v>
      </c>
      <c r="ID66" s="64">
        <v>0</v>
      </c>
      <c r="IG66" s="64" t="s">
        <v>68</v>
      </c>
      <c r="IH66" s="64">
        <v>0.27</v>
      </c>
      <c r="II66" s="64">
        <v>0</v>
      </c>
      <c r="IJ66" s="64">
        <v>0.44</v>
      </c>
      <c r="IK66" s="64">
        <v>0</v>
      </c>
      <c r="IN66" s="64" t="s">
        <v>68</v>
      </c>
      <c r="IO66" s="64">
        <v>0.86</v>
      </c>
      <c r="IP66" s="64">
        <v>0</v>
      </c>
      <c r="IQ66" s="64">
        <v>1.32</v>
      </c>
      <c r="IR66" s="64">
        <v>0</v>
      </c>
      <c r="IU66" t="s">
        <v>68</v>
      </c>
      <c r="IV66">
        <v>0.09</v>
      </c>
      <c r="IW66">
        <v>0.16</v>
      </c>
      <c r="IX66">
        <v>0.09</v>
      </c>
      <c r="IY66">
        <v>0</v>
      </c>
      <c r="JB66" t="s">
        <v>68</v>
      </c>
      <c r="JC66">
        <v>0.15</v>
      </c>
      <c r="JD66">
        <v>0.15</v>
      </c>
      <c r="JE66">
        <v>0.2</v>
      </c>
      <c r="JF66">
        <v>0</v>
      </c>
      <c r="JI66" s="64" t="s">
        <v>68</v>
      </c>
      <c r="JJ66" s="64">
        <v>0.66</v>
      </c>
      <c r="JK66" s="64">
        <v>0.77</v>
      </c>
      <c r="JL66" s="64">
        <v>0.61</v>
      </c>
      <c r="JM66" s="64">
        <v>0.67</v>
      </c>
      <c r="JP66" s="67" t="s">
        <v>68</v>
      </c>
      <c r="JQ66" s="67">
        <v>0.09</v>
      </c>
      <c r="JR66" s="67">
        <v>0</v>
      </c>
      <c r="JS66" s="67">
        <v>0.15</v>
      </c>
      <c r="JT66" s="67">
        <v>0</v>
      </c>
      <c r="JW66" s="76" t="s">
        <v>68</v>
      </c>
      <c r="JX66" s="76">
        <v>0.11</v>
      </c>
      <c r="JY66" s="76">
        <v>0</v>
      </c>
      <c r="JZ66" s="76">
        <v>0.2</v>
      </c>
      <c r="KA66" s="76">
        <v>0</v>
      </c>
      <c r="KD66" s="76" t="s">
        <v>68</v>
      </c>
      <c r="KE66" s="76">
        <v>0.26</v>
      </c>
      <c r="KF66" s="76">
        <v>0</v>
      </c>
      <c r="KG66" s="76">
        <v>0.28999999999999998</v>
      </c>
      <c r="KH66" s="76">
        <v>0.51</v>
      </c>
      <c r="KK66" s="76" t="s">
        <v>68</v>
      </c>
      <c r="KL66" s="76">
        <v>0.4</v>
      </c>
      <c r="KM66" s="76">
        <v>0</v>
      </c>
      <c r="KN66" s="76">
        <v>0.68</v>
      </c>
      <c r="KO66" s="76">
        <v>0</v>
      </c>
      <c r="KR66" s="76" t="s">
        <v>68</v>
      </c>
      <c r="KS66" s="76">
        <v>0.06</v>
      </c>
      <c r="KT66" s="76">
        <v>0.13</v>
      </c>
      <c r="KU66" s="76">
        <v>0</v>
      </c>
      <c r="KV66" s="76">
        <v>0</v>
      </c>
      <c r="KY66" s="76" t="s">
        <v>68</v>
      </c>
      <c r="KZ66" s="76">
        <v>0.15</v>
      </c>
      <c r="LA66" s="76">
        <v>0.17</v>
      </c>
      <c r="LB66" s="76">
        <v>0.2</v>
      </c>
      <c r="LC66" s="76">
        <v>0</v>
      </c>
      <c r="LF66" s="76" t="s">
        <v>68</v>
      </c>
      <c r="LG66" s="76">
        <v>0.57999999999999996</v>
      </c>
      <c r="LH66" s="76">
        <v>0</v>
      </c>
      <c r="LI66" s="76">
        <v>0.97</v>
      </c>
      <c r="LJ66" s="76">
        <v>0.17</v>
      </c>
      <c r="LM66" s="76" t="s">
        <v>68</v>
      </c>
      <c r="LN66" s="76">
        <v>0.59</v>
      </c>
      <c r="LO66" s="76">
        <v>0.24</v>
      </c>
      <c r="LP66" s="76">
        <v>0.88</v>
      </c>
      <c r="LQ66" s="76">
        <v>0</v>
      </c>
      <c r="LR66" s="76"/>
      <c r="LS66" s="76"/>
      <c r="LT66" s="76" t="s">
        <v>68</v>
      </c>
      <c r="LU66" s="76">
        <v>0.59</v>
      </c>
      <c r="LV66" s="76">
        <v>1.81</v>
      </c>
      <c r="LW66" s="76">
        <v>0.24</v>
      </c>
      <c r="LX66" s="76">
        <v>0</v>
      </c>
      <c r="LY66" s="76"/>
      <c r="LZ66" s="76"/>
      <c r="MA66" s="76" t="s">
        <v>68</v>
      </c>
      <c r="MB66" s="76">
        <v>0.38</v>
      </c>
      <c r="MC66" s="76">
        <v>0</v>
      </c>
      <c r="MD66" s="76">
        <v>0.28000000000000003</v>
      </c>
      <c r="ME66" s="76">
        <v>1.08</v>
      </c>
      <c r="MH66" s="76" t="s">
        <v>68</v>
      </c>
      <c r="MI66" s="76">
        <v>1.04</v>
      </c>
      <c r="MJ66" s="76">
        <v>2.59</v>
      </c>
      <c r="MK66" s="76">
        <v>0.28000000000000003</v>
      </c>
      <c r="ML66" s="76">
        <v>2.42</v>
      </c>
      <c r="MM66" s="76"/>
      <c r="MN66" s="76"/>
      <c r="MO66" s="76" t="s">
        <v>68</v>
      </c>
      <c r="MP66" s="76">
        <v>1.2</v>
      </c>
      <c r="MQ66" s="76">
        <v>0.95</v>
      </c>
      <c r="MR66" s="76">
        <v>0.16</v>
      </c>
      <c r="MS66" s="76">
        <v>6.4</v>
      </c>
    </row>
    <row r="67" spans="1:357" x14ac:dyDescent="0.25">
      <c r="A67" s="1">
        <v>3.099999999999997</v>
      </c>
      <c r="B67" s="1">
        <v>3.1499999999999968</v>
      </c>
      <c r="C67" s="1" t="s">
        <v>69</v>
      </c>
      <c r="D67" s="1">
        <v>0.22</v>
      </c>
      <c r="E67" s="1">
        <v>0</v>
      </c>
      <c r="F67" s="1">
        <v>0.36</v>
      </c>
      <c r="G67" s="1">
        <v>0</v>
      </c>
      <c r="H67" s="1"/>
      <c r="I67" s="1"/>
      <c r="J67" s="1" t="s">
        <v>69</v>
      </c>
      <c r="K67" s="1">
        <v>0.03</v>
      </c>
      <c r="L67" s="1">
        <v>0</v>
      </c>
      <c r="M67" s="1">
        <v>0.04</v>
      </c>
      <c r="N67" s="1">
        <v>0</v>
      </c>
      <c r="O67" s="1"/>
      <c r="P67" s="1"/>
      <c r="Q67" s="1" t="s">
        <v>69</v>
      </c>
      <c r="R67" s="1">
        <v>0</v>
      </c>
      <c r="S67" s="1">
        <v>0</v>
      </c>
      <c r="T67" s="1">
        <v>0</v>
      </c>
      <c r="U67" s="1">
        <v>0</v>
      </c>
      <c r="V67" s="1"/>
      <c r="W67" s="1"/>
      <c r="X67" s="1" t="s">
        <v>69</v>
      </c>
      <c r="Y67" s="1">
        <v>0</v>
      </c>
      <c r="Z67" s="1">
        <v>0</v>
      </c>
      <c r="AA67" s="1">
        <v>0</v>
      </c>
      <c r="AB67" s="1">
        <v>0</v>
      </c>
      <c r="AC67" s="1"/>
      <c r="AD67" s="1"/>
      <c r="AE67" s="6" t="s">
        <v>69</v>
      </c>
      <c r="AF67" s="6">
        <v>0</v>
      </c>
      <c r="AG67" s="6">
        <v>0</v>
      </c>
      <c r="AH67" s="6">
        <v>0</v>
      </c>
      <c r="AI67" s="6">
        <v>0</v>
      </c>
      <c r="AJ67" s="1"/>
      <c r="AK67" s="1"/>
      <c r="AL67" s="6" t="s">
        <v>69</v>
      </c>
      <c r="AM67" s="6">
        <v>0.13</v>
      </c>
      <c r="AN67" s="6">
        <v>0.49</v>
      </c>
      <c r="AO67" s="6">
        <v>0</v>
      </c>
      <c r="AP67" s="6">
        <v>0.1</v>
      </c>
      <c r="AQ67" s="1"/>
      <c r="AR67" s="1"/>
      <c r="AS67" s="6" t="s">
        <v>69</v>
      </c>
      <c r="AT67" s="6">
        <v>0</v>
      </c>
      <c r="AU67" s="6">
        <v>0</v>
      </c>
      <c r="AV67" s="6">
        <v>0</v>
      </c>
      <c r="AW67" s="6">
        <v>0</v>
      </c>
      <c r="AZ67" s="3" t="s">
        <v>69</v>
      </c>
      <c r="BA67" s="3">
        <v>0</v>
      </c>
      <c r="BB67" s="3">
        <v>0</v>
      </c>
      <c r="BC67" s="3">
        <v>0</v>
      </c>
      <c r="BD67" s="3">
        <v>0</v>
      </c>
      <c r="BG67" t="s">
        <v>69</v>
      </c>
      <c r="BH67">
        <v>0</v>
      </c>
      <c r="BI67">
        <v>0</v>
      </c>
      <c r="BJ67">
        <v>0</v>
      </c>
      <c r="BK67">
        <v>0</v>
      </c>
      <c r="BN67" t="s">
        <v>69</v>
      </c>
      <c r="BO67">
        <v>0.04</v>
      </c>
      <c r="BP67">
        <v>0.18</v>
      </c>
      <c r="BQ67">
        <v>0</v>
      </c>
      <c r="BR67">
        <v>0</v>
      </c>
      <c r="BU67" t="s">
        <v>69</v>
      </c>
      <c r="BV67">
        <v>0.03</v>
      </c>
      <c r="BW67">
        <v>0</v>
      </c>
      <c r="BX67">
        <v>7.0000000000000007E-2</v>
      </c>
      <c r="BY67">
        <v>0</v>
      </c>
      <c r="CB67" s="6" t="s">
        <v>69</v>
      </c>
      <c r="CC67" s="6">
        <v>0</v>
      </c>
      <c r="CD67" s="6">
        <v>0</v>
      </c>
      <c r="CE67" s="6">
        <v>0</v>
      </c>
      <c r="CF67" s="6">
        <v>0</v>
      </c>
      <c r="CI67" s="6" t="s">
        <v>69</v>
      </c>
      <c r="CJ67" s="6">
        <v>0.25</v>
      </c>
      <c r="CK67" s="6">
        <v>0</v>
      </c>
      <c r="CL67" s="6">
        <v>0.44</v>
      </c>
      <c r="CM67" s="6">
        <v>0.11</v>
      </c>
      <c r="CP67" s="6" t="s">
        <v>69</v>
      </c>
      <c r="CQ67" s="6">
        <v>0.14000000000000001</v>
      </c>
      <c r="CR67" s="6">
        <v>0</v>
      </c>
      <c r="CS67" s="6">
        <v>0.23</v>
      </c>
      <c r="CT67" s="6">
        <v>0</v>
      </c>
      <c r="CW67" s="6" t="s">
        <v>69</v>
      </c>
      <c r="CX67" s="6">
        <v>0.3</v>
      </c>
      <c r="CY67" s="6">
        <v>0.42</v>
      </c>
      <c r="CZ67" s="6">
        <v>0.14000000000000001</v>
      </c>
      <c r="DA67" s="6">
        <v>0.61</v>
      </c>
      <c r="DD67" s="6" t="s">
        <v>69</v>
      </c>
      <c r="DE67" s="6">
        <v>0.62</v>
      </c>
      <c r="DF67" s="6">
        <v>2.25</v>
      </c>
      <c r="DG67" s="6">
        <v>0.18</v>
      </c>
      <c r="DH67" s="6">
        <v>0.09</v>
      </c>
      <c r="DK67" s="6" t="s">
        <v>69</v>
      </c>
      <c r="DL67" s="6">
        <v>0.53</v>
      </c>
      <c r="DM67" s="6">
        <v>0.51</v>
      </c>
      <c r="DN67" s="6">
        <v>0.76</v>
      </c>
      <c r="DO67" s="6">
        <v>0</v>
      </c>
      <c r="DR67" s="6" t="s">
        <v>69</v>
      </c>
      <c r="DS67" s="6">
        <v>0.1</v>
      </c>
      <c r="DT67" s="6">
        <v>0</v>
      </c>
      <c r="DU67" s="6">
        <v>0.2</v>
      </c>
      <c r="DV67" s="6">
        <v>0</v>
      </c>
      <c r="DY67" s="6" t="s">
        <v>69</v>
      </c>
      <c r="DZ67" s="6">
        <v>1.4</v>
      </c>
      <c r="EA67" s="6">
        <v>0.19</v>
      </c>
      <c r="EB67" s="6">
        <v>2.33</v>
      </c>
      <c r="EC67" s="6">
        <v>0</v>
      </c>
      <c r="EF67" s="6" t="s">
        <v>69</v>
      </c>
      <c r="EG67" s="6">
        <v>0.03</v>
      </c>
      <c r="EH67" s="6">
        <v>0</v>
      </c>
      <c r="EI67" s="6">
        <v>0.05</v>
      </c>
      <c r="EJ67" s="6">
        <v>0</v>
      </c>
      <c r="EM67" s="6" t="s">
        <v>69</v>
      </c>
      <c r="EN67" s="6">
        <v>0.9</v>
      </c>
      <c r="EO67" s="6">
        <v>0.52</v>
      </c>
      <c r="EP67" s="6">
        <v>1.32</v>
      </c>
      <c r="EQ67" s="6">
        <v>0</v>
      </c>
      <c r="ET67" s="6" t="s">
        <v>69</v>
      </c>
      <c r="EU67" s="6">
        <v>0.16</v>
      </c>
      <c r="EV67" s="6">
        <v>0.45</v>
      </c>
      <c r="EW67" s="6">
        <v>0.04</v>
      </c>
      <c r="EX67" s="6">
        <v>0</v>
      </c>
      <c r="FA67" s="6" t="s">
        <v>69</v>
      </c>
      <c r="FB67" s="6">
        <v>0.08</v>
      </c>
      <c r="FC67" s="6">
        <v>0.5</v>
      </c>
      <c r="FD67" s="6">
        <v>0</v>
      </c>
      <c r="FE67" s="6">
        <v>0</v>
      </c>
      <c r="FH67" s="6" t="s">
        <v>69</v>
      </c>
      <c r="FI67" s="6">
        <v>0.33</v>
      </c>
      <c r="FJ67" s="6">
        <v>1.52</v>
      </c>
      <c r="FK67" s="6">
        <v>0.08</v>
      </c>
      <c r="FL67" s="6">
        <v>0</v>
      </c>
      <c r="FO67" s="6" t="s">
        <v>69</v>
      </c>
      <c r="FP67" s="6">
        <v>0.03</v>
      </c>
      <c r="FQ67" s="6">
        <v>0</v>
      </c>
      <c r="FR67" s="6">
        <v>0</v>
      </c>
      <c r="FS67" s="6">
        <v>0</v>
      </c>
      <c r="FV67" s="6" t="s">
        <v>69</v>
      </c>
      <c r="FW67" s="6">
        <v>0</v>
      </c>
      <c r="FX67" s="6">
        <v>0</v>
      </c>
      <c r="FY67" s="6">
        <v>0</v>
      </c>
      <c r="FZ67" s="6">
        <v>0</v>
      </c>
      <c r="GC67" s="6" t="s">
        <v>69</v>
      </c>
      <c r="GD67" s="6">
        <v>0.46</v>
      </c>
      <c r="GE67" s="6">
        <v>0.94</v>
      </c>
      <c r="GF67" s="6">
        <v>0.23</v>
      </c>
      <c r="GG67" s="6">
        <v>0</v>
      </c>
      <c r="GJ67" s="58" t="s">
        <v>69</v>
      </c>
      <c r="GK67" s="58">
        <v>0.31</v>
      </c>
      <c r="GL67" s="58">
        <v>1.29</v>
      </c>
      <c r="GM67" s="58">
        <v>0</v>
      </c>
      <c r="GN67" s="58">
        <v>0.33</v>
      </c>
      <c r="GQ67" s="58" t="s">
        <v>69</v>
      </c>
      <c r="GR67" s="58">
        <v>0</v>
      </c>
      <c r="GS67" s="58">
        <v>0</v>
      </c>
      <c r="GT67" s="58">
        <v>0</v>
      </c>
      <c r="GU67" s="58">
        <v>0</v>
      </c>
      <c r="GX67" s="60" t="s">
        <v>69</v>
      </c>
      <c r="GY67" s="60">
        <v>0.54</v>
      </c>
      <c r="GZ67" s="60">
        <v>0.83</v>
      </c>
      <c r="HA67" s="60">
        <v>0.44</v>
      </c>
      <c r="HB67" s="60">
        <v>0.75</v>
      </c>
      <c r="HE67" s="64" t="s">
        <v>69</v>
      </c>
      <c r="HF67" s="64">
        <v>0.33</v>
      </c>
      <c r="HG67" s="64">
        <v>0</v>
      </c>
      <c r="HH67" s="64">
        <v>0.56999999999999995</v>
      </c>
      <c r="HI67" s="64">
        <v>0</v>
      </c>
      <c r="HL67" s="64" t="s">
        <v>69</v>
      </c>
      <c r="HM67" s="64">
        <v>0.27</v>
      </c>
      <c r="HN67" s="64">
        <v>0</v>
      </c>
      <c r="HO67" s="64">
        <v>0.5</v>
      </c>
      <c r="HP67" s="64">
        <v>0</v>
      </c>
      <c r="HS67" s="64" t="s">
        <v>69</v>
      </c>
      <c r="HT67" s="64">
        <v>0.34</v>
      </c>
      <c r="HU67" s="64">
        <v>0</v>
      </c>
      <c r="HV67" s="64">
        <v>0.27</v>
      </c>
      <c r="HW67" s="64">
        <v>0.72</v>
      </c>
      <c r="HZ67" s="64" t="s">
        <v>69</v>
      </c>
      <c r="IA67" s="64">
        <v>0.1</v>
      </c>
      <c r="IB67" s="64">
        <v>0.11</v>
      </c>
      <c r="IC67" s="64">
        <v>0</v>
      </c>
      <c r="ID67" s="64">
        <v>0.48</v>
      </c>
      <c r="IG67" s="64" t="s">
        <v>69</v>
      </c>
      <c r="IH67" s="64">
        <v>0.6</v>
      </c>
      <c r="II67" s="64">
        <v>0.17</v>
      </c>
      <c r="IJ67" s="64">
        <v>0.93</v>
      </c>
      <c r="IK67" s="64">
        <v>0</v>
      </c>
      <c r="IN67" s="64" t="s">
        <v>69</v>
      </c>
      <c r="IO67" s="64">
        <v>0.13</v>
      </c>
      <c r="IP67" s="64">
        <v>0.14000000000000001</v>
      </c>
      <c r="IQ67" s="64">
        <v>0.04</v>
      </c>
      <c r="IR67" s="64">
        <v>0</v>
      </c>
      <c r="IU67" t="s">
        <v>69</v>
      </c>
      <c r="IV67">
        <v>0.41</v>
      </c>
      <c r="IW67">
        <v>0.08</v>
      </c>
      <c r="IX67">
        <v>0.42</v>
      </c>
      <c r="IY67">
        <v>0</v>
      </c>
      <c r="JB67" t="s">
        <v>69</v>
      </c>
      <c r="JC67">
        <v>0.37</v>
      </c>
      <c r="JD67">
        <v>0.09</v>
      </c>
      <c r="JE67">
        <v>0.3</v>
      </c>
      <c r="JF67">
        <v>0</v>
      </c>
      <c r="JI67" s="64" t="s">
        <v>69</v>
      </c>
      <c r="JJ67" s="64">
        <v>0.24</v>
      </c>
      <c r="JK67" s="64">
        <v>0.64</v>
      </c>
      <c r="JL67" s="64">
        <v>0.22</v>
      </c>
      <c r="JM67" s="64">
        <v>0</v>
      </c>
      <c r="JP67" s="67" t="s">
        <v>69</v>
      </c>
      <c r="JQ67" s="67">
        <v>0.41</v>
      </c>
      <c r="JR67" s="67">
        <v>0</v>
      </c>
      <c r="JS67" s="67">
        <v>0.57999999999999996</v>
      </c>
      <c r="JT67" s="67">
        <v>0.19</v>
      </c>
      <c r="JW67" s="76" t="s">
        <v>69</v>
      </c>
      <c r="JX67" s="76">
        <v>0.27</v>
      </c>
      <c r="JY67" s="76">
        <v>0.84</v>
      </c>
      <c r="JZ67" s="76">
        <v>0.18</v>
      </c>
      <c r="KA67" s="76">
        <v>0</v>
      </c>
      <c r="KD67" s="76" t="s">
        <v>69</v>
      </c>
      <c r="KE67" s="76">
        <v>0.46</v>
      </c>
      <c r="KF67" s="76">
        <v>0.92</v>
      </c>
      <c r="KG67" s="76">
        <v>0.45</v>
      </c>
      <c r="KH67" s="76">
        <v>0.23</v>
      </c>
      <c r="KK67" s="76" t="s">
        <v>69</v>
      </c>
      <c r="KL67" s="76">
        <v>0.14000000000000001</v>
      </c>
      <c r="KM67" s="76">
        <v>0</v>
      </c>
      <c r="KN67" s="76">
        <v>0.21</v>
      </c>
      <c r="KO67" s="76">
        <v>0</v>
      </c>
      <c r="KR67" s="76" t="s">
        <v>69</v>
      </c>
      <c r="KS67" s="76">
        <v>0.74</v>
      </c>
      <c r="KT67" s="76">
        <v>0.28999999999999998</v>
      </c>
      <c r="KU67" s="76">
        <v>0.11</v>
      </c>
      <c r="KV67" s="76">
        <v>3.96</v>
      </c>
      <c r="KY67" s="76" t="s">
        <v>69</v>
      </c>
      <c r="KZ67" s="76">
        <v>0.44</v>
      </c>
      <c r="LA67" s="76">
        <v>1.59</v>
      </c>
      <c r="LB67" s="76">
        <v>0.12</v>
      </c>
      <c r="LC67" s="76">
        <v>0</v>
      </c>
      <c r="LF67" s="76" t="s">
        <v>69</v>
      </c>
      <c r="LG67" s="76">
        <v>0.18</v>
      </c>
      <c r="LH67" s="76">
        <v>0.12</v>
      </c>
      <c r="LI67" s="76">
        <v>0.09</v>
      </c>
      <c r="LJ67" s="76">
        <v>0</v>
      </c>
      <c r="LM67" s="76" t="s">
        <v>69</v>
      </c>
      <c r="LN67" s="76">
        <v>0.4</v>
      </c>
      <c r="LO67" s="76">
        <v>0.19</v>
      </c>
      <c r="LP67" s="76">
        <v>0.37</v>
      </c>
      <c r="LQ67" s="76">
        <v>0</v>
      </c>
      <c r="LR67" s="76"/>
      <c r="LS67" s="76"/>
      <c r="LT67" s="76" t="s">
        <v>69</v>
      </c>
      <c r="LU67" s="76">
        <v>0.34</v>
      </c>
      <c r="LV67" s="76">
        <v>0</v>
      </c>
      <c r="LW67" s="76">
        <v>0.35</v>
      </c>
      <c r="LX67" s="76">
        <v>0.4</v>
      </c>
      <c r="LY67" s="76"/>
      <c r="LZ67" s="76"/>
      <c r="MA67" s="76" t="s">
        <v>69</v>
      </c>
      <c r="MB67" s="76">
        <v>1.2</v>
      </c>
      <c r="MC67" s="76">
        <v>1.26</v>
      </c>
      <c r="MD67" s="76">
        <v>1.18</v>
      </c>
      <c r="ME67" s="76">
        <v>0</v>
      </c>
      <c r="MH67" s="76" t="s">
        <v>69</v>
      </c>
      <c r="MI67" s="76">
        <v>9.77</v>
      </c>
      <c r="MJ67" s="76">
        <v>6.06</v>
      </c>
      <c r="MK67" s="76">
        <v>11.3</v>
      </c>
      <c r="ML67" s="76">
        <v>9.91</v>
      </c>
      <c r="MM67" s="76"/>
      <c r="MN67" s="76"/>
      <c r="MO67" s="76" t="s">
        <v>69</v>
      </c>
      <c r="MP67" s="76">
        <v>10.36</v>
      </c>
      <c r="MQ67" s="76">
        <v>14.31</v>
      </c>
      <c r="MR67" s="76">
        <v>10.220000000000001</v>
      </c>
      <c r="MS67" s="76">
        <v>4.0999999999999996</v>
      </c>
    </row>
    <row r="68" spans="1:357" x14ac:dyDescent="0.25">
      <c r="A68" s="1">
        <v>3.1499999999999968</v>
      </c>
      <c r="B68" s="1">
        <v>3.1999999999999966</v>
      </c>
      <c r="C68" s="1" t="s">
        <v>70</v>
      </c>
      <c r="D68" s="1">
        <v>7.0000000000000007E-2</v>
      </c>
      <c r="E68" s="1">
        <v>0</v>
      </c>
      <c r="F68" s="1">
        <v>0.12</v>
      </c>
      <c r="G68" s="1">
        <v>0</v>
      </c>
      <c r="H68" s="1"/>
      <c r="I68" s="1"/>
      <c r="J68" s="1" t="s">
        <v>70</v>
      </c>
      <c r="K68" s="1">
        <v>0.03</v>
      </c>
      <c r="L68" s="1">
        <v>0</v>
      </c>
      <c r="M68" s="1">
        <v>0.05</v>
      </c>
      <c r="N68" s="1">
        <v>0</v>
      </c>
      <c r="O68" s="1"/>
      <c r="P68" s="1"/>
      <c r="Q68" s="1" t="s">
        <v>70</v>
      </c>
      <c r="R68" s="1">
        <v>0.21</v>
      </c>
      <c r="S68" s="1">
        <v>0</v>
      </c>
      <c r="T68" s="1">
        <v>0.19</v>
      </c>
      <c r="U68" s="1">
        <v>0.47</v>
      </c>
      <c r="V68" s="1"/>
      <c r="W68" s="1"/>
      <c r="X68" s="1" t="s">
        <v>70</v>
      </c>
      <c r="Y68" s="1">
        <v>0.2</v>
      </c>
      <c r="Z68" s="1">
        <v>0</v>
      </c>
      <c r="AA68" s="1">
        <v>0.31</v>
      </c>
      <c r="AB68" s="1">
        <v>0</v>
      </c>
      <c r="AC68" s="1"/>
      <c r="AD68" s="1"/>
      <c r="AE68" s="6" t="s">
        <v>70</v>
      </c>
      <c r="AF68" s="6">
        <v>0</v>
      </c>
      <c r="AG68" s="6">
        <v>0</v>
      </c>
      <c r="AH68" s="6">
        <v>0</v>
      </c>
      <c r="AI68" s="6">
        <v>0</v>
      </c>
      <c r="AJ68" s="1"/>
      <c r="AK68" s="1"/>
      <c r="AL68" s="6" t="s">
        <v>70</v>
      </c>
      <c r="AM68" s="6">
        <v>0.39</v>
      </c>
      <c r="AN68" s="6">
        <v>0.28000000000000003</v>
      </c>
      <c r="AO68" s="6">
        <v>0.59</v>
      </c>
      <c r="AP68" s="6">
        <v>0</v>
      </c>
      <c r="AQ68" s="1"/>
      <c r="AR68" s="1"/>
      <c r="AS68" s="6" t="s">
        <v>70</v>
      </c>
      <c r="AT68" s="6">
        <v>0</v>
      </c>
      <c r="AU68" s="6">
        <v>0</v>
      </c>
      <c r="AV68" s="6">
        <v>0</v>
      </c>
      <c r="AW68" s="6">
        <v>0</v>
      </c>
      <c r="AZ68" s="3" t="s">
        <v>70</v>
      </c>
      <c r="BA68" s="3">
        <v>7.0000000000000007E-2</v>
      </c>
      <c r="BB68" s="3">
        <v>0</v>
      </c>
      <c r="BC68" s="3">
        <v>0.17</v>
      </c>
      <c r="BD68" s="3">
        <v>0</v>
      </c>
      <c r="BG68" t="s">
        <v>70</v>
      </c>
      <c r="BH68">
        <v>0</v>
      </c>
      <c r="BI68">
        <v>0</v>
      </c>
      <c r="BJ68">
        <v>0</v>
      </c>
      <c r="BK68">
        <v>0</v>
      </c>
      <c r="BN68" t="s">
        <v>70</v>
      </c>
      <c r="BO68">
        <v>0.04</v>
      </c>
      <c r="BP68">
        <v>0</v>
      </c>
      <c r="BQ68">
        <v>0.09</v>
      </c>
      <c r="BR68">
        <v>0</v>
      </c>
      <c r="BU68" t="s">
        <v>70</v>
      </c>
      <c r="BV68">
        <v>1.82</v>
      </c>
      <c r="BW68">
        <v>9</v>
      </c>
      <c r="BX68">
        <v>0.08</v>
      </c>
      <c r="BY68">
        <v>0</v>
      </c>
      <c r="CB68" s="6" t="s">
        <v>70</v>
      </c>
      <c r="CC68" s="6">
        <v>2.16</v>
      </c>
      <c r="CD68" s="6">
        <v>9.0399999999999991</v>
      </c>
      <c r="CE68" s="6">
        <v>0.17</v>
      </c>
      <c r="CF68" s="6">
        <v>0</v>
      </c>
      <c r="CI68" s="6" t="s">
        <v>70</v>
      </c>
      <c r="CJ68" s="6">
        <v>2.46</v>
      </c>
      <c r="CK68" s="6">
        <v>7.6</v>
      </c>
      <c r="CL68" s="6">
        <v>1.47</v>
      </c>
      <c r="CM68" s="6">
        <v>0.47</v>
      </c>
      <c r="CP68" s="6" t="s">
        <v>70</v>
      </c>
      <c r="CQ68" s="6">
        <v>1.53</v>
      </c>
      <c r="CR68" s="6">
        <v>1.37</v>
      </c>
      <c r="CS68" s="6">
        <v>1.98</v>
      </c>
      <c r="CT68" s="6">
        <v>0</v>
      </c>
      <c r="CW68" s="6" t="s">
        <v>70</v>
      </c>
      <c r="CX68" s="6">
        <v>3.48</v>
      </c>
      <c r="CY68" s="6">
        <v>4.13</v>
      </c>
      <c r="CZ68" s="6">
        <v>4.6500000000000004</v>
      </c>
      <c r="DA68" s="6">
        <v>0.46</v>
      </c>
      <c r="DD68" s="6" t="s">
        <v>70</v>
      </c>
      <c r="DE68" s="6">
        <v>7.04</v>
      </c>
      <c r="DF68" s="6">
        <v>1.17</v>
      </c>
      <c r="DG68" s="6">
        <v>2.23</v>
      </c>
      <c r="DH68" s="6">
        <v>26.07</v>
      </c>
      <c r="DK68" s="6" t="s">
        <v>70</v>
      </c>
      <c r="DL68" s="6">
        <v>2.1800000000000002</v>
      </c>
      <c r="DM68" s="6">
        <v>5.93</v>
      </c>
      <c r="DN68" s="6">
        <v>1.5</v>
      </c>
      <c r="DO68" s="6">
        <v>0.92</v>
      </c>
      <c r="DR68" s="6" t="s">
        <v>70</v>
      </c>
      <c r="DS68" s="6">
        <v>0.85</v>
      </c>
      <c r="DT68" s="6">
        <v>2.62</v>
      </c>
      <c r="DU68" s="6">
        <v>0.62</v>
      </c>
      <c r="DV68" s="6">
        <v>0.12</v>
      </c>
      <c r="DY68" s="6" t="s">
        <v>70</v>
      </c>
      <c r="DZ68" s="6">
        <v>1.19</v>
      </c>
      <c r="EA68" s="6">
        <v>2.52</v>
      </c>
      <c r="EB68" s="6">
        <v>0.96</v>
      </c>
      <c r="EC68" s="6">
        <v>0</v>
      </c>
      <c r="EF68" s="6" t="s">
        <v>70</v>
      </c>
      <c r="EG68" s="6">
        <v>2.0299999999999998</v>
      </c>
      <c r="EH68" s="6">
        <v>1.61</v>
      </c>
      <c r="EI68" s="6">
        <v>1.95</v>
      </c>
      <c r="EJ68" s="6">
        <v>1.76</v>
      </c>
      <c r="EM68" s="6" t="s">
        <v>70</v>
      </c>
      <c r="EN68" s="6">
        <v>1.6</v>
      </c>
      <c r="EO68" s="6">
        <v>2.44</v>
      </c>
      <c r="EP68" s="6">
        <v>1.45</v>
      </c>
      <c r="EQ68" s="6">
        <v>0</v>
      </c>
      <c r="ET68" s="6" t="s">
        <v>70</v>
      </c>
      <c r="EU68" s="6">
        <v>0.6</v>
      </c>
      <c r="EV68" s="6">
        <v>0.93</v>
      </c>
      <c r="EW68" s="6">
        <v>0.3</v>
      </c>
      <c r="EX68" s="6">
        <v>0</v>
      </c>
      <c r="FA68" s="6" t="s">
        <v>70</v>
      </c>
      <c r="FB68" s="6">
        <v>0.47</v>
      </c>
      <c r="FC68" s="6">
        <v>0.46</v>
      </c>
      <c r="FD68" s="6">
        <v>0.66</v>
      </c>
      <c r="FE68" s="6">
        <v>0</v>
      </c>
      <c r="FH68" s="6" t="s">
        <v>70</v>
      </c>
      <c r="FI68" s="6">
        <v>0.56999999999999995</v>
      </c>
      <c r="FJ68" s="6">
        <v>0</v>
      </c>
      <c r="FK68" s="6">
        <v>0.71</v>
      </c>
      <c r="FL68" s="6">
        <v>0</v>
      </c>
      <c r="FO68" s="6" t="s">
        <v>70</v>
      </c>
      <c r="FP68" s="6">
        <v>0.62</v>
      </c>
      <c r="FQ68" s="6">
        <v>0</v>
      </c>
      <c r="FR68" s="6">
        <v>0.73</v>
      </c>
      <c r="FS68" s="6">
        <v>0.82</v>
      </c>
      <c r="FV68" s="6" t="s">
        <v>70</v>
      </c>
      <c r="FW68" s="6">
        <v>1.61</v>
      </c>
      <c r="FX68" s="6">
        <v>1.28</v>
      </c>
      <c r="FY68" s="6">
        <v>2.02</v>
      </c>
      <c r="FZ68" s="6">
        <v>1.03</v>
      </c>
      <c r="GC68" s="6" t="s">
        <v>70</v>
      </c>
      <c r="GD68" s="6">
        <v>0.92</v>
      </c>
      <c r="GE68" s="6">
        <v>2.41</v>
      </c>
      <c r="GF68" s="6">
        <v>0.67</v>
      </c>
      <c r="GG68" s="6">
        <v>0</v>
      </c>
      <c r="GJ68" s="58" t="s">
        <v>70</v>
      </c>
      <c r="GK68" s="58">
        <v>0.39</v>
      </c>
      <c r="GL68" s="58">
        <v>0.1</v>
      </c>
      <c r="GM68" s="58">
        <v>0.66</v>
      </c>
      <c r="GN68" s="58">
        <v>0</v>
      </c>
      <c r="GQ68" s="58" t="s">
        <v>70</v>
      </c>
      <c r="GR68" s="58">
        <v>0.46</v>
      </c>
      <c r="GS68" s="58">
        <v>0</v>
      </c>
      <c r="GT68" s="58">
        <v>0.48</v>
      </c>
      <c r="GU68" s="58">
        <v>0.89</v>
      </c>
      <c r="GX68" s="60" t="s">
        <v>70</v>
      </c>
      <c r="GY68" s="60">
        <v>0.25</v>
      </c>
      <c r="GZ68" s="60">
        <v>0.97</v>
      </c>
      <c r="HA68" s="60">
        <v>0.13</v>
      </c>
      <c r="HB68" s="60">
        <v>0</v>
      </c>
      <c r="HE68" s="64" t="s">
        <v>70</v>
      </c>
      <c r="HF68" s="64">
        <v>0.31</v>
      </c>
      <c r="HG68" s="64">
        <v>0</v>
      </c>
      <c r="HH68" s="64">
        <v>0.46</v>
      </c>
      <c r="HI68" s="64">
        <v>0</v>
      </c>
      <c r="HL68" s="64" t="s">
        <v>70</v>
      </c>
      <c r="HM68" s="64">
        <v>0.18</v>
      </c>
      <c r="HN68" s="64">
        <v>0</v>
      </c>
      <c r="HO68" s="64">
        <v>0.11</v>
      </c>
      <c r="HP68" s="64">
        <v>0.2</v>
      </c>
      <c r="HS68" s="64" t="s">
        <v>70</v>
      </c>
      <c r="HT68" s="64">
        <v>0.68</v>
      </c>
      <c r="HU68" s="64">
        <v>0</v>
      </c>
      <c r="HV68" s="64">
        <v>0.94</v>
      </c>
      <c r="HW68" s="64">
        <v>0.25</v>
      </c>
      <c r="HZ68" s="64" t="s">
        <v>70</v>
      </c>
      <c r="IA68" s="64">
        <v>1.02</v>
      </c>
      <c r="IB68" s="64">
        <v>1.1499999999999999</v>
      </c>
      <c r="IC68" s="64">
        <v>1.01</v>
      </c>
      <c r="ID68" s="64">
        <v>0</v>
      </c>
      <c r="IG68" s="64" t="s">
        <v>70</v>
      </c>
      <c r="IH68" s="64">
        <v>1.95</v>
      </c>
      <c r="II68" s="64">
        <v>0.21</v>
      </c>
      <c r="IJ68" s="64">
        <v>2.31</v>
      </c>
      <c r="IK68" s="64">
        <v>0.28000000000000003</v>
      </c>
      <c r="IN68" s="64" t="s">
        <v>70</v>
      </c>
      <c r="IO68" s="64">
        <v>1</v>
      </c>
      <c r="IP68" s="64">
        <v>0</v>
      </c>
      <c r="IQ68" s="64">
        <v>1.23</v>
      </c>
      <c r="IR68" s="64">
        <v>0</v>
      </c>
      <c r="IU68" t="s">
        <v>70</v>
      </c>
      <c r="IV68">
        <v>0.5</v>
      </c>
      <c r="IW68">
        <v>0</v>
      </c>
      <c r="IX68">
        <v>0.38</v>
      </c>
      <c r="IY68">
        <v>1.72</v>
      </c>
      <c r="JB68" t="s">
        <v>70</v>
      </c>
      <c r="JC68">
        <v>0.28999999999999998</v>
      </c>
      <c r="JD68">
        <v>0</v>
      </c>
      <c r="JE68">
        <v>0.4</v>
      </c>
      <c r="JF68">
        <v>0</v>
      </c>
      <c r="JI68" s="64" t="s">
        <v>70</v>
      </c>
      <c r="JJ68" s="64">
        <v>0.18</v>
      </c>
      <c r="JK68" s="64">
        <v>0.14000000000000001</v>
      </c>
      <c r="JL68" s="64">
        <v>0.27</v>
      </c>
      <c r="JM68" s="64">
        <v>0</v>
      </c>
      <c r="JP68" s="67" t="s">
        <v>70</v>
      </c>
      <c r="JQ68" s="67">
        <v>0.6</v>
      </c>
      <c r="JR68" s="67">
        <v>0</v>
      </c>
      <c r="JS68" s="67">
        <v>1.03</v>
      </c>
      <c r="JT68" s="67">
        <v>0</v>
      </c>
      <c r="JW68" s="76" t="s">
        <v>70</v>
      </c>
      <c r="JX68" s="76">
        <v>0.37</v>
      </c>
      <c r="JY68" s="76">
        <v>1</v>
      </c>
      <c r="JZ68" s="76">
        <v>0.26</v>
      </c>
      <c r="KA68" s="76">
        <v>0</v>
      </c>
      <c r="KD68" s="76" t="s">
        <v>70</v>
      </c>
      <c r="KE68" s="76">
        <v>0.66</v>
      </c>
      <c r="KF68" s="76">
        <v>0.17</v>
      </c>
      <c r="KG68" s="76">
        <v>1</v>
      </c>
      <c r="KH68" s="76">
        <v>0</v>
      </c>
      <c r="KK68" s="76" t="s">
        <v>70</v>
      </c>
      <c r="KL68" s="76">
        <v>0.44</v>
      </c>
      <c r="KM68" s="76">
        <v>0.32</v>
      </c>
      <c r="KN68" s="76">
        <v>0.43</v>
      </c>
      <c r="KO68" s="76">
        <v>0.89</v>
      </c>
      <c r="KR68" s="76" t="s">
        <v>70</v>
      </c>
      <c r="KS68" s="76">
        <v>0.22</v>
      </c>
      <c r="KT68" s="76">
        <v>0.44</v>
      </c>
      <c r="KU68" s="76">
        <v>0.23</v>
      </c>
      <c r="KV68" s="76">
        <v>0</v>
      </c>
      <c r="KY68" s="76" t="s">
        <v>70</v>
      </c>
      <c r="KZ68" s="76">
        <v>0.15</v>
      </c>
      <c r="LA68" s="76">
        <v>0</v>
      </c>
      <c r="LB68" s="76">
        <v>0</v>
      </c>
      <c r="LC68" s="76">
        <v>0</v>
      </c>
      <c r="LF68" s="76" t="s">
        <v>70</v>
      </c>
      <c r="LG68" s="76">
        <v>0.22</v>
      </c>
      <c r="LH68" s="76">
        <v>0.55000000000000004</v>
      </c>
      <c r="LI68" s="76">
        <v>0.13</v>
      </c>
      <c r="LJ68" s="76">
        <v>0</v>
      </c>
      <c r="LM68" s="76" t="s">
        <v>70</v>
      </c>
      <c r="LN68" s="76">
        <v>0.44</v>
      </c>
      <c r="LO68" s="76">
        <v>0.14000000000000001</v>
      </c>
      <c r="LP68" s="76">
        <v>0.67</v>
      </c>
      <c r="LQ68" s="76">
        <v>0.17</v>
      </c>
      <c r="LR68" s="76"/>
      <c r="LS68" s="76"/>
      <c r="LT68" s="76" t="s">
        <v>70</v>
      </c>
      <c r="LU68" s="76">
        <v>1.59</v>
      </c>
      <c r="LV68" s="76">
        <v>0</v>
      </c>
      <c r="LW68" s="76">
        <v>1.97</v>
      </c>
      <c r="LX68" s="76">
        <v>1.25</v>
      </c>
      <c r="LY68" s="76"/>
      <c r="LZ68" s="76"/>
      <c r="MA68" s="76" t="s">
        <v>70</v>
      </c>
      <c r="MB68" s="76">
        <v>1.04</v>
      </c>
      <c r="MC68" s="76">
        <v>0.68</v>
      </c>
      <c r="MD68" s="76">
        <v>1.1200000000000001</v>
      </c>
      <c r="ME68" s="76">
        <v>1.26</v>
      </c>
      <c r="MH68" s="76" t="s">
        <v>70</v>
      </c>
      <c r="MI68" s="76">
        <v>6.87</v>
      </c>
      <c r="MJ68" s="76">
        <v>4.26</v>
      </c>
      <c r="MK68" s="76">
        <v>5</v>
      </c>
      <c r="ML68" s="76">
        <v>19.760000000000002</v>
      </c>
      <c r="MM68" s="76"/>
      <c r="MN68" s="76"/>
      <c r="MO68" s="76" t="s">
        <v>70</v>
      </c>
      <c r="MP68" s="76">
        <v>9.5</v>
      </c>
      <c r="MQ68" s="76">
        <v>8.4499999999999993</v>
      </c>
      <c r="MR68" s="76">
        <v>6.09</v>
      </c>
      <c r="MS68" s="76">
        <v>29.39</v>
      </c>
    </row>
    <row r="69" spans="1:357" x14ac:dyDescent="0.25">
      <c r="A69" s="1">
        <v>3.1999999999999966</v>
      </c>
      <c r="B69" s="1">
        <v>3.2499999999999964</v>
      </c>
      <c r="C69" s="1" t="s">
        <v>71</v>
      </c>
      <c r="D69" s="1">
        <v>0.27</v>
      </c>
      <c r="E69" s="1">
        <v>0.35</v>
      </c>
      <c r="F69" s="1">
        <v>0.27</v>
      </c>
      <c r="G69" s="1">
        <v>0.16</v>
      </c>
      <c r="H69" s="1"/>
      <c r="I69" s="1"/>
      <c r="J69" s="1" t="s">
        <v>71</v>
      </c>
      <c r="K69" s="1">
        <v>0.15</v>
      </c>
      <c r="L69" s="1">
        <v>0.16</v>
      </c>
      <c r="M69" s="1">
        <v>0.14000000000000001</v>
      </c>
      <c r="N69" s="1">
        <v>0</v>
      </c>
      <c r="O69" s="1"/>
      <c r="P69" s="1"/>
      <c r="Q69" s="1" t="s">
        <v>71</v>
      </c>
      <c r="R69" s="1">
        <v>0.11</v>
      </c>
      <c r="S69" s="1">
        <v>0.22</v>
      </c>
      <c r="T69" s="1">
        <v>0</v>
      </c>
      <c r="U69" s="1">
        <v>0.35</v>
      </c>
      <c r="V69" s="1"/>
      <c r="W69" s="1"/>
      <c r="X69" s="1" t="s">
        <v>71</v>
      </c>
      <c r="Y69" s="1">
        <v>0.11</v>
      </c>
      <c r="Z69" s="1">
        <v>0</v>
      </c>
      <c r="AA69" s="1">
        <v>0.1</v>
      </c>
      <c r="AB69" s="1">
        <v>0</v>
      </c>
      <c r="AC69" s="1"/>
      <c r="AD69" s="1"/>
      <c r="AE69" s="6" t="s">
        <v>71</v>
      </c>
      <c r="AF69" s="6">
        <v>0.63</v>
      </c>
      <c r="AG69" s="6">
        <v>0</v>
      </c>
      <c r="AH69" s="6">
        <v>0</v>
      </c>
      <c r="AI69" s="6">
        <v>1.1599999999999999</v>
      </c>
      <c r="AJ69" s="1"/>
      <c r="AK69" s="1"/>
      <c r="AL69" s="6" t="s">
        <v>71</v>
      </c>
      <c r="AM69" s="6">
        <v>0.75</v>
      </c>
      <c r="AN69" s="6">
        <v>1.21</v>
      </c>
      <c r="AO69" s="6">
        <v>0</v>
      </c>
      <c r="AP69" s="6">
        <v>0.34</v>
      </c>
      <c r="AQ69" s="1"/>
      <c r="AR69" s="1"/>
      <c r="AS69" s="6" t="s">
        <v>71</v>
      </c>
      <c r="AT69" s="6">
        <v>0.28000000000000003</v>
      </c>
      <c r="AU69" s="6">
        <v>0.69</v>
      </c>
      <c r="AV69" s="6">
        <v>0</v>
      </c>
      <c r="AW69" s="6">
        <v>0.18</v>
      </c>
      <c r="AZ69" s="3" t="s">
        <v>71</v>
      </c>
      <c r="BA69" s="3">
        <v>0.42</v>
      </c>
      <c r="BB69" s="3">
        <v>0.11</v>
      </c>
      <c r="BC69" s="3">
        <v>0</v>
      </c>
      <c r="BD69" s="3">
        <v>0</v>
      </c>
      <c r="BG69" t="s">
        <v>71</v>
      </c>
      <c r="BH69">
        <v>0.35</v>
      </c>
      <c r="BI69">
        <v>0.24</v>
      </c>
      <c r="BJ69">
        <v>0</v>
      </c>
      <c r="BK69">
        <v>0</v>
      </c>
      <c r="BN69" t="s">
        <v>71</v>
      </c>
      <c r="BO69">
        <v>0.16</v>
      </c>
      <c r="BP69">
        <v>0</v>
      </c>
      <c r="BQ69">
        <v>0.28000000000000003</v>
      </c>
      <c r="BR69">
        <v>0</v>
      </c>
      <c r="BU69" t="s">
        <v>71</v>
      </c>
      <c r="BV69">
        <v>0.16</v>
      </c>
      <c r="BW69">
        <v>0</v>
      </c>
      <c r="BX69">
        <v>0.35</v>
      </c>
      <c r="BY69">
        <v>0</v>
      </c>
      <c r="CB69" s="6" t="s">
        <v>71</v>
      </c>
      <c r="CC69" s="6">
        <v>0.18</v>
      </c>
      <c r="CD69" s="6">
        <v>0</v>
      </c>
      <c r="CE69" s="6">
        <v>0.24</v>
      </c>
      <c r="CF69" s="6">
        <v>0.14000000000000001</v>
      </c>
      <c r="CI69" s="6" t="s">
        <v>71</v>
      </c>
      <c r="CJ69" s="6">
        <v>0.24</v>
      </c>
      <c r="CK69" s="6">
        <v>0</v>
      </c>
      <c r="CL69" s="6">
        <v>0.31</v>
      </c>
      <c r="CM69" s="6">
        <v>0.34</v>
      </c>
      <c r="CP69" s="6" t="s">
        <v>71</v>
      </c>
      <c r="CQ69" s="6">
        <v>0.53</v>
      </c>
      <c r="CR69" s="6">
        <v>2.29</v>
      </c>
      <c r="CS69" s="6">
        <v>0.15</v>
      </c>
      <c r="CT69" s="6">
        <v>0.22</v>
      </c>
      <c r="CW69" s="6" t="s">
        <v>71</v>
      </c>
      <c r="CX69" s="6">
        <v>0.53</v>
      </c>
      <c r="CY69" s="6">
        <v>1.4</v>
      </c>
      <c r="CZ69" s="6">
        <v>0.39</v>
      </c>
      <c r="DA69" s="6">
        <v>0</v>
      </c>
      <c r="DD69" s="6" t="s">
        <v>71</v>
      </c>
      <c r="DE69" s="6">
        <v>0.35</v>
      </c>
      <c r="DF69" s="6">
        <v>0.64</v>
      </c>
      <c r="DG69" s="6">
        <v>0.24</v>
      </c>
      <c r="DH69" s="6">
        <v>0</v>
      </c>
      <c r="DK69" s="6" t="s">
        <v>71</v>
      </c>
      <c r="DL69" s="6">
        <v>2.1</v>
      </c>
      <c r="DM69" s="6">
        <v>1.86</v>
      </c>
      <c r="DN69" s="6">
        <v>2.31</v>
      </c>
      <c r="DO69" s="6">
        <v>1.48</v>
      </c>
      <c r="DR69" s="6" t="s">
        <v>71</v>
      </c>
      <c r="DS69" s="6">
        <v>0.64</v>
      </c>
      <c r="DT69" s="6">
        <v>2.08</v>
      </c>
      <c r="DU69" s="6">
        <v>0.2</v>
      </c>
      <c r="DV69" s="6">
        <v>0.61</v>
      </c>
      <c r="DY69" s="6" t="s">
        <v>71</v>
      </c>
      <c r="DZ69" s="6">
        <v>0.86</v>
      </c>
      <c r="EA69" s="6">
        <v>3.83</v>
      </c>
      <c r="EB69" s="6">
        <v>0.23</v>
      </c>
      <c r="EC69" s="6">
        <v>0.22</v>
      </c>
      <c r="EF69" s="6" t="s">
        <v>71</v>
      </c>
      <c r="EG69" s="6">
        <v>0.82</v>
      </c>
      <c r="EH69" s="6">
        <v>1.65</v>
      </c>
      <c r="EI69" s="6">
        <v>0.71</v>
      </c>
      <c r="EJ69" s="6">
        <v>0</v>
      </c>
      <c r="EM69" s="6" t="s">
        <v>71</v>
      </c>
      <c r="EN69" s="6">
        <v>0.55000000000000004</v>
      </c>
      <c r="EO69" s="6">
        <v>1.17</v>
      </c>
      <c r="EP69" s="6">
        <v>0.52</v>
      </c>
      <c r="EQ69" s="6">
        <v>0</v>
      </c>
      <c r="ET69" s="6" t="s">
        <v>71</v>
      </c>
      <c r="EU69" s="6">
        <v>0.61</v>
      </c>
      <c r="EV69" s="6">
        <v>2.1</v>
      </c>
      <c r="EW69" s="6">
        <v>0.31</v>
      </c>
      <c r="EX69" s="6">
        <v>0.17</v>
      </c>
      <c r="FA69" s="6" t="s">
        <v>71</v>
      </c>
      <c r="FB69" s="6">
        <v>0.53</v>
      </c>
      <c r="FC69" s="6">
        <v>1.1100000000000001</v>
      </c>
      <c r="FD69" s="6">
        <v>0.36</v>
      </c>
      <c r="FE69" s="6">
        <v>0</v>
      </c>
      <c r="FH69" s="6" t="s">
        <v>71</v>
      </c>
      <c r="FI69" s="6">
        <v>0.42</v>
      </c>
      <c r="FJ69" s="6">
        <v>1.24</v>
      </c>
      <c r="FK69" s="6">
        <v>0.14000000000000001</v>
      </c>
      <c r="FL69" s="6">
        <v>0</v>
      </c>
      <c r="FO69" s="6" t="s">
        <v>71</v>
      </c>
      <c r="FP69" s="6">
        <v>0.63</v>
      </c>
      <c r="FQ69" s="6">
        <v>1.62</v>
      </c>
      <c r="FR69" s="6">
        <v>0.52</v>
      </c>
      <c r="FS69" s="6">
        <v>0</v>
      </c>
      <c r="FV69" s="6" t="s">
        <v>71</v>
      </c>
      <c r="FW69" s="6">
        <v>0.26</v>
      </c>
      <c r="FX69" s="6">
        <v>1.47</v>
      </c>
      <c r="FY69" s="6">
        <v>0</v>
      </c>
      <c r="FZ69" s="6">
        <v>0</v>
      </c>
      <c r="GC69" s="6" t="s">
        <v>71</v>
      </c>
      <c r="GD69" s="6">
        <v>0</v>
      </c>
      <c r="GE69" s="6">
        <v>0</v>
      </c>
      <c r="GF69" s="6">
        <v>0</v>
      </c>
      <c r="GG69" s="6">
        <v>0</v>
      </c>
      <c r="GJ69" s="58" t="s">
        <v>71</v>
      </c>
      <c r="GK69" s="58">
        <v>0.43</v>
      </c>
      <c r="GL69" s="58">
        <v>0.94</v>
      </c>
      <c r="GM69" s="58">
        <v>0.32</v>
      </c>
      <c r="GN69" s="58">
        <v>0</v>
      </c>
      <c r="GQ69" s="58" t="s">
        <v>71</v>
      </c>
      <c r="GR69" s="58">
        <v>0.02</v>
      </c>
      <c r="GS69" s="58">
        <v>0.09</v>
      </c>
      <c r="GT69" s="58">
        <v>0</v>
      </c>
      <c r="GU69" s="58">
        <v>0</v>
      </c>
      <c r="GX69" s="60" t="s">
        <v>71</v>
      </c>
      <c r="GY69" s="60">
        <v>0</v>
      </c>
      <c r="GZ69" s="60">
        <v>0</v>
      </c>
      <c r="HA69" s="60">
        <v>0</v>
      </c>
      <c r="HB69" s="60">
        <v>0</v>
      </c>
      <c r="HE69" s="64" t="s">
        <v>71</v>
      </c>
      <c r="HF69" s="64">
        <v>0.04</v>
      </c>
      <c r="HG69" s="64">
        <v>0.22</v>
      </c>
      <c r="HH69" s="64">
        <v>0</v>
      </c>
      <c r="HI69" s="64">
        <v>0</v>
      </c>
      <c r="HL69" s="64" t="s">
        <v>71</v>
      </c>
      <c r="HM69" s="64">
        <v>0.57999999999999996</v>
      </c>
      <c r="HN69" s="64">
        <v>2.5099999999999998</v>
      </c>
      <c r="HO69" s="64">
        <v>0</v>
      </c>
      <c r="HP69" s="64">
        <v>0.19</v>
      </c>
      <c r="HS69" s="64" t="s">
        <v>71</v>
      </c>
      <c r="HT69" s="64">
        <v>0.34</v>
      </c>
      <c r="HU69" s="64">
        <v>1.02</v>
      </c>
      <c r="HV69" s="64">
        <v>0.11</v>
      </c>
      <c r="HW69" s="64">
        <v>0.2</v>
      </c>
      <c r="HZ69" s="64" t="s">
        <v>71</v>
      </c>
      <c r="IA69" s="64">
        <v>0.44</v>
      </c>
      <c r="IB69" s="64">
        <v>0.66</v>
      </c>
      <c r="IC69" s="64">
        <v>0.37</v>
      </c>
      <c r="ID69" s="64">
        <v>0.09</v>
      </c>
      <c r="IG69" s="64" t="s">
        <v>71</v>
      </c>
      <c r="IH69" s="64">
        <v>0.47</v>
      </c>
      <c r="II69" s="64">
        <v>0.15</v>
      </c>
      <c r="IJ69" s="64">
        <v>0.62</v>
      </c>
      <c r="IK69" s="64">
        <v>0</v>
      </c>
      <c r="IN69" s="64" t="s">
        <v>71</v>
      </c>
      <c r="IO69" s="64">
        <v>0.09</v>
      </c>
      <c r="IP69" s="64">
        <v>0.09</v>
      </c>
      <c r="IQ69" s="64">
        <v>0</v>
      </c>
      <c r="IR69" s="64">
        <v>0.31</v>
      </c>
      <c r="IU69" t="s">
        <v>71</v>
      </c>
      <c r="IV69">
        <v>0.06</v>
      </c>
      <c r="IW69">
        <v>0</v>
      </c>
      <c r="IX69">
        <v>0.04</v>
      </c>
      <c r="IY69">
        <v>0</v>
      </c>
      <c r="JB69" t="s">
        <v>71</v>
      </c>
      <c r="JC69">
        <v>0.26</v>
      </c>
      <c r="JD69">
        <v>0</v>
      </c>
      <c r="JE69">
        <v>0.35</v>
      </c>
      <c r="JF69">
        <v>0.36</v>
      </c>
      <c r="JI69" s="64" t="s">
        <v>71</v>
      </c>
      <c r="JJ69" s="64">
        <v>0.45</v>
      </c>
      <c r="JK69" s="64">
        <v>1.32</v>
      </c>
      <c r="JL69" s="64">
        <v>0.28000000000000003</v>
      </c>
      <c r="JM69" s="64">
        <v>0</v>
      </c>
      <c r="JP69" s="67" t="s">
        <v>71</v>
      </c>
      <c r="JQ69" s="67">
        <v>0.23</v>
      </c>
      <c r="JR69" s="67">
        <v>0.59</v>
      </c>
      <c r="JS69" s="67">
        <v>0.2</v>
      </c>
      <c r="JT69" s="67">
        <v>0</v>
      </c>
      <c r="JW69" s="76" t="s">
        <v>71</v>
      </c>
      <c r="JX69" s="76">
        <v>0.71</v>
      </c>
      <c r="JY69" s="76">
        <v>0.16</v>
      </c>
      <c r="JZ69" s="76">
        <v>0.93</v>
      </c>
      <c r="KA69" s="76">
        <v>0.34</v>
      </c>
      <c r="KD69" s="76" t="s">
        <v>71</v>
      </c>
      <c r="KE69" s="76">
        <v>0.96</v>
      </c>
      <c r="KF69" s="76">
        <v>0.14000000000000001</v>
      </c>
      <c r="KG69" s="76">
        <v>0.93</v>
      </c>
      <c r="KH69" s="76">
        <v>0.22</v>
      </c>
      <c r="KK69" s="76" t="s">
        <v>71</v>
      </c>
      <c r="KL69" s="76">
        <v>0.15</v>
      </c>
      <c r="KM69" s="76">
        <v>0.19</v>
      </c>
      <c r="KN69" s="76">
        <v>0.19</v>
      </c>
      <c r="KO69" s="76">
        <v>0</v>
      </c>
      <c r="KR69" s="76" t="s">
        <v>71</v>
      </c>
      <c r="KS69" s="76">
        <v>0.14000000000000001</v>
      </c>
      <c r="KT69" s="76">
        <v>0</v>
      </c>
      <c r="KU69" s="76">
        <v>0.24</v>
      </c>
      <c r="KV69" s="76">
        <v>0</v>
      </c>
      <c r="KY69" s="76" t="s">
        <v>71</v>
      </c>
      <c r="KZ69" s="76">
        <v>0.55000000000000004</v>
      </c>
      <c r="LA69" s="76">
        <v>0.35</v>
      </c>
      <c r="LB69" s="76">
        <v>0.56999999999999995</v>
      </c>
      <c r="LC69" s="76">
        <v>0.23</v>
      </c>
      <c r="LF69" s="76" t="s">
        <v>71</v>
      </c>
      <c r="LG69" s="76">
        <v>0.13</v>
      </c>
      <c r="LH69" s="76">
        <v>0</v>
      </c>
      <c r="LI69" s="76">
        <v>0.23</v>
      </c>
      <c r="LJ69" s="76">
        <v>0</v>
      </c>
      <c r="LM69" s="76" t="s">
        <v>71</v>
      </c>
      <c r="LN69" s="76">
        <v>0.09</v>
      </c>
      <c r="LO69" s="76">
        <v>0.16</v>
      </c>
      <c r="LP69" s="76">
        <v>0.08</v>
      </c>
      <c r="LQ69" s="76">
        <v>0</v>
      </c>
      <c r="LR69" s="76"/>
      <c r="LS69" s="76"/>
      <c r="LT69" s="76" t="s">
        <v>71</v>
      </c>
      <c r="LU69" s="76">
        <v>0.62</v>
      </c>
      <c r="LV69" s="76">
        <v>0.6</v>
      </c>
      <c r="LW69" s="76">
        <v>0.57999999999999996</v>
      </c>
      <c r="LX69" s="76">
        <v>0</v>
      </c>
      <c r="LY69" s="76"/>
      <c r="LZ69" s="76"/>
      <c r="MA69" s="76" t="s">
        <v>71</v>
      </c>
      <c r="MB69" s="76">
        <v>1.77</v>
      </c>
      <c r="MC69" s="76">
        <v>0.72</v>
      </c>
      <c r="MD69" s="76">
        <v>2.52</v>
      </c>
      <c r="ME69" s="76">
        <v>0.78</v>
      </c>
      <c r="MH69" s="76" t="s">
        <v>71</v>
      </c>
      <c r="MI69" s="76">
        <v>27.8</v>
      </c>
      <c r="MJ69" s="76">
        <v>8.25</v>
      </c>
      <c r="MK69" s="76">
        <v>37.43</v>
      </c>
      <c r="ML69" s="76">
        <v>15.61</v>
      </c>
      <c r="MM69" s="76"/>
      <c r="MN69" s="76"/>
      <c r="MO69" s="76" t="s">
        <v>71</v>
      </c>
      <c r="MP69" s="76">
        <v>28.92</v>
      </c>
      <c r="MQ69" s="76">
        <v>18.57</v>
      </c>
      <c r="MR69" s="76">
        <v>35.409999999999997</v>
      </c>
      <c r="MS69" s="76">
        <v>22.23</v>
      </c>
    </row>
    <row r="70" spans="1:357" x14ac:dyDescent="0.25">
      <c r="A70" s="1">
        <v>3.2499999999999964</v>
      </c>
      <c r="B70" s="1">
        <v>3.2999999999999963</v>
      </c>
      <c r="C70" s="1" t="s">
        <v>72</v>
      </c>
      <c r="D70" s="1">
        <v>0.44</v>
      </c>
      <c r="E70" s="1">
        <v>0.52</v>
      </c>
      <c r="F70" s="1">
        <v>7.0000000000000007E-2</v>
      </c>
      <c r="G70" s="1">
        <v>1.29</v>
      </c>
      <c r="H70" s="1"/>
      <c r="I70" s="1"/>
      <c r="J70" s="1" t="s">
        <v>72</v>
      </c>
      <c r="K70" s="1">
        <v>0.34</v>
      </c>
      <c r="L70" s="1">
        <v>0.92</v>
      </c>
      <c r="M70" s="1">
        <v>0.16</v>
      </c>
      <c r="N70" s="1">
        <v>0.47</v>
      </c>
      <c r="O70" s="1"/>
      <c r="P70" s="1"/>
      <c r="Q70" s="1" t="s">
        <v>72</v>
      </c>
      <c r="R70" s="1">
        <v>0</v>
      </c>
      <c r="S70" s="1">
        <v>0</v>
      </c>
      <c r="T70" s="1">
        <v>0</v>
      </c>
      <c r="U70" s="1">
        <v>0</v>
      </c>
      <c r="V70" s="1"/>
      <c r="W70" s="1"/>
      <c r="X70" s="1" t="s">
        <v>72</v>
      </c>
      <c r="Y70" s="1">
        <v>0</v>
      </c>
      <c r="Z70" s="1">
        <v>0</v>
      </c>
      <c r="AA70" s="1">
        <v>0</v>
      </c>
      <c r="AB70" s="1">
        <v>0</v>
      </c>
      <c r="AC70" s="1"/>
      <c r="AD70" s="1"/>
      <c r="AE70" s="6" t="s">
        <v>72</v>
      </c>
      <c r="AF70" s="6">
        <v>0.1</v>
      </c>
      <c r="AG70" s="6">
        <v>0</v>
      </c>
      <c r="AH70" s="6">
        <v>0.11</v>
      </c>
      <c r="AI70" s="6">
        <v>0</v>
      </c>
      <c r="AJ70" s="1"/>
      <c r="AK70" s="1"/>
      <c r="AL70" s="6" t="s">
        <v>72</v>
      </c>
      <c r="AM70" s="6">
        <v>0</v>
      </c>
      <c r="AN70" s="6">
        <v>0</v>
      </c>
      <c r="AO70" s="6">
        <v>0</v>
      </c>
      <c r="AP70" s="6">
        <v>0</v>
      </c>
      <c r="AQ70" s="1"/>
      <c r="AR70" s="1"/>
      <c r="AS70" s="6" t="s">
        <v>72</v>
      </c>
      <c r="AT70" s="6">
        <v>0</v>
      </c>
      <c r="AU70" s="6">
        <v>0</v>
      </c>
      <c r="AV70" s="6">
        <v>0</v>
      </c>
      <c r="AW70" s="6">
        <v>0</v>
      </c>
      <c r="AZ70" s="3" t="s">
        <v>72</v>
      </c>
      <c r="BA70" s="3">
        <v>0</v>
      </c>
      <c r="BB70" s="3">
        <v>0</v>
      </c>
      <c r="BC70" s="3">
        <v>0</v>
      </c>
      <c r="BD70" s="3">
        <v>0</v>
      </c>
      <c r="BG70" t="s">
        <v>72</v>
      </c>
      <c r="BH70">
        <v>0.14000000000000001</v>
      </c>
      <c r="BI70">
        <v>0</v>
      </c>
      <c r="BJ70">
        <v>0.05</v>
      </c>
      <c r="BK70">
        <v>0.28999999999999998</v>
      </c>
      <c r="BN70" t="s">
        <v>72</v>
      </c>
      <c r="BO70">
        <v>0.03</v>
      </c>
      <c r="BP70">
        <v>0</v>
      </c>
      <c r="BQ70">
        <v>0.06</v>
      </c>
      <c r="BR70">
        <v>0</v>
      </c>
      <c r="BU70" t="s">
        <v>72</v>
      </c>
      <c r="BV70">
        <v>0.28999999999999998</v>
      </c>
      <c r="BW70">
        <v>0.62</v>
      </c>
      <c r="BX70">
        <v>0.36</v>
      </c>
      <c r="BY70">
        <v>0</v>
      </c>
      <c r="CB70" s="6" t="s">
        <v>72</v>
      </c>
      <c r="CC70" s="6">
        <v>1.1599999999999999</v>
      </c>
      <c r="CD70" s="6">
        <v>3.37</v>
      </c>
      <c r="CE70" s="6">
        <v>0.78</v>
      </c>
      <c r="CF70" s="6">
        <v>0</v>
      </c>
      <c r="CI70" s="6" t="s">
        <v>72</v>
      </c>
      <c r="CJ70" s="6">
        <v>1.75</v>
      </c>
      <c r="CK70" s="6">
        <v>3.65</v>
      </c>
      <c r="CL70" s="6">
        <v>1.79</v>
      </c>
      <c r="CM70" s="6">
        <v>0.53</v>
      </c>
      <c r="CP70" s="6" t="s">
        <v>72</v>
      </c>
      <c r="CQ70" s="6">
        <v>2.17</v>
      </c>
      <c r="CR70" s="6">
        <v>1.7</v>
      </c>
      <c r="CS70" s="6">
        <v>2.84</v>
      </c>
      <c r="CT70" s="6">
        <v>0</v>
      </c>
      <c r="CW70" s="6" t="s">
        <v>72</v>
      </c>
      <c r="CX70" s="6">
        <v>1.1000000000000001</v>
      </c>
      <c r="CY70" s="6">
        <v>2.2799999999999998</v>
      </c>
      <c r="CZ70" s="6">
        <v>1.1499999999999999</v>
      </c>
      <c r="DA70" s="6">
        <v>0</v>
      </c>
      <c r="DD70" s="6" t="s">
        <v>72</v>
      </c>
      <c r="DE70" s="6">
        <v>1.25</v>
      </c>
      <c r="DF70" s="6">
        <v>3.84</v>
      </c>
      <c r="DG70" s="6">
        <v>0.54</v>
      </c>
      <c r="DH70" s="6">
        <v>0.18</v>
      </c>
      <c r="DK70" s="6" t="s">
        <v>72</v>
      </c>
      <c r="DL70" s="6">
        <v>11.99</v>
      </c>
      <c r="DM70" s="6">
        <v>9.66</v>
      </c>
      <c r="DN70" s="6">
        <v>13.7</v>
      </c>
      <c r="DO70" s="6">
        <v>10.67</v>
      </c>
      <c r="DR70" s="6" t="s">
        <v>72</v>
      </c>
      <c r="DS70" s="6">
        <v>1.96</v>
      </c>
      <c r="DT70" s="6">
        <v>3.31</v>
      </c>
      <c r="DU70" s="6">
        <v>2.2599999999999998</v>
      </c>
      <c r="DV70" s="6">
        <v>0.19</v>
      </c>
      <c r="DY70" s="6" t="s">
        <v>72</v>
      </c>
      <c r="DZ70" s="6">
        <v>2.1</v>
      </c>
      <c r="EA70" s="6">
        <v>2.93</v>
      </c>
      <c r="EB70" s="6">
        <v>2.54</v>
      </c>
      <c r="EC70" s="6">
        <v>0</v>
      </c>
      <c r="EF70" s="6" t="s">
        <v>72</v>
      </c>
      <c r="EG70" s="6">
        <v>1.32</v>
      </c>
      <c r="EH70" s="6">
        <v>1.68</v>
      </c>
      <c r="EI70" s="6">
        <v>1.0900000000000001</v>
      </c>
      <c r="EJ70" s="6">
        <v>1.64</v>
      </c>
      <c r="EM70" s="6" t="s">
        <v>72</v>
      </c>
      <c r="EN70" s="6">
        <v>0.66</v>
      </c>
      <c r="EO70" s="6">
        <v>2.0499999999999998</v>
      </c>
      <c r="EP70" s="6">
        <v>0.33</v>
      </c>
      <c r="EQ70" s="6">
        <v>0.48</v>
      </c>
      <c r="ET70" s="6" t="s">
        <v>72</v>
      </c>
      <c r="EU70" s="6">
        <v>1.31</v>
      </c>
      <c r="EV70" s="6">
        <v>1.05</v>
      </c>
      <c r="EW70" s="6">
        <v>1.55</v>
      </c>
      <c r="EX70" s="6">
        <v>0</v>
      </c>
      <c r="FA70" s="6" t="s">
        <v>72</v>
      </c>
      <c r="FB70" s="6">
        <v>0.85</v>
      </c>
      <c r="FC70" s="6">
        <v>2.58</v>
      </c>
      <c r="FD70" s="6">
        <v>0.73</v>
      </c>
      <c r="FE70" s="6">
        <v>0</v>
      </c>
      <c r="FH70" s="6" t="s">
        <v>72</v>
      </c>
      <c r="FI70" s="6">
        <v>0.11</v>
      </c>
      <c r="FJ70" s="6">
        <v>0.19</v>
      </c>
      <c r="FK70" s="6">
        <v>0.13</v>
      </c>
      <c r="FL70" s="6">
        <v>0</v>
      </c>
      <c r="FO70" s="6" t="s">
        <v>72</v>
      </c>
      <c r="FP70" s="6">
        <v>0.66</v>
      </c>
      <c r="FQ70" s="6">
        <v>0.3</v>
      </c>
      <c r="FR70" s="6">
        <v>0.75</v>
      </c>
      <c r="FS70" s="6">
        <v>0.95</v>
      </c>
      <c r="FV70" s="6" t="s">
        <v>72</v>
      </c>
      <c r="FW70" s="6">
        <v>0.45</v>
      </c>
      <c r="FX70" s="6">
        <v>0</v>
      </c>
      <c r="FY70" s="6">
        <v>0.17</v>
      </c>
      <c r="FZ70" s="6">
        <v>1.8</v>
      </c>
      <c r="GC70" s="6" t="s">
        <v>72</v>
      </c>
      <c r="GD70" s="6">
        <v>0.52</v>
      </c>
      <c r="GE70" s="6">
        <v>0.62</v>
      </c>
      <c r="GF70" s="6">
        <v>0.28000000000000003</v>
      </c>
      <c r="GG70" s="6">
        <v>1.39</v>
      </c>
      <c r="GJ70" s="58" t="s">
        <v>72</v>
      </c>
      <c r="GK70" s="58">
        <v>0.28999999999999998</v>
      </c>
      <c r="GL70" s="58">
        <v>0.2</v>
      </c>
      <c r="GM70" s="58">
        <v>0.26</v>
      </c>
      <c r="GN70" s="58">
        <v>0</v>
      </c>
      <c r="GQ70" s="58" t="s">
        <v>72</v>
      </c>
      <c r="GR70" s="58">
        <v>1.1399999999999999</v>
      </c>
      <c r="GS70" s="58">
        <v>2.5299999999999998</v>
      </c>
      <c r="GT70" s="58">
        <v>1.03</v>
      </c>
      <c r="GU70" s="58">
        <v>0.28999999999999998</v>
      </c>
      <c r="GX70" s="60" t="s">
        <v>72</v>
      </c>
      <c r="GY70" s="60">
        <v>1.4</v>
      </c>
      <c r="GZ70" s="60">
        <v>1.31</v>
      </c>
      <c r="HA70" s="60">
        <v>1.81</v>
      </c>
      <c r="HB70" s="60">
        <v>0.12</v>
      </c>
      <c r="HE70" s="64" t="s">
        <v>72</v>
      </c>
      <c r="HF70" s="64">
        <v>0.34</v>
      </c>
      <c r="HG70" s="64">
        <v>0.84</v>
      </c>
      <c r="HH70" s="64">
        <v>0.28000000000000003</v>
      </c>
      <c r="HI70" s="64">
        <v>0</v>
      </c>
      <c r="HL70" s="64" t="s">
        <v>72</v>
      </c>
      <c r="HM70" s="64">
        <v>0.84</v>
      </c>
      <c r="HN70" s="64">
        <v>1.21</v>
      </c>
      <c r="HO70" s="64">
        <v>1.04</v>
      </c>
      <c r="HP70" s="64">
        <v>7.0000000000000007E-2</v>
      </c>
      <c r="HS70" s="64" t="s">
        <v>72</v>
      </c>
      <c r="HT70" s="64">
        <v>0.57999999999999996</v>
      </c>
      <c r="HU70" s="64">
        <v>0.4</v>
      </c>
      <c r="HV70" s="64">
        <v>0.8</v>
      </c>
      <c r="HW70" s="64">
        <v>0</v>
      </c>
      <c r="HZ70" s="64" t="s">
        <v>72</v>
      </c>
      <c r="IA70" s="64">
        <v>0.91</v>
      </c>
      <c r="IB70" s="64">
        <v>1.1200000000000001</v>
      </c>
      <c r="IC70" s="64">
        <v>1.22</v>
      </c>
      <c r="ID70" s="64">
        <v>0</v>
      </c>
      <c r="IG70" s="64" t="s">
        <v>72</v>
      </c>
      <c r="IH70" s="64">
        <v>1.43</v>
      </c>
      <c r="II70" s="64">
        <v>0</v>
      </c>
      <c r="IJ70" s="64">
        <v>0.56999999999999995</v>
      </c>
      <c r="IK70" s="64">
        <v>5.82</v>
      </c>
      <c r="IN70" s="64" t="s">
        <v>72</v>
      </c>
      <c r="IO70" s="64">
        <v>0.63</v>
      </c>
      <c r="IP70" s="64">
        <v>0.09</v>
      </c>
      <c r="IQ70" s="64">
        <v>0.39</v>
      </c>
      <c r="IR70" s="64">
        <v>1.85</v>
      </c>
      <c r="IU70" t="s">
        <v>72</v>
      </c>
      <c r="IV70">
        <v>0.68</v>
      </c>
      <c r="IW70">
        <v>0</v>
      </c>
      <c r="IX70">
        <v>1.04</v>
      </c>
      <c r="IY70">
        <v>0.14000000000000001</v>
      </c>
      <c r="JB70" t="s">
        <v>72</v>
      </c>
      <c r="JC70">
        <v>0.24</v>
      </c>
      <c r="JD70">
        <v>0</v>
      </c>
      <c r="JE70">
        <v>0.39</v>
      </c>
      <c r="JF70">
        <v>0</v>
      </c>
      <c r="JI70" s="64" t="s">
        <v>72</v>
      </c>
      <c r="JJ70" s="64">
        <v>0.54</v>
      </c>
      <c r="JK70" s="64">
        <v>1.02</v>
      </c>
      <c r="JL70" s="64">
        <v>0.36</v>
      </c>
      <c r="JM70" s="64">
        <v>0.72</v>
      </c>
      <c r="JP70" s="67" t="s">
        <v>72</v>
      </c>
      <c r="JQ70" s="67">
        <v>0.77</v>
      </c>
      <c r="JR70" s="67">
        <v>0.4</v>
      </c>
      <c r="JS70" s="67">
        <v>1.1299999999999999</v>
      </c>
      <c r="JT70" s="67">
        <v>0</v>
      </c>
      <c r="JW70" s="76" t="s">
        <v>72</v>
      </c>
      <c r="JX70" s="76">
        <v>0.16</v>
      </c>
      <c r="JY70" s="76">
        <v>0.28000000000000003</v>
      </c>
      <c r="JZ70" s="76">
        <v>0.09</v>
      </c>
      <c r="KA70" s="76">
        <v>0.36</v>
      </c>
      <c r="KD70" s="76" t="s">
        <v>72</v>
      </c>
      <c r="KE70" s="76">
        <v>0.33</v>
      </c>
      <c r="KF70" s="76">
        <v>0.15</v>
      </c>
      <c r="KG70" s="76">
        <v>0.5</v>
      </c>
      <c r="KH70" s="76">
        <v>0</v>
      </c>
      <c r="KK70" s="76" t="s">
        <v>72</v>
      </c>
      <c r="KL70" s="76">
        <v>0.39</v>
      </c>
      <c r="KM70" s="76">
        <v>1.08</v>
      </c>
      <c r="KN70" s="76">
        <v>0.35</v>
      </c>
      <c r="KO70" s="76">
        <v>0</v>
      </c>
      <c r="KR70" s="76" t="s">
        <v>72</v>
      </c>
      <c r="KS70" s="76">
        <v>0.52</v>
      </c>
      <c r="KT70" s="76">
        <v>0.61</v>
      </c>
      <c r="KU70" s="76">
        <v>0.46</v>
      </c>
      <c r="KV70" s="76">
        <v>0.71</v>
      </c>
      <c r="KY70" s="76" t="s">
        <v>72</v>
      </c>
      <c r="KZ70" s="76">
        <v>0.22</v>
      </c>
      <c r="LA70" s="76">
        <v>0.34</v>
      </c>
      <c r="LB70" s="76">
        <v>0.05</v>
      </c>
      <c r="LC70" s="76">
        <v>0.28000000000000003</v>
      </c>
      <c r="LF70" s="76" t="s">
        <v>72</v>
      </c>
      <c r="LG70" s="76">
        <v>0.76</v>
      </c>
      <c r="LH70" s="76">
        <v>0.2</v>
      </c>
      <c r="LI70" s="76">
        <v>0.9</v>
      </c>
      <c r="LJ70" s="76">
        <v>0</v>
      </c>
      <c r="LM70" s="76" t="s">
        <v>72</v>
      </c>
      <c r="LN70" s="76">
        <v>0.95</v>
      </c>
      <c r="LO70" s="76">
        <v>1.1599999999999999</v>
      </c>
      <c r="LP70" s="76">
        <v>0.89</v>
      </c>
      <c r="LQ70" s="76">
        <v>0.16</v>
      </c>
      <c r="LR70" s="76"/>
      <c r="LS70" s="76"/>
      <c r="LT70" s="76" t="s">
        <v>72</v>
      </c>
      <c r="LU70" s="76">
        <v>1.77</v>
      </c>
      <c r="LV70" s="76">
        <v>1.1200000000000001</v>
      </c>
      <c r="LW70" s="76">
        <v>2.16</v>
      </c>
      <c r="LX70" s="76">
        <v>0.89</v>
      </c>
      <c r="LY70" s="76"/>
      <c r="LZ70" s="76"/>
      <c r="MA70" s="76" t="s">
        <v>72</v>
      </c>
      <c r="MB70" s="76">
        <v>3.14</v>
      </c>
      <c r="MC70" s="76">
        <v>0.46</v>
      </c>
      <c r="MD70" s="76">
        <v>4.54</v>
      </c>
      <c r="ME70" s="76">
        <v>0.54</v>
      </c>
      <c r="MH70" s="76" t="s">
        <v>72</v>
      </c>
      <c r="MI70" s="76">
        <v>5.64</v>
      </c>
      <c r="MJ70" s="76">
        <v>2.34</v>
      </c>
      <c r="MK70" s="76">
        <v>6.33</v>
      </c>
      <c r="ML70" s="76">
        <v>5.85</v>
      </c>
      <c r="MM70" s="76"/>
      <c r="MN70" s="76"/>
      <c r="MO70" s="76" t="s">
        <v>72</v>
      </c>
      <c r="MP70" s="76">
        <v>4.25</v>
      </c>
      <c r="MQ70" s="76">
        <v>0.41</v>
      </c>
      <c r="MR70" s="76">
        <v>5.0199999999999996</v>
      </c>
      <c r="MS70" s="76">
        <v>5.07</v>
      </c>
    </row>
    <row r="71" spans="1:357" x14ac:dyDescent="0.25">
      <c r="A71" s="1">
        <v>3.2999999999999963</v>
      </c>
      <c r="B71" s="1">
        <v>3.3499999999999961</v>
      </c>
      <c r="C71" s="1" t="s">
        <v>73</v>
      </c>
      <c r="D71" s="1">
        <v>2.27</v>
      </c>
      <c r="E71" s="1">
        <v>1.7</v>
      </c>
      <c r="F71" s="1">
        <v>2.97</v>
      </c>
      <c r="G71" s="1">
        <v>0.42</v>
      </c>
      <c r="H71" s="1"/>
      <c r="I71" s="1"/>
      <c r="J71" s="1" t="s">
        <v>73</v>
      </c>
      <c r="K71" s="1">
        <v>1.62</v>
      </c>
      <c r="L71" s="1">
        <v>2.4500000000000002</v>
      </c>
      <c r="M71" s="1">
        <v>1.68</v>
      </c>
      <c r="N71" s="1">
        <v>0.88</v>
      </c>
      <c r="O71" s="1"/>
      <c r="P71" s="1"/>
      <c r="Q71" s="1" t="s">
        <v>73</v>
      </c>
      <c r="R71" s="1">
        <v>1.32</v>
      </c>
      <c r="S71" s="1">
        <v>0.91</v>
      </c>
      <c r="T71" s="1">
        <v>1.95</v>
      </c>
      <c r="U71" s="1">
        <v>0.05</v>
      </c>
      <c r="V71" s="1"/>
      <c r="W71" s="1"/>
      <c r="X71" s="1" t="s">
        <v>73</v>
      </c>
      <c r="Y71" s="1">
        <v>1.98</v>
      </c>
      <c r="Z71" s="1">
        <v>0.73</v>
      </c>
      <c r="AA71" s="1">
        <v>2.5499999999999998</v>
      </c>
      <c r="AB71" s="1">
        <v>1.05</v>
      </c>
      <c r="AC71" s="1"/>
      <c r="AD71" s="1"/>
      <c r="AE71" s="6" t="s">
        <v>73</v>
      </c>
      <c r="AF71" s="6">
        <v>1.19</v>
      </c>
      <c r="AG71" s="6">
        <v>1.31</v>
      </c>
      <c r="AH71" s="6">
        <v>1.52</v>
      </c>
      <c r="AI71" s="6">
        <v>0.79</v>
      </c>
      <c r="AJ71" s="1"/>
      <c r="AK71" s="1"/>
      <c r="AL71" s="6" t="s">
        <v>73</v>
      </c>
      <c r="AM71" s="6">
        <v>0.95</v>
      </c>
      <c r="AN71" s="6">
        <v>0.86</v>
      </c>
      <c r="AO71" s="6">
        <v>0.34</v>
      </c>
      <c r="AP71" s="6">
        <v>1.9</v>
      </c>
      <c r="AQ71" s="1"/>
      <c r="AR71" s="1"/>
      <c r="AS71" s="6" t="s">
        <v>73</v>
      </c>
      <c r="AT71" s="6">
        <v>1.7</v>
      </c>
      <c r="AU71" s="6">
        <v>1.45</v>
      </c>
      <c r="AV71" s="6">
        <v>2.64</v>
      </c>
      <c r="AW71" s="6">
        <v>0</v>
      </c>
      <c r="AZ71" s="3" t="s">
        <v>73</v>
      </c>
      <c r="BA71" s="3">
        <v>1.27</v>
      </c>
      <c r="BB71" s="3">
        <v>0.81</v>
      </c>
      <c r="BC71" s="3">
        <v>2.2200000000000002</v>
      </c>
      <c r="BD71" s="3">
        <v>0</v>
      </c>
      <c r="BG71" t="s">
        <v>73</v>
      </c>
      <c r="BH71">
        <v>1.41</v>
      </c>
      <c r="BI71">
        <v>0.25</v>
      </c>
      <c r="BJ71">
        <v>0.94</v>
      </c>
      <c r="BK71">
        <v>3.35</v>
      </c>
      <c r="BN71" t="s">
        <v>73</v>
      </c>
      <c r="BO71">
        <v>2.21</v>
      </c>
      <c r="BP71">
        <v>0.89</v>
      </c>
      <c r="BQ71">
        <v>2.13</v>
      </c>
      <c r="BR71">
        <v>3.12</v>
      </c>
      <c r="BU71" t="s">
        <v>73</v>
      </c>
      <c r="BV71">
        <v>1.34</v>
      </c>
      <c r="BW71">
        <v>2.2799999999999998</v>
      </c>
      <c r="BX71">
        <v>0.86</v>
      </c>
      <c r="BY71">
        <v>1.76</v>
      </c>
      <c r="CB71" s="6" t="s">
        <v>73</v>
      </c>
      <c r="CC71" s="6">
        <v>1.36</v>
      </c>
      <c r="CD71" s="6">
        <v>0.33</v>
      </c>
      <c r="CE71" s="6">
        <v>1.66</v>
      </c>
      <c r="CF71" s="6">
        <v>1.44</v>
      </c>
      <c r="CI71" s="6" t="s">
        <v>73</v>
      </c>
      <c r="CJ71" s="6">
        <v>1.36</v>
      </c>
      <c r="CK71" s="6">
        <v>0.88</v>
      </c>
      <c r="CL71" s="6">
        <v>1.43</v>
      </c>
      <c r="CM71" s="6">
        <v>1.98</v>
      </c>
      <c r="CP71" s="6" t="s">
        <v>73</v>
      </c>
      <c r="CQ71" s="6">
        <v>3.21</v>
      </c>
      <c r="CR71" s="6">
        <v>0.5</v>
      </c>
      <c r="CS71" s="6">
        <v>2.27</v>
      </c>
      <c r="CT71" s="6">
        <v>9.48</v>
      </c>
      <c r="CW71" s="6" t="s">
        <v>73</v>
      </c>
      <c r="CX71" s="6">
        <v>1.59</v>
      </c>
      <c r="CY71" s="6">
        <v>0</v>
      </c>
      <c r="CZ71" s="6">
        <v>1.01</v>
      </c>
      <c r="DA71" s="6">
        <v>3.56</v>
      </c>
      <c r="DD71" s="6" t="s">
        <v>73</v>
      </c>
      <c r="DE71" s="6">
        <v>1.48</v>
      </c>
      <c r="DF71" s="6">
        <v>0.91</v>
      </c>
      <c r="DG71" s="6">
        <v>1.33</v>
      </c>
      <c r="DH71" s="6">
        <v>2.81</v>
      </c>
      <c r="DK71" s="6" t="s">
        <v>73</v>
      </c>
      <c r="DL71" s="6">
        <v>0.5</v>
      </c>
      <c r="DM71" s="6">
        <v>0.51</v>
      </c>
      <c r="DN71" s="6">
        <v>0.47</v>
      </c>
      <c r="DO71" s="6">
        <v>0</v>
      </c>
      <c r="DR71" s="6" t="s">
        <v>73</v>
      </c>
      <c r="DS71" s="6">
        <v>1.4</v>
      </c>
      <c r="DT71" s="6">
        <v>0.73</v>
      </c>
      <c r="DU71" s="6">
        <v>2.36</v>
      </c>
      <c r="DV71" s="6">
        <v>0</v>
      </c>
      <c r="DY71" s="6" t="s">
        <v>73</v>
      </c>
      <c r="DZ71" s="6">
        <v>0.46</v>
      </c>
      <c r="EA71" s="6">
        <v>1.21</v>
      </c>
      <c r="EB71" s="6">
        <v>0.11</v>
      </c>
      <c r="EC71" s="6">
        <v>0</v>
      </c>
      <c r="EF71" s="6" t="s">
        <v>73</v>
      </c>
      <c r="EG71" s="6">
        <v>0.49</v>
      </c>
      <c r="EH71" s="6">
        <v>0.76</v>
      </c>
      <c r="EI71" s="6">
        <v>0.31</v>
      </c>
      <c r="EJ71" s="6">
        <v>0</v>
      </c>
      <c r="EM71" s="6" t="s">
        <v>73</v>
      </c>
      <c r="EN71" s="6">
        <v>0.55000000000000004</v>
      </c>
      <c r="EO71" s="6">
        <v>1.23</v>
      </c>
      <c r="EP71" s="6">
        <v>0.22</v>
      </c>
      <c r="EQ71" s="6">
        <v>1.01</v>
      </c>
      <c r="ET71" s="6" t="s">
        <v>73</v>
      </c>
      <c r="EU71" s="6">
        <v>1.39</v>
      </c>
      <c r="EV71" s="6">
        <v>0.63</v>
      </c>
      <c r="EW71" s="6">
        <v>1.42</v>
      </c>
      <c r="EX71" s="6">
        <v>1.74</v>
      </c>
      <c r="FA71" s="6" t="s">
        <v>73</v>
      </c>
      <c r="FB71" s="6">
        <v>0.17</v>
      </c>
      <c r="FC71" s="6">
        <v>0</v>
      </c>
      <c r="FD71" s="6">
        <v>0.28999999999999998</v>
      </c>
      <c r="FE71" s="6">
        <v>0</v>
      </c>
      <c r="FH71" s="6" t="s">
        <v>73</v>
      </c>
      <c r="FI71" s="6">
        <v>0.15</v>
      </c>
      <c r="FJ71" s="6">
        <v>0</v>
      </c>
      <c r="FK71" s="6">
        <v>0.21</v>
      </c>
      <c r="FL71" s="6">
        <v>0.17</v>
      </c>
      <c r="FO71" s="6" t="s">
        <v>73</v>
      </c>
      <c r="FP71" s="6">
        <v>0.15</v>
      </c>
      <c r="FQ71" s="6">
        <v>0</v>
      </c>
      <c r="FR71" s="6">
        <v>0.25</v>
      </c>
      <c r="FS71" s="6">
        <v>0</v>
      </c>
      <c r="FV71" s="6" t="s">
        <v>73</v>
      </c>
      <c r="FW71" s="6">
        <v>0.38</v>
      </c>
      <c r="FX71" s="6">
        <v>1.73</v>
      </c>
      <c r="FY71" s="6">
        <v>0.08</v>
      </c>
      <c r="FZ71" s="6">
        <v>0</v>
      </c>
      <c r="GC71" s="6" t="s">
        <v>73</v>
      </c>
      <c r="GD71" s="6">
        <v>0.37</v>
      </c>
      <c r="GE71" s="6">
        <v>0</v>
      </c>
      <c r="GF71" s="6">
        <v>0.65</v>
      </c>
      <c r="GG71" s="6">
        <v>0</v>
      </c>
      <c r="GJ71" s="58" t="s">
        <v>73</v>
      </c>
      <c r="GK71" s="58">
        <v>0.61</v>
      </c>
      <c r="GL71" s="58">
        <v>0.38</v>
      </c>
      <c r="GM71" s="58">
        <v>0.83</v>
      </c>
      <c r="GN71" s="58">
        <v>0.15</v>
      </c>
      <c r="GQ71" s="58" t="s">
        <v>73</v>
      </c>
      <c r="GR71" s="58">
        <v>0.83</v>
      </c>
      <c r="GS71" s="58">
        <v>0.46</v>
      </c>
      <c r="GT71" s="58">
        <v>1.18</v>
      </c>
      <c r="GU71" s="58">
        <v>0.15</v>
      </c>
      <c r="GX71" s="60" t="s">
        <v>73</v>
      </c>
      <c r="GY71" s="60">
        <v>0.55000000000000004</v>
      </c>
      <c r="GZ71" s="60">
        <v>0.27</v>
      </c>
      <c r="HA71" s="60">
        <v>0.77</v>
      </c>
      <c r="HB71" s="60">
        <v>0.18</v>
      </c>
      <c r="HE71" s="64" t="s">
        <v>73</v>
      </c>
      <c r="HF71" s="64">
        <v>0.59</v>
      </c>
      <c r="HG71" s="64">
        <v>0.85</v>
      </c>
      <c r="HH71" s="64">
        <v>0.39</v>
      </c>
      <c r="HI71" s="64">
        <v>0.98</v>
      </c>
      <c r="HL71" s="64" t="s">
        <v>73</v>
      </c>
      <c r="HM71" s="64">
        <v>0.2</v>
      </c>
      <c r="HN71" s="64">
        <v>0.13</v>
      </c>
      <c r="HO71" s="64">
        <v>0.3</v>
      </c>
      <c r="HP71" s="64">
        <v>7.0000000000000007E-2</v>
      </c>
      <c r="HS71" s="64" t="s">
        <v>73</v>
      </c>
      <c r="HT71" s="64">
        <v>0.24</v>
      </c>
      <c r="HU71" s="64">
        <v>0.36</v>
      </c>
      <c r="HV71" s="64">
        <v>0.24</v>
      </c>
      <c r="HW71" s="64">
        <v>0</v>
      </c>
      <c r="HZ71" s="64" t="s">
        <v>73</v>
      </c>
      <c r="IA71" s="64">
        <v>0.16</v>
      </c>
      <c r="IB71" s="64">
        <v>0.14000000000000001</v>
      </c>
      <c r="IC71" s="64">
        <v>0.12</v>
      </c>
      <c r="ID71" s="64">
        <v>0</v>
      </c>
      <c r="IG71" s="64" t="s">
        <v>73</v>
      </c>
      <c r="IH71" s="64">
        <v>0.14000000000000001</v>
      </c>
      <c r="II71" s="64">
        <v>0</v>
      </c>
      <c r="IJ71" s="64">
        <v>0.18</v>
      </c>
      <c r="IK71" s="64">
        <v>0</v>
      </c>
      <c r="IN71" s="64" t="s">
        <v>73</v>
      </c>
      <c r="IO71" s="64">
        <v>0.39</v>
      </c>
      <c r="IP71" s="64">
        <v>0.23</v>
      </c>
      <c r="IQ71" s="64">
        <v>0.27</v>
      </c>
      <c r="IR71" s="64">
        <v>0.8</v>
      </c>
      <c r="IU71" t="s">
        <v>73</v>
      </c>
      <c r="IV71">
        <v>0.19</v>
      </c>
      <c r="IW71">
        <v>0</v>
      </c>
      <c r="IX71">
        <v>0.19</v>
      </c>
      <c r="IY71">
        <v>0.34</v>
      </c>
      <c r="JB71" t="s">
        <v>73</v>
      </c>
      <c r="JC71">
        <v>0.36</v>
      </c>
      <c r="JD71">
        <v>0.25</v>
      </c>
      <c r="JE71">
        <v>0.32</v>
      </c>
      <c r="JF71">
        <v>0</v>
      </c>
      <c r="JI71" s="64" t="s">
        <v>73</v>
      </c>
      <c r="JJ71" s="64">
        <v>0.06</v>
      </c>
      <c r="JK71" s="64">
        <v>0</v>
      </c>
      <c r="JL71" s="64">
        <v>0.05</v>
      </c>
      <c r="JM71" s="64">
        <v>0</v>
      </c>
      <c r="JP71" s="67" t="s">
        <v>73</v>
      </c>
      <c r="JQ71" s="67">
        <v>0.26</v>
      </c>
      <c r="JR71" s="67">
        <v>0.39</v>
      </c>
      <c r="JS71" s="67">
        <v>0.32</v>
      </c>
      <c r="JT71" s="67">
        <v>0</v>
      </c>
      <c r="JW71" s="76" t="s">
        <v>73</v>
      </c>
      <c r="JX71" s="76">
        <v>0.37</v>
      </c>
      <c r="JY71" s="76">
        <v>0.59</v>
      </c>
      <c r="JZ71" s="76">
        <v>0.4</v>
      </c>
      <c r="KA71" s="76">
        <v>0</v>
      </c>
      <c r="KD71" s="76" t="s">
        <v>73</v>
      </c>
      <c r="KE71" s="76">
        <v>0.15</v>
      </c>
      <c r="KF71" s="76">
        <v>0</v>
      </c>
      <c r="KG71" s="76">
        <v>0.28000000000000003</v>
      </c>
      <c r="KH71" s="76">
        <v>0</v>
      </c>
      <c r="KK71" s="76" t="s">
        <v>73</v>
      </c>
      <c r="KL71" s="76">
        <v>0.52</v>
      </c>
      <c r="KM71" s="76">
        <v>0</v>
      </c>
      <c r="KN71" s="76">
        <v>0.53</v>
      </c>
      <c r="KO71" s="76">
        <v>0</v>
      </c>
      <c r="KR71" s="76" t="s">
        <v>73</v>
      </c>
      <c r="KS71" s="76">
        <v>0.96</v>
      </c>
      <c r="KT71" s="76">
        <v>0.31</v>
      </c>
      <c r="KU71" s="76">
        <v>1.08</v>
      </c>
      <c r="KV71" s="76">
        <v>0</v>
      </c>
      <c r="KY71" s="76" t="s">
        <v>73</v>
      </c>
      <c r="KZ71" s="76">
        <v>1.05</v>
      </c>
      <c r="LA71" s="76">
        <v>0.37</v>
      </c>
      <c r="LB71" s="76">
        <v>1.17</v>
      </c>
      <c r="LC71" s="76">
        <v>0.22</v>
      </c>
      <c r="LF71" s="76" t="s">
        <v>73</v>
      </c>
      <c r="LG71" s="76">
        <v>0.37</v>
      </c>
      <c r="LH71" s="76">
        <v>0.46</v>
      </c>
      <c r="LI71" s="76">
        <v>0.47</v>
      </c>
      <c r="LJ71" s="76">
        <v>0</v>
      </c>
      <c r="LM71" s="76" t="s">
        <v>73</v>
      </c>
      <c r="LN71" s="76">
        <v>0.63</v>
      </c>
      <c r="LO71" s="76">
        <v>0</v>
      </c>
      <c r="LP71" s="76">
        <v>0.47</v>
      </c>
      <c r="LQ71" s="76">
        <v>0</v>
      </c>
      <c r="LR71" s="76"/>
      <c r="LS71" s="76"/>
      <c r="LT71" s="76" t="s">
        <v>73</v>
      </c>
      <c r="LU71" s="76">
        <v>0.86</v>
      </c>
      <c r="LV71" s="76">
        <v>0.48</v>
      </c>
      <c r="LW71" s="76">
        <v>1.1599999999999999</v>
      </c>
      <c r="LX71" s="76">
        <v>0</v>
      </c>
      <c r="LY71" s="76"/>
      <c r="LZ71" s="76"/>
      <c r="MA71" s="76" t="s">
        <v>73</v>
      </c>
      <c r="MB71" s="76">
        <v>0.66</v>
      </c>
      <c r="MC71" s="76">
        <v>1.44</v>
      </c>
      <c r="MD71" s="76">
        <v>0.6</v>
      </c>
      <c r="ME71" s="76">
        <v>0</v>
      </c>
      <c r="MH71" s="76" t="s">
        <v>73</v>
      </c>
      <c r="MI71" s="76">
        <v>1.05</v>
      </c>
      <c r="MJ71" s="76">
        <v>0.18</v>
      </c>
      <c r="MK71" s="76">
        <v>1.34</v>
      </c>
      <c r="ML71" s="76">
        <v>0</v>
      </c>
      <c r="MM71" s="76"/>
      <c r="MN71" s="76"/>
      <c r="MO71" s="76" t="s">
        <v>73</v>
      </c>
      <c r="MP71" s="76">
        <v>1.22</v>
      </c>
      <c r="MQ71" s="76">
        <v>1.1100000000000001</v>
      </c>
      <c r="MR71" s="76">
        <v>1.22</v>
      </c>
      <c r="MS71" s="76">
        <v>0.56000000000000005</v>
      </c>
    </row>
    <row r="72" spans="1:357" x14ac:dyDescent="0.25">
      <c r="A72" s="1">
        <v>3.3499999999999961</v>
      </c>
      <c r="B72" s="1">
        <v>3.3999999999999959</v>
      </c>
      <c r="C72" s="1" t="s">
        <v>74</v>
      </c>
      <c r="D72" s="1">
        <v>0.39</v>
      </c>
      <c r="E72" s="1">
        <v>0.64</v>
      </c>
      <c r="F72" s="1">
        <v>0.33</v>
      </c>
      <c r="G72" s="1">
        <v>0</v>
      </c>
      <c r="H72" s="1"/>
      <c r="I72" s="1"/>
      <c r="J72" s="1" t="s">
        <v>74</v>
      </c>
      <c r="K72" s="1">
        <v>0.23</v>
      </c>
      <c r="L72" s="1">
        <v>0.55000000000000004</v>
      </c>
      <c r="M72" s="1">
        <v>0.13</v>
      </c>
      <c r="N72" s="1">
        <v>0</v>
      </c>
      <c r="O72" s="1"/>
      <c r="P72" s="1"/>
      <c r="Q72" s="1" t="s">
        <v>74</v>
      </c>
      <c r="R72" s="1">
        <v>0</v>
      </c>
      <c r="S72" s="1">
        <v>0</v>
      </c>
      <c r="T72" s="1">
        <v>0</v>
      </c>
      <c r="U72" s="1">
        <v>0</v>
      </c>
      <c r="V72" s="1"/>
      <c r="W72" s="1"/>
      <c r="X72" s="1" t="s">
        <v>74</v>
      </c>
      <c r="Y72" s="1">
        <v>0.04</v>
      </c>
      <c r="Z72" s="1">
        <v>0</v>
      </c>
      <c r="AA72" s="1">
        <v>0</v>
      </c>
      <c r="AB72" s="1">
        <v>0</v>
      </c>
      <c r="AC72" s="1"/>
      <c r="AD72" s="1"/>
      <c r="AE72" s="6" t="s">
        <v>74</v>
      </c>
      <c r="AF72" s="6">
        <v>0.23</v>
      </c>
      <c r="AG72" s="6">
        <v>0.92</v>
      </c>
      <c r="AH72" s="6">
        <v>0.05</v>
      </c>
      <c r="AI72" s="6">
        <v>0</v>
      </c>
      <c r="AJ72" s="1"/>
      <c r="AK72" s="1"/>
      <c r="AL72" s="6" t="s">
        <v>74</v>
      </c>
      <c r="AM72" s="6">
        <v>0.81</v>
      </c>
      <c r="AN72" s="6">
        <v>2.59</v>
      </c>
      <c r="AO72" s="6">
        <v>0.66</v>
      </c>
      <c r="AP72" s="6">
        <v>0</v>
      </c>
      <c r="AQ72" s="1"/>
      <c r="AR72" s="1"/>
      <c r="AS72" s="6" t="s">
        <v>74</v>
      </c>
      <c r="AT72" s="6">
        <v>0.04</v>
      </c>
      <c r="AU72" s="6">
        <v>0</v>
      </c>
      <c r="AV72" s="6">
        <v>0.09</v>
      </c>
      <c r="AW72" s="6">
        <v>0</v>
      </c>
      <c r="AZ72" s="3" t="s">
        <v>74</v>
      </c>
      <c r="BA72" s="3">
        <v>0.61</v>
      </c>
      <c r="BB72" s="3">
        <v>2.2000000000000002</v>
      </c>
      <c r="BC72" s="3">
        <v>0</v>
      </c>
      <c r="BD72" s="3">
        <v>0</v>
      </c>
      <c r="BG72" t="s">
        <v>74</v>
      </c>
      <c r="BH72">
        <v>0.47</v>
      </c>
      <c r="BI72">
        <v>2.52</v>
      </c>
      <c r="BJ72">
        <v>0</v>
      </c>
      <c r="BK72">
        <v>0</v>
      </c>
      <c r="BN72" t="s">
        <v>74</v>
      </c>
      <c r="BO72">
        <v>0</v>
      </c>
      <c r="BP72">
        <v>0</v>
      </c>
      <c r="BQ72">
        <v>0</v>
      </c>
      <c r="BR72">
        <v>0</v>
      </c>
      <c r="BU72" t="s">
        <v>74</v>
      </c>
      <c r="BV72">
        <v>0.75</v>
      </c>
      <c r="BW72">
        <v>2.98</v>
      </c>
      <c r="BX72">
        <v>0.19</v>
      </c>
      <c r="BY72">
        <v>0</v>
      </c>
      <c r="CB72" s="6" t="s">
        <v>74</v>
      </c>
      <c r="CC72" s="6">
        <v>6.2</v>
      </c>
      <c r="CD72" s="6">
        <v>18.22</v>
      </c>
      <c r="CE72" s="6">
        <v>3.3</v>
      </c>
      <c r="CF72" s="6">
        <v>2.33</v>
      </c>
      <c r="CI72" s="6" t="s">
        <v>74</v>
      </c>
      <c r="CJ72" s="6">
        <v>4.12</v>
      </c>
      <c r="CK72" s="6">
        <v>6.19</v>
      </c>
      <c r="CL72" s="6">
        <v>5.17</v>
      </c>
      <c r="CM72" s="6">
        <v>0.45</v>
      </c>
      <c r="CP72" s="6" t="s">
        <v>74</v>
      </c>
      <c r="CQ72" s="6">
        <v>2.0499999999999998</v>
      </c>
      <c r="CR72" s="6">
        <v>1.61</v>
      </c>
      <c r="CS72" s="6">
        <v>2.74</v>
      </c>
      <c r="CT72" s="6">
        <v>0</v>
      </c>
      <c r="CW72" s="6" t="s">
        <v>74</v>
      </c>
      <c r="CX72" s="6">
        <v>1.1599999999999999</v>
      </c>
      <c r="CY72" s="6">
        <v>2.54</v>
      </c>
      <c r="CZ72" s="6">
        <v>0.78</v>
      </c>
      <c r="DA72" s="6">
        <v>1.17</v>
      </c>
      <c r="DD72" s="6" t="s">
        <v>74</v>
      </c>
      <c r="DE72" s="6">
        <v>1.35</v>
      </c>
      <c r="DF72" s="6">
        <v>1.08</v>
      </c>
      <c r="DG72" s="6">
        <v>1.78</v>
      </c>
      <c r="DH72" s="6">
        <v>0</v>
      </c>
      <c r="DK72" s="6" t="s">
        <v>74</v>
      </c>
      <c r="DL72" s="6">
        <v>1.92</v>
      </c>
      <c r="DM72" s="6">
        <v>0.37</v>
      </c>
      <c r="DN72" s="6">
        <v>2.87</v>
      </c>
      <c r="DO72" s="6">
        <v>0.22</v>
      </c>
      <c r="DR72" s="6" t="s">
        <v>74</v>
      </c>
      <c r="DS72" s="6">
        <v>1.85</v>
      </c>
      <c r="DT72" s="6">
        <v>0.28999999999999998</v>
      </c>
      <c r="DU72" s="6">
        <v>2.29</v>
      </c>
      <c r="DV72" s="6">
        <v>0.91</v>
      </c>
      <c r="DY72" s="6" t="s">
        <v>74</v>
      </c>
      <c r="DZ72" s="6">
        <v>1.92</v>
      </c>
      <c r="EA72" s="6">
        <v>1.94</v>
      </c>
      <c r="EB72" s="6">
        <v>2.61</v>
      </c>
      <c r="EC72" s="6">
        <v>0</v>
      </c>
      <c r="EF72" s="6" t="s">
        <v>74</v>
      </c>
      <c r="EG72" s="6">
        <v>1.01</v>
      </c>
      <c r="EH72" s="6">
        <v>0.56000000000000005</v>
      </c>
      <c r="EI72" s="6">
        <v>1.31</v>
      </c>
      <c r="EJ72" s="6">
        <v>0.23</v>
      </c>
      <c r="EM72" s="6" t="s">
        <v>74</v>
      </c>
      <c r="EN72" s="6">
        <v>0.12</v>
      </c>
      <c r="EO72" s="6">
        <v>0.15</v>
      </c>
      <c r="EP72" s="6">
        <v>0.16</v>
      </c>
      <c r="EQ72" s="6">
        <v>0</v>
      </c>
      <c r="ET72" s="6" t="s">
        <v>74</v>
      </c>
      <c r="EU72" s="6">
        <v>0.33</v>
      </c>
      <c r="EV72" s="6">
        <v>0.08</v>
      </c>
      <c r="EW72" s="6">
        <v>0.52</v>
      </c>
      <c r="EX72" s="6">
        <v>0</v>
      </c>
      <c r="FA72" s="6" t="s">
        <v>74</v>
      </c>
      <c r="FB72" s="6">
        <v>0.23</v>
      </c>
      <c r="FC72" s="6">
        <v>0.19</v>
      </c>
      <c r="FD72" s="6">
        <v>0.3</v>
      </c>
      <c r="FE72" s="6">
        <v>0</v>
      </c>
      <c r="FH72" s="6" t="s">
        <v>74</v>
      </c>
      <c r="FI72" s="6">
        <v>0.45</v>
      </c>
      <c r="FJ72" s="6">
        <v>0.28000000000000003</v>
      </c>
      <c r="FK72" s="6">
        <v>0.62</v>
      </c>
      <c r="FL72" s="6">
        <v>0</v>
      </c>
      <c r="FO72" s="6" t="s">
        <v>74</v>
      </c>
      <c r="FP72" s="6">
        <v>0.6</v>
      </c>
      <c r="FQ72" s="6">
        <v>0.31</v>
      </c>
      <c r="FR72" s="6">
        <v>0.81</v>
      </c>
      <c r="FS72" s="6">
        <v>0.36</v>
      </c>
      <c r="FV72" s="6" t="s">
        <v>74</v>
      </c>
      <c r="FW72" s="6">
        <v>0.21</v>
      </c>
      <c r="FX72" s="6">
        <v>0.2</v>
      </c>
      <c r="FY72" s="6">
        <v>0.24</v>
      </c>
      <c r="FZ72" s="6">
        <v>0</v>
      </c>
      <c r="GC72" s="6" t="s">
        <v>74</v>
      </c>
      <c r="GD72" s="6">
        <v>2.86</v>
      </c>
      <c r="GE72" s="6">
        <v>11.39</v>
      </c>
      <c r="GF72" s="6">
        <v>0.84</v>
      </c>
      <c r="GG72" s="6">
        <v>0</v>
      </c>
      <c r="GJ72" s="58" t="s">
        <v>74</v>
      </c>
      <c r="GK72" s="58">
        <v>0.86</v>
      </c>
      <c r="GL72" s="58">
        <v>2.2200000000000002</v>
      </c>
      <c r="GM72" s="58">
        <v>0.62</v>
      </c>
      <c r="GN72" s="58">
        <v>0</v>
      </c>
      <c r="GQ72" s="58" t="s">
        <v>74</v>
      </c>
      <c r="GR72" s="58">
        <v>1.1200000000000001</v>
      </c>
      <c r="GS72" s="58">
        <v>0.16</v>
      </c>
      <c r="GT72" s="58">
        <v>1.53</v>
      </c>
      <c r="GU72" s="58">
        <v>0</v>
      </c>
      <c r="GX72" s="60" t="s">
        <v>74</v>
      </c>
      <c r="GY72" s="60">
        <v>0.45</v>
      </c>
      <c r="GZ72" s="60">
        <v>0</v>
      </c>
      <c r="HA72" s="60">
        <v>0.38</v>
      </c>
      <c r="HB72" s="60">
        <v>0.17</v>
      </c>
      <c r="HE72" s="64" t="s">
        <v>74</v>
      </c>
      <c r="HF72" s="64">
        <v>0.27</v>
      </c>
      <c r="HG72" s="64">
        <v>0.61</v>
      </c>
      <c r="HH72" s="64">
        <v>0.27</v>
      </c>
      <c r="HI72" s="64">
        <v>0</v>
      </c>
      <c r="HL72" s="64" t="s">
        <v>74</v>
      </c>
      <c r="HM72" s="64">
        <v>0.31</v>
      </c>
      <c r="HN72" s="64">
        <v>0.3</v>
      </c>
      <c r="HO72" s="64">
        <v>0.46</v>
      </c>
      <c r="HP72" s="64">
        <v>0</v>
      </c>
      <c r="HS72" s="64" t="s">
        <v>74</v>
      </c>
      <c r="HT72" s="64">
        <v>0.91</v>
      </c>
      <c r="HU72" s="64">
        <v>1.59</v>
      </c>
      <c r="HV72" s="64">
        <v>0.98</v>
      </c>
      <c r="HW72" s="64">
        <v>0</v>
      </c>
      <c r="HZ72" s="64" t="s">
        <v>74</v>
      </c>
      <c r="IA72" s="64">
        <v>0.28000000000000003</v>
      </c>
      <c r="IB72" s="64">
        <v>0.18</v>
      </c>
      <c r="IC72" s="64">
        <v>0.35</v>
      </c>
      <c r="ID72" s="64">
        <v>0.14000000000000001</v>
      </c>
      <c r="IG72" s="64" t="s">
        <v>74</v>
      </c>
      <c r="IH72" s="64">
        <v>0.8</v>
      </c>
      <c r="II72" s="64">
        <v>1.7</v>
      </c>
      <c r="IJ72" s="64">
        <v>0.45</v>
      </c>
      <c r="IK72" s="64">
        <v>1.08</v>
      </c>
      <c r="IN72" s="64" t="s">
        <v>74</v>
      </c>
      <c r="IO72" s="64">
        <v>0.77</v>
      </c>
      <c r="IP72" s="64">
        <v>0.99</v>
      </c>
      <c r="IQ72" s="64">
        <v>0.47</v>
      </c>
      <c r="IR72" s="64">
        <v>0</v>
      </c>
      <c r="IU72" t="s">
        <v>74</v>
      </c>
      <c r="IV72">
        <v>0.27</v>
      </c>
      <c r="IW72">
        <v>0.23</v>
      </c>
      <c r="IX72">
        <v>0.12</v>
      </c>
      <c r="IY72">
        <v>0</v>
      </c>
      <c r="JB72" t="s">
        <v>74</v>
      </c>
      <c r="JC72">
        <v>0.63</v>
      </c>
      <c r="JD72">
        <v>0.8</v>
      </c>
      <c r="JE72">
        <v>0.33</v>
      </c>
      <c r="JF72">
        <v>0.56999999999999995</v>
      </c>
      <c r="JI72" s="64" t="s">
        <v>74</v>
      </c>
      <c r="JJ72" s="64">
        <v>0.35</v>
      </c>
      <c r="JK72" s="64">
        <v>1.44</v>
      </c>
      <c r="JL72" s="64">
        <v>0.05</v>
      </c>
      <c r="JM72" s="64">
        <v>0</v>
      </c>
      <c r="JP72" s="67" t="s">
        <v>74</v>
      </c>
      <c r="JQ72" s="67">
        <v>0.3</v>
      </c>
      <c r="JR72" s="67">
        <v>0.74</v>
      </c>
      <c r="JS72" s="67">
        <v>0.16</v>
      </c>
      <c r="JT72" s="67">
        <v>0</v>
      </c>
      <c r="JW72" s="76" t="s">
        <v>74</v>
      </c>
      <c r="JX72" s="76">
        <v>0.81</v>
      </c>
      <c r="JY72" s="76">
        <v>0.55000000000000004</v>
      </c>
      <c r="JZ72" s="76">
        <v>0.61</v>
      </c>
      <c r="KA72" s="76">
        <v>0</v>
      </c>
      <c r="KD72" s="76" t="s">
        <v>74</v>
      </c>
      <c r="KE72" s="76">
        <v>0.34</v>
      </c>
      <c r="KF72" s="76">
        <v>0.86</v>
      </c>
      <c r="KG72" s="76">
        <v>0.14000000000000001</v>
      </c>
      <c r="KH72" s="76">
        <v>0</v>
      </c>
      <c r="KK72" s="76" t="s">
        <v>74</v>
      </c>
      <c r="KL72" s="76">
        <v>0.82</v>
      </c>
      <c r="KM72" s="76">
        <v>0.37</v>
      </c>
      <c r="KN72" s="76">
        <v>0.57999999999999996</v>
      </c>
      <c r="KO72" s="76">
        <v>0</v>
      </c>
      <c r="KR72" s="76" t="s">
        <v>74</v>
      </c>
      <c r="KS72" s="76">
        <v>1.46</v>
      </c>
      <c r="KT72" s="76">
        <v>0.14000000000000001</v>
      </c>
      <c r="KU72" s="76">
        <v>1.75</v>
      </c>
      <c r="KV72" s="76">
        <v>1.43</v>
      </c>
      <c r="KY72" s="76" t="s">
        <v>74</v>
      </c>
      <c r="KZ72" s="76">
        <v>0.52</v>
      </c>
      <c r="LA72" s="76">
        <v>0</v>
      </c>
      <c r="LB72" s="76">
        <v>0.63</v>
      </c>
      <c r="LC72" s="76">
        <v>0</v>
      </c>
      <c r="LF72" s="76" t="s">
        <v>74</v>
      </c>
      <c r="LG72" s="76">
        <v>0.65</v>
      </c>
      <c r="LH72" s="76">
        <v>1.37</v>
      </c>
      <c r="LI72" s="76">
        <v>0.56000000000000005</v>
      </c>
      <c r="LJ72" s="76">
        <v>0</v>
      </c>
      <c r="LM72" s="76" t="s">
        <v>74</v>
      </c>
      <c r="LN72" s="76">
        <v>1.21</v>
      </c>
      <c r="LO72" s="76">
        <v>1.77</v>
      </c>
      <c r="LP72" s="76">
        <v>0.9</v>
      </c>
      <c r="LQ72" s="76">
        <v>0.25</v>
      </c>
      <c r="LR72" s="76"/>
      <c r="LS72" s="76"/>
      <c r="LT72" s="76" t="s">
        <v>74</v>
      </c>
      <c r="LU72" s="76">
        <v>1.26</v>
      </c>
      <c r="LV72" s="76">
        <v>1.1100000000000001</v>
      </c>
      <c r="LW72" s="76">
        <v>1.65</v>
      </c>
      <c r="LX72" s="76">
        <v>0.43</v>
      </c>
      <c r="LY72" s="76"/>
      <c r="LZ72" s="76"/>
      <c r="MA72" s="76" t="s">
        <v>74</v>
      </c>
      <c r="MB72" s="76">
        <v>1.66</v>
      </c>
      <c r="MC72" s="76">
        <v>0.11</v>
      </c>
      <c r="MD72" s="76">
        <v>2.06</v>
      </c>
      <c r="ME72" s="76">
        <v>0</v>
      </c>
      <c r="MH72" s="76" t="s">
        <v>74</v>
      </c>
      <c r="MI72" s="76">
        <v>2.5</v>
      </c>
      <c r="MJ72" s="76">
        <v>0.96</v>
      </c>
      <c r="MK72" s="76">
        <v>3.48</v>
      </c>
      <c r="ML72" s="76">
        <v>0.6</v>
      </c>
      <c r="MM72" s="76"/>
      <c r="MN72" s="76"/>
      <c r="MO72" s="76" t="s">
        <v>74</v>
      </c>
      <c r="MP72" s="76">
        <v>2.82</v>
      </c>
      <c r="MQ72" s="76">
        <v>2.35</v>
      </c>
      <c r="MR72" s="76">
        <v>3.11</v>
      </c>
      <c r="MS72" s="76">
        <v>1.36</v>
      </c>
    </row>
    <row r="73" spans="1:357" x14ac:dyDescent="0.25">
      <c r="A73" s="1">
        <v>3.3999999999999959</v>
      </c>
      <c r="B73" s="1">
        <v>3.4499999999999957</v>
      </c>
      <c r="C73" s="1" t="s">
        <v>75</v>
      </c>
      <c r="D73" s="1">
        <v>0.61</v>
      </c>
      <c r="E73" s="1">
        <v>0</v>
      </c>
      <c r="F73" s="1">
        <v>0.59</v>
      </c>
      <c r="G73" s="1">
        <v>0.43</v>
      </c>
      <c r="H73" s="1"/>
      <c r="I73" s="1"/>
      <c r="J73" s="1" t="s">
        <v>75</v>
      </c>
      <c r="K73" s="1">
        <v>0.36</v>
      </c>
      <c r="L73" s="1">
        <v>0.12</v>
      </c>
      <c r="M73" s="1">
        <v>0.26</v>
      </c>
      <c r="N73" s="1">
        <v>0.21</v>
      </c>
      <c r="O73" s="1"/>
      <c r="P73" s="1"/>
      <c r="Q73" s="1" t="s">
        <v>75</v>
      </c>
      <c r="R73" s="1">
        <v>0.14000000000000001</v>
      </c>
      <c r="S73" s="1">
        <v>0</v>
      </c>
      <c r="T73" s="1">
        <v>0.23</v>
      </c>
      <c r="U73" s="1">
        <v>0</v>
      </c>
      <c r="V73" s="1"/>
      <c r="W73" s="1"/>
      <c r="X73" s="1" t="s">
        <v>75</v>
      </c>
      <c r="Y73" s="1">
        <v>0</v>
      </c>
      <c r="Z73" s="1">
        <v>0</v>
      </c>
      <c r="AA73" s="1">
        <v>0</v>
      </c>
      <c r="AB73" s="1">
        <v>0</v>
      </c>
      <c r="AC73" s="1"/>
      <c r="AD73" s="1"/>
      <c r="AE73" s="6" t="s">
        <v>75</v>
      </c>
      <c r="AF73" s="6">
        <v>0.34</v>
      </c>
      <c r="AG73" s="6">
        <v>0.62</v>
      </c>
      <c r="AH73" s="6">
        <v>0.45</v>
      </c>
      <c r="AI73" s="6">
        <v>0</v>
      </c>
      <c r="AJ73" s="1"/>
      <c r="AK73" s="1"/>
      <c r="AL73" s="6" t="s">
        <v>75</v>
      </c>
      <c r="AM73" s="6">
        <v>0</v>
      </c>
      <c r="AN73" s="6">
        <v>0</v>
      </c>
      <c r="AO73" s="6">
        <v>0</v>
      </c>
      <c r="AP73" s="6">
        <v>0</v>
      </c>
      <c r="AQ73" s="1"/>
      <c r="AR73" s="1"/>
      <c r="AS73" s="6" t="s">
        <v>75</v>
      </c>
      <c r="AT73" s="6">
        <v>0.06</v>
      </c>
      <c r="AU73" s="6">
        <v>0.25</v>
      </c>
      <c r="AV73" s="6">
        <v>0</v>
      </c>
      <c r="AW73" s="6">
        <v>0</v>
      </c>
      <c r="AZ73" s="3" t="s">
        <v>75</v>
      </c>
      <c r="BA73" s="3">
        <v>0.18</v>
      </c>
      <c r="BB73" s="3">
        <v>0.36</v>
      </c>
      <c r="BC73" s="3">
        <v>0.21</v>
      </c>
      <c r="BD73" s="3">
        <v>0</v>
      </c>
      <c r="BG73" t="s">
        <v>75</v>
      </c>
      <c r="BH73">
        <v>0.24</v>
      </c>
      <c r="BI73">
        <v>0.41</v>
      </c>
      <c r="BJ73">
        <v>0.28999999999999998</v>
      </c>
      <c r="BK73">
        <v>0</v>
      </c>
      <c r="BN73" t="s">
        <v>75</v>
      </c>
      <c r="BO73">
        <v>0.45</v>
      </c>
      <c r="BP73">
        <v>0.36</v>
      </c>
      <c r="BQ73">
        <v>0.78</v>
      </c>
      <c r="BR73">
        <v>0</v>
      </c>
      <c r="BU73" t="s">
        <v>75</v>
      </c>
      <c r="BV73">
        <v>0.05</v>
      </c>
      <c r="BW73">
        <v>0</v>
      </c>
      <c r="BX73">
        <v>0.1</v>
      </c>
      <c r="BY73">
        <v>0</v>
      </c>
      <c r="CB73" s="6" t="s">
        <v>75</v>
      </c>
      <c r="CC73" s="6">
        <v>0.43</v>
      </c>
      <c r="CD73" s="6">
        <v>0.27</v>
      </c>
      <c r="CE73" s="6">
        <v>0.77</v>
      </c>
      <c r="CF73" s="6">
        <v>0</v>
      </c>
      <c r="CI73" s="6" t="s">
        <v>75</v>
      </c>
      <c r="CJ73" s="6">
        <v>0.19</v>
      </c>
      <c r="CK73" s="6">
        <v>0.43</v>
      </c>
      <c r="CL73" s="6">
        <v>0.13</v>
      </c>
      <c r="CM73" s="6">
        <v>0</v>
      </c>
      <c r="CP73" s="6" t="s">
        <v>75</v>
      </c>
      <c r="CQ73" s="6">
        <v>0.89</v>
      </c>
      <c r="CR73" s="6">
        <v>0.12</v>
      </c>
      <c r="CS73" s="6">
        <v>1.36</v>
      </c>
      <c r="CT73" s="6">
        <v>0</v>
      </c>
      <c r="CW73" s="6" t="s">
        <v>75</v>
      </c>
      <c r="CX73" s="6">
        <v>0.76</v>
      </c>
      <c r="CY73" s="6">
        <v>0.17</v>
      </c>
      <c r="CZ73" s="6">
        <v>0.86</v>
      </c>
      <c r="DA73" s="6">
        <v>0</v>
      </c>
      <c r="DD73" s="6" t="s">
        <v>75</v>
      </c>
      <c r="DE73" s="6">
        <v>0.18</v>
      </c>
      <c r="DF73" s="6">
        <v>0.33</v>
      </c>
      <c r="DG73" s="6">
        <v>0.13</v>
      </c>
      <c r="DH73" s="6">
        <v>0</v>
      </c>
      <c r="DK73" s="6" t="s">
        <v>75</v>
      </c>
      <c r="DL73" s="6">
        <v>0.34</v>
      </c>
      <c r="DM73" s="6">
        <v>0</v>
      </c>
      <c r="DN73" s="6">
        <v>0.24</v>
      </c>
      <c r="DO73" s="6">
        <v>1.06</v>
      </c>
      <c r="DR73" s="6" t="s">
        <v>75</v>
      </c>
      <c r="DS73" s="6">
        <v>0.11</v>
      </c>
      <c r="DT73" s="6">
        <v>0.53</v>
      </c>
      <c r="DU73" s="6">
        <v>0.05</v>
      </c>
      <c r="DV73" s="6">
        <v>0</v>
      </c>
      <c r="DY73" s="6" t="s">
        <v>75</v>
      </c>
      <c r="DZ73" s="6">
        <v>0.5</v>
      </c>
      <c r="EA73" s="6">
        <v>0.14000000000000001</v>
      </c>
      <c r="EB73" s="6">
        <v>0.16</v>
      </c>
      <c r="EC73" s="6">
        <v>0</v>
      </c>
      <c r="EF73" s="6" t="s">
        <v>75</v>
      </c>
      <c r="EG73" s="6">
        <v>0.45</v>
      </c>
      <c r="EH73" s="6">
        <v>0.19</v>
      </c>
      <c r="EI73" s="6">
        <v>0.15</v>
      </c>
      <c r="EJ73" s="6">
        <v>1.48</v>
      </c>
      <c r="EM73" s="6" t="s">
        <v>75</v>
      </c>
      <c r="EN73" s="6">
        <v>0.16</v>
      </c>
      <c r="EO73" s="6">
        <v>0.69</v>
      </c>
      <c r="EP73" s="6">
        <v>0.05</v>
      </c>
      <c r="EQ73" s="6">
        <v>0</v>
      </c>
      <c r="ET73" s="6" t="s">
        <v>75</v>
      </c>
      <c r="EU73" s="6">
        <v>0.13</v>
      </c>
      <c r="EV73" s="6">
        <v>0.19</v>
      </c>
      <c r="EW73" s="6">
        <v>0.15</v>
      </c>
      <c r="EX73" s="6">
        <v>0</v>
      </c>
      <c r="FA73" s="6" t="s">
        <v>75</v>
      </c>
      <c r="FB73" s="6">
        <v>0.1</v>
      </c>
      <c r="FC73" s="6">
        <v>0.4</v>
      </c>
      <c r="FD73" s="6">
        <v>0.05</v>
      </c>
      <c r="FE73" s="6">
        <v>0</v>
      </c>
      <c r="FH73" s="6" t="s">
        <v>75</v>
      </c>
      <c r="FI73" s="6">
        <v>0.32</v>
      </c>
      <c r="FJ73" s="6">
        <v>0</v>
      </c>
      <c r="FK73" s="6">
        <v>0.54</v>
      </c>
      <c r="FL73" s="6">
        <v>0</v>
      </c>
      <c r="FO73" s="6" t="s">
        <v>75</v>
      </c>
      <c r="FP73" s="6">
        <v>0.3</v>
      </c>
      <c r="FQ73" s="6">
        <v>0.23</v>
      </c>
      <c r="FR73" s="6">
        <v>0.24</v>
      </c>
      <c r="FS73" s="6">
        <v>0</v>
      </c>
      <c r="FV73" s="6" t="s">
        <v>75</v>
      </c>
      <c r="FW73" s="6">
        <v>0.14000000000000001</v>
      </c>
      <c r="FX73" s="6">
        <v>0.24</v>
      </c>
      <c r="FY73" s="6">
        <v>0.1</v>
      </c>
      <c r="FZ73" s="6">
        <v>0</v>
      </c>
      <c r="GC73" s="6" t="s">
        <v>75</v>
      </c>
      <c r="GD73" s="6">
        <v>0.42</v>
      </c>
      <c r="GE73" s="6">
        <v>0.61</v>
      </c>
      <c r="GF73" s="6">
        <v>0.2</v>
      </c>
      <c r="GG73" s="6">
        <v>0</v>
      </c>
      <c r="GJ73" s="58" t="s">
        <v>75</v>
      </c>
      <c r="GK73" s="58">
        <v>0.06</v>
      </c>
      <c r="GL73" s="58">
        <v>0.3</v>
      </c>
      <c r="GM73" s="58">
        <v>0</v>
      </c>
      <c r="GN73" s="58">
        <v>0</v>
      </c>
      <c r="GQ73" s="58" t="s">
        <v>75</v>
      </c>
      <c r="GR73" s="58">
        <v>0.08</v>
      </c>
      <c r="GS73" s="58">
        <v>0</v>
      </c>
      <c r="GT73" s="58">
        <v>0.05</v>
      </c>
      <c r="GU73" s="58">
        <v>0</v>
      </c>
      <c r="GX73" s="60" t="s">
        <v>75</v>
      </c>
      <c r="GY73" s="60">
        <v>0.45</v>
      </c>
      <c r="GZ73" s="60">
        <v>0</v>
      </c>
      <c r="HA73" s="60">
        <v>0.27</v>
      </c>
      <c r="HB73" s="60">
        <v>0.45</v>
      </c>
      <c r="HE73" s="64" t="s">
        <v>75</v>
      </c>
      <c r="HF73" s="64">
        <v>0.35</v>
      </c>
      <c r="HG73" s="64">
        <v>0</v>
      </c>
      <c r="HH73" s="64">
        <v>0.54</v>
      </c>
      <c r="HI73" s="64">
        <v>0.17</v>
      </c>
      <c r="HL73" s="64" t="s">
        <v>75</v>
      </c>
      <c r="HM73" s="64">
        <v>0.22</v>
      </c>
      <c r="HN73" s="64">
        <v>0</v>
      </c>
      <c r="HO73" s="64">
        <v>0.37</v>
      </c>
      <c r="HP73" s="64">
        <v>0</v>
      </c>
      <c r="HS73" s="64" t="s">
        <v>75</v>
      </c>
      <c r="HT73" s="64">
        <v>0.19</v>
      </c>
      <c r="HU73" s="64">
        <v>0.19</v>
      </c>
      <c r="HV73" s="64">
        <v>0.21</v>
      </c>
      <c r="HW73" s="64">
        <v>0</v>
      </c>
      <c r="HZ73" s="64" t="s">
        <v>75</v>
      </c>
      <c r="IA73" s="64">
        <v>0.27</v>
      </c>
      <c r="IB73" s="64">
        <v>0</v>
      </c>
      <c r="IC73" s="64">
        <v>0.32</v>
      </c>
      <c r="ID73" s="64">
        <v>0.15</v>
      </c>
      <c r="IG73" s="64" t="s">
        <v>75</v>
      </c>
      <c r="IH73" s="64">
        <v>0.38</v>
      </c>
      <c r="II73" s="64">
        <v>0</v>
      </c>
      <c r="IJ73" s="64">
        <v>0.35</v>
      </c>
      <c r="IK73" s="64">
        <v>0</v>
      </c>
      <c r="IN73" s="64" t="s">
        <v>75</v>
      </c>
      <c r="IO73" s="64">
        <v>0.19</v>
      </c>
      <c r="IP73" s="64">
        <v>0</v>
      </c>
      <c r="IQ73" s="64">
        <v>0.24</v>
      </c>
      <c r="IR73" s="64">
        <v>0</v>
      </c>
      <c r="IU73" t="s">
        <v>75</v>
      </c>
      <c r="IV73">
        <v>0.26</v>
      </c>
      <c r="IW73">
        <v>0</v>
      </c>
      <c r="IX73">
        <v>0.32</v>
      </c>
      <c r="IY73">
        <v>0</v>
      </c>
      <c r="JB73" t="s">
        <v>75</v>
      </c>
      <c r="JC73">
        <v>0.16</v>
      </c>
      <c r="JD73">
        <v>0</v>
      </c>
      <c r="JE73">
        <v>0.12</v>
      </c>
      <c r="JF73">
        <v>0</v>
      </c>
      <c r="JI73" s="64" t="s">
        <v>75</v>
      </c>
      <c r="JJ73" s="64">
        <v>0.18</v>
      </c>
      <c r="JK73" s="64">
        <v>0</v>
      </c>
      <c r="JL73" s="64">
        <v>0.16</v>
      </c>
      <c r="JM73" s="64">
        <v>0</v>
      </c>
      <c r="JP73" s="67" t="s">
        <v>75</v>
      </c>
      <c r="JQ73" s="67">
        <v>0.09</v>
      </c>
      <c r="JR73" s="67">
        <v>0</v>
      </c>
      <c r="JS73" s="67">
        <v>0.06</v>
      </c>
      <c r="JT73" s="67">
        <v>0</v>
      </c>
      <c r="JW73" s="76" t="s">
        <v>75</v>
      </c>
      <c r="JX73" s="76">
        <v>0.32</v>
      </c>
      <c r="JY73" s="76">
        <v>0.74</v>
      </c>
      <c r="JZ73" s="76">
        <v>0.28000000000000003</v>
      </c>
      <c r="KA73" s="76">
        <v>0</v>
      </c>
      <c r="KD73" s="76" t="s">
        <v>75</v>
      </c>
      <c r="KE73" s="76">
        <v>0.27</v>
      </c>
      <c r="KF73" s="76">
        <v>0</v>
      </c>
      <c r="KG73" s="76">
        <v>0.27</v>
      </c>
      <c r="KH73" s="76">
        <v>0</v>
      </c>
      <c r="KK73" s="76" t="s">
        <v>75</v>
      </c>
      <c r="KL73" s="76">
        <v>0.1</v>
      </c>
      <c r="KM73" s="76">
        <v>0</v>
      </c>
      <c r="KN73" s="76">
        <v>0.17</v>
      </c>
      <c r="KO73" s="76">
        <v>0</v>
      </c>
      <c r="KR73" s="76" t="s">
        <v>75</v>
      </c>
      <c r="KS73" s="76">
        <v>0.18</v>
      </c>
      <c r="KT73" s="76">
        <v>0</v>
      </c>
      <c r="KU73" s="76">
        <v>0.2</v>
      </c>
      <c r="KV73" s="76">
        <v>0</v>
      </c>
      <c r="KY73" s="76" t="s">
        <v>75</v>
      </c>
      <c r="KZ73" s="76">
        <v>0.15</v>
      </c>
      <c r="LA73" s="76">
        <v>0.32</v>
      </c>
      <c r="LB73" s="76">
        <v>0.06</v>
      </c>
      <c r="LC73" s="76">
        <v>0</v>
      </c>
      <c r="LF73" s="76" t="s">
        <v>75</v>
      </c>
      <c r="LG73" s="76">
        <v>0.42</v>
      </c>
      <c r="LH73" s="76">
        <v>0.4</v>
      </c>
      <c r="LI73" s="76">
        <v>0.33</v>
      </c>
      <c r="LJ73" s="76">
        <v>0</v>
      </c>
      <c r="LM73" s="76" t="s">
        <v>75</v>
      </c>
      <c r="LN73" s="76">
        <v>0.25</v>
      </c>
      <c r="LO73" s="76">
        <v>0.33</v>
      </c>
      <c r="LP73" s="76">
        <v>0.24</v>
      </c>
      <c r="LQ73" s="76">
        <v>0</v>
      </c>
      <c r="LR73" s="76"/>
      <c r="LS73" s="76"/>
      <c r="LT73" s="76" t="s">
        <v>75</v>
      </c>
      <c r="LU73" s="76">
        <v>0.55000000000000004</v>
      </c>
      <c r="LV73" s="76">
        <v>1.58</v>
      </c>
      <c r="LW73" s="76">
        <v>0</v>
      </c>
      <c r="LX73" s="76">
        <v>0</v>
      </c>
      <c r="LY73" s="76"/>
      <c r="LZ73" s="76"/>
      <c r="MA73" s="76" t="s">
        <v>75</v>
      </c>
      <c r="MB73" s="76">
        <v>0.15</v>
      </c>
      <c r="MC73" s="76">
        <v>0</v>
      </c>
      <c r="MD73" s="76">
        <v>0.15</v>
      </c>
      <c r="ME73" s="76">
        <v>0</v>
      </c>
      <c r="MH73" s="76" t="s">
        <v>75</v>
      </c>
      <c r="MI73" s="76">
        <v>0.31</v>
      </c>
      <c r="MJ73" s="76">
        <v>0.65</v>
      </c>
      <c r="MK73" s="76">
        <v>0.23</v>
      </c>
      <c r="ML73" s="76">
        <v>0</v>
      </c>
      <c r="MM73" s="76"/>
      <c r="MN73" s="76"/>
      <c r="MO73" s="76" t="s">
        <v>75</v>
      </c>
      <c r="MP73" s="76">
        <v>0.06</v>
      </c>
      <c r="MQ73" s="76">
        <v>0</v>
      </c>
      <c r="MR73" s="76">
        <v>0.1</v>
      </c>
      <c r="MS73" s="76">
        <v>0</v>
      </c>
    </row>
    <row r="74" spans="1:357" x14ac:dyDescent="0.25">
      <c r="A74" s="1">
        <v>3.4499999999999957</v>
      </c>
      <c r="B74" s="1">
        <v>3.4999999999999956</v>
      </c>
      <c r="C74" s="1" t="s">
        <v>76</v>
      </c>
      <c r="D74" s="1">
        <v>0.33</v>
      </c>
      <c r="E74" s="1">
        <v>0.44</v>
      </c>
      <c r="F74" s="1">
        <v>0.34</v>
      </c>
      <c r="G74" s="1">
        <v>0.28999999999999998</v>
      </c>
      <c r="H74" s="1"/>
      <c r="I74" s="1"/>
      <c r="J74" s="1" t="s">
        <v>76</v>
      </c>
      <c r="K74" s="1">
        <v>0.42</v>
      </c>
      <c r="L74" s="1">
        <v>1.49</v>
      </c>
      <c r="M74" s="1">
        <v>0.32</v>
      </c>
      <c r="N74" s="1">
        <v>0</v>
      </c>
      <c r="O74" s="1"/>
      <c r="P74" s="1"/>
      <c r="Q74" s="1" t="s">
        <v>76</v>
      </c>
      <c r="R74" s="1">
        <v>0.12</v>
      </c>
      <c r="S74" s="1">
        <v>0.56999999999999995</v>
      </c>
      <c r="T74" s="1">
        <v>0.04</v>
      </c>
      <c r="U74" s="1">
        <v>0</v>
      </c>
      <c r="V74" s="1"/>
      <c r="W74" s="1"/>
      <c r="X74" s="1" t="s">
        <v>76</v>
      </c>
      <c r="Y74" s="1">
        <v>0.2</v>
      </c>
      <c r="Z74" s="1">
        <v>0.26</v>
      </c>
      <c r="AA74" s="1">
        <v>0.21</v>
      </c>
      <c r="AB74" s="1">
        <v>0.14000000000000001</v>
      </c>
      <c r="AC74" s="1"/>
      <c r="AD74" s="1"/>
      <c r="AE74" s="6" t="s">
        <v>76</v>
      </c>
      <c r="AF74" s="6">
        <v>0.23</v>
      </c>
      <c r="AG74" s="6">
        <v>0</v>
      </c>
      <c r="AH74" s="6">
        <v>0.51</v>
      </c>
      <c r="AI74" s="6">
        <v>0</v>
      </c>
      <c r="AJ74" s="1"/>
      <c r="AK74" s="1"/>
      <c r="AL74" s="6" t="s">
        <v>76</v>
      </c>
      <c r="AM74" s="6">
        <v>0.03</v>
      </c>
      <c r="AN74" s="6">
        <v>0</v>
      </c>
      <c r="AO74" s="6">
        <v>0.06</v>
      </c>
      <c r="AP74" s="6">
        <v>0</v>
      </c>
      <c r="AQ74" s="1"/>
      <c r="AR74" s="1"/>
      <c r="AS74" s="6" t="s">
        <v>76</v>
      </c>
      <c r="AT74" s="6">
        <v>0.33</v>
      </c>
      <c r="AU74" s="6">
        <v>0</v>
      </c>
      <c r="AV74" s="6">
        <v>0.28999999999999998</v>
      </c>
      <c r="AW74" s="6">
        <v>0.92</v>
      </c>
      <c r="AZ74" s="3" t="s">
        <v>76</v>
      </c>
      <c r="BA74" s="3">
        <v>0.55000000000000004</v>
      </c>
      <c r="BB74" s="3">
        <v>0.9</v>
      </c>
      <c r="BC74" s="3">
        <v>0.47</v>
      </c>
      <c r="BD74" s="3">
        <v>0.48</v>
      </c>
      <c r="BG74" t="s">
        <v>76</v>
      </c>
      <c r="BH74">
        <v>0.3</v>
      </c>
      <c r="BI74">
        <v>0</v>
      </c>
      <c r="BJ74">
        <v>0.05</v>
      </c>
      <c r="BK74">
        <v>0</v>
      </c>
      <c r="BN74" t="s">
        <v>76</v>
      </c>
      <c r="BO74">
        <v>0.37</v>
      </c>
      <c r="BP74">
        <v>0</v>
      </c>
      <c r="BQ74">
        <v>0.11</v>
      </c>
      <c r="BR74">
        <v>0.7</v>
      </c>
      <c r="BU74" t="s">
        <v>76</v>
      </c>
      <c r="BV74">
        <v>0.74</v>
      </c>
      <c r="BW74">
        <v>0.6</v>
      </c>
      <c r="BX74">
        <v>0.77</v>
      </c>
      <c r="BY74">
        <v>1.05</v>
      </c>
      <c r="CB74" s="6" t="s">
        <v>76</v>
      </c>
      <c r="CC74" s="6">
        <v>11.48</v>
      </c>
      <c r="CD74" s="6">
        <v>8</v>
      </c>
      <c r="CE74" s="6">
        <v>16.72</v>
      </c>
      <c r="CF74" s="6">
        <v>6.47</v>
      </c>
      <c r="CI74" s="6" t="s">
        <v>76</v>
      </c>
      <c r="CJ74" s="6">
        <v>19.21</v>
      </c>
      <c r="CK74" s="6">
        <v>20</v>
      </c>
      <c r="CL74" s="6">
        <v>23.12</v>
      </c>
      <c r="CM74" s="6">
        <v>11.44</v>
      </c>
      <c r="CP74" s="6" t="s">
        <v>76</v>
      </c>
      <c r="CQ74" s="6">
        <v>6.63</v>
      </c>
      <c r="CR74" s="6">
        <v>12.29</v>
      </c>
      <c r="CS74" s="6">
        <v>5.15</v>
      </c>
      <c r="CT74" s="6">
        <v>6.95</v>
      </c>
      <c r="CW74" s="6" t="s">
        <v>76</v>
      </c>
      <c r="CX74" s="6">
        <v>8.74</v>
      </c>
      <c r="CY74" s="6">
        <v>15.03</v>
      </c>
      <c r="CZ74" s="6">
        <v>5.58</v>
      </c>
      <c r="DA74" s="6">
        <v>12.52</v>
      </c>
      <c r="DD74" s="6" t="s">
        <v>76</v>
      </c>
      <c r="DE74" s="6">
        <v>8.41</v>
      </c>
      <c r="DF74" s="6">
        <v>10.23</v>
      </c>
      <c r="DG74" s="6">
        <v>4.8600000000000003</v>
      </c>
      <c r="DH74" s="6">
        <v>15.61</v>
      </c>
      <c r="DK74" s="6" t="s">
        <v>76</v>
      </c>
      <c r="DL74" s="6">
        <v>9.57</v>
      </c>
      <c r="DM74" s="6">
        <v>3.54</v>
      </c>
      <c r="DN74" s="6">
        <v>3.08</v>
      </c>
      <c r="DO74" s="6">
        <v>35.799999999999997</v>
      </c>
      <c r="DR74" s="6" t="s">
        <v>76</v>
      </c>
      <c r="DS74" s="6">
        <v>2.2400000000000002</v>
      </c>
      <c r="DT74" s="6">
        <v>4.8099999999999996</v>
      </c>
      <c r="DU74" s="6">
        <v>1.6</v>
      </c>
      <c r="DV74" s="6">
        <v>1.73</v>
      </c>
      <c r="DY74" s="6" t="s">
        <v>76</v>
      </c>
      <c r="DZ74" s="6">
        <v>2.78</v>
      </c>
      <c r="EA74" s="6">
        <v>2.54</v>
      </c>
      <c r="EB74" s="6">
        <v>1.81</v>
      </c>
      <c r="EC74" s="6">
        <v>6.93</v>
      </c>
      <c r="EF74" s="6" t="s">
        <v>76</v>
      </c>
      <c r="EG74" s="6">
        <v>1.72</v>
      </c>
      <c r="EH74" s="6">
        <v>1.97</v>
      </c>
      <c r="EI74" s="6">
        <v>2.0299999999999998</v>
      </c>
      <c r="EJ74" s="6">
        <v>0.36</v>
      </c>
      <c r="EM74" s="6" t="s">
        <v>76</v>
      </c>
      <c r="EN74" s="6">
        <v>1.77</v>
      </c>
      <c r="EO74" s="6">
        <v>6.97</v>
      </c>
      <c r="EP74" s="6">
        <v>0.71</v>
      </c>
      <c r="EQ74" s="6">
        <v>0.2</v>
      </c>
      <c r="ET74" s="6" t="s">
        <v>76</v>
      </c>
      <c r="EU74" s="6">
        <v>1.63</v>
      </c>
      <c r="EV74" s="6">
        <v>2.2999999999999998</v>
      </c>
      <c r="EW74" s="6">
        <v>1.78</v>
      </c>
      <c r="EX74" s="6">
        <v>0</v>
      </c>
      <c r="FA74" s="6" t="s">
        <v>76</v>
      </c>
      <c r="FB74" s="6">
        <v>0.8</v>
      </c>
      <c r="FC74" s="6">
        <v>1.26</v>
      </c>
      <c r="FD74" s="6">
        <v>0.73</v>
      </c>
      <c r="FE74" s="6">
        <v>0</v>
      </c>
      <c r="FH74" s="6" t="s">
        <v>76</v>
      </c>
      <c r="FI74" s="6">
        <v>1.38</v>
      </c>
      <c r="FJ74" s="6">
        <v>3.78</v>
      </c>
      <c r="FK74" s="6">
        <v>0.9</v>
      </c>
      <c r="FL74" s="6">
        <v>0.18</v>
      </c>
      <c r="FO74" s="6" t="s">
        <v>76</v>
      </c>
      <c r="FP74" s="6">
        <v>0.84</v>
      </c>
      <c r="FQ74" s="6">
        <v>2.73</v>
      </c>
      <c r="FR74" s="6">
        <v>0.38</v>
      </c>
      <c r="FS74" s="6">
        <v>0</v>
      </c>
      <c r="FV74" s="6" t="s">
        <v>76</v>
      </c>
      <c r="FW74" s="6">
        <v>1.17</v>
      </c>
      <c r="FX74" s="6">
        <v>2.08</v>
      </c>
      <c r="FY74" s="6">
        <v>1.3</v>
      </c>
      <c r="FZ74" s="6">
        <v>0</v>
      </c>
      <c r="GC74" s="6" t="s">
        <v>76</v>
      </c>
      <c r="GD74" s="6">
        <v>1.1499999999999999</v>
      </c>
      <c r="GE74" s="6">
        <v>0.75</v>
      </c>
      <c r="GF74" s="6">
        <v>1.1299999999999999</v>
      </c>
      <c r="GG74" s="6">
        <v>1.29</v>
      </c>
      <c r="GJ74" s="58" t="s">
        <v>76</v>
      </c>
      <c r="GK74" s="58">
        <v>0.56999999999999995</v>
      </c>
      <c r="GL74" s="58">
        <v>0.84</v>
      </c>
      <c r="GM74" s="58">
        <v>0.55000000000000004</v>
      </c>
      <c r="GN74" s="58">
        <v>0.12</v>
      </c>
      <c r="GQ74" s="58" t="s">
        <v>76</v>
      </c>
      <c r="GR74" s="58">
        <v>0.48</v>
      </c>
      <c r="GS74" s="58">
        <v>0.75</v>
      </c>
      <c r="GT74" s="58">
        <v>0.43</v>
      </c>
      <c r="GU74" s="58">
        <v>0</v>
      </c>
      <c r="GX74" s="60" t="s">
        <v>76</v>
      </c>
      <c r="GY74" s="60">
        <v>0.75</v>
      </c>
      <c r="GZ74" s="60">
        <v>1.96</v>
      </c>
      <c r="HA74" s="60">
        <v>0.66</v>
      </c>
      <c r="HB74" s="60">
        <v>0</v>
      </c>
      <c r="HE74" s="64" t="s">
        <v>76</v>
      </c>
      <c r="HF74" s="64">
        <v>0.93</v>
      </c>
      <c r="HG74" s="64">
        <v>0.3</v>
      </c>
      <c r="HH74" s="64">
        <v>1.39</v>
      </c>
      <c r="HI74" s="64">
        <v>0</v>
      </c>
      <c r="HL74" s="64" t="s">
        <v>76</v>
      </c>
      <c r="HM74" s="64">
        <v>0.77</v>
      </c>
      <c r="HN74" s="64">
        <v>0.42</v>
      </c>
      <c r="HO74" s="64">
        <v>1.08</v>
      </c>
      <c r="HP74" s="64">
        <v>0.15</v>
      </c>
      <c r="HS74" s="64" t="s">
        <v>76</v>
      </c>
      <c r="HT74" s="64">
        <v>0.15</v>
      </c>
      <c r="HU74" s="64">
        <v>0.63</v>
      </c>
      <c r="HV74" s="64">
        <v>7.0000000000000007E-2</v>
      </c>
      <c r="HW74" s="64">
        <v>0</v>
      </c>
      <c r="HZ74" s="64" t="s">
        <v>76</v>
      </c>
      <c r="IA74" s="64">
        <v>0.41</v>
      </c>
      <c r="IB74" s="64">
        <v>0</v>
      </c>
      <c r="IC74" s="64">
        <v>0.52</v>
      </c>
      <c r="ID74" s="64">
        <v>0.1</v>
      </c>
      <c r="IG74" s="64" t="s">
        <v>76</v>
      </c>
      <c r="IH74" s="64">
        <v>0.31</v>
      </c>
      <c r="II74" s="64">
        <v>0.5</v>
      </c>
      <c r="IJ74" s="64">
        <v>0.25</v>
      </c>
      <c r="IK74" s="64">
        <v>0</v>
      </c>
      <c r="IN74" s="64" t="s">
        <v>76</v>
      </c>
      <c r="IO74" s="64">
        <v>0.28000000000000003</v>
      </c>
      <c r="IP74" s="64">
        <v>0.62</v>
      </c>
      <c r="IQ74" s="64">
        <v>0.25</v>
      </c>
      <c r="IR74" s="64">
        <v>0.18</v>
      </c>
      <c r="IU74" t="s">
        <v>76</v>
      </c>
      <c r="IV74">
        <v>0.2</v>
      </c>
      <c r="IW74">
        <v>0.34</v>
      </c>
      <c r="IX74">
        <v>0.22</v>
      </c>
      <c r="IY74">
        <v>0</v>
      </c>
      <c r="JB74" t="s">
        <v>76</v>
      </c>
      <c r="JC74">
        <v>0.08</v>
      </c>
      <c r="JD74">
        <v>0</v>
      </c>
      <c r="JE74">
        <v>0</v>
      </c>
      <c r="JF74">
        <v>0</v>
      </c>
      <c r="JI74" s="64" t="s">
        <v>76</v>
      </c>
      <c r="JJ74" s="64">
        <v>0.65</v>
      </c>
      <c r="JK74" s="64">
        <v>0.35</v>
      </c>
      <c r="JL74" s="64">
        <v>0.93</v>
      </c>
      <c r="JM74" s="64">
        <v>0.26</v>
      </c>
      <c r="JP74" s="67" t="s">
        <v>76</v>
      </c>
      <c r="JQ74" s="67">
        <v>0.57999999999999996</v>
      </c>
      <c r="JR74" s="67">
        <v>0</v>
      </c>
      <c r="JS74" s="67">
        <v>0.43</v>
      </c>
      <c r="JT74" s="67">
        <v>1.82</v>
      </c>
      <c r="JW74" s="76" t="s">
        <v>76</v>
      </c>
      <c r="JX74" s="76">
        <v>1.05</v>
      </c>
      <c r="JY74" s="76">
        <v>0.18</v>
      </c>
      <c r="JZ74" s="76">
        <v>0.26</v>
      </c>
      <c r="KA74" s="76">
        <v>5.85</v>
      </c>
      <c r="KD74" s="76" t="s">
        <v>76</v>
      </c>
      <c r="KE74" s="76">
        <v>0.56999999999999995</v>
      </c>
      <c r="KF74" s="76">
        <v>0</v>
      </c>
      <c r="KG74" s="76">
        <v>0.28999999999999998</v>
      </c>
      <c r="KH74" s="76">
        <v>2.09</v>
      </c>
      <c r="KK74" s="76" t="s">
        <v>76</v>
      </c>
      <c r="KL74" s="76">
        <v>0.31</v>
      </c>
      <c r="KM74" s="76">
        <v>0</v>
      </c>
      <c r="KN74" s="76">
        <v>0.1</v>
      </c>
      <c r="KO74" s="76">
        <v>1.41</v>
      </c>
      <c r="KR74" s="76" t="s">
        <v>76</v>
      </c>
      <c r="KS74" s="76">
        <v>0.45</v>
      </c>
      <c r="KT74" s="76">
        <v>0.37</v>
      </c>
      <c r="KU74" s="76">
        <v>0.18</v>
      </c>
      <c r="KV74" s="76">
        <v>0.5</v>
      </c>
      <c r="KY74" s="76" t="s">
        <v>76</v>
      </c>
      <c r="KZ74" s="76">
        <v>0.38</v>
      </c>
      <c r="LA74" s="76">
        <v>0</v>
      </c>
      <c r="LB74" s="76">
        <v>0.42</v>
      </c>
      <c r="LC74" s="76">
        <v>0.91</v>
      </c>
      <c r="LF74" s="76" t="s">
        <v>76</v>
      </c>
      <c r="LG74" s="76">
        <v>0.86</v>
      </c>
      <c r="LH74" s="76">
        <v>0.64</v>
      </c>
      <c r="LI74" s="76">
        <v>1.1599999999999999</v>
      </c>
      <c r="LJ74" s="76">
        <v>0.41</v>
      </c>
      <c r="LM74" s="76" t="s">
        <v>76</v>
      </c>
      <c r="LN74" s="76">
        <v>0.47</v>
      </c>
      <c r="LO74" s="76">
        <v>1.33</v>
      </c>
      <c r="LP74" s="76">
        <v>0.37</v>
      </c>
      <c r="LQ74" s="76">
        <v>0</v>
      </c>
      <c r="LR74" s="76"/>
      <c r="LS74" s="76"/>
      <c r="LT74" s="76" t="s">
        <v>76</v>
      </c>
      <c r="LU74" s="76">
        <v>1.04</v>
      </c>
      <c r="LV74" s="76">
        <v>1.39</v>
      </c>
      <c r="LW74" s="76">
        <v>0.92</v>
      </c>
      <c r="LX74" s="76">
        <v>1.45</v>
      </c>
      <c r="LY74" s="76"/>
      <c r="LZ74" s="76"/>
      <c r="MA74" s="76" t="s">
        <v>76</v>
      </c>
      <c r="MB74" s="76">
        <v>1.69</v>
      </c>
      <c r="MC74" s="76">
        <v>2.31</v>
      </c>
      <c r="MD74" s="76">
        <v>1.38</v>
      </c>
      <c r="ME74" s="76">
        <v>2.4300000000000002</v>
      </c>
      <c r="MH74" s="76" t="s">
        <v>76</v>
      </c>
      <c r="MI74" s="76">
        <v>1.86</v>
      </c>
      <c r="MJ74" s="76">
        <v>1.1399999999999999</v>
      </c>
      <c r="MK74" s="76">
        <v>1.65</v>
      </c>
      <c r="ML74" s="76">
        <v>2.94</v>
      </c>
      <c r="MM74" s="76"/>
      <c r="MN74" s="76"/>
      <c r="MO74" s="76" t="s">
        <v>76</v>
      </c>
      <c r="MP74" s="76">
        <v>3.21</v>
      </c>
      <c r="MQ74" s="76">
        <v>5.12</v>
      </c>
      <c r="MR74" s="76">
        <v>2.4500000000000002</v>
      </c>
      <c r="MS74" s="76">
        <v>4.29</v>
      </c>
    </row>
    <row r="75" spans="1:357" x14ac:dyDescent="0.25">
      <c r="A75" s="1">
        <v>3.4999999999999956</v>
      </c>
      <c r="B75" s="1">
        <v>3.5499999999999954</v>
      </c>
      <c r="C75" s="1" t="s">
        <v>77</v>
      </c>
      <c r="D75" s="1">
        <v>0.48</v>
      </c>
      <c r="E75" s="1">
        <v>2.23</v>
      </c>
      <c r="F75" s="1">
        <v>0.04</v>
      </c>
      <c r="G75" s="1">
        <v>0.42</v>
      </c>
      <c r="H75" s="1"/>
      <c r="I75" s="1"/>
      <c r="J75" s="1" t="s">
        <v>77</v>
      </c>
      <c r="K75" s="1">
        <v>0.5</v>
      </c>
      <c r="L75" s="1">
        <v>2.59</v>
      </c>
      <c r="M75" s="1">
        <v>0</v>
      </c>
      <c r="N75" s="1">
        <v>0.48</v>
      </c>
      <c r="O75" s="1"/>
      <c r="P75" s="1"/>
      <c r="Q75" s="1" t="s">
        <v>77</v>
      </c>
      <c r="R75" s="1">
        <v>0.38</v>
      </c>
      <c r="S75" s="1">
        <v>1.1399999999999999</v>
      </c>
      <c r="T75" s="1">
        <v>0.24</v>
      </c>
      <c r="U75" s="1">
        <v>0.28999999999999998</v>
      </c>
      <c r="V75" s="1"/>
      <c r="W75" s="1"/>
      <c r="X75" s="1" t="s">
        <v>77</v>
      </c>
      <c r="Y75" s="1">
        <v>0.32</v>
      </c>
      <c r="Z75" s="1">
        <v>0.38</v>
      </c>
      <c r="AA75" s="1">
        <v>0.13</v>
      </c>
      <c r="AB75" s="1">
        <v>0.61</v>
      </c>
      <c r="AC75" s="1"/>
      <c r="AD75" s="1"/>
      <c r="AE75" s="6" t="s">
        <v>77</v>
      </c>
      <c r="AF75" s="6">
        <v>0.18</v>
      </c>
      <c r="AG75" s="6">
        <v>0.16</v>
      </c>
      <c r="AH75" s="6">
        <v>0.11</v>
      </c>
      <c r="AI75" s="6">
        <v>0.36</v>
      </c>
      <c r="AJ75" s="1"/>
      <c r="AK75" s="1"/>
      <c r="AL75" s="6" t="s">
        <v>77</v>
      </c>
      <c r="AM75" s="6">
        <v>1.18</v>
      </c>
      <c r="AN75" s="6">
        <v>3.86</v>
      </c>
      <c r="AO75" s="6">
        <v>0.38</v>
      </c>
      <c r="AP75" s="6">
        <v>0</v>
      </c>
      <c r="AQ75" s="1"/>
      <c r="AR75" s="1"/>
      <c r="AS75" s="6" t="s">
        <v>77</v>
      </c>
      <c r="AT75" s="6">
        <v>0.22</v>
      </c>
      <c r="AU75" s="6">
        <v>0.76</v>
      </c>
      <c r="AV75" s="6">
        <v>0</v>
      </c>
      <c r="AW75" s="6">
        <v>0.16</v>
      </c>
      <c r="AZ75" s="3" t="s">
        <v>77</v>
      </c>
      <c r="BA75" s="3">
        <v>0.72</v>
      </c>
      <c r="BB75" s="3">
        <v>0.64</v>
      </c>
      <c r="BC75" s="3">
        <v>1.36</v>
      </c>
      <c r="BD75" s="3">
        <v>0</v>
      </c>
      <c r="BG75" t="s">
        <v>77</v>
      </c>
      <c r="BH75">
        <v>0.81</v>
      </c>
      <c r="BI75">
        <v>0.61</v>
      </c>
      <c r="BJ75">
        <v>0.36</v>
      </c>
      <c r="BK75">
        <v>1.7</v>
      </c>
      <c r="BN75" t="s">
        <v>77</v>
      </c>
      <c r="BO75">
        <v>0.24</v>
      </c>
      <c r="BP75">
        <v>0.5</v>
      </c>
      <c r="BQ75">
        <v>0.28999999999999998</v>
      </c>
      <c r="BR75">
        <v>0</v>
      </c>
      <c r="BU75" t="s">
        <v>77</v>
      </c>
      <c r="BV75">
        <v>0.54</v>
      </c>
      <c r="BW75">
        <v>0.75</v>
      </c>
      <c r="BX75">
        <v>0.83</v>
      </c>
      <c r="BY75">
        <v>0</v>
      </c>
      <c r="CB75" s="6" t="s">
        <v>77</v>
      </c>
      <c r="CC75" s="6">
        <v>1.1000000000000001</v>
      </c>
      <c r="CD75" s="6">
        <v>1.08</v>
      </c>
      <c r="CE75" s="6">
        <v>1.57</v>
      </c>
      <c r="CF75" s="6">
        <v>0.35</v>
      </c>
      <c r="CI75" s="6" t="s">
        <v>77</v>
      </c>
      <c r="CJ75" s="6">
        <v>0.94</v>
      </c>
      <c r="CK75" s="6">
        <v>1.85</v>
      </c>
      <c r="CL75" s="6">
        <v>1.1499999999999999</v>
      </c>
      <c r="CM75" s="6">
        <v>0</v>
      </c>
      <c r="CP75" s="6" t="s">
        <v>77</v>
      </c>
      <c r="CQ75" s="6">
        <v>12.2</v>
      </c>
      <c r="CR75" s="6">
        <v>4.87</v>
      </c>
      <c r="CS75" s="6">
        <v>17.53</v>
      </c>
      <c r="CT75" s="6">
        <v>3.66</v>
      </c>
      <c r="CW75" s="6" t="s">
        <v>77</v>
      </c>
      <c r="CX75" s="6">
        <v>11.27</v>
      </c>
      <c r="CY75" s="6">
        <v>1.18</v>
      </c>
      <c r="CZ75" s="6">
        <v>18.86</v>
      </c>
      <c r="DA75" s="6">
        <v>0.56000000000000005</v>
      </c>
      <c r="DD75" s="6" t="s">
        <v>77</v>
      </c>
      <c r="DE75" s="6">
        <v>10.92</v>
      </c>
      <c r="DF75" s="6">
        <v>1.53</v>
      </c>
      <c r="DG75" s="6">
        <v>19.510000000000002</v>
      </c>
      <c r="DH75" s="6">
        <v>1.86</v>
      </c>
      <c r="DK75" s="6" t="s">
        <v>77</v>
      </c>
      <c r="DL75" s="6">
        <v>4.34</v>
      </c>
      <c r="DM75" s="6">
        <v>0.11</v>
      </c>
      <c r="DN75" s="6">
        <v>7.45</v>
      </c>
      <c r="DO75" s="6">
        <v>0</v>
      </c>
      <c r="DR75" s="6" t="s">
        <v>77</v>
      </c>
      <c r="DS75" s="6">
        <v>0.18</v>
      </c>
      <c r="DT75" s="6">
        <v>0</v>
      </c>
      <c r="DU75" s="6">
        <v>0.34</v>
      </c>
      <c r="DV75" s="6">
        <v>0</v>
      </c>
      <c r="DY75" s="6" t="s">
        <v>77</v>
      </c>
      <c r="DZ75" s="6">
        <v>0.19</v>
      </c>
      <c r="EA75" s="6">
        <v>0</v>
      </c>
      <c r="EB75" s="6">
        <v>0.19</v>
      </c>
      <c r="EC75" s="6">
        <v>0.45</v>
      </c>
      <c r="EF75" s="6" t="s">
        <v>77</v>
      </c>
      <c r="EG75" s="6">
        <v>0.41</v>
      </c>
      <c r="EH75" s="6">
        <v>0.52</v>
      </c>
      <c r="EI75" s="6">
        <v>0</v>
      </c>
      <c r="EJ75" s="6">
        <v>0</v>
      </c>
      <c r="EM75" s="6" t="s">
        <v>77</v>
      </c>
      <c r="EN75" s="6">
        <v>0.36</v>
      </c>
      <c r="EO75" s="6">
        <v>0.86</v>
      </c>
      <c r="EP75" s="6">
        <v>0.33</v>
      </c>
      <c r="EQ75" s="6">
        <v>0</v>
      </c>
      <c r="ET75" s="6" t="s">
        <v>77</v>
      </c>
      <c r="EU75" s="6">
        <v>0.41</v>
      </c>
      <c r="EV75" s="6">
        <v>0.91</v>
      </c>
      <c r="EW75" s="6">
        <v>0.3</v>
      </c>
      <c r="EX75" s="6">
        <v>0</v>
      </c>
      <c r="FA75" s="6" t="s">
        <v>77</v>
      </c>
      <c r="FB75" s="6">
        <v>0.22</v>
      </c>
      <c r="FC75" s="6">
        <v>0.86</v>
      </c>
      <c r="FD75" s="6">
        <v>0.13</v>
      </c>
      <c r="FE75" s="6">
        <v>0</v>
      </c>
      <c r="FH75" s="6" t="s">
        <v>77</v>
      </c>
      <c r="FI75" s="6">
        <v>0.46</v>
      </c>
      <c r="FJ75" s="6">
        <v>0.83</v>
      </c>
      <c r="FK75" s="6">
        <v>0.4</v>
      </c>
      <c r="FL75" s="6">
        <v>0</v>
      </c>
      <c r="FO75" s="6" t="s">
        <v>77</v>
      </c>
      <c r="FP75" s="6">
        <v>0.5</v>
      </c>
      <c r="FQ75" s="6">
        <v>2.41</v>
      </c>
      <c r="FR75" s="6">
        <v>0.05</v>
      </c>
      <c r="FS75" s="6">
        <v>0</v>
      </c>
      <c r="FV75" s="6" t="s">
        <v>77</v>
      </c>
      <c r="FW75" s="6">
        <v>0.06</v>
      </c>
      <c r="FX75" s="6">
        <v>0.23</v>
      </c>
      <c r="FY75" s="6">
        <v>0.03</v>
      </c>
      <c r="FZ75" s="6">
        <v>0</v>
      </c>
      <c r="GC75" s="6" t="s">
        <v>77</v>
      </c>
      <c r="GD75" s="6">
        <v>0.17</v>
      </c>
      <c r="GE75" s="6">
        <v>0.89</v>
      </c>
      <c r="GF75" s="6">
        <v>0</v>
      </c>
      <c r="GG75" s="6">
        <v>0</v>
      </c>
      <c r="GJ75" s="58" t="s">
        <v>77</v>
      </c>
      <c r="GK75" s="58">
        <v>0.43</v>
      </c>
      <c r="GL75" s="58">
        <v>0.82</v>
      </c>
      <c r="GM75" s="58">
        <v>0.27</v>
      </c>
      <c r="GN75" s="58">
        <v>0.6</v>
      </c>
      <c r="GQ75" s="58" t="s">
        <v>77</v>
      </c>
      <c r="GR75" s="58">
        <v>0.31</v>
      </c>
      <c r="GS75" s="58">
        <v>0.75</v>
      </c>
      <c r="GT75" s="58">
        <v>0.16</v>
      </c>
      <c r="GU75" s="58">
        <v>0</v>
      </c>
      <c r="GX75" s="60" t="s">
        <v>77</v>
      </c>
      <c r="GY75" s="60">
        <v>0.33</v>
      </c>
      <c r="GZ75" s="60">
        <v>0</v>
      </c>
      <c r="HA75" s="60">
        <v>0.39</v>
      </c>
      <c r="HB75" s="60">
        <v>0.18</v>
      </c>
      <c r="HE75" s="64" t="s">
        <v>77</v>
      </c>
      <c r="HF75" s="64">
        <v>0.77</v>
      </c>
      <c r="HG75" s="64">
        <v>1.1399999999999999</v>
      </c>
      <c r="HH75" s="64">
        <v>0.67</v>
      </c>
      <c r="HI75" s="64">
        <v>0</v>
      </c>
      <c r="HL75" s="64" t="s">
        <v>77</v>
      </c>
      <c r="HM75" s="64">
        <v>0.52</v>
      </c>
      <c r="HN75" s="64">
        <v>0.99</v>
      </c>
      <c r="HO75" s="64">
        <v>0.27</v>
      </c>
      <c r="HP75" s="64">
        <v>0.85</v>
      </c>
      <c r="HS75" s="64" t="s">
        <v>77</v>
      </c>
      <c r="HT75" s="64">
        <v>2.0299999999999998</v>
      </c>
      <c r="HU75" s="64">
        <v>8.65</v>
      </c>
      <c r="HV75" s="64">
        <v>0.69</v>
      </c>
      <c r="HW75" s="64">
        <v>0.3</v>
      </c>
      <c r="HZ75" s="64" t="s">
        <v>77</v>
      </c>
      <c r="IA75" s="64">
        <v>0.74</v>
      </c>
      <c r="IB75" s="64">
        <v>2.39</v>
      </c>
      <c r="IC75" s="64">
        <v>0.37</v>
      </c>
      <c r="ID75" s="64">
        <v>0</v>
      </c>
      <c r="IG75" s="64" t="s">
        <v>77</v>
      </c>
      <c r="IH75" s="64">
        <v>0.45</v>
      </c>
      <c r="II75" s="64">
        <v>0.93</v>
      </c>
      <c r="IJ75" s="64">
        <v>0.23</v>
      </c>
      <c r="IK75" s="64">
        <v>0.2</v>
      </c>
      <c r="IN75" s="64" t="s">
        <v>77</v>
      </c>
      <c r="IO75" s="64">
        <v>0.23</v>
      </c>
      <c r="IP75" s="64">
        <v>0.11</v>
      </c>
      <c r="IQ75" s="64">
        <v>0.12</v>
      </c>
      <c r="IR75" s="64">
        <v>0.31</v>
      </c>
      <c r="IU75" t="s">
        <v>77</v>
      </c>
      <c r="IV75">
        <v>7.0000000000000007E-2</v>
      </c>
      <c r="IW75">
        <v>0</v>
      </c>
      <c r="IX75">
        <v>0.12</v>
      </c>
      <c r="IY75">
        <v>0</v>
      </c>
      <c r="JB75" t="s">
        <v>77</v>
      </c>
      <c r="JC75">
        <v>0.12</v>
      </c>
      <c r="JD75">
        <v>0</v>
      </c>
      <c r="JE75">
        <v>0.1</v>
      </c>
      <c r="JF75">
        <v>0.25</v>
      </c>
      <c r="JI75" s="64" t="s">
        <v>77</v>
      </c>
      <c r="JJ75" s="64">
        <v>0.43</v>
      </c>
      <c r="JK75" s="64">
        <v>0.43</v>
      </c>
      <c r="JL75" s="64">
        <v>0.61</v>
      </c>
      <c r="JM75" s="64">
        <v>0</v>
      </c>
      <c r="JP75" s="67" t="s">
        <v>77</v>
      </c>
      <c r="JQ75" s="67">
        <v>0.45</v>
      </c>
      <c r="JR75" s="67">
        <v>0.74</v>
      </c>
      <c r="JS75" s="67">
        <v>0.53</v>
      </c>
      <c r="JT75" s="67">
        <v>0</v>
      </c>
      <c r="JW75" s="76" t="s">
        <v>77</v>
      </c>
      <c r="JX75" s="76">
        <v>0.43</v>
      </c>
      <c r="JY75" s="76">
        <v>0.79</v>
      </c>
      <c r="JZ75" s="76">
        <v>0.39</v>
      </c>
      <c r="KA75" s="76">
        <v>0</v>
      </c>
      <c r="KD75" s="76" t="s">
        <v>77</v>
      </c>
      <c r="KE75" s="76">
        <v>0.51</v>
      </c>
      <c r="KF75" s="76">
        <v>0.34</v>
      </c>
      <c r="KG75" s="76">
        <v>0.55000000000000004</v>
      </c>
      <c r="KH75" s="76">
        <v>0</v>
      </c>
      <c r="KK75" s="76" t="s">
        <v>77</v>
      </c>
      <c r="KL75" s="76">
        <v>0.25</v>
      </c>
      <c r="KM75" s="76">
        <v>1.49</v>
      </c>
      <c r="KN75" s="76">
        <v>0</v>
      </c>
      <c r="KO75" s="76">
        <v>0</v>
      </c>
      <c r="KR75" s="76" t="s">
        <v>77</v>
      </c>
      <c r="KS75" s="76">
        <v>7.0000000000000007E-2</v>
      </c>
      <c r="KT75" s="76">
        <v>0</v>
      </c>
      <c r="KU75" s="76">
        <v>0</v>
      </c>
      <c r="KV75" s="76">
        <v>0.27</v>
      </c>
      <c r="KY75" s="76" t="s">
        <v>77</v>
      </c>
      <c r="KZ75" s="76">
        <v>0</v>
      </c>
      <c r="LA75" s="76">
        <v>0</v>
      </c>
      <c r="LB75" s="76">
        <v>0</v>
      </c>
      <c r="LC75" s="76">
        <v>0</v>
      </c>
      <c r="LF75" s="76" t="s">
        <v>77</v>
      </c>
      <c r="LG75" s="76">
        <v>0.53</v>
      </c>
      <c r="LH75" s="76">
        <v>0.75</v>
      </c>
      <c r="LI75" s="76">
        <v>0.43</v>
      </c>
      <c r="LJ75" s="76">
        <v>0</v>
      </c>
      <c r="LM75" s="76" t="s">
        <v>77</v>
      </c>
      <c r="LN75" s="76">
        <v>1.1399999999999999</v>
      </c>
      <c r="LO75" s="76">
        <v>2.84</v>
      </c>
      <c r="LP75" s="76">
        <v>0.92</v>
      </c>
      <c r="LQ75" s="76">
        <v>0</v>
      </c>
      <c r="LR75" s="76"/>
      <c r="LS75" s="76"/>
      <c r="LT75" s="76" t="s">
        <v>77</v>
      </c>
      <c r="LU75" s="76">
        <v>7.0000000000000007E-2</v>
      </c>
      <c r="LV75" s="76">
        <v>0</v>
      </c>
      <c r="LW75" s="76">
        <v>0.06</v>
      </c>
      <c r="LX75" s="76">
        <v>0</v>
      </c>
      <c r="LY75" s="76"/>
      <c r="LZ75" s="76"/>
      <c r="MA75" s="76" t="s">
        <v>77</v>
      </c>
      <c r="MB75" s="76">
        <v>0.09</v>
      </c>
      <c r="MC75" s="76">
        <v>0</v>
      </c>
      <c r="MD75" s="76">
        <v>0.16</v>
      </c>
      <c r="ME75" s="76">
        <v>0</v>
      </c>
      <c r="MH75" s="76" t="s">
        <v>77</v>
      </c>
      <c r="MI75" s="76">
        <v>0.23</v>
      </c>
      <c r="MJ75" s="76">
        <v>0.28999999999999998</v>
      </c>
      <c r="MK75" s="76">
        <v>0</v>
      </c>
      <c r="ML75" s="76">
        <v>0.59</v>
      </c>
      <c r="MM75" s="76"/>
      <c r="MN75" s="76"/>
      <c r="MO75" s="76" t="s">
        <v>77</v>
      </c>
      <c r="MP75" s="76">
        <v>0.39</v>
      </c>
      <c r="MQ75" s="76">
        <v>0.27</v>
      </c>
      <c r="MR75" s="76">
        <v>0.37</v>
      </c>
      <c r="MS75" s="76">
        <v>0.54</v>
      </c>
    </row>
    <row r="76" spans="1:357" x14ac:dyDescent="0.25">
      <c r="A76" s="1">
        <v>3.5499999999999954</v>
      </c>
      <c r="B76" s="1">
        <v>3.5999999999999952</v>
      </c>
      <c r="C76" s="1" t="s">
        <v>78</v>
      </c>
      <c r="D76" s="1">
        <v>2.74</v>
      </c>
      <c r="E76" s="1">
        <v>5.94</v>
      </c>
      <c r="F76" s="1">
        <v>2.08</v>
      </c>
      <c r="G76" s="1">
        <v>3.04</v>
      </c>
      <c r="H76" s="1"/>
      <c r="I76" s="1"/>
      <c r="J76" s="1" t="s">
        <v>78</v>
      </c>
      <c r="K76" s="1">
        <v>4.53</v>
      </c>
      <c r="L76" s="1">
        <v>16.48</v>
      </c>
      <c r="M76" s="1">
        <v>2.23</v>
      </c>
      <c r="N76" s="1">
        <v>3.08</v>
      </c>
      <c r="O76" s="1"/>
      <c r="P76" s="1"/>
      <c r="Q76" s="1" t="s">
        <v>78</v>
      </c>
      <c r="R76" s="1">
        <v>1.98</v>
      </c>
      <c r="S76" s="1">
        <v>5.28</v>
      </c>
      <c r="T76" s="1">
        <v>1.44</v>
      </c>
      <c r="U76" s="1">
        <v>1.42</v>
      </c>
      <c r="V76" s="1"/>
      <c r="W76" s="1"/>
      <c r="X76" s="1" t="s">
        <v>78</v>
      </c>
      <c r="Y76" s="1">
        <v>1.73</v>
      </c>
      <c r="Z76" s="1">
        <v>3.2</v>
      </c>
      <c r="AA76" s="1">
        <v>1.51</v>
      </c>
      <c r="AB76" s="1">
        <v>1.64</v>
      </c>
      <c r="AC76" s="1"/>
      <c r="AD76" s="1"/>
      <c r="AE76" s="6" t="s">
        <v>78</v>
      </c>
      <c r="AF76" s="6">
        <v>1.69</v>
      </c>
      <c r="AG76" s="6">
        <v>5.93</v>
      </c>
      <c r="AH76" s="6">
        <v>0</v>
      </c>
      <c r="AI76" s="6">
        <v>1.31</v>
      </c>
      <c r="AJ76" s="1"/>
      <c r="AK76" s="1"/>
      <c r="AL76" s="6" t="s">
        <v>78</v>
      </c>
      <c r="AM76" s="6">
        <v>1.44</v>
      </c>
      <c r="AN76" s="6">
        <v>2.96</v>
      </c>
      <c r="AO76" s="6">
        <v>1.08</v>
      </c>
      <c r="AP76" s="6">
        <v>1.24</v>
      </c>
      <c r="AQ76" s="1"/>
      <c r="AR76" s="1"/>
      <c r="AS76" s="6" t="s">
        <v>78</v>
      </c>
      <c r="AT76" s="6">
        <v>0.91</v>
      </c>
      <c r="AU76" s="6">
        <v>1.88</v>
      </c>
      <c r="AV76" s="6">
        <v>0.09</v>
      </c>
      <c r="AW76" s="6">
        <v>1.92</v>
      </c>
      <c r="AZ76" s="3" t="s">
        <v>78</v>
      </c>
      <c r="BA76" s="3">
        <v>1.49</v>
      </c>
      <c r="BB76" s="3">
        <v>2.71</v>
      </c>
      <c r="BC76" s="3">
        <v>7.0000000000000007E-2</v>
      </c>
      <c r="BD76" s="3">
        <v>2.82</v>
      </c>
      <c r="BG76" t="s">
        <v>78</v>
      </c>
      <c r="BH76">
        <v>3.47</v>
      </c>
      <c r="BI76">
        <v>13.18</v>
      </c>
      <c r="BJ76">
        <v>0.52</v>
      </c>
      <c r="BK76">
        <v>2.73</v>
      </c>
      <c r="BN76" t="s">
        <v>78</v>
      </c>
      <c r="BO76">
        <v>3.76</v>
      </c>
      <c r="BP76">
        <v>12.3</v>
      </c>
      <c r="BQ76">
        <v>0.87</v>
      </c>
      <c r="BR76">
        <v>2.7</v>
      </c>
      <c r="BU76" t="s">
        <v>78</v>
      </c>
      <c r="BV76">
        <v>16.78</v>
      </c>
      <c r="BW76">
        <v>29.31</v>
      </c>
      <c r="BX76">
        <v>16.91</v>
      </c>
      <c r="BY76">
        <v>11.51</v>
      </c>
      <c r="CB76" s="6" t="s">
        <v>78</v>
      </c>
      <c r="CC76" s="6">
        <v>13.63</v>
      </c>
      <c r="CD76" s="6">
        <v>16.62</v>
      </c>
      <c r="CE76" s="6">
        <v>11.05</v>
      </c>
      <c r="CF76" s="6">
        <v>18.02</v>
      </c>
      <c r="CI76" s="6" t="s">
        <v>78</v>
      </c>
      <c r="CJ76" s="6">
        <v>8.3699999999999992</v>
      </c>
      <c r="CK76" s="6">
        <v>7.41</v>
      </c>
      <c r="CL76" s="6">
        <v>8.11</v>
      </c>
      <c r="CM76" s="6">
        <v>10.94</v>
      </c>
      <c r="CP76" s="6" t="s">
        <v>78</v>
      </c>
      <c r="CQ76" s="6">
        <v>9.1199999999999992</v>
      </c>
      <c r="CR76" s="6">
        <v>5.0999999999999996</v>
      </c>
      <c r="CS76" s="6">
        <v>9.51</v>
      </c>
      <c r="CT76" s="6">
        <v>12.8</v>
      </c>
      <c r="CW76" s="6" t="s">
        <v>78</v>
      </c>
      <c r="CX76" s="6">
        <v>8.3000000000000007</v>
      </c>
      <c r="CY76" s="6">
        <v>1.1499999999999999</v>
      </c>
      <c r="CZ76" s="6">
        <v>5.46</v>
      </c>
      <c r="DA76" s="6">
        <v>23.16</v>
      </c>
      <c r="DD76" s="6" t="s">
        <v>78</v>
      </c>
      <c r="DE76" s="6">
        <v>7.38</v>
      </c>
      <c r="DF76" s="6">
        <v>0.82</v>
      </c>
      <c r="DG76" s="6">
        <v>6.66</v>
      </c>
      <c r="DH76" s="6">
        <v>16.78</v>
      </c>
      <c r="DK76" s="6" t="s">
        <v>78</v>
      </c>
      <c r="DL76" s="6">
        <v>4.3600000000000003</v>
      </c>
      <c r="DM76" s="6">
        <v>2.21</v>
      </c>
      <c r="DN76" s="6">
        <v>3.76</v>
      </c>
      <c r="DO76" s="6">
        <v>7.95</v>
      </c>
      <c r="DR76" s="6" t="s">
        <v>78</v>
      </c>
      <c r="DS76" s="6">
        <v>1.74</v>
      </c>
      <c r="DT76" s="6">
        <v>2.1</v>
      </c>
      <c r="DU76" s="6">
        <v>2.08</v>
      </c>
      <c r="DV76" s="6">
        <v>0.43</v>
      </c>
      <c r="DY76" s="6" t="s">
        <v>78</v>
      </c>
      <c r="DZ76" s="6">
        <v>0.56999999999999995</v>
      </c>
      <c r="EA76" s="6">
        <v>0.15</v>
      </c>
      <c r="EB76" s="6">
        <v>0.8</v>
      </c>
      <c r="EC76" s="6">
        <v>0</v>
      </c>
      <c r="EF76" s="6" t="s">
        <v>78</v>
      </c>
      <c r="EG76" s="6">
        <v>0.53</v>
      </c>
      <c r="EH76" s="6">
        <v>0.2</v>
      </c>
      <c r="EI76" s="6">
        <v>0.63</v>
      </c>
      <c r="EJ76" s="6">
        <v>0.21</v>
      </c>
      <c r="EM76" s="6" t="s">
        <v>78</v>
      </c>
      <c r="EN76" s="6">
        <v>2.0099999999999998</v>
      </c>
      <c r="EO76" s="6">
        <v>4.2300000000000004</v>
      </c>
      <c r="EP76" s="6">
        <v>1.68</v>
      </c>
      <c r="EQ76" s="6">
        <v>0</v>
      </c>
      <c r="ET76" s="6" t="s">
        <v>78</v>
      </c>
      <c r="EU76" s="6">
        <v>1.01</v>
      </c>
      <c r="EV76" s="6">
        <v>1.06</v>
      </c>
      <c r="EW76" s="6">
        <v>1.1100000000000001</v>
      </c>
      <c r="EX76" s="6">
        <v>0.42</v>
      </c>
      <c r="FA76" s="6" t="s">
        <v>78</v>
      </c>
      <c r="FB76" s="6">
        <v>1.26</v>
      </c>
      <c r="FC76" s="6">
        <v>0</v>
      </c>
      <c r="FD76" s="6">
        <v>1.76</v>
      </c>
      <c r="FE76" s="6">
        <v>0.41</v>
      </c>
      <c r="FH76" s="6" t="s">
        <v>78</v>
      </c>
      <c r="FI76" s="6">
        <v>0.33</v>
      </c>
      <c r="FJ76" s="6">
        <v>0.19</v>
      </c>
      <c r="FK76" s="6">
        <v>0.35</v>
      </c>
      <c r="FL76" s="6">
        <v>0</v>
      </c>
      <c r="FO76" s="6" t="s">
        <v>78</v>
      </c>
      <c r="FP76" s="6">
        <v>1.06</v>
      </c>
      <c r="FQ76" s="6">
        <v>0</v>
      </c>
      <c r="FR76" s="6">
        <v>1.64</v>
      </c>
      <c r="FS76" s="6">
        <v>0.2</v>
      </c>
      <c r="FV76" s="6" t="s">
        <v>78</v>
      </c>
      <c r="FW76" s="6">
        <v>0.41</v>
      </c>
      <c r="FX76" s="6">
        <v>0</v>
      </c>
      <c r="FY76" s="6">
        <v>0.6</v>
      </c>
      <c r="FZ76" s="6">
        <v>0</v>
      </c>
      <c r="GC76" s="6" t="s">
        <v>78</v>
      </c>
      <c r="GD76" s="6">
        <v>0.72</v>
      </c>
      <c r="GE76" s="6">
        <v>0</v>
      </c>
      <c r="GF76" s="6">
        <v>1.26</v>
      </c>
      <c r="GG76" s="6">
        <v>0</v>
      </c>
      <c r="GJ76" s="58" t="s">
        <v>78</v>
      </c>
      <c r="GK76" s="58">
        <v>0.5</v>
      </c>
      <c r="GL76" s="58">
        <v>0.16</v>
      </c>
      <c r="GM76" s="58">
        <v>0.76</v>
      </c>
      <c r="GN76" s="58">
        <v>0</v>
      </c>
      <c r="GQ76" s="58" t="s">
        <v>78</v>
      </c>
      <c r="GR76" s="58">
        <v>0.16</v>
      </c>
      <c r="GS76" s="58">
        <v>0</v>
      </c>
      <c r="GT76" s="58">
        <v>0.28000000000000003</v>
      </c>
      <c r="GU76" s="58">
        <v>0</v>
      </c>
      <c r="GX76" s="60" t="s">
        <v>78</v>
      </c>
      <c r="GY76" s="60">
        <v>0.49</v>
      </c>
      <c r="GZ76" s="60">
        <v>1.39</v>
      </c>
      <c r="HA76" s="60">
        <v>0.44</v>
      </c>
      <c r="HB76" s="60">
        <v>0</v>
      </c>
      <c r="HE76" s="64" t="s">
        <v>78</v>
      </c>
      <c r="HF76" s="64">
        <v>1.08</v>
      </c>
      <c r="HG76" s="64">
        <v>0.87</v>
      </c>
      <c r="HH76" s="64">
        <v>1.34</v>
      </c>
      <c r="HI76" s="64">
        <v>0</v>
      </c>
      <c r="HL76" s="64" t="s">
        <v>78</v>
      </c>
      <c r="HM76" s="64">
        <v>0.14000000000000001</v>
      </c>
      <c r="HN76" s="64">
        <v>0</v>
      </c>
      <c r="HO76" s="64">
        <v>0.27</v>
      </c>
      <c r="HP76" s="64">
        <v>0</v>
      </c>
      <c r="HS76" s="64" t="s">
        <v>78</v>
      </c>
      <c r="HT76" s="64">
        <v>0.73</v>
      </c>
      <c r="HU76" s="64">
        <v>0.16</v>
      </c>
      <c r="HV76" s="64">
        <v>1.1100000000000001</v>
      </c>
      <c r="HW76" s="64">
        <v>0</v>
      </c>
      <c r="HZ76" s="64" t="s">
        <v>78</v>
      </c>
      <c r="IA76" s="64">
        <v>0.86</v>
      </c>
      <c r="IB76" s="64">
        <v>0.28000000000000003</v>
      </c>
      <c r="IC76" s="64">
        <v>1.32</v>
      </c>
      <c r="ID76" s="64">
        <v>0</v>
      </c>
      <c r="IG76" s="64" t="s">
        <v>78</v>
      </c>
      <c r="IH76" s="64">
        <v>0.89</v>
      </c>
      <c r="II76" s="64">
        <v>0.34</v>
      </c>
      <c r="IJ76" s="64">
        <v>1.3</v>
      </c>
      <c r="IK76" s="64">
        <v>0</v>
      </c>
      <c r="IN76" s="64" t="s">
        <v>78</v>
      </c>
      <c r="IO76" s="64">
        <v>0.7</v>
      </c>
      <c r="IP76" s="64">
        <v>0.57999999999999996</v>
      </c>
      <c r="IQ76" s="64">
        <v>0.93</v>
      </c>
      <c r="IR76" s="64">
        <v>0</v>
      </c>
      <c r="IU76" t="s">
        <v>78</v>
      </c>
      <c r="IV76">
        <v>0.47</v>
      </c>
      <c r="IW76">
        <v>0.2</v>
      </c>
      <c r="IX76">
        <v>0.66</v>
      </c>
      <c r="IY76">
        <v>0</v>
      </c>
      <c r="JB76" t="s">
        <v>78</v>
      </c>
      <c r="JC76">
        <v>0.26</v>
      </c>
      <c r="JD76">
        <v>0</v>
      </c>
      <c r="JE76">
        <v>0.44</v>
      </c>
      <c r="JF76">
        <v>0</v>
      </c>
      <c r="JI76" s="64" t="s">
        <v>78</v>
      </c>
      <c r="JJ76" s="64">
        <v>0.57999999999999996</v>
      </c>
      <c r="JK76" s="64">
        <v>0.65</v>
      </c>
      <c r="JL76" s="64">
        <v>0.8</v>
      </c>
      <c r="JM76" s="64">
        <v>0</v>
      </c>
      <c r="JP76" s="67" t="s">
        <v>78</v>
      </c>
      <c r="JQ76" s="67">
        <v>0.66</v>
      </c>
      <c r="JR76" s="67">
        <v>0.72</v>
      </c>
      <c r="JS76" s="67">
        <v>0.67</v>
      </c>
      <c r="JT76" s="67">
        <v>0.86</v>
      </c>
      <c r="JW76" s="76" t="s">
        <v>78</v>
      </c>
      <c r="JX76" s="76">
        <v>0.64</v>
      </c>
      <c r="JY76" s="76">
        <v>1.1299999999999999</v>
      </c>
      <c r="JZ76" s="76">
        <v>0.74</v>
      </c>
      <c r="KA76" s="76">
        <v>0</v>
      </c>
      <c r="KD76" s="76" t="s">
        <v>78</v>
      </c>
      <c r="KE76" s="76">
        <v>0.51</v>
      </c>
      <c r="KF76" s="76">
        <v>0.31</v>
      </c>
      <c r="KG76" s="76">
        <v>0.65</v>
      </c>
      <c r="KH76" s="76">
        <v>0</v>
      </c>
      <c r="KK76" s="76" t="s">
        <v>78</v>
      </c>
      <c r="KL76" s="76">
        <v>0.28999999999999998</v>
      </c>
      <c r="KM76" s="76">
        <v>0</v>
      </c>
      <c r="KN76" s="76">
        <v>0.49</v>
      </c>
      <c r="KO76" s="76">
        <v>0</v>
      </c>
      <c r="KR76" s="76" t="s">
        <v>78</v>
      </c>
      <c r="KS76" s="76">
        <v>0.38</v>
      </c>
      <c r="KT76" s="76">
        <v>0.51</v>
      </c>
      <c r="KU76" s="76">
        <v>0.4</v>
      </c>
      <c r="KV76" s="76">
        <v>0</v>
      </c>
      <c r="KY76" s="76" t="s">
        <v>78</v>
      </c>
      <c r="KZ76" s="76">
        <v>0.39</v>
      </c>
      <c r="LA76" s="76">
        <v>0</v>
      </c>
      <c r="LB76" s="76">
        <v>0.67</v>
      </c>
      <c r="LC76" s="76">
        <v>0</v>
      </c>
      <c r="LF76" s="76" t="s">
        <v>78</v>
      </c>
      <c r="LG76" s="76">
        <v>0.27</v>
      </c>
      <c r="LH76" s="76">
        <v>0</v>
      </c>
      <c r="LI76" s="76">
        <v>0.47</v>
      </c>
      <c r="LJ76" s="76">
        <v>0</v>
      </c>
      <c r="LM76" s="76" t="s">
        <v>78</v>
      </c>
      <c r="LN76" s="76">
        <v>0.49</v>
      </c>
      <c r="LO76" s="76">
        <v>0.51</v>
      </c>
      <c r="LP76" s="76">
        <v>0.48</v>
      </c>
      <c r="LQ76" s="76">
        <v>0.71</v>
      </c>
      <c r="LR76" s="76"/>
      <c r="LS76" s="76"/>
      <c r="LT76" s="76" t="s">
        <v>78</v>
      </c>
      <c r="LU76" s="76">
        <v>1.8</v>
      </c>
      <c r="LV76" s="76">
        <v>0.82</v>
      </c>
      <c r="LW76" s="76">
        <v>2.58</v>
      </c>
      <c r="LX76" s="76">
        <v>0</v>
      </c>
      <c r="LY76" s="76"/>
      <c r="LZ76" s="76"/>
      <c r="MA76" s="76" t="s">
        <v>78</v>
      </c>
      <c r="MB76" s="76">
        <v>1.95</v>
      </c>
      <c r="MC76" s="76">
        <v>3.11</v>
      </c>
      <c r="MD76" s="76">
        <v>2.02</v>
      </c>
      <c r="ME76" s="76">
        <v>0.66</v>
      </c>
      <c r="MH76" s="76" t="s">
        <v>78</v>
      </c>
      <c r="MI76" s="76">
        <v>2.14</v>
      </c>
      <c r="MJ76" s="76">
        <v>3.79</v>
      </c>
      <c r="MK76" s="76">
        <v>2.2400000000000002</v>
      </c>
      <c r="ML76" s="76">
        <v>0.3</v>
      </c>
      <c r="MM76" s="76"/>
      <c r="MN76" s="76"/>
      <c r="MO76" s="76" t="s">
        <v>78</v>
      </c>
      <c r="MP76" s="76">
        <v>3.89</v>
      </c>
      <c r="MQ76" s="76">
        <v>3.32</v>
      </c>
      <c r="MR76" s="76">
        <v>4.97</v>
      </c>
      <c r="MS76" s="76">
        <v>1.3</v>
      </c>
    </row>
    <row r="77" spans="1:357" x14ac:dyDescent="0.25">
      <c r="A77" s="1">
        <v>3.5999999999999952</v>
      </c>
      <c r="B77" s="1">
        <v>3.649999999999995</v>
      </c>
      <c r="C77" s="1" t="s">
        <v>79</v>
      </c>
      <c r="D77" s="1">
        <v>2.4700000000000002</v>
      </c>
      <c r="E77" s="1">
        <v>1.02</v>
      </c>
      <c r="F77" s="1">
        <v>3.57</v>
      </c>
      <c r="G77" s="1">
        <v>0.17</v>
      </c>
      <c r="H77" s="1"/>
      <c r="I77" s="1"/>
      <c r="J77" s="1" t="s">
        <v>79</v>
      </c>
      <c r="K77" s="1">
        <v>0.09</v>
      </c>
      <c r="L77" s="1">
        <v>0.33</v>
      </c>
      <c r="M77" s="1">
        <v>0.06</v>
      </c>
      <c r="N77" s="1">
        <v>0</v>
      </c>
      <c r="O77" s="1"/>
      <c r="P77" s="1"/>
      <c r="Q77" s="1" t="s">
        <v>79</v>
      </c>
      <c r="R77" s="1">
        <v>0.27</v>
      </c>
      <c r="S77" s="1">
        <v>0.46</v>
      </c>
      <c r="T77" s="1">
        <v>0.19</v>
      </c>
      <c r="U77" s="1">
        <v>0.17</v>
      </c>
      <c r="V77" s="1"/>
      <c r="W77" s="1"/>
      <c r="X77" s="1" t="s">
        <v>79</v>
      </c>
      <c r="Y77" s="1">
        <v>0.1</v>
      </c>
      <c r="Z77" s="1">
        <v>0</v>
      </c>
      <c r="AA77" s="1">
        <v>0</v>
      </c>
      <c r="AB77" s="1">
        <v>0.49</v>
      </c>
      <c r="AC77" s="1"/>
      <c r="AD77" s="1"/>
      <c r="AE77" s="6" t="s">
        <v>79</v>
      </c>
      <c r="AF77" s="6">
        <v>0.08</v>
      </c>
      <c r="AG77" s="6">
        <v>0</v>
      </c>
      <c r="AH77" s="6">
        <v>0.06</v>
      </c>
      <c r="AI77" s="6">
        <v>0.2</v>
      </c>
      <c r="AJ77" s="1"/>
      <c r="AK77" s="1"/>
      <c r="AL77" s="6" t="s">
        <v>79</v>
      </c>
      <c r="AM77" s="6">
        <v>0.06</v>
      </c>
      <c r="AN77" s="6">
        <v>0</v>
      </c>
      <c r="AO77" s="6">
        <v>0</v>
      </c>
      <c r="AP77" s="6">
        <v>0</v>
      </c>
      <c r="AQ77" s="1"/>
      <c r="AR77" s="1"/>
      <c r="AS77" s="6" t="s">
        <v>79</v>
      </c>
      <c r="AT77" s="6">
        <v>0.04</v>
      </c>
      <c r="AU77" s="6">
        <v>0</v>
      </c>
      <c r="AV77" s="6">
        <v>0.08</v>
      </c>
      <c r="AW77" s="6">
        <v>0</v>
      </c>
      <c r="AZ77" s="3" t="s">
        <v>79</v>
      </c>
      <c r="BA77" s="3">
        <v>0.1</v>
      </c>
      <c r="BB77" s="3">
        <v>0</v>
      </c>
      <c r="BC77" s="3">
        <v>0.08</v>
      </c>
      <c r="BD77" s="3">
        <v>0</v>
      </c>
      <c r="BG77" t="s">
        <v>79</v>
      </c>
      <c r="BH77">
        <v>0.68</v>
      </c>
      <c r="BI77">
        <v>1.43</v>
      </c>
      <c r="BJ77">
        <v>0.08</v>
      </c>
      <c r="BK77">
        <v>0.76</v>
      </c>
      <c r="BN77" t="s">
        <v>79</v>
      </c>
      <c r="BO77">
        <v>0.35</v>
      </c>
      <c r="BP77">
        <v>0.56999999999999995</v>
      </c>
      <c r="BQ77">
        <v>0.17</v>
      </c>
      <c r="BR77">
        <v>0</v>
      </c>
      <c r="BU77" t="s">
        <v>79</v>
      </c>
      <c r="BV77">
        <v>0.76</v>
      </c>
      <c r="BW77">
        <v>0.79</v>
      </c>
      <c r="BX77">
        <v>0.3</v>
      </c>
      <c r="BY77">
        <v>0</v>
      </c>
      <c r="CB77" s="6" t="s">
        <v>79</v>
      </c>
      <c r="CC77" s="6">
        <v>0.96</v>
      </c>
      <c r="CD77" s="6">
        <v>0.31</v>
      </c>
      <c r="CE77" s="6">
        <v>1.22</v>
      </c>
      <c r="CF77" s="6">
        <v>0.13</v>
      </c>
      <c r="CI77" s="6" t="s">
        <v>79</v>
      </c>
      <c r="CJ77" s="6">
        <v>0.72</v>
      </c>
      <c r="CK77" s="6">
        <v>0.72</v>
      </c>
      <c r="CL77" s="6">
        <v>0.95</v>
      </c>
      <c r="CM77" s="6">
        <v>0.3</v>
      </c>
      <c r="CP77" s="6" t="s">
        <v>79</v>
      </c>
      <c r="CQ77" s="6">
        <v>13.43</v>
      </c>
      <c r="CR77" s="6">
        <v>3.27</v>
      </c>
      <c r="CS77" s="6">
        <v>20.81</v>
      </c>
      <c r="CT77" s="6">
        <v>0</v>
      </c>
      <c r="CW77" s="6" t="s">
        <v>79</v>
      </c>
      <c r="CX77" s="6">
        <v>22.6</v>
      </c>
      <c r="CY77" s="6">
        <v>2.59</v>
      </c>
      <c r="CZ77" s="6">
        <v>25.92</v>
      </c>
      <c r="DA77" s="6">
        <v>33.76</v>
      </c>
      <c r="DD77" s="6" t="s">
        <v>79</v>
      </c>
      <c r="DE77" s="6">
        <v>19.89</v>
      </c>
      <c r="DF77" s="6">
        <v>4.0599999999999996</v>
      </c>
      <c r="DG77" s="6">
        <v>26.66</v>
      </c>
      <c r="DH77" s="6">
        <v>21.81</v>
      </c>
      <c r="DK77" s="6" t="s">
        <v>79</v>
      </c>
      <c r="DL77" s="6">
        <v>4.54</v>
      </c>
      <c r="DM77" s="6">
        <v>1.62</v>
      </c>
      <c r="DN77" s="6">
        <v>6.72</v>
      </c>
      <c r="DO77" s="6">
        <v>1.07</v>
      </c>
      <c r="DR77" s="6" t="s">
        <v>79</v>
      </c>
      <c r="DS77" s="6">
        <v>0.64</v>
      </c>
      <c r="DT77" s="6">
        <v>0</v>
      </c>
      <c r="DU77" s="6">
        <v>0.35</v>
      </c>
      <c r="DV77" s="6">
        <v>0.33</v>
      </c>
      <c r="DY77" s="6" t="s">
        <v>79</v>
      </c>
      <c r="DZ77" s="6">
        <v>0.18</v>
      </c>
      <c r="EA77" s="6">
        <v>0</v>
      </c>
      <c r="EB77" s="6">
        <v>0.16</v>
      </c>
      <c r="EC77" s="6">
        <v>0</v>
      </c>
      <c r="EF77" s="6" t="s">
        <v>79</v>
      </c>
      <c r="EG77" s="6">
        <v>0</v>
      </c>
      <c r="EH77" s="6">
        <v>0</v>
      </c>
      <c r="EI77" s="6">
        <v>0</v>
      </c>
      <c r="EJ77" s="6">
        <v>0</v>
      </c>
      <c r="EM77" s="6" t="s">
        <v>79</v>
      </c>
      <c r="EN77" s="6">
        <v>0.48</v>
      </c>
      <c r="EO77" s="6">
        <v>1.36</v>
      </c>
      <c r="EP77" s="6">
        <v>0.31</v>
      </c>
      <c r="EQ77" s="6">
        <v>0</v>
      </c>
      <c r="ET77" s="6" t="s">
        <v>79</v>
      </c>
      <c r="EU77" s="6">
        <v>0.2</v>
      </c>
      <c r="EV77" s="6">
        <v>0.21</v>
      </c>
      <c r="EW77" s="6">
        <v>0.16</v>
      </c>
      <c r="EX77" s="6">
        <v>0</v>
      </c>
      <c r="FA77" s="6" t="s">
        <v>79</v>
      </c>
      <c r="FB77" s="6">
        <v>0.41</v>
      </c>
      <c r="FC77" s="6">
        <v>0.48</v>
      </c>
      <c r="FD77" s="6">
        <v>0.48</v>
      </c>
      <c r="FE77" s="6">
        <v>0</v>
      </c>
      <c r="FH77" s="6" t="s">
        <v>79</v>
      </c>
      <c r="FI77" s="6">
        <v>0.36</v>
      </c>
      <c r="FJ77" s="6">
        <v>0</v>
      </c>
      <c r="FK77" s="6">
        <v>0.14000000000000001</v>
      </c>
      <c r="FL77" s="6">
        <v>0</v>
      </c>
      <c r="FO77" s="6" t="s">
        <v>79</v>
      </c>
      <c r="FP77" s="6">
        <v>0.34</v>
      </c>
      <c r="FQ77" s="6">
        <v>1.77</v>
      </c>
      <c r="FR77" s="6">
        <v>0</v>
      </c>
      <c r="FS77" s="6">
        <v>0</v>
      </c>
      <c r="FV77" s="6" t="s">
        <v>79</v>
      </c>
      <c r="FW77" s="6">
        <v>0.57999999999999996</v>
      </c>
      <c r="FX77" s="6">
        <v>0.75</v>
      </c>
      <c r="FY77" s="6">
        <v>0.59</v>
      </c>
      <c r="FZ77" s="6">
        <v>0.55000000000000004</v>
      </c>
      <c r="GC77" s="6" t="s">
        <v>79</v>
      </c>
      <c r="GD77" s="6">
        <v>0.5</v>
      </c>
      <c r="GE77" s="6">
        <v>0.22</v>
      </c>
      <c r="GF77" s="6">
        <v>0.09</v>
      </c>
      <c r="GG77" s="6">
        <v>0.22</v>
      </c>
      <c r="GJ77" s="58" t="s">
        <v>79</v>
      </c>
      <c r="GK77" s="58">
        <v>0.17</v>
      </c>
      <c r="GL77" s="58">
        <v>0</v>
      </c>
      <c r="GM77" s="58">
        <v>0.31</v>
      </c>
      <c r="GN77" s="58">
        <v>0</v>
      </c>
      <c r="GQ77" s="58" t="s">
        <v>79</v>
      </c>
      <c r="GR77" s="58">
        <v>0.24</v>
      </c>
      <c r="GS77" s="58">
        <v>0</v>
      </c>
      <c r="GT77" s="58">
        <v>0.12</v>
      </c>
      <c r="GU77" s="58">
        <v>0</v>
      </c>
      <c r="GX77" s="60" t="s">
        <v>79</v>
      </c>
      <c r="GY77" s="60">
        <v>0.17</v>
      </c>
      <c r="GZ77" s="60">
        <v>0</v>
      </c>
      <c r="HA77" s="60">
        <v>0.12</v>
      </c>
      <c r="HB77" s="60">
        <v>0</v>
      </c>
      <c r="HE77" s="64" t="s">
        <v>79</v>
      </c>
      <c r="HF77" s="64">
        <v>0.27</v>
      </c>
      <c r="HG77" s="64">
        <v>0.34</v>
      </c>
      <c r="HH77" s="64">
        <v>0.16</v>
      </c>
      <c r="HI77" s="64">
        <v>0.19</v>
      </c>
      <c r="HL77" s="64" t="s">
        <v>79</v>
      </c>
      <c r="HM77" s="64">
        <v>0.27</v>
      </c>
      <c r="HN77" s="64">
        <v>0.26</v>
      </c>
      <c r="HO77" s="64">
        <v>0</v>
      </c>
      <c r="HP77" s="64">
        <v>0</v>
      </c>
      <c r="HS77" s="64" t="s">
        <v>79</v>
      </c>
      <c r="HT77" s="64">
        <v>0.3</v>
      </c>
      <c r="HU77" s="64">
        <v>0.33</v>
      </c>
      <c r="HV77" s="64">
        <v>0.4</v>
      </c>
      <c r="HW77" s="64">
        <v>0</v>
      </c>
      <c r="HZ77" s="64" t="s">
        <v>79</v>
      </c>
      <c r="IA77" s="64">
        <v>0.26</v>
      </c>
      <c r="IB77" s="64">
        <v>0.08</v>
      </c>
      <c r="IC77" s="64">
        <v>0.31</v>
      </c>
      <c r="ID77" s="64">
        <v>0</v>
      </c>
      <c r="IG77" s="64" t="s">
        <v>79</v>
      </c>
      <c r="IH77" s="64">
        <v>0.23</v>
      </c>
      <c r="II77" s="64">
        <v>0.31</v>
      </c>
      <c r="IJ77" s="64">
        <v>0.09</v>
      </c>
      <c r="IK77" s="64">
        <v>0</v>
      </c>
      <c r="IN77" s="64" t="s">
        <v>79</v>
      </c>
      <c r="IO77" s="64">
        <v>0.05</v>
      </c>
      <c r="IP77" s="64">
        <v>0.28999999999999998</v>
      </c>
      <c r="IQ77" s="64">
        <v>0</v>
      </c>
      <c r="IR77" s="64">
        <v>0</v>
      </c>
      <c r="IU77" t="s">
        <v>79</v>
      </c>
      <c r="IV77">
        <v>0.06</v>
      </c>
      <c r="IW77">
        <v>0</v>
      </c>
      <c r="IX77">
        <v>0.1</v>
      </c>
      <c r="IY77">
        <v>0</v>
      </c>
      <c r="JB77" t="s">
        <v>79</v>
      </c>
      <c r="JC77">
        <v>0.09</v>
      </c>
      <c r="JD77">
        <v>0</v>
      </c>
      <c r="JE77">
        <v>0</v>
      </c>
      <c r="JF77">
        <v>0</v>
      </c>
      <c r="JI77" s="64" t="s">
        <v>79</v>
      </c>
      <c r="JJ77" s="64">
        <v>0</v>
      </c>
      <c r="JK77" s="64">
        <v>0</v>
      </c>
      <c r="JL77" s="64">
        <v>0</v>
      </c>
      <c r="JM77" s="64">
        <v>0</v>
      </c>
      <c r="JP77" s="67" t="s">
        <v>79</v>
      </c>
      <c r="JQ77" s="67">
        <v>0.05</v>
      </c>
      <c r="JR77" s="67">
        <v>0</v>
      </c>
      <c r="JS77" s="67">
        <v>0.04</v>
      </c>
      <c r="JT77" s="67">
        <v>0</v>
      </c>
      <c r="JW77" s="76" t="s">
        <v>79</v>
      </c>
      <c r="JX77" s="76">
        <v>0.11</v>
      </c>
      <c r="JY77" s="76">
        <v>0.23</v>
      </c>
      <c r="JZ77" s="76">
        <v>0.11</v>
      </c>
      <c r="KA77" s="76">
        <v>0</v>
      </c>
      <c r="KD77" s="76" t="s">
        <v>79</v>
      </c>
      <c r="KE77" s="76">
        <v>0.08</v>
      </c>
      <c r="KF77" s="76">
        <v>0</v>
      </c>
      <c r="KG77" s="76">
        <v>0.09</v>
      </c>
      <c r="KH77" s="76">
        <v>0</v>
      </c>
      <c r="KK77" s="76" t="s">
        <v>79</v>
      </c>
      <c r="KL77" s="76">
        <v>0.21</v>
      </c>
      <c r="KM77" s="76">
        <v>0</v>
      </c>
      <c r="KN77" s="76">
        <v>0</v>
      </c>
      <c r="KO77" s="76">
        <v>0</v>
      </c>
      <c r="KR77" s="76" t="s">
        <v>79</v>
      </c>
      <c r="KS77" s="76">
        <v>0.3</v>
      </c>
      <c r="KT77" s="76">
        <v>0</v>
      </c>
      <c r="KU77" s="76">
        <v>0</v>
      </c>
      <c r="KV77" s="76">
        <v>0</v>
      </c>
      <c r="KY77" s="76" t="s">
        <v>79</v>
      </c>
      <c r="KZ77" s="76">
        <v>0.17</v>
      </c>
      <c r="LA77" s="76">
        <v>0.15</v>
      </c>
      <c r="LB77" s="76">
        <v>0.13</v>
      </c>
      <c r="LC77" s="76">
        <v>0</v>
      </c>
      <c r="LF77" s="76" t="s">
        <v>79</v>
      </c>
      <c r="LG77" s="76">
        <v>0.21</v>
      </c>
      <c r="LH77" s="76">
        <v>0.47</v>
      </c>
      <c r="LI77" s="76">
        <v>0.14000000000000001</v>
      </c>
      <c r="LJ77" s="76">
        <v>0.24</v>
      </c>
      <c r="LM77" s="76" t="s">
        <v>79</v>
      </c>
      <c r="LN77" s="76">
        <v>0.06</v>
      </c>
      <c r="LO77" s="76">
        <v>0.31</v>
      </c>
      <c r="LP77" s="76">
        <v>0</v>
      </c>
      <c r="LQ77" s="76">
        <v>0</v>
      </c>
      <c r="LR77" s="76"/>
      <c r="LS77" s="76"/>
      <c r="LT77" s="76" t="s">
        <v>79</v>
      </c>
      <c r="LU77" s="76">
        <v>0.23</v>
      </c>
      <c r="LV77" s="76">
        <v>0.48</v>
      </c>
      <c r="LW77" s="76">
        <v>0.06</v>
      </c>
      <c r="LX77" s="76">
        <v>0.5</v>
      </c>
      <c r="LY77" s="76"/>
      <c r="LZ77" s="76"/>
      <c r="MA77" s="76" t="s">
        <v>79</v>
      </c>
      <c r="MB77" s="76">
        <v>0.22</v>
      </c>
      <c r="MC77" s="76">
        <v>0.57999999999999996</v>
      </c>
      <c r="MD77" s="76">
        <v>0.2</v>
      </c>
      <c r="ME77" s="76">
        <v>0</v>
      </c>
      <c r="MH77" s="76" t="s">
        <v>79</v>
      </c>
      <c r="MI77" s="76">
        <v>0.94</v>
      </c>
      <c r="MJ77" s="76">
        <v>0.8</v>
      </c>
      <c r="MK77" s="76">
        <v>0.97</v>
      </c>
      <c r="ML77" s="76">
        <v>0.99</v>
      </c>
      <c r="MM77" s="76"/>
      <c r="MN77" s="76"/>
      <c r="MO77" s="76" t="s">
        <v>79</v>
      </c>
      <c r="MP77" s="76">
        <v>0.82</v>
      </c>
      <c r="MQ77" s="76">
        <v>0.41</v>
      </c>
      <c r="MR77" s="76">
        <v>0.26</v>
      </c>
      <c r="MS77" s="76">
        <v>3.41</v>
      </c>
    </row>
    <row r="78" spans="1:357" x14ac:dyDescent="0.25">
      <c r="A78" s="1">
        <v>3.649999999999995</v>
      </c>
      <c r="B78" s="1">
        <v>3.7</v>
      </c>
      <c r="C78" s="1" t="s">
        <v>80</v>
      </c>
      <c r="D78" s="1">
        <v>0.68</v>
      </c>
      <c r="E78" s="1">
        <v>1.02</v>
      </c>
      <c r="F78" s="1">
        <v>0.82</v>
      </c>
      <c r="G78" s="1">
        <v>0.22</v>
      </c>
      <c r="H78" s="1"/>
      <c r="I78" s="1"/>
      <c r="J78" s="1" t="s">
        <v>80</v>
      </c>
      <c r="K78" s="1">
        <v>0.57999999999999996</v>
      </c>
      <c r="L78" s="1">
        <v>1.89</v>
      </c>
      <c r="M78" s="1">
        <v>0.39</v>
      </c>
      <c r="N78" s="1">
        <v>0.27</v>
      </c>
      <c r="O78" s="1"/>
      <c r="P78" s="1"/>
      <c r="Q78" s="1" t="s">
        <v>80</v>
      </c>
      <c r="R78" s="1">
        <v>0.69</v>
      </c>
      <c r="S78" s="1">
        <v>2.31</v>
      </c>
      <c r="T78" s="1">
        <v>0.4</v>
      </c>
      <c r="U78" s="1">
        <v>0.27</v>
      </c>
      <c r="V78" s="1"/>
      <c r="W78" s="1"/>
      <c r="X78" s="1" t="s">
        <v>80</v>
      </c>
      <c r="Y78" s="1">
        <v>0.23</v>
      </c>
      <c r="Z78" s="1">
        <v>0</v>
      </c>
      <c r="AA78" s="1">
        <v>0.17</v>
      </c>
      <c r="AB78" s="1">
        <v>0.16</v>
      </c>
      <c r="AC78" s="1"/>
      <c r="AD78" s="1"/>
      <c r="AE78" s="6" t="s">
        <v>80</v>
      </c>
      <c r="AF78" s="6">
        <v>0.4</v>
      </c>
      <c r="AG78" s="6">
        <v>0.26</v>
      </c>
      <c r="AH78" s="6">
        <v>0.41</v>
      </c>
      <c r="AI78" s="6">
        <v>0.57999999999999996</v>
      </c>
      <c r="AJ78" s="1"/>
      <c r="AK78" s="1"/>
      <c r="AL78" s="6" t="s">
        <v>80</v>
      </c>
      <c r="AM78" s="6">
        <v>0.82</v>
      </c>
      <c r="AN78" s="6">
        <v>0</v>
      </c>
      <c r="AO78" s="6">
        <v>1.94</v>
      </c>
      <c r="AP78" s="6">
        <v>0</v>
      </c>
      <c r="AQ78" s="1"/>
      <c r="AR78" s="1"/>
      <c r="AS78" s="6" t="s">
        <v>80</v>
      </c>
      <c r="AT78" s="6">
        <v>1.32</v>
      </c>
      <c r="AU78" s="6">
        <v>0.19</v>
      </c>
      <c r="AV78" s="6">
        <v>2.69</v>
      </c>
      <c r="AW78" s="6">
        <v>0</v>
      </c>
      <c r="AZ78" s="3" t="s">
        <v>80</v>
      </c>
      <c r="BA78" s="3">
        <v>3.38</v>
      </c>
      <c r="BB78" s="3">
        <v>10.18</v>
      </c>
      <c r="BC78" s="3">
        <v>0.6</v>
      </c>
      <c r="BD78" s="3">
        <v>0.21</v>
      </c>
      <c r="BG78" t="s">
        <v>80</v>
      </c>
      <c r="BH78">
        <v>2.66</v>
      </c>
      <c r="BI78">
        <v>10.87</v>
      </c>
      <c r="BJ78">
        <v>0.49</v>
      </c>
      <c r="BK78">
        <v>0</v>
      </c>
      <c r="BN78" t="s">
        <v>80</v>
      </c>
      <c r="BO78">
        <v>2</v>
      </c>
      <c r="BP78">
        <v>5.93</v>
      </c>
      <c r="BQ78">
        <v>1.61</v>
      </c>
      <c r="BR78">
        <v>0</v>
      </c>
      <c r="BU78" t="s">
        <v>80</v>
      </c>
      <c r="BV78">
        <v>2.09</v>
      </c>
      <c r="BW78">
        <v>4.6399999999999997</v>
      </c>
      <c r="BX78">
        <v>2.06</v>
      </c>
      <c r="BY78">
        <v>0.24</v>
      </c>
      <c r="CB78" s="6" t="s">
        <v>80</v>
      </c>
      <c r="CC78" s="6">
        <v>2.89</v>
      </c>
      <c r="CD78" s="6">
        <v>1.63</v>
      </c>
      <c r="CE78" s="6">
        <v>3.5</v>
      </c>
      <c r="CF78" s="6">
        <v>2.68</v>
      </c>
      <c r="CI78" s="6" t="s">
        <v>80</v>
      </c>
      <c r="CJ78" s="6">
        <v>4.03</v>
      </c>
      <c r="CK78" s="6">
        <v>2.67</v>
      </c>
      <c r="CL78" s="6">
        <v>5.0999999999999996</v>
      </c>
      <c r="CM78" s="6">
        <v>3.55</v>
      </c>
      <c r="CP78" s="6" t="s">
        <v>80</v>
      </c>
      <c r="CQ78" s="6">
        <v>2.36</v>
      </c>
      <c r="CR78" s="6">
        <v>0</v>
      </c>
      <c r="CS78" s="6">
        <v>3.6</v>
      </c>
      <c r="CT78" s="6">
        <v>0.15</v>
      </c>
      <c r="CW78" s="6" t="s">
        <v>80</v>
      </c>
      <c r="CX78" s="6">
        <v>1.63</v>
      </c>
      <c r="CY78" s="6">
        <v>1.27</v>
      </c>
      <c r="CZ78" s="6">
        <v>2.3199999999999998</v>
      </c>
      <c r="DA78" s="6">
        <v>0.49</v>
      </c>
      <c r="DD78" s="6" t="s">
        <v>80</v>
      </c>
      <c r="DE78" s="6">
        <v>1.75</v>
      </c>
      <c r="DF78" s="6">
        <v>0.8</v>
      </c>
      <c r="DG78" s="6">
        <v>3.02</v>
      </c>
      <c r="DH78" s="6">
        <v>0.11</v>
      </c>
      <c r="DK78" s="6" t="s">
        <v>80</v>
      </c>
      <c r="DL78" s="6">
        <v>1.04</v>
      </c>
      <c r="DM78" s="6">
        <v>0.28999999999999998</v>
      </c>
      <c r="DN78" s="6">
        <v>1.6</v>
      </c>
      <c r="DO78" s="6">
        <v>0.31</v>
      </c>
      <c r="DR78" s="6" t="s">
        <v>80</v>
      </c>
      <c r="DS78" s="6">
        <v>0.68</v>
      </c>
      <c r="DT78" s="6">
        <v>0</v>
      </c>
      <c r="DU78" s="6">
        <v>1.27</v>
      </c>
      <c r="DV78" s="6">
        <v>0</v>
      </c>
      <c r="DY78" s="6" t="s">
        <v>80</v>
      </c>
      <c r="DZ78" s="6">
        <v>1.92</v>
      </c>
      <c r="EA78" s="6">
        <v>2.27</v>
      </c>
      <c r="EB78" s="6">
        <v>2.4700000000000002</v>
      </c>
      <c r="EC78" s="6">
        <v>0</v>
      </c>
      <c r="EF78" s="6" t="s">
        <v>80</v>
      </c>
      <c r="EG78" s="6">
        <v>1.38</v>
      </c>
      <c r="EH78" s="6">
        <v>0.33</v>
      </c>
      <c r="EI78" s="6">
        <v>1.76</v>
      </c>
      <c r="EJ78" s="6">
        <v>1.58</v>
      </c>
      <c r="EM78" s="6" t="s">
        <v>80</v>
      </c>
      <c r="EN78" s="6">
        <v>1.5</v>
      </c>
      <c r="EO78" s="6">
        <v>0.81</v>
      </c>
      <c r="EP78" s="6">
        <v>1.89</v>
      </c>
      <c r="EQ78" s="6">
        <v>1.02</v>
      </c>
      <c r="ET78" s="6" t="s">
        <v>80</v>
      </c>
      <c r="EU78" s="6">
        <v>1.1000000000000001</v>
      </c>
      <c r="EV78" s="6">
        <v>0.82</v>
      </c>
      <c r="EW78" s="6">
        <v>1.44</v>
      </c>
      <c r="EX78" s="6">
        <v>0.23</v>
      </c>
      <c r="FA78" s="6" t="s">
        <v>80</v>
      </c>
      <c r="FB78" s="6">
        <v>0.55000000000000004</v>
      </c>
      <c r="FC78" s="6">
        <v>1.53</v>
      </c>
      <c r="FD78" s="6">
        <v>0.42</v>
      </c>
      <c r="FE78" s="6">
        <v>0</v>
      </c>
      <c r="FH78" s="6" t="s">
        <v>80</v>
      </c>
      <c r="FI78" s="6">
        <v>0.14000000000000001</v>
      </c>
      <c r="FJ78" s="6">
        <v>0.6</v>
      </c>
      <c r="FK78" s="6">
        <v>0.04</v>
      </c>
      <c r="FL78" s="6">
        <v>0</v>
      </c>
      <c r="FO78" s="6" t="s">
        <v>80</v>
      </c>
      <c r="FP78" s="6">
        <v>0.43</v>
      </c>
      <c r="FQ78" s="6">
        <v>1.1000000000000001</v>
      </c>
      <c r="FR78" s="6">
        <v>0.37</v>
      </c>
      <c r="FS78" s="6">
        <v>0</v>
      </c>
      <c r="FV78" s="6" t="s">
        <v>80</v>
      </c>
      <c r="FW78" s="6">
        <v>0.91</v>
      </c>
      <c r="FX78" s="6">
        <v>1.44</v>
      </c>
      <c r="FY78" s="6">
        <v>0.61</v>
      </c>
      <c r="FZ78" s="6">
        <v>0</v>
      </c>
      <c r="GC78" s="6" t="s">
        <v>80</v>
      </c>
      <c r="GD78" s="6">
        <v>0.81</v>
      </c>
      <c r="GE78" s="6">
        <v>0.66</v>
      </c>
      <c r="GF78" s="6">
        <v>0.27</v>
      </c>
      <c r="GG78" s="6">
        <v>0.64</v>
      </c>
      <c r="GJ78" s="58" t="s">
        <v>80</v>
      </c>
      <c r="GK78" s="58">
        <v>0.38</v>
      </c>
      <c r="GL78" s="58">
        <v>0.28999999999999998</v>
      </c>
      <c r="GM78" s="58">
        <v>0.49</v>
      </c>
      <c r="GN78" s="58">
        <v>0.27</v>
      </c>
      <c r="GQ78" s="58" t="s">
        <v>80</v>
      </c>
      <c r="GR78" s="58">
        <v>0.34</v>
      </c>
      <c r="GS78" s="58">
        <v>0.11</v>
      </c>
      <c r="GT78" s="58">
        <v>0.43</v>
      </c>
      <c r="GU78" s="58">
        <v>0</v>
      </c>
      <c r="GX78" s="60" t="s">
        <v>80</v>
      </c>
      <c r="GY78" s="60">
        <v>0.16</v>
      </c>
      <c r="GZ78" s="60">
        <v>0.24</v>
      </c>
      <c r="HA78" s="60">
        <v>0.05</v>
      </c>
      <c r="HB78" s="60">
        <v>0.32</v>
      </c>
      <c r="HE78" s="64" t="s">
        <v>80</v>
      </c>
      <c r="HF78" s="64">
        <v>0.36</v>
      </c>
      <c r="HG78" s="64">
        <v>0</v>
      </c>
      <c r="HH78" s="64">
        <v>0.36</v>
      </c>
      <c r="HI78" s="64">
        <v>0</v>
      </c>
      <c r="HL78" s="64" t="s">
        <v>80</v>
      </c>
      <c r="HM78" s="64">
        <v>0.22</v>
      </c>
      <c r="HN78" s="64">
        <v>0.6</v>
      </c>
      <c r="HO78" s="64">
        <v>0</v>
      </c>
      <c r="HP78" s="64">
        <v>0</v>
      </c>
      <c r="HS78" s="64" t="s">
        <v>80</v>
      </c>
      <c r="HT78" s="64">
        <v>0.27</v>
      </c>
      <c r="HU78" s="64">
        <v>0.32</v>
      </c>
      <c r="HV78" s="64">
        <v>0.16</v>
      </c>
      <c r="HW78" s="64">
        <v>0</v>
      </c>
      <c r="HZ78" s="64" t="s">
        <v>80</v>
      </c>
      <c r="IA78" s="64">
        <v>0.45</v>
      </c>
      <c r="IB78" s="64">
        <v>0.64</v>
      </c>
      <c r="IC78" s="64">
        <v>0.18</v>
      </c>
      <c r="ID78" s="64">
        <v>0</v>
      </c>
      <c r="IG78" s="64" t="s">
        <v>80</v>
      </c>
      <c r="IH78" s="64">
        <v>0.5</v>
      </c>
      <c r="II78" s="64">
        <v>0.59</v>
      </c>
      <c r="IJ78" s="64">
        <v>0.45</v>
      </c>
      <c r="IK78" s="64">
        <v>0.13</v>
      </c>
      <c r="IN78" s="64" t="s">
        <v>80</v>
      </c>
      <c r="IO78" s="64">
        <v>0.17</v>
      </c>
      <c r="IP78" s="64">
        <v>0</v>
      </c>
      <c r="IQ78" s="64">
        <v>0.11</v>
      </c>
      <c r="IR78" s="64">
        <v>0.25</v>
      </c>
      <c r="IU78" t="s">
        <v>80</v>
      </c>
      <c r="IV78">
        <v>0.14000000000000001</v>
      </c>
      <c r="IW78">
        <v>0</v>
      </c>
      <c r="IX78">
        <v>0.13</v>
      </c>
      <c r="IY78">
        <v>0.14000000000000001</v>
      </c>
      <c r="JB78" t="s">
        <v>80</v>
      </c>
      <c r="JC78">
        <v>0.5</v>
      </c>
      <c r="JD78">
        <v>0.21</v>
      </c>
      <c r="JE78">
        <v>0.62</v>
      </c>
      <c r="JF78">
        <v>0</v>
      </c>
      <c r="JI78" s="64" t="s">
        <v>80</v>
      </c>
      <c r="JJ78" s="64">
        <v>0.36</v>
      </c>
      <c r="JK78" s="64">
        <v>0.83</v>
      </c>
      <c r="JL78" s="64">
        <v>0.12</v>
      </c>
      <c r="JM78" s="64">
        <v>0</v>
      </c>
      <c r="JP78" s="67" t="s">
        <v>80</v>
      </c>
      <c r="JQ78" s="67">
        <v>0.06</v>
      </c>
      <c r="JR78" s="67">
        <v>0.33</v>
      </c>
      <c r="JS78" s="67">
        <v>0</v>
      </c>
      <c r="JT78" s="67">
        <v>0</v>
      </c>
      <c r="JW78" s="76" t="s">
        <v>80</v>
      </c>
      <c r="JX78" s="76">
        <v>0.3</v>
      </c>
      <c r="JY78" s="76">
        <v>0.42</v>
      </c>
      <c r="JZ78" s="76">
        <v>0.25</v>
      </c>
      <c r="KA78" s="76">
        <v>0</v>
      </c>
      <c r="KD78" s="76" t="s">
        <v>80</v>
      </c>
      <c r="KE78" s="76">
        <v>0.02</v>
      </c>
      <c r="KF78" s="76">
        <v>0</v>
      </c>
      <c r="KG78" s="76">
        <v>0</v>
      </c>
      <c r="KH78" s="76">
        <v>0</v>
      </c>
      <c r="KK78" s="76" t="s">
        <v>80</v>
      </c>
      <c r="KL78" s="76">
        <v>0.35</v>
      </c>
      <c r="KM78" s="76">
        <v>0</v>
      </c>
      <c r="KN78" s="76">
        <v>0.54</v>
      </c>
      <c r="KO78" s="76">
        <v>0</v>
      </c>
      <c r="KR78" s="76" t="s">
        <v>80</v>
      </c>
      <c r="KS78" s="76">
        <v>0.37</v>
      </c>
      <c r="KT78" s="76">
        <v>0.85</v>
      </c>
      <c r="KU78" s="76">
        <v>0.34</v>
      </c>
      <c r="KV78" s="76">
        <v>0</v>
      </c>
      <c r="KY78" s="76" t="s">
        <v>80</v>
      </c>
      <c r="KZ78" s="76">
        <v>0.37</v>
      </c>
      <c r="LA78" s="76">
        <v>0</v>
      </c>
      <c r="LB78" s="76">
        <v>0.34</v>
      </c>
      <c r="LC78" s="76">
        <v>0</v>
      </c>
      <c r="LF78" s="76" t="s">
        <v>80</v>
      </c>
      <c r="LG78" s="76">
        <v>0.42</v>
      </c>
      <c r="LH78" s="76">
        <v>0.56000000000000005</v>
      </c>
      <c r="LI78" s="76">
        <v>0.42</v>
      </c>
      <c r="LJ78" s="76">
        <v>0</v>
      </c>
      <c r="LM78" s="76" t="s">
        <v>80</v>
      </c>
      <c r="LN78" s="76">
        <v>0.89</v>
      </c>
      <c r="LO78" s="76">
        <v>0.33</v>
      </c>
      <c r="LP78" s="76">
        <v>1.24</v>
      </c>
      <c r="LQ78" s="76">
        <v>0</v>
      </c>
      <c r="LR78" s="76"/>
      <c r="LS78" s="76"/>
      <c r="LT78" s="76" t="s">
        <v>80</v>
      </c>
      <c r="LU78" s="76">
        <v>0.75</v>
      </c>
      <c r="LV78" s="76">
        <v>0.18</v>
      </c>
      <c r="LW78" s="76">
        <v>0.84</v>
      </c>
      <c r="LX78" s="76">
        <v>0</v>
      </c>
      <c r="LY78" s="76"/>
      <c r="LZ78" s="76"/>
      <c r="MA78" s="76" t="s">
        <v>80</v>
      </c>
      <c r="MB78" s="76">
        <v>0.56999999999999995</v>
      </c>
      <c r="MC78" s="76">
        <v>2.0099999999999998</v>
      </c>
      <c r="MD78" s="76">
        <v>0.25</v>
      </c>
      <c r="ME78" s="76">
        <v>0</v>
      </c>
      <c r="MH78" s="76" t="s">
        <v>80</v>
      </c>
      <c r="MI78" s="76">
        <v>2.69</v>
      </c>
      <c r="MJ78" s="76">
        <v>3.28</v>
      </c>
      <c r="MK78" s="76">
        <v>2.4500000000000002</v>
      </c>
      <c r="ML78" s="76">
        <v>2.83</v>
      </c>
      <c r="MM78" s="76"/>
      <c r="MN78" s="76"/>
      <c r="MO78" s="76" t="s">
        <v>80</v>
      </c>
      <c r="MP78" s="76">
        <v>2.64</v>
      </c>
      <c r="MQ78" s="76">
        <v>2.91</v>
      </c>
      <c r="MR78" s="76">
        <v>2.82</v>
      </c>
      <c r="MS78" s="76">
        <v>2.68</v>
      </c>
    </row>
    <row r="79" spans="1:357" x14ac:dyDescent="0.25">
      <c r="A79" s="1">
        <v>3.7</v>
      </c>
      <c r="B79" s="1">
        <v>3.75</v>
      </c>
      <c r="C79" s="1" t="s">
        <v>81</v>
      </c>
      <c r="D79" s="1">
        <v>0.59</v>
      </c>
      <c r="E79" s="1">
        <v>0.71</v>
      </c>
      <c r="F79" s="1">
        <v>0.57999999999999996</v>
      </c>
      <c r="G79" s="1">
        <v>0.66</v>
      </c>
      <c r="H79" s="1"/>
      <c r="I79" s="1"/>
      <c r="J79" s="1" t="s">
        <v>81</v>
      </c>
      <c r="K79" s="1">
        <v>0.28000000000000003</v>
      </c>
      <c r="L79" s="1">
        <v>1.41</v>
      </c>
      <c r="M79" s="1">
        <v>0.1</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0.23</v>
      </c>
      <c r="AG79" s="6">
        <v>1.04</v>
      </c>
      <c r="AH79" s="6">
        <v>0</v>
      </c>
      <c r="AI79" s="6">
        <v>0</v>
      </c>
      <c r="AJ79" s="1"/>
      <c r="AK79" s="1"/>
      <c r="AL79" s="6" t="s">
        <v>81</v>
      </c>
      <c r="AM79" s="6">
        <v>0.22</v>
      </c>
      <c r="AN79" s="6">
        <v>0.34</v>
      </c>
      <c r="AO79" s="6">
        <v>0.16</v>
      </c>
      <c r="AP79" s="6">
        <v>0.27</v>
      </c>
      <c r="AQ79" s="1"/>
      <c r="AR79" s="1"/>
      <c r="AS79" s="6" t="s">
        <v>81</v>
      </c>
      <c r="AT79" s="6">
        <v>0.05</v>
      </c>
      <c r="AU79" s="6">
        <v>0</v>
      </c>
      <c r="AV79" s="6">
        <v>0</v>
      </c>
      <c r="AW79" s="6">
        <v>0</v>
      </c>
      <c r="AZ79" s="3" t="s">
        <v>81</v>
      </c>
      <c r="BA79" s="3">
        <v>7.0000000000000007E-2</v>
      </c>
      <c r="BB79" s="3">
        <v>0</v>
      </c>
      <c r="BC79" s="3">
        <v>0.16</v>
      </c>
      <c r="BD79" s="3">
        <v>0</v>
      </c>
      <c r="BG79" t="s">
        <v>81</v>
      </c>
      <c r="BH79">
        <v>2.73</v>
      </c>
      <c r="BI79">
        <v>8.76</v>
      </c>
      <c r="BJ79">
        <v>2.1800000000000002</v>
      </c>
      <c r="BK79">
        <v>0.05</v>
      </c>
      <c r="BN79" t="s">
        <v>81</v>
      </c>
      <c r="BO79">
        <v>0.88</v>
      </c>
      <c r="BP79">
        <v>2.11</v>
      </c>
      <c r="BQ79">
        <v>0.96</v>
      </c>
      <c r="BR79">
        <v>0</v>
      </c>
      <c r="BU79" t="s">
        <v>81</v>
      </c>
      <c r="BV79">
        <v>1.4</v>
      </c>
      <c r="BW79">
        <v>3.44</v>
      </c>
      <c r="BX79">
        <v>0.93</v>
      </c>
      <c r="BY79">
        <v>0.49</v>
      </c>
      <c r="CB79" s="6" t="s">
        <v>81</v>
      </c>
      <c r="CC79" s="6">
        <v>0.96</v>
      </c>
      <c r="CD79" s="6">
        <v>2.89</v>
      </c>
      <c r="CE79" s="6">
        <v>0.48</v>
      </c>
      <c r="CF79" s="6">
        <v>0.35</v>
      </c>
      <c r="CI79" s="6" t="s">
        <v>81</v>
      </c>
      <c r="CJ79" s="6">
        <v>0.59</v>
      </c>
      <c r="CK79" s="6">
        <v>0.32</v>
      </c>
      <c r="CL79" s="6">
        <v>0.85</v>
      </c>
      <c r="CM79" s="6">
        <v>0.44</v>
      </c>
      <c r="CP79" s="6" t="s">
        <v>81</v>
      </c>
      <c r="CQ79" s="6">
        <v>0.68</v>
      </c>
      <c r="CR79" s="6">
        <v>2.1800000000000002</v>
      </c>
      <c r="CS79" s="6">
        <v>0.33</v>
      </c>
      <c r="CT79" s="6">
        <v>0.34</v>
      </c>
      <c r="CW79" s="6" t="s">
        <v>81</v>
      </c>
      <c r="CX79" s="6">
        <v>0.14000000000000001</v>
      </c>
      <c r="CY79" s="6">
        <v>0</v>
      </c>
      <c r="CZ79" s="6">
        <v>0.1</v>
      </c>
      <c r="DA79" s="6">
        <v>0.38</v>
      </c>
      <c r="DD79" s="6" t="s">
        <v>81</v>
      </c>
      <c r="DE79" s="6">
        <v>0.18</v>
      </c>
      <c r="DF79" s="6">
        <v>0.26</v>
      </c>
      <c r="DG79" s="6">
        <v>0.13</v>
      </c>
      <c r="DH79" s="6">
        <v>0</v>
      </c>
      <c r="DK79" s="6" t="s">
        <v>81</v>
      </c>
      <c r="DL79" s="6">
        <v>0.05</v>
      </c>
      <c r="DM79" s="6">
        <v>0.25</v>
      </c>
      <c r="DN79" s="6">
        <v>0</v>
      </c>
      <c r="DO79" s="6">
        <v>0</v>
      </c>
      <c r="DR79" s="6" t="s">
        <v>81</v>
      </c>
      <c r="DS79" s="6">
        <v>0.28000000000000003</v>
      </c>
      <c r="DT79" s="6">
        <v>0.64</v>
      </c>
      <c r="DU79" s="6">
        <v>0.08</v>
      </c>
      <c r="DV79" s="6">
        <v>0</v>
      </c>
      <c r="DY79" s="6" t="s">
        <v>81</v>
      </c>
      <c r="DZ79" s="6">
        <v>0.03</v>
      </c>
      <c r="EA79" s="6">
        <v>0</v>
      </c>
      <c r="EB79" s="6">
        <v>0</v>
      </c>
      <c r="EC79" s="6">
        <v>0.16</v>
      </c>
      <c r="EF79" s="6" t="s">
        <v>81</v>
      </c>
      <c r="EG79" s="6">
        <v>0.15</v>
      </c>
      <c r="EH79" s="6">
        <v>0.64</v>
      </c>
      <c r="EI79" s="6">
        <v>0</v>
      </c>
      <c r="EJ79" s="6">
        <v>0</v>
      </c>
      <c r="EM79" s="6" t="s">
        <v>81</v>
      </c>
      <c r="EN79" s="6">
        <v>0.28999999999999998</v>
      </c>
      <c r="EO79" s="6">
        <v>0.83</v>
      </c>
      <c r="EP79" s="6">
        <v>0.18</v>
      </c>
      <c r="EQ79" s="6">
        <v>0</v>
      </c>
      <c r="ET79" s="6" t="s">
        <v>81</v>
      </c>
      <c r="EU79" s="6">
        <v>0.04</v>
      </c>
      <c r="EV79" s="6">
        <v>0</v>
      </c>
      <c r="EW79" s="6">
        <v>7.0000000000000007E-2</v>
      </c>
      <c r="EX79" s="6">
        <v>0</v>
      </c>
      <c r="FA79" s="6" t="s">
        <v>81</v>
      </c>
      <c r="FB79" s="6">
        <v>0.34</v>
      </c>
      <c r="FC79" s="6">
        <v>0</v>
      </c>
      <c r="FD79" s="6">
        <v>0.56000000000000005</v>
      </c>
      <c r="FE79" s="6">
        <v>0</v>
      </c>
      <c r="FH79" s="6" t="s">
        <v>81</v>
      </c>
      <c r="FI79" s="6">
        <v>7.0000000000000007E-2</v>
      </c>
      <c r="FJ79" s="6">
        <v>0.13</v>
      </c>
      <c r="FK79" s="6">
        <v>0</v>
      </c>
      <c r="FL79" s="6">
        <v>0.28999999999999998</v>
      </c>
      <c r="FO79" s="6" t="s">
        <v>81</v>
      </c>
      <c r="FP79" s="6">
        <v>0.02</v>
      </c>
      <c r="FQ79" s="6">
        <v>0</v>
      </c>
      <c r="FR79" s="6">
        <v>0.03</v>
      </c>
      <c r="FS79" s="6">
        <v>0</v>
      </c>
      <c r="FV79" s="6" t="s">
        <v>81</v>
      </c>
      <c r="FW79" s="6">
        <v>0.05</v>
      </c>
      <c r="FX79" s="6">
        <v>0</v>
      </c>
      <c r="FY79" s="6">
        <v>0.09</v>
      </c>
      <c r="FZ79" s="6">
        <v>0</v>
      </c>
      <c r="GC79" s="6" t="s">
        <v>81</v>
      </c>
      <c r="GD79" s="6">
        <v>0</v>
      </c>
      <c r="GE79" s="6">
        <v>0</v>
      </c>
      <c r="GF79" s="6">
        <v>0</v>
      </c>
      <c r="GG79" s="6">
        <v>0</v>
      </c>
      <c r="GJ79" s="58" t="s">
        <v>81</v>
      </c>
      <c r="GK79" s="58">
        <v>0.09</v>
      </c>
      <c r="GL79" s="58">
        <v>0.17</v>
      </c>
      <c r="GM79" s="58">
        <v>0.06</v>
      </c>
      <c r="GN79" s="58">
        <v>0</v>
      </c>
      <c r="GQ79" s="58" t="s">
        <v>81</v>
      </c>
      <c r="GR79" s="58">
        <v>0.92</v>
      </c>
      <c r="GS79" s="58">
        <v>2.65</v>
      </c>
      <c r="GT79" s="58">
        <v>0.75</v>
      </c>
      <c r="GU79" s="58">
        <v>0</v>
      </c>
      <c r="GX79" s="60" t="s">
        <v>81</v>
      </c>
      <c r="GY79" s="60">
        <v>0.88</v>
      </c>
      <c r="GZ79" s="60">
        <v>1.1000000000000001</v>
      </c>
      <c r="HA79" s="60">
        <v>1.1599999999999999</v>
      </c>
      <c r="HB79" s="60">
        <v>0.11</v>
      </c>
      <c r="HE79" s="64" t="s">
        <v>81</v>
      </c>
      <c r="HF79" s="64">
        <v>0.78</v>
      </c>
      <c r="HG79" s="64">
        <v>0.45</v>
      </c>
      <c r="HH79" s="64">
        <v>0.91</v>
      </c>
      <c r="HI79" s="64">
        <v>0.94</v>
      </c>
      <c r="HL79" s="64" t="s">
        <v>81</v>
      </c>
      <c r="HM79" s="64">
        <v>0.38</v>
      </c>
      <c r="HN79" s="64">
        <v>0.47</v>
      </c>
      <c r="HO79" s="64">
        <v>0.52</v>
      </c>
      <c r="HP79" s="64">
        <v>0</v>
      </c>
      <c r="HS79" s="64" t="s">
        <v>81</v>
      </c>
      <c r="HT79" s="64">
        <v>0.36</v>
      </c>
      <c r="HU79" s="64">
        <v>0</v>
      </c>
      <c r="HV79" s="64">
        <v>0.52</v>
      </c>
      <c r="HW79" s="64">
        <v>0</v>
      </c>
      <c r="HZ79" s="64" t="s">
        <v>81</v>
      </c>
      <c r="IA79" s="64">
        <v>0.26</v>
      </c>
      <c r="IB79" s="64">
        <v>0.38</v>
      </c>
      <c r="IC79" s="64">
        <v>0.28999999999999998</v>
      </c>
      <c r="ID79" s="64">
        <v>0</v>
      </c>
      <c r="IG79" s="64" t="s">
        <v>81</v>
      </c>
      <c r="IH79" s="64">
        <v>0.37</v>
      </c>
      <c r="II79" s="64">
        <v>0.32</v>
      </c>
      <c r="IJ79" s="64">
        <v>0.52</v>
      </c>
      <c r="IK79" s="64">
        <v>0</v>
      </c>
      <c r="IN79" s="64" t="s">
        <v>81</v>
      </c>
      <c r="IO79" s="64">
        <v>0.13</v>
      </c>
      <c r="IP79" s="64">
        <v>0</v>
      </c>
      <c r="IQ79" s="64">
        <v>0.22</v>
      </c>
      <c r="IR79" s="64">
        <v>0</v>
      </c>
      <c r="IU79" t="s">
        <v>81</v>
      </c>
      <c r="IV79">
        <v>0.27</v>
      </c>
      <c r="IW79">
        <v>0.99</v>
      </c>
      <c r="IX79">
        <v>0.14000000000000001</v>
      </c>
      <c r="IY79">
        <v>0</v>
      </c>
      <c r="JB79" t="s">
        <v>81</v>
      </c>
      <c r="JC79">
        <v>0.27</v>
      </c>
      <c r="JD79">
        <v>0</v>
      </c>
      <c r="JE79">
        <v>0.2</v>
      </c>
      <c r="JF79">
        <v>0</v>
      </c>
      <c r="JI79" s="64" t="s">
        <v>81</v>
      </c>
      <c r="JJ79" s="64">
        <v>0.16</v>
      </c>
      <c r="JK79" s="64">
        <v>0</v>
      </c>
      <c r="JL79" s="64">
        <v>0.22</v>
      </c>
      <c r="JM79" s="64">
        <v>0</v>
      </c>
      <c r="JP79" s="67" t="s">
        <v>81</v>
      </c>
      <c r="JQ79" s="67">
        <v>0.23</v>
      </c>
      <c r="JR79" s="67">
        <v>0</v>
      </c>
      <c r="JS79" s="67">
        <v>0.32</v>
      </c>
      <c r="JT79" s="67">
        <v>0</v>
      </c>
      <c r="JW79" s="76" t="s">
        <v>81</v>
      </c>
      <c r="JX79" s="76">
        <v>0.43</v>
      </c>
      <c r="JY79" s="76">
        <v>0.2</v>
      </c>
      <c r="JZ79" s="76">
        <v>0.62</v>
      </c>
      <c r="KA79" s="76">
        <v>0.22</v>
      </c>
      <c r="KD79" s="76" t="s">
        <v>81</v>
      </c>
      <c r="KE79" s="76">
        <v>0.12</v>
      </c>
      <c r="KF79" s="76">
        <v>0</v>
      </c>
      <c r="KG79" s="76">
        <v>0.23</v>
      </c>
      <c r="KH79" s="76">
        <v>0</v>
      </c>
      <c r="KK79" s="76" t="s">
        <v>81</v>
      </c>
      <c r="KL79" s="76">
        <v>0.2</v>
      </c>
      <c r="KM79" s="76">
        <v>0.38</v>
      </c>
      <c r="KN79" s="76">
        <v>0.22</v>
      </c>
      <c r="KO79" s="76">
        <v>0</v>
      </c>
      <c r="KR79" s="76" t="s">
        <v>81</v>
      </c>
      <c r="KS79" s="76">
        <v>7.0000000000000007E-2</v>
      </c>
      <c r="KT79" s="76">
        <v>0</v>
      </c>
      <c r="KU79" s="76">
        <v>0.08</v>
      </c>
      <c r="KV79" s="76">
        <v>0.19</v>
      </c>
      <c r="KY79" s="76" t="s">
        <v>81</v>
      </c>
      <c r="KZ79" s="76">
        <v>0.03</v>
      </c>
      <c r="LA79" s="76">
        <v>0</v>
      </c>
      <c r="LB79" s="76">
        <v>0.06</v>
      </c>
      <c r="LC79" s="76">
        <v>0</v>
      </c>
      <c r="LF79" s="76" t="s">
        <v>81</v>
      </c>
      <c r="LG79" s="76">
        <v>0.24</v>
      </c>
      <c r="LH79" s="76">
        <v>0</v>
      </c>
      <c r="LI79" s="76">
        <v>0.15</v>
      </c>
      <c r="LJ79" s="76">
        <v>0</v>
      </c>
      <c r="LM79" s="76" t="s">
        <v>81</v>
      </c>
      <c r="LN79" s="76">
        <v>0.06</v>
      </c>
      <c r="LO79" s="76">
        <v>0</v>
      </c>
      <c r="LP79" s="76">
        <v>0.11</v>
      </c>
      <c r="LQ79" s="76">
        <v>0</v>
      </c>
      <c r="LR79" s="76"/>
      <c r="LS79" s="76"/>
      <c r="LT79" s="76" t="s">
        <v>81</v>
      </c>
      <c r="LU79" s="76">
        <v>0.36</v>
      </c>
      <c r="LV79" s="76">
        <v>0</v>
      </c>
      <c r="LW79" s="76">
        <v>0.61</v>
      </c>
      <c r="LX79" s="76">
        <v>0</v>
      </c>
      <c r="LY79" s="76"/>
      <c r="LZ79" s="76"/>
      <c r="MA79" s="76" t="s">
        <v>81</v>
      </c>
      <c r="MB79" s="76">
        <v>0.63</v>
      </c>
      <c r="MC79" s="76">
        <v>0.48</v>
      </c>
      <c r="MD79" s="76">
        <v>0.89</v>
      </c>
      <c r="ME79" s="76">
        <v>0</v>
      </c>
      <c r="MH79" s="76" t="s">
        <v>81</v>
      </c>
      <c r="MI79" s="76">
        <v>0.44</v>
      </c>
      <c r="MJ79" s="76">
        <v>0</v>
      </c>
      <c r="MK79" s="76">
        <v>0.56999999999999995</v>
      </c>
      <c r="ML79" s="76">
        <v>0.34</v>
      </c>
      <c r="MM79" s="76"/>
      <c r="MN79" s="76"/>
      <c r="MO79" s="76" t="s">
        <v>81</v>
      </c>
      <c r="MP79" s="76">
        <v>0.7</v>
      </c>
      <c r="MQ79" s="76">
        <v>1.04</v>
      </c>
      <c r="MR79" s="76">
        <v>0.34</v>
      </c>
      <c r="MS79" s="76">
        <v>0</v>
      </c>
    </row>
    <row r="80" spans="1:357" x14ac:dyDescent="0.25">
      <c r="A80" s="1">
        <v>3.75</v>
      </c>
      <c r="B80" s="1">
        <v>3.8</v>
      </c>
      <c r="C80" s="1" t="s">
        <v>82</v>
      </c>
      <c r="D80" s="1">
        <v>0.77</v>
      </c>
      <c r="E80" s="1">
        <v>1.91</v>
      </c>
      <c r="F80" s="1">
        <v>0.8</v>
      </c>
      <c r="G80" s="1">
        <v>0</v>
      </c>
      <c r="H80" s="1"/>
      <c r="I80" s="1"/>
      <c r="J80" s="1" t="s">
        <v>82</v>
      </c>
      <c r="K80" s="1">
        <v>0.44</v>
      </c>
      <c r="L80" s="1">
        <v>0.69</v>
      </c>
      <c r="M80" s="1">
        <v>0.45</v>
      </c>
      <c r="N80" s="1">
        <v>0</v>
      </c>
      <c r="O80" s="1"/>
      <c r="P80" s="1"/>
      <c r="Q80" s="1" t="s">
        <v>82</v>
      </c>
      <c r="R80" s="1">
        <v>1.57</v>
      </c>
      <c r="S80" s="1">
        <v>9.36</v>
      </c>
      <c r="T80" s="1">
        <v>0.15</v>
      </c>
      <c r="U80" s="1">
        <v>0</v>
      </c>
      <c r="V80" s="1"/>
      <c r="W80" s="1"/>
      <c r="X80" s="1" t="s">
        <v>82</v>
      </c>
      <c r="Y80" s="1">
        <v>4.53</v>
      </c>
      <c r="Z80" s="1">
        <v>24.46</v>
      </c>
      <c r="AA80" s="1">
        <v>0.73</v>
      </c>
      <c r="AB80" s="1">
        <v>0.12</v>
      </c>
      <c r="AC80" s="1"/>
      <c r="AD80" s="1"/>
      <c r="AE80" s="6" t="s">
        <v>82</v>
      </c>
      <c r="AF80" s="6">
        <v>3.91</v>
      </c>
      <c r="AG80" s="6">
        <v>16.16</v>
      </c>
      <c r="AH80" s="6">
        <v>0.45</v>
      </c>
      <c r="AI80" s="6">
        <v>0</v>
      </c>
      <c r="AJ80" s="1"/>
      <c r="AK80" s="1"/>
      <c r="AL80" s="6" t="s">
        <v>82</v>
      </c>
      <c r="AM80" s="6">
        <v>5.83</v>
      </c>
      <c r="AN80" s="6">
        <v>26.91</v>
      </c>
      <c r="AO80" s="6">
        <v>0.51</v>
      </c>
      <c r="AP80" s="6">
        <v>0</v>
      </c>
      <c r="AQ80" s="1"/>
      <c r="AR80" s="1"/>
      <c r="AS80" s="6" t="s">
        <v>82</v>
      </c>
      <c r="AT80" s="6">
        <v>7.05</v>
      </c>
      <c r="AU80" s="6">
        <v>20.61</v>
      </c>
      <c r="AV80" s="6">
        <v>3.91</v>
      </c>
      <c r="AW80" s="6">
        <v>0.28999999999999998</v>
      </c>
      <c r="AZ80" s="3" t="s">
        <v>82</v>
      </c>
      <c r="BA80" s="3">
        <v>1.17</v>
      </c>
      <c r="BB80" s="3">
        <v>1.47</v>
      </c>
      <c r="BC80" s="3">
        <v>1.4</v>
      </c>
      <c r="BD80" s="3">
        <v>0</v>
      </c>
      <c r="BG80" t="s">
        <v>82</v>
      </c>
      <c r="BH80">
        <v>0.84</v>
      </c>
      <c r="BI80">
        <v>0.81</v>
      </c>
      <c r="BJ80">
        <v>1.28</v>
      </c>
      <c r="BK80">
        <v>0.22</v>
      </c>
      <c r="BN80" t="s">
        <v>82</v>
      </c>
      <c r="BO80">
        <v>2.0699999999999998</v>
      </c>
      <c r="BP80">
        <v>0.98</v>
      </c>
      <c r="BQ80">
        <v>3.89</v>
      </c>
      <c r="BR80">
        <v>0</v>
      </c>
      <c r="BU80" t="s">
        <v>82</v>
      </c>
      <c r="BV80">
        <v>5.4</v>
      </c>
      <c r="BW80">
        <v>1.69</v>
      </c>
      <c r="BX80">
        <v>8.48</v>
      </c>
      <c r="BY80">
        <v>1.1100000000000001</v>
      </c>
      <c r="CB80" s="6" t="s">
        <v>82</v>
      </c>
      <c r="CC80" s="6">
        <v>3.33</v>
      </c>
      <c r="CD80" s="6">
        <v>1.33</v>
      </c>
      <c r="CE80" s="6">
        <v>6.25</v>
      </c>
      <c r="CF80" s="6">
        <v>0</v>
      </c>
      <c r="CI80" s="6" t="s">
        <v>82</v>
      </c>
      <c r="CJ80" s="6">
        <v>9.2899999999999991</v>
      </c>
      <c r="CK80" s="6">
        <v>0.24</v>
      </c>
      <c r="CL80" s="6">
        <v>3.44</v>
      </c>
      <c r="CM80" s="6">
        <v>31.54</v>
      </c>
      <c r="CP80" s="6" t="s">
        <v>82</v>
      </c>
      <c r="CQ80" s="6">
        <v>8.93</v>
      </c>
      <c r="CR80" s="6">
        <v>1.27</v>
      </c>
      <c r="CS80" s="6">
        <v>3.32</v>
      </c>
      <c r="CT80" s="6">
        <v>37.29</v>
      </c>
      <c r="CW80" s="6" t="s">
        <v>82</v>
      </c>
      <c r="CX80" s="6">
        <v>4.68</v>
      </c>
      <c r="CY80" s="6">
        <v>2.44</v>
      </c>
      <c r="CZ80" s="6">
        <v>4</v>
      </c>
      <c r="DA80" s="6">
        <v>8.8800000000000008</v>
      </c>
      <c r="DD80" s="6" t="s">
        <v>82</v>
      </c>
      <c r="DE80" s="6">
        <v>1.59</v>
      </c>
      <c r="DF80" s="6">
        <v>1.85</v>
      </c>
      <c r="DG80" s="6">
        <v>2.14</v>
      </c>
      <c r="DH80" s="6">
        <v>0</v>
      </c>
      <c r="DK80" s="6" t="s">
        <v>82</v>
      </c>
      <c r="DL80" s="6">
        <v>1.96</v>
      </c>
      <c r="DM80" s="6">
        <v>4.08</v>
      </c>
      <c r="DN80" s="6">
        <v>2.09</v>
      </c>
      <c r="DO80" s="6">
        <v>0</v>
      </c>
      <c r="DR80" s="6" t="s">
        <v>82</v>
      </c>
      <c r="DS80" s="6">
        <v>0.68</v>
      </c>
      <c r="DT80" s="6">
        <v>1.82</v>
      </c>
      <c r="DU80" s="6">
        <v>0.49</v>
      </c>
      <c r="DV80" s="6">
        <v>0</v>
      </c>
      <c r="DY80" s="6" t="s">
        <v>82</v>
      </c>
      <c r="DZ80" s="6">
        <v>1.51</v>
      </c>
      <c r="EA80" s="6">
        <v>3.64</v>
      </c>
      <c r="EB80" s="6">
        <v>0.84</v>
      </c>
      <c r="EC80" s="6">
        <v>0.27</v>
      </c>
      <c r="EF80" s="6" t="s">
        <v>82</v>
      </c>
      <c r="EG80" s="6">
        <v>0.64</v>
      </c>
      <c r="EH80" s="6">
        <v>0.25</v>
      </c>
      <c r="EI80" s="6">
        <v>0.92</v>
      </c>
      <c r="EJ80" s="6">
        <v>0</v>
      </c>
      <c r="EM80" s="6" t="s">
        <v>82</v>
      </c>
      <c r="EN80" s="6">
        <v>0.3</v>
      </c>
      <c r="EO80" s="6">
        <v>0.37</v>
      </c>
      <c r="EP80" s="6">
        <v>0.25</v>
      </c>
      <c r="EQ80" s="6">
        <v>0.47</v>
      </c>
      <c r="ET80" s="6" t="s">
        <v>82</v>
      </c>
      <c r="EU80" s="6">
        <v>0.63</v>
      </c>
      <c r="EV80" s="6">
        <v>0.23</v>
      </c>
      <c r="EW80" s="6">
        <v>0.68</v>
      </c>
      <c r="EX80" s="6">
        <v>1.1299999999999999</v>
      </c>
      <c r="FA80" s="6" t="s">
        <v>82</v>
      </c>
      <c r="FB80" s="6">
        <v>0.95</v>
      </c>
      <c r="FC80" s="6">
        <v>0.14000000000000001</v>
      </c>
      <c r="FD80" s="6">
        <v>1.21</v>
      </c>
      <c r="FE80" s="6">
        <v>0.57999999999999996</v>
      </c>
      <c r="FH80" s="6" t="s">
        <v>82</v>
      </c>
      <c r="FI80" s="6">
        <v>0.89</v>
      </c>
      <c r="FJ80" s="6">
        <v>0.59</v>
      </c>
      <c r="FK80" s="6">
        <v>1.1599999999999999</v>
      </c>
      <c r="FL80" s="6">
        <v>0.3</v>
      </c>
      <c r="FO80" s="6" t="s">
        <v>82</v>
      </c>
      <c r="FP80" s="6">
        <v>0.72</v>
      </c>
      <c r="FQ80" s="6">
        <v>0.67</v>
      </c>
      <c r="FR80" s="6">
        <v>0.57999999999999996</v>
      </c>
      <c r="FS80" s="6">
        <v>0</v>
      </c>
      <c r="FV80" s="6" t="s">
        <v>82</v>
      </c>
      <c r="FW80" s="6">
        <v>1.76</v>
      </c>
      <c r="FX80" s="6">
        <v>0.78</v>
      </c>
      <c r="FY80" s="6">
        <v>1.61</v>
      </c>
      <c r="FZ80" s="6">
        <v>3.34</v>
      </c>
      <c r="GC80" s="6" t="s">
        <v>82</v>
      </c>
      <c r="GD80" s="6">
        <v>0.83</v>
      </c>
      <c r="GE80" s="6">
        <v>0.28999999999999998</v>
      </c>
      <c r="GF80" s="6">
        <v>0.56999999999999995</v>
      </c>
      <c r="GG80" s="6">
        <v>2.5</v>
      </c>
      <c r="GJ80" s="58" t="s">
        <v>82</v>
      </c>
      <c r="GK80" s="58">
        <v>0.94</v>
      </c>
      <c r="GL80" s="58">
        <v>0</v>
      </c>
      <c r="GM80" s="58">
        <v>0.28000000000000003</v>
      </c>
      <c r="GN80" s="58">
        <v>3.66</v>
      </c>
      <c r="GQ80" s="58" t="s">
        <v>82</v>
      </c>
      <c r="GR80" s="58">
        <v>2.4300000000000002</v>
      </c>
      <c r="GS80" s="58">
        <v>9.91</v>
      </c>
      <c r="GT80" s="58">
        <v>0.51</v>
      </c>
      <c r="GU80" s="58">
        <v>0.76</v>
      </c>
      <c r="GX80" s="60" t="s">
        <v>82</v>
      </c>
      <c r="GY80" s="60">
        <v>2.73</v>
      </c>
      <c r="GZ80" s="60">
        <v>3.79</v>
      </c>
      <c r="HA80" s="60">
        <v>0.84</v>
      </c>
      <c r="HB80" s="60">
        <v>7.46</v>
      </c>
      <c r="HE80" s="64" t="s">
        <v>82</v>
      </c>
      <c r="HF80" s="64">
        <v>2.5</v>
      </c>
      <c r="HG80" s="64">
        <v>0.33</v>
      </c>
      <c r="HH80" s="64">
        <v>2.36</v>
      </c>
      <c r="HI80" s="64">
        <v>5.76</v>
      </c>
      <c r="HL80" s="64" t="s">
        <v>82</v>
      </c>
      <c r="HM80" s="64">
        <v>2.08</v>
      </c>
      <c r="HN80" s="64">
        <v>0</v>
      </c>
      <c r="HO80" s="64">
        <v>0.51</v>
      </c>
      <c r="HP80" s="64">
        <v>8.66</v>
      </c>
      <c r="HS80" s="64" t="s">
        <v>82</v>
      </c>
      <c r="HT80" s="64">
        <v>2.27</v>
      </c>
      <c r="HU80" s="64">
        <v>0.14000000000000001</v>
      </c>
      <c r="HV80" s="64">
        <v>1.24</v>
      </c>
      <c r="HW80" s="64">
        <v>6.68</v>
      </c>
      <c r="HZ80" s="64" t="s">
        <v>82</v>
      </c>
      <c r="IA80" s="64">
        <v>0.98</v>
      </c>
      <c r="IB80" s="64">
        <v>1.4</v>
      </c>
      <c r="IC80" s="64">
        <v>0.99</v>
      </c>
      <c r="ID80" s="64">
        <v>0.96</v>
      </c>
      <c r="IG80" s="64" t="s">
        <v>82</v>
      </c>
      <c r="IH80" s="64">
        <v>1.57</v>
      </c>
      <c r="II80" s="64">
        <v>4.1100000000000003</v>
      </c>
      <c r="IJ80" s="64">
        <v>0.88</v>
      </c>
      <c r="IK80" s="64">
        <v>1.85</v>
      </c>
      <c r="IN80" s="64" t="s">
        <v>82</v>
      </c>
      <c r="IO80" s="64">
        <v>1</v>
      </c>
      <c r="IP80" s="64">
        <v>0.68</v>
      </c>
      <c r="IQ80" s="64">
        <v>0.53</v>
      </c>
      <c r="IR80" s="64">
        <v>3.57</v>
      </c>
      <c r="IU80" t="s">
        <v>82</v>
      </c>
      <c r="IV80">
        <v>1.37</v>
      </c>
      <c r="IW80">
        <v>1.79</v>
      </c>
      <c r="IX80">
        <v>1.26</v>
      </c>
      <c r="IY80">
        <v>1.76</v>
      </c>
      <c r="JB80" t="s">
        <v>82</v>
      </c>
      <c r="JC80">
        <v>3.72</v>
      </c>
      <c r="JD80">
        <v>11.5</v>
      </c>
      <c r="JE80">
        <v>1.86</v>
      </c>
      <c r="JF80">
        <v>2.4900000000000002</v>
      </c>
      <c r="JI80" s="64" t="s">
        <v>82</v>
      </c>
      <c r="JJ80" s="64">
        <v>1.32</v>
      </c>
      <c r="JK80" s="64">
        <v>3.32</v>
      </c>
      <c r="JL80" s="64">
        <v>0.57999999999999996</v>
      </c>
      <c r="JM80" s="64">
        <v>1.61</v>
      </c>
      <c r="JP80" s="67" t="s">
        <v>82</v>
      </c>
      <c r="JQ80" s="67">
        <v>0.78</v>
      </c>
      <c r="JR80" s="67">
        <v>0.72</v>
      </c>
      <c r="JS80" s="67">
        <v>0.32</v>
      </c>
      <c r="JT80" s="67">
        <v>0.87</v>
      </c>
      <c r="JW80" s="76" t="s">
        <v>82</v>
      </c>
      <c r="JX80" s="76">
        <v>2.0699999999999998</v>
      </c>
      <c r="JY80" s="76">
        <v>6.82</v>
      </c>
      <c r="JZ80" s="76">
        <v>0.76</v>
      </c>
      <c r="KA80" s="76">
        <v>0</v>
      </c>
      <c r="KD80" s="76" t="s">
        <v>82</v>
      </c>
      <c r="KE80" s="76">
        <v>1.6</v>
      </c>
      <c r="KF80" s="76">
        <v>5.87</v>
      </c>
      <c r="KG80" s="76">
        <v>0.37</v>
      </c>
      <c r="KH80" s="76">
        <v>0</v>
      </c>
      <c r="KK80" s="76" t="s">
        <v>82</v>
      </c>
      <c r="KL80" s="76">
        <v>0.51</v>
      </c>
      <c r="KM80" s="76">
        <v>1.04</v>
      </c>
      <c r="KN80" s="76">
        <v>0.55000000000000004</v>
      </c>
      <c r="KO80" s="76">
        <v>0</v>
      </c>
      <c r="KR80" s="76" t="s">
        <v>82</v>
      </c>
      <c r="KS80" s="76">
        <v>0.8</v>
      </c>
      <c r="KT80" s="76">
        <v>3.16</v>
      </c>
      <c r="KU80" s="76">
        <v>0.19</v>
      </c>
      <c r="KV80" s="76">
        <v>0</v>
      </c>
      <c r="KY80" s="76" t="s">
        <v>82</v>
      </c>
      <c r="KZ80" s="76">
        <v>0.83</v>
      </c>
      <c r="LA80" s="76">
        <v>2.36</v>
      </c>
      <c r="LB80" s="76">
        <v>0.14000000000000001</v>
      </c>
      <c r="LC80" s="76">
        <v>0.63</v>
      </c>
      <c r="LF80" s="76" t="s">
        <v>82</v>
      </c>
      <c r="LG80" s="76">
        <v>1.68</v>
      </c>
      <c r="LH80" s="76">
        <v>6.13</v>
      </c>
      <c r="LI80" s="76">
        <v>0.28000000000000003</v>
      </c>
      <c r="LJ80" s="76">
        <v>0.34</v>
      </c>
      <c r="LM80" s="76" t="s">
        <v>82</v>
      </c>
      <c r="LN80" s="76">
        <v>1.64</v>
      </c>
      <c r="LO80" s="76">
        <v>5.73</v>
      </c>
      <c r="LP80" s="76">
        <v>0.68</v>
      </c>
      <c r="LQ80" s="76">
        <v>0.56999999999999995</v>
      </c>
      <c r="LR80" s="76"/>
      <c r="LS80" s="76"/>
      <c r="LT80" s="76" t="s">
        <v>82</v>
      </c>
      <c r="LU80" s="76">
        <v>0.95</v>
      </c>
      <c r="LV80" s="76">
        <v>0.59</v>
      </c>
      <c r="LW80" s="76">
        <v>0.75</v>
      </c>
      <c r="LX80" s="76">
        <v>1.87</v>
      </c>
      <c r="LY80" s="76"/>
      <c r="LZ80" s="76"/>
      <c r="MA80" s="76" t="s">
        <v>82</v>
      </c>
      <c r="MB80" s="76">
        <v>0.91</v>
      </c>
      <c r="MC80" s="76">
        <v>0</v>
      </c>
      <c r="MD80" s="76">
        <v>1.29</v>
      </c>
      <c r="ME80" s="76">
        <v>0.95</v>
      </c>
      <c r="MH80" s="76" t="s">
        <v>82</v>
      </c>
      <c r="MI80" s="76">
        <v>1.1599999999999999</v>
      </c>
      <c r="MJ80" s="76">
        <v>0</v>
      </c>
      <c r="MK80" s="76">
        <v>1.69</v>
      </c>
      <c r="ML80" s="76">
        <v>0</v>
      </c>
      <c r="MM80" s="76"/>
      <c r="MN80" s="76"/>
      <c r="MO80" s="76" t="s">
        <v>82</v>
      </c>
      <c r="MP80" s="76">
        <v>0.43</v>
      </c>
      <c r="MQ80" s="76">
        <v>0.57999999999999996</v>
      </c>
      <c r="MR80" s="76">
        <v>0.46</v>
      </c>
      <c r="MS80" s="76">
        <v>0.31</v>
      </c>
    </row>
    <row r="81" spans="1:357" x14ac:dyDescent="0.25">
      <c r="A81" s="1">
        <v>3.8</v>
      </c>
      <c r="B81" s="1">
        <v>3.85</v>
      </c>
      <c r="C81" s="1" t="s">
        <v>83</v>
      </c>
      <c r="D81" s="1">
        <v>14.57</v>
      </c>
      <c r="E81" s="1">
        <v>4.59</v>
      </c>
      <c r="F81" s="1">
        <v>19.75</v>
      </c>
      <c r="G81" s="1">
        <v>8.2200000000000006</v>
      </c>
      <c r="H81" s="1"/>
      <c r="I81" s="1"/>
      <c r="J81" s="1" t="s">
        <v>83</v>
      </c>
      <c r="K81" s="1">
        <v>17.82</v>
      </c>
      <c r="L81" s="1">
        <v>3.51</v>
      </c>
      <c r="M81" s="1">
        <v>23.34</v>
      </c>
      <c r="N81" s="1">
        <v>14.26</v>
      </c>
      <c r="O81" s="1"/>
      <c r="P81" s="1"/>
      <c r="Q81" s="1" t="s">
        <v>83</v>
      </c>
      <c r="R81" s="1">
        <v>19.66</v>
      </c>
      <c r="S81" s="1">
        <v>5.3</v>
      </c>
      <c r="T81" s="1">
        <v>23.9</v>
      </c>
      <c r="U81" s="1">
        <v>19.87</v>
      </c>
      <c r="V81" s="1"/>
      <c r="W81" s="1"/>
      <c r="X81" s="1" t="s">
        <v>83</v>
      </c>
      <c r="Y81" s="1">
        <v>18.09</v>
      </c>
      <c r="Z81" s="1">
        <v>0.65</v>
      </c>
      <c r="AA81" s="1">
        <v>24.15</v>
      </c>
      <c r="AB81" s="1">
        <v>16.43</v>
      </c>
      <c r="AC81" s="1"/>
      <c r="AD81" s="1"/>
      <c r="AE81" s="6" t="s">
        <v>83</v>
      </c>
      <c r="AF81" s="6">
        <v>4.43</v>
      </c>
      <c r="AG81" s="6">
        <v>2.25</v>
      </c>
      <c r="AH81" s="6">
        <v>0.68</v>
      </c>
      <c r="AI81" s="6">
        <v>12.04</v>
      </c>
      <c r="AJ81" s="1"/>
      <c r="AK81" s="1"/>
      <c r="AL81" s="6" t="s">
        <v>83</v>
      </c>
      <c r="AM81" s="6">
        <v>5.54</v>
      </c>
      <c r="AN81" s="6">
        <v>0.82</v>
      </c>
      <c r="AO81" s="6">
        <v>1.43</v>
      </c>
      <c r="AP81" s="6">
        <v>15.42</v>
      </c>
      <c r="AQ81" s="1"/>
      <c r="AR81" s="1"/>
      <c r="AS81" s="6" t="s">
        <v>83</v>
      </c>
      <c r="AT81" s="6">
        <v>6.19</v>
      </c>
      <c r="AU81" s="6">
        <v>3.02</v>
      </c>
      <c r="AV81" s="6">
        <v>1.93</v>
      </c>
      <c r="AW81" s="6">
        <v>18.79</v>
      </c>
      <c r="AZ81" s="3" t="s">
        <v>83</v>
      </c>
      <c r="BA81" s="3">
        <v>8.8699999999999992</v>
      </c>
      <c r="BB81" s="3">
        <v>3.1</v>
      </c>
      <c r="BC81" s="3">
        <v>2.31</v>
      </c>
      <c r="BD81" s="3">
        <v>27.56</v>
      </c>
      <c r="BG81" t="s">
        <v>83</v>
      </c>
      <c r="BH81">
        <v>8.14</v>
      </c>
      <c r="BI81">
        <v>2.66</v>
      </c>
      <c r="BJ81">
        <v>2.31</v>
      </c>
      <c r="BK81">
        <v>21.23</v>
      </c>
      <c r="BN81" t="s">
        <v>83</v>
      </c>
      <c r="BO81">
        <v>5.99</v>
      </c>
      <c r="BP81">
        <v>1.44</v>
      </c>
      <c r="BQ81">
        <v>1.41</v>
      </c>
      <c r="BR81">
        <v>18.27</v>
      </c>
      <c r="BU81" t="s">
        <v>83</v>
      </c>
      <c r="BV81">
        <v>6.52</v>
      </c>
      <c r="BW81">
        <v>1.27</v>
      </c>
      <c r="BX81">
        <v>3.19</v>
      </c>
      <c r="BY81">
        <v>17.760000000000002</v>
      </c>
      <c r="CB81" s="6" t="s">
        <v>83</v>
      </c>
      <c r="CC81" s="6">
        <v>2.25</v>
      </c>
      <c r="CD81" s="6">
        <v>1.1299999999999999</v>
      </c>
      <c r="CE81" s="6">
        <v>0.8</v>
      </c>
      <c r="CF81" s="6">
        <v>5.83</v>
      </c>
      <c r="CI81" s="6" t="s">
        <v>83</v>
      </c>
      <c r="CJ81" s="6">
        <v>0.86</v>
      </c>
      <c r="CK81" s="6">
        <v>0.89</v>
      </c>
      <c r="CL81" s="6">
        <v>0.74</v>
      </c>
      <c r="CM81" s="6">
        <v>0.57999999999999996</v>
      </c>
      <c r="CP81" s="6" t="s">
        <v>83</v>
      </c>
      <c r="CQ81" s="6">
        <v>0.47</v>
      </c>
      <c r="CR81" s="6">
        <v>0.39</v>
      </c>
      <c r="CS81" s="6">
        <v>0.39</v>
      </c>
      <c r="CT81" s="6">
        <v>0.25</v>
      </c>
      <c r="CW81" s="6" t="s">
        <v>83</v>
      </c>
      <c r="CX81" s="6">
        <v>0.99</v>
      </c>
      <c r="CY81" s="6">
        <v>1.1000000000000001</v>
      </c>
      <c r="CZ81" s="6">
        <v>0.44</v>
      </c>
      <c r="DA81" s="6">
        <v>0</v>
      </c>
      <c r="DD81" s="6" t="s">
        <v>83</v>
      </c>
      <c r="DE81" s="6">
        <v>0.99</v>
      </c>
      <c r="DF81" s="6">
        <v>1.21</v>
      </c>
      <c r="DG81" s="6">
        <v>0.28999999999999998</v>
      </c>
      <c r="DH81" s="6">
        <v>0.72</v>
      </c>
      <c r="DK81" s="6" t="s">
        <v>83</v>
      </c>
      <c r="DL81" s="6">
        <v>0.83</v>
      </c>
      <c r="DM81" s="6">
        <v>2.0299999999999998</v>
      </c>
      <c r="DN81" s="6">
        <v>0.46</v>
      </c>
      <c r="DO81" s="6">
        <v>0.13</v>
      </c>
      <c r="DR81" s="6" t="s">
        <v>83</v>
      </c>
      <c r="DS81" s="6">
        <v>1.24</v>
      </c>
      <c r="DT81" s="6">
        <v>0.38</v>
      </c>
      <c r="DU81" s="6">
        <v>1.1399999999999999</v>
      </c>
      <c r="DV81" s="6">
        <v>0.67</v>
      </c>
      <c r="DY81" s="6" t="s">
        <v>83</v>
      </c>
      <c r="DZ81" s="6">
        <v>0.43</v>
      </c>
      <c r="EA81" s="6">
        <v>0.21</v>
      </c>
      <c r="EB81" s="6">
        <v>0.28999999999999998</v>
      </c>
      <c r="EC81" s="6">
        <v>0.46</v>
      </c>
      <c r="EF81" s="6" t="s">
        <v>83</v>
      </c>
      <c r="EG81" s="6">
        <v>0.87</v>
      </c>
      <c r="EH81" s="6">
        <v>1.92</v>
      </c>
      <c r="EI81" s="6">
        <v>0.56000000000000005</v>
      </c>
      <c r="EJ81" s="6">
        <v>0</v>
      </c>
      <c r="EM81" s="6" t="s">
        <v>83</v>
      </c>
      <c r="EN81" s="6">
        <v>0.24</v>
      </c>
      <c r="EO81" s="6">
        <v>0</v>
      </c>
      <c r="EP81" s="6">
        <v>0.31</v>
      </c>
      <c r="EQ81" s="6">
        <v>0.19</v>
      </c>
      <c r="ET81" s="6" t="s">
        <v>83</v>
      </c>
      <c r="EU81" s="6">
        <v>0.34</v>
      </c>
      <c r="EV81" s="6">
        <v>0</v>
      </c>
      <c r="EW81" s="6">
        <v>0.3</v>
      </c>
      <c r="EX81" s="6">
        <v>0</v>
      </c>
      <c r="FA81" s="6" t="s">
        <v>83</v>
      </c>
      <c r="FB81" s="6">
        <v>0.12</v>
      </c>
      <c r="FC81" s="6">
        <v>0</v>
      </c>
      <c r="FD81" s="6">
        <v>0.04</v>
      </c>
      <c r="FE81" s="6">
        <v>0</v>
      </c>
      <c r="FH81" s="6" t="s">
        <v>83</v>
      </c>
      <c r="FI81" s="6">
        <v>0.18</v>
      </c>
      <c r="FJ81" s="6">
        <v>0</v>
      </c>
      <c r="FK81" s="6">
        <v>0.16</v>
      </c>
      <c r="FL81" s="6">
        <v>0</v>
      </c>
      <c r="FO81" s="6" t="s">
        <v>83</v>
      </c>
      <c r="FP81" s="6">
        <v>0.3</v>
      </c>
      <c r="FQ81" s="6">
        <v>1.41</v>
      </c>
      <c r="FR81" s="6">
        <v>0.04</v>
      </c>
      <c r="FS81" s="6">
        <v>0</v>
      </c>
      <c r="FV81" s="6" t="s">
        <v>83</v>
      </c>
      <c r="FW81" s="6">
        <v>0.3</v>
      </c>
      <c r="FX81" s="6">
        <v>0.28000000000000003</v>
      </c>
      <c r="FY81" s="6">
        <v>0.41</v>
      </c>
      <c r="FZ81" s="6">
        <v>0</v>
      </c>
      <c r="GC81" s="6" t="s">
        <v>83</v>
      </c>
      <c r="GD81" s="6">
        <v>0.1</v>
      </c>
      <c r="GE81" s="6">
        <v>0</v>
      </c>
      <c r="GF81" s="6">
        <v>0.17</v>
      </c>
      <c r="GG81" s="6">
        <v>0</v>
      </c>
      <c r="GJ81" s="58" t="s">
        <v>83</v>
      </c>
      <c r="GK81" s="58">
        <v>0.05</v>
      </c>
      <c r="GL81" s="58">
        <v>0</v>
      </c>
      <c r="GM81" s="58">
        <v>0.09</v>
      </c>
      <c r="GN81" s="58">
        <v>0</v>
      </c>
      <c r="GQ81" s="58" t="s">
        <v>83</v>
      </c>
      <c r="GR81" s="58">
        <v>0.17</v>
      </c>
      <c r="GS81" s="58">
        <v>0</v>
      </c>
      <c r="GT81" s="58">
        <v>0.22</v>
      </c>
      <c r="GU81" s="58">
        <v>0.27</v>
      </c>
      <c r="GX81" s="60" t="s">
        <v>83</v>
      </c>
      <c r="GY81" s="60">
        <v>0.08</v>
      </c>
      <c r="GZ81" s="60">
        <v>0</v>
      </c>
      <c r="HA81" s="60">
        <v>0.14000000000000001</v>
      </c>
      <c r="HB81" s="60">
        <v>0</v>
      </c>
      <c r="HE81" s="64" t="s">
        <v>83</v>
      </c>
      <c r="HF81" s="64">
        <v>0.3</v>
      </c>
      <c r="HG81" s="64">
        <v>0</v>
      </c>
      <c r="HH81" s="64">
        <v>0.25</v>
      </c>
      <c r="HI81" s="64">
        <v>0</v>
      </c>
      <c r="HL81" s="64" t="s">
        <v>83</v>
      </c>
      <c r="HM81" s="64">
        <v>0.16</v>
      </c>
      <c r="HN81" s="64">
        <v>0</v>
      </c>
      <c r="HO81" s="64">
        <v>0.04</v>
      </c>
      <c r="HP81" s="64">
        <v>0</v>
      </c>
      <c r="HS81" s="64" t="s">
        <v>83</v>
      </c>
      <c r="HT81" s="64">
        <v>0.12</v>
      </c>
      <c r="HU81" s="64">
        <v>0.52</v>
      </c>
      <c r="HV81" s="64">
        <v>0</v>
      </c>
      <c r="HW81" s="64">
        <v>0</v>
      </c>
      <c r="HZ81" s="64" t="s">
        <v>83</v>
      </c>
      <c r="IA81" s="64">
        <v>0.3</v>
      </c>
      <c r="IB81" s="64">
        <v>1.69</v>
      </c>
      <c r="IC81" s="64">
        <v>0.04</v>
      </c>
      <c r="ID81" s="64">
        <v>0</v>
      </c>
      <c r="IG81" s="64" t="s">
        <v>83</v>
      </c>
      <c r="IH81" s="64">
        <v>0.68</v>
      </c>
      <c r="II81" s="64">
        <v>0.93</v>
      </c>
      <c r="IJ81" s="64">
        <v>0.45</v>
      </c>
      <c r="IK81" s="64">
        <v>0</v>
      </c>
      <c r="IN81" s="64" t="s">
        <v>83</v>
      </c>
      <c r="IO81" s="64">
        <v>0.56999999999999995</v>
      </c>
      <c r="IP81" s="64">
        <v>0.54</v>
      </c>
      <c r="IQ81" s="64">
        <v>0.28999999999999998</v>
      </c>
      <c r="IR81" s="64">
        <v>0.08</v>
      </c>
      <c r="IU81" t="s">
        <v>83</v>
      </c>
      <c r="IV81">
        <v>0.37</v>
      </c>
      <c r="IW81">
        <v>0</v>
      </c>
      <c r="IX81">
        <v>0.2</v>
      </c>
      <c r="IY81">
        <v>0</v>
      </c>
      <c r="JB81" t="s">
        <v>83</v>
      </c>
      <c r="JC81">
        <v>0.05</v>
      </c>
      <c r="JD81">
        <v>0</v>
      </c>
      <c r="JE81">
        <v>0</v>
      </c>
      <c r="JF81">
        <v>0</v>
      </c>
      <c r="JI81" s="64" t="s">
        <v>83</v>
      </c>
      <c r="JJ81" s="64">
        <v>0.36</v>
      </c>
      <c r="JK81" s="64">
        <v>0</v>
      </c>
      <c r="JL81" s="64">
        <v>0</v>
      </c>
      <c r="JM81" s="64">
        <v>0</v>
      </c>
      <c r="JP81" s="67" t="s">
        <v>83</v>
      </c>
      <c r="JQ81" s="67">
        <v>0.11</v>
      </c>
      <c r="JR81" s="67">
        <v>0</v>
      </c>
      <c r="JS81" s="67">
        <v>0.19</v>
      </c>
      <c r="JT81" s="67">
        <v>0</v>
      </c>
      <c r="JW81" s="76" t="s">
        <v>83</v>
      </c>
      <c r="JX81" s="76">
        <v>0.03</v>
      </c>
      <c r="JY81" s="76">
        <v>0</v>
      </c>
      <c r="JZ81" s="76">
        <v>0.05</v>
      </c>
      <c r="KA81" s="76">
        <v>0</v>
      </c>
      <c r="KD81" s="76" t="s">
        <v>83</v>
      </c>
      <c r="KE81" s="76">
        <v>0.13</v>
      </c>
      <c r="KF81" s="76">
        <v>0</v>
      </c>
      <c r="KG81" s="76">
        <v>0.06</v>
      </c>
      <c r="KH81" s="76">
        <v>0</v>
      </c>
      <c r="KK81" s="76" t="s">
        <v>83</v>
      </c>
      <c r="KL81" s="76">
        <v>0.25</v>
      </c>
      <c r="KM81" s="76">
        <v>0</v>
      </c>
      <c r="KN81" s="76">
        <v>0.36</v>
      </c>
      <c r="KO81" s="76">
        <v>0.26</v>
      </c>
      <c r="KR81" s="76" t="s">
        <v>83</v>
      </c>
      <c r="KS81" s="76">
        <v>0.1</v>
      </c>
      <c r="KT81" s="76">
        <v>0</v>
      </c>
      <c r="KU81" s="76">
        <v>0.12</v>
      </c>
      <c r="KV81" s="76">
        <v>0</v>
      </c>
      <c r="KY81" s="76" t="s">
        <v>83</v>
      </c>
      <c r="KZ81" s="76">
        <v>0.04</v>
      </c>
      <c r="LA81" s="76">
        <v>0</v>
      </c>
      <c r="LB81" s="76">
        <v>0</v>
      </c>
      <c r="LC81" s="76">
        <v>0</v>
      </c>
      <c r="LF81" s="76" t="s">
        <v>83</v>
      </c>
      <c r="LG81" s="76">
        <v>0.03</v>
      </c>
      <c r="LH81" s="76">
        <v>0</v>
      </c>
      <c r="LI81" s="76">
        <v>0.05</v>
      </c>
      <c r="LJ81" s="76">
        <v>0</v>
      </c>
      <c r="LM81" s="76" t="s">
        <v>83</v>
      </c>
      <c r="LN81" s="76">
        <v>0.12</v>
      </c>
      <c r="LO81" s="76">
        <v>0</v>
      </c>
      <c r="LP81" s="76">
        <v>0.21</v>
      </c>
      <c r="LQ81" s="76">
        <v>0</v>
      </c>
      <c r="LR81" s="76"/>
      <c r="LS81" s="76"/>
      <c r="LT81" s="76" t="s">
        <v>83</v>
      </c>
      <c r="LU81" s="76">
        <v>0.46</v>
      </c>
      <c r="LV81" s="76">
        <v>0.17</v>
      </c>
      <c r="LW81" s="76">
        <v>0.59</v>
      </c>
      <c r="LX81" s="76">
        <v>0.31</v>
      </c>
      <c r="LY81" s="76"/>
      <c r="LZ81" s="76"/>
      <c r="MA81" s="76" t="s">
        <v>83</v>
      </c>
      <c r="MB81" s="76">
        <v>0.56999999999999995</v>
      </c>
      <c r="MC81" s="76">
        <v>0</v>
      </c>
      <c r="MD81" s="76">
        <v>0.33</v>
      </c>
      <c r="ME81" s="76">
        <v>0</v>
      </c>
      <c r="MH81" s="76" t="s">
        <v>83</v>
      </c>
      <c r="MI81" s="76">
        <v>0.17</v>
      </c>
      <c r="MJ81" s="76">
        <v>0</v>
      </c>
      <c r="MK81" s="76">
        <v>0.28000000000000003</v>
      </c>
      <c r="ML81" s="76">
        <v>0</v>
      </c>
      <c r="MM81" s="76"/>
      <c r="MN81" s="76"/>
      <c r="MO81" s="76" t="s">
        <v>83</v>
      </c>
      <c r="MP81" s="76">
        <v>0.08</v>
      </c>
      <c r="MQ81" s="76">
        <v>0</v>
      </c>
      <c r="MR81" s="76">
        <v>0.14000000000000001</v>
      </c>
      <c r="MS81" s="76">
        <v>0</v>
      </c>
    </row>
    <row r="82" spans="1:357" x14ac:dyDescent="0.25">
      <c r="A82" s="1">
        <v>3.85</v>
      </c>
      <c r="B82" s="1">
        <v>3.9</v>
      </c>
      <c r="C82" s="1" t="s">
        <v>84</v>
      </c>
      <c r="D82" s="1">
        <v>7.25</v>
      </c>
      <c r="E82" s="1">
        <v>35.51</v>
      </c>
      <c r="F82" s="1">
        <v>3.41</v>
      </c>
      <c r="G82" s="1">
        <v>0.39</v>
      </c>
      <c r="H82" s="1"/>
      <c r="I82" s="1"/>
      <c r="J82" s="1" t="s">
        <v>84</v>
      </c>
      <c r="K82" s="1">
        <v>3.57</v>
      </c>
      <c r="L82" s="1">
        <v>18.649999999999999</v>
      </c>
      <c r="M82" s="1">
        <v>0.79</v>
      </c>
      <c r="N82" s="1">
        <v>0.64</v>
      </c>
      <c r="O82" s="1"/>
      <c r="P82" s="1"/>
      <c r="Q82" s="1" t="s">
        <v>84</v>
      </c>
      <c r="R82" s="1">
        <v>0.75</v>
      </c>
      <c r="S82" s="1">
        <v>2.96</v>
      </c>
      <c r="T82" s="1">
        <v>0.42</v>
      </c>
      <c r="U82" s="1">
        <v>0</v>
      </c>
      <c r="V82" s="1"/>
      <c r="W82" s="1"/>
      <c r="X82" s="1" t="s">
        <v>84</v>
      </c>
      <c r="Y82" s="1">
        <v>0.32</v>
      </c>
      <c r="Z82" s="1">
        <v>1.8</v>
      </c>
      <c r="AA82" s="1">
        <v>0.06</v>
      </c>
      <c r="AB82" s="1">
        <v>0</v>
      </c>
      <c r="AC82" s="1"/>
      <c r="AD82" s="1"/>
      <c r="AE82" s="6" t="s">
        <v>84</v>
      </c>
      <c r="AF82" s="6">
        <v>0.74</v>
      </c>
      <c r="AG82" s="6">
        <v>1.53</v>
      </c>
      <c r="AH82" s="6">
        <v>0.7</v>
      </c>
      <c r="AI82" s="6">
        <v>0.17</v>
      </c>
      <c r="AJ82" s="1"/>
      <c r="AK82" s="1"/>
      <c r="AL82" s="6" t="s">
        <v>84</v>
      </c>
      <c r="AM82" s="6">
        <v>0.78</v>
      </c>
      <c r="AN82" s="6">
        <v>1.23</v>
      </c>
      <c r="AO82" s="6">
        <v>1.1299999999999999</v>
      </c>
      <c r="AP82" s="6">
        <v>0.17</v>
      </c>
      <c r="AQ82" s="1"/>
      <c r="AR82" s="1"/>
      <c r="AS82" s="6" t="s">
        <v>84</v>
      </c>
      <c r="AT82" s="6">
        <v>0.32</v>
      </c>
      <c r="AU82" s="6">
        <v>1.34</v>
      </c>
      <c r="AV82" s="6">
        <v>0</v>
      </c>
      <c r="AW82" s="6">
        <v>0</v>
      </c>
      <c r="AZ82" s="3" t="s">
        <v>84</v>
      </c>
      <c r="BA82" s="3">
        <v>0.61</v>
      </c>
      <c r="BB82" s="3">
        <v>0.17</v>
      </c>
      <c r="BC82" s="3">
        <v>1.41</v>
      </c>
      <c r="BD82" s="3">
        <v>0</v>
      </c>
      <c r="BG82" t="s">
        <v>84</v>
      </c>
      <c r="BH82">
        <v>0.48</v>
      </c>
      <c r="BI82">
        <v>0.75</v>
      </c>
      <c r="BJ82">
        <v>0.48</v>
      </c>
      <c r="BK82">
        <v>0.17</v>
      </c>
      <c r="BN82" t="s">
        <v>84</v>
      </c>
      <c r="BO82">
        <v>2.66</v>
      </c>
      <c r="BP82">
        <v>2.76</v>
      </c>
      <c r="BQ82">
        <v>3.6</v>
      </c>
      <c r="BR82">
        <v>1.35</v>
      </c>
      <c r="BU82" t="s">
        <v>84</v>
      </c>
      <c r="BV82">
        <v>4.03</v>
      </c>
      <c r="BW82">
        <v>1.58</v>
      </c>
      <c r="BX82">
        <v>7.4</v>
      </c>
      <c r="BY82">
        <v>0.48</v>
      </c>
      <c r="CB82" s="6" t="s">
        <v>84</v>
      </c>
      <c r="CC82" s="6">
        <v>4.43</v>
      </c>
      <c r="CD82" s="6">
        <v>1.1200000000000001</v>
      </c>
      <c r="CE82" s="6">
        <v>5.16</v>
      </c>
      <c r="CF82" s="6">
        <v>5.44</v>
      </c>
      <c r="CI82" s="6" t="s">
        <v>84</v>
      </c>
      <c r="CJ82" s="6">
        <v>6.67</v>
      </c>
      <c r="CK82" s="6">
        <v>2.74</v>
      </c>
      <c r="CL82" s="6">
        <v>1.99</v>
      </c>
      <c r="CM82" s="6">
        <v>21.35</v>
      </c>
      <c r="CP82" s="6" t="s">
        <v>84</v>
      </c>
      <c r="CQ82" s="6">
        <v>3.3</v>
      </c>
      <c r="CR82" s="6">
        <v>0.81</v>
      </c>
      <c r="CS82" s="6">
        <v>2.37</v>
      </c>
      <c r="CT82" s="6">
        <v>9.81</v>
      </c>
      <c r="CW82" s="6" t="s">
        <v>84</v>
      </c>
      <c r="CX82" s="6">
        <v>0.87</v>
      </c>
      <c r="CY82" s="6">
        <v>0.21</v>
      </c>
      <c r="CZ82" s="6">
        <v>1.48</v>
      </c>
      <c r="DA82" s="6">
        <v>0</v>
      </c>
      <c r="DD82" s="6" t="s">
        <v>84</v>
      </c>
      <c r="DE82" s="6">
        <v>0.25</v>
      </c>
      <c r="DF82" s="6">
        <v>0.49</v>
      </c>
      <c r="DG82" s="6">
        <v>0.27</v>
      </c>
      <c r="DH82" s="6">
        <v>0</v>
      </c>
      <c r="DK82" s="6" t="s">
        <v>84</v>
      </c>
      <c r="DL82" s="6">
        <v>0.25</v>
      </c>
      <c r="DM82" s="6">
        <v>0.1</v>
      </c>
      <c r="DN82" s="6">
        <v>0.4</v>
      </c>
      <c r="DO82" s="6">
        <v>0</v>
      </c>
      <c r="DR82" s="6" t="s">
        <v>84</v>
      </c>
      <c r="DS82" s="6">
        <v>0.46</v>
      </c>
      <c r="DT82" s="6">
        <v>1.18</v>
      </c>
      <c r="DU82" s="6">
        <v>0.52</v>
      </c>
      <c r="DV82" s="6">
        <v>0</v>
      </c>
      <c r="DY82" s="6" t="s">
        <v>84</v>
      </c>
      <c r="DZ82" s="6">
        <v>0.19</v>
      </c>
      <c r="EA82" s="6">
        <v>0.15</v>
      </c>
      <c r="EB82" s="6">
        <v>0.08</v>
      </c>
      <c r="EC82" s="6">
        <v>0</v>
      </c>
      <c r="EF82" s="6" t="s">
        <v>84</v>
      </c>
      <c r="EG82" s="6">
        <v>0.63</v>
      </c>
      <c r="EH82" s="6">
        <v>0.23</v>
      </c>
      <c r="EI82" s="6">
        <v>0.79</v>
      </c>
      <c r="EJ82" s="6">
        <v>0</v>
      </c>
      <c r="EM82" s="6" t="s">
        <v>84</v>
      </c>
      <c r="EN82" s="6">
        <v>0.34</v>
      </c>
      <c r="EO82" s="6">
        <v>0</v>
      </c>
      <c r="EP82" s="6">
        <v>0.17</v>
      </c>
      <c r="EQ82" s="6">
        <v>0</v>
      </c>
      <c r="ET82" s="6" t="s">
        <v>84</v>
      </c>
      <c r="EU82" s="6">
        <v>0.44</v>
      </c>
      <c r="EV82" s="6">
        <v>0.36</v>
      </c>
      <c r="EW82" s="6">
        <v>0.52</v>
      </c>
      <c r="EX82" s="6">
        <v>0</v>
      </c>
      <c r="FA82" s="6" t="s">
        <v>84</v>
      </c>
      <c r="FB82" s="6">
        <v>1.04</v>
      </c>
      <c r="FC82" s="6">
        <v>0.27</v>
      </c>
      <c r="FD82" s="6">
        <v>0.78</v>
      </c>
      <c r="FE82" s="6">
        <v>0</v>
      </c>
      <c r="FH82" s="6" t="s">
        <v>84</v>
      </c>
      <c r="FI82" s="6">
        <v>0</v>
      </c>
      <c r="FJ82" s="6">
        <v>0</v>
      </c>
      <c r="FK82" s="6">
        <v>0</v>
      </c>
      <c r="FL82" s="6">
        <v>0</v>
      </c>
      <c r="FO82" s="6" t="s">
        <v>84</v>
      </c>
      <c r="FP82" s="6">
        <v>0.13</v>
      </c>
      <c r="FQ82" s="6">
        <v>0</v>
      </c>
      <c r="FR82" s="6">
        <v>0.22</v>
      </c>
      <c r="FS82" s="6">
        <v>0</v>
      </c>
      <c r="FV82" s="6" t="s">
        <v>84</v>
      </c>
      <c r="FW82" s="6">
        <v>0.35</v>
      </c>
      <c r="FX82" s="6">
        <v>1.17</v>
      </c>
      <c r="FY82" s="6">
        <v>0.24</v>
      </c>
      <c r="FZ82" s="6">
        <v>0</v>
      </c>
      <c r="GC82" s="6" t="s">
        <v>84</v>
      </c>
      <c r="GD82" s="6">
        <v>0</v>
      </c>
      <c r="GE82" s="6">
        <v>0</v>
      </c>
      <c r="GF82" s="6">
        <v>0</v>
      </c>
      <c r="GG82" s="6">
        <v>0</v>
      </c>
      <c r="GJ82" s="58" t="s">
        <v>84</v>
      </c>
      <c r="GK82" s="58">
        <v>0.02</v>
      </c>
      <c r="GL82" s="58">
        <v>0.12</v>
      </c>
      <c r="GM82" s="58">
        <v>0</v>
      </c>
      <c r="GN82" s="58">
        <v>0</v>
      </c>
      <c r="GQ82" s="58" t="s">
        <v>84</v>
      </c>
      <c r="GR82" s="58">
        <v>0.05</v>
      </c>
      <c r="GS82" s="58">
        <v>0</v>
      </c>
      <c r="GT82" s="58">
        <v>0.09</v>
      </c>
      <c r="GU82" s="58">
        <v>0</v>
      </c>
      <c r="GX82" s="60" t="s">
        <v>84</v>
      </c>
      <c r="GY82" s="60">
        <v>0.13</v>
      </c>
      <c r="GZ82" s="60">
        <v>0</v>
      </c>
      <c r="HA82" s="60">
        <v>0.22</v>
      </c>
      <c r="HB82" s="60">
        <v>0</v>
      </c>
      <c r="HE82" s="64" t="s">
        <v>84</v>
      </c>
      <c r="HF82" s="64">
        <v>0.21</v>
      </c>
      <c r="HG82" s="64">
        <v>0.63</v>
      </c>
      <c r="HH82" s="64">
        <v>0.11</v>
      </c>
      <c r="HI82" s="64">
        <v>0.18</v>
      </c>
      <c r="HL82" s="64" t="s">
        <v>84</v>
      </c>
      <c r="HM82" s="64">
        <v>0.17</v>
      </c>
      <c r="HN82" s="64">
        <v>0.47</v>
      </c>
      <c r="HO82" s="64">
        <v>0.12</v>
      </c>
      <c r="HP82" s="64">
        <v>0</v>
      </c>
      <c r="HS82" s="64" t="s">
        <v>84</v>
      </c>
      <c r="HT82" s="64">
        <v>0.09</v>
      </c>
      <c r="HU82" s="64">
        <v>0</v>
      </c>
      <c r="HV82" s="64">
        <v>0.1</v>
      </c>
      <c r="HW82" s="64">
        <v>0</v>
      </c>
      <c r="HZ82" s="64" t="s">
        <v>84</v>
      </c>
      <c r="IA82" s="64">
        <v>0.21</v>
      </c>
      <c r="IB82" s="64">
        <v>0.26</v>
      </c>
      <c r="IC82" s="64">
        <v>0.28000000000000003</v>
      </c>
      <c r="ID82" s="64">
        <v>0</v>
      </c>
      <c r="IG82" s="64" t="s">
        <v>84</v>
      </c>
      <c r="IH82" s="64">
        <v>0.66</v>
      </c>
      <c r="II82" s="64">
        <v>0.22</v>
      </c>
      <c r="IJ82" s="64">
        <v>1.02</v>
      </c>
      <c r="IK82" s="64">
        <v>0</v>
      </c>
      <c r="IN82" s="64" t="s">
        <v>84</v>
      </c>
      <c r="IO82" s="64">
        <v>2.5499999999999998</v>
      </c>
      <c r="IP82" s="64">
        <v>9.66</v>
      </c>
      <c r="IQ82" s="64">
        <v>0.94</v>
      </c>
      <c r="IR82" s="64">
        <v>1.0900000000000001</v>
      </c>
      <c r="IU82" t="s">
        <v>84</v>
      </c>
      <c r="IV82">
        <v>2.99</v>
      </c>
      <c r="IW82">
        <v>6.95</v>
      </c>
      <c r="IX82">
        <v>0.97</v>
      </c>
      <c r="IY82">
        <v>4.8099999999999996</v>
      </c>
      <c r="JB82" t="s">
        <v>84</v>
      </c>
      <c r="JC82">
        <v>0.99</v>
      </c>
      <c r="JD82">
        <v>1.22</v>
      </c>
      <c r="JE82">
        <v>0.56999999999999995</v>
      </c>
      <c r="JF82">
        <v>2.91</v>
      </c>
      <c r="JI82" s="64" t="s">
        <v>84</v>
      </c>
      <c r="JJ82" s="64">
        <v>2.54</v>
      </c>
      <c r="JK82" s="64">
        <v>10.69</v>
      </c>
      <c r="JL82" s="64">
        <v>0.6</v>
      </c>
      <c r="JM82" s="64">
        <v>0.34</v>
      </c>
      <c r="JP82" s="67" t="s">
        <v>84</v>
      </c>
      <c r="JQ82" s="67">
        <v>1.65</v>
      </c>
      <c r="JR82" s="67">
        <v>4.33</v>
      </c>
      <c r="JS82" s="67">
        <v>1</v>
      </c>
      <c r="JT82" s="67">
        <v>0</v>
      </c>
      <c r="JW82" s="76" t="s">
        <v>84</v>
      </c>
      <c r="JX82" s="76">
        <v>1.54</v>
      </c>
      <c r="JY82" s="76">
        <v>2.2999999999999998</v>
      </c>
      <c r="JZ82" s="76">
        <v>1.46</v>
      </c>
      <c r="KA82" s="76">
        <v>0</v>
      </c>
      <c r="KD82" s="76" t="s">
        <v>84</v>
      </c>
      <c r="KE82" s="76">
        <v>2.0099999999999998</v>
      </c>
      <c r="KF82" s="76">
        <v>4.79</v>
      </c>
      <c r="KG82" s="76">
        <v>1.35</v>
      </c>
      <c r="KH82" s="76">
        <v>0.43</v>
      </c>
      <c r="KK82" s="76" t="s">
        <v>84</v>
      </c>
      <c r="KL82" s="76">
        <v>0.18</v>
      </c>
      <c r="KM82" s="76">
        <v>0.46</v>
      </c>
      <c r="KN82" s="76">
        <v>0.17</v>
      </c>
      <c r="KO82" s="76">
        <v>0</v>
      </c>
      <c r="KR82" s="76" t="s">
        <v>84</v>
      </c>
      <c r="KS82" s="76">
        <v>0</v>
      </c>
      <c r="KT82" s="76">
        <v>0</v>
      </c>
      <c r="KU82" s="76">
        <v>0</v>
      </c>
      <c r="KV82" s="76">
        <v>0</v>
      </c>
      <c r="KY82" s="76" t="s">
        <v>84</v>
      </c>
      <c r="KZ82" s="76">
        <v>0.06</v>
      </c>
      <c r="LA82" s="76">
        <v>0.32</v>
      </c>
      <c r="LB82" s="76">
        <v>0</v>
      </c>
      <c r="LC82" s="76">
        <v>0</v>
      </c>
      <c r="LF82" s="76" t="s">
        <v>84</v>
      </c>
      <c r="LG82" s="76">
        <v>0.13</v>
      </c>
      <c r="LH82" s="76">
        <v>0</v>
      </c>
      <c r="LI82" s="76">
        <v>0</v>
      </c>
      <c r="LJ82" s="76">
        <v>0</v>
      </c>
      <c r="LM82" s="76" t="s">
        <v>84</v>
      </c>
      <c r="LN82" s="76">
        <v>0.08</v>
      </c>
      <c r="LO82" s="76">
        <v>0</v>
      </c>
      <c r="LP82" s="76">
        <v>0</v>
      </c>
      <c r="LQ82" s="76">
        <v>0</v>
      </c>
      <c r="LR82" s="76"/>
      <c r="LS82" s="76"/>
      <c r="LT82" s="76" t="s">
        <v>84</v>
      </c>
      <c r="LU82" s="76">
        <v>0.11</v>
      </c>
      <c r="LV82" s="76">
        <v>0</v>
      </c>
      <c r="LW82" s="76">
        <v>0.19</v>
      </c>
      <c r="LX82" s="76">
        <v>0</v>
      </c>
      <c r="LY82" s="76"/>
      <c r="LZ82" s="76"/>
      <c r="MA82" s="76" t="s">
        <v>84</v>
      </c>
      <c r="MB82" s="76">
        <v>0.13</v>
      </c>
      <c r="MC82" s="76">
        <v>0.21</v>
      </c>
      <c r="MD82" s="76">
        <v>0.1</v>
      </c>
      <c r="ME82" s="76">
        <v>0</v>
      </c>
      <c r="MH82" s="76" t="s">
        <v>84</v>
      </c>
      <c r="MI82" s="76">
        <v>0.4</v>
      </c>
      <c r="MJ82" s="76">
        <v>1.57</v>
      </c>
      <c r="MK82" s="76">
        <v>0.09</v>
      </c>
      <c r="ML82" s="76">
        <v>0</v>
      </c>
      <c r="MM82" s="76"/>
      <c r="MN82" s="76"/>
      <c r="MO82" s="76" t="s">
        <v>84</v>
      </c>
      <c r="MP82" s="76">
        <v>0.22</v>
      </c>
      <c r="MQ82" s="76">
        <v>0.78</v>
      </c>
      <c r="MR82" s="76">
        <v>0</v>
      </c>
      <c r="MS82" s="76">
        <v>0</v>
      </c>
    </row>
    <row r="83" spans="1:357" x14ac:dyDescent="0.25">
      <c r="A83" s="1">
        <v>3.9</v>
      </c>
      <c r="B83" s="1">
        <v>3.9499999999999997</v>
      </c>
      <c r="C83" s="1" t="s">
        <v>85</v>
      </c>
      <c r="D83" s="1">
        <v>0.48</v>
      </c>
      <c r="E83" s="1">
        <v>0</v>
      </c>
      <c r="F83" s="1">
        <v>0.77</v>
      </c>
      <c r="G83" s="1">
        <v>0.11</v>
      </c>
      <c r="H83" s="1"/>
      <c r="I83" s="1"/>
      <c r="J83" s="1" t="s">
        <v>85</v>
      </c>
      <c r="K83" s="1">
        <v>0.41</v>
      </c>
      <c r="L83" s="1">
        <v>1.25</v>
      </c>
      <c r="M83" s="1">
        <v>0.3</v>
      </c>
      <c r="N83" s="1">
        <v>0</v>
      </c>
      <c r="O83" s="1"/>
      <c r="P83" s="1"/>
      <c r="Q83" s="1" t="s">
        <v>85</v>
      </c>
      <c r="R83" s="1">
        <v>0.34</v>
      </c>
      <c r="S83" s="1">
        <v>1.1100000000000001</v>
      </c>
      <c r="T83" s="1">
        <v>0.23</v>
      </c>
      <c r="U83" s="1">
        <v>0.15</v>
      </c>
      <c r="V83" s="1"/>
      <c r="W83" s="1"/>
      <c r="X83" s="1" t="s">
        <v>85</v>
      </c>
      <c r="Y83" s="1">
        <v>0.28999999999999998</v>
      </c>
      <c r="Z83" s="1">
        <v>1.32</v>
      </c>
      <c r="AA83" s="1">
        <v>0.14000000000000001</v>
      </c>
      <c r="AB83" s="1">
        <v>0</v>
      </c>
      <c r="AC83" s="1"/>
      <c r="AD83" s="1"/>
      <c r="AE83" s="6" t="s">
        <v>85</v>
      </c>
      <c r="AF83" s="6">
        <v>0.12</v>
      </c>
      <c r="AG83" s="6">
        <v>0</v>
      </c>
      <c r="AH83" s="6">
        <v>0.16</v>
      </c>
      <c r="AI83" s="6">
        <v>0</v>
      </c>
      <c r="AJ83" s="1"/>
      <c r="AK83" s="1"/>
      <c r="AL83" s="6" t="s">
        <v>85</v>
      </c>
      <c r="AM83" s="6">
        <v>0.08</v>
      </c>
      <c r="AN83" s="6">
        <v>0</v>
      </c>
      <c r="AO83" s="6">
        <v>0.18</v>
      </c>
      <c r="AP83" s="6">
        <v>0</v>
      </c>
      <c r="AQ83" s="1"/>
      <c r="AR83" s="1"/>
      <c r="AS83" s="6" t="s">
        <v>85</v>
      </c>
      <c r="AT83" s="6">
        <v>0.28999999999999998</v>
      </c>
      <c r="AU83" s="6">
        <v>1.2</v>
      </c>
      <c r="AV83" s="6">
        <v>0</v>
      </c>
      <c r="AW83" s="6">
        <v>0</v>
      </c>
      <c r="AZ83" s="3" t="s">
        <v>85</v>
      </c>
      <c r="BA83" s="3">
        <v>0.14000000000000001</v>
      </c>
      <c r="BB83" s="3">
        <v>0.23</v>
      </c>
      <c r="BC83" s="3">
        <v>0</v>
      </c>
      <c r="BD83" s="3">
        <v>0.18</v>
      </c>
      <c r="BG83" t="s">
        <v>85</v>
      </c>
      <c r="BH83">
        <v>0.44</v>
      </c>
      <c r="BI83">
        <v>1.08</v>
      </c>
      <c r="BJ83">
        <v>0.13</v>
      </c>
      <c r="BK83">
        <v>0.33</v>
      </c>
      <c r="BN83" t="s">
        <v>85</v>
      </c>
      <c r="BO83">
        <v>0.92</v>
      </c>
      <c r="BP83">
        <v>1.25</v>
      </c>
      <c r="BQ83">
        <v>1</v>
      </c>
      <c r="BR83">
        <v>0.56999999999999995</v>
      </c>
      <c r="BU83" t="s">
        <v>85</v>
      </c>
      <c r="BV83">
        <v>1.32</v>
      </c>
      <c r="BW83">
        <v>1.42</v>
      </c>
      <c r="BX83">
        <v>1.51</v>
      </c>
      <c r="BY83">
        <v>0.12</v>
      </c>
      <c r="CB83" s="6" t="s">
        <v>85</v>
      </c>
      <c r="CC83" s="6">
        <v>2.83</v>
      </c>
      <c r="CD83" s="6">
        <v>1.51</v>
      </c>
      <c r="CE83" s="6">
        <v>4.8899999999999997</v>
      </c>
      <c r="CF83" s="6">
        <v>0.67</v>
      </c>
      <c r="CI83" s="6" t="s">
        <v>85</v>
      </c>
      <c r="CJ83" s="6">
        <v>4.0199999999999996</v>
      </c>
      <c r="CK83" s="6">
        <v>1.35</v>
      </c>
      <c r="CL83" s="6">
        <v>7.16</v>
      </c>
      <c r="CM83" s="6">
        <v>0.2</v>
      </c>
      <c r="CP83" s="6" t="s">
        <v>85</v>
      </c>
      <c r="CQ83" s="6">
        <v>2.4300000000000002</v>
      </c>
      <c r="CR83" s="6">
        <v>0</v>
      </c>
      <c r="CS83" s="6">
        <v>3.62</v>
      </c>
      <c r="CT83" s="6">
        <v>0</v>
      </c>
      <c r="CW83" s="6" t="s">
        <v>85</v>
      </c>
      <c r="CX83" s="6">
        <v>0.52</v>
      </c>
      <c r="CY83" s="6">
        <v>0.36</v>
      </c>
      <c r="CZ83" s="6">
        <v>0.72</v>
      </c>
      <c r="DA83" s="6">
        <v>0</v>
      </c>
      <c r="DD83" s="6" t="s">
        <v>85</v>
      </c>
      <c r="DE83" s="6">
        <v>0.56000000000000005</v>
      </c>
      <c r="DF83" s="6">
        <v>0.28999999999999998</v>
      </c>
      <c r="DG83" s="6">
        <v>0.84</v>
      </c>
      <c r="DH83" s="6">
        <v>0</v>
      </c>
      <c r="DK83" s="6" t="s">
        <v>85</v>
      </c>
      <c r="DL83" s="6">
        <v>0.22</v>
      </c>
      <c r="DM83" s="6">
        <v>0.22</v>
      </c>
      <c r="DN83" s="6">
        <v>0.17</v>
      </c>
      <c r="DO83" s="6">
        <v>0.15</v>
      </c>
      <c r="DR83" s="6" t="s">
        <v>85</v>
      </c>
      <c r="DS83" s="6">
        <v>0.41</v>
      </c>
      <c r="DT83" s="6">
        <v>0</v>
      </c>
      <c r="DU83" s="6">
        <v>0.3</v>
      </c>
      <c r="DV83" s="6">
        <v>0</v>
      </c>
      <c r="DY83" s="6" t="s">
        <v>85</v>
      </c>
      <c r="DZ83" s="6">
        <v>0.3</v>
      </c>
      <c r="EA83" s="6">
        <v>0.6</v>
      </c>
      <c r="EB83" s="6">
        <v>0.03</v>
      </c>
      <c r="EC83" s="6">
        <v>0.99</v>
      </c>
      <c r="EF83" s="6" t="s">
        <v>85</v>
      </c>
      <c r="EG83" s="6">
        <v>0.1</v>
      </c>
      <c r="EH83" s="6">
        <v>7.0000000000000007E-2</v>
      </c>
      <c r="EI83" s="6">
        <v>0</v>
      </c>
      <c r="EJ83" s="6">
        <v>0.55000000000000004</v>
      </c>
      <c r="EM83" s="6" t="s">
        <v>85</v>
      </c>
      <c r="EN83" s="6">
        <v>0.28000000000000003</v>
      </c>
      <c r="EO83" s="6">
        <v>0</v>
      </c>
      <c r="EP83" s="6">
        <v>0.46</v>
      </c>
      <c r="EQ83" s="6">
        <v>0</v>
      </c>
      <c r="ET83" s="6" t="s">
        <v>85</v>
      </c>
      <c r="EU83" s="6">
        <v>0.43</v>
      </c>
      <c r="EV83" s="6">
        <v>0</v>
      </c>
      <c r="EW83" s="6">
        <v>0.52</v>
      </c>
      <c r="EX83" s="6">
        <v>0.57999999999999996</v>
      </c>
      <c r="FA83" s="6" t="s">
        <v>85</v>
      </c>
      <c r="FB83" s="6">
        <v>0.26</v>
      </c>
      <c r="FC83" s="6">
        <v>0</v>
      </c>
      <c r="FD83" s="6">
        <v>0.44</v>
      </c>
      <c r="FE83" s="6">
        <v>0</v>
      </c>
      <c r="FH83" s="6" t="s">
        <v>85</v>
      </c>
      <c r="FI83" s="6">
        <v>0.23</v>
      </c>
      <c r="FJ83" s="6">
        <v>0</v>
      </c>
      <c r="FK83" s="6">
        <v>0.14000000000000001</v>
      </c>
      <c r="FL83" s="6">
        <v>0</v>
      </c>
      <c r="FO83" s="6" t="s">
        <v>85</v>
      </c>
      <c r="FP83" s="6">
        <v>0.23</v>
      </c>
      <c r="FQ83" s="6">
        <v>0</v>
      </c>
      <c r="FR83" s="6">
        <v>0.39</v>
      </c>
      <c r="FS83" s="6">
        <v>0</v>
      </c>
      <c r="FV83" s="6" t="s">
        <v>85</v>
      </c>
      <c r="FW83" s="6">
        <v>0.23</v>
      </c>
      <c r="FX83" s="6">
        <v>0.39</v>
      </c>
      <c r="FY83" s="6">
        <v>0.11</v>
      </c>
      <c r="FZ83" s="6">
        <v>0.34</v>
      </c>
      <c r="GC83" s="6" t="s">
        <v>85</v>
      </c>
      <c r="GD83" s="6">
        <v>0.24</v>
      </c>
      <c r="GE83" s="6">
        <v>0.18</v>
      </c>
      <c r="GF83" s="6">
        <v>0.25</v>
      </c>
      <c r="GG83" s="6">
        <v>0</v>
      </c>
      <c r="GJ83" s="58" t="s">
        <v>85</v>
      </c>
      <c r="GK83" s="58">
        <v>0.37</v>
      </c>
      <c r="GL83" s="58">
        <v>0.18</v>
      </c>
      <c r="GM83" s="58">
        <v>0.54</v>
      </c>
      <c r="GN83" s="58">
        <v>0</v>
      </c>
      <c r="GQ83" s="58" t="s">
        <v>85</v>
      </c>
      <c r="GR83" s="58">
        <v>0.44</v>
      </c>
      <c r="GS83" s="58">
        <v>0</v>
      </c>
      <c r="GT83" s="58">
        <v>0.23</v>
      </c>
      <c r="GU83" s="58">
        <v>1.22</v>
      </c>
      <c r="GX83" s="60" t="s">
        <v>85</v>
      </c>
      <c r="GY83" s="60">
        <v>0.31</v>
      </c>
      <c r="GZ83" s="60">
        <v>0</v>
      </c>
      <c r="HA83" s="60">
        <v>0.1</v>
      </c>
      <c r="HB83" s="60">
        <v>0.96</v>
      </c>
      <c r="HE83" s="64" t="s">
        <v>85</v>
      </c>
      <c r="HF83" s="64">
        <v>0.47</v>
      </c>
      <c r="HG83" s="64">
        <v>0</v>
      </c>
      <c r="HH83" s="64">
        <v>0.76</v>
      </c>
      <c r="HI83" s="64">
        <v>0.13</v>
      </c>
      <c r="HL83" s="64" t="s">
        <v>85</v>
      </c>
      <c r="HM83" s="64">
        <v>0</v>
      </c>
      <c r="HN83" s="64">
        <v>0</v>
      </c>
      <c r="HO83" s="64">
        <v>0</v>
      </c>
      <c r="HP83" s="64">
        <v>0</v>
      </c>
      <c r="HS83" s="64" t="s">
        <v>85</v>
      </c>
      <c r="HT83" s="64">
        <v>0.05</v>
      </c>
      <c r="HU83" s="64">
        <v>0</v>
      </c>
      <c r="HV83" s="64">
        <v>0.09</v>
      </c>
      <c r="HW83" s="64">
        <v>0</v>
      </c>
      <c r="HZ83" s="64" t="s">
        <v>85</v>
      </c>
      <c r="IA83" s="64">
        <v>0.22</v>
      </c>
      <c r="IB83" s="64">
        <v>0</v>
      </c>
      <c r="IC83" s="64">
        <v>0.37</v>
      </c>
      <c r="ID83" s="64">
        <v>0</v>
      </c>
      <c r="IG83" s="64" t="s">
        <v>85</v>
      </c>
      <c r="IH83" s="64">
        <v>0.17</v>
      </c>
      <c r="II83" s="64">
        <v>0.28000000000000003</v>
      </c>
      <c r="IJ83" s="64">
        <v>0.17</v>
      </c>
      <c r="IK83" s="64">
        <v>0.17</v>
      </c>
      <c r="IN83" s="64" t="s">
        <v>85</v>
      </c>
      <c r="IO83" s="64">
        <v>0.16</v>
      </c>
      <c r="IP83" s="64">
        <v>0</v>
      </c>
      <c r="IQ83" s="64">
        <v>0.27</v>
      </c>
      <c r="IR83" s="64">
        <v>0</v>
      </c>
      <c r="IU83" t="s">
        <v>85</v>
      </c>
      <c r="IV83">
        <v>0.28999999999999998</v>
      </c>
      <c r="IW83">
        <v>0.9</v>
      </c>
      <c r="IX83">
        <v>0.16</v>
      </c>
      <c r="IY83">
        <v>0</v>
      </c>
      <c r="JB83" t="s">
        <v>85</v>
      </c>
      <c r="JC83">
        <v>0</v>
      </c>
      <c r="JD83">
        <v>0</v>
      </c>
      <c r="JE83">
        <v>0</v>
      </c>
      <c r="JF83">
        <v>0</v>
      </c>
      <c r="JI83" s="64" t="s">
        <v>85</v>
      </c>
      <c r="JJ83" s="64">
        <v>0.03</v>
      </c>
      <c r="JK83" s="64">
        <v>0</v>
      </c>
      <c r="JL83" s="64">
        <v>0</v>
      </c>
      <c r="JM83" s="64">
        <v>0</v>
      </c>
      <c r="JP83" s="67" t="s">
        <v>85</v>
      </c>
      <c r="JQ83" s="67">
        <v>0.02</v>
      </c>
      <c r="JR83" s="67">
        <v>0.09</v>
      </c>
      <c r="JS83" s="67">
        <v>0</v>
      </c>
      <c r="JT83" s="67">
        <v>0</v>
      </c>
      <c r="JW83" s="76" t="s">
        <v>85</v>
      </c>
      <c r="JX83" s="76">
        <v>0.2</v>
      </c>
      <c r="JY83" s="76">
        <v>0</v>
      </c>
      <c r="JZ83" s="76">
        <v>0.17</v>
      </c>
      <c r="KA83" s="76">
        <v>0.67</v>
      </c>
      <c r="KD83" s="76" t="s">
        <v>85</v>
      </c>
      <c r="KE83" s="76">
        <v>0.27</v>
      </c>
      <c r="KF83" s="76">
        <v>0</v>
      </c>
      <c r="KG83" s="76">
        <v>0.16</v>
      </c>
      <c r="KH83" s="76">
        <v>0.48</v>
      </c>
      <c r="KK83" s="76" t="s">
        <v>85</v>
      </c>
      <c r="KL83" s="76">
        <v>0.16</v>
      </c>
      <c r="KM83" s="76">
        <v>0</v>
      </c>
      <c r="KN83" s="76">
        <v>0.16</v>
      </c>
      <c r="KO83" s="76">
        <v>0.45</v>
      </c>
      <c r="KR83" s="76" t="s">
        <v>85</v>
      </c>
      <c r="KS83" s="76">
        <v>0.05</v>
      </c>
      <c r="KT83" s="76">
        <v>0</v>
      </c>
      <c r="KU83" s="76">
        <v>0</v>
      </c>
      <c r="KV83" s="76">
        <v>0.31</v>
      </c>
      <c r="KY83" s="76" t="s">
        <v>85</v>
      </c>
      <c r="KZ83" s="76">
        <v>0.16</v>
      </c>
      <c r="LA83" s="76">
        <v>0</v>
      </c>
      <c r="LB83" s="76">
        <v>0.24</v>
      </c>
      <c r="LC83" s="76">
        <v>0</v>
      </c>
      <c r="LF83" s="76" t="s">
        <v>85</v>
      </c>
      <c r="LG83" s="76">
        <v>0.05</v>
      </c>
      <c r="LH83" s="76">
        <v>0.23</v>
      </c>
      <c r="LI83" s="76">
        <v>0</v>
      </c>
      <c r="LJ83" s="76">
        <v>0</v>
      </c>
      <c r="LM83" s="76" t="s">
        <v>85</v>
      </c>
      <c r="LN83" s="76">
        <v>0.04</v>
      </c>
      <c r="LO83" s="76">
        <v>0</v>
      </c>
      <c r="LP83" s="76">
        <v>0.03</v>
      </c>
      <c r="LQ83" s="76">
        <v>0.12</v>
      </c>
      <c r="LR83" s="76"/>
      <c r="LS83" s="76"/>
      <c r="LT83" s="76" t="s">
        <v>85</v>
      </c>
      <c r="LU83" s="76">
        <v>0.08</v>
      </c>
      <c r="LV83" s="76">
        <v>0</v>
      </c>
      <c r="LW83" s="76">
        <v>0.13</v>
      </c>
      <c r="LX83" s="76">
        <v>0</v>
      </c>
      <c r="LY83" s="76"/>
      <c r="LZ83" s="76"/>
      <c r="MA83" s="76" t="s">
        <v>85</v>
      </c>
      <c r="MB83" s="76">
        <v>0.28999999999999998</v>
      </c>
      <c r="MC83" s="76">
        <v>0</v>
      </c>
      <c r="MD83" s="76">
        <v>0.42</v>
      </c>
      <c r="ME83" s="76">
        <v>0</v>
      </c>
      <c r="MH83" s="76" t="s">
        <v>85</v>
      </c>
      <c r="MI83" s="76">
        <v>0.18</v>
      </c>
      <c r="MJ83" s="76">
        <v>0</v>
      </c>
      <c r="MK83" s="76">
        <v>0.3</v>
      </c>
      <c r="ML83" s="76">
        <v>0</v>
      </c>
      <c r="MM83" s="76"/>
      <c r="MN83" s="76"/>
      <c r="MO83" s="76" t="s">
        <v>85</v>
      </c>
      <c r="MP83" s="76">
        <v>0.19</v>
      </c>
      <c r="MQ83" s="76">
        <v>0.39</v>
      </c>
      <c r="MR83" s="76">
        <v>0.2</v>
      </c>
      <c r="MS83" s="76">
        <v>0</v>
      </c>
    </row>
    <row r="84" spans="1:357" x14ac:dyDescent="0.25">
      <c r="A84" s="1">
        <v>3.9499999999999997</v>
      </c>
      <c r="B84" s="1">
        <v>3.9999999999999996</v>
      </c>
      <c r="C84" s="1" t="s">
        <v>86</v>
      </c>
      <c r="D84" s="1">
        <v>38.729999999999997</v>
      </c>
      <c r="E84" s="1">
        <v>8.94</v>
      </c>
      <c r="F84" s="1">
        <v>34.590000000000003</v>
      </c>
      <c r="G84" s="1">
        <v>71.88</v>
      </c>
      <c r="H84" s="1"/>
      <c r="I84" s="1"/>
      <c r="J84" s="1" t="s">
        <v>86</v>
      </c>
      <c r="K84" s="1">
        <v>9.66</v>
      </c>
      <c r="L84" s="1">
        <v>5.31</v>
      </c>
      <c r="M84" s="1">
        <v>6.92</v>
      </c>
      <c r="N84" s="1">
        <v>21.63</v>
      </c>
      <c r="O84" s="1"/>
      <c r="P84" s="1"/>
      <c r="Q84" s="1" t="s">
        <v>86</v>
      </c>
      <c r="R84" s="1">
        <v>6.09</v>
      </c>
      <c r="S84" s="1">
        <v>11.76</v>
      </c>
      <c r="T84" s="1">
        <v>6.34</v>
      </c>
      <c r="U84" s="1">
        <v>1.9</v>
      </c>
      <c r="V84" s="1"/>
      <c r="W84" s="1"/>
      <c r="X84" s="1" t="s">
        <v>86</v>
      </c>
      <c r="Y84" s="1">
        <v>6.22</v>
      </c>
      <c r="Z84" s="1">
        <v>14.13</v>
      </c>
      <c r="AA84" s="1">
        <v>5.63</v>
      </c>
      <c r="AB84" s="1">
        <v>0.99</v>
      </c>
      <c r="AC84" s="1"/>
      <c r="AD84" s="1"/>
      <c r="AE84" s="6" t="s">
        <v>86</v>
      </c>
      <c r="AF84" s="6">
        <v>9.2799999999999994</v>
      </c>
      <c r="AG84" s="6">
        <v>19.3</v>
      </c>
      <c r="AH84" s="6">
        <v>9.5399999999999991</v>
      </c>
      <c r="AI84" s="6">
        <v>0.49</v>
      </c>
      <c r="AJ84" s="1"/>
      <c r="AK84" s="1"/>
      <c r="AL84" s="6" t="s">
        <v>86</v>
      </c>
      <c r="AM84" s="6">
        <v>8.35</v>
      </c>
      <c r="AN84" s="6">
        <v>13.28</v>
      </c>
      <c r="AO84" s="6">
        <v>11.13</v>
      </c>
      <c r="AP84" s="6">
        <v>0.99</v>
      </c>
      <c r="AQ84" s="1"/>
      <c r="AR84" s="1"/>
      <c r="AS84" s="6" t="s">
        <v>86</v>
      </c>
      <c r="AT84" s="6">
        <v>8.4</v>
      </c>
      <c r="AU84" s="6">
        <v>13.27</v>
      </c>
      <c r="AV84" s="6">
        <v>10.38</v>
      </c>
      <c r="AW84" s="6">
        <v>0.36</v>
      </c>
      <c r="AZ84" s="3" t="s">
        <v>86</v>
      </c>
      <c r="BA84" s="3">
        <v>8.9700000000000006</v>
      </c>
      <c r="BB84" s="3">
        <v>9.49</v>
      </c>
      <c r="BC84" s="3">
        <v>14.68</v>
      </c>
      <c r="BD84" s="3">
        <v>0.85</v>
      </c>
      <c r="BG84" t="s">
        <v>86</v>
      </c>
      <c r="BH84">
        <v>11.35</v>
      </c>
      <c r="BI84">
        <v>8.9</v>
      </c>
      <c r="BJ84">
        <v>18.899999999999999</v>
      </c>
      <c r="BK84">
        <v>2.83</v>
      </c>
      <c r="BN84" t="s">
        <v>86</v>
      </c>
      <c r="BO84">
        <v>11.72</v>
      </c>
      <c r="BP84">
        <v>18.899999999999999</v>
      </c>
      <c r="BQ84">
        <v>13.31</v>
      </c>
      <c r="BR84">
        <v>4.47</v>
      </c>
      <c r="BU84" t="s">
        <v>86</v>
      </c>
      <c r="BV84">
        <v>7.85</v>
      </c>
      <c r="BW84">
        <v>11.81</v>
      </c>
      <c r="BX84">
        <v>9.6</v>
      </c>
      <c r="BY84">
        <v>1.05</v>
      </c>
      <c r="CB84" s="6" t="s">
        <v>86</v>
      </c>
      <c r="CC84" s="6">
        <v>8.1</v>
      </c>
      <c r="CD84" s="6">
        <v>2.95</v>
      </c>
      <c r="CE84" s="6">
        <v>6.73</v>
      </c>
      <c r="CF84" s="6">
        <v>14.12</v>
      </c>
      <c r="CI84" s="6" t="s">
        <v>86</v>
      </c>
      <c r="CJ84" s="6">
        <v>7.81</v>
      </c>
      <c r="CK84" s="6">
        <v>6.3</v>
      </c>
      <c r="CL84" s="6">
        <v>8.67</v>
      </c>
      <c r="CM84" s="6">
        <v>6.44</v>
      </c>
      <c r="CP84" s="6" t="s">
        <v>86</v>
      </c>
      <c r="CQ84" s="6">
        <v>6.66</v>
      </c>
      <c r="CR84" s="6">
        <v>21.31</v>
      </c>
      <c r="CS84" s="6">
        <v>3.82</v>
      </c>
      <c r="CT84" s="6">
        <v>2.17</v>
      </c>
      <c r="CW84" s="6" t="s">
        <v>86</v>
      </c>
      <c r="CX84" s="6">
        <v>8.44</v>
      </c>
      <c r="CY84" s="6">
        <v>19.809999999999999</v>
      </c>
      <c r="CZ84" s="6">
        <v>6.33</v>
      </c>
      <c r="DA84" s="6">
        <v>4.0599999999999996</v>
      </c>
      <c r="DD84" s="6" t="s">
        <v>86</v>
      </c>
      <c r="DE84" s="6">
        <v>6.7</v>
      </c>
      <c r="DF84" s="6">
        <v>12.73</v>
      </c>
      <c r="DG84" s="6">
        <v>5.0599999999999996</v>
      </c>
      <c r="DH84" s="6">
        <v>3.63</v>
      </c>
      <c r="DK84" s="6" t="s">
        <v>86</v>
      </c>
      <c r="DL84" s="6">
        <v>3.33</v>
      </c>
      <c r="DM84" s="6">
        <v>8.8699999999999992</v>
      </c>
      <c r="DN84" s="6">
        <v>2.5099999999999998</v>
      </c>
      <c r="DO84" s="6">
        <v>0.97</v>
      </c>
      <c r="DR84" s="6" t="s">
        <v>86</v>
      </c>
      <c r="DS84" s="6">
        <v>2.92</v>
      </c>
      <c r="DT84" s="6">
        <v>7.8</v>
      </c>
      <c r="DU84" s="6">
        <v>1.74</v>
      </c>
      <c r="DV84" s="6">
        <v>2.57</v>
      </c>
      <c r="DY84" s="6" t="s">
        <v>86</v>
      </c>
      <c r="DZ84" s="6">
        <v>1.26</v>
      </c>
      <c r="EA84" s="6">
        <v>0.57999999999999996</v>
      </c>
      <c r="EB84" s="6">
        <v>0.88</v>
      </c>
      <c r="EC84" s="6">
        <v>1.98</v>
      </c>
      <c r="EF84" s="6" t="s">
        <v>86</v>
      </c>
      <c r="EG84" s="6">
        <v>3.15</v>
      </c>
      <c r="EH84" s="6">
        <v>6.28</v>
      </c>
      <c r="EI84" s="6">
        <v>2.2999999999999998</v>
      </c>
      <c r="EJ84" s="6">
        <v>1.74</v>
      </c>
      <c r="EM84" s="6" t="s">
        <v>86</v>
      </c>
      <c r="EN84" s="6">
        <v>3.22</v>
      </c>
      <c r="EO84" s="6">
        <v>5.42</v>
      </c>
      <c r="EP84" s="6">
        <v>2.69</v>
      </c>
      <c r="EQ84" s="6">
        <v>2.14</v>
      </c>
      <c r="ET84" s="6" t="s">
        <v>86</v>
      </c>
      <c r="EU84" s="6">
        <v>3.92</v>
      </c>
      <c r="EV84" s="6">
        <v>11.8</v>
      </c>
      <c r="EW84" s="6">
        <v>1.43</v>
      </c>
      <c r="EX84" s="6">
        <v>4.45</v>
      </c>
      <c r="FA84" s="6" t="s">
        <v>86</v>
      </c>
      <c r="FB84" s="6">
        <v>2.98</v>
      </c>
      <c r="FC84" s="6">
        <v>8.56</v>
      </c>
      <c r="FD84" s="6">
        <v>1.99</v>
      </c>
      <c r="FE84" s="6">
        <v>1.79</v>
      </c>
      <c r="FH84" s="6" t="s">
        <v>86</v>
      </c>
      <c r="FI84" s="6">
        <v>6.22</v>
      </c>
      <c r="FJ84" s="6">
        <v>19.62</v>
      </c>
      <c r="FK84" s="6">
        <v>2.8</v>
      </c>
      <c r="FL84" s="6">
        <v>2.27</v>
      </c>
      <c r="FO84" s="6" t="s">
        <v>86</v>
      </c>
      <c r="FP84" s="6">
        <v>4.12</v>
      </c>
      <c r="FQ84" s="6">
        <v>9.25</v>
      </c>
      <c r="FR84" s="6">
        <v>1.89</v>
      </c>
      <c r="FS84" s="6">
        <v>6.14</v>
      </c>
      <c r="FV84" s="6" t="s">
        <v>86</v>
      </c>
      <c r="FW84" s="6">
        <v>4.2</v>
      </c>
      <c r="FX84" s="6">
        <v>10.3</v>
      </c>
      <c r="FY84" s="6">
        <v>2.42</v>
      </c>
      <c r="FZ84" s="6">
        <v>0.64</v>
      </c>
      <c r="GC84" s="6" t="s">
        <v>86</v>
      </c>
      <c r="GD84" s="6">
        <v>4.16</v>
      </c>
      <c r="GE84" s="6">
        <v>8.14</v>
      </c>
      <c r="GF84" s="6">
        <v>3.22</v>
      </c>
      <c r="GG84" s="6">
        <v>0.5</v>
      </c>
      <c r="GJ84" s="58" t="s">
        <v>86</v>
      </c>
      <c r="GK84" s="58">
        <v>5.01</v>
      </c>
      <c r="GL84" s="58">
        <v>6.83</v>
      </c>
      <c r="GM84" s="58">
        <v>2.88</v>
      </c>
      <c r="GN84" s="58">
        <v>10.01</v>
      </c>
      <c r="GQ84" s="58" t="s">
        <v>86</v>
      </c>
      <c r="GR84" s="58">
        <v>4.1100000000000003</v>
      </c>
      <c r="GS84" s="58">
        <v>7.41</v>
      </c>
      <c r="GT84" s="58">
        <v>3.44</v>
      </c>
      <c r="GU84" s="58">
        <v>3.35</v>
      </c>
      <c r="GX84" s="60" t="s">
        <v>86</v>
      </c>
      <c r="GY84" s="60">
        <v>4.3099999999999996</v>
      </c>
      <c r="GZ84" s="60">
        <v>5.84</v>
      </c>
      <c r="HA84" s="60">
        <v>4.09</v>
      </c>
      <c r="HB84" s="60">
        <v>2.12</v>
      </c>
      <c r="HE84" s="64" t="s">
        <v>86</v>
      </c>
      <c r="HF84" s="64">
        <v>3.16</v>
      </c>
      <c r="HG84" s="64">
        <v>4.43</v>
      </c>
      <c r="HH84" s="64">
        <v>3.39</v>
      </c>
      <c r="HI84" s="64">
        <v>1.68</v>
      </c>
      <c r="HL84" s="64" t="s">
        <v>86</v>
      </c>
      <c r="HM84" s="64">
        <v>3.93</v>
      </c>
      <c r="HN84" s="64">
        <v>10.039999999999999</v>
      </c>
      <c r="HO84" s="64">
        <v>2.9</v>
      </c>
      <c r="HP84" s="64">
        <v>0.65</v>
      </c>
      <c r="HS84" s="64" t="s">
        <v>86</v>
      </c>
      <c r="HT84" s="64">
        <v>2.91</v>
      </c>
      <c r="HU84" s="64">
        <v>3.24</v>
      </c>
      <c r="HV84" s="64">
        <v>3.56</v>
      </c>
      <c r="HW84" s="64">
        <v>0.8</v>
      </c>
      <c r="HZ84" s="64" t="s">
        <v>86</v>
      </c>
      <c r="IA84" s="64">
        <v>3.11</v>
      </c>
      <c r="IB84" s="64">
        <v>5.7</v>
      </c>
      <c r="IC84" s="64">
        <v>3.07</v>
      </c>
      <c r="ID84" s="64">
        <v>0.73</v>
      </c>
      <c r="IG84" s="64" t="s">
        <v>86</v>
      </c>
      <c r="IH84" s="64">
        <v>3.04</v>
      </c>
      <c r="II84" s="64">
        <v>2.1800000000000002</v>
      </c>
      <c r="IJ84" s="64">
        <v>3.98</v>
      </c>
      <c r="IK84" s="64">
        <v>0.42</v>
      </c>
      <c r="IN84" s="64" t="s">
        <v>86</v>
      </c>
      <c r="IO84" s="64">
        <v>2.63</v>
      </c>
      <c r="IP84" s="64">
        <v>1.94</v>
      </c>
      <c r="IQ84" s="64">
        <v>2.96</v>
      </c>
      <c r="IR84" s="64">
        <v>0.24</v>
      </c>
      <c r="IU84" t="s">
        <v>86</v>
      </c>
      <c r="IV84">
        <v>2.0299999999999998</v>
      </c>
      <c r="IW84">
        <v>1.97</v>
      </c>
      <c r="IX84">
        <v>1.99</v>
      </c>
      <c r="IY84">
        <v>0.99</v>
      </c>
      <c r="JB84" t="s">
        <v>86</v>
      </c>
      <c r="JC84">
        <v>2.36</v>
      </c>
      <c r="JD84">
        <v>2.58</v>
      </c>
      <c r="JE84">
        <v>2.38</v>
      </c>
      <c r="JF84">
        <v>2.2400000000000002</v>
      </c>
      <c r="JI84" s="64" t="s">
        <v>86</v>
      </c>
      <c r="JJ84" s="64">
        <v>2.16</v>
      </c>
      <c r="JK84" s="64">
        <v>3.37</v>
      </c>
      <c r="JL84" s="64">
        <v>2.2000000000000002</v>
      </c>
      <c r="JM84" s="64">
        <v>1.1399999999999999</v>
      </c>
      <c r="JP84" s="67" t="s">
        <v>86</v>
      </c>
      <c r="JQ84" s="67">
        <v>2.2200000000000002</v>
      </c>
      <c r="JR84" s="67">
        <v>3.13</v>
      </c>
      <c r="JS84" s="67">
        <v>1.72</v>
      </c>
      <c r="JT84" s="67">
        <v>2.4500000000000002</v>
      </c>
      <c r="JW84" s="76" t="s">
        <v>86</v>
      </c>
      <c r="JX84" s="76">
        <v>1.1599999999999999</v>
      </c>
      <c r="JY84" s="76">
        <v>1.03</v>
      </c>
      <c r="JZ84" s="76">
        <v>1.1599999999999999</v>
      </c>
      <c r="KA84" s="76">
        <v>0.84</v>
      </c>
      <c r="KD84" s="76" t="s">
        <v>86</v>
      </c>
      <c r="KE84" s="76">
        <v>2.77</v>
      </c>
      <c r="KF84" s="76">
        <v>2.1</v>
      </c>
      <c r="KG84" s="76">
        <v>3.23</v>
      </c>
      <c r="KH84" s="76">
        <v>0.71</v>
      </c>
      <c r="KK84" s="76" t="s">
        <v>86</v>
      </c>
      <c r="KL84" s="76">
        <v>1.92</v>
      </c>
      <c r="KM84" s="76">
        <v>2.63</v>
      </c>
      <c r="KN84" s="76">
        <v>1.75</v>
      </c>
      <c r="KO84" s="76">
        <v>0.77</v>
      </c>
      <c r="KR84" s="76" t="s">
        <v>86</v>
      </c>
      <c r="KS84" s="76">
        <v>3.2</v>
      </c>
      <c r="KT84" s="76">
        <v>7.04</v>
      </c>
      <c r="KU84" s="76">
        <v>2.39</v>
      </c>
      <c r="KV84" s="76">
        <v>0.98</v>
      </c>
      <c r="KY84" s="76" t="s">
        <v>86</v>
      </c>
      <c r="KZ84" s="76">
        <v>3.79</v>
      </c>
      <c r="LA84" s="76">
        <v>6.48</v>
      </c>
      <c r="LB84" s="76">
        <v>2.31</v>
      </c>
      <c r="LC84" s="76">
        <v>3.8</v>
      </c>
      <c r="LF84" s="76" t="s">
        <v>86</v>
      </c>
      <c r="LG84" s="76">
        <v>3.9</v>
      </c>
      <c r="LH84" s="76">
        <v>8.5500000000000007</v>
      </c>
      <c r="LI84" s="76">
        <v>2.2400000000000002</v>
      </c>
      <c r="LJ84" s="76">
        <v>1.74</v>
      </c>
      <c r="LM84" s="76" t="s">
        <v>86</v>
      </c>
      <c r="LN84" s="76">
        <v>1.93</v>
      </c>
      <c r="LO84" s="76">
        <v>2.0299999999999998</v>
      </c>
      <c r="LP84" s="76">
        <v>1.57</v>
      </c>
      <c r="LQ84" s="76">
        <v>1.83</v>
      </c>
      <c r="LR84" s="76"/>
      <c r="LS84" s="76"/>
      <c r="LT84" s="76" t="s">
        <v>86</v>
      </c>
      <c r="LU84" s="76">
        <v>2.15</v>
      </c>
      <c r="LV84" s="76">
        <v>2.4</v>
      </c>
      <c r="LW84" s="76">
        <v>2.0299999999999998</v>
      </c>
      <c r="LX84" s="76">
        <v>1.1000000000000001</v>
      </c>
      <c r="LY84" s="76"/>
      <c r="LZ84" s="76"/>
      <c r="MA84" s="76" t="s">
        <v>86</v>
      </c>
      <c r="MB84" s="76">
        <v>2.4300000000000002</v>
      </c>
      <c r="MC84" s="76">
        <v>3.9</v>
      </c>
      <c r="MD84" s="76">
        <v>1.42</v>
      </c>
      <c r="ME84" s="76">
        <v>3.39</v>
      </c>
      <c r="MH84" s="76" t="s">
        <v>86</v>
      </c>
      <c r="MI84" s="76">
        <v>2.48</v>
      </c>
      <c r="MJ84" s="76">
        <v>2.84</v>
      </c>
      <c r="MK84" s="76">
        <v>2.25</v>
      </c>
      <c r="ML84" s="76">
        <v>0.81</v>
      </c>
      <c r="MM84" s="76"/>
      <c r="MN84" s="76"/>
      <c r="MO84" s="76" t="s">
        <v>86</v>
      </c>
      <c r="MP84" s="76">
        <v>3.54</v>
      </c>
      <c r="MQ84" s="76">
        <v>2.4300000000000002</v>
      </c>
      <c r="MR84" s="76">
        <v>3.97</v>
      </c>
      <c r="MS84" s="76">
        <v>0.64</v>
      </c>
    </row>
    <row r="85" spans="1:357" x14ac:dyDescent="0.25">
      <c r="A85" s="1">
        <v>3.9999999999999996</v>
      </c>
      <c r="B85" s="1">
        <v>4.05</v>
      </c>
      <c r="C85" s="1" t="s">
        <v>87</v>
      </c>
      <c r="D85" s="1">
        <v>1.1499999999999999</v>
      </c>
      <c r="E85" s="1">
        <v>0</v>
      </c>
      <c r="F85" s="1">
        <v>1.27</v>
      </c>
      <c r="G85" s="1">
        <v>0.42</v>
      </c>
      <c r="H85" s="1"/>
      <c r="I85" s="1"/>
      <c r="J85" s="1" t="s">
        <v>87</v>
      </c>
      <c r="K85" s="1">
        <v>0.68</v>
      </c>
      <c r="L85" s="1">
        <v>0.56000000000000005</v>
      </c>
      <c r="M85" s="1">
        <v>0.39</v>
      </c>
      <c r="N85" s="1">
        <v>0.96</v>
      </c>
      <c r="O85" s="1"/>
      <c r="P85" s="1"/>
      <c r="Q85" s="1" t="s">
        <v>87</v>
      </c>
      <c r="R85" s="1">
        <v>1.35</v>
      </c>
      <c r="S85" s="1">
        <v>0.79</v>
      </c>
      <c r="T85" s="1">
        <v>0.37</v>
      </c>
      <c r="U85" s="1">
        <v>0.94</v>
      </c>
      <c r="V85" s="1"/>
      <c r="W85" s="1"/>
      <c r="X85" s="1" t="s">
        <v>87</v>
      </c>
      <c r="Y85" s="1">
        <v>1.59</v>
      </c>
      <c r="Z85" s="1">
        <v>3.56</v>
      </c>
      <c r="AA85" s="1">
        <v>0.82</v>
      </c>
      <c r="AB85" s="1">
        <v>0.72</v>
      </c>
      <c r="AC85" s="1"/>
      <c r="AD85" s="1"/>
      <c r="AE85" s="6" t="s">
        <v>87</v>
      </c>
      <c r="AF85" s="6">
        <v>2.48</v>
      </c>
      <c r="AG85" s="6">
        <v>1.1200000000000001</v>
      </c>
      <c r="AH85" s="6">
        <v>3</v>
      </c>
      <c r="AI85" s="6">
        <v>0</v>
      </c>
      <c r="AJ85" s="1"/>
      <c r="AK85" s="1"/>
      <c r="AL85" s="6" t="s">
        <v>87</v>
      </c>
      <c r="AM85" s="6">
        <v>2</v>
      </c>
      <c r="AN85" s="6">
        <v>3.69</v>
      </c>
      <c r="AO85" s="6">
        <v>1.06</v>
      </c>
      <c r="AP85" s="6">
        <v>0</v>
      </c>
      <c r="AQ85" s="1"/>
      <c r="AR85" s="1"/>
      <c r="AS85" s="6" t="s">
        <v>87</v>
      </c>
      <c r="AT85" s="6">
        <v>2.0699999999999998</v>
      </c>
      <c r="AU85" s="6">
        <v>2.37</v>
      </c>
      <c r="AV85" s="6">
        <v>2.2000000000000002</v>
      </c>
      <c r="AW85" s="6">
        <v>0.22</v>
      </c>
      <c r="AZ85" s="3" t="s">
        <v>87</v>
      </c>
      <c r="BA85" s="3">
        <v>1.46</v>
      </c>
      <c r="BB85" s="3">
        <v>3.32</v>
      </c>
      <c r="BC85" s="3">
        <v>0.18</v>
      </c>
      <c r="BD85" s="3">
        <v>0.47</v>
      </c>
      <c r="BG85" t="s">
        <v>87</v>
      </c>
      <c r="BH85">
        <v>1.85</v>
      </c>
      <c r="BI85">
        <v>5.35</v>
      </c>
      <c r="BJ85">
        <v>0.85</v>
      </c>
      <c r="BK85">
        <v>0</v>
      </c>
      <c r="BN85" t="s">
        <v>87</v>
      </c>
      <c r="BO85">
        <v>1.7</v>
      </c>
      <c r="BP85">
        <v>1.84</v>
      </c>
      <c r="BQ85">
        <v>0.17</v>
      </c>
      <c r="BR85">
        <v>1.3</v>
      </c>
      <c r="BU85" t="s">
        <v>87</v>
      </c>
      <c r="BV85">
        <v>1.94</v>
      </c>
      <c r="BW85">
        <v>2.14</v>
      </c>
      <c r="BX85">
        <v>1.27</v>
      </c>
      <c r="BY85">
        <v>1.1100000000000001</v>
      </c>
      <c r="CB85" s="6" t="s">
        <v>87</v>
      </c>
      <c r="CC85" s="6">
        <v>0.89</v>
      </c>
      <c r="CD85" s="6">
        <v>0.38</v>
      </c>
      <c r="CE85" s="6">
        <v>0.7</v>
      </c>
      <c r="CF85" s="6">
        <v>0.4</v>
      </c>
      <c r="CI85" s="6" t="s">
        <v>87</v>
      </c>
      <c r="CJ85" s="6">
        <v>0.82</v>
      </c>
      <c r="CK85" s="6">
        <v>0.65</v>
      </c>
      <c r="CL85" s="6">
        <v>0.66</v>
      </c>
      <c r="CM85" s="6">
        <v>0.27</v>
      </c>
      <c r="CP85" s="6" t="s">
        <v>87</v>
      </c>
      <c r="CQ85" s="6">
        <v>0.63</v>
      </c>
      <c r="CR85" s="6">
        <v>0.76</v>
      </c>
      <c r="CS85" s="6">
        <v>0.41</v>
      </c>
      <c r="CT85" s="6">
        <v>0</v>
      </c>
      <c r="CW85" s="6" t="s">
        <v>87</v>
      </c>
      <c r="CX85" s="6">
        <v>0.36</v>
      </c>
      <c r="CY85" s="6">
        <v>0.17</v>
      </c>
      <c r="CZ85" s="6">
        <v>0.39</v>
      </c>
      <c r="DA85" s="6">
        <v>0</v>
      </c>
      <c r="DD85" s="6" t="s">
        <v>87</v>
      </c>
      <c r="DE85" s="6">
        <v>0.43</v>
      </c>
      <c r="DF85" s="6">
        <v>0</v>
      </c>
      <c r="DG85" s="6">
        <v>0.45</v>
      </c>
      <c r="DH85" s="6">
        <v>0</v>
      </c>
      <c r="DK85" s="6" t="s">
        <v>87</v>
      </c>
      <c r="DL85" s="6">
        <v>0.28000000000000003</v>
      </c>
      <c r="DM85" s="6">
        <v>0.18</v>
      </c>
      <c r="DN85" s="6">
        <v>0.1</v>
      </c>
      <c r="DO85" s="6">
        <v>0</v>
      </c>
      <c r="DR85" s="6" t="s">
        <v>87</v>
      </c>
      <c r="DS85" s="6">
        <v>0.46</v>
      </c>
      <c r="DT85" s="6">
        <v>0</v>
      </c>
      <c r="DU85" s="6">
        <v>0.18</v>
      </c>
      <c r="DV85" s="6">
        <v>0</v>
      </c>
      <c r="DY85" s="6" t="s">
        <v>87</v>
      </c>
      <c r="DZ85" s="6">
        <v>0.28999999999999998</v>
      </c>
      <c r="EA85" s="6">
        <v>0</v>
      </c>
      <c r="EB85" s="6">
        <v>0.25</v>
      </c>
      <c r="EC85" s="6">
        <v>0</v>
      </c>
      <c r="EF85" s="6" t="s">
        <v>87</v>
      </c>
      <c r="EG85" s="6">
        <v>0.44</v>
      </c>
      <c r="EH85" s="6">
        <v>0</v>
      </c>
      <c r="EI85" s="6">
        <v>0.1</v>
      </c>
      <c r="EJ85" s="6">
        <v>0</v>
      </c>
      <c r="EM85" s="6" t="s">
        <v>87</v>
      </c>
      <c r="EN85" s="6">
        <v>0.34</v>
      </c>
      <c r="EO85" s="6">
        <v>0</v>
      </c>
      <c r="EP85" s="6">
        <v>0.15</v>
      </c>
      <c r="EQ85" s="6">
        <v>0</v>
      </c>
      <c r="ET85" s="6" t="s">
        <v>87</v>
      </c>
      <c r="EU85" s="6">
        <v>0.39</v>
      </c>
      <c r="EV85" s="6">
        <v>0</v>
      </c>
      <c r="EW85" s="6">
        <v>0.13</v>
      </c>
      <c r="EX85" s="6">
        <v>0</v>
      </c>
      <c r="FA85" s="6" t="s">
        <v>87</v>
      </c>
      <c r="FB85" s="6">
        <v>0.23</v>
      </c>
      <c r="FC85" s="6">
        <v>0</v>
      </c>
      <c r="FD85" s="6">
        <v>7.0000000000000007E-2</v>
      </c>
      <c r="FE85" s="6">
        <v>0</v>
      </c>
      <c r="FH85" s="6" t="s">
        <v>87</v>
      </c>
      <c r="FI85" s="6">
        <v>1.08</v>
      </c>
      <c r="FJ85" s="6">
        <v>0</v>
      </c>
      <c r="FK85" s="6">
        <v>0.75</v>
      </c>
      <c r="FL85" s="6">
        <v>0</v>
      </c>
      <c r="FO85" s="6" t="s">
        <v>87</v>
      </c>
      <c r="FP85" s="6">
        <v>0.69</v>
      </c>
      <c r="FQ85" s="6">
        <v>0</v>
      </c>
      <c r="FR85" s="6">
        <v>0.51</v>
      </c>
      <c r="FS85" s="6">
        <v>0</v>
      </c>
      <c r="FV85" s="6" t="s">
        <v>87</v>
      </c>
      <c r="FW85" s="6">
        <v>0.39</v>
      </c>
      <c r="FX85" s="6">
        <v>0</v>
      </c>
      <c r="FY85" s="6">
        <v>0.28999999999999998</v>
      </c>
      <c r="FZ85" s="6">
        <v>0</v>
      </c>
      <c r="GC85" s="6" t="s">
        <v>87</v>
      </c>
      <c r="GD85" s="6">
        <v>0.04</v>
      </c>
      <c r="GE85" s="6">
        <v>0</v>
      </c>
      <c r="GF85" s="6">
        <v>0.06</v>
      </c>
      <c r="GG85" s="6">
        <v>0</v>
      </c>
      <c r="GJ85" s="58" t="s">
        <v>87</v>
      </c>
      <c r="GK85" s="58">
        <v>0.47</v>
      </c>
      <c r="GL85" s="58">
        <v>0</v>
      </c>
      <c r="GM85" s="58">
        <v>0.04</v>
      </c>
      <c r="GN85" s="58">
        <v>0</v>
      </c>
      <c r="GQ85" s="58" t="s">
        <v>87</v>
      </c>
      <c r="GR85" s="58">
        <v>0.39</v>
      </c>
      <c r="GS85" s="58">
        <v>0</v>
      </c>
      <c r="GT85" s="58">
        <v>0.14000000000000001</v>
      </c>
      <c r="GU85" s="58">
        <v>0</v>
      </c>
      <c r="GX85" s="60" t="s">
        <v>87</v>
      </c>
      <c r="GY85" s="60">
        <v>0.15</v>
      </c>
      <c r="GZ85" s="60">
        <v>0.22</v>
      </c>
      <c r="HA85" s="60">
        <v>0</v>
      </c>
      <c r="HB85" s="60">
        <v>0</v>
      </c>
      <c r="HE85" s="64" t="s">
        <v>87</v>
      </c>
      <c r="HF85" s="64">
        <v>0.09</v>
      </c>
      <c r="HG85" s="64">
        <v>0</v>
      </c>
      <c r="HH85" s="64">
        <v>0</v>
      </c>
      <c r="HI85" s="64">
        <v>0</v>
      </c>
      <c r="HL85" s="64" t="s">
        <v>87</v>
      </c>
      <c r="HM85" s="64">
        <v>0.08</v>
      </c>
      <c r="HN85" s="64">
        <v>0</v>
      </c>
      <c r="HO85" s="64">
        <v>0.16</v>
      </c>
      <c r="HP85" s="64">
        <v>0</v>
      </c>
      <c r="HS85" s="64" t="s">
        <v>87</v>
      </c>
      <c r="HT85" s="64">
        <v>0.28000000000000003</v>
      </c>
      <c r="HU85" s="64">
        <v>0.62</v>
      </c>
      <c r="HV85" s="64">
        <v>0.2</v>
      </c>
      <c r="HW85" s="64">
        <v>0</v>
      </c>
      <c r="HZ85" s="64" t="s">
        <v>87</v>
      </c>
      <c r="IA85" s="64">
        <v>0.47</v>
      </c>
      <c r="IB85" s="64">
        <v>0</v>
      </c>
      <c r="IC85" s="64">
        <v>0.27</v>
      </c>
      <c r="ID85" s="64">
        <v>0</v>
      </c>
      <c r="IG85" s="64" t="s">
        <v>87</v>
      </c>
      <c r="IH85" s="64">
        <v>0.25</v>
      </c>
      <c r="II85" s="64">
        <v>0</v>
      </c>
      <c r="IJ85" s="64">
        <v>0.17</v>
      </c>
      <c r="IK85" s="64">
        <v>0</v>
      </c>
      <c r="IN85" s="64" t="s">
        <v>87</v>
      </c>
      <c r="IO85" s="64">
        <v>0.59</v>
      </c>
      <c r="IP85" s="64">
        <v>0</v>
      </c>
      <c r="IQ85" s="64">
        <v>0.08</v>
      </c>
      <c r="IR85" s="64">
        <v>0</v>
      </c>
      <c r="IU85" t="s">
        <v>87</v>
      </c>
      <c r="IV85">
        <v>0.42</v>
      </c>
      <c r="IW85">
        <v>0</v>
      </c>
      <c r="IX85">
        <v>0.64</v>
      </c>
      <c r="IY85">
        <v>0</v>
      </c>
      <c r="JB85" t="s">
        <v>87</v>
      </c>
      <c r="JC85">
        <v>0.31</v>
      </c>
      <c r="JD85">
        <v>0.2</v>
      </c>
      <c r="JE85">
        <v>0.32</v>
      </c>
      <c r="JF85">
        <v>0</v>
      </c>
      <c r="JI85" s="64" t="s">
        <v>87</v>
      </c>
      <c r="JJ85" s="64">
        <v>0.3</v>
      </c>
      <c r="JK85" s="64">
        <v>0</v>
      </c>
      <c r="JL85" s="64">
        <v>0.38</v>
      </c>
      <c r="JM85" s="64">
        <v>0</v>
      </c>
      <c r="JP85" s="67" t="s">
        <v>87</v>
      </c>
      <c r="JQ85" s="67">
        <v>0.52</v>
      </c>
      <c r="JR85" s="67">
        <v>0</v>
      </c>
      <c r="JS85" s="67">
        <v>0.65</v>
      </c>
      <c r="JT85" s="67">
        <v>0.23</v>
      </c>
      <c r="JW85" s="76" t="s">
        <v>87</v>
      </c>
      <c r="JX85" s="76">
        <v>0.28000000000000003</v>
      </c>
      <c r="JY85" s="76">
        <v>0</v>
      </c>
      <c r="JZ85" s="76">
        <v>0.14000000000000001</v>
      </c>
      <c r="KA85" s="76">
        <v>0.2</v>
      </c>
      <c r="KD85" s="76" t="s">
        <v>87</v>
      </c>
      <c r="KE85" s="76">
        <v>0.18</v>
      </c>
      <c r="KF85" s="76">
        <v>0</v>
      </c>
      <c r="KG85" s="76">
        <v>0.22</v>
      </c>
      <c r="KH85" s="76">
        <v>0</v>
      </c>
      <c r="KK85" s="76" t="s">
        <v>87</v>
      </c>
      <c r="KL85" s="76">
        <v>0.28000000000000003</v>
      </c>
      <c r="KM85" s="76">
        <v>0</v>
      </c>
      <c r="KN85" s="76">
        <v>0.12</v>
      </c>
      <c r="KO85" s="76">
        <v>0</v>
      </c>
      <c r="KR85" s="76" t="s">
        <v>87</v>
      </c>
      <c r="KS85" s="76">
        <v>7.0000000000000007E-2</v>
      </c>
      <c r="KT85" s="76">
        <v>0</v>
      </c>
      <c r="KU85" s="76">
        <v>0.13</v>
      </c>
      <c r="KV85" s="76">
        <v>0</v>
      </c>
      <c r="KY85" s="76" t="s">
        <v>87</v>
      </c>
      <c r="KZ85" s="76">
        <v>0.05</v>
      </c>
      <c r="LA85" s="76">
        <v>0</v>
      </c>
      <c r="LB85" s="76">
        <v>0</v>
      </c>
      <c r="LC85" s="76">
        <v>0</v>
      </c>
      <c r="LF85" s="76" t="s">
        <v>87</v>
      </c>
      <c r="LG85" s="76">
        <v>0.16</v>
      </c>
      <c r="LH85" s="76">
        <v>0</v>
      </c>
      <c r="LI85" s="76">
        <v>0.28000000000000003</v>
      </c>
      <c r="LJ85" s="76">
        <v>0</v>
      </c>
      <c r="LM85" s="76" t="s">
        <v>87</v>
      </c>
      <c r="LN85" s="76">
        <v>0.26</v>
      </c>
      <c r="LO85" s="76">
        <v>0</v>
      </c>
      <c r="LP85" s="76">
        <v>0</v>
      </c>
      <c r="LQ85" s="76">
        <v>0</v>
      </c>
      <c r="LR85" s="76"/>
      <c r="LS85" s="76"/>
      <c r="LT85" s="76" t="s">
        <v>87</v>
      </c>
      <c r="LU85" s="76">
        <v>0.03</v>
      </c>
      <c r="LV85" s="76">
        <v>0</v>
      </c>
      <c r="LW85" s="76">
        <v>0.05</v>
      </c>
      <c r="LX85" s="76">
        <v>0</v>
      </c>
      <c r="LY85" s="76"/>
      <c r="LZ85" s="76"/>
      <c r="MA85" s="76" t="s">
        <v>87</v>
      </c>
      <c r="MB85" s="76">
        <v>0.31</v>
      </c>
      <c r="MC85" s="76">
        <v>0.32</v>
      </c>
      <c r="MD85" s="76">
        <v>0.43</v>
      </c>
      <c r="ME85" s="76">
        <v>0</v>
      </c>
      <c r="MH85" s="76" t="s">
        <v>87</v>
      </c>
      <c r="MI85" s="76">
        <v>0.03</v>
      </c>
      <c r="MJ85" s="76">
        <v>0</v>
      </c>
      <c r="MK85" s="76">
        <v>0.05</v>
      </c>
      <c r="ML85" s="76">
        <v>0</v>
      </c>
      <c r="MM85" s="76"/>
      <c r="MN85" s="76"/>
      <c r="MO85" s="76" t="s">
        <v>87</v>
      </c>
      <c r="MP85" s="76">
        <v>0.94</v>
      </c>
      <c r="MQ85" s="76">
        <v>0</v>
      </c>
      <c r="MR85" s="76">
        <v>0.24</v>
      </c>
      <c r="MS85" s="76">
        <v>0</v>
      </c>
    </row>
    <row r="86" spans="1:357" x14ac:dyDescent="0.25">
      <c r="A86" s="1">
        <v>4.05</v>
      </c>
      <c r="B86" s="1">
        <v>4.0999999999999996</v>
      </c>
      <c r="C86" s="1" t="s">
        <v>88</v>
      </c>
      <c r="D86" s="1">
        <v>1.38</v>
      </c>
      <c r="E86" s="1">
        <v>2.16</v>
      </c>
      <c r="F86" s="1">
        <v>1.57</v>
      </c>
      <c r="G86" s="1">
        <v>0</v>
      </c>
      <c r="H86" s="1"/>
      <c r="I86" s="1"/>
      <c r="J86" s="1" t="s">
        <v>88</v>
      </c>
      <c r="K86" s="1">
        <v>9.6999999999999993</v>
      </c>
      <c r="L86" s="1">
        <v>1.65</v>
      </c>
      <c r="M86" s="1">
        <v>1.2</v>
      </c>
      <c r="N86" s="1">
        <v>42.21</v>
      </c>
      <c r="O86" s="1"/>
      <c r="P86" s="1"/>
      <c r="Q86" s="1" t="s">
        <v>88</v>
      </c>
      <c r="R86" s="1">
        <v>24.75</v>
      </c>
      <c r="S86" s="1">
        <v>7.26</v>
      </c>
      <c r="T86" s="1">
        <v>16.29</v>
      </c>
      <c r="U86" s="1">
        <v>63.95</v>
      </c>
      <c r="V86" s="1"/>
      <c r="W86" s="1"/>
      <c r="X86" s="1" t="s">
        <v>88</v>
      </c>
      <c r="Y86" s="1">
        <v>40.020000000000003</v>
      </c>
      <c r="Z86" s="1">
        <v>24.15</v>
      </c>
      <c r="AA86" s="1">
        <v>37.74</v>
      </c>
      <c r="AB86" s="1">
        <v>65.42</v>
      </c>
      <c r="AC86" s="1"/>
      <c r="AD86" s="1"/>
      <c r="AE86" s="6" t="s">
        <v>88</v>
      </c>
      <c r="AF86" s="6">
        <v>34.47</v>
      </c>
      <c r="AG86" s="6">
        <v>15.58</v>
      </c>
      <c r="AH86" s="6">
        <v>27.54</v>
      </c>
      <c r="AI86" s="6">
        <v>67.739999999999995</v>
      </c>
      <c r="AJ86" s="1"/>
      <c r="AK86" s="1"/>
      <c r="AL86" s="6" t="s">
        <v>88</v>
      </c>
      <c r="AM86" s="6">
        <v>35.61</v>
      </c>
      <c r="AN86" s="6">
        <v>19.37</v>
      </c>
      <c r="AO86" s="6">
        <v>27.07</v>
      </c>
      <c r="AP86" s="6">
        <v>65.34</v>
      </c>
      <c r="AQ86" s="1"/>
      <c r="AR86" s="1"/>
      <c r="AS86" s="6" t="s">
        <v>88</v>
      </c>
      <c r="AT86" s="6">
        <v>32.75</v>
      </c>
      <c r="AU86" s="6">
        <v>22.44</v>
      </c>
      <c r="AV86" s="6">
        <v>25.63</v>
      </c>
      <c r="AW86" s="6">
        <v>67.83</v>
      </c>
      <c r="AZ86" s="3" t="s">
        <v>88</v>
      </c>
      <c r="BA86" s="3">
        <v>28.76</v>
      </c>
      <c r="BB86" s="3">
        <v>13.33</v>
      </c>
      <c r="BC86" s="3">
        <v>28.29</v>
      </c>
      <c r="BD86" s="3">
        <v>56.4</v>
      </c>
      <c r="BG86" t="s">
        <v>88</v>
      </c>
      <c r="BH86">
        <v>33.090000000000003</v>
      </c>
      <c r="BI86">
        <v>19.59</v>
      </c>
      <c r="BJ86">
        <v>30.91</v>
      </c>
      <c r="BK86">
        <v>52.65</v>
      </c>
      <c r="BN86" t="s">
        <v>88</v>
      </c>
      <c r="BO86">
        <v>33.119999999999997</v>
      </c>
      <c r="BP86">
        <v>14.68</v>
      </c>
      <c r="BQ86">
        <v>30.37</v>
      </c>
      <c r="BR86">
        <v>59.1</v>
      </c>
      <c r="BU86" t="s">
        <v>88</v>
      </c>
      <c r="BV86">
        <v>23.93</v>
      </c>
      <c r="BW86">
        <v>5.25</v>
      </c>
      <c r="BX86">
        <v>17.850000000000001</v>
      </c>
      <c r="BY86">
        <v>57.85</v>
      </c>
      <c r="CB86" s="6" t="s">
        <v>88</v>
      </c>
      <c r="CC86" s="6">
        <v>14.64</v>
      </c>
      <c r="CD86" s="6">
        <v>3.27</v>
      </c>
      <c r="CE86" s="6">
        <v>9.52</v>
      </c>
      <c r="CF86" s="6">
        <v>37.74</v>
      </c>
      <c r="CI86" s="6" t="s">
        <v>88</v>
      </c>
      <c r="CJ86" s="6">
        <v>0.67</v>
      </c>
      <c r="CK86" s="6">
        <v>0</v>
      </c>
      <c r="CL86" s="6">
        <v>0.86</v>
      </c>
      <c r="CM86" s="6">
        <v>1.03</v>
      </c>
      <c r="CP86" s="6" t="s">
        <v>88</v>
      </c>
      <c r="CQ86" s="6">
        <v>0.56999999999999995</v>
      </c>
      <c r="CR86" s="6">
        <v>0</v>
      </c>
      <c r="CS86" s="6">
        <v>0.87</v>
      </c>
      <c r="CT86" s="6">
        <v>0.23</v>
      </c>
      <c r="CW86" s="6" t="s">
        <v>88</v>
      </c>
      <c r="CX86" s="6">
        <v>0.3</v>
      </c>
      <c r="CY86" s="6">
        <v>0</v>
      </c>
      <c r="CZ86" s="6">
        <v>0.54</v>
      </c>
      <c r="DA86" s="6">
        <v>0</v>
      </c>
      <c r="DD86" s="6" t="s">
        <v>88</v>
      </c>
      <c r="DE86" s="6">
        <v>0.42</v>
      </c>
      <c r="DF86" s="6">
        <v>0</v>
      </c>
      <c r="DG86" s="6">
        <v>0.83</v>
      </c>
      <c r="DH86" s="6">
        <v>0</v>
      </c>
      <c r="DK86" s="6" t="s">
        <v>88</v>
      </c>
      <c r="DL86" s="6">
        <v>0.06</v>
      </c>
      <c r="DM86" s="6">
        <v>0</v>
      </c>
      <c r="DN86" s="6">
        <v>0.1</v>
      </c>
      <c r="DO86" s="6">
        <v>0</v>
      </c>
      <c r="DR86" s="6" t="s">
        <v>88</v>
      </c>
      <c r="DS86" s="6">
        <v>0.05</v>
      </c>
      <c r="DT86" s="6">
        <v>0</v>
      </c>
      <c r="DU86" s="6">
        <v>0.09</v>
      </c>
      <c r="DV86" s="6">
        <v>0</v>
      </c>
      <c r="DY86" s="6" t="s">
        <v>88</v>
      </c>
      <c r="DZ86" s="6">
        <v>0.03</v>
      </c>
      <c r="EA86" s="6">
        <v>0</v>
      </c>
      <c r="EB86" s="6">
        <v>0.05</v>
      </c>
      <c r="EC86" s="6">
        <v>0</v>
      </c>
      <c r="EF86" s="6" t="s">
        <v>88</v>
      </c>
      <c r="EG86" s="6">
        <v>0.24</v>
      </c>
      <c r="EH86" s="6">
        <v>0</v>
      </c>
      <c r="EI86" s="6">
        <v>0.43</v>
      </c>
      <c r="EJ86" s="6">
        <v>0</v>
      </c>
      <c r="EM86" s="6" t="s">
        <v>88</v>
      </c>
      <c r="EN86" s="6">
        <v>0.06</v>
      </c>
      <c r="EO86" s="6">
        <v>0</v>
      </c>
      <c r="EP86" s="6">
        <v>0.1</v>
      </c>
      <c r="EQ86" s="6">
        <v>0</v>
      </c>
      <c r="ET86" s="6" t="s">
        <v>88</v>
      </c>
      <c r="EU86" s="6">
        <v>0.39</v>
      </c>
      <c r="EV86" s="6">
        <v>0.16</v>
      </c>
      <c r="EW86" s="6">
        <v>0.59</v>
      </c>
      <c r="EX86" s="6">
        <v>0</v>
      </c>
      <c r="FA86" s="6" t="s">
        <v>88</v>
      </c>
      <c r="FB86" s="6">
        <v>0.09</v>
      </c>
      <c r="FC86" s="6">
        <v>0</v>
      </c>
      <c r="FD86" s="6">
        <v>0.15</v>
      </c>
      <c r="FE86" s="6">
        <v>0</v>
      </c>
      <c r="FH86" s="6" t="s">
        <v>88</v>
      </c>
      <c r="FI86" s="6">
        <v>0.13</v>
      </c>
      <c r="FJ86" s="6">
        <v>0</v>
      </c>
      <c r="FK86" s="6">
        <v>0.22</v>
      </c>
      <c r="FL86" s="6">
        <v>0</v>
      </c>
      <c r="FO86" s="6" t="s">
        <v>88</v>
      </c>
      <c r="FP86" s="6">
        <v>0.09</v>
      </c>
      <c r="FQ86" s="6">
        <v>0</v>
      </c>
      <c r="FR86" s="6">
        <v>0.14000000000000001</v>
      </c>
      <c r="FS86" s="6">
        <v>0</v>
      </c>
      <c r="FV86" s="6" t="s">
        <v>88</v>
      </c>
      <c r="FW86" s="6">
        <v>7.0000000000000007E-2</v>
      </c>
      <c r="FX86" s="6">
        <v>0</v>
      </c>
      <c r="FY86" s="6">
        <v>0.12</v>
      </c>
      <c r="FZ86" s="6">
        <v>0</v>
      </c>
      <c r="GC86" s="6" t="s">
        <v>88</v>
      </c>
      <c r="GD86" s="6">
        <v>0.27</v>
      </c>
      <c r="GE86" s="6">
        <v>0</v>
      </c>
      <c r="GF86" s="6">
        <v>0.46</v>
      </c>
      <c r="GG86" s="6">
        <v>0</v>
      </c>
      <c r="GJ86" s="58" t="s">
        <v>88</v>
      </c>
      <c r="GK86" s="58">
        <v>0.34</v>
      </c>
      <c r="GL86" s="58">
        <v>0</v>
      </c>
      <c r="GM86" s="58">
        <v>0.6</v>
      </c>
      <c r="GN86" s="58">
        <v>0</v>
      </c>
      <c r="GQ86" s="58" t="s">
        <v>88</v>
      </c>
      <c r="GR86" s="58">
        <v>7.0000000000000007E-2</v>
      </c>
      <c r="GS86" s="58">
        <v>0</v>
      </c>
      <c r="GT86" s="58">
        <v>0.05</v>
      </c>
      <c r="GU86" s="58">
        <v>0.2</v>
      </c>
      <c r="GX86" s="60" t="s">
        <v>88</v>
      </c>
      <c r="GY86" s="60">
        <v>0.06</v>
      </c>
      <c r="GZ86" s="60">
        <v>0</v>
      </c>
      <c r="HA86" s="60">
        <v>0.11</v>
      </c>
      <c r="HB86" s="60">
        <v>0</v>
      </c>
      <c r="HE86" s="64" t="s">
        <v>88</v>
      </c>
      <c r="HF86" s="64">
        <v>0.43</v>
      </c>
      <c r="HG86" s="64">
        <v>0</v>
      </c>
      <c r="HH86" s="64">
        <v>0.73</v>
      </c>
      <c r="HI86" s="64">
        <v>0</v>
      </c>
      <c r="HL86" s="64" t="s">
        <v>88</v>
      </c>
      <c r="HM86" s="64">
        <v>0.08</v>
      </c>
      <c r="HN86" s="64">
        <v>0</v>
      </c>
      <c r="HO86" s="64">
        <v>0.14000000000000001</v>
      </c>
      <c r="HP86" s="64">
        <v>0</v>
      </c>
      <c r="HS86" s="64" t="s">
        <v>88</v>
      </c>
      <c r="HT86" s="64">
        <v>0.44</v>
      </c>
      <c r="HU86" s="64">
        <v>0</v>
      </c>
      <c r="HV86" s="64">
        <v>0.45</v>
      </c>
      <c r="HW86" s="64">
        <v>0.93</v>
      </c>
      <c r="HZ86" s="64" t="s">
        <v>88</v>
      </c>
      <c r="IA86" s="64">
        <v>0.78</v>
      </c>
      <c r="IB86" s="64">
        <v>0</v>
      </c>
      <c r="IC86" s="64">
        <v>1.25</v>
      </c>
      <c r="ID86" s="64">
        <v>0</v>
      </c>
      <c r="IG86" s="64" t="s">
        <v>88</v>
      </c>
      <c r="IH86" s="64">
        <v>0.23</v>
      </c>
      <c r="II86" s="64">
        <v>0</v>
      </c>
      <c r="IJ86" s="64">
        <v>0.38</v>
      </c>
      <c r="IK86" s="64">
        <v>0</v>
      </c>
      <c r="IN86" s="64" t="s">
        <v>88</v>
      </c>
      <c r="IO86" s="64">
        <v>0.02</v>
      </c>
      <c r="IP86" s="64">
        <v>0</v>
      </c>
      <c r="IQ86" s="64">
        <v>0.03</v>
      </c>
      <c r="IR86" s="64">
        <v>0</v>
      </c>
      <c r="IU86" t="s">
        <v>88</v>
      </c>
      <c r="IV86">
        <v>0.14000000000000001</v>
      </c>
      <c r="IW86">
        <v>0</v>
      </c>
      <c r="IX86">
        <v>0.24</v>
      </c>
      <c r="IY86">
        <v>0</v>
      </c>
      <c r="JB86" t="s">
        <v>88</v>
      </c>
      <c r="JC86">
        <v>0.08</v>
      </c>
      <c r="JD86">
        <v>0</v>
      </c>
      <c r="JE86">
        <v>0.14000000000000001</v>
      </c>
      <c r="JF86">
        <v>0</v>
      </c>
      <c r="JI86" s="64" t="s">
        <v>88</v>
      </c>
      <c r="JJ86" s="64">
        <v>0.51</v>
      </c>
      <c r="JK86" s="64">
        <v>0</v>
      </c>
      <c r="JL86" s="64">
        <v>0.88</v>
      </c>
      <c r="JM86" s="64">
        <v>0</v>
      </c>
      <c r="JP86" s="67" t="s">
        <v>88</v>
      </c>
      <c r="JQ86" s="67">
        <v>0.42</v>
      </c>
      <c r="JR86" s="67">
        <v>0</v>
      </c>
      <c r="JS86" s="67">
        <v>0.71</v>
      </c>
      <c r="JT86" s="67">
        <v>0</v>
      </c>
      <c r="JW86" s="76" t="s">
        <v>88</v>
      </c>
      <c r="JX86" s="76">
        <v>0.13</v>
      </c>
      <c r="JY86" s="76">
        <v>0</v>
      </c>
      <c r="JZ86" s="76">
        <v>0.22</v>
      </c>
      <c r="KA86" s="76">
        <v>0</v>
      </c>
      <c r="KD86" s="76" t="s">
        <v>88</v>
      </c>
      <c r="KE86" s="76">
        <v>0.13</v>
      </c>
      <c r="KF86" s="76">
        <v>0</v>
      </c>
      <c r="KG86" s="76">
        <v>0.14000000000000001</v>
      </c>
      <c r="KH86" s="76">
        <v>0.1</v>
      </c>
      <c r="KK86" s="76" t="s">
        <v>88</v>
      </c>
      <c r="KL86" s="76">
        <v>0.4</v>
      </c>
      <c r="KM86" s="76">
        <v>0</v>
      </c>
      <c r="KN86" s="76">
        <v>0.04</v>
      </c>
      <c r="KO86" s="76">
        <v>2.4500000000000002</v>
      </c>
      <c r="KR86" s="76" t="s">
        <v>88</v>
      </c>
      <c r="KS86" s="76">
        <v>0.2</v>
      </c>
      <c r="KT86" s="76">
        <v>0</v>
      </c>
      <c r="KU86" s="76">
        <v>0.27</v>
      </c>
      <c r="KV86" s="76">
        <v>0.31</v>
      </c>
      <c r="KY86" s="76" t="s">
        <v>88</v>
      </c>
      <c r="KZ86" s="76">
        <v>0.18</v>
      </c>
      <c r="LA86" s="76">
        <v>0</v>
      </c>
      <c r="LB86" s="76">
        <v>0.3</v>
      </c>
      <c r="LC86" s="76">
        <v>0</v>
      </c>
      <c r="LF86" s="76" t="s">
        <v>88</v>
      </c>
      <c r="LG86" s="76">
        <v>0.09</v>
      </c>
      <c r="LH86" s="76">
        <v>0</v>
      </c>
      <c r="LI86" s="76">
        <v>0.06</v>
      </c>
      <c r="LJ86" s="76">
        <v>0.37</v>
      </c>
      <c r="LM86" s="76" t="s">
        <v>88</v>
      </c>
      <c r="LN86" s="76">
        <v>0.12</v>
      </c>
      <c r="LO86" s="76">
        <v>0</v>
      </c>
      <c r="LP86" s="76">
        <v>0.21</v>
      </c>
      <c r="LQ86" s="76">
        <v>0</v>
      </c>
      <c r="LR86" s="76"/>
      <c r="LS86" s="76"/>
      <c r="LT86" s="76" t="s">
        <v>88</v>
      </c>
      <c r="LU86" s="76">
        <v>0</v>
      </c>
      <c r="LV86" s="76">
        <v>0</v>
      </c>
      <c r="LW86" s="76">
        <v>0</v>
      </c>
      <c r="LX86" s="76">
        <v>0</v>
      </c>
      <c r="LY86" s="76"/>
      <c r="LZ86" s="76"/>
      <c r="MA86" s="76" t="s">
        <v>88</v>
      </c>
      <c r="MB86" s="76">
        <v>0.28999999999999998</v>
      </c>
      <c r="MC86" s="76">
        <v>0</v>
      </c>
      <c r="MD86" s="76">
        <v>0.14000000000000001</v>
      </c>
      <c r="ME86" s="76">
        <v>0</v>
      </c>
      <c r="MH86" s="76" t="s">
        <v>88</v>
      </c>
      <c r="MI86" s="76">
        <v>0</v>
      </c>
      <c r="MJ86" s="76">
        <v>0</v>
      </c>
      <c r="MK86" s="76">
        <v>0</v>
      </c>
      <c r="ML86" s="76">
        <v>0</v>
      </c>
      <c r="MM86" s="76"/>
      <c r="MN86" s="76"/>
      <c r="MO86" s="76" t="s">
        <v>88</v>
      </c>
      <c r="MP86" s="76">
        <v>0</v>
      </c>
      <c r="MQ86" s="76">
        <v>0</v>
      </c>
      <c r="MR86" s="76">
        <v>0</v>
      </c>
      <c r="MS86" s="76">
        <v>0</v>
      </c>
    </row>
    <row r="87" spans="1:357" x14ac:dyDescent="0.25">
      <c r="A87" s="1">
        <v>4.0999999999999996</v>
      </c>
      <c r="B87" s="1">
        <v>4.1499999999999995</v>
      </c>
      <c r="C87" s="1" t="s">
        <v>89</v>
      </c>
      <c r="D87" s="1">
        <v>0.89</v>
      </c>
      <c r="E87" s="1">
        <v>1.64</v>
      </c>
      <c r="F87" s="1">
        <v>1.05</v>
      </c>
      <c r="G87" s="1">
        <v>0</v>
      </c>
      <c r="H87" s="1"/>
      <c r="I87" s="1"/>
      <c r="J87" s="1" t="s">
        <v>89</v>
      </c>
      <c r="K87" s="1">
        <v>4.97</v>
      </c>
      <c r="L87" s="1">
        <v>8.1300000000000008</v>
      </c>
      <c r="M87" s="1">
        <v>4.8499999999999996</v>
      </c>
      <c r="N87" s="1">
        <v>2.86</v>
      </c>
      <c r="O87" s="1"/>
      <c r="P87" s="1"/>
      <c r="Q87" s="1" t="s">
        <v>89</v>
      </c>
      <c r="R87" s="1">
        <v>3.34</v>
      </c>
      <c r="S87" s="1">
        <v>7.97</v>
      </c>
      <c r="T87" s="1">
        <v>3.43</v>
      </c>
      <c r="U87" s="1">
        <v>0.3</v>
      </c>
      <c r="V87" s="1"/>
      <c r="W87" s="1"/>
      <c r="X87" s="1" t="s">
        <v>89</v>
      </c>
      <c r="Y87" s="1">
        <v>0.67</v>
      </c>
      <c r="Z87" s="1">
        <v>1.47</v>
      </c>
      <c r="AA87" s="1">
        <v>0.69</v>
      </c>
      <c r="AB87" s="1">
        <v>0</v>
      </c>
      <c r="AC87" s="1"/>
      <c r="AD87" s="1"/>
      <c r="AE87" s="6" t="s">
        <v>89</v>
      </c>
      <c r="AF87" s="6">
        <v>1.27</v>
      </c>
      <c r="AG87" s="6">
        <v>0.64</v>
      </c>
      <c r="AH87" s="6">
        <v>1.82</v>
      </c>
      <c r="AI87" s="6">
        <v>0</v>
      </c>
      <c r="AJ87" s="1"/>
      <c r="AK87" s="1"/>
      <c r="AL87" s="6" t="s">
        <v>89</v>
      </c>
      <c r="AM87" s="6">
        <v>2.21</v>
      </c>
      <c r="AN87" s="6">
        <v>0</v>
      </c>
      <c r="AO87" s="6">
        <v>4.6100000000000003</v>
      </c>
      <c r="AP87" s="6">
        <v>0</v>
      </c>
      <c r="AQ87" s="1"/>
      <c r="AR87" s="1"/>
      <c r="AS87" s="6" t="s">
        <v>89</v>
      </c>
      <c r="AT87" s="6">
        <v>1.55</v>
      </c>
      <c r="AU87" s="6">
        <v>0.32</v>
      </c>
      <c r="AV87" s="6">
        <v>3.08</v>
      </c>
      <c r="AW87" s="6">
        <v>0.28000000000000003</v>
      </c>
      <c r="AZ87" s="3" t="s">
        <v>89</v>
      </c>
      <c r="BA87" s="3">
        <v>0.14000000000000001</v>
      </c>
      <c r="BB87" s="3">
        <v>0.16</v>
      </c>
      <c r="BC87" s="3">
        <v>0.23</v>
      </c>
      <c r="BD87" s="3">
        <v>0</v>
      </c>
      <c r="BG87" t="s">
        <v>89</v>
      </c>
      <c r="BH87">
        <v>0.26</v>
      </c>
      <c r="BI87">
        <v>0.53</v>
      </c>
      <c r="BJ87">
        <v>0.35</v>
      </c>
      <c r="BK87">
        <v>0</v>
      </c>
      <c r="BN87" t="s">
        <v>89</v>
      </c>
      <c r="BO87">
        <v>0.79</v>
      </c>
      <c r="BP87">
        <v>0.67</v>
      </c>
      <c r="BQ87">
        <v>1.23</v>
      </c>
      <c r="BR87">
        <v>0.27</v>
      </c>
      <c r="BU87" t="s">
        <v>89</v>
      </c>
      <c r="BV87">
        <v>0.63</v>
      </c>
      <c r="BW87">
        <v>0.47</v>
      </c>
      <c r="BX87">
        <v>0.97</v>
      </c>
      <c r="BY87">
        <v>0</v>
      </c>
      <c r="CB87" s="6" t="s">
        <v>89</v>
      </c>
      <c r="CC87" s="6">
        <v>0.19</v>
      </c>
      <c r="CD87" s="6">
        <v>0.21</v>
      </c>
      <c r="CE87" s="6">
        <v>0.3</v>
      </c>
      <c r="CF87" s="6">
        <v>0</v>
      </c>
      <c r="CI87" s="6" t="s">
        <v>89</v>
      </c>
      <c r="CJ87" s="6">
        <v>0.7</v>
      </c>
      <c r="CK87" s="6">
        <v>0.64</v>
      </c>
      <c r="CL87" s="6">
        <v>0.97</v>
      </c>
      <c r="CM87" s="6">
        <v>0</v>
      </c>
      <c r="CP87" s="6" t="s">
        <v>89</v>
      </c>
      <c r="CQ87" s="6">
        <v>0.25</v>
      </c>
      <c r="CR87" s="6">
        <v>0</v>
      </c>
      <c r="CS87" s="6">
        <v>0.33</v>
      </c>
      <c r="CT87" s="6">
        <v>0</v>
      </c>
      <c r="CW87" s="6" t="s">
        <v>89</v>
      </c>
      <c r="CX87" s="6">
        <v>0.17</v>
      </c>
      <c r="CY87" s="6">
        <v>0</v>
      </c>
      <c r="CZ87" s="6">
        <v>0.25</v>
      </c>
      <c r="DA87" s="6">
        <v>0</v>
      </c>
      <c r="DD87" s="6" t="s">
        <v>89</v>
      </c>
      <c r="DE87" s="6">
        <v>0.28000000000000003</v>
      </c>
      <c r="DF87" s="6">
        <v>0.23</v>
      </c>
      <c r="DG87" s="6">
        <v>0.44</v>
      </c>
      <c r="DH87" s="6">
        <v>0</v>
      </c>
      <c r="DK87" s="6" t="s">
        <v>89</v>
      </c>
      <c r="DL87" s="6">
        <v>0.1</v>
      </c>
      <c r="DM87" s="6">
        <v>0</v>
      </c>
      <c r="DN87" s="6">
        <v>0.18</v>
      </c>
      <c r="DO87" s="6">
        <v>0</v>
      </c>
      <c r="DR87" s="6" t="s">
        <v>89</v>
      </c>
      <c r="DS87" s="6">
        <v>0.08</v>
      </c>
      <c r="DT87" s="6">
        <v>0</v>
      </c>
      <c r="DU87" s="6">
        <v>0.12</v>
      </c>
      <c r="DV87" s="6">
        <v>7.0000000000000007E-2</v>
      </c>
      <c r="DY87" s="6" t="s">
        <v>89</v>
      </c>
      <c r="DZ87" s="6">
        <v>0.28000000000000003</v>
      </c>
      <c r="EA87" s="6">
        <v>0</v>
      </c>
      <c r="EB87" s="6">
        <v>0.48</v>
      </c>
      <c r="EC87" s="6">
        <v>0</v>
      </c>
      <c r="EF87" s="6" t="s">
        <v>89</v>
      </c>
      <c r="EG87" s="6">
        <v>0.17</v>
      </c>
      <c r="EH87" s="6">
        <v>0.22</v>
      </c>
      <c r="EI87" s="6">
        <v>0.21</v>
      </c>
      <c r="EJ87" s="6">
        <v>0</v>
      </c>
      <c r="EM87" s="6" t="s">
        <v>89</v>
      </c>
      <c r="EN87" s="6">
        <v>0.13</v>
      </c>
      <c r="EO87" s="6">
        <v>0</v>
      </c>
      <c r="EP87" s="6">
        <v>0.1</v>
      </c>
      <c r="EQ87" s="6">
        <v>0</v>
      </c>
      <c r="ET87" s="6" t="s">
        <v>89</v>
      </c>
      <c r="EU87" s="6">
        <v>0.11</v>
      </c>
      <c r="EV87" s="6">
        <v>0</v>
      </c>
      <c r="EW87" s="6">
        <v>0.18</v>
      </c>
      <c r="EX87" s="6">
        <v>0</v>
      </c>
      <c r="FA87" s="6" t="s">
        <v>89</v>
      </c>
      <c r="FB87" s="6">
        <v>0.34</v>
      </c>
      <c r="FC87" s="6">
        <v>0.22</v>
      </c>
      <c r="FD87" s="6">
        <v>0.52</v>
      </c>
      <c r="FE87" s="6">
        <v>0</v>
      </c>
      <c r="FH87" s="6" t="s">
        <v>89</v>
      </c>
      <c r="FI87" s="6">
        <v>0.04</v>
      </c>
      <c r="FJ87" s="6">
        <v>0</v>
      </c>
      <c r="FK87" s="6">
        <v>0.04</v>
      </c>
      <c r="FL87" s="6">
        <v>0</v>
      </c>
      <c r="FO87" s="6" t="s">
        <v>89</v>
      </c>
      <c r="FP87" s="6">
        <v>0.19</v>
      </c>
      <c r="FQ87" s="6">
        <v>0.56999999999999995</v>
      </c>
      <c r="FR87" s="6">
        <v>0.14000000000000001</v>
      </c>
      <c r="FS87" s="6">
        <v>0</v>
      </c>
      <c r="FV87" s="6" t="s">
        <v>89</v>
      </c>
      <c r="FW87" s="6">
        <v>0.06</v>
      </c>
      <c r="FX87" s="6">
        <v>0</v>
      </c>
      <c r="FY87" s="6">
        <v>0.06</v>
      </c>
      <c r="FZ87" s="6">
        <v>0</v>
      </c>
      <c r="GC87" s="6" t="s">
        <v>89</v>
      </c>
      <c r="GD87" s="6">
        <v>0.23</v>
      </c>
      <c r="GE87" s="6">
        <v>0.74</v>
      </c>
      <c r="GF87" s="6">
        <v>0.14000000000000001</v>
      </c>
      <c r="GG87" s="6">
        <v>0</v>
      </c>
      <c r="GJ87" s="58" t="s">
        <v>89</v>
      </c>
      <c r="GK87" s="58">
        <v>0.36</v>
      </c>
      <c r="GL87" s="58">
        <v>0.4</v>
      </c>
      <c r="GM87" s="58">
        <v>0.5</v>
      </c>
      <c r="GN87" s="58">
        <v>0</v>
      </c>
      <c r="GQ87" s="58" t="s">
        <v>89</v>
      </c>
      <c r="GR87" s="58">
        <v>0.19</v>
      </c>
      <c r="GS87" s="58">
        <v>0</v>
      </c>
      <c r="GT87" s="58">
        <v>0.19</v>
      </c>
      <c r="GU87" s="58">
        <v>0</v>
      </c>
      <c r="GX87" s="60" t="s">
        <v>89</v>
      </c>
      <c r="GY87" s="60">
        <v>0.35</v>
      </c>
      <c r="GZ87" s="60">
        <v>0.75</v>
      </c>
      <c r="HA87" s="60">
        <v>0.34</v>
      </c>
      <c r="HB87" s="60">
        <v>0</v>
      </c>
      <c r="HE87" s="64" t="s">
        <v>89</v>
      </c>
      <c r="HF87" s="64">
        <v>0.23</v>
      </c>
      <c r="HG87" s="64">
        <v>0.16</v>
      </c>
      <c r="HH87" s="64">
        <v>0.34</v>
      </c>
      <c r="HI87" s="64">
        <v>0</v>
      </c>
      <c r="HL87" s="64" t="s">
        <v>89</v>
      </c>
      <c r="HM87" s="64">
        <v>0.28000000000000003</v>
      </c>
      <c r="HN87" s="64">
        <v>0.28000000000000003</v>
      </c>
      <c r="HO87" s="64">
        <v>0.41</v>
      </c>
      <c r="HP87" s="64">
        <v>0</v>
      </c>
      <c r="HS87" s="64" t="s">
        <v>89</v>
      </c>
      <c r="HT87" s="64">
        <v>0.15</v>
      </c>
      <c r="HU87" s="64">
        <v>0</v>
      </c>
      <c r="HV87" s="64">
        <v>0.25</v>
      </c>
      <c r="HW87" s="64">
        <v>0</v>
      </c>
      <c r="HZ87" s="64" t="s">
        <v>89</v>
      </c>
      <c r="IA87" s="64">
        <v>0.16</v>
      </c>
      <c r="IB87" s="64">
        <v>0</v>
      </c>
      <c r="IC87" s="64">
        <v>0.14000000000000001</v>
      </c>
      <c r="ID87" s="64">
        <v>0</v>
      </c>
      <c r="IG87" s="64" t="s">
        <v>89</v>
      </c>
      <c r="IH87" s="64">
        <v>0.22</v>
      </c>
      <c r="II87" s="64">
        <v>0</v>
      </c>
      <c r="IJ87" s="64">
        <v>0.34</v>
      </c>
      <c r="IK87" s="64">
        <v>0</v>
      </c>
      <c r="IN87" s="64" t="s">
        <v>89</v>
      </c>
      <c r="IO87" s="64">
        <v>0.03</v>
      </c>
      <c r="IP87" s="64">
        <v>0</v>
      </c>
      <c r="IQ87" s="64">
        <v>0.04</v>
      </c>
      <c r="IR87" s="64">
        <v>0</v>
      </c>
      <c r="IU87" t="s">
        <v>89</v>
      </c>
      <c r="IV87">
        <v>0.21</v>
      </c>
      <c r="IW87">
        <v>0</v>
      </c>
      <c r="IX87">
        <v>0.28000000000000003</v>
      </c>
      <c r="IY87">
        <v>0</v>
      </c>
      <c r="JB87" t="s">
        <v>89</v>
      </c>
      <c r="JC87">
        <v>0.28999999999999998</v>
      </c>
      <c r="JD87">
        <v>0</v>
      </c>
      <c r="JE87">
        <v>0.4</v>
      </c>
      <c r="JF87">
        <v>0</v>
      </c>
      <c r="JI87" s="64" t="s">
        <v>89</v>
      </c>
      <c r="JJ87" s="64">
        <v>0.08</v>
      </c>
      <c r="JK87" s="64">
        <v>0</v>
      </c>
      <c r="JL87" s="64">
        <v>0.14000000000000001</v>
      </c>
      <c r="JM87" s="64">
        <v>0</v>
      </c>
      <c r="JP87" s="67" t="s">
        <v>89</v>
      </c>
      <c r="JQ87" s="67">
        <v>0.38</v>
      </c>
      <c r="JR87" s="67">
        <v>0.35</v>
      </c>
      <c r="JS87" s="67">
        <v>0.55000000000000004</v>
      </c>
      <c r="JT87" s="67">
        <v>0</v>
      </c>
      <c r="JW87" s="76" t="s">
        <v>89</v>
      </c>
      <c r="JX87" s="76">
        <v>0.25</v>
      </c>
      <c r="JY87" s="76">
        <v>0.28999999999999998</v>
      </c>
      <c r="JZ87" s="76">
        <v>0.28999999999999998</v>
      </c>
      <c r="KA87" s="76">
        <v>0</v>
      </c>
      <c r="KD87" s="76" t="s">
        <v>89</v>
      </c>
      <c r="KE87" s="76">
        <v>0.12</v>
      </c>
      <c r="KF87" s="76">
        <v>0</v>
      </c>
      <c r="KG87" s="76">
        <v>0.09</v>
      </c>
      <c r="KH87" s="76">
        <v>0</v>
      </c>
      <c r="KK87" s="76" t="s">
        <v>89</v>
      </c>
      <c r="KL87" s="76">
        <v>0.23</v>
      </c>
      <c r="KM87" s="76">
        <v>0</v>
      </c>
      <c r="KN87" s="76">
        <v>0.28000000000000003</v>
      </c>
      <c r="KO87" s="76">
        <v>0</v>
      </c>
      <c r="KR87" s="76" t="s">
        <v>89</v>
      </c>
      <c r="KS87" s="76">
        <v>0.12</v>
      </c>
      <c r="KT87" s="76">
        <v>0</v>
      </c>
      <c r="KU87" s="76">
        <v>0.12</v>
      </c>
      <c r="KV87" s="76">
        <v>0</v>
      </c>
      <c r="KY87" s="76" t="s">
        <v>89</v>
      </c>
      <c r="KZ87" s="76">
        <v>0.18</v>
      </c>
      <c r="LA87" s="76">
        <v>0.36</v>
      </c>
      <c r="LB87" s="76">
        <v>0.19</v>
      </c>
      <c r="LC87" s="76">
        <v>0</v>
      </c>
      <c r="LF87" s="76" t="s">
        <v>89</v>
      </c>
      <c r="LG87" s="76">
        <v>0.15</v>
      </c>
      <c r="LH87" s="76">
        <v>0</v>
      </c>
      <c r="LI87" s="76">
        <v>0.06</v>
      </c>
      <c r="LJ87" s="76">
        <v>0</v>
      </c>
      <c r="LM87" s="76" t="s">
        <v>89</v>
      </c>
      <c r="LN87" s="76">
        <v>0.26</v>
      </c>
      <c r="LO87" s="76">
        <v>0</v>
      </c>
      <c r="LP87" s="76">
        <v>0.3</v>
      </c>
      <c r="LQ87" s="76">
        <v>0</v>
      </c>
      <c r="LR87" s="76"/>
      <c r="LS87" s="76"/>
      <c r="LT87" s="76" t="s">
        <v>89</v>
      </c>
      <c r="LU87" s="76">
        <v>0.16</v>
      </c>
      <c r="LV87" s="76">
        <v>0</v>
      </c>
      <c r="LW87" s="76">
        <v>0.27</v>
      </c>
      <c r="LX87" s="76">
        <v>0</v>
      </c>
      <c r="LY87" s="76"/>
      <c r="LZ87" s="76"/>
      <c r="MA87" s="76" t="s">
        <v>89</v>
      </c>
      <c r="MB87" s="76">
        <v>0</v>
      </c>
      <c r="MC87" s="76">
        <v>0</v>
      </c>
      <c r="MD87" s="76">
        <v>0</v>
      </c>
      <c r="ME87" s="76">
        <v>0</v>
      </c>
      <c r="MH87" s="76" t="s">
        <v>89</v>
      </c>
      <c r="MI87" s="76">
        <v>0.19</v>
      </c>
      <c r="MJ87" s="76">
        <v>0</v>
      </c>
      <c r="MK87" s="76">
        <v>0.31</v>
      </c>
      <c r="ML87" s="76">
        <v>0</v>
      </c>
      <c r="MM87" s="76"/>
      <c r="MN87" s="76"/>
      <c r="MO87" s="76" t="s">
        <v>89</v>
      </c>
      <c r="MP87" s="76">
        <v>0.44</v>
      </c>
      <c r="MQ87" s="76">
        <v>0</v>
      </c>
      <c r="MR87" s="76">
        <v>0.66</v>
      </c>
      <c r="MS87" s="76">
        <v>0</v>
      </c>
    </row>
    <row r="88" spans="1:357" x14ac:dyDescent="0.25">
      <c r="A88" s="1">
        <v>4.1499999999999995</v>
      </c>
      <c r="B88" s="1">
        <v>4.1999999999999993</v>
      </c>
      <c r="C88" s="1" t="s">
        <v>90</v>
      </c>
      <c r="D88" s="1">
        <v>3.2</v>
      </c>
      <c r="E88" s="1">
        <v>3.2</v>
      </c>
      <c r="F88" s="1">
        <v>4.3</v>
      </c>
      <c r="G88" s="1">
        <v>0</v>
      </c>
      <c r="H88" s="1"/>
      <c r="I88" s="1"/>
      <c r="J88" s="1" t="s">
        <v>90</v>
      </c>
      <c r="K88" s="1">
        <v>19.7</v>
      </c>
      <c r="L88" s="1">
        <v>5.03</v>
      </c>
      <c r="M88" s="1">
        <v>30.71</v>
      </c>
      <c r="N88" s="1">
        <v>0.85</v>
      </c>
      <c r="O88" s="1"/>
      <c r="P88" s="1"/>
      <c r="Q88" s="1" t="s">
        <v>90</v>
      </c>
      <c r="R88" s="1">
        <v>13.34</v>
      </c>
      <c r="S88" s="1">
        <v>4.5199999999999996</v>
      </c>
      <c r="T88" s="1">
        <v>21.14</v>
      </c>
      <c r="U88" s="1">
        <v>0</v>
      </c>
      <c r="V88" s="1"/>
      <c r="W88" s="1"/>
      <c r="X88" s="1" t="s">
        <v>90</v>
      </c>
      <c r="Y88" s="1">
        <v>5.1100000000000003</v>
      </c>
      <c r="Z88" s="1">
        <v>2.36</v>
      </c>
      <c r="AA88" s="1">
        <v>7.72</v>
      </c>
      <c r="AB88" s="1">
        <v>0.35</v>
      </c>
      <c r="AC88" s="1"/>
      <c r="AD88" s="1"/>
      <c r="AE88" s="6" t="s">
        <v>90</v>
      </c>
      <c r="AF88" s="6">
        <v>6.12</v>
      </c>
      <c r="AG88" s="6">
        <v>1.19</v>
      </c>
      <c r="AH88" s="6">
        <v>12.33</v>
      </c>
      <c r="AI88" s="6">
        <v>0</v>
      </c>
      <c r="AJ88" s="1"/>
      <c r="AK88" s="1"/>
      <c r="AL88" s="6" t="s">
        <v>90</v>
      </c>
      <c r="AM88" s="6">
        <v>8.2200000000000006</v>
      </c>
      <c r="AN88" s="6">
        <v>1.54</v>
      </c>
      <c r="AO88" s="6">
        <v>16.739999999999998</v>
      </c>
      <c r="AP88" s="6">
        <v>0.37</v>
      </c>
      <c r="AQ88" s="1"/>
      <c r="AR88" s="1"/>
      <c r="AS88" s="6" t="s">
        <v>90</v>
      </c>
      <c r="AT88" s="6">
        <v>7.48</v>
      </c>
      <c r="AU88" s="6">
        <v>2.61</v>
      </c>
      <c r="AV88" s="6">
        <v>12.96</v>
      </c>
      <c r="AW88" s="6">
        <v>1.1499999999999999</v>
      </c>
      <c r="AZ88" s="3" t="s">
        <v>90</v>
      </c>
      <c r="BA88" s="3">
        <v>7.75</v>
      </c>
      <c r="BB88" s="3">
        <v>2.5</v>
      </c>
      <c r="BC88" s="3">
        <v>15.04</v>
      </c>
      <c r="BD88" s="3">
        <v>0.51</v>
      </c>
      <c r="BG88" t="s">
        <v>90</v>
      </c>
      <c r="BH88">
        <v>5.6</v>
      </c>
      <c r="BI88">
        <v>1.97</v>
      </c>
      <c r="BJ88">
        <v>11.07</v>
      </c>
      <c r="BK88">
        <v>0</v>
      </c>
      <c r="BN88" t="s">
        <v>90</v>
      </c>
      <c r="BO88">
        <v>4.8099999999999996</v>
      </c>
      <c r="BP88">
        <v>1.77</v>
      </c>
      <c r="BQ88">
        <v>8.15</v>
      </c>
      <c r="BR88">
        <v>0.17</v>
      </c>
      <c r="BU88" t="s">
        <v>90</v>
      </c>
      <c r="BV88">
        <v>2.97</v>
      </c>
      <c r="BW88">
        <v>2.0699999999999998</v>
      </c>
      <c r="BX88">
        <v>4.68</v>
      </c>
      <c r="BY88">
        <v>0.59</v>
      </c>
      <c r="CB88" s="6" t="s">
        <v>90</v>
      </c>
      <c r="CC88" s="6">
        <v>2.35</v>
      </c>
      <c r="CD88" s="6">
        <v>2.35</v>
      </c>
      <c r="CE88" s="6">
        <v>3.78</v>
      </c>
      <c r="CF88" s="6">
        <v>0</v>
      </c>
      <c r="CI88" s="6" t="s">
        <v>90</v>
      </c>
      <c r="CJ88" s="6">
        <v>0.6</v>
      </c>
      <c r="CK88" s="6">
        <v>1.87</v>
      </c>
      <c r="CL88" s="6">
        <v>0.27</v>
      </c>
      <c r="CM88" s="6">
        <v>0</v>
      </c>
      <c r="CP88" s="6" t="s">
        <v>90</v>
      </c>
      <c r="CQ88" s="6">
        <v>0.82</v>
      </c>
      <c r="CR88" s="6">
        <v>1</v>
      </c>
      <c r="CS88" s="6">
        <v>1.07</v>
      </c>
      <c r="CT88" s="6">
        <v>0</v>
      </c>
      <c r="CW88" s="6" t="s">
        <v>90</v>
      </c>
      <c r="CX88" s="6">
        <v>0.3</v>
      </c>
      <c r="CY88" s="6">
        <v>0</v>
      </c>
      <c r="CZ88" s="6">
        <v>0.41</v>
      </c>
      <c r="DA88" s="6">
        <v>0</v>
      </c>
      <c r="DD88" s="6" t="s">
        <v>90</v>
      </c>
      <c r="DE88" s="6">
        <v>0.27</v>
      </c>
      <c r="DF88" s="6">
        <v>0.1</v>
      </c>
      <c r="DG88" s="6">
        <v>0.42</v>
      </c>
      <c r="DH88" s="6">
        <v>0</v>
      </c>
      <c r="DK88" s="6" t="s">
        <v>90</v>
      </c>
      <c r="DL88" s="6">
        <v>0.18</v>
      </c>
      <c r="DM88" s="6">
        <v>0.11</v>
      </c>
      <c r="DN88" s="6">
        <v>0.15</v>
      </c>
      <c r="DO88" s="6">
        <v>0</v>
      </c>
      <c r="DR88" s="6" t="s">
        <v>90</v>
      </c>
      <c r="DS88" s="6">
        <v>0.75</v>
      </c>
      <c r="DT88" s="6">
        <v>0</v>
      </c>
      <c r="DU88" s="6">
        <v>1.23</v>
      </c>
      <c r="DV88" s="6">
        <v>0.19</v>
      </c>
      <c r="DY88" s="6" t="s">
        <v>90</v>
      </c>
      <c r="DZ88" s="6">
        <v>0.45</v>
      </c>
      <c r="EA88" s="6">
        <v>0</v>
      </c>
      <c r="EB88" s="6">
        <v>0.71</v>
      </c>
      <c r="EC88" s="6">
        <v>0.16</v>
      </c>
      <c r="EF88" s="6" t="s">
        <v>90</v>
      </c>
      <c r="EG88" s="6">
        <v>0.3</v>
      </c>
      <c r="EH88" s="6">
        <v>0</v>
      </c>
      <c r="EI88" s="6">
        <v>0.54</v>
      </c>
      <c r="EJ88" s="6">
        <v>0</v>
      </c>
      <c r="EM88" s="6" t="s">
        <v>90</v>
      </c>
      <c r="EN88" s="6">
        <v>0.15</v>
      </c>
      <c r="EO88" s="6">
        <v>0</v>
      </c>
      <c r="EP88" s="6">
        <v>0.24</v>
      </c>
      <c r="EQ88" s="6">
        <v>0</v>
      </c>
      <c r="ET88" s="6" t="s">
        <v>90</v>
      </c>
      <c r="EU88" s="6">
        <v>0.45</v>
      </c>
      <c r="EV88" s="6">
        <v>0</v>
      </c>
      <c r="EW88" s="6">
        <v>0.7</v>
      </c>
      <c r="EX88" s="6">
        <v>0.12</v>
      </c>
      <c r="FA88" s="6" t="s">
        <v>90</v>
      </c>
      <c r="FB88" s="6">
        <v>0.12</v>
      </c>
      <c r="FC88" s="6">
        <v>0</v>
      </c>
      <c r="FD88" s="6">
        <v>0.19</v>
      </c>
      <c r="FE88" s="6">
        <v>0</v>
      </c>
      <c r="FH88" s="6" t="s">
        <v>90</v>
      </c>
      <c r="FI88" s="6">
        <v>0</v>
      </c>
      <c r="FJ88" s="6">
        <v>0</v>
      </c>
      <c r="FK88" s="6">
        <v>0</v>
      </c>
      <c r="FL88" s="6">
        <v>0</v>
      </c>
      <c r="FO88" s="6" t="s">
        <v>90</v>
      </c>
      <c r="FP88" s="6">
        <v>0.27</v>
      </c>
      <c r="FQ88" s="6">
        <v>0</v>
      </c>
      <c r="FR88" s="6">
        <v>0.38</v>
      </c>
      <c r="FS88" s="6">
        <v>0.28999999999999998</v>
      </c>
      <c r="FV88" s="6" t="s">
        <v>90</v>
      </c>
      <c r="FW88" s="6">
        <v>0.32</v>
      </c>
      <c r="FX88" s="6">
        <v>0</v>
      </c>
      <c r="FY88" s="6">
        <v>0.53</v>
      </c>
      <c r="FZ88" s="6">
        <v>0</v>
      </c>
      <c r="GC88" s="6" t="s">
        <v>90</v>
      </c>
      <c r="GD88" s="6">
        <v>0.21</v>
      </c>
      <c r="GE88" s="6">
        <v>0</v>
      </c>
      <c r="GF88" s="6">
        <v>0.37</v>
      </c>
      <c r="GG88" s="6">
        <v>0</v>
      </c>
      <c r="GJ88" s="58" t="s">
        <v>90</v>
      </c>
      <c r="GK88" s="58">
        <v>0.03</v>
      </c>
      <c r="GL88" s="58">
        <v>0</v>
      </c>
      <c r="GM88" s="58">
        <v>0.05</v>
      </c>
      <c r="GN88" s="58">
        <v>0</v>
      </c>
      <c r="GQ88" s="58" t="s">
        <v>90</v>
      </c>
      <c r="GR88" s="58">
        <v>0.01</v>
      </c>
      <c r="GS88" s="58">
        <v>0</v>
      </c>
      <c r="GT88" s="58">
        <v>0.02</v>
      </c>
      <c r="GU88" s="58">
        <v>0</v>
      </c>
      <c r="GX88" s="60" t="s">
        <v>90</v>
      </c>
      <c r="GY88" s="60">
        <v>0.15</v>
      </c>
      <c r="GZ88" s="60">
        <v>0</v>
      </c>
      <c r="HA88" s="60">
        <v>0.2</v>
      </c>
      <c r="HB88" s="60">
        <v>0</v>
      </c>
      <c r="HE88" s="64" t="s">
        <v>90</v>
      </c>
      <c r="HF88" s="64">
        <v>0.03</v>
      </c>
      <c r="HG88" s="64">
        <v>0.19</v>
      </c>
      <c r="HH88" s="64">
        <v>0</v>
      </c>
      <c r="HI88" s="64">
        <v>0</v>
      </c>
      <c r="HL88" s="64" t="s">
        <v>90</v>
      </c>
      <c r="HM88" s="64">
        <v>0.03</v>
      </c>
      <c r="HN88" s="64">
        <v>0</v>
      </c>
      <c r="HO88" s="64">
        <v>0.06</v>
      </c>
      <c r="HP88" s="64">
        <v>0</v>
      </c>
      <c r="HS88" s="64" t="s">
        <v>90</v>
      </c>
      <c r="HT88" s="64">
        <v>0.09</v>
      </c>
      <c r="HU88" s="64">
        <v>0</v>
      </c>
      <c r="HV88" s="64">
        <v>0.1</v>
      </c>
      <c r="HW88" s="64">
        <v>0</v>
      </c>
      <c r="HZ88" s="64" t="s">
        <v>90</v>
      </c>
      <c r="IA88" s="64">
        <v>0.06</v>
      </c>
      <c r="IB88" s="64">
        <v>0</v>
      </c>
      <c r="IC88" s="64">
        <v>0.1</v>
      </c>
      <c r="ID88" s="64">
        <v>0</v>
      </c>
      <c r="IG88" s="64" t="s">
        <v>90</v>
      </c>
      <c r="IH88" s="64">
        <v>0.32</v>
      </c>
      <c r="II88" s="64">
        <v>0</v>
      </c>
      <c r="IJ88" s="64">
        <v>0.51</v>
      </c>
      <c r="IK88" s="64">
        <v>0</v>
      </c>
      <c r="IN88" s="64" t="s">
        <v>90</v>
      </c>
      <c r="IO88" s="64">
        <v>0</v>
      </c>
      <c r="IP88" s="64">
        <v>0</v>
      </c>
      <c r="IQ88" s="64">
        <v>0</v>
      </c>
      <c r="IR88" s="64">
        <v>0</v>
      </c>
      <c r="IU88" t="s">
        <v>90</v>
      </c>
      <c r="IV88">
        <v>0</v>
      </c>
      <c r="IW88">
        <v>0</v>
      </c>
      <c r="IX88">
        <v>0</v>
      </c>
      <c r="IY88">
        <v>0</v>
      </c>
      <c r="JB88" t="s">
        <v>90</v>
      </c>
      <c r="JC88">
        <v>0.02</v>
      </c>
      <c r="JD88">
        <v>0</v>
      </c>
      <c r="JE88">
        <v>0.04</v>
      </c>
      <c r="JF88">
        <v>0</v>
      </c>
      <c r="JI88" s="64" t="s">
        <v>90</v>
      </c>
      <c r="JJ88" s="64">
        <v>0</v>
      </c>
      <c r="JK88" s="64">
        <v>0</v>
      </c>
      <c r="JL88" s="64">
        <v>0</v>
      </c>
      <c r="JM88" s="64">
        <v>0</v>
      </c>
      <c r="JP88" s="67" t="s">
        <v>90</v>
      </c>
      <c r="JQ88" s="67">
        <v>0.04</v>
      </c>
      <c r="JR88" s="67">
        <v>0.2</v>
      </c>
      <c r="JS88" s="67">
        <v>0</v>
      </c>
      <c r="JT88" s="67">
        <v>0</v>
      </c>
      <c r="JW88" s="76" t="s">
        <v>90</v>
      </c>
      <c r="JX88" s="76">
        <v>0.11</v>
      </c>
      <c r="JY88" s="76">
        <v>0</v>
      </c>
      <c r="JZ88" s="76">
        <v>0.19</v>
      </c>
      <c r="KA88" s="76">
        <v>0</v>
      </c>
      <c r="KD88" s="76" t="s">
        <v>90</v>
      </c>
      <c r="KE88" s="76">
        <v>0</v>
      </c>
      <c r="KF88" s="76">
        <v>0</v>
      </c>
      <c r="KG88" s="76">
        <v>0</v>
      </c>
      <c r="KH88" s="76">
        <v>0</v>
      </c>
      <c r="KK88" s="76" t="s">
        <v>90</v>
      </c>
      <c r="KL88" s="76">
        <v>0.03</v>
      </c>
      <c r="KM88" s="76">
        <v>0</v>
      </c>
      <c r="KN88" s="76">
        <v>0.05</v>
      </c>
      <c r="KO88" s="76">
        <v>0</v>
      </c>
      <c r="KR88" s="76" t="s">
        <v>90</v>
      </c>
      <c r="KS88" s="76">
        <v>7.0000000000000007E-2</v>
      </c>
      <c r="KT88" s="76">
        <v>0</v>
      </c>
      <c r="KU88" s="76">
        <v>0.13</v>
      </c>
      <c r="KV88" s="76">
        <v>0</v>
      </c>
      <c r="KY88" s="76" t="s">
        <v>90</v>
      </c>
      <c r="KZ88" s="76">
        <v>0.13</v>
      </c>
      <c r="LA88" s="76">
        <v>0</v>
      </c>
      <c r="LB88" s="76">
        <v>0.22</v>
      </c>
      <c r="LC88" s="76">
        <v>0</v>
      </c>
      <c r="LF88" s="76" t="s">
        <v>90</v>
      </c>
      <c r="LG88" s="76">
        <v>0.18</v>
      </c>
      <c r="LH88" s="76">
        <v>0.83</v>
      </c>
      <c r="LI88" s="76">
        <v>0</v>
      </c>
      <c r="LJ88" s="76">
        <v>0</v>
      </c>
      <c r="LM88" s="76" t="s">
        <v>90</v>
      </c>
      <c r="LN88" s="76">
        <v>0.14000000000000001</v>
      </c>
      <c r="LO88" s="76">
        <v>0</v>
      </c>
      <c r="LP88" s="76">
        <v>0.24</v>
      </c>
      <c r="LQ88" s="76">
        <v>0</v>
      </c>
      <c r="LR88" s="76"/>
      <c r="LS88" s="76"/>
      <c r="LT88" s="76" t="s">
        <v>90</v>
      </c>
      <c r="LU88" s="76">
        <v>0</v>
      </c>
      <c r="LV88" s="76">
        <v>0</v>
      </c>
      <c r="LW88" s="76">
        <v>0</v>
      </c>
      <c r="LX88" s="76">
        <v>0</v>
      </c>
      <c r="LY88" s="76"/>
      <c r="LZ88" s="76"/>
      <c r="MA88" s="76" t="s">
        <v>90</v>
      </c>
      <c r="MB88" s="76">
        <v>0</v>
      </c>
      <c r="MC88" s="76">
        <v>0</v>
      </c>
      <c r="MD88" s="76">
        <v>0</v>
      </c>
      <c r="ME88" s="76">
        <v>0</v>
      </c>
      <c r="MH88" s="76" t="s">
        <v>90</v>
      </c>
      <c r="MI88" s="76">
        <v>7.0000000000000007E-2</v>
      </c>
      <c r="MJ88" s="76">
        <v>0.15</v>
      </c>
      <c r="MK88" s="76">
        <v>0.08</v>
      </c>
      <c r="ML88" s="76">
        <v>0</v>
      </c>
      <c r="MM88" s="76"/>
      <c r="MN88" s="76"/>
      <c r="MO88" s="76" t="s">
        <v>90</v>
      </c>
      <c r="MP88" s="76">
        <v>0.36</v>
      </c>
      <c r="MQ88" s="76">
        <v>0</v>
      </c>
      <c r="MR88" s="76">
        <v>0.46</v>
      </c>
      <c r="MS88" s="76">
        <v>0.63</v>
      </c>
    </row>
    <row r="89" spans="1:357" x14ac:dyDescent="0.25">
      <c r="A89" s="1">
        <v>4.1999999999999993</v>
      </c>
      <c r="B89" s="1">
        <v>4.2499999999999991</v>
      </c>
      <c r="C89" s="1" t="s">
        <v>91</v>
      </c>
      <c r="D89" s="1">
        <v>0.89</v>
      </c>
      <c r="E89" s="1">
        <v>0.67</v>
      </c>
      <c r="F89" s="1">
        <v>1.33</v>
      </c>
      <c r="G89" s="1">
        <v>0</v>
      </c>
      <c r="H89" s="1"/>
      <c r="I89" s="1"/>
      <c r="J89" s="1" t="s">
        <v>91</v>
      </c>
      <c r="K89" s="1">
        <v>0.85</v>
      </c>
      <c r="L89" s="1">
        <v>0.19</v>
      </c>
      <c r="M89" s="1">
        <v>1.37</v>
      </c>
      <c r="N89" s="1">
        <v>0</v>
      </c>
      <c r="O89" s="1"/>
      <c r="P89" s="1"/>
      <c r="Q89" s="1" t="s">
        <v>91</v>
      </c>
      <c r="R89" s="1">
        <v>0.18</v>
      </c>
      <c r="S89" s="1">
        <v>0</v>
      </c>
      <c r="T89" s="1">
        <v>0.21</v>
      </c>
      <c r="U89" s="1">
        <v>0.27</v>
      </c>
      <c r="V89" s="1"/>
      <c r="W89" s="1"/>
      <c r="X89" s="1" t="s">
        <v>91</v>
      </c>
      <c r="Y89" s="1">
        <v>0.33</v>
      </c>
      <c r="Z89" s="1">
        <v>0.65</v>
      </c>
      <c r="AA89" s="1">
        <v>0.25</v>
      </c>
      <c r="AB89" s="1">
        <v>0</v>
      </c>
      <c r="AC89" s="1"/>
      <c r="AD89" s="1"/>
      <c r="AE89" s="6" t="s">
        <v>91</v>
      </c>
      <c r="AF89" s="6">
        <v>0.28999999999999998</v>
      </c>
      <c r="AG89" s="6">
        <v>1.0900000000000001</v>
      </c>
      <c r="AH89" s="6">
        <v>0</v>
      </c>
      <c r="AI89" s="6">
        <v>0</v>
      </c>
      <c r="AJ89" s="1"/>
      <c r="AK89" s="1"/>
      <c r="AL89" s="6" t="s">
        <v>91</v>
      </c>
      <c r="AM89" s="6">
        <v>0.19</v>
      </c>
      <c r="AN89" s="6">
        <v>0.94</v>
      </c>
      <c r="AO89" s="6">
        <v>0</v>
      </c>
      <c r="AP89" s="6">
        <v>0</v>
      </c>
      <c r="AQ89" s="1"/>
      <c r="AR89" s="1"/>
      <c r="AS89" s="6" t="s">
        <v>91</v>
      </c>
      <c r="AT89" s="6">
        <v>0.27</v>
      </c>
      <c r="AU89" s="6">
        <v>0</v>
      </c>
      <c r="AV89" s="6">
        <v>0</v>
      </c>
      <c r="AW89" s="6">
        <v>0</v>
      </c>
      <c r="AZ89" s="3" t="s">
        <v>91</v>
      </c>
      <c r="BA89" s="3">
        <v>0.49</v>
      </c>
      <c r="BB89" s="3">
        <v>0.43</v>
      </c>
      <c r="BC89" s="3">
        <v>0.78</v>
      </c>
      <c r="BD89" s="3">
        <v>0.24</v>
      </c>
      <c r="BG89" t="s">
        <v>91</v>
      </c>
      <c r="BH89">
        <v>0.93</v>
      </c>
      <c r="BI89">
        <v>1.66</v>
      </c>
      <c r="BJ89">
        <v>0.24</v>
      </c>
      <c r="BK89">
        <v>1.59</v>
      </c>
      <c r="BN89" t="s">
        <v>91</v>
      </c>
      <c r="BO89">
        <v>0.39</v>
      </c>
      <c r="BP89">
        <v>0.83</v>
      </c>
      <c r="BQ89">
        <v>0.23</v>
      </c>
      <c r="BR89">
        <v>0.18</v>
      </c>
      <c r="BU89" t="s">
        <v>91</v>
      </c>
      <c r="BV89">
        <v>0.1</v>
      </c>
      <c r="BW89">
        <v>0.51</v>
      </c>
      <c r="BX89">
        <v>0</v>
      </c>
      <c r="BY89">
        <v>0</v>
      </c>
      <c r="CB89" s="6" t="s">
        <v>91</v>
      </c>
      <c r="CC89" s="6">
        <v>0.1</v>
      </c>
      <c r="CD89" s="6">
        <v>0.27</v>
      </c>
      <c r="CE89" s="6">
        <v>0.08</v>
      </c>
      <c r="CF89" s="6">
        <v>0</v>
      </c>
      <c r="CI89" s="6" t="s">
        <v>91</v>
      </c>
      <c r="CJ89" s="6">
        <v>0.02</v>
      </c>
      <c r="CK89" s="6">
        <v>0</v>
      </c>
      <c r="CL89" s="6">
        <v>0</v>
      </c>
      <c r="CM89" s="6">
        <v>0</v>
      </c>
      <c r="CP89" s="6" t="s">
        <v>91</v>
      </c>
      <c r="CQ89" s="6">
        <v>0.04</v>
      </c>
      <c r="CR89" s="6">
        <v>0.22</v>
      </c>
      <c r="CS89" s="6">
        <v>0</v>
      </c>
      <c r="CT89" s="6">
        <v>0</v>
      </c>
      <c r="CW89" s="6" t="s">
        <v>91</v>
      </c>
      <c r="CX89" s="6">
        <v>0</v>
      </c>
      <c r="CY89" s="6">
        <v>0</v>
      </c>
      <c r="CZ89" s="6">
        <v>0</v>
      </c>
      <c r="DA89" s="6">
        <v>0</v>
      </c>
      <c r="DD89" s="6" t="s">
        <v>91</v>
      </c>
      <c r="DE89" s="6">
        <v>0.37</v>
      </c>
      <c r="DF89" s="6">
        <v>1.39</v>
      </c>
      <c r="DG89" s="6">
        <v>0.11</v>
      </c>
      <c r="DH89" s="6">
        <v>0</v>
      </c>
      <c r="DK89" s="6" t="s">
        <v>91</v>
      </c>
      <c r="DL89" s="6">
        <v>0.02</v>
      </c>
      <c r="DM89" s="6">
        <v>0.1</v>
      </c>
      <c r="DN89" s="6">
        <v>0</v>
      </c>
      <c r="DO89" s="6">
        <v>0</v>
      </c>
      <c r="DR89" s="6" t="s">
        <v>91</v>
      </c>
      <c r="DS89" s="6">
        <v>0.24</v>
      </c>
      <c r="DT89" s="6">
        <v>0.12</v>
      </c>
      <c r="DU89" s="6">
        <v>0.28999999999999998</v>
      </c>
      <c r="DV89" s="6">
        <v>0</v>
      </c>
      <c r="DY89" s="6" t="s">
        <v>91</v>
      </c>
      <c r="DZ89" s="6">
        <v>0.08</v>
      </c>
      <c r="EA89" s="6">
        <v>0</v>
      </c>
      <c r="EB89" s="6">
        <v>0</v>
      </c>
      <c r="EC89" s="6">
        <v>0</v>
      </c>
      <c r="EF89" s="6" t="s">
        <v>91</v>
      </c>
      <c r="EG89" s="6">
        <v>0.11</v>
      </c>
      <c r="EH89" s="6">
        <v>7.0000000000000007E-2</v>
      </c>
      <c r="EI89" s="6">
        <v>0.17</v>
      </c>
      <c r="EJ89" s="6">
        <v>0</v>
      </c>
      <c r="EM89" s="6" t="s">
        <v>91</v>
      </c>
      <c r="EN89" s="6">
        <v>0.43</v>
      </c>
      <c r="EO89" s="6">
        <v>0</v>
      </c>
      <c r="EP89" s="6">
        <v>0.09</v>
      </c>
      <c r="EQ89" s="6">
        <v>0</v>
      </c>
      <c r="ET89" s="6" t="s">
        <v>91</v>
      </c>
      <c r="EU89" s="6">
        <v>0.05</v>
      </c>
      <c r="EV89" s="6">
        <v>0</v>
      </c>
      <c r="EW89" s="6">
        <v>0</v>
      </c>
      <c r="EX89" s="6">
        <v>0</v>
      </c>
      <c r="FA89" s="6" t="s">
        <v>91</v>
      </c>
      <c r="FB89" s="6">
        <v>0</v>
      </c>
      <c r="FC89" s="6">
        <v>0</v>
      </c>
      <c r="FD89" s="6">
        <v>0</v>
      </c>
      <c r="FE89" s="6">
        <v>0</v>
      </c>
      <c r="FH89" s="6" t="s">
        <v>91</v>
      </c>
      <c r="FI89" s="6">
        <v>0</v>
      </c>
      <c r="FJ89" s="6">
        <v>0</v>
      </c>
      <c r="FK89" s="6">
        <v>0</v>
      </c>
      <c r="FL89" s="6">
        <v>0</v>
      </c>
      <c r="FO89" s="6" t="s">
        <v>91</v>
      </c>
      <c r="FP89" s="6">
        <v>0.17</v>
      </c>
      <c r="FQ89" s="6">
        <v>0.11</v>
      </c>
      <c r="FR89" s="6">
        <v>0.11</v>
      </c>
      <c r="FS89" s="6">
        <v>0</v>
      </c>
      <c r="FV89" s="6" t="s">
        <v>91</v>
      </c>
      <c r="FW89" s="6">
        <v>0</v>
      </c>
      <c r="FX89" s="6">
        <v>0</v>
      </c>
      <c r="FY89" s="6">
        <v>0</v>
      </c>
      <c r="FZ89" s="6">
        <v>0</v>
      </c>
      <c r="GC89" s="6" t="s">
        <v>91</v>
      </c>
      <c r="GD89" s="6">
        <v>0.03</v>
      </c>
      <c r="GE89" s="6">
        <v>0.15</v>
      </c>
      <c r="GF89" s="6">
        <v>0</v>
      </c>
      <c r="GG89" s="6">
        <v>0</v>
      </c>
      <c r="GJ89" s="58" t="s">
        <v>91</v>
      </c>
      <c r="GK89" s="58">
        <v>0</v>
      </c>
      <c r="GL89" s="58">
        <v>0</v>
      </c>
      <c r="GM89" s="58">
        <v>0</v>
      </c>
      <c r="GN89" s="58">
        <v>0</v>
      </c>
      <c r="GQ89" s="58" t="s">
        <v>91</v>
      </c>
      <c r="GR89" s="58">
        <v>0</v>
      </c>
      <c r="GS89" s="58">
        <v>0</v>
      </c>
      <c r="GT89" s="58">
        <v>0</v>
      </c>
      <c r="GU89" s="58">
        <v>0</v>
      </c>
      <c r="GX89" s="60" t="s">
        <v>91</v>
      </c>
      <c r="GY89" s="60">
        <v>0.14000000000000001</v>
      </c>
      <c r="GZ89" s="60">
        <v>0</v>
      </c>
      <c r="HA89" s="60">
        <v>0.24</v>
      </c>
      <c r="HB89" s="60">
        <v>0</v>
      </c>
      <c r="HE89" s="64" t="s">
        <v>91</v>
      </c>
      <c r="HF89" s="64">
        <v>0</v>
      </c>
      <c r="HG89" s="64">
        <v>0</v>
      </c>
      <c r="HH89" s="64">
        <v>0</v>
      </c>
      <c r="HI89" s="64">
        <v>0</v>
      </c>
      <c r="HL89" s="64" t="s">
        <v>91</v>
      </c>
      <c r="HM89" s="64">
        <v>0</v>
      </c>
      <c r="HN89" s="64">
        <v>0</v>
      </c>
      <c r="HO89" s="64">
        <v>0</v>
      </c>
      <c r="HP89" s="64">
        <v>0</v>
      </c>
      <c r="HS89" s="64" t="s">
        <v>91</v>
      </c>
      <c r="HT89" s="64">
        <v>0.11</v>
      </c>
      <c r="HU89" s="64">
        <v>0</v>
      </c>
      <c r="HV89" s="64">
        <v>0</v>
      </c>
      <c r="HW89" s="64">
        <v>0</v>
      </c>
      <c r="HZ89" s="64" t="s">
        <v>91</v>
      </c>
      <c r="IA89" s="64">
        <v>0.05</v>
      </c>
      <c r="IB89" s="64">
        <v>0</v>
      </c>
      <c r="IC89" s="64">
        <v>0.08</v>
      </c>
      <c r="ID89" s="64">
        <v>0</v>
      </c>
      <c r="IG89" s="64" t="s">
        <v>91</v>
      </c>
      <c r="IH89" s="64">
        <v>0.02</v>
      </c>
      <c r="II89" s="64">
        <v>0</v>
      </c>
      <c r="IJ89" s="64">
        <v>0.03</v>
      </c>
      <c r="IK89" s="64">
        <v>0</v>
      </c>
      <c r="IN89" s="64" t="s">
        <v>91</v>
      </c>
      <c r="IO89" s="64">
        <v>0.11</v>
      </c>
      <c r="IP89" s="64">
        <v>0</v>
      </c>
      <c r="IQ89" s="64">
        <v>0</v>
      </c>
      <c r="IR89" s="64">
        <v>0</v>
      </c>
      <c r="IU89" t="s">
        <v>91</v>
      </c>
      <c r="IV89">
        <v>0</v>
      </c>
      <c r="IW89">
        <v>0</v>
      </c>
      <c r="IX89">
        <v>0</v>
      </c>
      <c r="IY89">
        <v>0</v>
      </c>
      <c r="JB89" t="s">
        <v>91</v>
      </c>
      <c r="JC89">
        <v>0</v>
      </c>
      <c r="JD89">
        <v>0</v>
      </c>
      <c r="JE89">
        <v>0</v>
      </c>
      <c r="JF89">
        <v>0</v>
      </c>
      <c r="JI89" s="64" t="s">
        <v>91</v>
      </c>
      <c r="JJ89" s="64">
        <v>0</v>
      </c>
      <c r="JK89" s="64">
        <v>0</v>
      </c>
      <c r="JL89" s="64">
        <v>0</v>
      </c>
      <c r="JM89" s="64">
        <v>0</v>
      </c>
      <c r="JP89" s="67" t="s">
        <v>91</v>
      </c>
      <c r="JQ89" s="67">
        <v>0</v>
      </c>
      <c r="JR89" s="67">
        <v>0</v>
      </c>
      <c r="JS89" s="67">
        <v>0</v>
      </c>
      <c r="JT89" s="67">
        <v>0</v>
      </c>
      <c r="JW89" s="76" t="s">
        <v>91</v>
      </c>
      <c r="JX89" s="76">
        <v>0.09</v>
      </c>
      <c r="JY89" s="76">
        <v>0</v>
      </c>
      <c r="JZ89" s="76">
        <v>0.1</v>
      </c>
      <c r="KA89" s="76">
        <v>0.19</v>
      </c>
      <c r="KD89" s="76" t="s">
        <v>91</v>
      </c>
      <c r="KE89" s="76">
        <v>0.03</v>
      </c>
      <c r="KF89" s="76">
        <v>0</v>
      </c>
      <c r="KG89" s="76">
        <v>0.06</v>
      </c>
      <c r="KH89" s="76">
        <v>0</v>
      </c>
      <c r="KK89" s="76" t="s">
        <v>91</v>
      </c>
      <c r="KL89" s="76">
        <v>0.08</v>
      </c>
      <c r="KM89" s="76">
        <v>0</v>
      </c>
      <c r="KN89" s="76">
        <v>0</v>
      </c>
      <c r="KO89" s="76">
        <v>0</v>
      </c>
      <c r="KR89" s="76" t="s">
        <v>91</v>
      </c>
      <c r="KS89" s="76">
        <v>0.14000000000000001</v>
      </c>
      <c r="KT89" s="76">
        <v>0</v>
      </c>
      <c r="KU89" s="76">
        <v>0</v>
      </c>
      <c r="KV89" s="76">
        <v>0.43</v>
      </c>
      <c r="KY89" s="76" t="s">
        <v>91</v>
      </c>
      <c r="KZ89" s="76">
        <v>0.16</v>
      </c>
      <c r="LA89" s="76">
        <v>0</v>
      </c>
      <c r="LB89" s="76">
        <v>0</v>
      </c>
      <c r="LC89" s="76">
        <v>0</v>
      </c>
      <c r="LF89" s="76" t="s">
        <v>91</v>
      </c>
      <c r="LG89" s="76">
        <v>0</v>
      </c>
      <c r="LH89" s="76">
        <v>0</v>
      </c>
      <c r="LI89" s="76">
        <v>0</v>
      </c>
      <c r="LJ89" s="76">
        <v>0</v>
      </c>
      <c r="LM89" s="76" t="s">
        <v>91</v>
      </c>
      <c r="LN89" s="76">
        <v>0</v>
      </c>
      <c r="LO89" s="76">
        <v>0</v>
      </c>
      <c r="LP89" s="76">
        <v>0</v>
      </c>
      <c r="LQ89" s="76">
        <v>0</v>
      </c>
      <c r="LR89" s="76"/>
      <c r="LS89" s="76"/>
      <c r="LT89" s="76" t="s">
        <v>91</v>
      </c>
      <c r="LU89" s="76">
        <v>7.0000000000000007E-2</v>
      </c>
      <c r="LV89" s="76">
        <v>0</v>
      </c>
      <c r="LW89" s="76">
        <v>0</v>
      </c>
      <c r="LX89" s="76">
        <v>0.46</v>
      </c>
      <c r="LY89" s="76"/>
      <c r="LZ89" s="76"/>
      <c r="MA89" s="76" t="s">
        <v>91</v>
      </c>
      <c r="MB89" s="76">
        <v>0.37</v>
      </c>
      <c r="MC89" s="76">
        <v>0.22</v>
      </c>
      <c r="MD89" s="76">
        <v>0.4</v>
      </c>
      <c r="ME89" s="76">
        <v>0</v>
      </c>
      <c r="MH89" s="76" t="s">
        <v>91</v>
      </c>
      <c r="MI89" s="76">
        <v>0.36</v>
      </c>
      <c r="MJ89" s="76">
        <v>0.22</v>
      </c>
      <c r="MK89" s="76">
        <v>0.51</v>
      </c>
      <c r="ML89" s="76">
        <v>0</v>
      </c>
      <c r="MM89" s="76"/>
      <c r="MN89" s="76"/>
      <c r="MO89" s="76" t="s">
        <v>91</v>
      </c>
      <c r="MP89" s="76">
        <v>0.15</v>
      </c>
      <c r="MQ89" s="76">
        <v>0.23</v>
      </c>
      <c r="MR89" s="76">
        <v>0.19</v>
      </c>
      <c r="MS89" s="76">
        <v>0</v>
      </c>
    </row>
    <row r="90" spans="1:357" x14ac:dyDescent="0.25">
      <c r="A90" s="1">
        <v>4.2499999999999991</v>
      </c>
      <c r="B90" s="1">
        <v>4.2999999999999989</v>
      </c>
      <c r="C90" s="1" t="s">
        <v>92</v>
      </c>
      <c r="D90" s="1">
        <v>0.85</v>
      </c>
      <c r="E90" s="1">
        <v>0.94</v>
      </c>
      <c r="F90" s="1">
        <v>1.04</v>
      </c>
      <c r="G90" s="1">
        <v>0</v>
      </c>
      <c r="H90" s="1"/>
      <c r="I90" s="1"/>
      <c r="J90" s="1" t="s">
        <v>92</v>
      </c>
      <c r="K90" s="1">
        <v>1.59</v>
      </c>
      <c r="L90" s="1">
        <v>2.56</v>
      </c>
      <c r="M90" s="1">
        <v>1.84</v>
      </c>
      <c r="N90" s="1">
        <v>0</v>
      </c>
      <c r="O90" s="1"/>
      <c r="P90" s="1"/>
      <c r="Q90" s="1" t="s">
        <v>92</v>
      </c>
      <c r="R90" s="1">
        <v>1.59</v>
      </c>
      <c r="S90" s="1">
        <v>3.02</v>
      </c>
      <c r="T90" s="1">
        <v>1.7</v>
      </c>
      <c r="U90" s="1">
        <v>0.2</v>
      </c>
      <c r="V90" s="1"/>
      <c r="W90" s="1"/>
      <c r="X90" s="1" t="s">
        <v>92</v>
      </c>
      <c r="Y90" s="1">
        <v>1.43</v>
      </c>
      <c r="Z90" s="1">
        <v>0.39</v>
      </c>
      <c r="AA90" s="1">
        <v>1.93</v>
      </c>
      <c r="AB90" s="1">
        <v>0</v>
      </c>
      <c r="AC90" s="1"/>
      <c r="AD90" s="1"/>
      <c r="AE90" s="6" t="s">
        <v>92</v>
      </c>
      <c r="AF90" s="6">
        <v>2.92</v>
      </c>
      <c r="AG90" s="6">
        <v>1.37</v>
      </c>
      <c r="AH90" s="6">
        <v>5.35</v>
      </c>
      <c r="AI90" s="6">
        <v>0.5</v>
      </c>
      <c r="AJ90" s="1"/>
      <c r="AK90" s="1"/>
      <c r="AL90" s="6" t="s">
        <v>92</v>
      </c>
      <c r="AM90" s="6">
        <v>3.02</v>
      </c>
      <c r="AN90" s="6">
        <v>1.48</v>
      </c>
      <c r="AO90" s="6">
        <v>5.58</v>
      </c>
      <c r="AP90" s="6">
        <v>0.4</v>
      </c>
      <c r="AQ90" s="1"/>
      <c r="AR90" s="1"/>
      <c r="AS90" s="6" t="s">
        <v>92</v>
      </c>
      <c r="AT90" s="6">
        <v>2.85</v>
      </c>
      <c r="AU90" s="6">
        <v>2.16</v>
      </c>
      <c r="AV90" s="6">
        <v>3.68</v>
      </c>
      <c r="AW90" s="6">
        <v>0.55000000000000004</v>
      </c>
      <c r="AZ90" s="3" t="s">
        <v>92</v>
      </c>
      <c r="BA90" s="3">
        <v>2.0299999999999998</v>
      </c>
      <c r="BB90" s="3">
        <v>0.78</v>
      </c>
      <c r="BC90" s="3">
        <v>3.53</v>
      </c>
      <c r="BD90" s="3">
        <v>0.35</v>
      </c>
      <c r="BG90" t="s">
        <v>92</v>
      </c>
      <c r="BH90">
        <v>2.35</v>
      </c>
      <c r="BI90">
        <v>2.0499999999999998</v>
      </c>
      <c r="BJ90">
        <v>2.39</v>
      </c>
      <c r="BK90">
        <v>1.67</v>
      </c>
      <c r="BN90" t="s">
        <v>92</v>
      </c>
      <c r="BO90">
        <v>2.6</v>
      </c>
      <c r="BP90">
        <v>1.46</v>
      </c>
      <c r="BQ90">
        <v>3.23</v>
      </c>
      <c r="BR90">
        <v>1.96</v>
      </c>
      <c r="BU90" t="s">
        <v>92</v>
      </c>
      <c r="BV90">
        <v>0.91</v>
      </c>
      <c r="BW90">
        <v>0</v>
      </c>
      <c r="BX90">
        <v>1.74</v>
      </c>
      <c r="BY90">
        <v>0</v>
      </c>
      <c r="CB90" s="6" t="s">
        <v>92</v>
      </c>
      <c r="CC90" s="6">
        <v>0.34</v>
      </c>
      <c r="CD90" s="6">
        <v>0.55000000000000004</v>
      </c>
      <c r="CE90" s="6">
        <v>0.46</v>
      </c>
      <c r="CF90" s="6">
        <v>0</v>
      </c>
      <c r="CI90" s="6" t="s">
        <v>92</v>
      </c>
      <c r="CJ90" s="6">
        <v>0.45</v>
      </c>
      <c r="CK90" s="6">
        <v>0</v>
      </c>
      <c r="CL90" s="6">
        <v>0.57999999999999996</v>
      </c>
      <c r="CM90" s="6">
        <v>0.69</v>
      </c>
      <c r="CP90" s="6" t="s">
        <v>92</v>
      </c>
      <c r="CQ90" s="6">
        <v>0.25</v>
      </c>
      <c r="CR90" s="6">
        <v>0</v>
      </c>
      <c r="CS90" s="6">
        <v>0.27</v>
      </c>
      <c r="CT90" s="6">
        <v>0</v>
      </c>
      <c r="CW90" s="6" t="s">
        <v>92</v>
      </c>
      <c r="CX90" s="6">
        <v>0.08</v>
      </c>
      <c r="CY90" s="6">
        <v>0</v>
      </c>
      <c r="CZ90" s="6">
        <v>0.14000000000000001</v>
      </c>
      <c r="DA90" s="6">
        <v>0</v>
      </c>
      <c r="DD90" s="6" t="s">
        <v>92</v>
      </c>
      <c r="DE90" s="6">
        <v>0.19</v>
      </c>
      <c r="DF90" s="6">
        <v>0.5</v>
      </c>
      <c r="DG90" s="6">
        <v>0.15</v>
      </c>
      <c r="DH90" s="6">
        <v>0</v>
      </c>
      <c r="DK90" s="6" t="s">
        <v>92</v>
      </c>
      <c r="DL90" s="6">
        <v>0.11</v>
      </c>
      <c r="DM90" s="6">
        <v>0.14000000000000001</v>
      </c>
      <c r="DN90" s="6">
        <v>0.11</v>
      </c>
      <c r="DO90" s="6">
        <v>0.1</v>
      </c>
      <c r="DR90" s="6" t="s">
        <v>92</v>
      </c>
      <c r="DS90" s="6">
        <v>0.61</v>
      </c>
      <c r="DT90" s="6">
        <v>0</v>
      </c>
      <c r="DU90" s="6">
        <v>0.49</v>
      </c>
      <c r="DV90" s="6">
        <v>0.86</v>
      </c>
      <c r="DY90" s="6" t="s">
        <v>92</v>
      </c>
      <c r="DZ90" s="6">
        <v>0.15</v>
      </c>
      <c r="EA90" s="6">
        <v>0</v>
      </c>
      <c r="EB90" s="6">
        <v>0.25</v>
      </c>
      <c r="EC90" s="6">
        <v>0</v>
      </c>
      <c r="EF90" s="6" t="s">
        <v>92</v>
      </c>
      <c r="EG90" s="6">
        <v>0.04</v>
      </c>
      <c r="EH90" s="6">
        <v>0</v>
      </c>
      <c r="EI90" s="6">
        <v>7.0000000000000007E-2</v>
      </c>
      <c r="EJ90" s="6">
        <v>0</v>
      </c>
      <c r="EM90" s="6" t="s">
        <v>92</v>
      </c>
      <c r="EN90" s="6">
        <v>0.19</v>
      </c>
      <c r="EO90" s="6">
        <v>0</v>
      </c>
      <c r="EP90" s="6">
        <v>0.31</v>
      </c>
      <c r="EQ90" s="6">
        <v>0</v>
      </c>
      <c r="ET90" s="6" t="s">
        <v>92</v>
      </c>
      <c r="EU90" s="6">
        <v>0.26</v>
      </c>
      <c r="EV90" s="6">
        <v>0</v>
      </c>
      <c r="EW90" s="6">
        <v>0.42</v>
      </c>
      <c r="EX90" s="6">
        <v>0</v>
      </c>
      <c r="FA90" s="6" t="s">
        <v>92</v>
      </c>
      <c r="FB90" s="6">
        <v>0.2</v>
      </c>
      <c r="FC90" s="6">
        <v>0</v>
      </c>
      <c r="FD90" s="6">
        <v>0.33</v>
      </c>
      <c r="FE90" s="6">
        <v>0</v>
      </c>
      <c r="FH90" s="6" t="s">
        <v>92</v>
      </c>
      <c r="FI90" s="6">
        <v>0.09</v>
      </c>
      <c r="FJ90" s="6">
        <v>0</v>
      </c>
      <c r="FK90" s="6">
        <v>0.06</v>
      </c>
      <c r="FL90" s="6">
        <v>0</v>
      </c>
      <c r="FO90" s="6" t="s">
        <v>92</v>
      </c>
      <c r="FP90" s="6">
        <v>0.36</v>
      </c>
      <c r="FQ90" s="6">
        <v>0</v>
      </c>
      <c r="FR90" s="6">
        <v>0.6</v>
      </c>
      <c r="FS90" s="6">
        <v>0</v>
      </c>
      <c r="FV90" s="6" t="s">
        <v>92</v>
      </c>
      <c r="FW90" s="6">
        <v>0.03</v>
      </c>
      <c r="FX90" s="6">
        <v>0</v>
      </c>
      <c r="FY90" s="6">
        <v>0.05</v>
      </c>
      <c r="FZ90" s="6">
        <v>0</v>
      </c>
      <c r="GC90" s="6" t="s">
        <v>92</v>
      </c>
      <c r="GD90" s="6">
        <v>0</v>
      </c>
      <c r="GE90" s="6">
        <v>0</v>
      </c>
      <c r="GF90" s="6">
        <v>0</v>
      </c>
      <c r="GG90" s="6">
        <v>0</v>
      </c>
      <c r="GJ90" s="58" t="s">
        <v>92</v>
      </c>
      <c r="GK90" s="58">
        <v>0</v>
      </c>
      <c r="GL90" s="58">
        <v>0</v>
      </c>
      <c r="GM90" s="58">
        <v>0</v>
      </c>
      <c r="GN90" s="58">
        <v>0</v>
      </c>
      <c r="GQ90" s="58" t="s">
        <v>92</v>
      </c>
      <c r="GR90" s="58">
        <v>0.05</v>
      </c>
      <c r="GS90" s="58">
        <v>0</v>
      </c>
      <c r="GT90" s="58">
        <v>0.1</v>
      </c>
      <c r="GU90" s="58">
        <v>0</v>
      </c>
      <c r="GX90" s="60" t="s">
        <v>92</v>
      </c>
      <c r="GY90" s="60">
        <v>7.0000000000000007E-2</v>
      </c>
      <c r="GZ90" s="60">
        <v>0</v>
      </c>
      <c r="HA90" s="60">
        <v>0.09</v>
      </c>
      <c r="HB90" s="60">
        <v>0</v>
      </c>
      <c r="HE90" s="64" t="s">
        <v>92</v>
      </c>
      <c r="HF90" s="64">
        <v>0.02</v>
      </c>
      <c r="HG90" s="64">
        <v>0</v>
      </c>
      <c r="HH90" s="64">
        <v>0.03</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v>
      </c>
      <c r="II90" s="64">
        <v>0</v>
      </c>
      <c r="IJ90" s="64">
        <v>0</v>
      </c>
      <c r="IK90" s="64">
        <v>0</v>
      </c>
      <c r="IN90" s="64" t="s">
        <v>92</v>
      </c>
      <c r="IO90" s="64">
        <v>0</v>
      </c>
      <c r="IP90" s="64">
        <v>0</v>
      </c>
      <c r="IQ90" s="64">
        <v>0</v>
      </c>
      <c r="IR90" s="64">
        <v>0</v>
      </c>
      <c r="IU90" t="s">
        <v>92</v>
      </c>
      <c r="IV90">
        <v>0</v>
      </c>
      <c r="IW90">
        <v>0</v>
      </c>
      <c r="IX90">
        <v>0</v>
      </c>
      <c r="IY90">
        <v>0</v>
      </c>
      <c r="JB90" t="s">
        <v>92</v>
      </c>
      <c r="JC90">
        <v>0</v>
      </c>
      <c r="JD90">
        <v>0</v>
      </c>
      <c r="JE90">
        <v>0</v>
      </c>
      <c r="JF90">
        <v>0</v>
      </c>
      <c r="JI90" s="64" t="s">
        <v>92</v>
      </c>
      <c r="JJ90" s="64">
        <v>0.14000000000000001</v>
      </c>
      <c r="JK90" s="64">
        <v>0</v>
      </c>
      <c r="JL90" s="64">
        <v>0.24</v>
      </c>
      <c r="JM90" s="64">
        <v>0</v>
      </c>
      <c r="JP90" s="67" t="s">
        <v>92</v>
      </c>
      <c r="JQ90" s="67">
        <v>0.27</v>
      </c>
      <c r="JR90" s="67">
        <v>0.14000000000000001</v>
      </c>
      <c r="JS90" s="67">
        <v>0.31</v>
      </c>
      <c r="JT90" s="67">
        <v>0</v>
      </c>
      <c r="JW90" s="76" t="s">
        <v>92</v>
      </c>
      <c r="JX90" s="76">
        <v>0</v>
      </c>
      <c r="JY90" s="76">
        <v>0</v>
      </c>
      <c r="JZ90" s="76">
        <v>0</v>
      </c>
      <c r="KA90" s="76">
        <v>0</v>
      </c>
      <c r="KD90" s="76" t="s">
        <v>92</v>
      </c>
      <c r="KE90" s="76">
        <v>0</v>
      </c>
      <c r="KF90" s="76">
        <v>0</v>
      </c>
      <c r="KG90" s="76">
        <v>0</v>
      </c>
      <c r="KH90" s="76">
        <v>0</v>
      </c>
      <c r="KK90" s="76" t="s">
        <v>92</v>
      </c>
      <c r="KL90" s="76">
        <v>0.22</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0.02</v>
      </c>
      <c r="LH90" s="76">
        <v>0</v>
      </c>
      <c r="LI90" s="76">
        <v>0</v>
      </c>
      <c r="LJ90" s="76">
        <v>0</v>
      </c>
      <c r="LM90" s="76" t="s">
        <v>92</v>
      </c>
      <c r="LN90" s="76">
        <v>0</v>
      </c>
      <c r="LO90" s="76">
        <v>0</v>
      </c>
      <c r="LP90" s="76">
        <v>0</v>
      </c>
      <c r="LQ90" s="76">
        <v>0</v>
      </c>
      <c r="LR90" s="76"/>
      <c r="LS90" s="76"/>
      <c r="LT90" s="76" t="s">
        <v>92</v>
      </c>
      <c r="LU90" s="76">
        <v>0.03</v>
      </c>
      <c r="LV90" s="76">
        <v>0</v>
      </c>
      <c r="LW90" s="76">
        <v>0.04</v>
      </c>
      <c r="LX90" s="76">
        <v>0</v>
      </c>
      <c r="LY90" s="76"/>
      <c r="LZ90" s="76"/>
      <c r="MA90" s="76" t="s">
        <v>92</v>
      </c>
      <c r="MB90" s="76">
        <v>7.0000000000000007E-2</v>
      </c>
      <c r="MC90" s="76">
        <v>0</v>
      </c>
      <c r="MD90" s="76">
        <v>0.06</v>
      </c>
      <c r="ME90" s="76">
        <v>0.23</v>
      </c>
      <c r="MH90" s="76" t="s">
        <v>92</v>
      </c>
      <c r="MI90" s="76">
        <v>0.16</v>
      </c>
      <c r="MJ90" s="76">
        <v>0</v>
      </c>
      <c r="MK90" s="76">
        <v>0.2</v>
      </c>
      <c r="ML90" s="76">
        <v>0.23</v>
      </c>
      <c r="MM90" s="76"/>
      <c r="MN90" s="76"/>
      <c r="MO90" s="76" t="s">
        <v>92</v>
      </c>
      <c r="MP90" s="76">
        <v>1.0900000000000001</v>
      </c>
      <c r="MQ90" s="76">
        <v>0</v>
      </c>
      <c r="MR90" s="76">
        <v>1.61</v>
      </c>
      <c r="MS90" s="76">
        <v>0.24</v>
      </c>
    </row>
    <row r="91" spans="1:357" x14ac:dyDescent="0.25">
      <c r="A91" s="1">
        <v>4.2999999999999989</v>
      </c>
      <c r="B91" s="1">
        <v>4.3499999999999988</v>
      </c>
      <c r="C91" s="1" t="s">
        <v>93</v>
      </c>
      <c r="D91" s="1">
        <v>0.1</v>
      </c>
      <c r="E91" s="1">
        <v>0.38</v>
      </c>
      <c r="F91" s="1">
        <v>0.08</v>
      </c>
      <c r="G91" s="1">
        <v>0</v>
      </c>
      <c r="H91" s="1"/>
      <c r="I91" s="1"/>
      <c r="J91" s="1" t="s">
        <v>93</v>
      </c>
      <c r="K91" s="1">
        <v>0.48</v>
      </c>
      <c r="L91" s="1">
        <v>0.17</v>
      </c>
      <c r="M91" s="1">
        <v>0.39</v>
      </c>
      <c r="N91" s="1">
        <v>0</v>
      </c>
      <c r="O91" s="1"/>
      <c r="P91" s="1"/>
      <c r="Q91" s="1" t="s">
        <v>93</v>
      </c>
      <c r="R91" s="1">
        <v>0.27</v>
      </c>
      <c r="S91" s="1">
        <v>0.28999999999999998</v>
      </c>
      <c r="T91" s="1">
        <v>0.38</v>
      </c>
      <c r="U91" s="1">
        <v>0</v>
      </c>
      <c r="V91" s="1"/>
      <c r="W91" s="1"/>
      <c r="X91" s="1" t="s">
        <v>93</v>
      </c>
      <c r="Y91" s="1">
        <v>0.2</v>
      </c>
      <c r="Z91" s="1">
        <v>0</v>
      </c>
      <c r="AA91" s="1">
        <v>0.28000000000000003</v>
      </c>
      <c r="AB91" s="1">
        <v>0</v>
      </c>
      <c r="AC91" s="1"/>
      <c r="AD91" s="1"/>
      <c r="AE91" s="6" t="s">
        <v>93</v>
      </c>
      <c r="AF91" s="6">
        <v>0.4</v>
      </c>
      <c r="AG91" s="6">
        <v>0</v>
      </c>
      <c r="AH91" s="6">
        <v>0.8</v>
      </c>
      <c r="AI91" s="6">
        <v>0</v>
      </c>
      <c r="AJ91" s="1"/>
      <c r="AK91" s="1"/>
      <c r="AL91" s="6" t="s">
        <v>93</v>
      </c>
      <c r="AM91" s="6">
        <v>0.1</v>
      </c>
      <c r="AN91" s="6">
        <v>0</v>
      </c>
      <c r="AO91" s="6">
        <v>0.24</v>
      </c>
      <c r="AP91" s="6">
        <v>0</v>
      </c>
      <c r="AQ91" s="1"/>
      <c r="AR91" s="1"/>
      <c r="AS91" s="6" t="s">
        <v>93</v>
      </c>
      <c r="AT91" s="6">
        <v>0.49</v>
      </c>
      <c r="AU91" s="6">
        <v>0.28000000000000003</v>
      </c>
      <c r="AV91" s="6">
        <v>0.36</v>
      </c>
      <c r="AW91" s="6">
        <v>0</v>
      </c>
      <c r="AZ91" s="3" t="s">
        <v>93</v>
      </c>
      <c r="BA91" s="3">
        <v>0.31</v>
      </c>
      <c r="BB91" s="3">
        <v>0.78</v>
      </c>
      <c r="BC91" s="3">
        <v>0</v>
      </c>
      <c r="BD91" s="3">
        <v>0</v>
      </c>
      <c r="BG91" t="s">
        <v>93</v>
      </c>
      <c r="BH91">
        <v>0.31</v>
      </c>
      <c r="BI91">
        <v>0.89</v>
      </c>
      <c r="BJ91">
        <v>0.33</v>
      </c>
      <c r="BK91">
        <v>0</v>
      </c>
      <c r="BN91" t="s">
        <v>93</v>
      </c>
      <c r="BO91">
        <v>0.33</v>
      </c>
      <c r="BP91">
        <v>0.4</v>
      </c>
      <c r="BQ91">
        <v>0.52</v>
      </c>
      <c r="BR91">
        <v>0</v>
      </c>
      <c r="BU91" t="s">
        <v>93</v>
      </c>
      <c r="BV91">
        <v>0.03</v>
      </c>
      <c r="BW91">
        <v>0.16</v>
      </c>
      <c r="BX91">
        <v>0</v>
      </c>
      <c r="BY91">
        <v>0</v>
      </c>
      <c r="CB91" s="6" t="s">
        <v>93</v>
      </c>
      <c r="CC91" s="6">
        <v>0.06</v>
      </c>
      <c r="CD91" s="6">
        <v>0</v>
      </c>
      <c r="CE91" s="6">
        <v>0.13</v>
      </c>
      <c r="CF91" s="6">
        <v>0</v>
      </c>
      <c r="CI91" s="6" t="s">
        <v>93</v>
      </c>
      <c r="CJ91" s="6">
        <v>0</v>
      </c>
      <c r="CK91" s="6">
        <v>0</v>
      </c>
      <c r="CL91" s="6">
        <v>0</v>
      </c>
      <c r="CM91" s="6">
        <v>0</v>
      </c>
      <c r="CP91" s="6" t="s">
        <v>93</v>
      </c>
      <c r="CQ91" s="6">
        <v>0</v>
      </c>
      <c r="CR91" s="6">
        <v>0</v>
      </c>
      <c r="CS91" s="6">
        <v>0</v>
      </c>
      <c r="CT91" s="6">
        <v>0</v>
      </c>
      <c r="CW91" s="6" t="s">
        <v>93</v>
      </c>
      <c r="CX91" s="6">
        <v>0.03</v>
      </c>
      <c r="CY91" s="6">
        <v>0</v>
      </c>
      <c r="CZ91" s="6">
        <v>0.05</v>
      </c>
      <c r="DA91" s="6">
        <v>0</v>
      </c>
      <c r="DD91" s="6" t="s">
        <v>93</v>
      </c>
      <c r="DE91" s="6">
        <v>0.04</v>
      </c>
      <c r="DF91" s="6">
        <v>0.17</v>
      </c>
      <c r="DG91" s="6">
        <v>0</v>
      </c>
      <c r="DH91" s="6">
        <v>0</v>
      </c>
      <c r="DK91" s="6" t="s">
        <v>93</v>
      </c>
      <c r="DL91" s="6">
        <v>0</v>
      </c>
      <c r="DM91" s="6">
        <v>0</v>
      </c>
      <c r="DN91" s="6">
        <v>0</v>
      </c>
      <c r="DO91" s="6">
        <v>0</v>
      </c>
      <c r="DR91" s="6" t="s">
        <v>93</v>
      </c>
      <c r="DS91" s="6">
        <v>0</v>
      </c>
      <c r="DT91" s="6">
        <v>0</v>
      </c>
      <c r="DU91" s="6">
        <v>0</v>
      </c>
      <c r="DV91" s="6">
        <v>0</v>
      </c>
      <c r="DY91" s="6" t="s">
        <v>93</v>
      </c>
      <c r="DZ91" s="6">
        <v>0</v>
      </c>
      <c r="EA91" s="6">
        <v>0</v>
      </c>
      <c r="EB91" s="6">
        <v>0</v>
      </c>
      <c r="EC91" s="6">
        <v>0</v>
      </c>
      <c r="EF91" s="6" t="s">
        <v>93</v>
      </c>
      <c r="EG91" s="6">
        <v>0.13</v>
      </c>
      <c r="EH91" s="6">
        <v>0.24</v>
      </c>
      <c r="EI91" s="6">
        <v>0.12</v>
      </c>
      <c r="EJ91" s="6">
        <v>0</v>
      </c>
      <c r="EM91" s="6" t="s">
        <v>93</v>
      </c>
      <c r="EN91" s="6">
        <v>0</v>
      </c>
      <c r="EO91" s="6">
        <v>0</v>
      </c>
      <c r="EP91" s="6">
        <v>0</v>
      </c>
      <c r="EQ91" s="6">
        <v>0</v>
      </c>
      <c r="ET91" s="6" t="s">
        <v>93</v>
      </c>
      <c r="EU91" s="6">
        <v>0.04</v>
      </c>
      <c r="EV91" s="6">
        <v>0</v>
      </c>
      <c r="EW91" s="6">
        <v>0.06</v>
      </c>
      <c r="EX91" s="6">
        <v>0</v>
      </c>
      <c r="FA91" s="6" t="s">
        <v>93</v>
      </c>
      <c r="FB91" s="6">
        <v>0</v>
      </c>
      <c r="FC91" s="6">
        <v>0</v>
      </c>
      <c r="FD91" s="6">
        <v>0</v>
      </c>
      <c r="FE91" s="6">
        <v>0</v>
      </c>
      <c r="FH91" s="6" t="s">
        <v>93</v>
      </c>
      <c r="FI91" s="6">
        <v>0</v>
      </c>
      <c r="FJ91" s="6">
        <v>0</v>
      </c>
      <c r="FK91" s="6">
        <v>0</v>
      </c>
      <c r="FL91" s="6">
        <v>0</v>
      </c>
      <c r="FO91" s="6" t="s">
        <v>93</v>
      </c>
      <c r="FP91" s="6">
        <v>0</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7.0000000000000007E-2</v>
      </c>
      <c r="GS91" s="58">
        <v>0</v>
      </c>
      <c r="GT91" s="58">
        <v>0.12</v>
      </c>
      <c r="GU91" s="58">
        <v>0</v>
      </c>
      <c r="GX91" s="60" t="s">
        <v>93</v>
      </c>
      <c r="GY91" s="60">
        <v>0</v>
      </c>
      <c r="GZ91" s="60">
        <v>0</v>
      </c>
      <c r="HA91" s="60">
        <v>0</v>
      </c>
      <c r="HB91" s="60">
        <v>0</v>
      </c>
      <c r="HE91" s="64" t="s">
        <v>93</v>
      </c>
      <c r="HF91" s="64">
        <v>0.06</v>
      </c>
      <c r="HG91" s="64">
        <v>0</v>
      </c>
      <c r="HH91" s="64">
        <v>0</v>
      </c>
      <c r="HI91" s="64">
        <v>0</v>
      </c>
      <c r="HL91" s="64" t="s">
        <v>93</v>
      </c>
      <c r="HM91" s="64">
        <v>0.03</v>
      </c>
      <c r="HN91" s="64">
        <v>0</v>
      </c>
      <c r="HO91" s="64">
        <v>0.05</v>
      </c>
      <c r="HP91" s="64">
        <v>0</v>
      </c>
      <c r="HS91" s="64" t="s">
        <v>93</v>
      </c>
      <c r="HT91" s="64">
        <v>0.02</v>
      </c>
      <c r="HU91" s="64">
        <v>0</v>
      </c>
      <c r="HV91" s="64">
        <v>0.03</v>
      </c>
      <c r="HW91" s="64">
        <v>0</v>
      </c>
      <c r="HZ91" s="64" t="s">
        <v>93</v>
      </c>
      <c r="IA91" s="64">
        <v>0</v>
      </c>
      <c r="IB91" s="64">
        <v>0</v>
      </c>
      <c r="IC91" s="64">
        <v>0</v>
      </c>
      <c r="ID91" s="64">
        <v>0</v>
      </c>
      <c r="IG91" s="64" t="s">
        <v>93</v>
      </c>
      <c r="IH91" s="64">
        <v>0.1</v>
      </c>
      <c r="II91" s="64">
        <v>0</v>
      </c>
      <c r="IJ91" s="64">
        <v>0.17</v>
      </c>
      <c r="IK91" s="64">
        <v>0</v>
      </c>
      <c r="IN91" s="64" t="s">
        <v>93</v>
      </c>
      <c r="IO91" s="64">
        <v>0</v>
      </c>
      <c r="IP91" s="64">
        <v>0</v>
      </c>
      <c r="IQ91" s="64">
        <v>0</v>
      </c>
      <c r="IR91" s="64">
        <v>0</v>
      </c>
      <c r="IU91" t="s">
        <v>93</v>
      </c>
      <c r="IV91">
        <v>0.11</v>
      </c>
      <c r="IW91">
        <v>0.6</v>
      </c>
      <c r="IX91">
        <v>0</v>
      </c>
      <c r="IY91">
        <v>0</v>
      </c>
      <c r="JB91" t="s">
        <v>93</v>
      </c>
      <c r="JC91">
        <v>0.22</v>
      </c>
      <c r="JD91">
        <v>0.7</v>
      </c>
      <c r="JE91">
        <v>0</v>
      </c>
      <c r="JF91">
        <v>0</v>
      </c>
      <c r="JI91" s="64" t="s">
        <v>93</v>
      </c>
      <c r="JJ91" s="64">
        <v>0</v>
      </c>
      <c r="JK91" s="64">
        <v>0</v>
      </c>
      <c r="JL91" s="64">
        <v>0</v>
      </c>
      <c r="JM91" s="64">
        <v>0</v>
      </c>
      <c r="JP91" s="67" t="s">
        <v>93</v>
      </c>
      <c r="JQ91" s="67">
        <v>0</v>
      </c>
      <c r="JR91" s="67">
        <v>0</v>
      </c>
      <c r="JS91" s="67">
        <v>0</v>
      </c>
      <c r="JT91" s="67">
        <v>0</v>
      </c>
      <c r="JW91" s="76" t="s">
        <v>93</v>
      </c>
      <c r="JX91" s="76">
        <v>0</v>
      </c>
      <c r="JY91" s="76">
        <v>0</v>
      </c>
      <c r="JZ91" s="76">
        <v>0</v>
      </c>
      <c r="KA91" s="76">
        <v>0</v>
      </c>
      <c r="KD91" s="76" t="s">
        <v>93</v>
      </c>
      <c r="KE91" s="76">
        <v>0.15</v>
      </c>
      <c r="KF91" s="76">
        <v>0.57999999999999996</v>
      </c>
      <c r="KG91" s="76">
        <v>7.0000000000000007E-2</v>
      </c>
      <c r="KH91" s="76">
        <v>0</v>
      </c>
      <c r="KK91" s="76" t="s">
        <v>93</v>
      </c>
      <c r="KL91" s="76">
        <v>0.46</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0.04</v>
      </c>
      <c r="LO91" s="76">
        <v>0</v>
      </c>
      <c r="LP91" s="76">
        <v>0</v>
      </c>
      <c r="LQ91" s="76">
        <v>0</v>
      </c>
      <c r="LR91" s="76"/>
      <c r="LS91" s="76"/>
      <c r="LT91" s="76" t="s">
        <v>93</v>
      </c>
      <c r="LU91" s="76">
        <v>0.03</v>
      </c>
      <c r="LV91" s="76">
        <v>0.14000000000000001</v>
      </c>
      <c r="LW91" s="76">
        <v>0</v>
      </c>
      <c r="LX91" s="76">
        <v>0</v>
      </c>
      <c r="LY91" s="76"/>
      <c r="LZ91" s="76"/>
      <c r="MA91" s="76" t="s">
        <v>93</v>
      </c>
      <c r="MB91" s="76">
        <v>0.18</v>
      </c>
      <c r="MC91" s="76">
        <v>0.99</v>
      </c>
      <c r="MD91" s="76">
        <v>0</v>
      </c>
      <c r="ME91" s="76">
        <v>0</v>
      </c>
      <c r="MH91" s="76" t="s">
        <v>93</v>
      </c>
      <c r="MI91" s="76">
        <v>0</v>
      </c>
      <c r="MJ91" s="76">
        <v>0</v>
      </c>
      <c r="MK91" s="76">
        <v>0</v>
      </c>
      <c r="ML91" s="76">
        <v>0</v>
      </c>
      <c r="MM91" s="76"/>
      <c r="MN91" s="76"/>
      <c r="MO91" s="76" t="s">
        <v>93</v>
      </c>
      <c r="MP91" s="76">
        <v>0.05</v>
      </c>
      <c r="MQ91" s="76">
        <v>0</v>
      </c>
      <c r="MR91" s="76">
        <v>0</v>
      </c>
      <c r="MS91" s="76">
        <v>0</v>
      </c>
    </row>
    <row r="92" spans="1:357" x14ac:dyDescent="0.25">
      <c r="A92" s="1">
        <v>4.3499999999999988</v>
      </c>
      <c r="B92" s="1">
        <v>4.3999999999999986</v>
      </c>
      <c r="C92" s="1" t="s">
        <v>94</v>
      </c>
      <c r="D92" s="1">
        <v>2.4500000000000002</v>
      </c>
      <c r="E92" s="1">
        <v>2.76</v>
      </c>
      <c r="F92" s="1">
        <v>3.36</v>
      </c>
      <c r="G92" s="1">
        <v>0</v>
      </c>
      <c r="H92" s="1"/>
      <c r="I92" s="1"/>
      <c r="J92" s="1" t="s">
        <v>94</v>
      </c>
      <c r="K92" s="1">
        <v>2.8</v>
      </c>
      <c r="L92" s="1">
        <v>2.46</v>
      </c>
      <c r="M92" s="1">
        <v>3.22</v>
      </c>
      <c r="N92" s="1">
        <v>1.87</v>
      </c>
      <c r="O92" s="1"/>
      <c r="P92" s="1"/>
      <c r="Q92" s="1" t="s">
        <v>94</v>
      </c>
      <c r="R92" s="1">
        <v>2.14</v>
      </c>
      <c r="S92" s="1">
        <v>3.79</v>
      </c>
      <c r="T92" s="1">
        <v>1.96</v>
      </c>
      <c r="U92" s="1">
        <v>0.9</v>
      </c>
      <c r="V92" s="1"/>
      <c r="W92" s="1"/>
      <c r="X92" s="1" t="s">
        <v>94</v>
      </c>
      <c r="Y92" s="1">
        <v>2.4900000000000002</v>
      </c>
      <c r="Z92" s="1">
        <v>3.16</v>
      </c>
      <c r="AA92" s="1">
        <v>2.37</v>
      </c>
      <c r="AB92" s="1">
        <v>1.89</v>
      </c>
      <c r="AC92" s="1"/>
      <c r="AD92" s="1"/>
      <c r="AE92" s="6" t="s">
        <v>94</v>
      </c>
      <c r="AF92" s="6">
        <v>3.32</v>
      </c>
      <c r="AG92" s="6">
        <v>2.74</v>
      </c>
      <c r="AH92" s="6">
        <v>4.6100000000000003</v>
      </c>
      <c r="AI92" s="6">
        <v>1.72</v>
      </c>
      <c r="AJ92" s="1"/>
      <c r="AK92" s="1"/>
      <c r="AL92" s="6" t="s">
        <v>94</v>
      </c>
      <c r="AM92" s="6">
        <v>2.5099999999999998</v>
      </c>
      <c r="AN92" s="6">
        <v>2.2000000000000002</v>
      </c>
      <c r="AO92" s="6">
        <v>4.58</v>
      </c>
      <c r="AP92" s="6">
        <v>0.14000000000000001</v>
      </c>
      <c r="AQ92" s="1"/>
      <c r="AR92" s="1"/>
      <c r="AS92" s="6" t="s">
        <v>94</v>
      </c>
      <c r="AT92" s="6">
        <v>3.82</v>
      </c>
      <c r="AU92" s="6">
        <v>5.42</v>
      </c>
      <c r="AV92" s="6">
        <v>5.15</v>
      </c>
      <c r="AW92" s="6">
        <v>0</v>
      </c>
      <c r="AZ92" s="3" t="s">
        <v>94</v>
      </c>
      <c r="BA92" s="3">
        <v>2.82</v>
      </c>
      <c r="BB92" s="3">
        <v>2.35</v>
      </c>
      <c r="BC92" s="3">
        <v>4.29</v>
      </c>
      <c r="BD92" s="3">
        <v>1.1100000000000001</v>
      </c>
      <c r="BG92" t="s">
        <v>94</v>
      </c>
      <c r="BH92">
        <v>1.94</v>
      </c>
      <c r="BI92">
        <v>3.89</v>
      </c>
      <c r="BJ92">
        <v>2.33</v>
      </c>
      <c r="BK92">
        <v>0.32</v>
      </c>
      <c r="BN92" t="s">
        <v>94</v>
      </c>
      <c r="BO92">
        <v>2.37</v>
      </c>
      <c r="BP92">
        <v>4.04</v>
      </c>
      <c r="BQ92">
        <v>2.5499999999999998</v>
      </c>
      <c r="BR92">
        <v>1.39</v>
      </c>
      <c r="BU92" t="s">
        <v>94</v>
      </c>
      <c r="BV92">
        <v>0.76</v>
      </c>
      <c r="BW92">
        <v>0.39</v>
      </c>
      <c r="BX92">
        <v>1.45</v>
      </c>
      <c r="BY92">
        <v>0</v>
      </c>
      <c r="CB92" s="6" t="s">
        <v>94</v>
      </c>
      <c r="CC92" s="6">
        <v>0.31</v>
      </c>
      <c r="CD92" s="6">
        <v>0.15</v>
      </c>
      <c r="CE92" s="6">
        <v>0.57999999999999996</v>
      </c>
      <c r="CF92" s="6">
        <v>0</v>
      </c>
      <c r="CI92" s="6" t="s">
        <v>94</v>
      </c>
      <c r="CJ92" s="6">
        <v>0.6</v>
      </c>
      <c r="CK92" s="6">
        <v>0.8</v>
      </c>
      <c r="CL92" s="6">
        <v>0.88</v>
      </c>
      <c r="CM92" s="6">
        <v>0</v>
      </c>
      <c r="CP92" s="6" t="s">
        <v>94</v>
      </c>
      <c r="CQ92" s="6">
        <v>0.27</v>
      </c>
      <c r="CR92" s="6">
        <v>0</v>
      </c>
      <c r="CS92" s="6">
        <v>0.36</v>
      </c>
      <c r="CT92" s="6">
        <v>0</v>
      </c>
      <c r="CW92" s="6" t="s">
        <v>94</v>
      </c>
      <c r="CX92" s="6">
        <v>0.28999999999999998</v>
      </c>
      <c r="CY92" s="6">
        <v>0</v>
      </c>
      <c r="CZ92" s="6">
        <v>0.52</v>
      </c>
      <c r="DA92" s="6">
        <v>0</v>
      </c>
      <c r="DD92" s="6" t="s">
        <v>94</v>
      </c>
      <c r="DE92" s="6">
        <v>0.38</v>
      </c>
      <c r="DF92" s="6">
        <v>0</v>
      </c>
      <c r="DG92" s="6">
        <v>0.23</v>
      </c>
      <c r="DH92" s="6">
        <v>0</v>
      </c>
      <c r="DK92" s="6" t="s">
        <v>94</v>
      </c>
      <c r="DL92" s="6">
        <v>7.0000000000000007E-2</v>
      </c>
      <c r="DM92" s="6">
        <v>0</v>
      </c>
      <c r="DN92" s="6">
        <v>0.13</v>
      </c>
      <c r="DO92" s="6">
        <v>0</v>
      </c>
      <c r="DR92" s="6" t="s">
        <v>94</v>
      </c>
      <c r="DS92" s="6">
        <v>0.1</v>
      </c>
      <c r="DT92" s="6">
        <v>0</v>
      </c>
      <c r="DU92" s="6">
        <v>0.19</v>
      </c>
      <c r="DV92" s="6">
        <v>0</v>
      </c>
      <c r="DY92" s="6" t="s">
        <v>94</v>
      </c>
      <c r="DZ92" s="6">
        <v>0.06</v>
      </c>
      <c r="EA92" s="6">
        <v>0</v>
      </c>
      <c r="EB92" s="6">
        <v>0.11</v>
      </c>
      <c r="EC92" s="6">
        <v>0</v>
      </c>
      <c r="EF92" s="6" t="s">
        <v>94</v>
      </c>
      <c r="EG92" s="6">
        <v>0.32</v>
      </c>
      <c r="EH92" s="6">
        <v>0</v>
      </c>
      <c r="EI92" s="6">
        <v>0.56999999999999995</v>
      </c>
      <c r="EJ92" s="6">
        <v>0</v>
      </c>
      <c r="EM92" s="6" t="s">
        <v>94</v>
      </c>
      <c r="EN92" s="6">
        <v>0.21</v>
      </c>
      <c r="EO92" s="6">
        <v>0.26</v>
      </c>
      <c r="EP92" s="6">
        <v>0.11</v>
      </c>
      <c r="EQ92" s="6">
        <v>0</v>
      </c>
      <c r="ET92" s="6" t="s">
        <v>94</v>
      </c>
      <c r="EU92" s="6">
        <v>0.06</v>
      </c>
      <c r="EV92" s="6">
        <v>0</v>
      </c>
      <c r="EW92" s="6">
        <v>0.1</v>
      </c>
      <c r="EX92" s="6">
        <v>0</v>
      </c>
      <c r="FA92" s="6" t="s">
        <v>94</v>
      </c>
      <c r="FB92" s="6">
        <v>0</v>
      </c>
      <c r="FC92" s="6">
        <v>0</v>
      </c>
      <c r="FD92" s="6">
        <v>0</v>
      </c>
      <c r="FE92" s="6">
        <v>0</v>
      </c>
      <c r="FH92" s="6" t="s">
        <v>94</v>
      </c>
      <c r="FI92" s="6">
        <v>0</v>
      </c>
      <c r="FJ92" s="6">
        <v>0</v>
      </c>
      <c r="FK92" s="6">
        <v>0</v>
      </c>
      <c r="FL92" s="6">
        <v>0</v>
      </c>
      <c r="FO92" s="6" t="s">
        <v>94</v>
      </c>
      <c r="FP92" s="6">
        <v>7.0000000000000007E-2</v>
      </c>
      <c r="FQ92" s="6">
        <v>0</v>
      </c>
      <c r="FR92" s="6">
        <v>0.11</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7.0000000000000007E-2</v>
      </c>
      <c r="GS92" s="58">
        <v>0</v>
      </c>
      <c r="GT92" s="58">
        <v>0.05</v>
      </c>
      <c r="GU92" s="58">
        <v>0</v>
      </c>
      <c r="GX92" s="60" t="s">
        <v>94</v>
      </c>
      <c r="GY92" s="60">
        <v>0</v>
      </c>
      <c r="GZ92" s="60">
        <v>0</v>
      </c>
      <c r="HA92" s="60">
        <v>0</v>
      </c>
      <c r="HB92" s="60">
        <v>0</v>
      </c>
      <c r="HE92" s="64" t="s">
        <v>94</v>
      </c>
      <c r="HF92" s="64">
        <v>0.35</v>
      </c>
      <c r="HG92" s="64">
        <v>1.52</v>
      </c>
      <c r="HH92" s="64">
        <v>0.12</v>
      </c>
      <c r="HI92" s="64">
        <v>0</v>
      </c>
      <c r="HL92" s="64" t="s">
        <v>94</v>
      </c>
      <c r="HM92" s="64">
        <v>0.08</v>
      </c>
      <c r="HN92" s="64">
        <v>0.36</v>
      </c>
      <c r="HO92" s="64">
        <v>0</v>
      </c>
      <c r="HP92" s="64">
        <v>0</v>
      </c>
      <c r="HS92" s="64" t="s">
        <v>94</v>
      </c>
      <c r="HT92" s="64">
        <v>7.0000000000000007E-2</v>
      </c>
      <c r="HU92" s="64">
        <v>0.43</v>
      </c>
      <c r="HV92" s="64">
        <v>0</v>
      </c>
      <c r="HW92" s="64">
        <v>0</v>
      </c>
      <c r="HZ92" s="64" t="s">
        <v>94</v>
      </c>
      <c r="IA92" s="64">
        <v>0.14000000000000001</v>
      </c>
      <c r="IB92" s="64">
        <v>0.61</v>
      </c>
      <c r="IC92" s="64">
        <v>7.0000000000000007E-2</v>
      </c>
      <c r="ID92" s="64">
        <v>0</v>
      </c>
      <c r="IG92" s="64" t="s">
        <v>94</v>
      </c>
      <c r="IH92" s="64">
        <v>0.09</v>
      </c>
      <c r="II92" s="64">
        <v>0.61</v>
      </c>
      <c r="IJ92" s="64">
        <v>0</v>
      </c>
      <c r="IK92" s="64">
        <v>0</v>
      </c>
      <c r="IN92" s="64" t="s">
        <v>94</v>
      </c>
      <c r="IO92" s="64">
        <v>0</v>
      </c>
      <c r="IP92" s="64">
        <v>0</v>
      </c>
      <c r="IQ92" s="64">
        <v>0</v>
      </c>
      <c r="IR92" s="64">
        <v>0</v>
      </c>
      <c r="IU92" t="s">
        <v>94</v>
      </c>
      <c r="IV92">
        <v>0</v>
      </c>
      <c r="IW92">
        <v>0</v>
      </c>
      <c r="IX92">
        <v>0</v>
      </c>
      <c r="IY92">
        <v>0</v>
      </c>
      <c r="JB92" t="s">
        <v>94</v>
      </c>
      <c r="JC92">
        <v>0</v>
      </c>
      <c r="JD92">
        <v>0</v>
      </c>
      <c r="JE92">
        <v>0</v>
      </c>
      <c r="JF92">
        <v>0</v>
      </c>
      <c r="JI92" s="64" t="s">
        <v>94</v>
      </c>
      <c r="JJ92" s="64">
        <v>0.1</v>
      </c>
      <c r="JK92" s="64">
        <v>0.53</v>
      </c>
      <c r="JL92" s="64">
        <v>0</v>
      </c>
      <c r="JM92" s="64">
        <v>0</v>
      </c>
      <c r="JP92" s="67" t="s">
        <v>94</v>
      </c>
      <c r="JQ92" s="67">
        <v>0</v>
      </c>
      <c r="JR92" s="67">
        <v>0</v>
      </c>
      <c r="JS92" s="67">
        <v>0</v>
      </c>
      <c r="JT92" s="67">
        <v>0</v>
      </c>
      <c r="JW92" s="76" t="s">
        <v>94</v>
      </c>
      <c r="JX92" s="76">
        <v>0.02</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v>
      </c>
      <c r="LH92" s="76">
        <v>0</v>
      </c>
      <c r="LI92" s="76">
        <v>0</v>
      </c>
      <c r="LJ92" s="76">
        <v>0</v>
      </c>
      <c r="LM92" s="76" t="s">
        <v>94</v>
      </c>
      <c r="LN92" s="76">
        <v>0.12</v>
      </c>
      <c r="LO92" s="76">
        <v>0</v>
      </c>
      <c r="LP92" s="76">
        <v>0.21</v>
      </c>
      <c r="LQ92" s="76">
        <v>0</v>
      </c>
      <c r="LR92" s="76"/>
      <c r="LS92" s="76"/>
      <c r="LT92" s="76" t="s">
        <v>94</v>
      </c>
      <c r="LU92" s="76">
        <v>0.42</v>
      </c>
      <c r="LV92" s="76">
        <v>0</v>
      </c>
      <c r="LW92" s="76">
        <v>0.63</v>
      </c>
      <c r="LX92" s="76">
        <v>0.38</v>
      </c>
      <c r="LY92" s="76"/>
      <c r="LZ92" s="76"/>
      <c r="MA92" s="76" t="s">
        <v>94</v>
      </c>
      <c r="MB92" s="76">
        <v>0.16</v>
      </c>
      <c r="MC92" s="76">
        <v>0.16</v>
      </c>
      <c r="MD92" s="76">
        <v>0.05</v>
      </c>
      <c r="ME92" s="76">
        <v>0.65</v>
      </c>
      <c r="MH92" s="76" t="s">
        <v>94</v>
      </c>
      <c r="MI92" s="76">
        <v>0</v>
      </c>
      <c r="MJ92" s="76">
        <v>0</v>
      </c>
      <c r="MK92" s="76">
        <v>0</v>
      </c>
      <c r="ML92" s="76">
        <v>0</v>
      </c>
      <c r="MM92" s="76"/>
      <c r="MN92" s="76"/>
      <c r="MO92" s="76" t="s">
        <v>94</v>
      </c>
      <c r="MP92" s="76">
        <v>0.24</v>
      </c>
      <c r="MQ92" s="76">
        <v>0.42</v>
      </c>
      <c r="MR92" s="76">
        <v>0.28000000000000003</v>
      </c>
      <c r="MS92" s="76">
        <v>0</v>
      </c>
    </row>
    <row r="93" spans="1:357" x14ac:dyDescent="0.25">
      <c r="A93" s="1">
        <v>4.3999999999999986</v>
      </c>
      <c r="B93" s="1">
        <v>4.4499999999999984</v>
      </c>
      <c r="C93" s="1" t="s">
        <v>95</v>
      </c>
      <c r="D93" s="1">
        <v>0.62</v>
      </c>
      <c r="E93" s="1">
        <v>1.91</v>
      </c>
      <c r="F93" s="1">
        <v>0.33</v>
      </c>
      <c r="G93" s="1">
        <v>0</v>
      </c>
      <c r="H93" s="1"/>
      <c r="I93" s="1"/>
      <c r="J93" s="1" t="s">
        <v>95</v>
      </c>
      <c r="K93" s="1">
        <v>0.35</v>
      </c>
      <c r="L93" s="1">
        <v>0.79</v>
      </c>
      <c r="M93" s="1">
        <v>0.27</v>
      </c>
      <c r="N93" s="1">
        <v>0</v>
      </c>
      <c r="O93" s="1"/>
      <c r="P93" s="1"/>
      <c r="Q93" s="1" t="s">
        <v>95</v>
      </c>
      <c r="R93" s="1">
        <v>0.19</v>
      </c>
      <c r="S93" s="1">
        <v>0</v>
      </c>
      <c r="T93" s="1">
        <v>0.18</v>
      </c>
      <c r="U93" s="1">
        <v>0</v>
      </c>
      <c r="V93" s="1"/>
      <c r="W93" s="1"/>
      <c r="X93" s="1" t="s">
        <v>95</v>
      </c>
      <c r="Y93" s="1">
        <v>0.06</v>
      </c>
      <c r="Z93" s="1">
        <v>0</v>
      </c>
      <c r="AA93" s="1">
        <v>0</v>
      </c>
      <c r="AB93" s="1">
        <v>0</v>
      </c>
      <c r="AC93" s="1"/>
      <c r="AD93" s="1"/>
      <c r="AE93" s="6" t="s">
        <v>95</v>
      </c>
      <c r="AF93" s="6">
        <v>0.19</v>
      </c>
      <c r="AG93" s="6">
        <v>0.3</v>
      </c>
      <c r="AH93" s="6">
        <v>0</v>
      </c>
      <c r="AI93" s="6">
        <v>0</v>
      </c>
      <c r="AJ93" s="1"/>
      <c r="AK93" s="1"/>
      <c r="AL93" s="6" t="s">
        <v>95</v>
      </c>
      <c r="AM93" s="6">
        <v>0.28999999999999998</v>
      </c>
      <c r="AN93" s="6">
        <v>0.62</v>
      </c>
      <c r="AO93" s="6">
        <v>0.37</v>
      </c>
      <c r="AP93" s="6">
        <v>0</v>
      </c>
      <c r="AQ93" s="1"/>
      <c r="AR93" s="1"/>
      <c r="AS93" s="6" t="s">
        <v>95</v>
      </c>
      <c r="AT93" s="6">
        <v>0.28000000000000003</v>
      </c>
      <c r="AU93" s="6">
        <v>0.61</v>
      </c>
      <c r="AV93" s="6">
        <v>0.11</v>
      </c>
      <c r="AW93" s="6">
        <v>0</v>
      </c>
      <c r="AZ93" s="3" t="s">
        <v>95</v>
      </c>
      <c r="BA93" s="3">
        <v>0.24</v>
      </c>
      <c r="BB93" s="3">
        <v>0</v>
      </c>
      <c r="BC93" s="3">
        <v>0.28000000000000003</v>
      </c>
      <c r="BD93" s="3">
        <v>0</v>
      </c>
      <c r="BG93" t="s">
        <v>95</v>
      </c>
      <c r="BH93">
        <v>0.21</v>
      </c>
      <c r="BI93">
        <v>0</v>
      </c>
      <c r="BJ93">
        <v>0</v>
      </c>
      <c r="BK93">
        <v>0</v>
      </c>
      <c r="BN93" t="s">
        <v>95</v>
      </c>
      <c r="BO93">
        <v>0.54</v>
      </c>
      <c r="BP93">
        <v>0</v>
      </c>
      <c r="BQ93">
        <v>0.85</v>
      </c>
      <c r="BR93">
        <v>0</v>
      </c>
      <c r="BU93" t="s">
        <v>95</v>
      </c>
      <c r="BV93">
        <v>0.75</v>
      </c>
      <c r="BW93">
        <v>0</v>
      </c>
      <c r="BX93">
        <v>7.0000000000000007E-2</v>
      </c>
      <c r="BY93">
        <v>0</v>
      </c>
      <c r="CB93" s="6" t="s">
        <v>95</v>
      </c>
      <c r="CC93" s="6">
        <v>0.16</v>
      </c>
      <c r="CD93" s="6">
        <v>0</v>
      </c>
      <c r="CE93" s="6">
        <v>0</v>
      </c>
      <c r="CF93" s="6">
        <v>0</v>
      </c>
      <c r="CI93" s="6" t="s">
        <v>95</v>
      </c>
      <c r="CJ93" s="6">
        <v>0</v>
      </c>
      <c r="CK93" s="6">
        <v>0</v>
      </c>
      <c r="CL93" s="6">
        <v>0</v>
      </c>
      <c r="CM93" s="6">
        <v>0</v>
      </c>
      <c r="CP93" s="6" t="s">
        <v>95</v>
      </c>
      <c r="CQ93" s="6">
        <v>0.11</v>
      </c>
      <c r="CR93" s="6">
        <v>0</v>
      </c>
      <c r="CS93" s="6">
        <v>0.18</v>
      </c>
      <c r="CT93" s="6">
        <v>0</v>
      </c>
      <c r="CW93" s="6" t="s">
        <v>95</v>
      </c>
      <c r="CX93" s="6">
        <v>0.47</v>
      </c>
      <c r="CY93" s="6">
        <v>0.35</v>
      </c>
      <c r="CZ93" s="6">
        <v>0.35</v>
      </c>
      <c r="DA93" s="6">
        <v>0</v>
      </c>
      <c r="DD93" s="6" t="s">
        <v>95</v>
      </c>
      <c r="DE93" s="6">
        <v>0.37</v>
      </c>
      <c r="DF93" s="6">
        <v>0.98</v>
      </c>
      <c r="DG93" s="6">
        <v>0.28999999999999998</v>
      </c>
      <c r="DH93" s="6">
        <v>0</v>
      </c>
      <c r="DK93" s="6" t="s">
        <v>95</v>
      </c>
      <c r="DL93" s="6">
        <v>0.77</v>
      </c>
      <c r="DM93" s="6">
        <v>0.55000000000000004</v>
      </c>
      <c r="DN93" s="6">
        <v>0.46</v>
      </c>
      <c r="DO93" s="6">
        <v>0.21</v>
      </c>
      <c r="DR93" s="6" t="s">
        <v>95</v>
      </c>
      <c r="DS93" s="6">
        <v>0.06</v>
      </c>
      <c r="DT93" s="6">
        <v>0</v>
      </c>
      <c r="DU93" s="6">
        <v>0</v>
      </c>
      <c r="DV93" s="6">
        <v>0</v>
      </c>
      <c r="DY93" s="6" t="s">
        <v>95</v>
      </c>
      <c r="DZ93" s="6">
        <v>0.33</v>
      </c>
      <c r="EA93" s="6">
        <v>0.77</v>
      </c>
      <c r="EB93" s="6">
        <v>0.33</v>
      </c>
      <c r="EC93" s="6">
        <v>0</v>
      </c>
      <c r="EF93" s="6" t="s">
        <v>95</v>
      </c>
      <c r="EG93" s="6">
        <v>0.18</v>
      </c>
      <c r="EH93" s="6">
        <v>0.14000000000000001</v>
      </c>
      <c r="EI93" s="6">
        <v>0.14000000000000001</v>
      </c>
      <c r="EJ93" s="6">
        <v>0</v>
      </c>
      <c r="EM93" s="6" t="s">
        <v>95</v>
      </c>
      <c r="EN93" s="6">
        <v>0.5</v>
      </c>
      <c r="EO93" s="6">
        <v>0</v>
      </c>
      <c r="EP93" s="6">
        <v>0.1</v>
      </c>
      <c r="EQ93" s="6">
        <v>0</v>
      </c>
      <c r="ET93" s="6" t="s">
        <v>95</v>
      </c>
      <c r="EU93" s="6">
        <v>0.5</v>
      </c>
      <c r="EV93" s="6">
        <v>0.54</v>
      </c>
      <c r="EW93" s="6">
        <v>0.06</v>
      </c>
      <c r="EX93" s="6">
        <v>0</v>
      </c>
      <c r="FA93" s="6" t="s">
        <v>95</v>
      </c>
      <c r="FB93" s="6">
        <v>0.06</v>
      </c>
      <c r="FC93" s="6">
        <v>0.19</v>
      </c>
      <c r="FD93" s="6">
        <v>0.05</v>
      </c>
      <c r="FE93" s="6">
        <v>0</v>
      </c>
      <c r="FH93" s="6" t="s">
        <v>95</v>
      </c>
      <c r="FI93" s="6">
        <v>0.09</v>
      </c>
      <c r="FJ93" s="6">
        <v>0</v>
      </c>
      <c r="FK93" s="6">
        <v>7.0000000000000007E-2</v>
      </c>
      <c r="FL93" s="6">
        <v>0.3</v>
      </c>
      <c r="FO93" s="6" t="s">
        <v>95</v>
      </c>
      <c r="FP93" s="6">
        <v>0.26</v>
      </c>
      <c r="FQ93" s="6">
        <v>0.56999999999999995</v>
      </c>
      <c r="FR93" s="6">
        <v>0.25</v>
      </c>
      <c r="FS93" s="6">
        <v>0</v>
      </c>
      <c r="FV93" s="6" t="s">
        <v>95</v>
      </c>
      <c r="FW93" s="6">
        <v>0.08</v>
      </c>
      <c r="FX93" s="6">
        <v>0.46</v>
      </c>
      <c r="FY93" s="6">
        <v>0</v>
      </c>
      <c r="FZ93" s="6">
        <v>0</v>
      </c>
      <c r="GC93" s="6" t="s">
        <v>95</v>
      </c>
      <c r="GD93" s="6">
        <v>0.18</v>
      </c>
      <c r="GE93" s="6">
        <v>0</v>
      </c>
      <c r="GF93" s="6">
        <v>0.09</v>
      </c>
      <c r="GG93" s="6">
        <v>0</v>
      </c>
      <c r="GJ93" s="58" t="s">
        <v>95</v>
      </c>
      <c r="GK93" s="58">
        <v>0.11</v>
      </c>
      <c r="GL93" s="58">
        <v>0.16</v>
      </c>
      <c r="GM93" s="58">
        <v>0.14000000000000001</v>
      </c>
      <c r="GN93" s="58">
        <v>0</v>
      </c>
      <c r="GQ93" s="58" t="s">
        <v>95</v>
      </c>
      <c r="GR93" s="58">
        <v>0.02</v>
      </c>
      <c r="GS93" s="58">
        <v>0</v>
      </c>
      <c r="GT93" s="58">
        <v>0</v>
      </c>
      <c r="GU93" s="58">
        <v>0</v>
      </c>
      <c r="GX93" s="60" t="s">
        <v>95</v>
      </c>
      <c r="GY93" s="60">
        <v>0</v>
      </c>
      <c r="GZ93" s="60">
        <v>0</v>
      </c>
      <c r="HA93" s="60">
        <v>0</v>
      </c>
      <c r="HB93" s="60">
        <v>0</v>
      </c>
      <c r="HE93" s="64" t="s">
        <v>95</v>
      </c>
      <c r="HF93" s="64">
        <v>0</v>
      </c>
      <c r="HG93" s="64">
        <v>0</v>
      </c>
      <c r="HH93" s="64">
        <v>0</v>
      </c>
      <c r="HI93" s="64">
        <v>0</v>
      </c>
      <c r="HL93" s="64" t="s">
        <v>95</v>
      </c>
      <c r="HM93" s="64">
        <v>0.03</v>
      </c>
      <c r="HN93" s="64">
        <v>0</v>
      </c>
      <c r="HO93" s="64">
        <v>0.05</v>
      </c>
      <c r="HP93" s="64">
        <v>0</v>
      </c>
      <c r="HS93" s="64" t="s">
        <v>95</v>
      </c>
      <c r="HT93" s="64">
        <v>0.03</v>
      </c>
      <c r="HU93" s="64">
        <v>0.19</v>
      </c>
      <c r="HV93" s="64">
        <v>0</v>
      </c>
      <c r="HW93" s="64">
        <v>0</v>
      </c>
      <c r="HZ93" s="64" t="s">
        <v>95</v>
      </c>
      <c r="IA93" s="64">
        <v>0</v>
      </c>
      <c r="IB93" s="64">
        <v>0</v>
      </c>
      <c r="IC93" s="64">
        <v>0</v>
      </c>
      <c r="ID93" s="64">
        <v>0</v>
      </c>
      <c r="IG93" s="64" t="s">
        <v>95</v>
      </c>
      <c r="IH93" s="64">
        <v>0</v>
      </c>
      <c r="II93" s="64">
        <v>0</v>
      </c>
      <c r="IJ93" s="64">
        <v>0</v>
      </c>
      <c r="IK93" s="64">
        <v>0</v>
      </c>
      <c r="IN93" s="64" t="s">
        <v>95</v>
      </c>
      <c r="IO93" s="64">
        <v>0.05</v>
      </c>
      <c r="IP93" s="64">
        <v>0</v>
      </c>
      <c r="IQ93" s="64">
        <v>0</v>
      </c>
      <c r="IR93" s="64">
        <v>0</v>
      </c>
      <c r="IU93" t="s">
        <v>95</v>
      </c>
      <c r="IV93">
        <v>0</v>
      </c>
      <c r="IW93">
        <v>0</v>
      </c>
      <c r="IX93">
        <v>0</v>
      </c>
      <c r="IY93">
        <v>0</v>
      </c>
      <c r="JB93" t="s">
        <v>95</v>
      </c>
      <c r="JC93">
        <v>0.1</v>
      </c>
      <c r="JD93">
        <v>0</v>
      </c>
      <c r="JE93">
        <v>0</v>
      </c>
      <c r="JF93">
        <v>0</v>
      </c>
      <c r="JI93" s="64" t="s">
        <v>95</v>
      </c>
      <c r="JJ93" s="64">
        <v>0</v>
      </c>
      <c r="JK93" s="64">
        <v>0</v>
      </c>
      <c r="JL93" s="64">
        <v>0</v>
      </c>
      <c r="JM93" s="64">
        <v>0</v>
      </c>
      <c r="JP93" s="67" t="s">
        <v>95</v>
      </c>
      <c r="JQ93" s="67">
        <v>0</v>
      </c>
      <c r="JR93" s="67">
        <v>0</v>
      </c>
      <c r="JS93" s="67">
        <v>0</v>
      </c>
      <c r="JT93" s="67">
        <v>0</v>
      </c>
      <c r="JW93" s="76" t="s">
        <v>95</v>
      </c>
      <c r="JX93" s="76">
        <v>0</v>
      </c>
      <c r="JY93" s="76">
        <v>0</v>
      </c>
      <c r="JZ93" s="76">
        <v>0</v>
      </c>
      <c r="KA93" s="76">
        <v>0</v>
      </c>
      <c r="KD93" s="76" t="s">
        <v>95</v>
      </c>
      <c r="KE93" s="76">
        <v>0</v>
      </c>
      <c r="KF93" s="76">
        <v>0</v>
      </c>
      <c r="KG93" s="76">
        <v>0</v>
      </c>
      <c r="KH93" s="76">
        <v>0</v>
      </c>
      <c r="KK93" s="76" t="s">
        <v>95</v>
      </c>
      <c r="KL93" s="76">
        <v>0.18</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v>
      </c>
      <c r="LO93" s="76">
        <v>0</v>
      </c>
      <c r="LP93" s="76">
        <v>0</v>
      </c>
      <c r="LQ93" s="76">
        <v>0</v>
      </c>
      <c r="LR93" s="76"/>
      <c r="LS93" s="76"/>
      <c r="LT93" s="76" t="s">
        <v>95</v>
      </c>
      <c r="LU93" s="76">
        <v>0.03</v>
      </c>
      <c r="LV93" s="76">
        <v>0</v>
      </c>
      <c r="LW93" s="76">
        <v>0</v>
      </c>
      <c r="LX93" s="76">
        <v>0</v>
      </c>
      <c r="LY93" s="76"/>
      <c r="LZ93" s="76"/>
      <c r="MA93" s="76" t="s">
        <v>95</v>
      </c>
      <c r="MB93" s="76">
        <v>0</v>
      </c>
      <c r="MC93" s="76">
        <v>0</v>
      </c>
      <c r="MD93" s="76">
        <v>0</v>
      </c>
      <c r="ME93" s="76">
        <v>0</v>
      </c>
      <c r="MH93" s="76" t="s">
        <v>95</v>
      </c>
      <c r="MI93" s="76">
        <v>0</v>
      </c>
      <c r="MJ93" s="76">
        <v>0</v>
      </c>
      <c r="MK93" s="76">
        <v>0</v>
      </c>
      <c r="ML93" s="76">
        <v>0</v>
      </c>
      <c r="MM93" s="76"/>
      <c r="MN93" s="76"/>
      <c r="MO93" s="76" t="s">
        <v>95</v>
      </c>
      <c r="MP93" s="76">
        <v>0.09</v>
      </c>
      <c r="MQ93" s="76">
        <v>0</v>
      </c>
      <c r="MR93" s="76">
        <v>0</v>
      </c>
      <c r="MS93" s="76">
        <v>0</v>
      </c>
    </row>
    <row r="94" spans="1:357" x14ac:dyDescent="0.25">
      <c r="A94" s="1">
        <v>4.4499999999999984</v>
      </c>
      <c r="B94" s="1">
        <v>4.4999999999999982</v>
      </c>
      <c r="C94" s="1" t="s">
        <v>96</v>
      </c>
      <c r="D94" s="1">
        <v>0.48</v>
      </c>
      <c r="E94" s="1">
        <v>1.05</v>
      </c>
      <c r="F94" s="1">
        <v>0.51</v>
      </c>
      <c r="G94" s="1">
        <v>0</v>
      </c>
      <c r="H94" s="1"/>
      <c r="I94" s="1"/>
      <c r="J94" s="1" t="s">
        <v>96</v>
      </c>
      <c r="K94" s="1">
        <v>1.04</v>
      </c>
      <c r="L94" s="1">
        <v>0.42</v>
      </c>
      <c r="M94" s="1">
        <v>1.21</v>
      </c>
      <c r="N94" s="1">
        <v>0.52</v>
      </c>
      <c r="O94" s="1"/>
      <c r="P94" s="1"/>
      <c r="Q94" s="1" t="s">
        <v>96</v>
      </c>
      <c r="R94" s="1">
        <v>0.4</v>
      </c>
      <c r="S94" s="1">
        <v>0</v>
      </c>
      <c r="T94" s="1">
        <v>0.62</v>
      </c>
      <c r="U94" s="1">
        <v>0</v>
      </c>
      <c r="V94" s="1"/>
      <c r="W94" s="1"/>
      <c r="X94" s="1" t="s">
        <v>96</v>
      </c>
      <c r="Y94" s="1">
        <v>0.94</v>
      </c>
      <c r="Z94" s="1">
        <v>1.68</v>
      </c>
      <c r="AA94" s="1">
        <v>1.05</v>
      </c>
      <c r="AB94" s="1">
        <v>0.09</v>
      </c>
      <c r="AC94" s="1"/>
      <c r="AD94" s="1"/>
      <c r="AE94" s="6" t="s">
        <v>96</v>
      </c>
      <c r="AF94" s="6">
        <v>1.18</v>
      </c>
      <c r="AG94" s="6">
        <v>1.03</v>
      </c>
      <c r="AH94" s="6">
        <v>1.88</v>
      </c>
      <c r="AI94" s="6">
        <v>0.15</v>
      </c>
      <c r="AJ94" s="1"/>
      <c r="AK94" s="1"/>
      <c r="AL94" s="6" t="s">
        <v>96</v>
      </c>
      <c r="AM94" s="6">
        <v>2.04</v>
      </c>
      <c r="AN94" s="6">
        <v>1.1399999999999999</v>
      </c>
      <c r="AO94" s="6">
        <v>0.89</v>
      </c>
      <c r="AP94" s="6">
        <v>4.76</v>
      </c>
      <c r="AQ94" s="1"/>
      <c r="AR94" s="1"/>
      <c r="AS94" s="6" t="s">
        <v>96</v>
      </c>
      <c r="AT94" s="6">
        <v>1.03</v>
      </c>
      <c r="AU94" s="6">
        <v>3.98</v>
      </c>
      <c r="AV94" s="6">
        <v>0.18</v>
      </c>
      <c r="AW94" s="6">
        <v>0</v>
      </c>
      <c r="AZ94" s="3" t="s">
        <v>96</v>
      </c>
      <c r="BA94" s="3">
        <v>0.45</v>
      </c>
      <c r="BB94" s="3">
        <v>0.86</v>
      </c>
      <c r="BC94" s="3">
        <v>0.47</v>
      </c>
      <c r="BD94" s="3">
        <v>0</v>
      </c>
      <c r="BG94" t="s">
        <v>96</v>
      </c>
      <c r="BH94">
        <v>0.81</v>
      </c>
      <c r="BI94">
        <v>0</v>
      </c>
      <c r="BJ94">
        <v>1.38</v>
      </c>
      <c r="BK94">
        <v>0.66</v>
      </c>
      <c r="BN94" t="s">
        <v>96</v>
      </c>
      <c r="BO94">
        <v>0.51</v>
      </c>
      <c r="BP94">
        <v>0.48</v>
      </c>
      <c r="BQ94">
        <v>0.59</v>
      </c>
      <c r="BR94">
        <v>0.18</v>
      </c>
      <c r="BU94" t="s">
        <v>96</v>
      </c>
      <c r="BV94">
        <v>0.1</v>
      </c>
      <c r="BW94">
        <v>0</v>
      </c>
      <c r="BX94">
        <v>0.15</v>
      </c>
      <c r="BY94">
        <v>0.11</v>
      </c>
      <c r="CB94" s="6" t="s">
        <v>96</v>
      </c>
      <c r="CC94" s="6">
        <v>0.65</v>
      </c>
      <c r="CD94" s="6">
        <v>0</v>
      </c>
      <c r="CE94" s="6">
        <v>1.1299999999999999</v>
      </c>
      <c r="CF94" s="6">
        <v>0</v>
      </c>
      <c r="CI94" s="6" t="s">
        <v>96</v>
      </c>
      <c r="CJ94" s="6">
        <v>0.39</v>
      </c>
      <c r="CK94" s="6">
        <v>0.51</v>
      </c>
      <c r="CL94" s="6">
        <v>0.38</v>
      </c>
      <c r="CM94" s="6">
        <v>0</v>
      </c>
      <c r="CP94" s="6" t="s">
        <v>96</v>
      </c>
      <c r="CQ94" s="6">
        <v>0.11</v>
      </c>
      <c r="CR94" s="6">
        <v>0.15</v>
      </c>
      <c r="CS94" s="6">
        <v>0.14000000000000001</v>
      </c>
      <c r="CT94" s="6">
        <v>0</v>
      </c>
      <c r="CW94" s="6" t="s">
        <v>96</v>
      </c>
      <c r="CX94" s="6">
        <v>0.12</v>
      </c>
      <c r="CY94" s="6">
        <v>0.12</v>
      </c>
      <c r="CZ94" s="6">
        <v>0.18</v>
      </c>
      <c r="DA94" s="6">
        <v>0</v>
      </c>
      <c r="DD94" s="6" t="s">
        <v>96</v>
      </c>
      <c r="DE94" s="6">
        <v>0</v>
      </c>
      <c r="DF94" s="6">
        <v>0</v>
      </c>
      <c r="DG94" s="6">
        <v>0</v>
      </c>
      <c r="DH94" s="6">
        <v>0</v>
      </c>
      <c r="DK94" s="6" t="s">
        <v>96</v>
      </c>
      <c r="DL94" s="6">
        <v>0.03</v>
      </c>
      <c r="DM94" s="6">
        <v>0</v>
      </c>
      <c r="DN94" s="6">
        <v>0.05</v>
      </c>
      <c r="DO94" s="6">
        <v>0</v>
      </c>
      <c r="DR94" s="6" t="s">
        <v>96</v>
      </c>
      <c r="DS94" s="6">
        <v>0.3</v>
      </c>
      <c r="DT94" s="6">
        <v>0</v>
      </c>
      <c r="DU94" s="6">
        <v>0.27</v>
      </c>
      <c r="DV94" s="6">
        <v>0</v>
      </c>
      <c r="DY94" s="6" t="s">
        <v>96</v>
      </c>
      <c r="DZ94" s="6">
        <v>0.4</v>
      </c>
      <c r="EA94" s="6">
        <v>1.41</v>
      </c>
      <c r="EB94" s="6">
        <v>0.26</v>
      </c>
      <c r="EC94" s="6">
        <v>0</v>
      </c>
      <c r="EF94" s="6" t="s">
        <v>96</v>
      </c>
      <c r="EG94" s="6">
        <v>0.24</v>
      </c>
      <c r="EH94" s="6">
        <v>0.16</v>
      </c>
      <c r="EI94" s="6">
        <v>0.34</v>
      </c>
      <c r="EJ94" s="6">
        <v>0.11</v>
      </c>
      <c r="EM94" s="6" t="s">
        <v>96</v>
      </c>
      <c r="EN94" s="6">
        <v>1.1299999999999999</v>
      </c>
      <c r="EO94" s="6">
        <v>0.89</v>
      </c>
      <c r="EP94" s="6">
        <v>1.54</v>
      </c>
      <c r="EQ94" s="6">
        <v>0.17</v>
      </c>
      <c r="ET94" s="6" t="s">
        <v>96</v>
      </c>
      <c r="EU94" s="6">
        <v>0.9</v>
      </c>
      <c r="EV94" s="6">
        <v>1.25</v>
      </c>
      <c r="EW94" s="6">
        <v>0.97</v>
      </c>
      <c r="EX94" s="6">
        <v>0.3</v>
      </c>
      <c r="FA94" s="6" t="s">
        <v>96</v>
      </c>
      <c r="FB94" s="6">
        <v>0.5</v>
      </c>
      <c r="FC94" s="6">
        <v>0</v>
      </c>
      <c r="FD94" s="6">
        <v>0.12</v>
      </c>
      <c r="FE94" s="6">
        <v>2.2799999999999998</v>
      </c>
      <c r="FH94" s="6" t="s">
        <v>96</v>
      </c>
      <c r="FI94" s="6">
        <v>0.31</v>
      </c>
      <c r="FJ94" s="6">
        <v>0</v>
      </c>
      <c r="FK94" s="6">
        <v>0.09</v>
      </c>
      <c r="FL94" s="6">
        <v>1.62</v>
      </c>
      <c r="FO94" s="6" t="s">
        <v>96</v>
      </c>
      <c r="FP94" s="6">
        <v>0.16</v>
      </c>
      <c r="FQ94" s="6">
        <v>0</v>
      </c>
      <c r="FR94" s="6">
        <v>0.27</v>
      </c>
      <c r="FS94" s="6">
        <v>0</v>
      </c>
      <c r="FV94" s="6" t="s">
        <v>96</v>
      </c>
      <c r="FW94" s="6">
        <v>0.14000000000000001</v>
      </c>
      <c r="FX94" s="6">
        <v>0.4</v>
      </c>
      <c r="FY94" s="6">
        <v>0.12</v>
      </c>
      <c r="FZ94" s="6">
        <v>0</v>
      </c>
      <c r="GC94" s="6" t="s">
        <v>96</v>
      </c>
      <c r="GD94" s="6">
        <v>0.09</v>
      </c>
      <c r="GE94" s="6">
        <v>0.47</v>
      </c>
      <c r="GF94" s="6">
        <v>0</v>
      </c>
      <c r="GG94" s="6">
        <v>0</v>
      </c>
      <c r="GJ94" s="58" t="s">
        <v>96</v>
      </c>
      <c r="GK94" s="58">
        <v>0.05</v>
      </c>
      <c r="GL94" s="58">
        <v>0</v>
      </c>
      <c r="GM94" s="58">
        <v>0.08</v>
      </c>
      <c r="GN94" s="58">
        <v>0</v>
      </c>
      <c r="GQ94" s="58" t="s">
        <v>96</v>
      </c>
      <c r="GR94" s="58">
        <v>0.17</v>
      </c>
      <c r="GS94" s="58">
        <v>0</v>
      </c>
      <c r="GT94" s="58">
        <v>0.31</v>
      </c>
      <c r="GU94" s="58">
        <v>0</v>
      </c>
      <c r="GX94" s="60" t="s">
        <v>96</v>
      </c>
      <c r="GY94" s="60">
        <v>0.03</v>
      </c>
      <c r="GZ94" s="60">
        <v>0</v>
      </c>
      <c r="HA94" s="60">
        <v>0.04</v>
      </c>
      <c r="HB94" s="60">
        <v>0</v>
      </c>
      <c r="HE94" s="64" t="s">
        <v>96</v>
      </c>
      <c r="HF94" s="64">
        <v>0</v>
      </c>
      <c r="HG94" s="64">
        <v>0</v>
      </c>
      <c r="HH94" s="64">
        <v>0</v>
      </c>
      <c r="HI94" s="64">
        <v>0</v>
      </c>
      <c r="HL94" s="64" t="s">
        <v>96</v>
      </c>
      <c r="HM94" s="64">
        <v>0.05</v>
      </c>
      <c r="HN94" s="64">
        <v>0</v>
      </c>
      <c r="HO94" s="64">
        <v>0</v>
      </c>
      <c r="HP94" s="64">
        <v>0</v>
      </c>
      <c r="HS94" s="64" t="s">
        <v>96</v>
      </c>
      <c r="HT94" s="64">
        <v>0.03</v>
      </c>
      <c r="HU94" s="64">
        <v>0</v>
      </c>
      <c r="HV94" s="64">
        <v>0</v>
      </c>
      <c r="HW94" s="64">
        <v>0</v>
      </c>
      <c r="HZ94" s="64" t="s">
        <v>96</v>
      </c>
      <c r="IA94" s="64">
        <v>0.03</v>
      </c>
      <c r="IB94" s="64">
        <v>0</v>
      </c>
      <c r="IC94" s="64">
        <v>0.04</v>
      </c>
      <c r="ID94" s="64">
        <v>0</v>
      </c>
      <c r="IG94" s="64" t="s">
        <v>96</v>
      </c>
      <c r="IH94" s="64">
        <v>0.09</v>
      </c>
      <c r="II94" s="64">
        <v>0</v>
      </c>
      <c r="IJ94" s="64">
        <v>0.04</v>
      </c>
      <c r="IK94" s="64">
        <v>0</v>
      </c>
      <c r="IN94" s="64" t="s">
        <v>96</v>
      </c>
      <c r="IO94" s="64">
        <v>0</v>
      </c>
      <c r="IP94" s="64">
        <v>0</v>
      </c>
      <c r="IQ94" s="64">
        <v>0</v>
      </c>
      <c r="IR94" s="64">
        <v>0</v>
      </c>
      <c r="IU94" t="s">
        <v>96</v>
      </c>
      <c r="IV94">
        <v>0.03</v>
      </c>
      <c r="IW94">
        <v>0</v>
      </c>
      <c r="IX94">
        <v>0.05</v>
      </c>
      <c r="IY94">
        <v>0</v>
      </c>
      <c r="JB94" t="s">
        <v>96</v>
      </c>
      <c r="JC94">
        <v>0</v>
      </c>
      <c r="JD94">
        <v>0</v>
      </c>
      <c r="JE94">
        <v>0</v>
      </c>
      <c r="JF94">
        <v>0</v>
      </c>
      <c r="JI94" s="64" t="s">
        <v>96</v>
      </c>
      <c r="JJ94" s="64">
        <v>0</v>
      </c>
      <c r="JK94" s="64">
        <v>0</v>
      </c>
      <c r="JL94" s="64">
        <v>0</v>
      </c>
      <c r="JM94" s="64">
        <v>0</v>
      </c>
      <c r="JP94" s="67" t="s">
        <v>96</v>
      </c>
      <c r="JQ94" s="67">
        <v>0</v>
      </c>
      <c r="JR94" s="67">
        <v>0</v>
      </c>
      <c r="JS94" s="67">
        <v>0</v>
      </c>
      <c r="JT94" s="67">
        <v>0</v>
      </c>
      <c r="JW94" s="76" t="s">
        <v>96</v>
      </c>
      <c r="JX94" s="76">
        <v>0.01</v>
      </c>
      <c r="JY94" s="76">
        <v>0.06</v>
      </c>
      <c r="JZ94" s="76">
        <v>0</v>
      </c>
      <c r="KA94" s="76">
        <v>0</v>
      </c>
      <c r="KD94" s="76" t="s">
        <v>96</v>
      </c>
      <c r="KE94" s="76">
        <v>0</v>
      </c>
      <c r="KF94" s="76">
        <v>0</v>
      </c>
      <c r="KG94" s="76">
        <v>0</v>
      </c>
      <c r="KH94" s="76">
        <v>0</v>
      </c>
      <c r="KK94" s="76" t="s">
        <v>96</v>
      </c>
      <c r="KL94" s="76">
        <v>0</v>
      </c>
      <c r="KM94" s="76">
        <v>0</v>
      </c>
      <c r="KN94" s="76">
        <v>0</v>
      </c>
      <c r="KO94" s="76">
        <v>0</v>
      </c>
      <c r="KR94" s="76" t="s">
        <v>96</v>
      </c>
      <c r="KS94" s="76">
        <v>0</v>
      </c>
      <c r="KT94" s="76">
        <v>0</v>
      </c>
      <c r="KU94" s="76">
        <v>0</v>
      </c>
      <c r="KV94" s="76">
        <v>0</v>
      </c>
      <c r="KY94" s="76" t="s">
        <v>96</v>
      </c>
      <c r="KZ94" s="76">
        <v>0</v>
      </c>
      <c r="LA94" s="76">
        <v>0</v>
      </c>
      <c r="LB94" s="76">
        <v>0</v>
      </c>
      <c r="LC94" s="76">
        <v>0</v>
      </c>
      <c r="LF94" s="76" t="s">
        <v>96</v>
      </c>
      <c r="LG94" s="76">
        <v>0</v>
      </c>
      <c r="LH94" s="76">
        <v>0</v>
      </c>
      <c r="LI94" s="76">
        <v>0</v>
      </c>
      <c r="LJ94" s="76">
        <v>0</v>
      </c>
      <c r="LM94" s="76" t="s">
        <v>96</v>
      </c>
      <c r="LN94" s="76">
        <v>0.03</v>
      </c>
      <c r="LO94" s="76">
        <v>0.13</v>
      </c>
      <c r="LP94" s="76">
        <v>0</v>
      </c>
      <c r="LQ94" s="76">
        <v>0</v>
      </c>
      <c r="LR94" s="76"/>
      <c r="LS94" s="76"/>
      <c r="LT94" s="76" t="s">
        <v>96</v>
      </c>
      <c r="LU94" s="76">
        <v>1.81</v>
      </c>
      <c r="LV94" s="76">
        <v>7.05</v>
      </c>
      <c r="LW94" s="76">
        <v>0.06</v>
      </c>
      <c r="LX94" s="76">
        <v>2.4300000000000002</v>
      </c>
      <c r="LY94" s="76"/>
      <c r="LZ94" s="76"/>
      <c r="MA94" s="76" t="s">
        <v>96</v>
      </c>
      <c r="MB94" s="76">
        <v>0.91</v>
      </c>
      <c r="MC94" s="76">
        <v>4.62</v>
      </c>
      <c r="MD94" s="76">
        <v>0.12</v>
      </c>
      <c r="ME94" s="76">
        <v>0</v>
      </c>
      <c r="MH94" s="76" t="s">
        <v>96</v>
      </c>
      <c r="MI94" s="76">
        <v>0.12</v>
      </c>
      <c r="MJ94" s="76">
        <v>0</v>
      </c>
      <c r="MK94" s="76">
        <v>0</v>
      </c>
      <c r="ML94" s="76">
        <v>0.87</v>
      </c>
      <c r="MM94" s="76"/>
      <c r="MN94" s="76"/>
      <c r="MO94" s="76" t="s">
        <v>96</v>
      </c>
      <c r="MP94" s="76">
        <v>0.08</v>
      </c>
      <c r="MQ94" s="76">
        <v>0</v>
      </c>
      <c r="MR94" s="76">
        <v>0.14000000000000001</v>
      </c>
      <c r="MS94" s="76">
        <v>0</v>
      </c>
    </row>
    <row r="95" spans="1:357" x14ac:dyDescent="0.25">
      <c r="A95" s="1">
        <v>4.4999999999999982</v>
      </c>
      <c r="B95" s="1">
        <v>4.549999999999998</v>
      </c>
      <c r="C95" s="1" t="s">
        <v>97</v>
      </c>
      <c r="D95" s="1">
        <v>7.0000000000000007E-2</v>
      </c>
      <c r="E95" s="1">
        <v>0.48</v>
      </c>
      <c r="F95" s="1">
        <v>0</v>
      </c>
      <c r="G95" s="1">
        <v>0</v>
      </c>
      <c r="H95" s="1"/>
      <c r="I95" s="1"/>
      <c r="J95" s="1" t="s">
        <v>97</v>
      </c>
      <c r="K95" s="1">
        <v>0.13</v>
      </c>
      <c r="L95" s="1">
        <v>0</v>
      </c>
      <c r="M95" s="1">
        <v>0.09</v>
      </c>
      <c r="N95" s="1">
        <v>0</v>
      </c>
      <c r="O95" s="1"/>
      <c r="P95" s="1"/>
      <c r="Q95" s="1" t="s">
        <v>97</v>
      </c>
      <c r="R95" s="1">
        <v>0.1</v>
      </c>
      <c r="S95" s="1">
        <v>0.18</v>
      </c>
      <c r="T95" s="1">
        <v>7.0000000000000007E-2</v>
      </c>
      <c r="U95" s="1">
        <v>0</v>
      </c>
      <c r="V95" s="1"/>
      <c r="W95" s="1"/>
      <c r="X95" s="1" t="s">
        <v>97</v>
      </c>
      <c r="Y95" s="1">
        <v>0.26</v>
      </c>
      <c r="Z95" s="1">
        <v>0.59</v>
      </c>
      <c r="AA95" s="1">
        <v>0.13</v>
      </c>
      <c r="AB95" s="1">
        <v>0.13</v>
      </c>
      <c r="AC95" s="1"/>
      <c r="AD95" s="1"/>
      <c r="AE95" s="6" t="s">
        <v>97</v>
      </c>
      <c r="AF95" s="6">
        <v>0.28000000000000003</v>
      </c>
      <c r="AG95" s="6">
        <v>0.34</v>
      </c>
      <c r="AH95" s="6">
        <v>0.13</v>
      </c>
      <c r="AI95" s="6">
        <v>0</v>
      </c>
      <c r="AJ95" s="1"/>
      <c r="AK95" s="1"/>
      <c r="AL95" s="6" t="s">
        <v>97</v>
      </c>
      <c r="AM95" s="6">
        <v>0.2</v>
      </c>
      <c r="AN95" s="6">
        <v>0.57999999999999996</v>
      </c>
      <c r="AO95" s="6">
        <v>0.18</v>
      </c>
      <c r="AP95" s="6">
        <v>0</v>
      </c>
      <c r="AQ95" s="1"/>
      <c r="AR95" s="1"/>
      <c r="AS95" s="6" t="s">
        <v>97</v>
      </c>
      <c r="AT95" s="6">
        <v>0.4</v>
      </c>
      <c r="AU95" s="6">
        <v>0.48</v>
      </c>
      <c r="AV95" s="6">
        <v>0.39</v>
      </c>
      <c r="AW95" s="6">
        <v>0</v>
      </c>
      <c r="AZ95" s="3" t="s">
        <v>97</v>
      </c>
      <c r="BA95" s="3">
        <v>0.31</v>
      </c>
      <c r="BB95" s="3">
        <v>0</v>
      </c>
      <c r="BC95" s="3">
        <v>0.5</v>
      </c>
      <c r="BD95" s="3">
        <v>0</v>
      </c>
      <c r="BG95" t="s">
        <v>97</v>
      </c>
      <c r="BH95">
        <v>0.43</v>
      </c>
      <c r="BI95">
        <v>0.56999999999999995</v>
      </c>
      <c r="BJ95">
        <v>0.32</v>
      </c>
      <c r="BK95">
        <v>0</v>
      </c>
      <c r="BN95" t="s">
        <v>97</v>
      </c>
      <c r="BO95">
        <v>0.15</v>
      </c>
      <c r="BP95">
        <v>0</v>
      </c>
      <c r="BQ95">
        <v>0.22</v>
      </c>
      <c r="BR95">
        <v>0</v>
      </c>
      <c r="BU95" t="s">
        <v>97</v>
      </c>
      <c r="BV95">
        <v>0.18</v>
      </c>
      <c r="BW95">
        <v>0.38</v>
      </c>
      <c r="BX95">
        <v>0.06</v>
      </c>
      <c r="BY95">
        <v>0</v>
      </c>
      <c r="CB95" s="6" t="s">
        <v>97</v>
      </c>
      <c r="CC95" s="6">
        <v>0.11</v>
      </c>
      <c r="CD95" s="6">
        <v>0</v>
      </c>
      <c r="CE95" s="6">
        <v>7.0000000000000007E-2</v>
      </c>
      <c r="CF95" s="6">
        <v>0</v>
      </c>
      <c r="CI95" s="6" t="s">
        <v>97</v>
      </c>
      <c r="CJ95" s="6">
        <v>0.31</v>
      </c>
      <c r="CK95" s="6">
        <v>0</v>
      </c>
      <c r="CL95" s="6">
        <v>0</v>
      </c>
      <c r="CM95" s="6">
        <v>0.27</v>
      </c>
      <c r="CP95" s="6" t="s">
        <v>97</v>
      </c>
      <c r="CQ95" s="6">
        <v>0.03</v>
      </c>
      <c r="CR95" s="6">
        <v>0</v>
      </c>
      <c r="CS95" s="6">
        <v>0</v>
      </c>
      <c r="CT95" s="6">
        <v>0.19</v>
      </c>
      <c r="CW95" s="6" t="s">
        <v>97</v>
      </c>
      <c r="CX95" s="6">
        <v>0.43</v>
      </c>
      <c r="CY95" s="6">
        <v>1.6</v>
      </c>
      <c r="CZ95" s="6">
        <v>0.27</v>
      </c>
      <c r="DA95" s="6">
        <v>0</v>
      </c>
      <c r="DD95" s="6" t="s">
        <v>97</v>
      </c>
      <c r="DE95" s="6">
        <v>0.05</v>
      </c>
      <c r="DF95" s="6">
        <v>0.14000000000000001</v>
      </c>
      <c r="DG95" s="6">
        <v>0</v>
      </c>
      <c r="DH95" s="6">
        <v>0</v>
      </c>
      <c r="DK95" s="6" t="s">
        <v>97</v>
      </c>
      <c r="DL95" s="6">
        <v>0</v>
      </c>
      <c r="DM95" s="6">
        <v>0</v>
      </c>
      <c r="DN95" s="6">
        <v>0</v>
      </c>
      <c r="DO95" s="6">
        <v>0</v>
      </c>
      <c r="DR95" s="6" t="s">
        <v>97</v>
      </c>
      <c r="DS95" s="6">
        <v>0.33</v>
      </c>
      <c r="DT95" s="6">
        <v>0</v>
      </c>
      <c r="DU95" s="6">
        <v>0.08</v>
      </c>
      <c r="DV95" s="6">
        <v>0</v>
      </c>
      <c r="DY95" s="6" t="s">
        <v>97</v>
      </c>
      <c r="DZ95" s="6">
        <v>0.79</v>
      </c>
      <c r="EA95" s="6">
        <v>0.34</v>
      </c>
      <c r="EB95" s="6">
        <v>0.18</v>
      </c>
      <c r="EC95" s="6">
        <v>0</v>
      </c>
      <c r="EF95" s="6" t="s">
        <v>97</v>
      </c>
      <c r="EG95" s="6">
        <v>0.14000000000000001</v>
      </c>
      <c r="EH95" s="6">
        <v>0</v>
      </c>
      <c r="EI95" s="6">
        <v>0.15</v>
      </c>
      <c r="EJ95" s="6">
        <v>0</v>
      </c>
      <c r="EM95" s="6" t="s">
        <v>97</v>
      </c>
      <c r="EN95" s="6">
        <v>0.08</v>
      </c>
      <c r="EO95" s="6">
        <v>0.41</v>
      </c>
      <c r="EP95" s="6">
        <v>0</v>
      </c>
      <c r="EQ95" s="6">
        <v>0</v>
      </c>
      <c r="ET95" s="6" t="s">
        <v>97</v>
      </c>
      <c r="EU95" s="6">
        <v>0</v>
      </c>
      <c r="EV95" s="6">
        <v>0</v>
      </c>
      <c r="EW95" s="6">
        <v>0</v>
      </c>
      <c r="EX95" s="6">
        <v>0</v>
      </c>
      <c r="FA95" s="6" t="s">
        <v>97</v>
      </c>
      <c r="FB95" s="6">
        <v>0</v>
      </c>
      <c r="FC95" s="6">
        <v>0</v>
      </c>
      <c r="FD95" s="6">
        <v>0</v>
      </c>
      <c r="FE95" s="6">
        <v>0</v>
      </c>
      <c r="FH95" s="6" t="s">
        <v>97</v>
      </c>
      <c r="FI95" s="6">
        <v>0.23</v>
      </c>
      <c r="FJ95" s="6">
        <v>0</v>
      </c>
      <c r="FK95" s="6">
        <v>0.05</v>
      </c>
      <c r="FL95" s="6">
        <v>0</v>
      </c>
      <c r="FO95" s="6" t="s">
        <v>97</v>
      </c>
      <c r="FP95" s="6">
        <v>0.23</v>
      </c>
      <c r="FQ95" s="6">
        <v>0</v>
      </c>
      <c r="FR95" s="6">
        <v>0.17</v>
      </c>
      <c r="FS95" s="6">
        <v>0</v>
      </c>
      <c r="FV95" s="6" t="s">
        <v>97</v>
      </c>
      <c r="FW95" s="6">
        <v>0</v>
      </c>
      <c r="FX95" s="6">
        <v>0</v>
      </c>
      <c r="FY95" s="6">
        <v>0</v>
      </c>
      <c r="FZ95" s="6">
        <v>0</v>
      </c>
      <c r="GC95" s="6" t="s">
        <v>97</v>
      </c>
      <c r="GD95" s="6">
        <v>0</v>
      </c>
      <c r="GE95" s="6">
        <v>0</v>
      </c>
      <c r="GF95" s="6">
        <v>0</v>
      </c>
      <c r="GG95" s="6">
        <v>0</v>
      </c>
      <c r="GJ95" s="58" t="s">
        <v>97</v>
      </c>
      <c r="GK95" s="58">
        <v>0.04</v>
      </c>
      <c r="GL95" s="58">
        <v>0</v>
      </c>
      <c r="GM95" s="58">
        <v>0.06</v>
      </c>
      <c r="GN95" s="58">
        <v>0</v>
      </c>
      <c r="GQ95" s="58" t="s">
        <v>97</v>
      </c>
      <c r="GR95" s="58">
        <v>0</v>
      </c>
      <c r="GS95" s="58">
        <v>0</v>
      </c>
      <c r="GT95" s="58">
        <v>0</v>
      </c>
      <c r="GU95" s="58">
        <v>0</v>
      </c>
      <c r="GX95" s="60" t="s">
        <v>97</v>
      </c>
      <c r="GY95" s="60">
        <v>0.06</v>
      </c>
      <c r="GZ95" s="60">
        <v>0</v>
      </c>
      <c r="HA95" s="60">
        <v>0.1</v>
      </c>
      <c r="HB95" s="60">
        <v>0</v>
      </c>
      <c r="HE95" s="64" t="s">
        <v>97</v>
      </c>
      <c r="HF95" s="64">
        <v>0.26</v>
      </c>
      <c r="HG95" s="64">
        <v>0</v>
      </c>
      <c r="HH95" s="64">
        <v>0.33</v>
      </c>
      <c r="HI95" s="64">
        <v>0</v>
      </c>
      <c r="HL95" s="64" t="s">
        <v>97</v>
      </c>
      <c r="HM95" s="64">
        <v>0.02</v>
      </c>
      <c r="HN95" s="64">
        <v>0</v>
      </c>
      <c r="HO95" s="64">
        <v>0</v>
      </c>
      <c r="HP95" s="64">
        <v>0</v>
      </c>
      <c r="HS95" s="64" t="s">
        <v>97</v>
      </c>
      <c r="HT95" s="64">
        <v>0</v>
      </c>
      <c r="HU95" s="64">
        <v>0</v>
      </c>
      <c r="HV95" s="64">
        <v>0</v>
      </c>
      <c r="HW95" s="64">
        <v>0</v>
      </c>
      <c r="HZ95" s="64" t="s">
        <v>97</v>
      </c>
      <c r="IA95" s="64">
        <v>0.11</v>
      </c>
      <c r="IB95" s="64">
        <v>0</v>
      </c>
      <c r="IC95" s="64">
        <v>0.18</v>
      </c>
      <c r="ID95" s="64">
        <v>0</v>
      </c>
      <c r="IG95" s="64" t="s">
        <v>97</v>
      </c>
      <c r="IH95" s="64">
        <v>0</v>
      </c>
      <c r="II95" s="64">
        <v>0</v>
      </c>
      <c r="IJ95" s="64">
        <v>0</v>
      </c>
      <c r="IK95" s="64">
        <v>0</v>
      </c>
      <c r="IN95" s="64" t="s">
        <v>97</v>
      </c>
      <c r="IO95" s="64">
        <v>0.08</v>
      </c>
      <c r="IP95" s="64">
        <v>0</v>
      </c>
      <c r="IQ95" s="64">
        <v>0.14000000000000001</v>
      </c>
      <c r="IR95" s="64">
        <v>0</v>
      </c>
      <c r="IU95" t="s">
        <v>97</v>
      </c>
      <c r="IV95">
        <v>0.03</v>
      </c>
      <c r="IW95">
        <v>0</v>
      </c>
      <c r="IX95">
        <v>0</v>
      </c>
      <c r="IY95">
        <v>0</v>
      </c>
      <c r="JB95" t="s">
        <v>97</v>
      </c>
      <c r="JC95">
        <v>0.08</v>
      </c>
      <c r="JD95">
        <v>0</v>
      </c>
      <c r="JE95">
        <v>0</v>
      </c>
      <c r="JF95">
        <v>0</v>
      </c>
      <c r="JI95" s="64" t="s">
        <v>97</v>
      </c>
      <c r="JJ95" s="64">
        <v>0.08</v>
      </c>
      <c r="JK95" s="64">
        <v>0</v>
      </c>
      <c r="JL95" s="64">
        <v>0</v>
      </c>
      <c r="JM95" s="64">
        <v>0</v>
      </c>
      <c r="JP95" s="67" t="s">
        <v>97</v>
      </c>
      <c r="JQ95" s="67">
        <v>0.08</v>
      </c>
      <c r="JR95" s="67">
        <v>0</v>
      </c>
      <c r="JS95" s="67">
        <v>0.08</v>
      </c>
      <c r="JT95" s="67">
        <v>0</v>
      </c>
      <c r="JW95" s="76" t="s">
        <v>97</v>
      </c>
      <c r="JX95" s="76">
        <v>0.17</v>
      </c>
      <c r="JY95" s="76">
        <v>0</v>
      </c>
      <c r="JZ95" s="76">
        <v>0.19</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0.06</v>
      </c>
      <c r="LA95" s="76">
        <v>0</v>
      </c>
      <c r="LB95" s="76">
        <v>0</v>
      </c>
      <c r="LC95" s="76">
        <v>0</v>
      </c>
      <c r="LF95" s="76" t="s">
        <v>97</v>
      </c>
      <c r="LG95" s="76">
        <v>0</v>
      </c>
      <c r="LH95" s="76">
        <v>0</v>
      </c>
      <c r="LI95" s="76">
        <v>0</v>
      </c>
      <c r="LJ95" s="76">
        <v>0</v>
      </c>
      <c r="LM95" s="76" t="s">
        <v>97</v>
      </c>
      <c r="LN95" s="76">
        <v>0</v>
      </c>
      <c r="LO95" s="76">
        <v>0</v>
      </c>
      <c r="LP95" s="76">
        <v>0</v>
      </c>
      <c r="LQ95" s="76">
        <v>0</v>
      </c>
      <c r="LR95" s="76"/>
      <c r="LS95" s="76"/>
      <c r="LT95" s="76" t="s">
        <v>97</v>
      </c>
      <c r="LU95" s="76">
        <v>0</v>
      </c>
      <c r="LV95" s="76">
        <v>0</v>
      </c>
      <c r="LW95" s="76">
        <v>0</v>
      </c>
      <c r="LX95" s="76">
        <v>0</v>
      </c>
      <c r="LY95" s="76"/>
      <c r="LZ95" s="76"/>
      <c r="MA95" s="76" t="s">
        <v>97</v>
      </c>
      <c r="MB95" s="76">
        <v>0.06</v>
      </c>
      <c r="MC95" s="76">
        <v>0</v>
      </c>
      <c r="MD95" s="76">
        <v>0</v>
      </c>
      <c r="ME95" s="76">
        <v>0</v>
      </c>
      <c r="MH95" s="76" t="s">
        <v>97</v>
      </c>
      <c r="MI95" s="76">
        <v>0.03</v>
      </c>
      <c r="MJ95" s="76">
        <v>0</v>
      </c>
      <c r="MK95" s="76">
        <v>0</v>
      </c>
      <c r="ML95" s="76">
        <v>0</v>
      </c>
      <c r="MM95" s="76"/>
      <c r="MN95" s="76"/>
      <c r="MO95" s="76" t="s">
        <v>97</v>
      </c>
      <c r="MP95" s="76">
        <v>0.05</v>
      </c>
      <c r="MQ95" s="76">
        <v>0</v>
      </c>
      <c r="MR95" s="76">
        <v>0</v>
      </c>
      <c r="MS95" s="76">
        <v>0</v>
      </c>
    </row>
    <row r="96" spans="1:357" x14ac:dyDescent="0.25">
      <c r="A96" s="1">
        <v>4.549999999999998</v>
      </c>
      <c r="B96" s="1">
        <v>4.5999999999999979</v>
      </c>
      <c r="C96" s="1" t="s">
        <v>98</v>
      </c>
      <c r="D96" s="1">
        <v>1.22</v>
      </c>
      <c r="E96" s="1">
        <v>2.61</v>
      </c>
      <c r="F96" s="1">
        <v>1.25</v>
      </c>
      <c r="G96" s="1">
        <v>0.52</v>
      </c>
      <c r="H96" s="1"/>
      <c r="I96" s="1"/>
      <c r="J96" s="1" t="s">
        <v>98</v>
      </c>
      <c r="K96" s="1">
        <v>1.81</v>
      </c>
      <c r="L96" s="1">
        <v>4.2</v>
      </c>
      <c r="M96" s="1">
        <v>1.76</v>
      </c>
      <c r="N96" s="1">
        <v>0.27</v>
      </c>
      <c r="O96" s="1"/>
      <c r="P96" s="1"/>
      <c r="Q96" s="1" t="s">
        <v>98</v>
      </c>
      <c r="R96" s="1">
        <v>1.25</v>
      </c>
      <c r="S96" s="1">
        <v>1.65</v>
      </c>
      <c r="T96" s="1">
        <v>1.1200000000000001</v>
      </c>
      <c r="U96" s="1">
        <v>1</v>
      </c>
      <c r="V96" s="1"/>
      <c r="W96" s="1"/>
      <c r="X96" s="1" t="s">
        <v>98</v>
      </c>
      <c r="Y96" s="1">
        <v>1.39</v>
      </c>
      <c r="Z96" s="1">
        <v>2.31</v>
      </c>
      <c r="AA96" s="1">
        <v>1.56</v>
      </c>
      <c r="AB96" s="1">
        <v>0.45</v>
      </c>
      <c r="AC96" s="1"/>
      <c r="AD96" s="1"/>
      <c r="AE96" s="6" t="s">
        <v>98</v>
      </c>
      <c r="AF96" s="6">
        <v>1.92</v>
      </c>
      <c r="AG96" s="6">
        <v>0.98</v>
      </c>
      <c r="AH96" s="6">
        <v>2.84</v>
      </c>
      <c r="AI96" s="6">
        <v>1.58</v>
      </c>
      <c r="AJ96" s="1"/>
      <c r="AK96" s="1"/>
      <c r="AL96" s="6" t="s">
        <v>98</v>
      </c>
      <c r="AM96" s="6">
        <v>1.21</v>
      </c>
      <c r="AN96" s="6">
        <v>1.82</v>
      </c>
      <c r="AO96" s="6">
        <v>1.98</v>
      </c>
      <c r="AP96" s="6">
        <v>0</v>
      </c>
      <c r="AQ96" s="1"/>
      <c r="AR96" s="1"/>
      <c r="AS96" s="6" t="s">
        <v>98</v>
      </c>
      <c r="AT96" s="6">
        <v>2.06</v>
      </c>
      <c r="AU96" s="6">
        <v>1.61</v>
      </c>
      <c r="AV96" s="6">
        <v>3.4</v>
      </c>
      <c r="AW96" s="6">
        <v>0</v>
      </c>
      <c r="AZ96" s="3" t="s">
        <v>98</v>
      </c>
      <c r="BA96" s="3">
        <v>0.94</v>
      </c>
      <c r="BB96" s="3">
        <v>0.2</v>
      </c>
      <c r="BC96" s="3">
        <v>1.99</v>
      </c>
      <c r="BD96" s="3">
        <v>0</v>
      </c>
      <c r="BG96" t="s">
        <v>98</v>
      </c>
      <c r="BH96">
        <v>1.53</v>
      </c>
      <c r="BI96">
        <v>2.3199999999999998</v>
      </c>
      <c r="BJ96">
        <v>2.35</v>
      </c>
      <c r="BK96">
        <v>0</v>
      </c>
      <c r="BN96" t="s">
        <v>98</v>
      </c>
      <c r="BO96">
        <v>1.87</v>
      </c>
      <c r="BP96">
        <v>3.2</v>
      </c>
      <c r="BQ96">
        <v>2.25</v>
      </c>
      <c r="BR96">
        <v>0.18</v>
      </c>
      <c r="BU96" t="s">
        <v>98</v>
      </c>
      <c r="BV96">
        <v>0.92</v>
      </c>
      <c r="BW96">
        <v>1.69</v>
      </c>
      <c r="BX96">
        <v>1.27</v>
      </c>
      <c r="BY96">
        <v>0</v>
      </c>
      <c r="CB96" s="6" t="s">
        <v>98</v>
      </c>
      <c r="CC96" s="6">
        <v>0.43</v>
      </c>
      <c r="CD96" s="6">
        <v>0.89</v>
      </c>
      <c r="CE96" s="6">
        <v>0.5</v>
      </c>
      <c r="CF96" s="6">
        <v>0</v>
      </c>
      <c r="CI96" s="6" t="s">
        <v>98</v>
      </c>
      <c r="CJ96" s="6">
        <v>0.57999999999999996</v>
      </c>
      <c r="CK96" s="6">
        <v>0</v>
      </c>
      <c r="CL96" s="6">
        <v>1.1399999999999999</v>
      </c>
      <c r="CM96" s="6">
        <v>0</v>
      </c>
      <c r="CP96" s="6" t="s">
        <v>98</v>
      </c>
      <c r="CQ96" s="6">
        <v>0.23</v>
      </c>
      <c r="CR96" s="6">
        <v>0.14000000000000001</v>
      </c>
      <c r="CS96" s="6">
        <v>0.34</v>
      </c>
      <c r="CT96" s="6">
        <v>0</v>
      </c>
      <c r="CW96" s="6" t="s">
        <v>98</v>
      </c>
      <c r="CX96" s="6">
        <v>0.11</v>
      </c>
      <c r="CY96" s="6">
        <v>0.61</v>
      </c>
      <c r="CZ96" s="6">
        <v>0</v>
      </c>
      <c r="DA96" s="6">
        <v>0</v>
      </c>
      <c r="DD96" s="6" t="s">
        <v>98</v>
      </c>
      <c r="DE96" s="6">
        <v>0</v>
      </c>
      <c r="DF96" s="6">
        <v>0</v>
      </c>
      <c r="DG96" s="6">
        <v>0</v>
      </c>
      <c r="DH96" s="6">
        <v>0</v>
      </c>
      <c r="DK96" s="6" t="s">
        <v>98</v>
      </c>
      <c r="DL96" s="6">
        <v>0.23</v>
      </c>
      <c r="DM96" s="6">
        <v>0</v>
      </c>
      <c r="DN96" s="6">
        <v>0.39</v>
      </c>
      <c r="DO96" s="6">
        <v>0</v>
      </c>
      <c r="DR96" s="6" t="s">
        <v>98</v>
      </c>
      <c r="DS96" s="6">
        <v>0.32</v>
      </c>
      <c r="DT96" s="6">
        <v>0</v>
      </c>
      <c r="DU96" s="6">
        <v>0.62</v>
      </c>
      <c r="DV96" s="6">
        <v>0</v>
      </c>
      <c r="DY96" s="6" t="s">
        <v>98</v>
      </c>
      <c r="DZ96" s="6">
        <v>0.7</v>
      </c>
      <c r="EA96" s="6">
        <v>0.56000000000000005</v>
      </c>
      <c r="EB96" s="6">
        <v>0.75</v>
      </c>
      <c r="EC96" s="6">
        <v>0.7</v>
      </c>
      <c r="EF96" s="6" t="s">
        <v>98</v>
      </c>
      <c r="EG96" s="6">
        <v>0.98</v>
      </c>
      <c r="EH96" s="6">
        <v>0.53</v>
      </c>
      <c r="EI96" s="6">
        <v>1.1299999999999999</v>
      </c>
      <c r="EJ96" s="6">
        <v>1.52</v>
      </c>
      <c r="EM96" s="6" t="s">
        <v>98</v>
      </c>
      <c r="EN96" s="6">
        <v>0.48</v>
      </c>
      <c r="EO96" s="6">
        <v>0</v>
      </c>
      <c r="EP96" s="6">
        <v>0.78</v>
      </c>
      <c r="EQ96" s="6">
        <v>0</v>
      </c>
      <c r="ET96" s="6" t="s">
        <v>98</v>
      </c>
      <c r="EU96" s="6">
        <v>0.53</v>
      </c>
      <c r="EV96" s="6">
        <v>0</v>
      </c>
      <c r="EW96" s="6">
        <v>0.87</v>
      </c>
      <c r="EX96" s="6">
        <v>0</v>
      </c>
      <c r="FA96" s="6" t="s">
        <v>98</v>
      </c>
      <c r="FB96" s="6">
        <v>0.48</v>
      </c>
      <c r="FC96" s="6">
        <v>1.05</v>
      </c>
      <c r="FD96" s="6">
        <v>0.52</v>
      </c>
      <c r="FE96" s="6">
        <v>0</v>
      </c>
      <c r="FH96" s="6" t="s">
        <v>98</v>
      </c>
      <c r="FI96" s="6">
        <v>0.51</v>
      </c>
      <c r="FJ96" s="6">
        <v>0.2</v>
      </c>
      <c r="FK96" s="6">
        <v>0.8</v>
      </c>
      <c r="FL96" s="6">
        <v>0</v>
      </c>
      <c r="FO96" s="6" t="s">
        <v>98</v>
      </c>
      <c r="FP96" s="6">
        <v>0.34</v>
      </c>
      <c r="FQ96" s="6">
        <v>0.16</v>
      </c>
      <c r="FR96" s="6">
        <v>0.5</v>
      </c>
      <c r="FS96" s="6">
        <v>0.1</v>
      </c>
      <c r="FV96" s="6" t="s">
        <v>98</v>
      </c>
      <c r="FW96" s="6">
        <v>0.03</v>
      </c>
      <c r="FX96" s="6">
        <v>0</v>
      </c>
      <c r="FY96" s="6">
        <v>0.06</v>
      </c>
      <c r="FZ96" s="6">
        <v>0</v>
      </c>
      <c r="GC96" s="6" t="s">
        <v>98</v>
      </c>
      <c r="GD96" s="6">
        <v>0.05</v>
      </c>
      <c r="GE96" s="6">
        <v>0</v>
      </c>
      <c r="GF96" s="6">
        <v>0.1</v>
      </c>
      <c r="GG96" s="6">
        <v>0</v>
      </c>
      <c r="GJ96" s="58" t="s">
        <v>98</v>
      </c>
      <c r="GK96" s="58">
        <v>0</v>
      </c>
      <c r="GL96" s="58">
        <v>0</v>
      </c>
      <c r="GM96" s="58">
        <v>0</v>
      </c>
      <c r="GN96" s="58">
        <v>0</v>
      </c>
      <c r="GQ96" s="58" t="s">
        <v>98</v>
      </c>
      <c r="GR96" s="58">
        <v>0</v>
      </c>
      <c r="GS96" s="58">
        <v>0</v>
      </c>
      <c r="GT96" s="58">
        <v>0</v>
      </c>
      <c r="GU96" s="58">
        <v>0</v>
      </c>
      <c r="GX96" s="60" t="s">
        <v>98</v>
      </c>
      <c r="GY96" s="60">
        <v>0</v>
      </c>
      <c r="GZ96" s="60">
        <v>0</v>
      </c>
      <c r="HA96" s="60">
        <v>0</v>
      </c>
      <c r="HB96" s="60">
        <v>0</v>
      </c>
      <c r="HE96" s="64" t="s">
        <v>98</v>
      </c>
      <c r="HF96" s="64">
        <v>0</v>
      </c>
      <c r="HG96" s="64">
        <v>0</v>
      </c>
      <c r="HH96" s="64">
        <v>0</v>
      </c>
      <c r="HI96" s="64">
        <v>0</v>
      </c>
      <c r="HL96" s="64" t="s">
        <v>98</v>
      </c>
      <c r="HM96" s="64">
        <v>7.0000000000000007E-2</v>
      </c>
      <c r="HN96" s="64">
        <v>0</v>
      </c>
      <c r="HO96" s="64">
        <v>0</v>
      </c>
      <c r="HP96" s="64">
        <v>0.35</v>
      </c>
      <c r="HS96" s="64" t="s">
        <v>98</v>
      </c>
      <c r="HT96" s="64">
        <v>0.14000000000000001</v>
      </c>
      <c r="HU96" s="64">
        <v>0</v>
      </c>
      <c r="HV96" s="64">
        <v>0</v>
      </c>
      <c r="HW96" s="64">
        <v>0</v>
      </c>
      <c r="HZ96" s="64" t="s">
        <v>98</v>
      </c>
      <c r="IA96" s="64">
        <v>0.08</v>
      </c>
      <c r="IB96" s="64">
        <v>0</v>
      </c>
      <c r="IC96" s="64">
        <v>0</v>
      </c>
      <c r="ID96" s="64">
        <v>0.35</v>
      </c>
      <c r="IG96" s="64" t="s">
        <v>98</v>
      </c>
      <c r="IH96" s="64">
        <v>0.02</v>
      </c>
      <c r="II96" s="64">
        <v>0</v>
      </c>
      <c r="IJ96" s="64">
        <v>0</v>
      </c>
      <c r="IK96" s="64">
        <v>0</v>
      </c>
      <c r="IN96" s="64" t="s">
        <v>98</v>
      </c>
      <c r="IO96" s="64">
        <v>0</v>
      </c>
      <c r="IP96" s="64">
        <v>0</v>
      </c>
      <c r="IQ96" s="64">
        <v>0</v>
      </c>
      <c r="IR96" s="64">
        <v>0</v>
      </c>
      <c r="IU96" t="s">
        <v>98</v>
      </c>
      <c r="IV96">
        <v>0</v>
      </c>
      <c r="IW96">
        <v>0</v>
      </c>
      <c r="IX96">
        <v>0</v>
      </c>
      <c r="IY96">
        <v>0</v>
      </c>
      <c r="JB96" t="s">
        <v>98</v>
      </c>
      <c r="JC96">
        <v>0</v>
      </c>
      <c r="JD96">
        <v>0</v>
      </c>
      <c r="JE96">
        <v>0</v>
      </c>
      <c r="JF96">
        <v>0</v>
      </c>
      <c r="JI96" s="64" t="s">
        <v>98</v>
      </c>
      <c r="JJ96" s="64">
        <v>0</v>
      </c>
      <c r="JK96" s="64">
        <v>0</v>
      </c>
      <c r="JL96" s="64">
        <v>0</v>
      </c>
      <c r="JM96" s="64">
        <v>0</v>
      </c>
      <c r="JP96" s="67" t="s">
        <v>98</v>
      </c>
      <c r="JQ96" s="67">
        <v>0</v>
      </c>
      <c r="JR96" s="67">
        <v>0</v>
      </c>
      <c r="JS96" s="67">
        <v>0</v>
      </c>
      <c r="JT96" s="67">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c r="LR96" s="76"/>
      <c r="LS96" s="76"/>
      <c r="LT96" s="76" t="s">
        <v>98</v>
      </c>
      <c r="LU96" s="76">
        <v>0</v>
      </c>
      <c r="LV96" s="76">
        <v>0</v>
      </c>
      <c r="LW96" s="76">
        <v>0</v>
      </c>
      <c r="LX96" s="76">
        <v>0</v>
      </c>
      <c r="LY96" s="76"/>
      <c r="LZ96" s="76"/>
      <c r="MA96" s="76" t="s">
        <v>98</v>
      </c>
      <c r="MB96" s="76">
        <v>7.0000000000000007E-2</v>
      </c>
      <c r="MC96" s="76">
        <v>0</v>
      </c>
      <c r="MD96" s="76">
        <v>0.13</v>
      </c>
      <c r="ME96" s="76">
        <v>0</v>
      </c>
      <c r="MH96" s="76" t="s">
        <v>98</v>
      </c>
      <c r="MI96" s="76">
        <v>0.15</v>
      </c>
      <c r="MJ96" s="76">
        <v>0.86</v>
      </c>
      <c r="MK96" s="76">
        <v>0</v>
      </c>
      <c r="ML96" s="76">
        <v>0</v>
      </c>
      <c r="MM96" s="76"/>
      <c r="MN96" s="76"/>
      <c r="MO96" s="76" t="s">
        <v>98</v>
      </c>
      <c r="MP96" s="76">
        <v>0.03</v>
      </c>
      <c r="MQ96" s="76">
        <v>0.18</v>
      </c>
      <c r="MR96" s="76">
        <v>0</v>
      </c>
      <c r="MS96" s="76">
        <v>0</v>
      </c>
    </row>
    <row r="97" spans="1:357" x14ac:dyDescent="0.25">
      <c r="A97" s="1">
        <v>4.5999999999999979</v>
      </c>
      <c r="B97" s="1">
        <v>4.6499999999999977</v>
      </c>
      <c r="C97" s="1" t="s">
        <v>99</v>
      </c>
      <c r="D97" s="1">
        <v>0.21</v>
      </c>
      <c r="E97" s="1">
        <v>0.32</v>
      </c>
      <c r="F97" s="1">
        <v>0.08</v>
      </c>
      <c r="G97" s="1">
        <v>0.4</v>
      </c>
      <c r="H97" s="1"/>
      <c r="I97" s="1"/>
      <c r="J97" s="1" t="s">
        <v>99</v>
      </c>
      <c r="K97" s="1">
        <v>0.35</v>
      </c>
      <c r="L97" s="1">
        <v>0.97</v>
      </c>
      <c r="M97" s="1">
        <v>0.14000000000000001</v>
      </c>
      <c r="N97" s="1">
        <v>0.25</v>
      </c>
      <c r="O97" s="1"/>
      <c r="P97" s="1"/>
      <c r="Q97" s="1" t="s">
        <v>99</v>
      </c>
      <c r="R97" s="1">
        <v>0.42</v>
      </c>
      <c r="S97" s="1">
        <v>0</v>
      </c>
      <c r="T97" s="1">
        <v>0.52</v>
      </c>
      <c r="U97" s="1">
        <v>0.17</v>
      </c>
      <c r="V97" s="1"/>
      <c r="W97" s="1"/>
      <c r="X97" s="1" t="s">
        <v>99</v>
      </c>
      <c r="Y97" s="1">
        <v>0.11</v>
      </c>
      <c r="Z97" s="1">
        <v>0</v>
      </c>
      <c r="AA97" s="1">
        <v>0.08</v>
      </c>
      <c r="AB97" s="1">
        <v>0</v>
      </c>
      <c r="AC97" s="1"/>
      <c r="AD97" s="1"/>
      <c r="AE97" s="6" t="s">
        <v>99</v>
      </c>
      <c r="AF97" s="6">
        <v>0.04</v>
      </c>
      <c r="AG97" s="6">
        <v>0</v>
      </c>
      <c r="AH97" s="6">
        <v>0</v>
      </c>
      <c r="AI97" s="6">
        <v>0</v>
      </c>
      <c r="AJ97" s="1"/>
      <c r="AK97" s="1"/>
      <c r="AL97" s="6" t="s">
        <v>99</v>
      </c>
      <c r="AM97" s="6">
        <v>0.11</v>
      </c>
      <c r="AN97" s="6">
        <v>0</v>
      </c>
      <c r="AO97" s="6">
        <v>0.14000000000000001</v>
      </c>
      <c r="AP97" s="6">
        <v>0</v>
      </c>
      <c r="AQ97" s="1"/>
      <c r="AR97" s="1"/>
      <c r="AS97" s="6" t="s">
        <v>99</v>
      </c>
      <c r="AT97" s="6">
        <v>0.2</v>
      </c>
      <c r="AU97" s="6">
        <v>0</v>
      </c>
      <c r="AV97" s="6">
        <v>0.14000000000000001</v>
      </c>
      <c r="AW97" s="6">
        <v>0</v>
      </c>
      <c r="AZ97" s="3" t="s">
        <v>99</v>
      </c>
      <c r="BA97" s="3">
        <v>0.43</v>
      </c>
      <c r="BB97" s="3">
        <v>0.18</v>
      </c>
      <c r="BC97" s="3">
        <v>0.66</v>
      </c>
      <c r="BD97" s="3">
        <v>0</v>
      </c>
      <c r="BG97" t="s">
        <v>99</v>
      </c>
      <c r="BH97">
        <v>0.41</v>
      </c>
      <c r="BI97">
        <v>0</v>
      </c>
      <c r="BJ97">
        <v>0.91</v>
      </c>
      <c r="BK97">
        <v>0</v>
      </c>
      <c r="BN97" t="s">
        <v>99</v>
      </c>
      <c r="BO97">
        <v>0</v>
      </c>
      <c r="BP97">
        <v>0</v>
      </c>
      <c r="BQ97">
        <v>0</v>
      </c>
      <c r="BR97">
        <v>0</v>
      </c>
      <c r="BU97" t="s">
        <v>99</v>
      </c>
      <c r="BV97">
        <v>0.04</v>
      </c>
      <c r="BW97">
        <v>0</v>
      </c>
      <c r="BX97">
        <v>0.08</v>
      </c>
      <c r="BY97">
        <v>0</v>
      </c>
      <c r="CB97" s="6" t="s">
        <v>99</v>
      </c>
      <c r="CC97" s="6">
        <v>0.18</v>
      </c>
      <c r="CD97" s="6">
        <v>0</v>
      </c>
      <c r="CE97" s="6">
        <v>0</v>
      </c>
      <c r="CF97" s="6">
        <v>0</v>
      </c>
      <c r="CI97" s="6" t="s">
        <v>99</v>
      </c>
      <c r="CJ97" s="6">
        <v>7.0000000000000007E-2</v>
      </c>
      <c r="CK97" s="6">
        <v>0</v>
      </c>
      <c r="CL97" s="6">
        <v>0.06</v>
      </c>
      <c r="CM97" s="6">
        <v>0</v>
      </c>
      <c r="CP97" s="6" t="s">
        <v>99</v>
      </c>
      <c r="CQ97" s="6">
        <v>0.03</v>
      </c>
      <c r="CR97" s="6">
        <v>0</v>
      </c>
      <c r="CS97" s="6">
        <v>0.05</v>
      </c>
      <c r="CT97" s="6">
        <v>0</v>
      </c>
      <c r="CW97" s="6" t="s">
        <v>99</v>
      </c>
      <c r="CX97" s="6">
        <v>0.28000000000000003</v>
      </c>
      <c r="CY97" s="6">
        <v>0.41</v>
      </c>
      <c r="CZ97" s="6">
        <v>0.12</v>
      </c>
      <c r="DA97" s="6">
        <v>0</v>
      </c>
      <c r="DD97" s="6" t="s">
        <v>99</v>
      </c>
      <c r="DE97" s="6">
        <v>0</v>
      </c>
      <c r="DF97" s="6">
        <v>0</v>
      </c>
      <c r="DG97" s="6">
        <v>0</v>
      </c>
      <c r="DH97" s="6">
        <v>0</v>
      </c>
      <c r="DK97" s="6" t="s">
        <v>99</v>
      </c>
      <c r="DL97" s="6">
        <v>0</v>
      </c>
      <c r="DM97" s="6">
        <v>0</v>
      </c>
      <c r="DN97" s="6">
        <v>0</v>
      </c>
      <c r="DO97" s="6">
        <v>0</v>
      </c>
      <c r="DR97" s="6" t="s">
        <v>99</v>
      </c>
      <c r="DS97" s="6">
        <v>0</v>
      </c>
      <c r="DT97" s="6">
        <v>0</v>
      </c>
      <c r="DU97" s="6">
        <v>0</v>
      </c>
      <c r="DV97" s="6">
        <v>0</v>
      </c>
      <c r="DY97" s="6" t="s">
        <v>99</v>
      </c>
      <c r="DZ97" s="6">
        <v>0</v>
      </c>
      <c r="EA97" s="6">
        <v>0</v>
      </c>
      <c r="EB97" s="6">
        <v>0</v>
      </c>
      <c r="EC97" s="6">
        <v>0</v>
      </c>
      <c r="EF97" s="6" t="s">
        <v>99</v>
      </c>
      <c r="EG97" s="6">
        <v>0.13</v>
      </c>
      <c r="EH97" s="6">
        <v>0.11</v>
      </c>
      <c r="EI97" s="6">
        <v>0.18</v>
      </c>
      <c r="EJ97" s="6">
        <v>0</v>
      </c>
      <c r="EM97" s="6" t="s">
        <v>99</v>
      </c>
      <c r="EN97" s="6">
        <v>0</v>
      </c>
      <c r="EO97" s="6">
        <v>0</v>
      </c>
      <c r="EP97" s="6">
        <v>0</v>
      </c>
      <c r="EQ97" s="6">
        <v>0</v>
      </c>
      <c r="ET97" s="6" t="s">
        <v>99</v>
      </c>
      <c r="EU97" s="6">
        <v>0</v>
      </c>
      <c r="EV97" s="6">
        <v>0</v>
      </c>
      <c r="EW97" s="6">
        <v>0</v>
      </c>
      <c r="EX97" s="6">
        <v>0</v>
      </c>
      <c r="FA97" s="6" t="s">
        <v>99</v>
      </c>
      <c r="FB97" s="6">
        <v>0.03</v>
      </c>
      <c r="FC97" s="6">
        <v>0</v>
      </c>
      <c r="FD97" s="6">
        <v>0.05</v>
      </c>
      <c r="FE97" s="6">
        <v>0</v>
      </c>
      <c r="FH97" s="6" t="s">
        <v>99</v>
      </c>
      <c r="FI97" s="6">
        <v>0.03</v>
      </c>
      <c r="FJ97" s="6">
        <v>0</v>
      </c>
      <c r="FK97" s="6">
        <v>0</v>
      </c>
      <c r="FL97" s="6">
        <v>0</v>
      </c>
      <c r="FO97" s="6" t="s">
        <v>99</v>
      </c>
      <c r="FP97" s="6">
        <v>0</v>
      </c>
      <c r="FQ97" s="6">
        <v>0</v>
      </c>
      <c r="FR97" s="6">
        <v>0</v>
      </c>
      <c r="FS97" s="6">
        <v>0</v>
      </c>
      <c r="FV97" s="6" t="s">
        <v>99</v>
      </c>
      <c r="FW97" s="6">
        <v>0</v>
      </c>
      <c r="FX97" s="6">
        <v>0</v>
      </c>
      <c r="FY97" s="6">
        <v>0</v>
      </c>
      <c r="FZ97" s="6">
        <v>0</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0" t="s">
        <v>99</v>
      </c>
      <c r="GY97" s="60">
        <v>0.02</v>
      </c>
      <c r="GZ97" s="60">
        <v>0</v>
      </c>
      <c r="HA97" s="60">
        <v>0</v>
      </c>
      <c r="HB97" s="60">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t="s">
        <v>99</v>
      </c>
      <c r="IV97">
        <v>0</v>
      </c>
      <c r="IW97">
        <v>0</v>
      </c>
      <c r="IX97">
        <v>0</v>
      </c>
      <c r="IY97">
        <v>0</v>
      </c>
      <c r="JB97" t="s">
        <v>99</v>
      </c>
      <c r="JC97">
        <v>0</v>
      </c>
      <c r="JD97">
        <v>0</v>
      </c>
      <c r="JE97">
        <v>0</v>
      </c>
      <c r="JF97">
        <v>0</v>
      </c>
      <c r="JI97" s="64" t="s">
        <v>99</v>
      </c>
      <c r="JJ97" s="64">
        <v>0</v>
      </c>
      <c r="JK97" s="64">
        <v>0</v>
      </c>
      <c r="JL97" s="64">
        <v>0</v>
      </c>
      <c r="JM97" s="64">
        <v>0</v>
      </c>
      <c r="JP97" s="67" t="s">
        <v>99</v>
      </c>
      <c r="JQ97" s="67">
        <v>0.09</v>
      </c>
      <c r="JR97" s="67">
        <v>0</v>
      </c>
      <c r="JS97" s="67">
        <v>0</v>
      </c>
      <c r="JT97" s="67">
        <v>0</v>
      </c>
      <c r="JW97" s="76" t="s">
        <v>99</v>
      </c>
      <c r="JX97" s="76">
        <v>0</v>
      </c>
      <c r="JY97" s="76">
        <v>0</v>
      </c>
      <c r="JZ97" s="76">
        <v>0</v>
      </c>
      <c r="KA97" s="76">
        <v>0</v>
      </c>
      <c r="KD97" s="76" t="s">
        <v>99</v>
      </c>
      <c r="KE97" s="76">
        <v>0</v>
      </c>
      <c r="KF97" s="76">
        <v>0</v>
      </c>
      <c r="KG97" s="76">
        <v>0</v>
      </c>
      <c r="KH97" s="76">
        <v>0</v>
      </c>
      <c r="KK97" s="76" t="s">
        <v>99</v>
      </c>
      <c r="KL97" s="76">
        <v>0.06</v>
      </c>
      <c r="KM97" s="76">
        <v>0.34</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0.03</v>
      </c>
      <c r="LO97" s="76">
        <v>0</v>
      </c>
      <c r="LP97" s="76">
        <v>0.04</v>
      </c>
      <c r="LQ97" s="76">
        <v>0</v>
      </c>
      <c r="LR97" s="76"/>
      <c r="LS97" s="76"/>
      <c r="LT97" s="76" t="s">
        <v>99</v>
      </c>
      <c r="LU97" s="76">
        <v>0</v>
      </c>
      <c r="LV97" s="76">
        <v>0</v>
      </c>
      <c r="LW97" s="76">
        <v>0</v>
      </c>
      <c r="LX97" s="76">
        <v>0</v>
      </c>
      <c r="LY97" s="76"/>
      <c r="LZ97" s="76"/>
      <c r="MA97" s="76" t="s">
        <v>99</v>
      </c>
      <c r="MB97" s="76">
        <v>0</v>
      </c>
      <c r="MC97" s="76">
        <v>0</v>
      </c>
      <c r="MD97" s="76">
        <v>0</v>
      </c>
      <c r="ME97" s="76">
        <v>0</v>
      </c>
      <c r="MH97" s="76" t="s">
        <v>99</v>
      </c>
      <c r="MI97" s="76">
        <v>0</v>
      </c>
      <c r="MJ97" s="76">
        <v>0</v>
      </c>
      <c r="MK97" s="76">
        <v>0</v>
      </c>
      <c r="ML97" s="76">
        <v>0</v>
      </c>
      <c r="MM97" s="76"/>
      <c r="MN97" s="76"/>
      <c r="MO97" s="76" t="s">
        <v>99</v>
      </c>
      <c r="MP97" s="76">
        <v>0.19</v>
      </c>
      <c r="MQ97" s="76">
        <v>0</v>
      </c>
      <c r="MR97" s="76">
        <v>0.32</v>
      </c>
      <c r="MS97" s="76">
        <v>0</v>
      </c>
    </row>
    <row r="98" spans="1:357" x14ac:dyDescent="0.25">
      <c r="A98" s="1">
        <v>4.6499999999999977</v>
      </c>
      <c r="B98" s="1">
        <v>4.6999999999999975</v>
      </c>
      <c r="C98" s="1" t="s">
        <v>100</v>
      </c>
      <c r="D98" s="1">
        <v>2.0299999999999998</v>
      </c>
      <c r="E98" s="1">
        <v>1.71</v>
      </c>
      <c r="F98" s="1">
        <v>2.94</v>
      </c>
      <c r="G98" s="1">
        <v>0</v>
      </c>
      <c r="H98" s="1"/>
      <c r="I98" s="1"/>
      <c r="J98" s="1" t="s">
        <v>100</v>
      </c>
      <c r="K98" s="1">
        <v>1.48</v>
      </c>
      <c r="L98" s="1">
        <v>2.44</v>
      </c>
      <c r="M98" s="1">
        <v>1.8</v>
      </c>
      <c r="N98" s="1">
        <v>0</v>
      </c>
      <c r="O98" s="1"/>
      <c r="P98" s="1"/>
      <c r="Q98" s="1" t="s">
        <v>100</v>
      </c>
      <c r="R98" s="1">
        <v>1.61</v>
      </c>
      <c r="S98" s="1">
        <v>1.96</v>
      </c>
      <c r="T98" s="1">
        <v>2.0099999999999998</v>
      </c>
      <c r="U98" s="1">
        <v>0</v>
      </c>
      <c r="V98" s="1"/>
      <c r="W98" s="1"/>
      <c r="X98" s="1" t="s">
        <v>100</v>
      </c>
      <c r="Y98" s="1">
        <v>0.31</v>
      </c>
      <c r="Z98" s="1">
        <v>0</v>
      </c>
      <c r="AA98" s="1">
        <v>0.44</v>
      </c>
      <c r="AB98" s="1">
        <v>0</v>
      </c>
      <c r="AC98" s="1"/>
      <c r="AD98" s="1"/>
      <c r="AE98" s="6" t="s">
        <v>100</v>
      </c>
      <c r="AF98" s="6">
        <v>1.44</v>
      </c>
      <c r="AG98" s="6">
        <v>1.57</v>
      </c>
      <c r="AH98" s="6">
        <v>1.98</v>
      </c>
      <c r="AI98" s="6">
        <v>0.57999999999999996</v>
      </c>
      <c r="AJ98" s="1"/>
      <c r="AK98" s="1"/>
      <c r="AL98" s="6" t="s">
        <v>100</v>
      </c>
      <c r="AM98" s="6">
        <v>1.05</v>
      </c>
      <c r="AN98" s="6">
        <v>1.71</v>
      </c>
      <c r="AO98" s="6">
        <v>1.1499999999999999</v>
      </c>
      <c r="AP98" s="6">
        <v>0.56000000000000005</v>
      </c>
      <c r="AQ98" s="1"/>
      <c r="AR98" s="1"/>
      <c r="AS98" s="6" t="s">
        <v>100</v>
      </c>
      <c r="AT98" s="6">
        <v>0.71</v>
      </c>
      <c r="AU98" s="6">
        <v>1.26</v>
      </c>
      <c r="AV98" s="6">
        <v>0.88</v>
      </c>
      <c r="AW98" s="6">
        <v>0</v>
      </c>
      <c r="AZ98" s="3" t="s">
        <v>100</v>
      </c>
      <c r="BA98" s="3">
        <v>0.37</v>
      </c>
      <c r="BB98" s="3">
        <v>0</v>
      </c>
      <c r="BC98" s="3">
        <v>0.71</v>
      </c>
      <c r="BD98" s="3">
        <v>0</v>
      </c>
      <c r="BG98" t="s">
        <v>100</v>
      </c>
      <c r="BH98">
        <v>0.47</v>
      </c>
      <c r="BI98">
        <v>0.2</v>
      </c>
      <c r="BJ98">
        <v>0.56999999999999995</v>
      </c>
      <c r="BK98">
        <v>0</v>
      </c>
      <c r="BN98" t="s">
        <v>100</v>
      </c>
      <c r="BO98">
        <v>1.17</v>
      </c>
      <c r="BP98">
        <v>0.37</v>
      </c>
      <c r="BQ98">
        <v>1.86</v>
      </c>
      <c r="BR98">
        <v>0</v>
      </c>
      <c r="BU98" t="s">
        <v>100</v>
      </c>
      <c r="BV98">
        <v>0.95</v>
      </c>
      <c r="BW98">
        <v>0</v>
      </c>
      <c r="BX98">
        <v>1.86</v>
      </c>
      <c r="BY98">
        <v>0.16</v>
      </c>
      <c r="CB98" s="6" t="s">
        <v>100</v>
      </c>
      <c r="CC98" s="6">
        <v>0.33</v>
      </c>
      <c r="CD98" s="6">
        <v>0.64</v>
      </c>
      <c r="CE98" s="6">
        <v>0.22</v>
      </c>
      <c r="CF98" s="6">
        <v>0</v>
      </c>
      <c r="CI98" s="6" t="s">
        <v>100</v>
      </c>
      <c r="CJ98" s="6">
        <v>0.47</v>
      </c>
      <c r="CK98" s="6">
        <v>0</v>
      </c>
      <c r="CL98" s="6">
        <v>0.84</v>
      </c>
      <c r="CM98" s="6">
        <v>0</v>
      </c>
      <c r="CP98" s="6" t="s">
        <v>100</v>
      </c>
      <c r="CQ98" s="6">
        <v>0.08</v>
      </c>
      <c r="CR98" s="6">
        <v>0.3</v>
      </c>
      <c r="CS98" s="6">
        <v>0.05</v>
      </c>
      <c r="CT98" s="6">
        <v>0</v>
      </c>
      <c r="CW98" s="6" t="s">
        <v>100</v>
      </c>
      <c r="CX98" s="6">
        <v>0.24</v>
      </c>
      <c r="CY98" s="6">
        <v>0</v>
      </c>
      <c r="CZ98" s="6">
        <v>0.43</v>
      </c>
      <c r="DA98" s="6">
        <v>0</v>
      </c>
      <c r="DD98" s="6" t="s">
        <v>100</v>
      </c>
      <c r="DE98" s="6">
        <v>0.04</v>
      </c>
      <c r="DF98" s="6">
        <v>0</v>
      </c>
      <c r="DG98" s="6">
        <v>0</v>
      </c>
      <c r="DH98" s="6">
        <v>0</v>
      </c>
      <c r="DK98" s="6" t="s">
        <v>100</v>
      </c>
      <c r="DL98" s="6">
        <v>0</v>
      </c>
      <c r="DM98" s="6">
        <v>0</v>
      </c>
      <c r="DN98" s="6">
        <v>0</v>
      </c>
      <c r="DO98" s="6">
        <v>0</v>
      </c>
      <c r="DR98" s="6" t="s">
        <v>100</v>
      </c>
      <c r="DS98" s="6">
        <v>0.03</v>
      </c>
      <c r="DT98" s="6">
        <v>0.19</v>
      </c>
      <c r="DU98" s="6">
        <v>0</v>
      </c>
      <c r="DV98" s="6">
        <v>0</v>
      </c>
      <c r="DY98" s="6" t="s">
        <v>100</v>
      </c>
      <c r="DZ98" s="6">
        <v>0.27</v>
      </c>
      <c r="EA98" s="6">
        <v>0</v>
      </c>
      <c r="EB98" s="6">
        <v>0.36</v>
      </c>
      <c r="EC98" s="6">
        <v>0</v>
      </c>
      <c r="EF98" s="6" t="s">
        <v>100</v>
      </c>
      <c r="EG98" s="6">
        <v>0.05</v>
      </c>
      <c r="EH98" s="6">
        <v>0.22</v>
      </c>
      <c r="EI98" s="6">
        <v>0</v>
      </c>
      <c r="EJ98" s="6">
        <v>0</v>
      </c>
      <c r="EM98" s="6" t="s">
        <v>100</v>
      </c>
      <c r="EN98" s="6">
        <v>0</v>
      </c>
      <c r="EO98" s="6">
        <v>0</v>
      </c>
      <c r="EP98" s="6">
        <v>0</v>
      </c>
      <c r="EQ98" s="6">
        <v>0</v>
      </c>
      <c r="ET98" s="6" t="s">
        <v>100</v>
      </c>
      <c r="EU98" s="6">
        <v>0.13</v>
      </c>
      <c r="EV98" s="6">
        <v>0</v>
      </c>
      <c r="EW98" s="6">
        <v>0.21</v>
      </c>
      <c r="EX98" s="6">
        <v>0</v>
      </c>
      <c r="FA98" s="6" t="s">
        <v>100</v>
      </c>
      <c r="FB98" s="6">
        <v>0.04</v>
      </c>
      <c r="FC98" s="6">
        <v>0</v>
      </c>
      <c r="FD98" s="6">
        <v>7.0000000000000007E-2</v>
      </c>
      <c r="FE98" s="6">
        <v>0</v>
      </c>
      <c r="FH98" s="6" t="s">
        <v>100</v>
      </c>
      <c r="FI98" s="6">
        <v>0.16</v>
      </c>
      <c r="FJ98" s="6">
        <v>0</v>
      </c>
      <c r="FK98" s="6">
        <v>0.27</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0.01</v>
      </c>
      <c r="GL98" s="58">
        <v>0</v>
      </c>
      <c r="GM98" s="58">
        <v>0.03</v>
      </c>
      <c r="GN98" s="58">
        <v>0</v>
      </c>
      <c r="GQ98" s="58" t="s">
        <v>100</v>
      </c>
      <c r="GR98" s="58">
        <v>0.06</v>
      </c>
      <c r="GS98" s="58">
        <v>0</v>
      </c>
      <c r="GT98" s="58">
        <v>0.1</v>
      </c>
      <c r="GU98" s="58">
        <v>0</v>
      </c>
      <c r="GX98" s="60" t="s">
        <v>100</v>
      </c>
      <c r="GY98" s="60">
        <v>0.14000000000000001</v>
      </c>
      <c r="GZ98" s="60">
        <v>0</v>
      </c>
      <c r="HA98" s="60">
        <v>0.04</v>
      </c>
      <c r="HB98" s="60">
        <v>0</v>
      </c>
      <c r="HE98" s="64" t="s">
        <v>100</v>
      </c>
      <c r="HF98" s="64">
        <v>0</v>
      </c>
      <c r="HG98" s="64">
        <v>0</v>
      </c>
      <c r="HH98" s="64">
        <v>0</v>
      </c>
      <c r="HI98" s="64">
        <v>0</v>
      </c>
      <c r="HL98" s="64" t="s">
        <v>100</v>
      </c>
      <c r="HM98" s="64">
        <v>0</v>
      </c>
      <c r="HN98" s="64">
        <v>0</v>
      </c>
      <c r="HO98" s="64">
        <v>0</v>
      </c>
      <c r="HP98" s="64">
        <v>0</v>
      </c>
      <c r="HS98" s="64" t="s">
        <v>100</v>
      </c>
      <c r="HT98" s="64">
        <v>0.11</v>
      </c>
      <c r="HU98" s="64">
        <v>0</v>
      </c>
      <c r="HV98" s="64">
        <v>0</v>
      </c>
      <c r="HW98" s="64">
        <v>0</v>
      </c>
      <c r="HZ98" s="64" t="s">
        <v>100</v>
      </c>
      <c r="IA98" s="64">
        <v>0.09</v>
      </c>
      <c r="IB98" s="64">
        <v>0</v>
      </c>
      <c r="IC98" s="64">
        <v>0</v>
      </c>
      <c r="ID98" s="64">
        <v>0</v>
      </c>
      <c r="IG98" s="64" t="s">
        <v>100</v>
      </c>
      <c r="IH98" s="64">
        <v>0.01</v>
      </c>
      <c r="II98" s="64">
        <v>0</v>
      </c>
      <c r="IJ98" s="64">
        <v>0.02</v>
      </c>
      <c r="IK98" s="64">
        <v>0</v>
      </c>
      <c r="IN98" s="64" t="s">
        <v>100</v>
      </c>
      <c r="IO98" s="64">
        <v>0.1</v>
      </c>
      <c r="IP98" s="64">
        <v>0</v>
      </c>
      <c r="IQ98" s="64">
        <v>0</v>
      </c>
      <c r="IR98" s="64">
        <v>0</v>
      </c>
      <c r="IU98" t="s">
        <v>100</v>
      </c>
      <c r="IV98">
        <v>0.21</v>
      </c>
      <c r="IW98">
        <v>0</v>
      </c>
      <c r="IX98">
        <v>0.18</v>
      </c>
      <c r="IY98">
        <v>0</v>
      </c>
      <c r="JB98" t="s">
        <v>100</v>
      </c>
      <c r="JC98">
        <v>0.18</v>
      </c>
      <c r="JD98">
        <v>0.33</v>
      </c>
      <c r="JE98">
        <v>0</v>
      </c>
      <c r="JF98">
        <v>0</v>
      </c>
      <c r="JI98" s="64" t="s">
        <v>100</v>
      </c>
      <c r="JJ98" s="64">
        <v>0.13</v>
      </c>
      <c r="JK98" s="64">
        <v>0</v>
      </c>
      <c r="JL98" s="64">
        <v>0</v>
      </c>
      <c r="JM98" s="64">
        <v>0</v>
      </c>
      <c r="JP98" s="67" t="s">
        <v>100</v>
      </c>
      <c r="JQ98" s="67">
        <v>0.11</v>
      </c>
      <c r="JR98" s="67">
        <v>0</v>
      </c>
      <c r="JS98" s="67">
        <v>0</v>
      </c>
      <c r="JT98" s="67">
        <v>0</v>
      </c>
      <c r="JW98" s="76" t="s">
        <v>100</v>
      </c>
      <c r="JX98" s="76">
        <v>0.1</v>
      </c>
      <c r="JY98" s="76">
        <v>0</v>
      </c>
      <c r="JZ98" s="76">
        <v>0</v>
      </c>
      <c r="KA98" s="76">
        <v>0</v>
      </c>
      <c r="KD98" s="76" t="s">
        <v>100</v>
      </c>
      <c r="KE98" s="76">
        <v>0</v>
      </c>
      <c r="KF98" s="76">
        <v>0</v>
      </c>
      <c r="KG98" s="76">
        <v>0</v>
      </c>
      <c r="KH98" s="76">
        <v>0</v>
      </c>
      <c r="KK98" s="76" t="s">
        <v>100</v>
      </c>
      <c r="KL98" s="76">
        <v>0.22</v>
      </c>
      <c r="KM98" s="76">
        <v>0</v>
      </c>
      <c r="KN98" s="76">
        <v>0</v>
      </c>
      <c r="KO98" s="76">
        <v>0</v>
      </c>
      <c r="KR98" s="76" t="s">
        <v>100</v>
      </c>
      <c r="KS98" s="76">
        <v>0</v>
      </c>
      <c r="KT98" s="76">
        <v>0</v>
      </c>
      <c r="KU98" s="76">
        <v>0</v>
      </c>
      <c r="KV98" s="76">
        <v>0</v>
      </c>
      <c r="KY98" s="76" t="s">
        <v>100</v>
      </c>
      <c r="KZ98" s="76">
        <v>0.23</v>
      </c>
      <c r="LA98" s="76">
        <v>0</v>
      </c>
      <c r="LB98" s="76">
        <v>0</v>
      </c>
      <c r="LC98" s="76">
        <v>0</v>
      </c>
      <c r="LF98" s="76" t="s">
        <v>100</v>
      </c>
      <c r="LG98" s="76">
        <v>0.11</v>
      </c>
      <c r="LH98" s="76">
        <v>0</v>
      </c>
      <c r="LI98" s="76">
        <v>0</v>
      </c>
      <c r="LJ98" s="76">
        <v>0</v>
      </c>
      <c r="LM98" s="76" t="s">
        <v>100</v>
      </c>
      <c r="LN98" s="76">
        <v>0.11</v>
      </c>
      <c r="LO98" s="76">
        <v>0</v>
      </c>
      <c r="LP98" s="76">
        <v>0</v>
      </c>
      <c r="LQ98" s="76">
        <v>0</v>
      </c>
      <c r="LR98" s="76"/>
      <c r="LS98" s="76"/>
      <c r="LT98" s="76" t="s">
        <v>100</v>
      </c>
      <c r="LU98" s="76">
        <v>0</v>
      </c>
      <c r="LV98" s="76">
        <v>0</v>
      </c>
      <c r="LW98" s="76">
        <v>0</v>
      </c>
      <c r="LX98" s="76">
        <v>0</v>
      </c>
      <c r="LY98" s="76"/>
      <c r="LZ98" s="76"/>
      <c r="MA98" s="76" t="s">
        <v>100</v>
      </c>
      <c r="MB98" s="76">
        <v>0.27</v>
      </c>
      <c r="MC98" s="76">
        <v>0</v>
      </c>
      <c r="MD98" s="76">
        <v>0.26</v>
      </c>
      <c r="ME98" s="76">
        <v>0</v>
      </c>
      <c r="MH98" s="76" t="s">
        <v>100</v>
      </c>
      <c r="MI98" s="76">
        <v>0.13</v>
      </c>
      <c r="MJ98" s="76">
        <v>0.72</v>
      </c>
      <c r="MK98" s="76">
        <v>0</v>
      </c>
      <c r="ML98" s="76">
        <v>0</v>
      </c>
      <c r="MM98" s="76"/>
      <c r="MN98" s="76"/>
      <c r="MO98" s="76" t="s">
        <v>100</v>
      </c>
      <c r="MP98" s="76">
        <v>0.44</v>
      </c>
      <c r="MQ98" s="76">
        <v>0</v>
      </c>
      <c r="MR98" s="76">
        <v>0.42</v>
      </c>
      <c r="MS98" s="76">
        <v>0</v>
      </c>
    </row>
    <row r="99" spans="1:357" x14ac:dyDescent="0.25">
      <c r="A99" s="1">
        <v>4.6999999999999975</v>
      </c>
      <c r="B99" s="1">
        <v>4.7499999999999973</v>
      </c>
      <c r="C99" s="1" t="s">
        <v>101</v>
      </c>
      <c r="D99" s="1">
        <v>0.38</v>
      </c>
      <c r="E99" s="1">
        <v>0.3</v>
      </c>
      <c r="F99" s="1">
        <v>0.5</v>
      </c>
      <c r="G99" s="1">
        <v>0</v>
      </c>
      <c r="H99" s="1"/>
      <c r="I99" s="1"/>
      <c r="J99" s="1" t="s">
        <v>101</v>
      </c>
      <c r="K99" s="1">
        <v>0.4</v>
      </c>
      <c r="L99" s="1">
        <v>0.77</v>
      </c>
      <c r="M99" s="1">
        <v>0.27</v>
      </c>
      <c r="N99" s="1">
        <v>0.33</v>
      </c>
      <c r="O99" s="1"/>
      <c r="P99" s="1"/>
      <c r="Q99" s="1" t="s">
        <v>101</v>
      </c>
      <c r="R99" s="1">
        <v>0.62</v>
      </c>
      <c r="S99" s="1">
        <v>0.69</v>
      </c>
      <c r="T99" s="1">
        <v>0.69</v>
      </c>
      <c r="U99" s="1">
        <v>0.32</v>
      </c>
      <c r="V99" s="1"/>
      <c r="W99" s="1"/>
      <c r="X99" s="1" t="s">
        <v>101</v>
      </c>
      <c r="Y99" s="1">
        <v>0.14000000000000001</v>
      </c>
      <c r="Z99" s="1">
        <v>0</v>
      </c>
      <c r="AA99" s="1">
        <v>0.1</v>
      </c>
      <c r="AB99" s="1">
        <v>0</v>
      </c>
      <c r="AC99" s="1"/>
      <c r="AD99" s="1"/>
      <c r="AE99" s="6" t="s">
        <v>101</v>
      </c>
      <c r="AF99" s="6">
        <v>0.61</v>
      </c>
      <c r="AG99" s="6">
        <v>0.28000000000000003</v>
      </c>
      <c r="AH99" s="6">
        <v>1.1000000000000001</v>
      </c>
      <c r="AI99" s="6">
        <v>0</v>
      </c>
      <c r="AJ99" s="1"/>
      <c r="AK99" s="1"/>
      <c r="AL99" s="6" t="s">
        <v>101</v>
      </c>
      <c r="AM99" s="6">
        <v>0.1</v>
      </c>
      <c r="AN99" s="6">
        <v>0</v>
      </c>
      <c r="AO99" s="6">
        <v>0.13</v>
      </c>
      <c r="AP99" s="6">
        <v>0</v>
      </c>
      <c r="AQ99" s="1"/>
      <c r="AR99" s="1"/>
      <c r="AS99" s="6" t="s">
        <v>101</v>
      </c>
      <c r="AT99" s="6">
        <v>0.31</v>
      </c>
      <c r="AU99" s="6">
        <v>0.83</v>
      </c>
      <c r="AV99" s="6">
        <v>0.25</v>
      </c>
      <c r="AW99" s="6">
        <v>0</v>
      </c>
      <c r="AZ99" s="3" t="s">
        <v>101</v>
      </c>
      <c r="BA99" s="3">
        <v>0.22</v>
      </c>
      <c r="BB99" s="3">
        <v>0.49</v>
      </c>
      <c r="BC99" s="3">
        <v>0</v>
      </c>
      <c r="BD99" s="3">
        <v>0</v>
      </c>
      <c r="BG99" t="s">
        <v>101</v>
      </c>
      <c r="BH99">
        <v>0.09</v>
      </c>
      <c r="BI99">
        <v>0</v>
      </c>
      <c r="BJ99">
        <v>0.19</v>
      </c>
      <c r="BK99">
        <v>0</v>
      </c>
      <c r="BN99" t="s">
        <v>101</v>
      </c>
      <c r="BO99">
        <v>0.12</v>
      </c>
      <c r="BP99">
        <v>0</v>
      </c>
      <c r="BQ99">
        <v>0.26</v>
      </c>
      <c r="BR99">
        <v>0</v>
      </c>
      <c r="BU99" t="s">
        <v>101</v>
      </c>
      <c r="BV99">
        <v>0</v>
      </c>
      <c r="BW99">
        <v>0</v>
      </c>
      <c r="BX99">
        <v>0</v>
      </c>
      <c r="BY99">
        <v>0</v>
      </c>
      <c r="CB99" s="6" t="s">
        <v>101</v>
      </c>
      <c r="CC99" s="6">
        <v>0.1</v>
      </c>
      <c r="CD99" s="6">
        <v>0</v>
      </c>
      <c r="CE99" s="6">
        <v>0.22</v>
      </c>
      <c r="CF99" s="6">
        <v>0</v>
      </c>
      <c r="CI99" s="6" t="s">
        <v>101</v>
      </c>
      <c r="CJ99" s="6">
        <v>0</v>
      </c>
      <c r="CK99" s="6">
        <v>0</v>
      </c>
      <c r="CL99" s="6">
        <v>0</v>
      </c>
      <c r="CM99" s="6">
        <v>0</v>
      </c>
      <c r="CP99" s="6" t="s">
        <v>101</v>
      </c>
      <c r="CQ99" s="6">
        <v>0</v>
      </c>
      <c r="CR99" s="6">
        <v>0</v>
      </c>
      <c r="CS99" s="6">
        <v>0</v>
      </c>
      <c r="CT99" s="6">
        <v>0</v>
      </c>
      <c r="CW99" s="6" t="s">
        <v>101</v>
      </c>
      <c r="CX99" s="6">
        <v>0</v>
      </c>
      <c r="CY99" s="6">
        <v>0</v>
      </c>
      <c r="CZ99" s="6">
        <v>0</v>
      </c>
      <c r="DA99" s="6">
        <v>0</v>
      </c>
      <c r="DD99" s="6" t="s">
        <v>101</v>
      </c>
      <c r="DE99" s="6">
        <v>0</v>
      </c>
      <c r="DF99" s="6">
        <v>0</v>
      </c>
      <c r="DG99" s="6">
        <v>0</v>
      </c>
      <c r="DH99" s="6">
        <v>0</v>
      </c>
      <c r="DK99" s="6" t="s">
        <v>101</v>
      </c>
      <c r="DL99" s="6">
        <v>0.04</v>
      </c>
      <c r="DM99" s="6">
        <v>0</v>
      </c>
      <c r="DN99" s="6">
        <v>0.08</v>
      </c>
      <c r="DO99" s="6">
        <v>0</v>
      </c>
      <c r="DR99" s="6" t="s">
        <v>101</v>
      </c>
      <c r="DS99" s="6">
        <v>0</v>
      </c>
      <c r="DT99" s="6">
        <v>0</v>
      </c>
      <c r="DU99" s="6">
        <v>0</v>
      </c>
      <c r="DV99" s="6">
        <v>0</v>
      </c>
      <c r="DY99" s="6" t="s">
        <v>101</v>
      </c>
      <c r="DZ99" s="6">
        <v>7.0000000000000007E-2</v>
      </c>
      <c r="EA99" s="6">
        <v>0</v>
      </c>
      <c r="EB99" s="6">
        <v>0.12</v>
      </c>
      <c r="EC99" s="6">
        <v>0</v>
      </c>
      <c r="EF99" s="6" t="s">
        <v>101</v>
      </c>
      <c r="EG99" s="6">
        <v>0</v>
      </c>
      <c r="EH99" s="6">
        <v>0</v>
      </c>
      <c r="EI99" s="6">
        <v>0</v>
      </c>
      <c r="EJ99" s="6">
        <v>0</v>
      </c>
      <c r="EM99" s="6" t="s">
        <v>101</v>
      </c>
      <c r="EN99" s="6">
        <v>0</v>
      </c>
      <c r="EO99" s="6">
        <v>0</v>
      </c>
      <c r="EP99" s="6">
        <v>0</v>
      </c>
      <c r="EQ99" s="6">
        <v>0</v>
      </c>
      <c r="ET99" s="6" t="s">
        <v>101</v>
      </c>
      <c r="EU99" s="6">
        <v>0</v>
      </c>
      <c r="EV99" s="6">
        <v>0</v>
      </c>
      <c r="EW99" s="6">
        <v>0</v>
      </c>
      <c r="EX99" s="6">
        <v>0</v>
      </c>
      <c r="FA99" s="6" t="s">
        <v>101</v>
      </c>
      <c r="FB99" s="6">
        <v>0.21</v>
      </c>
      <c r="FC99" s="6">
        <v>0</v>
      </c>
      <c r="FD99" s="6">
        <v>0</v>
      </c>
      <c r="FE99" s="6">
        <v>0</v>
      </c>
      <c r="FH99" s="6" t="s">
        <v>101</v>
      </c>
      <c r="FI99" s="6">
        <v>0</v>
      </c>
      <c r="FJ99" s="6">
        <v>0</v>
      </c>
      <c r="FK99" s="6">
        <v>0</v>
      </c>
      <c r="FL99" s="6">
        <v>0</v>
      </c>
      <c r="FO99" s="6" t="s">
        <v>101</v>
      </c>
      <c r="FP99" s="6">
        <v>0</v>
      </c>
      <c r="FQ99" s="6">
        <v>0</v>
      </c>
      <c r="FR99" s="6">
        <v>0</v>
      </c>
      <c r="FS99" s="6">
        <v>0</v>
      </c>
      <c r="FV99" s="6" t="s">
        <v>101</v>
      </c>
      <c r="FW99" s="6">
        <v>0</v>
      </c>
      <c r="FX99" s="6">
        <v>0</v>
      </c>
      <c r="FY99" s="6">
        <v>0</v>
      </c>
      <c r="FZ99" s="6">
        <v>0</v>
      </c>
      <c r="GC99" s="6" t="s">
        <v>101</v>
      </c>
      <c r="GD99" s="6">
        <v>0</v>
      </c>
      <c r="GE99" s="6">
        <v>0</v>
      </c>
      <c r="GF99" s="6">
        <v>0</v>
      </c>
      <c r="GG99" s="6">
        <v>0</v>
      </c>
      <c r="GJ99" s="58" t="s">
        <v>101</v>
      </c>
      <c r="GK99" s="58">
        <v>0</v>
      </c>
      <c r="GL99" s="58">
        <v>0</v>
      </c>
      <c r="GM99" s="58">
        <v>0</v>
      </c>
      <c r="GN99" s="58">
        <v>0</v>
      </c>
      <c r="GQ99" s="58" t="s">
        <v>101</v>
      </c>
      <c r="GR99" s="58">
        <v>0</v>
      </c>
      <c r="GS99" s="58">
        <v>0</v>
      </c>
      <c r="GT99" s="58">
        <v>0</v>
      </c>
      <c r="GU99" s="58">
        <v>0</v>
      </c>
      <c r="GX99" s="60" t="s">
        <v>101</v>
      </c>
      <c r="GY99" s="60">
        <v>0.06</v>
      </c>
      <c r="GZ99" s="60">
        <v>0</v>
      </c>
      <c r="HA99" s="60">
        <v>0</v>
      </c>
      <c r="HB99" s="60">
        <v>0</v>
      </c>
      <c r="HE99" s="64" t="s">
        <v>101</v>
      </c>
      <c r="HF99" s="64">
        <v>0</v>
      </c>
      <c r="HG99" s="64">
        <v>0</v>
      </c>
      <c r="HH99" s="64">
        <v>0</v>
      </c>
      <c r="HI99" s="64">
        <v>0</v>
      </c>
      <c r="HL99" s="64" t="s">
        <v>101</v>
      </c>
      <c r="HM99" s="64">
        <v>0</v>
      </c>
      <c r="HN99" s="64">
        <v>0</v>
      </c>
      <c r="HO99" s="64">
        <v>0</v>
      </c>
      <c r="HP99" s="64">
        <v>0</v>
      </c>
      <c r="HS99" s="64" t="s">
        <v>101</v>
      </c>
      <c r="HT99" s="64">
        <v>0</v>
      </c>
      <c r="HU99" s="64">
        <v>0</v>
      </c>
      <c r="HV99" s="64">
        <v>0</v>
      </c>
      <c r="HW99" s="64">
        <v>0</v>
      </c>
      <c r="HZ99" s="64" t="s">
        <v>101</v>
      </c>
      <c r="IA99" s="64">
        <v>0</v>
      </c>
      <c r="IB99" s="64">
        <v>0</v>
      </c>
      <c r="IC99" s="64">
        <v>0</v>
      </c>
      <c r="ID99" s="64">
        <v>0</v>
      </c>
      <c r="IG99" s="64" t="s">
        <v>101</v>
      </c>
      <c r="IH99" s="64">
        <v>0</v>
      </c>
      <c r="II99" s="64">
        <v>0</v>
      </c>
      <c r="IJ99" s="64">
        <v>0</v>
      </c>
      <c r="IK99" s="64">
        <v>0</v>
      </c>
      <c r="IN99" s="64" t="s">
        <v>101</v>
      </c>
      <c r="IO99" s="64">
        <v>0</v>
      </c>
      <c r="IP99" s="64">
        <v>0</v>
      </c>
      <c r="IQ99" s="64">
        <v>0</v>
      </c>
      <c r="IR99" s="64">
        <v>0</v>
      </c>
      <c r="IU99" t="s">
        <v>101</v>
      </c>
      <c r="IV99">
        <v>0</v>
      </c>
      <c r="IW99">
        <v>0</v>
      </c>
      <c r="IX99">
        <v>0</v>
      </c>
      <c r="IY99">
        <v>0</v>
      </c>
      <c r="JB99" t="s">
        <v>101</v>
      </c>
      <c r="JC99">
        <v>0</v>
      </c>
      <c r="JD99">
        <v>0</v>
      </c>
      <c r="JE99">
        <v>0</v>
      </c>
      <c r="JF99">
        <v>0</v>
      </c>
      <c r="JI99" s="64" t="s">
        <v>101</v>
      </c>
      <c r="JJ99" s="64">
        <v>0.08</v>
      </c>
      <c r="JK99" s="64">
        <v>0</v>
      </c>
      <c r="JL99" s="64">
        <v>0.14000000000000001</v>
      </c>
      <c r="JM99" s="64">
        <v>0</v>
      </c>
      <c r="JP99" s="67" t="s">
        <v>101</v>
      </c>
      <c r="JQ99" s="67">
        <v>0</v>
      </c>
      <c r="JR99" s="67">
        <v>0</v>
      </c>
      <c r="JS99" s="67">
        <v>0</v>
      </c>
      <c r="JT99" s="67">
        <v>0</v>
      </c>
      <c r="JW99" s="76" t="s">
        <v>101</v>
      </c>
      <c r="JX99" s="76">
        <v>0</v>
      </c>
      <c r="JY99" s="76">
        <v>0</v>
      </c>
      <c r="JZ99" s="76">
        <v>0</v>
      </c>
      <c r="KA99" s="76">
        <v>0</v>
      </c>
      <c r="KD99" s="76" t="s">
        <v>101</v>
      </c>
      <c r="KE99" s="76">
        <v>0</v>
      </c>
      <c r="KF99" s="76">
        <v>0</v>
      </c>
      <c r="KG99" s="76">
        <v>0</v>
      </c>
      <c r="KH99" s="76">
        <v>0</v>
      </c>
      <c r="KK99" s="76" t="s">
        <v>101</v>
      </c>
      <c r="KL99" s="76">
        <v>0</v>
      </c>
      <c r="KM99" s="76">
        <v>0</v>
      </c>
      <c r="KN99" s="76">
        <v>0</v>
      </c>
      <c r="KO99" s="76">
        <v>0</v>
      </c>
      <c r="KR99" s="76" t="s">
        <v>101</v>
      </c>
      <c r="KS99" s="76">
        <v>0</v>
      </c>
      <c r="KT99" s="76">
        <v>0</v>
      </c>
      <c r="KU99" s="76">
        <v>0</v>
      </c>
      <c r="KV99" s="76">
        <v>0</v>
      </c>
      <c r="KY99" s="76" t="s">
        <v>101</v>
      </c>
      <c r="KZ99" s="76">
        <v>0</v>
      </c>
      <c r="LA99" s="76">
        <v>0</v>
      </c>
      <c r="LB99" s="76">
        <v>0</v>
      </c>
      <c r="LC99" s="76">
        <v>0</v>
      </c>
      <c r="LF99" s="76" t="s">
        <v>101</v>
      </c>
      <c r="LG99" s="76">
        <v>0</v>
      </c>
      <c r="LH99" s="76">
        <v>0</v>
      </c>
      <c r="LI99" s="76">
        <v>0</v>
      </c>
      <c r="LJ99" s="76">
        <v>0</v>
      </c>
      <c r="LM99" s="76" t="s">
        <v>101</v>
      </c>
      <c r="LN99" s="76">
        <v>0</v>
      </c>
      <c r="LO99" s="76">
        <v>0</v>
      </c>
      <c r="LP99" s="76">
        <v>0</v>
      </c>
      <c r="LQ99" s="76">
        <v>0</v>
      </c>
      <c r="LR99" s="76"/>
      <c r="LS99" s="76"/>
      <c r="LT99" s="76" t="s">
        <v>101</v>
      </c>
      <c r="LU99" s="76">
        <v>0</v>
      </c>
      <c r="LV99" s="76">
        <v>0</v>
      </c>
      <c r="LW99" s="76">
        <v>0</v>
      </c>
      <c r="LX99" s="76">
        <v>0</v>
      </c>
      <c r="LY99" s="76"/>
      <c r="LZ99" s="76"/>
      <c r="MA99" s="76" t="s">
        <v>101</v>
      </c>
      <c r="MB99" s="76">
        <v>0</v>
      </c>
      <c r="MC99" s="76">
        <v>0</v>
      </c>
      <c r="MD99" s="76">
        <v>0</v>
      </c>
      <c r="ME99" s="76">
        <v>0</v>
      </c>
      <c r="MH99" s="76" t="s">
        <v>101</v>
      </c>
      <c r="MI99" s="76">
        <v>0.02</v>
      </c>
      <c r="MJ99" s="76">
        <v>0</v>
      </c>
      <c r="MK99" s="76">
        <v>0</v>
      </c>
      <c r="ML99" s="76">
        <v>0</v>
      </c>
      <c r="MM99" s="76"/>
      <c r="MN99" s="76"/>
      <c r="MO99" s="76" t="s">
        <v>101</v>
      </c>
      <c r="MP99" s="76">
        <v>0</v>
      </c>
      <c r="MQ99" s="76">
        <v>0</v>
      </c>
      <c r="MR99" s="76">
        <v>0</v>
      </c>
      <c r="MS99" s="76">
        <v>0</v>
      </c>
    </row>
    <row r="100" spans="1:357" x14ac:dyDescent="0.25">
      <c r="A100" s="1">
        <v>4.7499999999999973</v>
      </c>
      <c r="B100" s="1">
        <v>4.7999999999999972</v>
      </c>
      <c r="C100" s="1" t="s">
        <v>102</v>
      </c>
      <c r="D100" s="1">
        <v>1.43</v>
      </c>
      <c r="E100" s="1">
        <v>2.29</v>
      </c>
      <c r="F100" s="1">
        <v>1.24</v>
      </c>
      <c r="G100" s="1">
        <v>1.55</v>
      </c>
      <c r="H100" s="1"/>
      <c r="I100" s="1"/>
      <c r="J100" s="1" t="s">
        <v>102</v>
      </c>
      <c r="K100" s="1">
        <v>1.39</v>
      </c>
      <c r="L100" s="1">
        <v>2.81</v>
      </c>
      <c r="M100" s="1">
        <v>1.54</v>
      </c>
      <c r="N100" s="1">
        <v>0</v>
      </c>
      <c r="O100" s="1"/>
      <c r="P100" s="1"/>
      <c r="Q100" s="1" t="s">
        <v>102</v>
      </c>
      <c r="R100" s="1">
        <v>2.2200000000000002</v>
      </c>
      <c r="S100" s="1">
        <v>3.98</v>
      </c>
      <c r="T100" s="1">
        <v>2.2999999999999998</v>
      </c>
      <c r="U100" s="1">
        <v>0.93</v>
      </c>
      <c r="V100" s="1"/>
      <c r="W100" s="1"/>
      <c r="X100" s="1" t="s">
        <v>102</v>
      </c>
      <c r="Y100" s="1">
        <v>1.46</v>
      </c>
      <c r="Z100" s="1">
        <v>5.98</v>
      </c>
      <c r="AA100" s="1">
        <v>0.44</v>
      </c>
      <c r="AB100" s="1">
        <v>1.05</v>
      </c>
      <c r="AC100" s="1"/>
      <c r="AD100" s="1"/>
      <c r="AE100" s="6" t="s">
        <v>102</v>
      </c>
      <c r="AF100" s="6">
        <v>1.83</v>
      </c>
      <c r="AG100" s="6">
        <v>2.7</v>
      </c>
      <c r="AH100" s="6">
        <v>2.67</v>
      </c>
      <c r="AI100" s="6">
        <v>0</v>
      </c>
      <c r="AJ100" s="1"/>
      <c r="AK100" s="1"/>
      <c r="AL100" s="6" t="s">
        <v>102</v>
      </c>
      <c r="AM100" s="6">
        <v>2.23</v>
      </c>
      <c r="AN100" s="6">
        <v>1.57</v>
      </c>
      <c r="AO100" s="6">
        <v>3.28</v>
      </c>
      <c r="AP100" s="6">
        <v>0.16</v>
      </c>
      <c r="AQ100" s="1"/>
      <c r="AR100" s="1"/>
      <c r="AS100" s="6" t="s">
        <v>102</v>
      </c>
      <c r="AT100" s="6">
        <v>3.41</v>
      </c>
      <c r="AU100" s="6">
        <v>2.5499999999999998</v>
      </c>
      <c r="AV100" s="6">
        <v>5.04</v>
      </c>
      <c r="AW100" s="6">
        <v>0.66</v>
      </c>
      <c r="AZ100" s="3" t="s">
        <v>102</v>
      </c>
      <c r="BA100" s="3">
        <v>1.47</v>
      </c>
      <c r="BB100" s="3">
        <v>1.55</v>
      </c>
      <c r="BC100" s="3">
        <v>2.4900000000000002</v>
      </c>
      <c r="BD100" s="3">
        <v>0</v>
      </c>
      <c r="BG100" t="s">
        <v>102</v>
      </c>
      <c r="BH100">
        <v>1.1200000000000001</v>
      </c>
      <c r="BI100">
        <v>1.88</v>
      </c>
      <c r="BJ100">
        <v>1.54</v>
      </c>
      <c r="BK100">
        <v>0.1</v>
      </c>
      <c r="BN100" t="s">
        <v>102</v>
      </c>
      <c r="BO100">
        <v>1.17</v>
      </c>
      <c r="BP100">
        <v>0.82</v>
      </c>
      <c r="BQ100">
        <v>2</v>
      </c>
      <c r="BR100">
        <v>0</v>
      </c>
      <c r="BU100" t="s">
        <v>102</v>
      </c>
      <c r="BV100">
        <v>0.56999999999999995</v>
      </c>
      <c r="BW100">
        <v>0.25</v>
      </c>
      <c r="BX100">
        <v>1.02</v>
      </c>
      <c r="BY100">
        <v>0</v>
      </c>
      <c r="CB100" s="6" t="s">
        <v>102</v>
      </c>
      <c r="CC100" s="6">
        <v>0.84</v>
      </c>
      <c r="CD100" s="6">
        <v>0.6</v>
      </c>
      <c r="CE100" s="6">
        <v>1.1200000000000001</v>
      </c>
      <c r="CF100" s="6">
        <v>0</v>
      </c>
      <c r="CI100" s="6" t="s">
        <v>102</v>
      </c>
      <c r="CJ100" s="6">
        <v>1.1399999999999999</v>
      </c>
      <c r="CK100" s="6">
        <v>0.15</v>
      </c>
      <c r="CL100" s="6">
        <v>2.11</v>
      </c>
      <c r="CM100" s="6">
        <v>0</v>
      </c>
      <c r="CP100" s="6" t="s">
        <v>102</v>
      </c>
      <c r="CQ100" s="6">
        <v>0.16</v>
      </c>
      <c r="CR100" s="6">
        <v>0</v>
      </c>
      <c r="CS100" s="6">
        <v>0.27</v>
      </c>
      <c r="CT100" s="6">
        <v>0</v>
      </c>
      <c r="CW100" s="6" t="s">
        <v>102</v>
      </c>
      <c r="CX100" s="6">
        <v>0.25</v>
      </c>
      <c r="CY100" s="6">
        <v>0</v>
      </c>
      <c r="CZ100" s="6">
        <v>0.45</v>
      </c>
      <c r="DA100" s="6">
        <v>0</v>
      </c>
      <c r="DD100" s="6" t="s">
        <v>102</v>
      </c>
      <c r="DE100" s="6">
        <v>0.47</v>
      </c>
      <c r="DF100" s="6">
        <v>0.28000000000000003</v>
      </c>
      <c r="DG100" s="6">
        <v>0.8</v>
      </c>
      <c r="DH100" s="6">
        <v>0</v>
      </c>
      <c r="DK100" s="6" t="s">
        <v>102</v>
      </c>
      <c r="DL100" s="6">
        <v>1.25</v>
      </c>
      <c r="DM100" s="6">
        <v>0.2</v>
      </c>
      <c r="DN100" s="6">
        <v>1.89</v>
      </c>
      <c r="DO100" s="6">
        <v>0.65</v>
      </c>
      <c r="DR100" s="6" t="s">
        <v>102</v>
      </c>
      <c r="DS100" s="6">
        <v>1.21</v>
      </c>
      <c r="DT100" s="6">
        <v>1.1000000000000001</v>
      </c>
      <c r="DU100" s="6">
        <v>1.58</v>
      </c>
      <c r="DV100" s="6">
        <v>0</v>
      </c>
      <c r="DY100" s="6" t="s">
        <v>102</v>
      </c>
      <c r="DZ100" s="6">
        <v>0.39</v>
      </c>
      <c r="EA100" s="6">
        <v>0.34</v>
      </c>
      <c r="EB100" s="6">
        <v>0.56000000000000005</v>
      </c>
      <c r="EC100" s="6">
        <v>0</v>
      </c>
      <c r="EF100" s="6" t="s">
        <v>102</v>
      </c>
      <c r="EG100" s="6">
        <v>0.55000000000000004</v>
      </c>
      <c r="EH100" s="6">
        <v>0.14000000000000001</v>
      </c>
      <c r="EI100" s="6">
        <v>0.88</v>
      </c>
      <c r="EJ100" s="6">
        <v>0</v>
      </c>
      <c r="EM100" s="6" t="s">
        <v>102</v>
      </c>
      <c r="EN100" s="6">
        <v>0.16</v>
      </c>
      <c r="EO100" s="6">
        <v>0</v>
      </c>
      <c r="EP100" s="6">
        <v>0.26</v>
      </c>
      <c r="EQ100" s="6">
        <v>0</v>
      </c>
      <c r="ET100" s="6" t="s">
        <v>102</v>
      </c>
      <c r="EU100" s="6">
        <v>0.47</v>
      </c>
      <c r="EV100" s="6">
        <v>0</v>
      </c>
      <c r="EW100" s="6">
        <v>0.77</v>
      </c>
      <c r="EX100" s="6">
        <v>0</v>
      </c>
      <c r="FA100" s="6" t="s">
        <v>102</v>
      </c>
      <c r="FB100" s="6">
        <v>0.18</v>
      </c>
      <c r="FC100" s="6">
        <v>0</v>
      </c>
      <c r="FD100" s="6">
        <v>0.23</v>
      </c>
      <c r="FE100" s="6">
        <v>0</v>
      </c>
      <c r="FH100" s="6" t="s">
        <v>102</v>
      </c>
      <c r="FI100" s="6">
        <v>0.28999999999999998</v>
      </c>
      <c r="FJ100" s="6">
        <v>0.12</v>
      </c>
      <c r="FK100" s="6">
        <v>0.33</v>
      </c>
      <c r="FL100" s="6">
        <v>0</v>
      </c>
      <c r="FO100" s="6" t="s">
        <v>102</v>
      </c>
      <c r="FP100" s="6">
        <v>0.13</v>
      </c>
      <c r="FQ100" s="6">
        <v>0</v>
      </c>
      <c r="FR100" s="6">
        <v>0.22</v>
      </c>
      <c r="FS100" s="6">
        <v>0</v>
      </c>
      <c r="FV100" s="6" t="s">
        <v>102</v>
      </c>
      <c r="FW100" s="6">
        <v>0.15</v>
      </c>
      <c r="FX100" s="6">
        <v>0</v>
      </c>
      <c r="FY100" s="6">
        <v>0.24</v>
      </c>
      <c r="FZ100" s="6">
        <v>0</v>
      </c>
      <c r="GC100" s="6" t="s">
        <v>102</v>
      </c>
      <c r="GD100" s="6">
        <v>0.2</v>
      </c>
      <c r="GE100" s="6">
        <v>0</v>
      </c>
      <c r="GF100" s="6">
        <v>0.35</v>
      </c>
      <c r="GG100" s="6">
        <v>0</v>
      </c>
      <c r="GJ100" s="58" t="s">
        <v>102</v>
      </c>
      <c r="GK100" s="58">
        <v>0.13</v>
      </c>
      <c r="GL100" s="58">
        <v>0</v>
      </c>
      <c r="GM100" s="58">
        <v>0.23</v>
      </c>
      <c r="GN100" s="58">
        <v>0</v>
      </c>
      <c r="GQ100" s="58" t="s">
        <v>102</v>
      </c>
      <c r="GR100" s="58">
        <v>0.19</v>
      </c>
      <c r="GS100" s="58">
        <v>0</v>
      </c>
      <c r="GT100" s="58">
        <v>0.18</v>
      </c>
      <c r="GU100" s="58">
        <v>0.5</v>
      </c>
      <c r="GX100" s="60" t="s">
        <v>102</v>
      </c>
      <c r="GY100" s="60">
        <v>0.1</v>
      </c>
      <c r="GZ100" s="60">
        <v>0</v>
      </c>
      <c r="HA100" s="60">
        <v>0.18</v>
      </c>
      <c r="HB100" s="60">
        <v>0</v>
      </c>
      <c r="HE100" s="64" t="s">
        <v>102</v>
      </c>
      <c r="HF100" s="64">
        <v>0.08</v>
      </c>
      <c r="HG100" s="64">
        <v>0</v>
      </c>
      <c r="HH100" s="64">
        <v>0.09</v>
      </c>
      <c r="HI100" s="64">
        <v>0</v>
      </c>
      <c r="HL100" s="64" t="s">
        <v>102</v>
      </c>
      <c r="HM100" s="64">
        <v>0.13</v>
      </c>
      <c r="HN100" s="64">
        <v>0</v>
      </c>
      <c r="HO100" s="64">
        <v>0.24</v>
      </c>
      <c r="HP100" s="64">
        <v>0</v>
      </c>
      <c r="HS100" s="64" t="s">
        <v>102</v>
      </c>
      <c r="HT100" s="64">
        <v>0.22</v>
      </c>
      <c r="HU100" s="64">
        <v>0</v>
      </c>
      <c r="HV100" s="64">
        <v>0.38</v>
      </c>
      <c r="HW100" s="64">
        <v>0</v>
      </c>
      <c r="HZ100" s="64" t="s">
        <v>102</v>
      </c>
      <c r="IA100" s="64">
        <v>0.06</v>
      </c>
      <c r="IB100" s="64">
        <v>0</v>
      </c>
      <c r="IC100" s="64">
        <v>0.11</v>
      </c>
      <c r="ID100" s="64">
        <v>0</v>
      </c>
      <c r="IG100" s="64" t="s">
        <v>102</v>
      </c>
      <c r="IH100" s="64">
        <v>0.04</v>
      </c>
      <c r="II100" s="64">
        <v>0</v>
      </c>
      <c r="IJ100" s="64">
        <v>7.0000000000000007E-2</v>
      </c>
      <c r="IK100" s="64">
        <v>0</v>
      </c>
      <c r="IN100" s="64" t="s">
        <v>102</v>
      </c>
      <c r="IO100" s="64">
        <v>0.28999999999999998</v>
      </c>
      <c r="IP100" s="64">
        <v>0</v>
      </c>
      <c r="IQ100" s="64">
        <v>0.49</v>
      </c>
      <c r="IR100" s="64">
        <v>0</v>
      </c>
      <c r="IU100" t="s">
        <v>102</v>
      </c>
      <c r="IV100">
        <v>0.08</v>
      </c>
      <c r="IW100">
        <v>0</v>
      </c>
      <c r="IX100">
        <v>0.14000000000000001</v>
      </c>
      <c r="IY100">
        <v>0</v>
      </c>
      <c r="JB100" t="s">
        <v>102</v>
      </c>
      <c r="JC100">
        <v>0.16</v>
      </c>
      <c r="JD100">
        <v>0</v>
      </c>
      <c r="JE100">
        <v>0.23</v>
      </c>
      <c r="JF100">
        <v>0</v>
      </c>
      <c r="JI100" s="64" t="s">
        <v>102</v>
      </c>
      <c r="JJ100" s="64">
        <v>0.1</v>
      </c>
      <c r="JK100" s="64">
        <v>0</v>
      </c>
      <c r="JL100" s="64">
        <v>0.16</v>
      </c>
      <c r="JM100" s="64">
        <v>0</v>
      </c>
      <c r="JP100" s="67" t="s">
        <v>102</v>
      </c>
      <c r="JQ100" s="67">
        <v>0.03</v>
      </c>
      <c r="JR100" s="67">
        <v>0</v>
      </c>
      <c r="JS100" s="67">
        <v>0.06</v>
      </c>
      <c r="JT100" s="67">
        <v>0</v>
      </c>
      <c r="JW100" s="76" t="s">
        <v>102</v>
      </c>
      <c r="JX100" s="76">
        <v>0.08</v>
      </c>
      <c r="JY100" s="76">
        <v>0</v>
      </c>
      <c r="JZ100" s="76">
        <v>0.13</v>
      </c>
      <c r="KA100" s="76">
        <v>0</v>
      </c>
      <c r="KD100" s="76" t="s">
        <v>102</v>
      </c>
      <c r="KE100" s="76">
        <v>0</v>
      </c>
      <c r="KF100" s="76">
        <v>0</v>
      </c>
      <c r="KG100" s="76">
        <v>0</v>
      </c>
      <c r="KH100" s="76">
        <v>0</v>
      </c>
      <c r="KK100" s="76" t="s">
        <v>102</v>
      </c>
      <c r="KL100" s="76">
        <v>0</v>
      </c>
      <c r="KM100" s="76">
        <v>0</v>
      </c>
      <c r="KN100" s="76">
        <v>0</v>
      </c>
      <c r="KO100" s="76">
        <v>0</v>
      </c>
      <c r="KR100" s="76" t="s">
        <v>102</v>
      </c>
      <c r="KS100" s="76">
        <v>0.09</v>
      </c>
      <c r="KT100" s="76">
        <v>0</v>
      </c>
      <c r="KU100" s="76">
        <v>0</v>
      </c>
      <c r="KV100" s="76">
        <v>0</v>
      </c>
      <c r="KY100" s="76" t="s">
        <v>102</v>
      </c>
      <c r="KZ100" s="76">
        <v>0.5</v>
      </c>
      <c r="LA100" s="76">
        <v>0</v>
      </c>
      <c r="LB100" s="76">
        <v>0.81</v>
      </c>
      <c r="LC100" s="76">
        <v>0.14000000000000001</v>
      </c>
      <c r="LF100" s="76" t="s">
        <v>102</v>
      </c>
      <c r="LG100" s="76">
        <v>0.06</v>
      </c>
      <c r="LH100" s="76">
        <v>0</v>
      </c>
      <c r="LI100" s="76">
        <v>0.1</v>
      </c>
      <c r="LJ100" s="76">
        <v>0</v>
      </c>
      <c r="LM100" s="76" t="s">
        <v>102</v>
      </c>
      <c r="LN100" s="76">
        <v>0.21</v>
      </c>
      <c r="LO100" s="76">
        <v>0</v>
      </c>
      <c r="LP100" s="76">
        <v>0.35</v>
      </c>
      <c r="LQ100" s="76">
        <v>0</v>
      </c>
      <c r="LR100" s="76"/>
      <c r="LS100" s="76"/>
      <c r="LT100" s="76" t="s">
        <v>102</v>
      </c>
      <c r="LU100" s="76">
        <v>0.19</v>
      </c>
      <c r="LV100" s="76">
        <v>1.03</v>
      </c>
      <c r="LW100" s="76">
        <v>0</v>
      </c>
      <c r="LX100" s="76">
        <v>0</v>
      </c>
      <c r="LY100" s="76"/>
      <c r="LZ100" s="76"/>
      <c r="MA100" s="76" t="s">
        <v>102</v>
      </c>
      <c r="MB100" s="76">
        <v>0.15</v>
      </c>
      <c r="MC100" s="76">
        <v>0.24</v>
      </c>
      <c r="MD100" s="76">
        <v>0.1</v>
      </c>
      <c r="ME100" s="76">
        <v>0.31</v>
      </c>
      <c r="MH100" s="76" t="s">
        <v>102</v>
      </c>
      <c r="MI100" s="76">
        <v>0.14000000000000001</v>
      </c>
      <c r="MJ100" s="76">
        <v>0</v>
      </c>
      <c r="MK100" s="76">
        <v>0.23</v>
      </c>
      <c r="ML100" s="76">
        <v>0</v>
      </c>
      <c r="MM100" s="76"/>
      <c r="MN100" s="76"/>
      <c r="MO100" s="76" t="s">
        <v>102</v>
      </c>
      <c r="MP100" s="76">
        <v>0.8</v>
      </c>
      <c r="MQ100" s="76">
        <v>0.59</v>
      </c>
      <c r="MR100" s="76">
        <v>0.69</v>
      </c>
      <c r="MS100" s="76">
        <v>0</v>
      </c>
    </row>
    <row r="101" spans="1:357" x14ac:dyDescent="0.25">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0.28999999999999998</v>
      </c>
      <c r="S101" s="1">
        <v>0</v>
      </c>
      <c r="T101" s="1">
        <v>0.44</v>
      </c>
      <c r="U101" s="1">
        <v>0</v>
      </c>
      <c r="V101" s="1"/>
      <c r="W101" s="1"/>
      <c r="X101" s="1" t="s">
        <v>103</v>
      </c>
      <c r="Y101" s="1">
        <v>0</v>
      </c>
      <c r="Z101" s="1">
        <v>0</v>
      </c>
      <c r="AA101" s="1">
        <v>0</v>
      </c>
      <c r="AB101" s="1">
        <v>0</v>
      </c>
      <c r="AC101" s="1"/>
      <c r="AD101" s="1"/>
      <c r="AE101" s="6" t="s">
        <v>103</v>
      </c>
      <c r="AF101" s="6">
        <v>0.51</v>
      </c>
      <c r="AG101" s="6">
        <v>0.72</v>
      </c>
      <c r="AH101" s="6">
        <v>0.56000000000000005</v>
      </c>
      <c r="AI101" s="6">
        <v>0</v>
      </c>
      <c r="AJ101" s="1"/>
      <c r="AK101" s="1"/>
      <c r="AL101" s="6" t="s">
        <v>103</v>
      </c>
      <c r="AM101" s="6">
        <v>0</v>
      </c>
      <c r="AN101" s="6">
        <v>0</v>
      </c>
      <c r="AO101" s="6">
        <v>0</v>
      </c>
      <c r="AP101" s="6">
        <v>0</v>
      </c>
      <c r="AQ101" s="1"/>
      <c r="AR101" s="1"/>
      <c r="AS101" s="6" t="s">
        <v>103</v>
      </c>
      <c r="AT101" s="6">
        <v>0.56000000000000005</v>
      </c>
      <c r="AU101" s="6">
        <v>0.14000000000000001</v>
      </c>
      <c r="AV101" s="6">
        <v>1.06</v>
      </c>
      <c r="AW101" s="6">
        <v>0</v>
      </c>
      <c r="AZ101" s="3" t="s">
        <v>103</v>
      </c>
      <c r="BA101" s="3">
        <v>0.14000000000000001</v>
      </c>
      <c r="BB101" s="3">
        <v>0</v>
      </c>
      <c r="BC101" s="3">
        <v>0.34</v>
      </c>
      <c r="BD101" s="3">
        <v>0</v>
      </c>
      <c r="BG101" t="s">
        <v>103</v>
      </c>
      <c r="BH101">
        <v>0.09</v>
      </c>
      <c r="BI101">
        <v>0</v>
      </c>
      <c r="BJ101">
        <v>0.19</v>
      </c>
      <c r="BK101">
        <v>0</v>
      </c>
      <c r="BN101" t="s">
        <v>103</v>
      </c>
      <c r="BO101">
        <v>0.21</v>
      </c>
      <c r="BP101">
        <v>0</v>
      </c>
      <c r="BQ101">
        <v>0.45</v>
      </c>
      <c r="BR101">
        <v>0</v>
      </c>
      <c r="BU101" t="s">
        <v>103</v>
      </c>
      <c r="BV101">
        <v>0.35</v>
      </c>
      <c r="BW101">
        <v>0</v>
      </c>
      <c r="BX101">
        <v>0.6</v>
      </c>
      <c r="BY101">
        <v>0</v>
      </c>
      <c r="CB101" s="6" t="s">
        <v>103</v>
      </c>
      <c r="CC101" s="6">
        <v>0.45</v>
      </c>
      <c r="CD101" s="6">
        <v>0.19</v>
      </c>
      <c r="CE101" s="6">
        <v>0.78</v>
      </c>
      <c r="CF101" s="6">
        <v>0</v>
      </c>
      <c r="CI101" s="6" t="s">
        <v>103</v>
      </c>
      <c r="CJ101" s="6">
        <v>7.0000000000000007E-2</v>
      </c>
      <c r="CK101" s="6">
        <v>0</v>
      </c>
      <c r="CL101" s="6">
        <v>0.14000000000000001</v>
      </c>
      <c r="CM101" s="6">
        <v>0</v>
      </c>
      <c r="CP101" s="6" t="s">
        <v>103</v>
      </c>
      <c r="CQ101" s="6">
        <v>0.03</v>
      </c>
      <c r="CR101" s="6">
        <v>0</v>
      </c>
      <c r="CS101" s="6">
        <v>0</v>
      </c>
      <c r="CT101" s="6">
        <v>0.18</v>
      </c>
      <c r="CW101" s="6" t="s">
        <v>103</v>
      </c>
      <c r="CX101" s="6">
        <v>0</v>
      </c>
      <c r="CY101" s="6">
        <v>0</v>
      </c>
      <c r="CZ101" s="6">
        <v>0</v>
      </c>
      <c r="DA101" s="6">
        <v>0</v>
      </c>
      <c r="DD101" s="6" t="s">
        <v>103</v>
      </c>
      <c r="DE101" s="6">
        <v>0.05</v>
      </c>
      <c r="DF101" s="6">
        <v>0</v>
      </c>
      <c r="DG101" s="6">
        <v>0.11</v>
      </c>
      <c r="DH101" s="6">
        <v>0</v>
      </c>
      <c r="DK101" s="6" t="s">
        <v>103</v>
      </c>
      <c r="DL101" s="6">
        <v>0</v>
      </c>
      <c r="DM101" s="6">
        <v>0</v>
      </c>
      <c r="DN101" s="6">
        <v>0</v>
      </c>
      <c r="DO101" s="6">
        <v>0</v>
      </c>
      <c r="DR101" s="6" t="s">
        <v>103</v>
      </c>
      <c r="DS101" s="6">
        <v>0</v>
      </c>
      <c r="DT101" s="6">
        <v>0</v>
      </c>
      <c r="DU101" s="6">
        <v>0</v>
      </c>
      <c r="DV101" s="6">
        <v>0</v>
      </c>
      <c r="DY101" s="6" t="s">
        <v>103</v>
      </c>
      <c r="DZ101" s="6">
        <v>0.18</v>
      </c>
      <c r="EA101" s="6">
        <v>0</v>
      </c>
      <c r="EB101" s="6">
        <v>0.11</v>
      </c>
      <c r="EC101" s="6">
        <v>0</v>
      </c>
      <c r="EF101" s="6" t="s">
        <v>103</v>
      </c>
      <c r="EG101" s="6">
        <v>0.27</v>
      </c>
      <c r="EH101" s="6">
        <v>0.97</v>
      </c>
      <c r="EI101" s="6">
        <v>0</v>
      </c>
      <c r="EJ101" s="6">
        <v>0</v>
      </c>
      <c r="EM101" s="6" t="s">
        <v>103</v>
      </c>
      <c r="EN101" s="6">
        <v>0.11</v>
      </c>
      <c r="EO101" s="6">
        <v>0</v>
      </c>
      <c r="EP101" s="6">
        <v>0.19</v>
      </c>
      <c r="EQ101" s="6">
        <v>0</v>
      </c>
      <c r="ET101" s="6" t="s">
        <v>103</v>
      </c>
      <c r="EU101" s="6">
        <v>0.03</v>
      </c>
      <c r="EV101" s="6">
        <v>0</v>
      </c>
      <c r="EW101" s="6">
        <v>0.05</v>
      </c>
      <c r="EX101" s="6">
        <v>0</v>
      </c>
      <c r="FA101" s="6" t="s">
        <v>103</v>
      </c>
      <c r="FB101" s="6">
        <v>0</v>
      </c>
      <c r="FC101" s="6">
        <v>0</v>
      </c>
      <c r="FD101" s="6">
        <v>0</v>
      </c>
      <c r="FE101" s="6">
        <v>0</v>
      </c>
      <c r="FH101" s="6" t="s">
        <v>103</v>
      </c>
      <c r="FI101" s="6">
        <v>0</v>
      </c>
      <c r="FJ101" s="6">
        <v>0</v>
      </c>
      <c r="FK101" s="6">
        <v>0</v>
      </c>
      <c r="FL101" s="6">
        <v>0</v>
      </c>
      <c r="FO101" s="6" t="s">
        <v>103</v>
      </c>
      <c r="FP101" s="6">
        <v>0</v>
      </c>
      <c r="FQ101" s="6">
        <v>0</v>
      </c>
      <c r="FR101" s="6">
        <v>0</v>
      </c>
      <c r="FS101" s="6">
        <v>0</v>
      </c>
      <c r="FV101" s="6" t="s">
        <v>103</v>
      </c>
      <c r="FW101" s="6">
        <v>0</v>
      </c>
      <c r="FX101" s="6">
        <v>0</v>
      </c>
      <c r="FY101" s="6">
        <v>0</v>
      </c>
      <c r="FZ101" s="6">
        <v>0</v>
      </c>
      <c r="GC101" s="6" t="s">
        <v>103</v>
      </c>
      <c r="GD101" s="6">
        <v>0.08</v>
      </c>
      <c r="GE101" s="6">
        <v>0</v>
      </c>
      <c r="GF101" s="6">
        <v>0</v>
      </c>
      <c r="GG101" s="6">
        <v>0</v>
      </c>
      <c r="GJ101" s="58" t="s">
        <v>103</v>
      </c>
      <c r="GK101" s="58">
        <v>7.0000000000000007E-2</v>
      </c>
      <c r="GL101" s="58">
        <v>0.38</v>
      </c>
      <c r="GM101" s="58">
        <v>0</v>
      </c>
      <c r="GN101" s="58">
        <v>0</v>
      </c>
      <c r="GQ101" s="58" t="s">
        <v>103</v>
      </c>
      <c r="GR101" s="58">
        <v>0.16</v>
      </c>
      <c r="GS101" s="58">
        <v>0</v>
      </c>
      <c r="GT101" s="58">
        <v>0</v>
      </c>
      <c r="GU101" s="58">
        <v>0</v>
      </c>
      <c r="GX101" s="60" t="s">
        <v>103</v>
      </c>
      <c r="GY101" s="60">
        <v>0</v>
      </c>
      <c r="GZ101" s="60">
        <v>0</v>
      </c>
      <c r="HA101" s="60">
        <v>0</v>
      </c>
      <c r="HB101" s="60">
        <v>0</v>
      </c>
      <c r="HE101" s="64" t="s">
        <v>103</v>
      </c>
      <c r="HF101" s="64">
        <v>0.05</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t="s">
        <v>103</v>
      </c>
      <c r="IV101">
        <v>0.54</v>
      </c>
      <c r="IW101">
        <v>0</v>
      </c>
      <c r="IX101">
        <v>0</v>
      </c>
      <c r="IY101">
        <v>0</v>
      </c>
      <c r="JB101" t="s">
        <v>103</v>
      </c>
      <c r="JC101">
        <v>0.12</v>
      </c>
      <c r="JD101">
        <v>0</v>
      </c>
      <c r="JE101">
        <v>0</v>
      </c>
      <c r="JF101">
        <v>0</v>
      </c>
      <c r="JI101" s="64" t="s">
        <v>103</v>
      </c>
      <c r="JJ101" s="64">
        <v>0.18</v>
      </c>
      <c r="JK101" s="64">
        <v>0</v>
      </c>
      <c r="JL101" s="64">
        <v>0.3</v>
      </c>
      <c r="JM101" s="64">
        <v>0</v>
      </c>
      <c r="JP101" s="67" t="s">
        <v>103</v>
      </c>
      <c r="JQ101" s="67">
        <v>0.39</v>
      </c>
      <c r="JR101" s="67">
        <v>0</v>
      </c>
      <c r="JS101" s="67">
        <v>0.66</v>
      </c>
      <c r="JT101" s="67">
        <v>0</v>
      </c>
      <c r="JW101" s="76" t="s">
        <v>103</v>
      </c>
      <c r="JX101" s="76">
        <v>0</v>
      </c>
      <c r="JY101" s="76">
        <v>0</v>
      </c>
      <c r="JZ101" s="76">
        <v>0</v>
      </c>
      <c r="KA101" s="76">
        <v>0</v>
      </c>
      <c r="KD101" s="76" t="s">
        <v>103</v>
      </c>
      <c r="KE101" s="76">
        <v>0.17</v>
      </c>
      <c r="KF101" s="76">
        <v>0</v>
      </c>
      <c r="KG101" s="76">
        <v>0.09</v>
      </c>
      <c r="KH101" s="76">
        <v>0</v>
      </c>
      <c r="KK101" s="76" t="s">
        <v>103</v>
      </c>
      <c r="KL101" s="76">
        <v>0.1</v>
      </c>
      <c r="KM101" s="76">
        <v>0</v>
      </c>
      <c r="KN101" s="76">
        <v>0.17</v>
      </c>
      <c r="KO101" s="76">
        <v>0</v>
      </c>
      <c r="KR101" s="76" t="s">
        <v>103</v>
      </c>
      <c r="KS101" s="76">
        <v>0</v>
      </c>
      <c r="KT101" s="76">
        <v>0</v>
      </c>
      <c r="KU101" s="76">
        <v>0</v>
      </c>
      <c r="KV101" s="76">
        <v>0</v>
      </c>
      <c r="KY101" s="76" t="s">
        <v>103</v>
      </c>
      <c r="KZ101" s="76">
        <v>0.04</v>
      </c>
      <c r="LA101" s="76">
        <v>0</v>
      </c>
      <c r="LB101" s="76">
        <v>0.06</v>
      </c>
      <c r="LC101" s="76">
        <v>0</v>
      </c>
      <c r="LF101" s="76" t="s">
        <v>103</v>
      </c>
      <c r="LG101" s="76">
        <v>0</v>
      </c>
      <c r="LH101" s="76">
        <v>0</v>
      </c>
      <c r="LI101" s="76">
        <v>0</v>
      </c>
      <c r="LJ101" s="76">
        <v>0</v>
      </c>
      <c r="LM101" s="76" t="s">
        <v>103</v>
      </c>
      <c r="LN101" s="76">
        <v>0</v>
      </c>
      <c r="LO101" s="76">
        <v>0</v>
      </c>
      <c r="LP101" s="76">
        <v>0</v>
      </c>
      <c r="LQ101" s="76">
        <v>0</v>
      </c>
      <c r="LR101" s="76"/>
      <c r="LS101" s="76"/>
      <c r="LT101" s="76" t="s">
        <v>103</v>
      </c>
      <c r="LU101" s="76">
        <v>0.15</v>
      </c>
      <c r="LV101" s="76">
        <v>0</v>
      </c>
      <c r="LW101" s="76">
        <v>0</v>
      </c>
      <c r="LX101" s="76">
        <v>0</v>
      </c>
      <c r="LY101" s="76"/>
      <c r="LZ101" s="76"/>
      <c r="MA101" s="76" t="s">
        <v>103</v>
      </c>
      <c r="MB101" s="76">
        <v>0</v>
      </c>
      <c r="MC101" s="76">
        <v>0</v>
      </c>
      <c r="MD101" s="76">
        <v>0</v>
      </c>
      <c r="ME101" s="76">
        <v>0</v>
      </c>
      <c r="MH101" s="76" t="s">
        <v>103</v>
      </c>
      <c r="MI101" s="76">
        <v>0</v>
      </c>
      <c r="MJ101" s="76">
        <v>0</v>
      </c>
      <c r="MK101" s="76">
        <v>0</v>
      </c>
      <c r="ML101" s="76">
        <v>0</v>
      </c>
      <c r="MM101" s="76"/>
      <c r="MN101" s="76"/>
      <c r="MO101" s="76" t="s">
        <v>103</v>
      </c>
      <c r="MP101" s="76">
        <v>0</v>
      </c>
      <c r="MQ101" s="76">
        <v>0</v>
      </c>
      <c r="MR101" s="76">
        <v>0</v>
      </c>
      <c r="MS101" s="76">
        <v>0</v>
      </c>
    </row>
    <row r="102" spans="1:357" x14ac:dyDescent="0.25">
      <c r="A102" s="1">
        <v>4.849999999999997</v>
      </c>
      <c r="B102" s="1">
        <v>4.8999999999999968</v>
      </c>
      <c r="C102" s="1" t="s">
        <v>104</v>
      </c>
      <c r="D102" s="1">
        <v>0.28999999999999998</v>
      </c>
      <c r="E102" s="1">
        <v>0</v>
      </c>
      <c r="F102" s="1">
        <v>0.49</v>
      </c>
      <c r="G102" s="1">
        <v>0</v>
      </c>
      <c r="H102" s="1"/>
      <c r="I102" s="1"/>
      <c r="J102" s="1" t="s">
        <v>104</v>
      </c>
      <c r="K102" s="1">
        <v>0.28000000000000003</v>
      </c>
      <c r="L102" s="1">
        <v>0</v>
      </c>
      <c r="M102" s="1">
        <v>0.48</v>
      </c>
      <c r="N102" s="1">
        <v>0</v>
      </c>
      <c r="O102" s="1"/>
      <c r="P102" s="1"/>
      <c r="Q102" s="1" t="s">
        <v>104</v>
      </c>
      <c r="R102" s="1">
        <v>0.13</v>
      </c>
      <c r="S102" s="1">
        <v>0</v>
      </c>
      <c r="T102" s="1">
        <v>0.16</v>
      </c>
      <c r="U102" s="1">
        <v>0</v>
      </c>
      <c r="V102" s="1"/>
      <c r="W102" s="1"/>
      <c r="X102" s="1" t="s">
        <v>104</v>
      </c>
      <c r="Y102" s="1">
        <v>0.5</v>
      </c>
      <c r="Z102" s="1">
        <v>0</v>
      </c>
      <c r="AA102" s="1">
        <v>0.78</v>
      </c>
      <c r="AB102" s="1">
        <v>0.1</v>
      </c>
      <c r="AC102" s="1"/>
      <c r="AD102" s="1"/>
      <c r="AE102" s="6" t="s">
        <v>104</v>
      </c>
      <c r="AF102" s="6">
        <v>1.59</v>
      </c>
      <c r="AG102" s="6">
        <v>0.9</v>
      </c>
      <c r="AH102" s="6">
        <v>2.81</v>
      </c>
      <c r="AI102" s="6">
        <v>0</v>
      </c>
      <c r="AJ102" s="1"/>
      <c r="AK102" s="1"/>
      <c r="AL102" s="6" t="s">
        <v>104</v>
      </c>
      <c r="AM102" s="6">
        <v>0.81</v>
      </c>
      <c r="AN102" s="6">
        <v>0.38</v>
      </c>
      <c r="AO102" s="6">
        <v>1.72</v>
      </c>
      <c r="AP102" s="6">
        <v>0</v>
      </c>
      <c r="AQ102" s="1"/>
      <c r="AR102" s="1"/>
      <c r="AS102" s="6" t="s">
        <v>104</v>
      </c>
      <c r="AT102" s="6">
        <v>0.45</v>
      </c>
      <c r="AU102" s="6">
        <v>0.08</v>
      </c>
      <c r="AV102" s="6">
        <v>0.69</v>
      </c>
      <c r="AW102" s="6">
        <v>0</v>
      </c>
      <c r="AZ102" s="3" t="s">
        <v>104</v>
      </c>
      <c r="BA102" s="3">
        <v>0.43</v>
      </c>
      <c r="BB102" s="3">
        <v>0</v>
      </c>
      <c r="BC102" s="3">
        <v>0.92</v>
      </c>
      <c r="BD102" s="3">
        <v>0.28999999999999998</v>
      </c>
      <c r="BG102" t="s">
        <v>104</v>
      </c>
      <c r="BH102">
        <v>0.4</v>
      </c>
      <c r="BI102">
        <v>0</v>
      </c>
      <c r="BJ102">
        <v>0.59</v>
      </c>
      <c r="BK102">
        <v>0</v>
      </c>
      <c r="BN102" t="s">
        <v>104</v>
      </c>
      <c r="BO102">
        <v>0.11</v>
      </c>
      <c r="BP102">
        <v>0.16</v>
      </c>
      <c r="BQ102">
        <v>0</v>
      </c>
      <c r="BR102">
        <v>0</v>
      </c>
      <c r="BU102" t="s">
        <v>104</v>
      </c>
      <c r="BV102">
        <v>0.2</v>
      </c>
      <c r="BW102">
        <v>0</v>
      </c>
      <c r="BX102">
        <v>0.23</v>
      </c>
      <c r="BY102">
        <v>0</v>
      </c>
      <c r="CB102" s="6" t="s">
        <v>104</v>
      </c>
      <c r="CC102" s="6">
        <v>0</v>
      </c>
      <c r="CD102" s="6">
        <v>0</v>
      </c>
      <c r="CE102" s="6">
        <v>0</v>
      </c>
      <c r="CF102" s="6">
        <v>0</v>
      </c>
      <c r="CI102" s="6" t="s">
        <v>104</v>
      </c>
      <c r="CJ102" s="6">
        <v>0.52</v>
      </c>
      <c r="CK102" s="6">
        <v>0.31</v>
      </c>
      <c r="CL102" s="6">
        <v>0.71</v>
      </c>
      <c r="CM102" s="6">
        <v>0</v>
      </c>
      <c r="CP102" s="6" t="s">
        <v>104</v>
      </c>
      <c r="CQ102" s="6">
        <v>0</v>
      </c>
      <c r="CR102" s="6">
        <v>0</v>
      </c>
      <c r="CS102" s="6">
        <v>0</v>
      </c>
      <c r="CT102" s="6">
        <v>0</v>
      </c>
      <c r="CW102" s="6" t="s">
        <v>104</v>
      </c>
      <c r="CX102" s="6">
        <v>0</v>
      </c>
      <c r="CY102" s="6">
        <v>0</v>
      </c>
      <c r="CZ102" s="6">
        <v>0</v>
      </c>
      <c r="DA102" s="6">
        <v>0</v>
      </c>
      <c r="DD102" s="6" t="s">
        <v>104</v>
      </c>
      <c r="DE102" s="6">
        <v>0.27</v>
      </c>
      <c r="DF102" s="6">
        <v>0</v>
      </c>
      <c r="DG102" s="6">
        <v>0.45</v>
      </c>
      <c r="DH102" s="6">
        <v>0</v>
      </c>
      <c r="DK102" s="6" t="s">
        <v>104</v>
      </c>
      <c r="DL102" s="6">
        <v>0.08</v>
      </c>
      <c r="DM102" s="6">
        <v>0.28999999999999998</v>
      </c>
      <c r="DN102" s="6">
        <v>0.05</v>
      </c>
      <c r="DO102" s="6">
        <v>0</v>
      </c>
      <c r="DR102" s="6" t="s">
        <v>104</v>
      </c>
      <c r="DS102" s="6">
        <v>0</v>
      </c>
      <c r="DT102" s="6">
        <v>0</v>
      </c>
      <c r="DU102" s="6">
        <v>0</v>
      </c>
      <c r="DV102" s="6">
        <v>0</v>
      </c>
      <c r="DY102" s="6" t="s">
        <v>104</v>
      </c>
      <c r="DZ102" s="6">
        <v>0.03</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0" t="s">
        <v>104</v>
      </c>
      <c r="GY102" s="60">
        <v>0</v>
      </c>
      <c r="GZ102" s="60">
        <v>0</v>
      </c>
      <c r="HA102" s="60">
        <v>0</v>
      </c>
      <c r="HB102" s="60">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t="s">
        <v>104</v>
      </c>
      <c r="IV102">
        <v>0</v>
      </c>
      <c r="IW102">
        <v>0</v>
      </c>
      <c r="IX102">
        <v>0</v>
      </c>
      <c r="IY102">
        <v>0</v>
      </c>
      <c r="JB102" t="s">
        <v>104</v>
      </c>
      <c r="JC102">
        <v>0</v>
      </c>
      <c r="JD102">
        <v>0</v>
      </c>
      <c r="JE102">
        <v>0</v>
      </c>
      <c r="JF102">
        <v>0</v>
      </c>
      <c r="JI102" s="64" t="s">
        <v>104</v>
      </c>
      <c r="JJ102" s="64">
        <v>0.04</v>
      </c>
      <c r="JK102" s="64">
        <v>0</v>
      </c>
      <c r="JL102" s="64">
        <v>0</v>
      </c>
      <c r="JM102" s="64">
        <v>0</v>
      </c>
      <c r="JP102" s="67" t="s">
        <v>104</v>
      </c>
      <c r="JQ102" s="67">
        <v>0</v>
      </c>
      <c r="JR102" s="67">
        <v>0</v>
      </c>
      <c r="JS102" s="67">
        <v>0</v>
      </c>
      <c r="JT102" s="67">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v>
      </c>
      <c r="LH102" s="76">
        <v>0</v>
      </c>
      <c r="LI102" s="76">
        <v>0</v>
      </c>
      <c r="LJ102" s="76">
        <v>0</v>
      </c>
      <c r="LM102" s="76" t="s">
        <v>104</v>
      </c>
      <c r="LN102" s="76">
        <v>0</v>
      </c>
      <c r="LO102" s="76">
        <v>0</v>
      </c>
      <c r="LP102" s="76">
        <v>0</v>
      </c>
      <c r="LQ102" s="76">
        <v>0</v>
      </c>
      <c r="LR102" s="76"/>
      <c r="LS102" s="76"/>
      <c r="LT102" s="76" t="s">
        <v>104</v>
      </c>
      <c r="LU102" s="76">
        <v>0</v>
      </c>
      <c r="LV102" s="76">
        <v>0</v>
      </c>
      <c r="LW102" s="76">
        <v>0</v>
      </c>
      <c r="LX102" s="76">
        <v>0</v>
      </c>
      <c r="LY102" s="76"/>
      <c r="LZ102" s="76"/>
      <c r="MA102" s="76" t="s">
        <v>104</v>
      </c>
      <c r="MB102" s="76">
        <v>0.27</v>
      </c>
      <c r="MC102" s="76">
        <v>0.56999999999999995</v>
      </c>
      <c r="MD102" s="76">
        <v>0.28000000000000003</v>
      </c>
      <c r="ME102" s="76">
        <v>0</v>
      </c>
      <c r="MH102" s="76" t="s">
        <v>104</v>
      </c>
      <c r="MI102" s="76">
        <v>0.8</v>
      </c>
      <c r="MJ102" s="76">
        <v>3.85</v>
      </c>
      <c r="MK102" s="76">
        <v>0.11</v>
      </c>
      <c r="ML102" s="76">
        <v>0</v>
      </c>
      <c r="MM102" s="76"/>
      <c r="MN102" s="76"/>
      <c r="MO102" s="76" t="s">
        <v>104</v>
      </c>
      <c r="MP102" s="76">
        <v>0.35</v>
      </c>
      <c r="MQ102" s="76">
        <v>0.83</v>
      </c>
      <c r="MR102" s="76">
        <v>0.25</v>
      </c>
      <c r="MS102" s="76">
        <v>0</v>
      </c>
    </row>
    <row r="103" spans="1:357" x14ac:dyDescent="0.25">
      <c r="A103" s="1">
        <v>4.8999999999999968</v>
      </c>
      <c r="B103" s="1">
        <v>4.9499999999999966</v>
      </c>
      <c r="C103" s="1" t="s">
        <v>105</v>
      </c>
      <c r="D103" s="1">
        <v>0.21</v>
      </c>
      <c r="E103" s="1">
        <v>0</v>
      </c>
      <c r="F103" s="1">
        <v>0.34</v>
      </c>
      <c r="G103" s="1">
        <v>0</v>
      </c>
      <c r="H103" s="1"/>
      <c r="I103" s="1"/>
      <c r="J103" s="1" t="s">
        <v>105</v>
      </c>
      <c r="K103" s="1">
        <v>0.14000000000000001</v>
      </c>
      <c r="L103" s="1">
        <v>0</v>
      </c>
      <c r="M103" s="1">
        <v>0</v>
      </c>
      <c r="N103" s="1">
        <v>0.69</v>
      </c>
      <c r="O103" s="1"/>
      <c r="P103" s="1"/>
      <c r="Q103" s="1" t="s">
        <v>105</v>
      </c>
      <c r="R103" s="1">
        <v>0.43</v>
      </c>
      <c r="S103" s="1">
        <v>0.18</v>
      </c>
      <c r="T103" s="1">
        <v>0.43</v>
      </c>
      <c r="U103" s="1">
        <v>0.68</v>
      </c>
      <c r="V103" s="1"/>
      <c r="W103" s="1"/>
      <c r="X103" s="1" t="s">
        <v>105</v>
      </c>
      <c r="Y103" s="1">
        <v>0.25</v>
      </c>
      <c r="Z103" s="1">
        <v>0.15</v>
      </c>
      <c r="AA103" s="1">
        <v>0.18</v>
      </c>
      <c r="AB103" s="1">
        <v>0.57999999999999996</v>
      </c>
      <c r="AC103" s="1"/>
      <c r="AD103" s="1"/>
      <c r="AE103" s="6" t="s">
        <v>105</v>
      </c>
      <c r="AF103" s="6">
        <v>0.38</v>
      </c>
      <c r="AG103" s="6">
        <v>0</v>
      </c>
      <c r="AH103" s="6">
        <v>0.84</v>
      </c>
      <c r="AI103" s="6">
        <v>0</v>
      </c>
      <c r="AJ103" s="1"/>
      <c r="AK103" s="1"/>
      <c r="AL103" s="6" t="s">
        <v>105</v>
      </c>
      <c r="AM103" s="6">
        <v>0.24</v>
      </c>
      <c r="AN103" s="6">
        <v>0</v>
      </c>
      <c r="AO103" s="6">
        <v>0.28000000000000003</v>
      </c>
      <c r="AP103" s="6">
        <v>0</v>
      </c>
      <c r="AQ103" s="1"/>
      <c r="AR103" s="1"/>
      <c r="AS103" s="6" t="s">
        <v>105</v>
      </c>
      <c r="AT103" s="6">
        <v>0.6</v>
      </c>
      <c r="AU103" s="6">
        <v>0</v>
      </c>
      <c r="AV103" s="6">
        <v>0.59</v>
      </c>
      <c r="AW103" s="6">
        <v>1.53</v>
      </c>
      <c r="AZ103" s="3" t="s">
        <v>105</v>
      </c>
      <c r="BA103" s="3">
        <v>0.56999999999999995</v>
      </c>
      <c r="BB103" s="3">
        <v>0.3</v>
      </c>
      <c r="BC103" s="3">
        <v>0.28000000000000003</v>
      </c>
      <c r="BD103" s="3">
        <v>1.5</v>
      </c>
      <c r="BG103" t="s">
        <v>105</v>
      </c>
      <c r="BH103">
        <v>0.41</v>
      </c>
      <c r="BI103">
        <v>0</v>
      </c>
      <c r="BJ103">
        <v>0.42</v>
      </c>
      <c r="BK103">
        <v>0.79</v>
      </c>
      <c r="BN103" t="s">
        <v>105</v>
      </c>
      <c r="BO103">
        <v>0.13</v>
      </c>
      <c r="BP103">
        <v>0.42</v>
      </c>
      <c r="BQ103">
        <v>0.09</v>
      </c>
      <c r="BR103">
        <v>0</v>
      </c>
      <c r="BU103" t="s">
        <v>105</v>
      </c>
      <c r="BV103">
        <v>0.18</v>
      </c>
      <c r="BW103">
        <v>0</v>
      </c>
      <c r="BX103">
        <v>0.39</v>
      </c>
      <c r="BY103">
        <v>0</v>
      </c>
      <c r="CB103" s="6" t="s">
        <v>105</v>
      </c>
      <c r="CC103" s="6">
        <v>0</v>
      </c>
      <c r="CD103" s="6">
        <v>0</v>
      </c>
      <c r="CE103" s="6">
        <v>0</v>
      </c>
      <c r="CF103" s="6">
        <v>0</v>
      </c>
      <c r="CI103" s="6" t="s">
        <v>105</v>
      </c>
      <c r="CJ103" s="6">
        <v>0</v>
      </c>
      <c r="CK103" s="6">
        <v>0</v>
      </c>
      <c r="CL103" s="6">
        <v>0</v>
      </c>
      <c r="CM103" s="6">
        <v>0</v>
      </c>
      <c r="CP103" s="6" t="s">
        <v>105</v>
      </c>
      <c r="CQ103" s="6">
        <v>0.01</v>
      </c>
      <c r="CR103" s="6">
        <v>0</v>
      </c>
      <c r="CS103" s="6">
        <v>0.02</v>
      </c>
      <c r="CT103" s="6">
        <v>0</v>
      </c>
      <c r="CW103" s="6" t="s">
        <v>105</v>
      </c>
      <c r="CX103" s="6">
        <v>0</v>
      </c>
      <c r="CY103" s="6">
        <v>0</v>
      </c>
      <c r="CZ103" s="6">
        <v>0</v>
      </c>
      <c r="DA103" s="6">
        <v>0</v>
      </c>
      <c r="DD103" s="6" t="s">
        <v>105</v>
      </c>
      <c r="DE103" s="6">
        <v>0.04</v>
      </c>
      <c r="DF103" s="6">
        <v>0</v>
      </c>
      <c r="DG103" s="6">
        <v>0</v>
      </c>
      <c r="DH103" s="6">
        <v>0</v>
      </c>
      <c r="DK103" s="6" t="s">
        <v>105</v>
      </c>
      <c r="DL103" s="6">
        <v>0</v>
      </c>
      <c r="DM103" s="6">
        <v>0</v>
      </c>
      <c r="DN103" s="6">
        <v>0</v>
      </c>
      <c r="DO103" s="6">
        <v>0</v>
      </c>
      <c r="DR103" s="6" t="s">
        <v>105</v>
      </c>
      <c r="DS103" s="6">
        <v>0.28000000000000003</v>
      </c>
      <c r="DT103" s="6">
        <v>0</v>
      </c>
      <c r="DU103" s="6">
        <v>0.47</v>
      </c>
      <c r="DV103" s="6">
        <v>0</v>
      </c>
      <c r="DY103" s="6" t="s">
        <v>105</v>
      </c>
      <c r="DZ103" s="6">
        <v>0.19</v>
      </c>
      <c r="EA103" s="6">
        <v>0</v>
      </c>
      <c r="EB103" s="6">
        <v>0.32</v>
      </c>
      <c r="EC103" s="6">
        <v>0</v>
      </c>
      <c r="EF103" s="6" t="s">
        <v>105</v>
      </c>
      <c r="EG103" s="6">
        <v>0</v>
      </c>
      <c r="EH103" s="6">
        <v>0</v>
      </c>
      <c r="EI103" s="6">
        <v>0</v>
      </c>
      <c r="EJ103" s="6">
        <v>0</v>
      </c>
      <c r="EM103" s="6" t="s">
        <v>105</v>
      </c>
      <c r="EN103" s="6">
        <v>0</v>
      </c>
      <c r="EO103" s="6">
        <v>0</v>
      </c>
      <c r="EP103" s="6">
        <v>0</v>
      </c>
      <c r="EQ103" s="6">
        <v>0</v>
      </c>
      <c r="ET103" s="6" t="s">
        <v>105</v>
      </c>
      <c r="EU103" s="6">
        <v>0</v>
      </c>
      <c r="EV103" s="6">
        <v>0</v>
      </c>
      <c r="EW103" s="6">
        <v>0</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0" t="s">
        <v>105</v>
      </c>
      <c r="GY103" s="60">
        <v>0</v>
      </c>
      <c r="GZ103" s="60">
        <v>0</v>
      </c>
      <c r="HA103" s="60">
        <v>0</v>
      </c>
      <c r="HB103" s="60">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t="s">
        <v>105</v>
      </c>
      <c r="IV103">
        <v>0</v>
      </c>
      <c r="IW103">
        <v>0</v>
      </c>
      <c r="IX103">
        <v>0</v>
      </c>
      <c r="IY103">
        <v>0</v>
      </c>
      <c r="JB103" t="s">
        <v>105</v>
      </c>
      <c r="JC103">
        <v>0</v>
      </c>
      <c r="JD103">
        <v>0</v>
      </c>
      <c r="JE103">
        <v>0</v>
      </c>
      <c r="JF103">
        <v>0</v>
      </c>
      <c r="JI103" s="64" t="s">
        <v>105</v>
      </c>
      <c r="JJ103" s="64">
        <v>0</v>
      </c>
      <c r="JK103" s="64">
        <v>0</v>
      </c>
      <c r="JL103" s="64">
        <v>0</v>
      </c>
      <c r="JM103" s="64">
        <v>0</v>
      </c>
      <c r="JP103" s="67" t="s">
        <v>105</v>
      </c>
      <c r="JQ103" s="67">
        <v>0.06</v>
      </c>
      <c r="JR103" s="67">
        <v>0.3</v>
      </c>
      <c r="JS103" s="67">
        <v>0</v>
      </c>
      <c r="JT103" s="67">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0.2</v>
      </c>
      <c r="LA103" s="76">
        <v>1.1200000000000001</v>
      </c>
      <c r="LB103" s="76">
        <v>0</v>
      </c>
      <c r="LC103" s="76">
        <v>0</v>
      </c>
      <c r="LF103" s="76" t="s">
        <v>105</v>
      </c>
      <c r="LG103" s="76">
        <v>0</v>
      </c>
      <c r="LH103" s="76">
        <v>0</v>
      </c>
      <c r="LI103" s="76">
        <v>0</v>
      </c>
      <c r="LJ103" s="76">
        <v>0</v>
      </c>
      <c r="LM103" s="76" t="s">
        <v>105</v>
      </c>
      <c r="LN103" s="76">
        <v>0</v>
      </c>
      <c r="LO103" s="76">
        <v>0</v>
      </c>
      <c r="LP103" s="76">
        <v>0</v>
      </c>
      <c r="LQ103" s="76">
        <v>0</v>
      </c>
      <c r="LR103" s="76"/>
      <c r="LS103" s="76"/>
      <c r="LT103" s="76" t="s">
        <v>105</v>
      </c>
      <c r="LU103" s="76">
        <v>0</v>
      </c>
      <c r="LV103" s="76">
        <v>0</v>
      </c>
      <c r="LW103" s="76">
        <v>0</v>
      </c>
      <c r="LX103" s="76">
        <v>0</v>
      </c>
      <c r="LY103" s="76"/>
      <c r="LZ103" s="76"/>
      <c r="MA103" s="76" t="s">
        <v>105</v>
      </c>
      <c r="MB103" s="76">
        <v>0</v>
      </c>
      <c r="MC103" s="76">
        <v>0</v>
      </c>
      <c r="MD103" s="76">
        <v>0</v>
      </c>
      <c r="ME103" s="76">
        <v>0</v>
      </c>
      <c r="MH103" s="76" t="s">
        <v>105</v>
      </c>
      <c r="MI103" s="76">
        <v>0.26</v>
      </c>
      <c r="MJ103" s="76">
        <v>0</v>
      </c>
      <c r="MK103" s="76">
        <v>0.42</v>
      </c>
      <c r="ML103" s="76">
        <v>0</v>
      </c>
      <c r="MM103" s="76"/>
      <c r="MN103" s="76"/>
      <c r="MO103" s="76" t="s">
        <v>105</v>
      </c>
      <c r="MP103" s="76">
        <v>7.0000000000000007E-2</v>
      </c>
      <c r="MQ103" s="76">
        <v>0.36</v>
      </c>
      <c r="MR103" s="76">
        <v>0</v>
      </c>
      <c r="MS103" s="76">
        <v>0</v>
      </c>
    </row>
    <row r="104" spans="1:357" x14ac:dyDescent="0.25">
      <c r="A104" s="1">
        <v>4.9499999999999966</v>
      </c>
      <c r="B104" s="1">
        <v>4.9999999999999964</v>
      </c>
      <c r="C104" s="1" t="s">
        <v>106</v>
      </c>
      <c r="D104" s="1">
        <v>1.58</v>
      </c>
      <c r="E104" s="1">
        <v>2.63</v>
      </c>
      <c r="F104" s="1">
        <v>1.96</v>
      </c>
      <c r="G104" s="1">
        <v>0.16</v>
      </c>
      <c r="H104" s="1"/>
      <c r="I104" s="1"/>
      <c r="J104" s="1" t="s">
        <v>106</v>
      </c>
      <c r="K104" s="1">
        <v>4.34</v>
      </c>
      <c r="L104" s="1">
        <v>3.11</v>
      </c>
      <c r="M104" s="1">
        <v>4.62</v>
      </c>
      <c r="N104" s="1">
        <v>4.42</v>
      </c>
      <c r="O104" s="1"/>
      <c r="P104" s="1"/>
      <c r="Q104" s="1" t="s">
        <v>106</v>
      </c>
      <c r="R104" s="1">
        <v>6.8</v>
      </c>
      <c r="S104" s="1">
        <v>17.559999999999999</v>
      </c>
      <c r="T104" s="1">
        <v>5.57</v>
      </c>
      <c r="U104" s="1">
        <v>3.06</v>
      </c>
      <c r="V104" s="1"/>
      <c r="W104" s="1"/>
      <c r="X104" s="1" t="s">
        <v>106</v>
      </c>
      <c r="Y104" s="1">
        <v>2.83</v>
      </c>
      <c r="Z104" s="1">
        <v>4.08</v>
      </c>
      <c r="AA104" s="1">
        <v>2.8</v>
      </c>
      <c r="AB104" s="1">
        <v>1.63</v>
      </c>
      <c r="AC104" s="1"/>
      <c r="AD104" s="1"/>
      <c r="AE104" s="6" t="s">
        <v>106</v>
      </c>
      <c r="AF104" s="6">
        <v>2.86</v>
      </c>
      <c r="AG104" s="6">
        <v>1.1299999999999999</v>
      </c>
      <c r="AH104" s="6">
        <v>3.82</v>
      </c>
      <c r="AI104" s="6">
        <v>2.79</v>
      </c>
      <c r="AJ104" s="1"/>
      <c r="AK104" s="1"/>
      <c r="AL104" s="6" t="s">
        <v>106</v>
      </c>
      <c r="AM104" s="6">
        <v>2.29</v>
      </c>
      <c r="AN104" s="6">
        <v>1.46</v>
      </c>
      <c r="AO104" s="6">
        <v>2.82</v>
      </c>
      <c r="AP104" s="6">
        <v>2.34</v>
      </c>
      <c r="AQ104" s="1"/>
      <c r="AR104" s="1"/>
      <c r="AS104" s="6" t="s">
        <v>106</v>
      </c>
      <c r="AT104" s="6">
        <v>2.2999999999999998</v>
      </c>
      <c r="AU104" s="6">
        <v>2.0299999999999998</v>
      </c>
      <c r="AV104" s="6">
        <v>2.5499999999999998</v>
      </c>
      <c r="AW104" s="6">
        <v>0.68</v>
      </c>
      <c r="AZ104" s="3" t="s">
        <v>106</v>
      </c>
      <c r="BA104" s="3">
        <v>4.96</v>
      </c>
      <c r="BB104" s="3">
        <v>9.3699999999999992</v>
      </c>
      <c r="BC104" s="3">
        <v>3.96</v>
      </c>
      <c r="BD104" s="3">
        <v>2.5499999999999998</v>
      </c>
      <c r="BG104" t="s">
        <v>106</v>
      </c>
      <c r="BH104">
        <v>4.24</v>
      </c>
      <c r="BI104">
        <v>3.1</v>
      </c>
      <c r="BJ104">
        <v>4.41</v>
      </c>
      <c r="BK104">
        <v>5.42</v>
      </c>
      <c r="BN104" t="s">
        <v>106</v>
      </c>
      <c r="BO104">
        <v>4.78</v>
      </c>
      <c r="BP104">
        <v>1.27</v>
      </c>
      <c r="BQ104">
        <v>7.33</v>
      </c>
      <c r="BR104">
        <v>1.66</v>
      </c>
      <c r="BU104" t="s">
        <v>106</v>
      </c>
      <c r="BV104">
        <v>4.16</v>
      </c>
      <c r="BW104">
        <v>7.28</v>
      </c>
      <c r="BX104">
        <v>4.96</v>
      </c>
      <c r="BY104">
        <v>0.91</v>
      </c>
      <c r="CB104" s="6" t="s">
        <v>106</v>
      </c>
      <c r="CC104" s="6">
        <v>4.43</v>
      </c>
      <c r="CD104" s="6">
        <v>3.65</v>
      </c>
      <c r="CE104" s="6">
        <v>6.55</v>
      </c>
      <c r="CF104" s="6">
        <v>1.2</v>
      </c>
      <c r="CI104" s="6" t="s">
        <v>106</v>
      </c>
      <c r="CJ104" s="6">
        <v>1.98</v>
      </c>
      <c r="CK104" s="6">
        <v>0</v>
      </c>
      <c r="CL104" s="6">
        <v>3.01</v>
      </c>
      <c r="CM104" s="6">
        <v>1.57</v>
      </c>
      <c r="CP104" s="6" t="s">
        <v>106</v>
      </c>
      <c r="CQ104" s="6">
        <v>3.17</v>
      </c>
      <c r="CR104" s="6">
        <v>0.99</v>
      </c>
      <c r="CS104" s="6">
        <v>1.66</v>
      </c>
      <c r="CT104" s="6">
        <v>9.42</v>
      </c>
      <c r="CW104" s="6" t="s">
        <v>106</v>
      </c>
      <c r="CX104" s="6">
        <v>2.98</v>
      </c>
      <c r="CY104" s="6">
        <v>10.47</v>
      </c>
      <c r="CZ104" s="6">
        <v>1.2</v>
      </c>
      <c r="DA104" s="6">
        <v>2.1</v>
      </c>
      <c r="DD104" s="6" t="s">
        <v>106</v>
      </c>
      <c r="DE104" s="6">
        <v>1.64</v>
      </c>
      <c r="DF104" s="6">
        <v>1.1399999999999999</v>
      </c>
      <c r="DG104" s="6">
        <v>1.36</v>
      </c>
      <c r="DH104" s="6">
        <v>3.26</v>
      </c>
      <c r="DK104" s="6" t="s">
        <v>106</v>
      </c>
      <c r="DL104" s="6">
        <v>1.38</v>
      </c>
      <c r="DM104" s="6">
        <v>0.06</v>
      </c>
      <c r="DN104" s="6">
        <v>1.5</v>
      </c>
      <c r="DO104" s="6">
        <v>2.62</v>
      </c>
      <c r="DR104" s="6" t="s">
        <v>106</v>
      </c>
      <c r="DS104" s="6">
        <v>1.51</v>
      </c>
      <c r="DT104" s="6">
        <v>0.95</v>
      </c>
      <c r="DU104" s="6">
        <v>1.9</v>
      </c>
      <c r="DV104" s="6">
        <v>1.47</v>
      </c>
      <c r="DY104" s="6" t="s">
        <v>106</v>
      </c>
      <c r="DZ104" s="6">
        <v>0.72</v>
      </c>
      <c r="EA104" s="6">
        <v>0.61</v>
      </c>
      <c r="EB104" s="6">
        <v>0.88</v>
      </c>
      <c r="EC104" s="6">
        <v>0.4</v>
      </c>
      <c r="EF104" s="6" t="s">
        <v>106</v>
      </c>
      <c r="EG104" s="6">
        <v>0.13</v>
      </c>
      <c r="EH104" s="6">
        <v>0.1</v>
      </c>
      <c r="EI104" s="6">
        <v>0.19</v>
      </c>
      <c r="EJ104" s="6">
        <v>0</v>
      </c>
      <c r="EM104" s="6" t="s">
        <v>106</v>
      </c>
      <c r="EN104" s="6">
        <v>0.25</v>
      </c>
      <c r="EO104" s="6">
        <v>0.47</v>
      </c>
      <c r="EP104" s="6">
        <v>0.27</v>
      </c>
      <c r="EQ104" s="6">
        <v>0</v>
      </c>
      <c r="ET104" s="6" t="s">
        <v>106</v>
      </c>
      <c r="EU104" s="6">
        <v>0.25</v>
      </c>
      <c r="EV104" s="6">
        <v>0</v>
      </c>
      <c r="EW104" s="6">
        <v>0.31</v>
      </c>
      <c r="EX104" s="6">
        <v>0</v>
      </c>
      <c r="FA104" s="6" t="s">
        <v>106</v>
      </c>
      <c r="FB104" s="6">
        <v>0.05</v>
      </c>
      <c r="FC104" s="6">
        <v>0</v>
      </c>
      <c r="FD104" s="6">
        <v>0.08</v>
      </c>
      <c r="FE104" s="6">
        <v>0</v>
      </c>
      <c r="FH104" s="6" t="s">
        <v>106</v>
      </c>
      <c r="FI104" s="6">
        <v>0.25</v>
      </c>
      <c r="FJ104" s="6">
        <v>0.83</v>
      </c>
      <c r="FK104" s="6">
        <v>0.17</v>
      </c>
      <c r="FL104" s="6">
        <v>0</v>
      </c>
      <c r="FO104" s="6" t="s">
        <v>106</v>
      </c>
      <c r="FP104" s="6">
        <v>0.13</v>
      </c>
      <c r="FQ104" s="6">
        <v>0.22</v>
      </c>
      <c r="FR104" s="6">
        <v>0.11</v>
      </c>
      <c r="FS104" s="6">
        <v>0</v>
      </c>
      <c r="FV104" s="6" t="s">
        <v>106</v>
      </c>
      <c r="FW104" s="6">
        <v>0.36</v>
      </c>
      <c r="FX104" s="6">
        <v>0</v>
      </c>
      <c r="FY104" s="6">
        <v>0.44</v>
      </c>
      <c r="FZ104" s="6">
        <v>0</v>
      </c>
      <c r="GC104" s="6" t="s">
        <v>106</v>
      </c>
      <c r="GD104" s="6">
        <v>0.09</v>
      </c>
      <c r="GE104" s="6">
        <v>0</v>
      </c>
      <c r="GF104" s="6">
        <v>0.16</v>
      </c>
      <c r="GG104" s="6">
        <v>0</v>
      </c>
      <c r="GJ104" s="58" t="s">
        <v>106</v>
      </c>
      <c r="GK104" s="58">
        <v>0.33</v>
      </c>
      <c r="GL104" s="58">
        <v>0</v>
      </c>
      <c r="GM104" s="58">
        <v>0.41</v>
      </c>
      <c r="GN104" s="58">
        <v>0</v>
      </c>
      <c r="GQ104" s="58" t="s">
        <v>106</v>
      </c>
      <c r="GR104" s="58">
        <v>0.37</v>
      </c>
      <c r="GS104" s="58">
        <v>0</v>
      </c>
      <c r="GT104" s="58">
        <v>0.65</v>
      </c>
      <c r="GU104" s="58">
        <v>0</v>
      </c>
      <c r="GX104" s="60" t="s">
        <v>106</v>
      </c>
      <c r="GY104" s="60">
        <v>0.14000000000000001</v>
      </c>
      <c r="GZ104" s="60">
        <v>0</v>
      </c>
      <c r="HA104" s="60">
        <v>0.25</v>
      </c>
      <c r="HB104" s="60">
        <v>0</v>
      </c>
      <c r="HE104" s="64" t="s">
        <v>106</v>
      </c>
      <c r="HF104" s="64">
        <v>0.17</v>
      </c>
      <c r="HG104" s="64">
        <v>0</v>
      </c>
      <c r="HH104" s="64">
        <v>0.17</v>
      </c>
      <c r="HI104" s="64">
        <v>0</v>
      </c>
      <c r="HL104" s="64" t="s">
        <v>106</v>
      </c>
      <c r="HM104" s="64">
        <v>0</v>
      </c>
      <c r="HN104" s="64">
        <v>0</v>
      </c>
      <c r="HO104" s="64">
        <v>0</v>
      </c>
      <c r="HP104" s="64">
        <v>0</v>
      </c>
      <c r="HS104" s="64" t="s">
        <v>106</v>
      </c>
      <c r="HT104" s="64">
        <v>0.06</v>
      </c>
      <c r="HU104" s="64">
        <v>0</v>
      </c>
      <c r="HV104" s="64">
        <v>0.11</v>
      </c>
      <c r="HW104" s="64">
        <v>0</v>
      </c>
      <c r="HZ104" s="64" t="s">
        <v>106</v>
      </c>
      <c r="IA104" s="64">
        <v>0.1</v>
      </c>
      <c r="IB104" s="64">
        <v>0</v>
      </c>
      <c r="IC104" s="64">
        <v>0.17</v>
      </c>
      <c r="ID104" s="64">
        <v>0</v>
      </c>
      <c r="IG104" s="64" t="s">
        <v>106</v>
      </c>
      <c r="IH104" s="64">
        <v>0.1</v>
      </c>
      <c r="II104" s="64">
        <v>0.35</v>
      </c>
      <c r="IJ104" s="64">
        <v>0.04</v>
      </c>
      <c r="IK104" s="64">
        <v>0</v>
      </c>
      <c r="IN104" s="64" t="s">
        <v>106</v>
      </c>
      <c r="IO104" s="64">
        <v>0.04</v>
      </c>
      <c r="IP104" s="64">
        <v>0</v>
      </c>
      <c r="IQ104" s="64">
        <v>0.06</v>
      </c>
      <c r="IR104" s="64">
        <v>0</v>
      </c>
      <c r="IU104" t="s">
        <v>106</v>
      </c>
      <c r="IV104">
        <v>0.14000000000000001</v>
      </c>
      <c r="IW104">
        <v>0</v>
      </c>
      <c r="IX104">
        <v>0.24</v>
      </c>
      <c r="IY104">
        <v>0</v>
      </c>
      <c r="JB104" t="s">
        <v>106</v>
      </c>
      <c r="JC104">
        <v>0.05</v>
      </c>
      <c r="JD104">
        <v>0</v>
      </c>
      <c r="JE104">
        <v>0.08</v>
      </c>
      <c r="JF104">
        <v>0</v>
      </c>
      <c r="JI104" s="64" t="s">
        <v>106</v>
      </c>
      <c r="JJ104" s="64">
        <v>0</v>
      </c>
      <c r="JK104" s="64">
        <v>0</v>
      </c>
      <c r="JL104" s="64">
        <v>0</v>
      </c>
      <c r="JM104" s="64">
        <v>0</v>
      </c>
      <c r="JP104" s="67" t="s">
        <v>106</v>
      </c>
      <c r="JQ104" s="67">
        <v>0</v>
      </c>
      <c r="JR104" s="67">
        <v>0</v>
      </c>
      <c r="JS104" s="67">
        <v>0</v>
      </c>
      <c r="JT104" s="67">
        <v>0</v>
      </c>
      <c r="JW104" s="76" t="s">
        <v>106</v>
      </c>
      <c r="JX104" s="76">
        <v>7.0000000000000007E-2</v>
      </c>
      <c r="JY104" s="76">
        <v>0</v>
      </c>
      <c r="JZ104" s="76">
        <v>0.08</v>
      </c>
      <c r="KA104" s="76">
        <v>0</v>
      </c>
      <c r="KD104" s="76" t="s">
        <v>106</v>
      </c>
      <c r="KE104" s="76">
        <v>0.1</v>
      </c>
      <c r="KF104" s="76">
        <v>0</v>
      </c>
      <c r="KG104" s="76">
        <v>0</v>
      </c>
      <c r="KH104" s="76">
        <v>0</v>
      </c>
      <c r="KK104" s="76" t="s">
        <v>106</v>
      </c>
      <c r="KL104" s="76">
        <v>0.02</v>
      </c>
      <c r="KM104" s="76">
        <v>0</v>
      </c>
      <c r="KN104" s="76">
        <v>0</v>
      </c>
      <c r="KO104" s="76">
        <v>0</v>
      </c>
      <c r="KR104" s="76" t="s">
        <v>106</v>
      </c>
      <c r="KS104" s="76">
        <v>0</v>
      </c>
      <c r="KT104" s="76">
        <v>0</v>
      </c>
      <c r="KU104" s="76">
        <v>0</v>
      </c>
      <c r="KV104" s="76">
        <v>0</v>
      </c>
      <c r="KY104" s="76" t="s">
        <v>106</v>
      </c>
      <c r="KZ104" s="76">
        <v>0</v>
      </c>
      <c r="LA104" s="76">
        <v>0</v>
      </c>
      <c r="LB104" s="76">
        <v>0</v>
      </c>
      <c r="LC104" s="76">
        <v>0</v>
      </c>
      <c r="LF104" s="76" t="s">
        <v>106</v>
      </c>
      <c r="LG104" s="76">
        <v>0.05</v>
      </c>
      <c r="LH104" s="76">
        <v>0</v>
      </c>
      <c r="LI104" s="76">
        <v>0</v>
      </c>
      <c r="LJ104" s="76">
        <v>0</v>
      </c>
      <c r="LM104" s="76" t="s">
        <v>106</v>
      </c>
      <c r="LN104" s="76">
        <v>0</v>
      </c>
      <c r="LO104" s="76">
        <v>0</v>
      </c>
      <c r="LP104" s="76">
        <v>0</v>
      </c>
      <c r="LQ104" s="76">
        <v>0</v>
      </c>
      <c r="LR104" s="76"/>
      <c r="LS104" s="76"/>
      <c r="LT104" s="76" t="s">
        <v>106</v>
      </c>
      <c r="LU104" s="76">
        <v>0.09</v>
      </c>
      <c r="LV104" s="76">
        <v>0.48</v>
      </c>
      <c r="LW104" s="76">
        <v>0</v>
      </c>
      <c r="LX104" s="76">
        <v>0</v>
      </c>
      <c r="LY104" s="76"/>
      <c r="LZ104" s="76"/>
      <c r="MA104" s="76" t="s">
        <v>106</v>
      </c>
      <c r="MB104" s="76">
        <v>0.68</v>
      </c>
      <c r="MC104" s="76">
        <v>2.2799999999999998</v>
      </c>
      <c r="MD104" s="76">
        <v>0.38</v>
      </c>
      <c r="ME104" s="76">
        <v>0.24</v>
      </c>
      <c r="MH104" s="76" t="s">
        <v>106</v>
      </c>
      <c r="MI104" s="76">
        <v>1.69</v>
      </c>
      <c r="MJ104" s="76">
        <v>3.13</v>
      </c>
      <c r="MK104" s="76">
        <v>1.49</v>
      </c>
      <c r="ML104" s="76">
        <v>0.72</v>
      </c>
      <c r="MM104" s="76"/>
      <c r="MN104" s="76"/>
      <c r="MO104" s="76" t="s">
        <v>106</v>
      </c>
      <c r="MP104" s="76">
        <v>3.56</v>
      </c>
      <c r="MQ104" s="76">
        <v>12.7</v>
      </c>
      <c r="MR104" s="76">
        <v>1.74</v>
      </c>
      <c r="MS104" s="76">
        <v>0.3</v>
      </c>
    </row>
    <row r="105" spans="1:357" x14ac:dyDescent="0.25">
      <c r="A105" s="1">
        <v>4.9999999999999964</v>
      </c>
      <c r="B105" s="1">
        <v>5.0499999999999963</v>
      </c>
      <c r="C105" s="1" t="s">
        <v>107</v>
      </c>
      <c r="D105" s="1">
        <v>0.02</v>
      </c>
      <c r="E105" s="1">
        <v>0.16</v>
      </c>
      <c r="F105" s="1">
        <v>0</v>
      </c>
      <c r="G105" s="1">
        <v>0</v>
      </c>
      <c r="H105" s="1"/>
      <c r="I105" s="1"/>
      <c r="J105" s="1" t="s">
        <v>107</v>
      </c>
      <c r="K105" s="1">
        <v>0.39</v>
      </c>
      <c r="L105" s="1">
        <v>0.87</v>
      </c>
      <c r="M105" s="1">
        <v>0.42</v>
      </c>
      <c r="N105" s="1">
        <v>0</v>
      </c>
      <c r="O105" s="1"/>
      <c r="P105" s="1"/>
      <c r="Q105" s="1" t="s">
        <v>107</v>
      </c>
      <c r="R105" s="1">
        <v>0.08</v>
      </c>
      <c r="S105" s="1">
        <v>0</v>
      </c>
      <c r="T105" s="1">
        <v>0.08</v>
      </c>
      <c r="U105" s="1">
        <v>0</v>
      </c>
      <c r="V105" s="1"/>
      <c r="W105" s="1"/>
      <c r="X105" s="1" t="s">
        <v>107</v>
      </c>
      <c r="Y105" s="1">
        <v>0.11</v>
      </c>
      <c r="Z105" s="1">
        <v>0.47</v>
      </c>
      <c r="AA105" s="1">
        <v>0</v>
      </c>
      <c r="AB105" s="1">
        <v>0</v>
      </c>
      <c r="AC105" s="1"/>
      <c r="AD105" s="1"/>
      <c r="AE105" s="6" t="s">
        <v>107</v>
      </c>
      <c r="AF105" s="6">
        <v>0.54</v>
      </c>
      <c r="AG105" s="6">
        <v>0.28000000000000003</v>
      </c>
      <c r="AH105" s="6">
        <v>0.87</v>
      </c>
      <c r="AI105" s="6">
        <v>0.14000000000000001</v>
      </c>
      <c r="AJ105" s="1"/>
      <c r="AK105" s="1"/>
      <c r="AL105" s="6" t="s">
        <v>107</v>
      </c>
      <c r="AM105" s="6">
        <v>1.18</v>
      </c>
      <c r="AN105" s="6">
        <v>2.25</v>
      </c>
      <c r="AO105" s="6">
        <v>0.52</v>
      </c>
      <c r="AP105" s="6">
        <v>0</v>
      </c>
      <c r="AQ105" s="1"/>
      <c r="AR105" s="1"/>
      <c r="AS105" s="6" t="s">
        <v>107</v>
      </c>
      <c r="AT105" s="6">
        <v>0.32</v>
      </c>
      <c r="AU105" s="6">
        <v>0.32</v>
      </c>
      <c r="AV105" s="6">
        <v>0.54</v>
      </c>
      <c r="AW105" s="6">
        <v>0</v>
      </c>
      <c r="AZ105" s="3" t="s">
        <v>107</v>
      </c>
      <c r="BA105" s="3">
        <v>0.37</v>
      </c>
      <c r="BB105" s="3">
        <v>0.19</v>
      </c>
      <c r="BC105" s="3">
        <v>7.0000000000000007E-2</v>
      </c>
      <c r="BD105" s="3">
        <v>0.64</v>
      </c>
      <c r="BG105" t="s">
        <v>107</v>
      </c>
      <c r="BH105">
        <v>0.68</v>
      </c>
      <c r="BI105">
        <v>0.47</v>
      </c>
      <c r="BJ105">
        <v>0.72</v>
      </c>
      <c r="BK105">
        <v>0</v>
      </c>
      <c r="BN105" t="s">
        <v>107</v>
      </c>
      <c r="BO105">
        <v>0.4</v>
      </c>
      <c r="BP105">
        <v>0.14000000000000001</v>
      </c>
      <c r="BQ105">
        <v>0.27</v>
      </c>
      <c r="BR105">
        <v>0</v>
      </c>
      <c r="BU105" t="s">
        <v>107</v>
      </c>
      <c r="BV105">
        <v>0.7</v>
      </c>
      <c r="BW105">
        <v>0.56999999999999995</v>
      </c>
      <c r="BX105">
        <v>0</v>
      </c>
      <c r="BY105">
        <v>1.04</v>
      </c>
      <c r="CB105" s="6" t="s">
        <v>107</v>
      </c>
      <c r="CC105" s="6">
        <v>7.0000000000000007E-2</v>
      </c>
      <c r="CD105" s="6">
        <v>0.23</v>
      </c>
      <c r="CE105" s="6">
        <v>0</v>
      </c>
      <c r="CF105" s="6">
        <v>0</v>
      </c>
      <c r="CI105" s="6" t="s">
        <v>107</v>
      </c>
      <c r="CJ105" s="6">
        <v>0.46</v>
      </c>
      <c r="CK105" s="6">
        <v>0</v>
      </c>
      <c r="CL105" s="6">
        <v>0.67</v>
      </c>
      <c r="CM105" s="6">
        <v>0</v>
      </c>
      <c r="CP105" s="6" t="s">
        <v>107</v>
      </c>
      <c r="CQ105" s="6">
        <v>0.18</v>
      </c>
      <c r="CR105" s="6">
        <v>0</v>
      </c>
      <c r="CS105" s="6">
        <v>0.04</v>
      </c>
      <c r="CT105" s="6">
        <v>0</v>
      </c>
      <c r="CW105" s="6" t="s">
        <v>107</v>
      </c>
      <c r="CX105" s="6">
        <v>0.06</v>
      </c>
      <c r="CY105" s="6">
        <v>0</v>
      </c>
      <c r="CZ105" s="6">
        <v>0.11</v>
      </c>
      <c r="DA105" s="6">
        <v>0</v>
      </c>
      <c r="DD105" s="6" t="s">
        <v>107</v>
      </c>
      <c r="DE105" s="6">
        <v>0.13</v>
      </c>
      <c r="DF105" s="6">
        <v>0.08</v>
      </c>
      <c r="DG105" s="6">
        <v>0.22</v>
      </c>
      <c r="DH105" s="6">
        <v>0</v>
      </c>
      <c r="DK105" s="6" t="s">
        <v>107</v>
      </c>
      <c r="DL105" s="6">
        <v>0.37</v>
      </c>
      <c r="DM105" s="6">
        <v>0.09</v>
      </c>
      <c r="DN105" s="6">
        <v>0.16</v>
      </c>
      <c r="DO105" s="6">
        <v>0</v>
      </c>
      <c r="DR105" s="6" t="s">
        <v>107</v>
      </c>
      <c r="DS105" s="6">
        <v>0.56999999999999995</v>
      </c>
      <c r="DT105" s="6">
        <v>0.11</v>
      </c>
      <c r="DU105" s="6">
        <v>0.05</v>
      </c>
      <c r="DV105" s="6">
        <v>0</v>
      </c>
      <c r="DY105" s="6" t="s">
        <v>107</v>
      </c>
      <c r="DZ105" s="6">
        <v>0.19</v>
      </c>
      <c r="EA105" s="6">
        <v>0.27</v>
      </c>
      <c r="EB105" s="6">
        <v>0.05</v>
      </c>
      <c r="EC105" s="6">
        <v>0</v>
      </c>
      <c r="EF105" s="6" t="s">
        <v>107</v>
      </c>
      <c r="EG105" s="6">
        <v>0.54</v>
      </c>
      <c r="EH105" s="6">
        <v>7.0000000000000007E-2</v>
      </c>
      <c r="EI105" s="6">
        <v>0.6</v>
      </c>
      <c r="EJ105" s="6">
        <v>0</v>
      </c>
      <c r="EM105" s="6" t="s">
        <v>107</v>
      </c>
      <c r="EN105" s="6">
        <v>0.06</v>
      </c>
      <c r="EO105" s="6">
        <v>0</v>
      </c>
      <c r="EP105" s="6">
        <v>0</v>
      </c>
      <c r="EQ105" s="6">
        <v>0</v>
      </c>
      <c r="ET105" s="6" t="s">
        <v>107</v>
      </c>
      <c r="EU105" s="6">
        <v>0.05</v>
      </c>
      <c r="EV105" s="6">
        <v>0.09</v>
      </c>
      <c r="EW105" s="6">
        <v>0</v>
      </c>
      <c r="EX105" s="6">
        <v>0</v>
      </c>
      <c r="FA105" s="6" t="s">
        <v>107</v>
      </c>
      <c r="FB105" s="6">
        <v>0.06</v>
      </c>
      <c r="FC105" s="6">
        <v>0.1</v>
      </c>
      <c r="FD105" s="6">
        <v>0</v>
      </c>
      <c r="FE105" s="6">
        <v>0</v>
      </c>
      <c r="FH105" s="6" t="s">
        <v>107</v>
      </c>
      <c r="FI105" s="6">
        <v>0.15</v>
      </c>
      <c r="FJ105" s="6">
        <v>0.09</v>
      </c>
      <c r="FK105" s="6">
        <v>0.03</v>
      </c>
      <c r="FL105" s="6">
        <v>0</v>
      </c>
      <c r="FO105" s="6" t="s">
        <v>107</v>
      </c>
      <c r="FP105" s="6">
        <v>0</v>
      </c>
      <c r="FQ105" s="6">
        <v>0</v>
      </c>
      <c r="FR105" s="6">
        <v>0</v>
      </c>
      <c r="FS105" s="6">
        <v>0</v>
      </c>
      <c r="FV105" s="6" t="s">
        <v>107</v>
      </c>
      <c r="FW105" s="6">
        <v>0.13</v>
      </c>
      <c r="FX105" s="6">
        <v>0</v>
      </c>
      <c r="FY105" s="6">
        <v>0</v>
      </c>
      <c r="FZ105" s="6">
        <v>0</v>
      </c>
      <c r="GC105" s="6" t="s">
        <v>107</v>
      </c>
      <c r="GD105" s="6">
        <v>7.0000000000000007E-2</v>
      </c>
      <c r="GE105" s="6">
        <v>0</v>
      </c>
      <c r="GF105" s="6">
        <v>0</v>
      </c>
      <c r="GG105" s="6">
        <v>0</v>
      </c>
      <c r="GJ105" s="58" t="s">
        <v>107</v>
      </c>
      <c r="GK105" s="58">
        <v>0.08</v>
      </c>
      <c r="GL105" s="58">
        <v>0.09</v>
      </c>
      <c r="GM105" s="58">
        <v>0</v>
      </c>
      <c r="GN105" s="58">
        <v>0</v>
      </c>
      <c r="GQ105" s="58" t="s">
        <v>107</v>
      </c>
      <c r="GR105" s="58">
        <v>0</v>
      </c>
      <c r="GS105" s="58">
        <v>0</v>
      </c>
      <c r="GT105" s="58">
        <v>0</v>
      </c>
      <c r="GU105" s="58">
        <v>0</v>
      </c>
      <c r="GX105" s="60" t="s">
        <v>107</v>
      </c>
      <c r="GY105" s="60">
        <v>0.09</v>
      </c>
      <c r="GZ105" s="60">
        <v>0</v>
      </c>
      <c r="HA105" s="60">
        <v>0</v>
      </c>
      <c r="HB105" s="60">
        <v>0</v>
      </c>
      <c r="HE105" s="64" t="s">
        <v>107</v>
      </c>
      <c r="HF105" s="64">
        <v>0.35</v>
      </c>
      <c r="HG105" s="64">
        <v>0.09</v>
      </c>
      <c r="HH105" s="64">
        <v>0.2</v>
      </c>
      <c r="HI105" s="64">
        <v>0</v>
      </c>
      <c r="HL105" s="64" t="s">
        <v>107</v>
      </c>
      <c r="HM105" s="64">
        <v>0.14000000000000001</v>
      </c>
      <c r="HN105" s="64">
        <v>0.1</v>
      </c>
      <c r="HO105" s="64">
        <v>0</v>
      </c>
      <c r="HP105" s="64">
        <v>0</v>
      </c>
      <c r="HS105" s="64" t="s">
        <v>107</v>
      </c>
      <c r="HT105" s="64">
        <v>0.08</v>
      </c>
      <c r="HU105" s="64">
        <v>0.13</v>
      </c>
      <c r="HV105" s="64">
        <v>0.04</v>
      </c>
      <c r="HW105" s="64">
        <v>0</v>
      </c>
      <c r="HZ105" s="64" t="s">
        <v>107</v>
      </c>
      <c r="IA105" s="64">
        <v>0</v>
      </c>
      <c r="IB105" s="64">
        <v>0</v>
      </c>
      <c r="IC105" s="64">
        <v>0</v>
      </c>
      <c r="ID105" s="64">
        <v>0</v>
      </c>
      <c r="IG105" s="64" t="s">
        <v>107</v>
      </c>
      <c r="IH105" s="64">
        <v>0.06</v>
      </c>
      <c r="II105" s="64">
        <v>0</v>
      </c>
      <c r="IJ105" s="64">
        <v>0</v>
      </c>
      <c r="IK105" s="64">
        <v>0</v>
      </c>
      <c r="IN105" s="64" t="s">
        <v>107</v>
      </c>
      <c r="IO105" s="64">
        <v>0.06</v>
      </c>
      <c r="IP105" s="64">
        <v>0</v>
      </c>
      <c r="IQ105" s="64">
        <v>0</v>
      </c>
      <c r="IR105" s="64">
        <v>0</v>
      </c>
      <c r="IU105" t="s">
        <v>107</v>
      </c>
      <c r="IV105">
        <v>0</v>
      </c>
      <c r="IW105">
        <v>0</v>
      </c>
      <c r="IX105">
        <v>0</v>
      </c>
      <c r="IY105">
        <v>0</v>
      </c>
      <c r="JB105" t="s">
        <v>107</v>
      </c>
      <c r="JC105">
        <v>0</v>
      </c>
      <c r="JD105">
        <v>0</v>
      </c>
      <c r="JE105">
        <v>0</v>
      </c>
      <c r="JF105">
        <v>0</v>
      </c>
      <c r="JI105" s="64" t="s">
        <v>107</v>
      </c>
      <c r="JJ105" s="64">
        <v>0.02</v>
      </c>
      <c r="JK105" s="64">
        <v>0.13</v>
      </c>
      <c r="JL105" s="64">
        <v>0</v>
      </c>
      <c r="JM105" s="64">
        <v>0</v>
      </c>
      <c r="JP105" s="67" t="s">
        <v>107</v>
      </c>
      <c r="JQ105" s="67">
        <v>0.05</v>
      </c>
      <c r="JR105" s="67">
        <v>0</v>
      </c>
      <c r="JS105" s="67">
        <v>0.08</v>
      </c>
      <c r="JT105" s="67">
        <v>0</v>
      </c>
      <c r="JW105" s="76" t="s">
        <v>107</v>
      </c>
      <c r="JX105" s="76">
        <v>0.12</v>
      </c>
      <c r="JY105" s="76">
        <v>0.1</v>
      </c>
      <c r="JZ105" s="76">
        <v>0</v>
      </c>
      <c r="KA105" s="76">
        <v>0</v>
      </c>
      <c r="KD105" s="76" t="s">
        <v>107</v>
      </c>
      <c r="KE105" s="76">
        <v>0.02</v>
      </c>
      <c r="KF105" s="76">
        <v>0</v>
      </c>
      <c r="KG105" s="76">
        <v>0.04</v>
      </c>
      <c r="KH105" s="76">
        <v>0</v>
      </c>
      <c r="KK105" s="76" t="s">
        <v>107</v>
      </c>
      <c r="KL105" s="76">
        <v>0.08</v>
      </c>
      <c r="KM105" s="76">
        <v>0</v>
      </c>
      <c r="KN105" s="76">
        <v>0.04</v>
      </c>
      <c r="KO105" s="76">
        <v>0</v>
      </c>
      <c r="KR105" s="76" t="s">
        <v>107</v>
      </c>
      <c r="KS105" s="76">
        <v>0.02</v>
      </c>
      <c r="KT105" s="76">
        <v>0</v>
      </c>
      <c r="KU105" s="76">
        <v>0.04</v>
      </c>
      <c r="KV105" s="76">
        <v>0</v>
      </c>
      <c r="KY105" s="76" t="s">
        <v>107</v>
      </c>
      <c r="KZ105" s="76">
        <v>0.03</v>
      </c>
      <c r="LA105" s="76">
        <v>0</v>
      </c>
      <c r="LB105" s="76">
        <v>0.05</v>
      </c>
      <c r="LC105" s="76">
        <v>0</v>
      </c>
      <c r="LF105" s="76" t="s">
        <v>107</v>
      </c>
      <c r="LG105" s="76">
        <v>0.03</v>
      </c>
      <c r="LH105" s="76">
        <v>0</v>
      </c>
      <c r="LI105" s="76">
        <v>0.04</v>
      </c>
      <c r="LJ105" s="76">
        <v>0</v>
      </c>
      <c r="LM105" s="76" t="s">
        <v>107</v>
      </c>
      <c r="LN105" s="76">
        <v>0.03</v>
      </c>
      <c r="LO105" s="76">
        <v>0</v>
      </c>
      <c r="LP105" s="76">
        <v>0</v>
      </c>
      <c r="LQ105" s="76">
        <v>0</v>
      </c>
      <c r="LR105" s="76"/>
      <c r="LS105" s="76"/>
      <c r="LT105" s="76" t="s">
        <v>107</v>
      </c>
      <c r="LU105" s="76">
        <v>0.15</v>
      </c>
      <c r="LV105" s="76">
        <v>0</v>
      </c>
      <c r="LW105" s="76">
        <v>0</v>
      </c>
      <c r="LX105" s="76">
        <v>0</v>
      </c>
      <c r="LY105" s="76"/>
      <c r="LZ105" s="76"/>
      <c r="MA105" s="76" t="s">
        <v>107</v>
      </c>
      <c r="MB105" s="76">
        <v>0</v>
      </c>
      <c r="MC105" s="76">
        <v>0</v>
      </c>
      <c r="MD105" s="76">
        <v>0</v>
      </c>
      <c r="ME105" s="76">
        <v>0</v>
      </c>
      <c r="MH105" s="76" t="s">
        <v>107</v>
      </c>
      <c r="MI105" s="76">
        <v>0.32</v>
      </c>
      <c r="MJ105" s="76">
        <v>0.23</v>
      </c>
      <c r="MK105" s="76">
        <v>0</v>
      </c>
      <c r="ML105" s="76">
        <v>0</v>
      </c>
      <c r="MM105" s="76"/>
      <c r="MN105" s="76"/>
      <c r="MO105" s="76" t="s">
        <v>107</v>
      </c>
      <c r="MP105" s="76">
        <v>0.45</v>
      </c>
      <c r="MQ105" s="76">
        <v>0.43</v>
      </c>
      <c r="MR105" s="76">
        <v>0.45</v>
      </c>
      <c r="MS105" s="76">
        <v>0.75</v>
      </c>
    </row>
    <row r="106" spans="1:357" x14ac:dyDescent="0.25">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0.06</v>
      </c>
      <c r="S106" s="1">
        <v>0</v>
      </c>
      <c r="T106" s="1">
        <v>0.11</v>
      </c>
      <c r="U106" s="1">
        <v>0</v>
      </c>
      <c r="V106" s="1"/>
      <c r="W106" s="1"/>
      <c r="X106" s="1" t="s">
        <v>108</v>
      </c>
      <c r="Y106" s="1">
        <v>0.12</v>
      </c>
      <c r="Z106" s="1">
        <v>0</v>
      </c>
      <c r="AA106" s="1">
        <v>0.2</v>
      </c>
      <c r="AB106" s="1">
        <v>0</v>
      </c>
      <c r="AC106" s="1"/>
      <c r="AD106" s="1"/>
      <c r="AE106" s="6" t="s">
        <v>108</v>
      </c>
      <c r="AF106" s="6">
        <v>0.17</v>
      </c>
      <c r="AG106" s="6">
        <v>0</v>
      </c>
      <c r="AH106" s="6">
        <v>0.37</v>
      </c>
      <c r="AI106" s="6">
        <v>0</v>
      </c>
      <c r="AJ106" s="1"/>
      <c r="AK106" s="1"/>
      <c r="AL106" s="6" t="s">
        <v>108</v>
      </c>
      <c r="AM106" s="6">
        <v>0</v>
      </c>
      <c r="AN106" s="6">
        <v>0</v>
      </c>
      <c r="AO106" s="6">
        <v>0</v>
      </c>
      <c r="AP106" s="6">
        <v>0</v>
      </c>
      <c r="AQ106" s="1"/>
      <c r="AR106" s="1"/>
      <c r="AS106" s="6" t="s">
        <v>108</v>
      </c>
      <c r="AT106" s="6">
        <v>0</v>
      </c>
      <c r="AU106" s="6">
        <v>0</v>
      </c>
      <c r="AV106" s="6">
        <v>0</v>
      </c>
      <c r="AW106" s="6">
        <v>0</v>
      </c>
      <c r="AZ106" s="3" t="s">
        <v>108</v>
      </c>
      <c r="BA106" s="3">
        <v>0</v>
      </c>
      <c r="BB106" s="3">
        <v>0</v>
      </c>
      <c r="BC106" s="3">
        <v>0</v>
      </c>
      <c r="BD106" s="3">
        <v>0</v>
      </c>
      <c r="BG106" t="s">
        <v>108</v>
      </c>
      <c r="BH106">
        <v>0.23</v>
      </c>
      <c r="BI106">
        <v>0</v>
      </c>
      <c r="BJ106">
        <v>0.34</v>
      </c>
      <c r="BK106">
        <v>0</v>
      </c>
      <c r="BN106" t="s">
        <v>108</v>
      </c>
      <c r="BO106">
        <v>0.08</v>
      </c>
      <c r="BP106">
        <v>0</v>
      </c>
      <c r="BQ106">
        <v>0.17</v>
      </c>
      <c r="BR106">
        <v>0</v>
      </c>
      <c r="BU106" t="s">
        <v>108</v>
      </c>
      <c r="BV106">
        <v>0.03</v>
      </c>
      <c r="BW106">
        <v>0</v>
      </c>
      <c r="BX106">
        <v>7.0000000000000007E-2</v>
      </c>
      <c r="BY10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v>
      </c>
      <c r="DT106" s="6">
        <v>0</v>
      </c>
      <c r="DU106" s="6">
        <v>0</v>
      </c>
      <c r="DV106" s="6">
        <v>0</v>
      </c>
      <c r="DY106" s="6" t="s">
        <v>108</v>
      </c>
      <c r="DZ106" s="6">
        <v>0</v>
      </c>
      <c r="EA106" s="6">
        <v>0</v>
      </c>
      <c r="EB106" s="6">
        <v>0</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0" t="s">
        <v>108</v>
      </c>
      <c r="GY106" s="60">
        <v>0</v>
      </c>
      <c r="GZ106" s="60">
        <v>0</v>
      </c>
      <c r="HA106" s="60">
        <v>0</v>
      </c>
      <c r="HB106" s="60">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t="s">
        <v>108</v>
      </c>
      <c r="IV106">
        <v>0</v>
      </c>
      <c r="IW106">
        <v>0</v>
      </c>
      <c r="IX106">
        <v>0</v>
      </c>
      <c r="IY106">
        <v>0</v>
      </c>
      <c r="JB106" t="s">
        <v>108</v>
      </c>
      <c r="JC106">
        <v>0</v>
      </c>
      <c r="JD106">
        <v>0</v>
      </c>
      <c r="JE106">
        <v>0</v>
      </c>
      <c r="JF106">
        <v>0</v>
      </c>
      <c r="JI106" s="64" t="s">
        <v>108</v>
      </c>
      <c r="JJ106" s="64">
        <v>0</v>
      </c>
      <c r="JK106" s="64">
        <v>0</v>
      </c>
      <c r="JL106" s="64">
        <v>0</v>
      </c>
      <c r="JM106" s="64">
        <v>0</v>
      </c>
      <c r="JP106" s="67" t="s">
        <v>108</v>
      </c>
      <c r="JQ106" s="67">
        <v>0</v>
      </c>
      <c r="JR106" s="67">
        <v>0</v>
      </c>
      <c r="JS106" s="67">
        <v>0</v>
      </c>
      <c r="JT106" s="67">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v>
      </c>
      <c r="LV106" s="76">
        <v>0</v>
      </c>
      <c r="LW106" s="76">
        <v>0</v>
      </c>
      <c r="LX106" s="76">
        <v>0</v>
      </c>
      <c r="LY106" s="76"/>
      <c r="LZ106" s="76"/>
      <c r="MA106" s="76" t="s">
        <v>108</v>
      </c>
      <c r="MB106" s="76">
        <v>0</v>
      </c>
      <c r="MC106" s="76">
        <v>0</v>
      </c>
      <c r="MD106" s="76">
        <v>0</v>
      </c>
      <c r="ME106" s="76">
        <v>0</v>
      </c>
      <c r="MH106" s="76" t="s">
        <v>108</v>
      </c>
      <c r="MI106" s="76">
        <v>0</v>
      </c>
      <c r="MJ106" s="76">
        <v>0</v>
      </c>
      <c r="MK106" s="76">
        <v>0</v>
      </c>
      <c r="ML106" s="76">
        <v>0</v>
      </c>
      <c r="MM106" s="76"/>
      <c r="MN106" s="76"/>
      <c r="MO106" s="76" t="s">
        <v>108</v>
      </c>
      <c r="MP106" s="76">
        <v>0.27</v>
      </c>
      <c r="MQ106" s="76">
        <v>0</v>
      </c>
      <c r="MR106" s="76">
        <v>0.23</v>
      </c>
      <c r="MS106" s="76">
        <v>0.9</v>
      </c>
    </row>
    <row r="107" spans="1:357" x14ac:dyDescent="0.25">
      <c r="A107" s="1">
        <v>5.0999999999999961</v>
      </c>
      <c r="B107" s="1">
        <v>5.1499999999999959</v>
      </c>
      <c r="C107" s="1" t="s">
        <v>109</v>
      </c>
      <c r="D107" s="1">
        <v>0.11</v>
      </c>
      <c r="E107" s="1">
        <v>0</v>
      </c>
      <c r="F107" s="1">
        <v>0.18</v>
      </c>
      <c r="G107" s="1">
        <v>0</v>
      </c>
      <c r="H107" s="1"/>
      <c r="I107" s="1"/>
      <c r="J107" s="1" t="s">
        <v>109</v>
      </c>
      <c r="K107" s="1">
        <v>0.14000000000000001</v>
      </c>
      <c r="L107" s="1">
        <v>0.18</v>
      </c>
      <c r="M107" s="1">
        <v>0.18</v>
      </c>
      <c r="N107" s="1">
        <v>0</v>
      </c>
      <c r="O107" s="1"/>
      <c r="P107" s="1"/>
      <c r="Q107" s="1" t="s">
        <v>109</v>
      </c>
      <c r="R107" s="1">
        <v>0</v>
      </c>
      <c r="S107" s="1">
        <v>0</v>
      </c>
      <c r="T107" s="1">
        <v>0</v>
      </c>
      <c r="U107" s="1">
        <v>0</v>
      </c>
      <c r="V107" s="1"/>
      <c r="W107" s="1"/>
      <c r="X107" s="1" t="s">
        <v>109</v>
      </c>
      <c r="Y107" s="1">
        <v>0.02</v>
      </c>
      <c r="Z107" s="1">
        <v>0</v>
      </c>
      <c r="AA107" s="1">
        <v>0.04</v>
      </c>
      <c r="AB107" s="1">
        <v>0</v>
      </c>
      <c r="AC107" s="1"/>
      <c r="AD107" s="1"/>
      <c r="AE107" s="6" t="s">
        <v>109</v>
      </c>
      <c r="AF107" s="6">
        <v>0.11</v>
      </c>
      <c r="AG107" s="6">
        <v>0</v>
      </c>
      <c r="AH107" s="6">
        <v>0.23</v>
      </c>
      <c r="AI107" s="6">
        <v>0</v>
      </c>
      <c r="AJ107" s="1"/>
      <c r="AK107" s="1"/>
      <c r="AL107" s="6" t="s">
        <v>109</v>
      </c>
      <c r="AM107" s="6">
        <v>0.11</v>
      </c>
      <c r="AN107" s="6">
        <v>0</v>
      </c>
      <c r="AO107" s="6">
        <v>0.25</v>
      </c>
      <c r="AP107" s="6">
        <v>0</v>
      </c>
      <c r="AQ107" s="1"/>
      <c r="AR107" s="1"/>
      <c r="AS107" s="6" t="s">
        <v>109</v>
      </c>
      <c r="AT107" s="6">
        <v>0.11</v>
      </c>
      <c r="AU107" s="6">
        <v>0</v>
      </c>
      <c r="AV107" s="6">
        <v>0.23</v>
      </c>
      <c r="AW107" s="6">
        <v>0</v>
      </c>
      <c r="AZ107" s="3" t="s">
        <v>109</v>
      </c>
      <c r="BA107" s="3">
        <v>0.6</v>
      </c>
      <c r="BB107" s="3">
        <v>0</v>
      </c>
      <c r="BC107" s="3">
        <v>1.51</v>
      </c>
      <c r="BD107" s="3">
        <v>0</v>
      </c>
      <c r="BG107" t="s">
        <v>109</v>
      </c>
      <c r="BH107">
        <v>0.36</v>
      </c>
      <c r="BI107">
        <v>0</v>
      </c>
      <c r="BJ107">
        <v>0.79</v>
      </c>
      <c r="BK107">
        <v>0</v>
      </c>
      <c r="BN107" t="s">
        <v>109</v>
      </c>
      <c r="BO107">
        <v>0.09</v>
      </c>
      <c r="BP107">
        <v>0</v>
      </c>
      <c r="BQ107">
        <v>0.18</v>
      </c>
      <c r="BR107">
        <v>0</v>
      </c>
      <c r="BU107" t="s">
        <v>109</v>
      </c>
      <c r="BV107">
        <v>0.49</v>
      </c>
      <c r="BW107">
        <v>0</v>
      </c>
      <c r="BX107">
        <v>0.04</v>
      </c>
      <c r="BY107">
        <v>0.21</v>
      </c>
      <c r="CB107" s="6" t="s">
        <v>109</v>
      </c>
      <c r="CC107" s="6">
        <v>0.03</v>
      </c>
      <c r="CD107" s="6">
        <v>0</v>
      </c>
      <c r="CE107" s="6">
        <v>0</v>
      </c>
      <c r="CF107" s="6">
        <v>0</v>
      </c>
      <c r="CI107" s="6" t="s">
        <v>109</v>
      </c>
      <c r="CJ107" s="6">
        <v>0.37</v>
      </c>
      <c r="CK107" s="6">
        <v>0</v>
      </c>
      <c r="CL107" s="6">
        <v>0.05</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0.04</v>
      </c>
      <c r="EV107" s="6">
        <v>0</v>
      </c>
      <c r="EW107" s="6">
        <v>7.0000000000000007E-2</v>
      </c>
      <c r="EX107" s="6">
        <v>0</v>
      </c>
      <c r="FA107" s="6" t="s">
        <v>109</v>
      </c>
      <c r="FB107" s="6">
        <v>0</v>
      </c>
      <c r="FC107" s="6">
        <v>0</v>
      </c>
      <c r="FD107" s="6">
        <v>0</v>
      </c>
      <c r="FE107" s="6">
        <v>0</v>
      </c>
      <c r="FH107" s="6" t="s">
        <v>109</v>
      </c>
      <c r="FI107" s="6">
        <v>0</v>
      </c>
      <c r="FJ107" s="6">
        <v>0</v>
      </c>
      <c r="FK107" s="6">
        <v>0</v>
      </c>
      <c r="FL107" s="6">
        <v>0</v>
      </c>
      <c r="FO107" s="6" t="s">
        <v>109</v>
      </c>
      <c r="FP107" s="6">
        <v>0.03</v>
      </c>
      <c r="FQ107" s="6">
        <v>0</v>
      </c>
      <c r="FR107" s="6">
        <v>0.05</v>
      </c>
      <c r="FS107" s="6">
        <v>0</v>
      </c>
      <c r="FV107" s="6" t="s">
        <v>109</v>
      </c>
      <c r="FW107" s="6">
        <v>0</v>
      </c>
      <c r="FX107" s="6">
        <v>0</v>
      </c>
      <c r="FY107" s="6">
        <v>0</v>
      </c>
      <c r="FZ107" s="6">
        <v>0</v>
      </c>
      <c r="GC107" s="6" t="s">
        <v>109</v>
      </c>
      <c r="GD107" s="6">
        <v>0.02</v>
      </c>
      <c r="GE107" s="6">
        <v>0</v>
      </c>
      <c r="GF107" s="6">
        <v>0.04</v>
      </c>
      <c r="GG107" s="6">
        <v>0</v>
      </c>
      <c r="GJ107" s="58" t="s">
        <v>109</v>
      </c>
      <c r="GK107" s="58">
        <v>0</v>
      </c>
      <c r="GL107" s="58">
        <v>0</v>
      </c>
      <c r="GM107" s="58">
        <v>0</v>
      </c>
      <c r="GN107" s="58">
        <v>0</v>
      </c>
      <c r="GQ107" s="58" t="s">
        <v>109</v>
      </c>
      <c r="GR107" s="58">
        <v>0</v>
      </c>
      <c r="GS107" s="58">
        <v>0</v>
      </c>
      <c r="GT107" s="58">
        <v>0</v>
      </c>
      <c r="GU107" s="58">
        <v>0</v>
      </c>
      <c r="GX107" s="60" t="s">
        <v>109</v>
      </c>
      <c r="GY107" s="60">
        <v>0</v>
      </c>
      <c r="GZ107" s="60">
        <v>0</v>
      </c>
      <c r="HA107" s="60">
        <v>0</v>
      </c>
      <c r="HB107" s="60">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t="s">
        <v>109</v>
      </c>
      <c r="IV107">
        <v>0</v>
      </c>
      <c r="IW107">
        <v>0</v>
      </c>
      <c r="IX107">
        <v>0</v>
      </c>
      <c r="IY107">
        <v>0</v>
      </c>
      <c r="JB107" t="s">
        <v>109</v>
      </c>
      <c r="JC107">
        <v>0</v>
      </c>
      <c r="JD107">
        <v>0</v>
      </c>
      <c r="JE107">
        <v>0</v>
      </c>
      <c r="JF107">
        <v>0</v>
      </c>
      <c r="JI107" s="64" t="s">
        <v>109</v>
      </c>
      <c r="JJ107" s="64">
        <v>0</v>
      </c>
      <c r="JK107" s="64">
        <v>0</v>
      </c>
      <c r="JL107" s="64">
        <v>0</v>
      </c>
      <c r="JM107" s="64">
        <v>0</v>
      </c>
      <c r="JP107" s="67" t="s">
        <v>109</v>
      </c>
      <c r="JQ107" s="67">
        <v>0</v>
      </c>
      <c r="JR107" s="67">
        <v>0</v>
      </c>
      <c r="JS107" s="67">
        <v>0</v>
      </c>
      <c r="JT107" s="67">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c r="LR107" s="76"/>
      <c r="LS107" s="76"/>
      <c r="LT107" s="76" t="s">
        <v>109</v>
      </c>
      <c r="LU107" s="76">
        <v>0.08</v>
      </c>
      <c r="LV107" s="76">
        <v>0</v>
      </c>
      <c r="LW107" s="76">
        <v>0</v>
      </c>
      <c r="LX107" s="76">
        <v>0</v>
      </c>
      <c r="LY107" s="76"/>
      <c r="LZ107" s="76"/>
      <c r="MA107" s="76" t="s">
        <v>109</v>
      </c>
      <c r="MB107" s="76">
        <v>0</v>
      </c>
      <c r="MC107" s="76">
        <v>0</v>
      </c>
      <c r="MD107" s="76">
        <v>0</v>
      </c>
      <c r="ME107" s="76">
        <v>0</v>
      </c>
      <c r="MH107" s="76" t="s">
        <v>109</v>
      </c>
      <c r="MI107" s="76">
        <v>0.08</v>
      </c>
      <c r="MJ107" s="76">
        <v>0</v>
      </c>
      <c r="MK107" s="76">
        <v>0</v>
      </c>
      <c r="ML107" s="76">
        <v>0</v>
      </c>
      <c r="MM107" s="76"/>
      <c r="MN107" s="76"/>
      <c r="MO107" s="76" t="s">
        <v>109</v>
      </c>
      <c r="MP107" s="76">
        <v>0</v>
      </c>
      <c r="MQ107" s="76">
        <v>0</v>
      </c>
      <c r="MR107" s="76">
        <v>0</v>
      </c>
      <c r="MS107" s="76">
        <v>0</v>
      </c>
    </row>
    <row r="108" spans="1:357" x14ac:dyDescent="0.25">
      <c r="A108" s="1">
        <v>5.1499999999999959</v>
      </c>
      <c r="B108" s="1">
        <v>5.1999999999999957</v>
      </c>
      <c r="C108" s="1" t="s">
        <v>110</v>
      </c>
      <c r="D108" s="1">
        <v>0.12</v>
      </c>
      <c r="E108" s="1">
        <v>0</v>
      </c>
      <c r="F108" s="1">
        <v>0.19</v>
      </c>
      <c r="G108" s="1">
        <v>0</v>
      </c>
      <c r="H108" s="1"/>
      <c r="I108" s="1"/>
      <c r="J108" s="1" t="s">
        <v>110</v>
      </c>
      <c r="K108" s="1">
        <v>0</v>
      </c>
      <c r="L108" s="1">
        <v>0</v>
      </c>
      <c r="M108" s="1">
        <v>0</v>
      </c>
      <c r="N108" s="1">
        <v>0</v>
      </c>
      <c r="O108" s="1"/>
      <c r="P108" s="1"/>
      <c r="Q108" s="1" t="s">
        <v>110</v>
      </c>
      <c r="R108" s="1">
        <v>0.27</v>
      </c>
      <c r="S108" s="1">
        <v>0</v>
      </c>
      <c r="T108" s="1">
        <v>0.46</v>
      </c>
      <c r="U108" s="1">
        <v>0</v>
      </c>
      <c r="V108" s="1"/>
      <c r="W108" s="1"/>
      <c r="X108" s="1" t="s">
        <v>110</v>
      </c>
      <c r="Y108" s="1">
        <v>0</v>
      </c>
      <c r="Z108" s="1">
        <v>0</v>
      </c>
      <c r="AA108" s="1">
        <v>0</v>
      </c>
      <c r="AB108" s="1">
        <v>0</v>
      </c>
      <c r="AC108" s="1"/>
      <c r="AD108" s="1"/>
      <c r="AE108" s="6" t="s">
        <v>110</v>
      </c>
      <c r="AF108" s="6">
        <v>0.17</v>
      </c>
      <c r="AG108" s="6">
        <v>0.31</v>
      </c>
      <c r="AH108" s="6">
        <v>0.22</v>
      </c>
      <c r="AI108" s="6">
        <v>0</v>
      </c>
      <c r="AJ108" s="1"/>
      <c r="AK108" s="1"/>
      <c r="AL108" s="6" t="s">
        <v>110</v>
      </c>
      <c r="AM108" s="6">
        <v>0.14000000000000001</v>
      </c>
      <c r="AN108" s="6">
        <v>0</v>
      </c>
      <c r="AO108" s="6">
        <v>0.32</v>
      </c>
      <c r="AP108" s="6">
        <v>0</v>
      </c>
      <c r="AQ108" s="1"/>
      <c r="AR108" s="1"/>
      <c r="AS108" s="6" t="s">
        <v>110</v>
      </c>
      <c r="AT108" s="6">
        <v>0.08</v>
      </c>
      <c r="AU108" s="6">
        <v>0.35</v>
      </c>
      <c r="AV108" s="6">
        <v>0</v>
      </c>
      <c r="AW108" s="6">
        <v>0</v>
      </c>
      <c r="AZ108" s="3" t="s">
        <v>110</v>
      </c>
      <c r="BA108" s="3">
        <v>0.15</v>
      </c>
      <c r="BB108" s="3">
        <v>0.3</v>
      </c>
      <c r="BC108" s="3">
        <v>0</v>
      </c>
      <c r="BD108" s="3">
        <v>0</v>
      </c>
      <c r="BG108" t="s">
        <v>110</v>
      </c>
      <c r="BH108">
        <v>7.0000000000000007E-2</v>
      </c>
      <c r="BI108">
        <v>0</v>
      </c>
      <c r="BJ108">
        <v>0</v>
      </c>
      <c r="BK108">
        <v>0</v>
      </c>
      <c r="BN108" t="s">
        <v>110</v>
      </c>
      <c r="BO108">
        <v>0.47</v>
      </c>
      <c r="BP108">
        <v>2.38</v>
      </c>
      <c r="BQ108">
        <v>0</v>
      </c>
      <c r="BR108">
        <v>0</v>
      </c>
      <c r="BU108" t="s">
        <v>110</v>
      </c>
      <c r="BV108">
        <v>0.22</v>
      </c>
      <c r="BW108">
        <v>0</v>
      </c>
      <c r="BX108">
        <v>0.35</v>
      </c>
      <c r="BY108">
        <v>0</v>
      </c>
      <c r="CB108" s="6" t="s">
        <v>110</v>
      </c>
      <c r="CC108" s="6">
        <v>0.1</v>
      </c>
      <c r="CD108" s="6">
        <v>0.37</v>
      </c>
      <c r="CE108" s="6">
        <v>0.05</v>
      </c>
      <c r="CF108" s="6">
        <v>0</v>
      </c>
      <c r="CI108" s="6" t="s">
        <v>110</v>
      </c>
      <c r="CJ108" s="6">
        <v>0.1</v>
      </c>
      <c r="CK108" s="6">
        <v>0</v>
      </c>
      <c r="CL108" s="6">
        <v>0</v>
      </c>
      <c r="CM108" s="6">
        <v>0</v>
      </c>
      <c r="CP108" s="6" t="s">
        <v>110</v>
      </c>
      <c r="CQ108" s="6">
        <v>0.03</v>
      </c>
      <c r="CR108" s="6">
        <v>0</v>
      </c>
      <c r="CS108" s="6">
        <v>0.06</v>
      </c>
      <c r="CT108" s="6">
        <v>0</v>
      </c>
      <c r="CW108" s="6" t="s">
        <v>110</v>
      </c>
      <c r="CX108" s="6">
        <v>0.1</v>
      </c>
      <c r="CY108" s="6">
        <v>0</v>
      </c>
      <c r="CZ108" s="6">
        <v>0</v>
      </c>
      <c r="DA108" s="6">
        <v>0.47</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0.21</v>
      </c>
      <c r="EA108" s="6">
        <v>0</v>
      </c>
      <c r="EB108" s="6">
        <v>0.08</v>
      </c>
      <c r="EC108" s="6">
        <v>0.95</v>
      </c>
      <c r="EF108" s="6" t="s">
        <v>110</v>
      </c>
      <c r="EG108" s="6">
        <v>0.1</v>
      </c>
      <c r="EH108" s="6">
        <v>0</v>
      </c>
      <c r="EI108" s="6">
        <v>0.18</v>
      </c>
      <c r="EJ108" s="6">
        <v>0</v>
      </c>
      <c r="EM108" s="6" t="s">
        <v>110</v>
      </c>
      <c r="EN108" s="6">
        <v>0</v>
      </c>
      <c r="EO108" s="6">
        <v>0</v>
      </c>
      <c r="EP108" s="6">
        <v>0</v>
      </c>
      <c r="EQ108" s="6">
        <v>0</v>
      </c>
      <c r="ET108" s="6" t="s">
        <v>110</v>
      </c>
      <c r="EU108" s="6">
        <v>0.04</v>
      </c>
      <c r="EV108" s="6">
        <v>0.19</v>
      </c>
      <c r="EW108" s="6">
        <v>0</v>
      </c>
      <c r="EX108" s="6">
        <v>0</v>
      </c>
      <c r="FA108" s="6" t="s">
        <v>110</v>
      </c>
      <c r="FB108" s="6">
        <v>0</v>
      </c>
      <c r="FC108" s="6">
        <v>0</v>
      </c>
      <c r="FD108" s="6">
        <v>0</v>
      </c>
      <c r="FE108" s="6">
        <v>0</v>
      </c>
      <c r="FH108" s="6" t="s">
        <v>110</v>
      </c>
      <c r="FI108" s="6">
        <v>0</v>
      </c>
      <c r="FJ108" s="6">
        <v>0</v>
      </c>
      <c r="FK108" s="6">
        <v>0</v>
      </c>
      <c r="FL108" s="6">
        <v>0</v>
      </c>
      <c r="FO108" s="6" t="s">
        <v>110</v>
      </c>
      <c r="FP108" s="6">
        <v>0.22</v>
      </c>
      <c r="FQ108" s="6">
        <v>0</v>
      </c>
      <c r="FR108" s="6">
        <v>0.37</v>
      </c>
      <c r="FS108" s="6">
        <v>0</v>
      </c>
      <c r="FV108" s="6" t="s">
        <v>110</v>
      </c>
      <c r="FW108" s="6">
        <v>0.08</v>
      </c>
      <c r="FX108" s="6">
        <v>0</v>
      </c>
      <c r="FY108" s="6">
        <v>0.14000000000000001</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0" t="s">
        <v>110</v>
      </c>
      <c r="GY108" s="60">
        <v>0</v>
      </c>
      <c r="GZ108" s="60">
        <v>0</v>
      </c>
      <c r="HA108" s="60">
        <v>0</v>
      </c>
      <c r="HB108" s="60">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t="s">
        <v>110</v>
      </c>
      <c r="IV108">
        <v>0</v>
      </c>
      <c r="IW108">
        <v>0</v>
      </c>
      <c r="IX108">
        <v>0</v>
      </c>
      <c r="IY108">
        <v>0</v>
      </c>
      <c r="JB108" t="s">
        <v>110</v>
      </c>
      <c r="JC108">
        <v>0</v>
      </c>
      <c r="JD108">
        <v>0</v>
      </c>
      <c r="JE108">
        <v>0</v>
      </c>
      <c r="JF108">
        <v>0</v>
      </c>
      <c r="JI108" s="64" t="s">
        <v>110</v>
      </c>
      <c r="JJ108" s="64">
        <v>0</v>
      </c>
      <c r="JK108" s="64">
        <v>0</v>
      </c>
      <c r="JL108" s="64">
        <v>0</v>
      </c>
      <c r="JM108" s="64">
        <v>0</v>
      </c>
      <c r="JP108" s="67" t="s">
        <v>110</v>
      </c>
      <c r="JQ108" s="67">
        <v>0</v>
      </c>
      <c r="JR108" s="67">
        <v>0</v>
      </c>
      <c r="JS108" s="67">
        <v>0</v>
      </c>
      <c r="JT108" s="67">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c r="LR108" s="76"/>
      <c r="LS108" s="76"/>
      <c r="LT108" s="76" t="s">
        <v>110</v>
      </c>
      <c r="LU108" s="76">
        <v>0</v>
      </c>
      <c r="LV108" s="76">
        <v>0</v>
      </c>
      <c r="LW108" s="76">
        <v>0</v>
      </c>
      <c r="LX108" s="76">
        <v>0</v>
      </c>
      <c r="LY108" s="76"/>
      <c r="LZ108" s="76"/>
      <c r="MA108" s="76" t="s">
        <v>110</v>
      </c>
      <c r="MB108" s="76">
        <v>0</v>
      </c>
      <c r="MC108" s="76">
        <v>0</v>
      </c>
      <c r="MD108" s="76">
        <v>0</v>
      </c>
      <c r="ME108" s="76">
        <v>0</v>
      </c>
      <c r="MH108" s="76" t="s">
        <v>110</v>
      </c>
      <c r="MI108" s="76">
        <v>0.13</v>
      </c>
      <c r="MJ108" s="76">
        <v>0</v>
      </c>
      <c r="MK108" s="76">
        <v>0.21</v>
      </c>
      <c r="ML108" s="76">
        <v>0</v>
      </c>
      <c r="MM108" s="76"/>
      <c r="MN108" s="76"/>
      <c r="MO108" s="76" t="s">
        <v>110</v>
      </c>
      <c r="MP108" s="76">
        <v>0.24</v>
      </c>
      <c r="MQ108" s="76">
        <v>0.84</v>
      </c>
      <c r="MR108" s="76">
        <v>0.14000000000000001</v>
      </c>
      <c r="MS108" s="76">
        <v>0</v>
      </c>
    </row>
    <row r="109" spans="1:357" x14ac:dyDescent="0.25">
      <c r="A109" s="1">
        <v>5.1999999999999957</v>
      </c>
      <c r="B109" s="1">
        <v>5.2499999999999956</v>
      </c>
      <c r="C109" s="1" t="s">
        <v>111</v>
      </c>
      <c r="D109" s="1">
        <v>0.02</v>
      </c>
      <c r="E109" s="1">
        <v>0</v>
      </c>
      <c r="F109" s="1">
        <v>0.04</v>
      </c>
      <c r="G109" s="1">
        <v>0</v>
      </c>
      <c r="H109" s="1"/>
      <c r="I109" s="1"/>
      <c r="J109" s="1" t="s">
        <v>111</v>
      </c>
      <c r="K109" s="1">
        <v>0.02</v>
      </c>
      <c r="L109" s="1">
        <v>0</v>
      </c>
      <c r="M109" s="1">
        <v>0.03</v>
      </c>
      <c r="N109" s="1">
        <v>0</v>
      </c>
      <c r="O109" s="1"/>
      <c r="P109" s="1"/>
      <c r="Q109" s="1" t="s">
        <v>111</v>
      </c>
      <c r="R109" s="1">
        <v>0.02</v>
      </c>
      <c r="S109" s="1">
        <v>0</v>
      </c>
      <c r="T109" s="1">
        <v>0.03</v>
      </c>
      <c r="U109" s="1">
        <v>0</v>
      </c>
      <c r="V109" s="1"/>
      <c r="W109" s="1"/>
      <c r="X109" s="1" t="s">
        <v>111</v>
      </c>
      <c r="Y109" s="1">
        <v>0.05</v>
      </c>
      <c r="Z109" s="1">
        <v>0.17</v>
      </c>
      <c r="AA109" s="1">
        <v>0.04</v>
      </c>
      <c r="AB109" s="1">
        <v>0</v>
      </c>
      <c r="AC109" s="1"/>
      <c r="AD109" s="1"/>
      <c r="AE109" s="6" t="s">
        <v>111</v>
      </c>
      <c r="AF109" s="6">
        <v>0</v>
      </c>
      <c r="AG109" s="6">
        <v>0</v>
      </c>
      <c r="AH109" s="6">
        <v>0</v>
      </c>
      <c r="AI109" s="6">
        <v>0</v>
      </c>
      <c r="AJ109" s="1"/>
      <c r="AK109" s="1"/>
      <c r="AL109" s="6" t="s">
        <v>111</v>
      </c>
      <c r="AM109" s="6">
        <v>0.04</v>
      </c>
      <c r="AN109" s="6">
        <v>0</v>
      </c>
      <c r="AO109" s="6">
        <v>0.1</v>
      </c>
      <c r="AP109" s="6">
        <v>0</v>
      </c>
      <c r="AQ109" s="1"/>
      <c r="AR109" s="1"/>
      <c r="AS109" s="6" t="s">
        <v>111</v>
      </c>
      <c r="AT109" s="6">
        <v>0.16</v>
      </c>
      <c r="AU109" s="6">
        <v>0.18</v>
      </c>
      <c r="AV109" s="6">
        <v>0.13</v>
      </c>
      <c r="AW109" s="6">
        <v>0</v>
      </c>
      <c r="AZ109" s="3" t="s">
        <v>111</v>
      </c>
      <c r="BA109" s="3">
        <v>0.39</v>
      </c>
      <c r="BB109" s="3">
        <v>0</v>
      </c>
      <c r="BC109" s="3">
        <v>0.18</v>
      </c>
      <c r="BD109" s="3">
        <v>0</v>
      </c>
      <c r="BG109" t="s">
        <v>111</v>
      </c>
      <c r="BH109">
        <v>0.1</v>
      </c>
      <c r="BI109">
        <v>0</v>
      </c>
      <c r="BJ109">
        <v>0</v>
      </c>
      <c r="BK109">
        <v>0</v>
      </c>
      <c r="BN109" t="s">
        <v>111</v>
      </c>
      <c r="BO109">
        <v>0.09</v>
      </c>
      <c r="BP109">
        <v>0.2</v>
      </c>
      <c r="BQ109">
        <v>0</v>
      </c>
      <c r="BR109">
        <v>0</v>
      </c>
      <c r="BU109" t="s">
        <v>111</v>
      </c>
      <c r="BV109">
        <v>0</v>
      </c>
      <c r="BW109">
        <v>0</v>
      </c>
      <c r="BX109">
        <v>0</v>
      </c>
      <c r="BY109">
        <v>0</v>
      </c>
      <c r="CB109" s="6" t="s">
        <v>111</v>
      </c>
      <c r="CC109" s="6">
        <v>0.04</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0.05</v>
      </c>
      <c r="CY109" s="6">
        <v>0</v>
      </c>
      <c r="CZ109" s="6">
        <v>0</v>
      </c>
      <c r="DA109" s="6">
        <v>0</v>
      </c>
      <c r="DD109" s="6" t="s">
        <v>111</v>
      </c>
      <c r="DE109" s="6">
        <v>0.03</v>
      </c>
      <c r="DF109" s="6">
        <v>0</v>
      </c>
      <c r="DG109" s="6">
        <v>0.06</v>
      </c>
      <c r="DH109" s="6">
        <v>0</v>
      </c>
      <c r="DK109" s="6" t="s">
        <v>111</v>
      </c>
      <c r="DL109" s="6">
        <v>0</v>
      </c>
      <c r="DM109" s="6">
        <v>0</v>
      </c>
      <c r="DN109" s="6">
        <v>0</v>
      </c>
      <c r="DO109" s="6">
        <v>0</v>
      </c>
      <c r="DR109" s="6" t="s">
        <v>111</v>
      </c>
      <c r="DS109" s="6">
        <v>0</v>
      </c>
      <c r="DT109" s="6">
        <v>0</v>
      </c>
      <c r="DU109" s="6">
        <v>0</v>
      </c>
      <c r="DV109" s="6">
        <v>0</v>
      </c>
      <c r="DY109" s="6" t="s">
        <v>111</v>
      </c>
      <c r="DZ109" s="6">
        <v>0</v>
      </c>
      <c r="EA109" s="6">
        <v>0</v>
      </c>
      <c r="EB109" s="6">
        <v>0</v>
      </c>
      <c r="EC109" s="6">
        <v>0</v>
      </c>
      <c r="EF109" s="6" t="s">
        <v>111</v>
      </c>
      <c r="EG109" s="6">
        <v>7.0000000000000007E-2</v>
      </c>
      <c r="EH109" s="6">
        <v>0</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0" t="s">
        <v>111</v>
      </c>
      <c r="GY109" s="60">
        <v>0</v>
      </c>
      <c r="GZ109" s="60">
        <v>0</v>
      </c>
      <c r="HA109" s="60">
        <v>0</v>
      </c>
      <c r="HB109" s="60">
        <v>0</v>
      </c>
      <c r="HE109" s="64" t="s">
        <v>111</v>
      </c>
      <c r="HF109" s="64">
        <v>0</v>
      </c>
      <c r="HG109" s="64">
        <v>0</v>
      </c>
      <c r="HH109" s="64">
        <v>0</v>
      </c>
      <c r="HI109" s="64">
        <v>0</v>
      </c>
      <c r="HL109" s="64" t="s">
        <v>111</v>
      </c>
      <c r="HM109" s="64">
        <v>0</v>
      </c>
      <c r="HN109" s="64">
        <v>0</v>
      </c>
      <c r="HO109" s="64">
        <v>0</v>
      </c>
      <c r="HP109" s="64">
        <v>0</v>
      </c>
      <c r="HS109" s="64" t="s">
        <v>111</v>
      </c>
      <c r="HT109" s="64">
        <v>0</v>
      </c>
      <c r="HU109" s="64">
        <v>0</v>
      </c>
      <c r="HV109" s="64">
        <v>0</v>
      </c>
      <c r="HW109" s="64">
        <v>0</v>
      </c>
      <c r="HZ109" s="64" t="s">
        <v>111</v>
      </c>
      <c r="IA109" s="64">
        <v>0.03</v>
      </c>
      <c r="IB109" s="64">
        <v>0</v>
      </c>
      <c r="IC109" s="64">
        <v>0.04</v>
      </c>
      <c r="ID109" s="64">
        <v>0</v>
      </c>
      <c r="IG109" s="64" t="s">
        <v>111</v>
      </c>
      <c r="IH109" s="64">
        <v>0</v>
      </c>
      <c r="II109" s="64">
        <v>0</v>
      </c>
      <c r="IJ109" s="64">
        <v>0</v>
      </c>
      <c r="IK109" s="64">
        <v>0</v>
      </c>
      <c r="IN109" s="64" t="s">
        <v>111</v>
      </c>
      <c r="IO109" s="64">
        <v>0</v>
      </c>
      <c r="IP109" s="64">
        <v>0</v>
      </c>
      <c r="IQ109" s="64">
        <v>0</v>
      </c>
      <c r="IR109" s="64">
        <v>0</v>
      </c>
      <c r="IU109" t="s">
        <v>111</v>
      </c>
      <c r="IV109">
        <v>0</v>
      </c>
      <c r="IW109">
        <v>0</v>
      </c>
      <c r="IX109">
        <v>0</v>
      </c>
      <c r="IY109">
        <v>0</v>
      </c>
      <c r="JB109" t="s">
        <v>111</v>
      </c>
      <c r="JC109">
        <v>0</v>
      </c>
      <c r="JD109">
        <v>0</v>
      </c>
      <c r="JE109">
        <v>0</v>
      </c>
      <c r="JF109">
        <v>0</v>
      </c>
      <c r="JI109" s="64" t="s">
        <v>111</v>
      </c>
      <c r="JJ109" s="64">
        <v>0</v>
      </c>
      <c r="JK109" s="64">
        <v>0</v>
      </c>
      <c r="JL109" s="64">
        <v>0</v>
      </c>
      <c r="JM109" s="64">
        <v>0</v>
      </c>
      <c r="JP109" s="67" t="s">
        <v>111</v>
      </c>
      <c r="JQ109" s="67">
        <v>0</v>
      </c>
      <c r="JR109" s="67">
        <v>0</v>
      </c>
      <c r="JS109" s="67">
        <v>0</v>
      </c>
      <c r="JT109" s="67">
        <v>0</v>
      </c>
      <c r="JW109" s="76" t="s">
        <v>111</v>
      </c>
      <c r="JX109" s="76">
        <v>0</v>
      </c>
      <c r="JY109" s="76">
        <v>0</v>
      </c>
      <c r="JZ109" s="76">
        <v>0</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c r="LR109" s="76"/>
      <c r="LS109" s="76"/>
      <c r="LT109" s="76" t="s">
        <v>111</v>
      </c>
      <c r="LU109" s="76">
        <v>0</v>
      </c>
      <c r="LV109" s="76">
        <v>0</v>
      </c>
      <c r="LW109" s="76">
        <v>0</v>
      </c>
      <c r="LX109" s="76">
        <v>0</v>
      </c>
      <c r="LY109" s="76"/>
      <c r="LZ109" s="76"/>
      <c r="MA109" s="76" t="s">
        <v>111</v>
      </c>
      <c r="MB109" s="76">
        <v>0</v>
      </c>
      <c r="MC109" s="76">
        <v>0</v>
      </c>
      <c r="MD109" s="76">
        <v>0</v>
      </c>
      <c r="ME109" s="76">
        <v>0</v>
      </c>
      <c r="MH109" s="76" t="s">
        <v>111</v>
      </c>
      <c r="MI109" s="76">
        <v>0</v>
      </c>
      <c r="MJ109" s="76">
        <v>0</v>
      </c>
      <c r="MK109" s="76">
        <v>0</v>
      </c>
      <c r="ML109" s="76">
        <v>0</v>
      </c>
      <c r="MM109" s="76"/>
      <c r="MN109" s="76"/>
      <c r="MO109" s="76" t="s">
        <v>111</v>
      </c>
      <c r="MP109" s="76">
        <v>0</v>
      </c>
      <c r="MQ109" s="76">
        <v>0</v>
      </c>
      <c r="MR109" s="76">
        <v>0</v>
      </c>
      <c r="MS109" s="76">
        <v>0</v>
      </c>
    </row>
    <row r="110" spans="1:357" x14ac:dyDescent="0.25">
      <c r="A110" s="1">
        <v>5.2499999999999956</v>
      </c>
      <c r="B110" s="1">
        <v>5.2999999999999954</v>
      </c>
      <c r="C110" s="1" t="s">
        <v>112</v>
      </c>
      <c r="D110" s="1">
        <v>3.81</v>
      </c>
      <c r="E110" s="1">
        <v>2.83</v>
      </c>
      <c r="F110" s="1">
        <v>2.2000000000000002</v>
      </c>
      <c r="G110" s="1">
        <v>8.39</v>
      </c>
      <c r="H110" s="1"/>
      <c r="I110" s="1"/>
      <c r="J110" s="1" t="s">
        <v>112</v>
      </c>
      <c r="K110" s="1">
        <v>2.77</v>
      </c>
      <c r="L110" s="1">
        <v>2.06</v>
      </c>
      <c r="M110" s="1">
        <v>2.92</v>
      </c>
      <c r="N110" s="1">
        <v>2.6</v>
      </c>
      <c r="O110" s="1"/>
      <c r="P110" s="1"/>
      <c r="Q110" s="1" t="s">
        <v>112</v>
      </c>
      <c r="R110" s="1">
        <v>1.59</v>
      </c>
      <c r="S110" s="1">
        <v>1.33</v>
      </c>
      <c r="T110" s="1">
        <v>1.46</v>
      </c>
      <c r="U110" s="1">
        <v>1.28</v>
      </c>
      <c r="V110" s="1"/>
      <c r="W110" s="1"/>
      <c r="X110" s="1" t="s">
        <v>112</v>
      </c>
      <c r="Y110" s="1">
        <v>2.25</v>
      </c>
      <c r="Z110" s="1">
        <v>0.68</v>
      </c>
      <c r="AA110" s="1">
        <v>2.2799999999999998</v>
      </c>
      <c r="AB110" s="1">
        <v>3.32</v>
      </c>
      <c r="AC110" s="1"/>
      <c r="AD110" s="1"/>
      <c r="AE110" s="6" t="s">
        <v>112</v>
      </c>
      <c r="AF110" s="6">
        <v>6.15</v>
      </c>
      <c r="AG110" s="6">
        <v>9.41</v>
      </c>
      <c r="AH110" s="6">
        <v>4.7300000000000004</v>
      </c>
      <c r="AI110" s="6">
        <v>6.62</v>
      </c>
      <c r="AJ110" s="1"/>
      <c r="AK110" s="1"/>
      <c r="AL110" s="6" t="s">
        <v>112</v>
      </c>
      <c r="AM110" s="6">
        <v>2.2599999999999998</v>
      </c>
      <c r="AN110" s="6">
        <v>0.61</v>
      </c>
      <c r="AO110" s="6">
        <v>3.17</v>
      </c>
      <c r="AP110" s="6">
        <v>2.4700000000000002</v>
      </c>
      <c r="AQ110" s="1"/>
      <c r="AR110" s="1"/>
      <c r="AS110" s="6" t="s">
        <v>112</v>
      </c>
      <c r="AT110" s="6">
        <v>2.21</v>
      </c>
      <c r="AU110" s="6">
        <v>1.21</v>
      </c>
      <c r="AV110" s="6">
        <v>3.13</v>
      </c>
      <c r="AW110" s="6">
        <v>1.27</v>
      </c>
      <c r="AZ110" s="3" t="s">
        <v>112</v>
      </c>
      <c r="BA110" s="3">
        <v>3.27</v>
      </c>
      <c r="BB110" s="3">
        <v>1.41</v>
      </c>
      <c r="BC110" s="3">
        <v>5.25</v>
      </c>
      <c r="BD110" s="3">
        <v>2.02</v>
      </c>
      <c r="BG110" t="s">
        <v>112</v>
      </c>
      <c r="BH110">
        <v>1.68</v>
      </c>
      <c r="BI110">
        <v>0</v>
      </c>
      <c r="BJ110">
        <v>2.48</v>
      </c>
      <c r="BK110">
        <v>2</v>
      </c>
      <c r="BN110" t="s">
        <v>112</v>
      </c>
      <c r="BO110">
        <v>4.79</v>
      </c>
      <c r="BP110">
        <v>12.98</v>
      </c>
      <c r="BQ110">
        <v>3.31</v>
      </c>
      <c r="BR110">
        <v>2</v>
      </c>
      <c r="BU110" t="s">
        <v>112</v>
      </c>
      <c r="BV110">
        <v>1.63</v>
      </c>
      <c r="BW110">
        <v>2.85</v>
      </c>
      <c r="BX110">
        <v>1.45</v>
      </c>
      <c r="BY110">
        <v>1.45</v>
      </c>
      <c r="CB110" s="6" t="s">
        <v>112</v>
      </c>
      <c r="CC110" s="6">
        <v>1.22</v>
      </c>
      <c r="CD110" s="6">
        <v>1.1000000000000001</v>
      </c>
      <c r="CE110" s="6">
        <v>0.81</v>
      </c>
      <c r="CF110" s="6">
        <v>2.4</v>
      </c>
      <c r="CI110" s="6" t="s">
        <v>112</v>
      </c>
      <c r="CJ110" s="6">
        <v>4.45</v>
      </c>
      <c r="CK110" s="6">
        <v>11.14</v>
      </c>
      <c r="CL110" s="6">
        <v>2.96</v>
      </c>
      <c r="CM110" s="6">
        <v>3.17</v>
      </c>
      <c r="CP110" s="6" t="s">
        <v>112</v>
      </c>
      <c r="CQ110" s="6">
        <v>1.21</v>
      </c>
      <c r="CR110" s="6">
        <v>1.56</v>
      </c>
      <c r="CS110" s="6">
        <v>1.01</v>
      </c>
      <c r="CT110" s="6">
        <v>1.86</v>
      </c>
      <c r="CW110" s="6" t="s">
        <v>112</v>
      </c>
      <c r="CX110" s="6">
        <v>0.05</v>
      </c>
      <c r="CY110" s="6">
        <v>0.28999999999999998</v>
      </c>
      <c r="CZ110" s="6">
        <v>0</v>
      </c>
      <c r="DA110" s="6">
        <v>0</v>
      </c>
      <c r="DD110" s="6" t="s">
        <v>112</v>
      </c>
      <c r="DE110" s="6">
        <v>0</v>
      </c>
      <c r="DF110" s="6">
        <v>0</v>
      </c>
      <c r="DG110" s="6">
        <v>0</v>
      </c>
      <c r="DH110" s="6">
        <v>0</v>
      </c>
      <c r="DK110" s="6" t="s">
        <v>112</v>
      </c>
      <c r="DL110" s="6">
        <v>0.02</v>
      </c>
      <c r="DM110" s="6">
        <v>0</v>
      </c>
      <c r="DN110" s="6">
        <v>0.03</v>
      </c>
      <c r="DO110" s="6">
        <v>0</v>
      </c>
      <c r="DR110" s="6" t="s">
        <v>112</v>
      </c>
      <c r="DS110" s="6">
        <v>0.02</v>
      </c>
      <c r="DT110" s="6">
        <v>0</v>
      </c>
      <c r="DU110" s="6">
        <v>0.03</v>
      </c>
      <c r="DV110" s="6">
        <v>0</v>
      </c>
      <c r="DY110" s="6" t="s">
        <v>112</v>
      </c>
      <c r="DZ110" s="6">
        <v>0.02</v>
      </c>
      <c r="EA110" s="6">
        <v>0</v>
      </c>
      <c r="EB110" s="6">
        <v>0</v>
      </c>
      <c r="EC110" s="6">
        <v>0.12</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v>
      </c>
      <c r="FJ110" s="6">
        <v>0</v>
      </c>
      <c r="FK110" s="6">
        <v>0</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0" t="s">
        <v>112</v>
      </c>
      <c r="GY110" s="60">
        <v>0</v>
      </c>
      <c r="GZ110" s="60">
        <v>0</v>
      </c>
      <c r="HA110" s="60">
        <v>0</v>
      </c>
      <c r="HB110" s="60">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v>
      </c>
      <c r="IB110" s="64">
        <v>0</v>
      </c>
      <c r="IC110" s="64">
        <v>0</v>
      </c>
      <c r="ID110" s="64">
        <v>0</v>
      </c>
      <c r="IG110" s="64" t="s">
        <v>112</v>
      </c>
      <c r="IH110" s="64">
        <v>0</v>
      </c>
      <c r="II110" s="64">
        <v>0</v>
      </c>
      <c r="IJ110" s="64">
        <v>0</v>
      </c>
      <c r="IK110" s="64">
        <v>0</v>
      </c>
      <c r="IN110" s="64" t="s">
        <v>112</v>
      </c>
      <c r="IO110" s="64">
        <v>0.06</v>
      </c>
      <c r="IP110" s="64">
        <v>0</v>
      </c>
      <c r="IQ110" s="64">
        <v>0.09</v>
      </c>
      <c r="IR110" s="64">
        <v>0</v>
      </c>
      <c r="IU110" t="s">
        <v>112</v>
      </c>
      <c r="IV110">
        <v>0</v>
      </c>
      <c r="IW110">
        <v>0</v>
      </c>
      <c r="IX110">
        <v>0</v>
      </c>
      <c r="IY110">
        <v>0</v>
      </c>
      <c r="JB110" t="s">
        <v>112</v>
      </c>
      <c r="JC110">
        <v>0</v>
      </c>
      <c r="JD110">
        <v>0</v>
      </c>
      <c r="JE110">
        <v>0</v>
      </c>
      <c r="JF110">
        <v>0</v>
      </c>
      <c r="JI110" s="64" t="s">
        <v>112</v>
      </c>
      <c r="JJ110" s="64">
        <v>0</v>
      </c>
      <c r="JK110" s="64">
        <v>0</v>
      </c>
      <c r="JL110" s="64">
        <v>0</v>
      </c>
      <c r="JM110" s="64">
        <v>0</v>
      </c>
      <c r="JP110" s="67" t="s">
        <v>112</v>
      </c>
      <c r="JQ110" s="67">
        <v>0</v>
      </c>
      <c r="JR110" s="67">
        <v>0</v>
      </c>
      <c r="JS110" s="67">
        <v>0</v>
      </c>
      <c r="JT110" s="67">
        <v>0</v>
      </c>
      <c r="JW110" s="76" t="s">
        <v>112</v>
      </c>
      <c r="JX110" s="76">
        <v>0</v>
      </c>
      <c r="JY110" s="76">
        <v>0</v>
      </c>
      <c r="JZ110" s="76">
        <v>0</v>
      </c>
      <c r="KA110" s="76">
        <v>0</v>
      </c>
      <c r="KD110" s="76" t="s">
        <v>112</v>
      </c>
      <c r="KE110" s="76">
        <v>0</v>
      </c>
      <c r="KF110" s="76">
        <v>0</v>
      </c>
      <c r="KG110" s="76">
        <v>0</v>
      </c>
      <c r="KH110" s="76">
        <v>0</v>
      </c>
      <c r="KK110" s="76" t="s">
        <v>112</v>
      </c>
      <c r="KL110" s="76">
        <v>0</v>
      </c>
      <c r="KM110" s="76">
        <v>0</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c r="LR110" s="76"/>
      <c r="LS110" s="76"/>
      <c r="LT110" s="76" t="s">
        <v>112</v>
      </c>
      <c r="LU110" s="76">
        <v>0</v>
      </c>
      <c r="LV110" s="76">
        <v>0</v>
      </c>
      <c r="LW110" s="76">
        <v>0</v>
      </c>
      <c r="LX110" s="76">
        <v>0</v>
      </c>
      <c r="LY110" s="76"/>
      <c r="LZ110" s="76"/>
      <c r="MA110" s="76" t="s">
        <v>112</v>
      </c>
      <c r="MB110" s="76">
        <v>0</v>
      </c>
      <c r="MC110" s="76">
        <v>0</v>
      </c>
      <c r="MD110" s="76">
        <v>0</v>
      </c>
      <c r="ME110" s="76">
        <v>0</v>
      </c>
      <c r="MH110" s="76" t="s">
        <v>112</v>
      </c>
      <c r="MI110" s="76">
        <v>0</v>
      </c>
      <c r="MJ110" s="76">
        <v>0</v>
      </c>
      <c r="MK110" s="76">
        <v>0</v>
      </c>
      <c r="ML110" s="76">
        <v>0</v>
      </c>
      <c r="MM110" s="76"/>
      <c r="MN110" s="76"/>
      <c r="MO110" s="76" t="s">
        <v>112</v>
      </c>
      <c r="MP110" s="76">
        <v>0</v>
      </c>
      <c r="MQ110" s="76">
        <v>0</v>
      </c>
      <c r="MR110" s="76">
        <v>0</v>
      </c>
      <c r="MS110" s="76">
        <v>0</v>
      </c>
    </row>
    <row r="111" spans="1:357" x14ac:dyDescent="0.25">
      <c r="A111" s="1">
        <v>5.2999999999999954</v>
      </c>
      <c r="B111" s="1">
        <v>5.3499999999999952</v>
      </c>
      <c r="C111" s="1" t="s">
        <v>113</v>
      </c>
      <c r="D111" s="1">
        <v>0</v>
      </c>
      <c r="E111" s="1">
        <v>0</v>
      </c>
      <c r="F111" s="1">
        <v>0</v>
      </c>
      <c r="G111" s="1">
        <v>0</v>
      </c>
      <c r="H111" s="1"/>
      <c r="I111" s="1"/>
      <c r="J111" s="1" t="s">
        <v>113</v>
      </c>
      <c r="K111" s="1">
        <v>0.06</v>
      </c>
      <c r="L111" s="1">
        <v>0</v>
      </c>
      <c r="M111" s="1">
        <v>0.1</v>
      </c>
      <c r="N111" s="1">
        <v>0</v>
      </c>
      <c r="O111" s="1"/>
      <c r="P111" s="1"/>
      <c r="Q111" s="1" t="s">
        <v>113</v>
      </c>
      <c r="R111" s="1">
        <v>0.08</v>
      </c>
      <c r="S111" s="1">
        <v>0</v>
      </c>
      <c r="T111" s="1">
        <v>0.13</v>
      </c>
      <c r="U111" s="1">
        <v>0</v>
      </c>
      <c r="V111" s="1"/>
      <c r="W111" s="1"/>
      <c r="X111" s="1" t="s">
        <v>113</v>
      </c>
      <c r="Y111" s="1">
        <v>0.05</v>
      </c>
      <c r="Z111" s="1">
        <v>0</v>
      </c>
      <c r="AA111" s="1">
        <v>0.03</v>
      </c>
      <c r="AB111" s="1">
        <v>0</v>
      </c>
      <c r="AC111" s="1"/>
      <c r="AD111" s="1"/>
      <c r="AE111" s="6" t="s">
        <v>113</v>
      </c>
      <c r="AF111" s="6">
        <v>0.23</v>
      </c>
      <c r="AG111" s="6">
        <v>0.28999999999999998</v>
      </c>
      <c r="AH111" s="6">
        <v>0.38</v>
      </c>
      <c r="AI111" s="6">
        <v>0</v>
      </c>
      <c r="AJ111" s="1"/>
      <c r="AK111" s="1"/>
      <c r="AL111" s="6" t="s">
        <v>113</v>
      </c>
      <c r="AM111" s="6">
        <v>0.04</v>
      </c>
      <c r="AN111" s="6">
        <v>0</v>
      </c>
      <c r="AO111" s="6">
        <v>0</v>
      </c>
      <c r="AP111" s="6">
        <v>0</v>
      </c>
      <c r="AQ111" s="1"/>
      <c r="AR111" s="1"/>
      <c r="AS111" s="6" t="s">
        <v>113</v>
      </c>
      <c r="AT111" s="6">
        <v>0.03</v>
      </c>
      <c r="AU111" s="6">
        <v>0</v>
      </c>
      <c r="AV111" s="6">
        <v>0</v>
      </c>
      <c r="AW111" s="6">
        <v>0</v>
      </c>
      <c r="AZ111" s="3" t="s">
        <v>113</v>
      </c>
      <c r="BA111" s="3">
        <v>0</v>
      </c>
      <c r="BB111" s="3">
        <v>0</v>
      </c>
      <c r="BC111" s="3">
        <v>0</v>
      </c>
      <c r="BD111" s="3">
        <v>0</v>
      </c>
      <c r="BG111" t="s">
        <v>113</v>
      </c>
      <c r="BH111">
        <v>0.03</v>
      </c>
      <c r="BI111">
        <v>0</v>
      </c>
      <c r="BJ111">
        <v>0</v>
      </c>
      <c r="BK111">
        <v>0</v>
      </c>
      <c r="BN111" t="s">
        <v>113</v>
      </c>
      <c r="BO111">
        <v>0</v>
      </c>
      <c r="BP111">
        <v>0</v>
      </c>
      <c r="BQ111">
        <v>0</v>
      </c>
      <c r="BR111">
        <v>0</v>
      </c>
      <c r="BU111" t="s">
        <v>113</v>
      </c>
      <c r="BV111">
        <v>0.05</v>
      </c>
      <c r="BW111">
        <v>0</v>
      </c>
      <c r="BX111">
        <v>0</v>
      </c>
      <c r="BY111">
        <v>0</v>
      </c>
      <c r="CB111" s="6" t="s">
        <v>113</v>
      </c>
      <c r="CC111" s="6">
        <v>0</v>
      </c>
      <c r="CD111" s="6">
        <v>0</v>
      </c>
      <c r="CE111" s="6">
        <v>0</v>
      </c>
      <c r="CF111" s="6">
        <v>0</v>
      </c>
      <c r="CI111" s="6" t="s">
        <v>113</v>
      </c>
      <c r="CJ111" s="6">
        <v>0.02</v>
      </c>
      <c r="CK111" s="6">
        <v>0</v>
      </c>
      <c r="CL111" s="6">
        <v>0.04</v>
      </c>
      <c r="CM111" s="6">
        <v>0</v>
      </c>
      <c r="CP111" s="6" t="s">
        <v>113</v>
      </c>
      <c r="CQ111" s="6">
        <v>0</v>
      </c>
      <c r="CR111" s="6">
        <v>0</v>
      </c>
      <c r="CS111" s="6">
        <v>0</v>
      </c>
      <c r="CT111" s="6">
        <v>0</v>
      </c>
      <c r="CW111" s="6" t="s">
        <v>113</v>
      </c>
      <c r="CX111" s="6">
        <v>0.06</v>
      </c>
      <c r="CY111" s="6">
        <v>0</v>
      </c>
      <c r="CZ111" s="6">
        <v>0.1</v>
      </c>
      <c r="DA111" s="6">
        <v>0</v>
      </c>
      <c r="DD111" s="6" t="s">
        <v>113</v>
      </c>
      <c r="DE111" s="6">
        <v>0.02</v>
      </c>
      <c r="DF111" s="6">
        <v>0</v>
      </c>
      <c r="DG111" s="6">
        <v>0.04</v>
      </c>
      <c r="DH111" s="6">
        <v>0</v>
      </c>
      <c r="DK111" s="6" t="s">
        <v>113</v>
      </c>
      <c r="DL111" s="6">
        <v>0</v>
      </c>
      <c r="DM111" s="6">
        <v>0</v>
      </c>
      <c r="DN111" s="6">
        <v>0</v>
      </c>
      <c r="DO111" s="6">
        <v>0</v>
      </c>
      <c r="DR111" s="6" t="s">
        <v>113</v>
      </c>
      <c r="DS111" s="6">
        <v>0</v>
      </c>
      <c r="DT111" s="6">
        <v>0</v>
      </c>
      <c r="DU111" s="6">
        <v>0</v>
      </c>
      <c r="DV111" s="6">
        <v>0</v>
      </c>
      <c r="DY111" s="6" t="s">
        <v>113</v>
      </c>
      <c r="DZ111" s="6">
        <v>0</v>
      </c>
      <c r="EA111" s="6">
        <v>0</v>
      </c>
      <c r="EB111" s="6">
        <v>0</v>
      </c>
      <c r="EC111" s="6">
        <v>0</v>
      </c>
      <c r="EF111" s="6" t="s">
        <v>113</v>
      </c>
      <c r="EG111" s="6">
        <v>0</v>
      </c>
      <c r="EH111" s="6">
        <v>0</v>
      </c>
      <c r="EI111" s="6">
        <v>0</v>
      </c>
      <c r="EJ111" s="6">
        <v>0</v>
      </c>
      <c r="EM111" s="6" t="s">
        <v>113</v>
      </c>
      <c r="EN111" s="6">
        <v>0</v>
      </c>
      <c r="EO111" s="6">
        <v>0</v>
      </c>
      <c r="EP111" s="6">
        <v>0</v>
      </c>
      <c r="EQ111" s="6">
        <v>0</v>
      </c>
      <c r="ET111" s="6" t="s">
        <v>113</v>
      </c>
      <c r="EU111" s="6">
        <v>0</v>
      </c>
      <c r="EV111" s="6">
        <v>0</v>
      </c>
      <c r="EW111" s="6">
        <v>0</v>
      </c>
      <c r="EX111" s="6">
        <v>0</v>
      </c>
      <c r="FA111" s="6" t="s">
        <v>113</v>
      </c>
      <c r="FB111" s="6">
        <v>0</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v>
      </c>
      <c r="GE111" s="6">
        <v>0</v>
      </c>
      <c r="GF111" s="6">
        <v>0</v>
      </c>
      <c r="GG111" s="6">
        <v>0</v>
      </c>
      <c r="GJ111" s="58" t="s">
        <v>113</v>
      </c>
      <c r="GK111" s="58">
        <v>0</v>
      </c>
      <c r="GL111" s="58">
        <v>0</v>
      </c>
      <c r="GM111" s="58">
        <v>0</v>
      </c>
      <c r="GN111" s="58">
        <v>0</v>
      </c>
      <c r="GQ111" s="58" t="s">
        <v>113</v>
      </c>
      <c r="GR111" s="58">
        <v>0</v>
      </c>
      <c r="GS111" s="58">
        <v>0</v>
      </c>
      <c r="GT111" s="58">
        <v>0</v>
      </c>
      <c r="GU111" s="58">
        <v>0</v>
      </c>
      <c r="GX111" s="60" t="s">
        <v>113</v>
      </c>
      <c r="GY111" s="60">
        <v>0</v>
      </c>
      <c r="GZ111" s="60">
        <v>0</v>
      </c>
      <c r="HA111" s="60">
        <v>0</v>
      </c>
      <c r="HB111" s="60">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v>
      </c>
      <c r="IP111" s="64">
        <v>0</v>
      </c>
      <c r="IQ111" s="64">
        <v>0</v>
      </c>
      <c r="IR111" s="64">
        <v>0</v>
      </c>
      <c r="IU111" t="s">
        <v>113</v>
      </c>
      <c r="IV111">
        <v>0</v>
      </c>
      <c r="IW111">
        <v>0</v>
      </c>
      <c r="IX111">
        <v>0</v>
      </c>
      <c r="IY111">
        <v>0</v>
      </c>
      <c r="JB111" t="s">
        <v>113</v>
      </c>
      <c r="JC111">
        <v>0</v>
      </c>
      <c r="JD111">
        <v>0</v>
      </c>
      <c r="JE111">
        <v>0</v>
      </c>
      <c r="JF111">
        <v>0</v>
      </c>
      <c r="JI111" s="64" t="s">
        <v>113</v>
      </c>
      <c r="JJ111" s="64">
        <v>0</v>
      </c>
      <c r="JK111" s="64">
        <v>0</v>
      </c>
      <c r="JL111" s="64">
        <v>0</v>
      </c>
      <c r="JM111" s="64">
        <v>0</v>
      </c>
      <c r="JP111" s="67" t="s">
        <v>113</v>
      </c>
      <c r="JQ111" s="67">
        <v>0</v>
      </c>
      <c r="JR111" s="67">
        <v>0</v>
      </c>
      <c r="JS111" s="67">
        <v>0</v>
      </c>
      <c r="JT111" s="67">
        <v>0</v>
      </c>
      <c r="JW111" s="76" t="s">
        <v>113</v>
      </c>
      <c r="JX111" s="76">
        <v>0.03</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c r="LR111" s="76"/>
      <c r="LS111" s="76"/>
      <c r="LT111" s="76" t="s">
        <v>113</v>
      </c>
      <c r="LU111" s="76">
        <v>0</v>
      </c>
      <c r="LV111" s="76">
        <v>0</v>
      </c>
      <c r="LW111" s="76">
        <v>0</v>
      </c>
      <c r="LX111" s="76">
        <v>0</v>
      </c>
      <c r="LY111" s="76"/>
      <c r="LZ111" s="76"/>
      <c r="MA111" s="76" t="s">
        <v>113</v>
      </c>
      <c r="MB111" s="76">
        <v>0</v>
      </c>
      <c r="MC111" s="76">
        <v>0</v>
      </c>
      <c r="MD111" s="76">
        <v>0</v>
      </c>
      <c r="ME111" s="76">
        <v>0</v>
      </c>
      <c r="MH111" s="76" t="s">
        <v>113</v>
      </c>
      <c r="MI111" s="76">
        <v>0</v>
      </c>
      <c r="MJ111" s="76">
        <v>0</v>
      </c>
      <c r="MK111" s="76">
        <v>0</v>
      </c>
      <c r="ML111" s="76">
        <v>0</v>
      </c>
      <c r="MM111" s="76"/>
      <c r="MN111" s="76"/>
      <c r="MO111" s="76" t="s">
        <v>113</v>
      </c>
      <c r="MP111" s="76">
        <v>0</v>
      </c>
      <c r="MQ111" s="76">
        <v>0</v>
      </c>
      <c r="MR111" s="76">
        <v>0</v>
      </c>
      <c r="MS111" s="76">
        <v>0</v>
      </c>
    </row>
    <row r="112" spans="1:357" x14ac:dyDescent="0.25">
      <c r="A112" s="1">
        <v>5.3499999999999952</v>
      </c>
      <c r="B112" s="1">
        <v>5.399999999999995</v>
      </c>
      <c r="C112" s="1" t="s">
        <v>114</v>
      </c>
      <c r="D112" s="1">
        <v>7.0000000000000007E-2</v>
      </c>
      <c r="E112" s="1">
        <v>0</v>
      </c>
      <c r="F112" s="1">
        <v>0</v>
      </c>
      <c r="G112" s="1">
        <v>0</v>
      </c>
      <c r="H112" s="1"/>
      <c r="I112" s="1"/>
      <c r="J112" s="1" t="s">
        <v>114</v>
      </c>
      <c r="K112" s="1">
        <v>0.06</v>
      </c>
      <c r="L112" s="1">
        <v>0</v>
      </c>
      <c r="M112" s="1">
        <v>0.1</v>
      </c>
      <c r="N112" s="1">
        <v>0</v>
      </c>
      <c r="O112" s="1"/>
      <c r="P112" s="1"/>
      <c r="Q112" s="1" t="s">
        <v>114</v>
      </c>
      <c r="R112" s="1">
        <v>0.14000000000000001</v>
      </c>
      <c r="S112" s="1">
        <v>0</v>
      </c>
      <c r="T112" s="1">
        <v>0</v>
      </c>
      <c r="U112" s="1">
        <v>0</v>
      </c>
      <c r="V112" s="1"/>
      <c r="W112" s="1"/>
      <c r="X112" s="1" t="s">
        <v>114</v>
      </c>
      <c r="Y112" s="1">
        <v>0.06</v>
      </c>
      <c r="Z112" s="1">
        <v>0</v>
      </c>
      <c r="AA112" s="1">
        <v>0.1</v>
      </c>
      <c r="AB112" s="1">
        <v>0</v>
      </c>
      <c r="AC112" s="1"/>
      <c r="AD112" s="1"/>
      <c r="AE112" s="6" t="s">
        <v>114</v>
      </c>
      <c r="AF112" s="6">
        <v>0.09</v>
      </c>
      <c r="AG112" s="6">
        <v>0</v>
      </c>
      <c r="AH112" s="6">
        <v>0.21</v>
      </c>
      <c r="AI112" s="6">
        <v>0</v>
      </c>
      <c r="AJ112" s="1"/>
      <c r="AK112" s="1"/>
      <c r="AL112" s="6" t="s">
        <v>114</v>
      </c>
      <c r="AM112" s="6">
        <v>0.09</v>
      </c>
      <c r="AN112" s="6">
        <v>0.24</v>
      </c>
      <c r="AO112" s="6">
        <v>0.09</v>
      </c>
      <c r="AP112" s="6">
        <v>0</v>
      </c>
      <c r="AQ112" s="1"/>
      <c r="AR112" s="1"/>
      <c r="AS112" s="6" t="s">
        <v>114</v>
      </c>
      <c r="AT112" s="6">
        <v>0.1</v>
      </c>
      <c r="AU112" s="6">
        <v>0</v>
      </c>
      <c r="AV112" s="6">
        <v>0</v>
      </c>
      <c r="AW112" s="6">
        <v>0</v>
      </c>
      <c r="AZ112" s="3" t="s">
        <v>114</v>
      </c>
      <c r="BA112" s="3">
        <v>0.04</v>
      </c>
      <c r="BB112" s="3">
        <v>0</v>
      </c>
      <c r="BC112" s="3">
        <v>0.1</v>
      </c>
      <c r="BD112" s="3">
        <v>0</v>
      </c>
      <c r="BG112" t="s">
        <v>114</v>
      </c>
      <c r="BH112">
        <v>0.34</v>
      </c>
      <c r="BI112">
        <v>0</v>
      </c>
      <c r="BJ112">
        <v>0.1</v>
      </c>
      <c r="BK112">
        <v>0</v>
      </c>
      <c r="BN112" t="s">
        <v>114</v>
      </c>
      <c r="BO112">
        <v>0.34</v>
      </c>
      <c r="BP112">
        <v>0.38</v>
      </c>
      <c r="BQ112">
        <v>0.36</v>
      </c>
      <c r="BR112">
        <v>0</v>
      </c>
      <c r="BU112" t="s">
        <v>114</v>
      </c>
      <c r="BV112">
        <v>0.33</v>
      </c>
      <c r="BW112">
        <v>0.36</v>
      </c>
      <c r="BX112">
        <v>0.38</v>
      </c>
      <c r="BY112">
        <v>0</v>
      </c>
      <c r="CB112" s="6" t="s">
        <v>114</v>
      </c>
      <c r="CC112" s="6">
        <v>0.28999999999999998</v>
      </c>
      <c r="CD112" s="6">
        <v>0</v>
      </c>
      <c r="CE112" s="6">
        <v>0.31</v>
      </c>
      <c r="CF112" s="6">
        <v>0</v>
      </c>
      <c r="CI112" s="6" t="s">
        <v>114</v>
      </c>
      <c r="CJ112" s="6">
        <v>0.06</v>
      </c>
      <c r="CK112" s="6">
        <v>0.33</v>
      </c>
      <c r="CL112" s="6">
        <v>0</v>
      </c>
      <c r="CM112" s="6">
        <v>0</v>
      </c>
      <c r="CP112" s="6" t="s">
        <v>114</v>
      </c>
      <c r="CQ112" s="6">
        <v>0.03</v>
      </c>
      <c r="CR112" s="6">
        <v>0</v>
      </c>
      <c r="CS112" s="6">
        <v>0.05</v>
      </c>
      <c r="CT112" s="6">
        <v>0</v>
      </c>
      <c r="CW112" s="6" t="s">
        <v>114</v>
      </c>
      <c r="CX112" s="6">
        <v>0</v>
      </c>
      <c r="CY112" s="6">
        <v>0</v>
      </c>
      <c r="CZ112" s="6">
        <v>0</v>
      </c>
      <c r="DA112" s="6">
        <v>0</v>
      </c>
      <c r="DD112" s="6" t="s">
        <v>114</v>
      </c>
      <c r="DE112" s="6">
        <v>0.03</v>
      </c>
      <c r="DF112" s="6">
        <v>0</v>
      </c>
      <c r="DG112" s="6">
        <v>7.0000000000000007E-2</v>
      </c>
      <c r="DH112" s="6">
        <v>0</v>
      </c>
      <c r="DK112" s="6" t="s">
        <v>114</v>
      </c>
      <c r="DL112" s="6">
        <v>0.03</v>
      </c>
      <c r="DM112" s="6">
        <v>0</v>
      </c>
      <c r="DN112" s="6">
        <v>0.05</v>
      </c>
      <c r="DO112" s="6">
        <v>0</v>
      </c>
      <c r="DR112" s="6" t="s">
        <v>114</v>
      </c>
      <c r="DS112" s="6">
        <v>0</v>
      </c>
      <c r="DT112" s="6">
        <v>0</v>
      </c>
      <c r="DU112" s="6">
        <v>0</v>
      </c>
      <c r="DV112" s="6">
        <v>0</v>
      </c>
      <c r="DY112" s="6" t="s">
        <v>114</v>
      </c>
      <c r="DZ112" s="6">
        <v>0.03</v>
      </c>
      <c r="EA112" s="6">
        <v>0</v>
      </c>
      <c r="EB112" s="6">
        <v>0.05</v>
      </c>
      <c r="EC112" s="6">
        <v>0</v>
      </c>
      <c r="EF112" s="6" t="s">
        <v>114</v>
      </c>
      <c r="EG112" s="6">
        <v>0.04</v>
      </c>
      <c r="EH112" s="6">
        <v>0</v>
      </c>
      <c r="EI112" s="6">
        <v>0.06</v>
      </c>
      <c r="EJ112" s="6">
        <v>0</v>
      </c>
      <c r="EM112" s="6" t="s">
        <v>114</v>
      </c>
      <c r="EN112" s="6">
        <v>0</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0.04</v>
      </c>
      <c r="FQ112" s="6">
        <v>0</v>
      </c>
      <c r="FR112" s="6">
        <v>7.0000000000000007E-2</v>
      </c>
      <c r="FS112" s="6">
        <v>0</v>
      </c>
      <c r="FV112" s="6" t="s">
        <v>114</v>
      </c>
      <c r="FW112" s="6">
        <v>0.04</v>
      </c>
      <c r="FX112" s="6">
        <v>0.25</v>
      </c>
      <c r="FY112" s="6">
        <v>0</v>
      </c>
      <c r="FZ112" s="6">
        <v>0</v>
      </c>
      <c r="GC112" s="6" t="s">
        <v>114</v>
      </c>
      <c r="GD112" s="6">
        <v>0.09</v>
      </c>
      <c r="GE112" s="6">
        <v>0</v>
      </c>
      <c r="GF112" s="6">
        <v>0.04</v>
      </c>
      <c r="GG112" s="6">
        <v>0.35</v>
      </c>
      <c r="GJ112" s="58" t="s">
        <v>114</v>
      </c>
      <c r="GK112" s="58">
        <v>0.02</v>
      </c>
      <c r="GL112" s="58">
        <v>0</v>
      </c>
      <c r="GM112" s="58">
        <v>0.04</v>
      </c>
      <c r="GN112" s="58">
        <v>0</v>
      </c>
      <c r="GQ112" s="58" t="s">
        <v>114</v>
      </c>
      <c r="GR112" s="58">
        <v>0.06</v>
      </c>
      <c r="GS112" s="58">
        <v>0</v>
      </c>
      <c r="GT112" s="58">
        <v>0.06</v>
      </c>
      <c r="GU112" s="58">
        <v>0</v>
      </c>
      <c r="GX112" s="60" t="s">
        <v>114</v>
      </c>
      <c r="GY112" s="60">
        <v>7.0000000000000007E-2</v>
      </c>
      <c r="GZ112" s="60">
        <v>0</v>
      </c>
      <c r="HA112" s="60">
        <v>0.12</v>
      </c>
      <c r="HB112" s="60">
        <v>0</v>
      </c>
      <c r="HE112" s="64" t="s">
        <v>114</v>
      </c>
      <c r="HF112" s="64">
        <v>0</v>
      </c>
      <c r="HG112" s="64">
        <v>0</v>
      </c>
      <c r="HH112" s="64">
        <v>0</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0.05</v>
      </c>
      <c r="IP112" s="64">
        <v>0</v>
      </c>
      <c r="IQ112" s="64">
        <v>0</v>
      </c>
      <c r="IR112" s="64">
        <v>0</v>
      </c>
      <c r="IU112" t="s">
        <v>114</v>
      </c>
      <c r="IV112">
        <v>0</v>
      </c>
      <c r="IW112">
        <v>0</v>
      </c>
      <c r="IX112">
        <v>0</v>
      </c>
      <c r="IY112">
        <v>0</v>
      </c>
      <c r="JB112" t="s">
        <v>114</v>
      </c>
      <c r="JC112">
        <v>0</v>
      </c>
      <c r="JD112">
        <v>0</v>
      </c>
      <c r="JE112">
        <v>0</v>
      </c>
      <c r="JF112">
        <v>0</v>
      </c>
      <c r="JI112" s="64" t="s">
        <v>114</v>
      </c>
      <c r="JJ112" s="64">
        <v>0</v>
      </c>
      <c r="JK112" s="64">
        <v>0</v>
      </c>
      <c r="JL112" s="64">
        <v>0</v>
      </c>
      <c r="JM112" s="64">
        <v>0</v>
      </c>
      <c r="JP112" s="67" t="s">
        <v>114</v>
      </c>
      <c r="JQ112" s="67">
        <v>0</v>
      </c>
      <c r="JR112" s="67">
        <v>0</v>
      </c>
      <c r="JS112" s="67">
        <v>0</v>
      </c>
      <c r="JT112" s="67">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v>
      </c>
      <c r="LA112" s="76">
        <v>0</v>
      </c>
      <c r="LB112" s="76">
        <v>0</v>
      </c>
      <c r="LC112" s="76">
        <v>0</v>
      </c>
      <c r="LF112" s="76" t="s">
        <v>114</v>
      </c>
      <c r="LG112" s="76">
        <v>0</v>
      </c>
      <c r="LH112" s="76">
        <v>0</v>
      </c>
      <c r="LI112" s="76">
        <v>0</v>
      </c>
      <c r="LJ112" s="76">
        <v>0</v>
      </c>
      <c r="LM112" s="76" t="s">
        <v>114</v>
      </c>
      <c r="LN112" s="76">
        <v>0</v>
      </c>
      <c r="LO112" s="76">
        <v>0</v>
      </c>
      <c r="LP112" s="76">
        <v>0</v>
      </c>
      <c r="LQ112" s="76">
        <v>0</v>
      </c>
      <c r="LR112" s="76"/>
      <c r="LS112" s="76"/>
      <c r="LT112" s="76" t="s">
        <v>114</v>
      </c>
      <c r="LU112" s="76">
        <v>0</v>
      </c>
      <c r="LV112" s="76">
        <v>0</v>
      </c>
      <c r="LW112" s="76">
        <v>0</v>
      </c>
      <c r="LX112" s="76">
        <v>0</v>
      </c>
      <c r="LY112" s="76"/>
      <c r="LZ112" s="76"/>
      <c r="MA112" s="76" t="s">
        <v>114</v>
      </c>
      <c r="MB112" s="76">
        <v>0.03</v>
      </c>
      <c r="MC112" s="76">
        <v>0.19</v>
      </c>
      <c r="MD112" s="76">
        <v>0</v>
      </c>
      <c r="ME112" s="76">
        <v>0</v>
      </c>
      <c r="MH112" s="76" t="s">
        <v>114</v>
      </c>
      <c r="MI112" s="76">
        <v>0</v>
      </c>
      <c r="MJ112" s="76">
        <v>0</v>
      </c>
      <c r="MK112" s="76">
        <v>0</v>
      </c>
      <c r="ML112" s="76">
        <v>0</v>
      </c>
      <c r="MM112" s="76"/>
      <c r="MN112" s="76"/>
      <c r="MO112" s="76" t="s">
        <v>114</v>
      </c>
      <c r="MP112" s="76">
        <v>0</v>
      </c>
      <c r="MQ112" s="76">
        <v>0</v>
      </c>
      <c r="MR112" s="76">
        <v>0</v>
      </c>
      <c r="MS112" s="76">
        <v>0</v>
      </c>
    </row>
    <row r="113" spans="1:357" x14ac:dyDescent="0.25">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0.4</v>
      </c>
      <c r="AG113" s="6">
        <v>1.75</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3" t="s">
        <v>115</v>
      </c>
      <c r="BA113" s="3">
        <v>0</v>
      </c>
      <c r="BB113" s="3">
        <v>0</v>
      </c>
      <c r="BC113" s="3">
        <v>0</v>
      </c>
      <c r="BD113" s="3">
        <v>0</v>
      </c>
      <c r="BG113" t="s">
        <v>115</v>
      </c>
      <c r="BH113">
        <v>0</v>
      </c>
      <c r="BI113">
        <v>0</v>
      </c>
      <c r="BJ113">
        <v>0</v>
      </c>
      <c r="BK113">
        <v>0</v>
      </c>
      <c r="BN113" t="s">
        <v>115</v>
      </c>
      <c r="BO113">
        <v>0</v>
      </c>
      <c r="BP113">
        <v>0</v>
      </c>
      <c r="BQ113">
        <v>0</v>
      </c>
      <c r="BR113">
        <v>0</v>
      </c>
      <c r="BU113" t="s">
        <v>115</v>
      </c>
      <c r="BV113">
        <v>0</v>
      </c>
      <c r="BW113">
        <v>0</v>
      </c>
      <c r="BX113">
        <v>0</v>
      </c>
      <c r="BY113">
        <v>0</v>
      </c>
      <c r="CB113" s="6" t="s">
        <v>115</v>
      </c>
      <c r="CC113" s="6">
        <v>0.1</v>
      </c>
      <c r="CD113" s="6">
        <v>0</v>
      </c>
      <c r="CE113" s="6">
        <v>0.22</v>
      </c>
      <c r="CF113" s="6">
        <v>0</v>
      </c>
      <c r="CI113" s="6" t="s">
        <v>115</v>
      </c>
      <c r="CJ113" s="6">
        <v>0.1</v>
      </c>
      <c r="CK113" s="6">
        <v>0</v>
      </c>
      <c r="CL113" s="6">
        <v>0.19</v>
      </c>
      <c r="CM113" s="6">
        <v>0</v>
      </c>
      <c r="CP113" s="6" t="s">
        <v>115</v>
      </c>
      <c r="CQ113" s="6">
        <v>0</v>
      </c>
      <c r="CR113" s="6">
        <v>0</v>
      </c>
      <c r="CS113" s="6">
        <v>0</v>
      </c>
      <c r="CT113" s="6">
        <v>0</v>
      </c>
      <c r="CW113" s="6" t="s">
        <v>115</v>
      </c>
      <c r="CX113" s="6">
        <v>0</v>
      </c>
      <c r="CY113" s="6">
        <v>0</v>
      </c>
      <c r="CZ113" s="6">
        <v>0</v>
      </c>
      <c r="DA113" s="6">
        <v>0</v>
      </c>
      <c r="DD113" s="6" t="s">
        <v>115</v>
      </c>
      <c r="DE113" s="6">
        <v>0.02</v>
      </c>
      <c r="DF113" s="6">
        <v>0</v>
      </c>
      <c r="DG113" s="6">
        <v>0</v>
      </c>
      <c r="DH113" s="6">
        <v>0</v>
      </c>
      <c r="DK113" s="6" t="s">
        <v>115</v>
      </c>
      <c r="DL113" s="6">
        <v>0.02</v>
      </c>
      <c r="DM113" s="6">
        <v>0</v>
      </c>
      <c r="DN113" s="6">
        <v>0.03</v>
      </c>
      <c r="DO113" s="6">
        <v>0</v>
      </c>
      <c r="DR113" s="6" t="s">
        <v>115</v>
      </c>
      <c r="DS113" s="6">
        <v>0</v>
      </c>
      <c r="DT113" s="6">
        <v>0</v>
      </c>
      <c r="DU113" s="6">
        <v>0</v>
      </c>
      <c r="DV113" s="6">
        <v>0</v>
      </c>
      <c r="DY113" s="6" t="s">
        <v>115</v>
      </c>
      <c r="DZ113" s="6">
        <v>0.05</v>
      </c>
      <c r="EA113" s="6">
        <v>0</v>
      </c>
      <c r="EB113" s="6">
        <v>0</v>
      </c>
      <c r="EC113" s="6">
        <v>0</v>
      </c>
      <c r="EF113" s="6" t="s">
        <v>115</v>
      </c>
      <c r="EG113" s="6">
        <v>0</v>
      </c>
      <c r="EH113" s="6">
        <v>0</v>
      </c>
      <c r="EI113" s="6">
        <v>0</v>
      </c>
      <c r="EJ113" s="6">
        <v>0</v>
      </c>
      <c r="EM113" s="6" t="s">
        <v>115</v>
      </c>
      <c r="EN113" s="6">
        <v>0.12</v>
      </c>
      <c r="EO113" s="6">
        <v>0</v>
      </c>
      <c r="EP113" s="6">
        <v>0</v>
      </c>
      <c r="EQ113" s="6">
        <v>0</v>
      </c>
      <c r="ET113" s="6" t="s">
        <v>115</v>
      </c>
      <c r="EU113" s="6">
        <v>7.0000000000000007E-2</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0.18</v>
      </c>
      <c r="FX113" s="6">
        <v>0</v>
      </c>
      <c r="FY113" s="6">
        <v>0.14000000000000001</v>
      </c>
      <c r="FZ113" s="6">
        <v>0</v>
      </c>
      <c r="GC113" s="6" t="s">
        <v>115</v>
      </c>
      <c r="GD113" s="6">
        <v>0</v>
      </c>
      <c r="GE113" s="6">
        <v>0</v>
      </c>
      <c r="GF113" s="6">
        <v>0</v>
      </c>
      <c r="GG113" s="6">
        <v>0</v>
      </c>
      <c r="GJ113" s="58" t="s">
        <v>115</v>
      </c>
      <c r="GK113" s="58">
        <v>0</v>
      </c>
      <c r="GL113" s="58">
        <v>0</v>
      </c>
      <c r="GM113" s="58">
        <v>0</v>
      </c>
      <c r="GN113" s="58">
        <v>0</v>
      </c>
      <c r="GQ113" s="58" t="s">
        <v>115</v>
      </c>
      <c r="GR113" s="58">
        <v>0.03</v>
      </c>
      <c r="GS113" s="58">
        <v>0</v>
      </c>
      <c r="GT113" s="58">
        <v>0</v>
      </c>
      <c r="GU113" s="58">
        <v>0</v>
      </c>
      <c r="GX113" s="60" t="s">
        <v>115</v>
      </c>
      <c r="GY113" s="60">
        <v>0</v>
      </c>
      <c r="GZ113" s="60">
        <v>0</v>
      </c>
      <c r="HA113" s="60">
        <v>0</v>
      </c>
      <c r="HB113" s="60">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t="s">
        <v>115</v>
      </c>
      <c r="IV113">
        <v>0</v>
      </c>
      <c r="IW113">
        <v>0</v>
      </c>
      <c r="IX113">
        <v>0</v>
      </c>
      <c r="IY113">
        <v>0</v>
      </c>
      <c r="JB113" t="s">
        <v>115</v>
      </c>
      <c r="JC113">
        <v>0</v>
      </c>
      <c r="JD113">
        <v>0</v>
      </c>
      <c r="JE113">
        <v>0</v>
      </c>
      <c r="JF113">
        <v>0</v>
      </c>
      <c r="JI113" s="64" t="s">
        <v>115</v>
      </c>
      <c r="JJ113" s="64">
        <v>0</v>
      </c>
      <c r="JK113" s="64">
        <v>0</v>
      </c>
      <c r="JL113" s="64">
        <v>0</v>
      </c>
      <c r="JM113" s="64">
        <v>0</v>
      </c>
      <c r="JP113" s="67" t="s">
        <v>115</v>
      </c>
      <c r="JQ113" s="67">
        <v>0</v>
      </c>
      <c r="JR113" s="67">
        <v>0</v>
      </c>
      <c r="JS113" s="67">
        <v>0</v>
      </c>
      <c r="JT113" s="67">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v>
      </c>
      <c r="LH113" s="76">
        <v>0</v>
      </c>
      <c r="LI113" s="76">
        <v>0</v>
      </c>
      <c r="LJ113" s="76">
        <v>0</v>
      </c>
      <c r="LM113" s="76" t="s">
        <v>115</v>
      </c>
      <c r="LN113" s="76">
        <v>0</v>
      </c>
      <c r="LO113" s="76">
        <v>0</v>
      </c>
      <c r="LP113" s="76">
        <v>0</v>
      </c>
      <c r="LQ113" s="76">
        <v>0</v>
      </c>
      <c r="LR113" s="76"/>
      <c r="LS113" s="76"/>
      <c r="LT113" s="76" t="s">
        <v>115</v>
      </c>
      <c r="LU113" s="76">
        <v>0</v>
      </c>
      <c r="LV113" s="76">
        <v>0</v>
      </c>
      <c r="LW113" s="76">
        <v>0</v>
      </c>
      <c r="LX113" s="76">
        <v>0</v>
      </c>
      <c r="LY113" s="76"/>
      <c r="LZ113" s="76"/>
      <c r="MA113" s="76" t="s">
        <v>115</v>
      </c>
      <c r="MB113" s="76">
        <v>0</v>
      </c>
      <c r="MC113" s="76">
        <v>0</v>
      </c>
      <c r="MD113" s="76">
        <v>0</v>
      </c>
      <c r="ME113" s="76">
        <v>0</v>
      </c>
      <c r="MH113" s="76" t="s">
        <v>115</v>
      </c>
      <c r="MI113" s="76">
        <v>0</v>
      </c>
      <c r="MJ113" s="76">
        <v>0</v>
      </c>
      <c r="MK113" s="76">
        <v>0</v>
      </c>
      <c r="ML113" s="76">
        <v>0</v>
      </c>
      <c r="MM113" s="76"/>
      <c r="MN113" s="76"/>
      <c r="MO113" s="76" t="s">
        <v>115</v>
      </c>
      <c r="MP113" s="76">
        <v>0</v>
      </c>
      <c r="MQ113" s="76">
        <v>0</v>
      </c>
      <c r="MR113" s="76">
        <v>0</v>
      </c>
      <c r="MS113" s="76">
        <v>0</v>
      </c>
    </row>
    <row r="114" spans="1:357" x14ac:dyDescent="0.25">
      <c r="A114" s="1">
        <v>5.4499999999999948</v>
      </c>
      <c r="B114" s="1">
        <v>5.4999999999999947</v>
      </c>
      <c r="C114" s="1" t="s">
        <v>116</v>
      </c>
      <c r="D114" s="1">
        <v>0</v>
      </c>
      <c r="E114" s="1">
        <v>0</v>
      </c>
      <c r="F114" s="1">
        <v>0</v>
      </c>
      <c r="G114" s="1">
        <v>0</v>
      </c>
      <c r="H114" s="1"/>
      <c r="I114" s="1"/>
      <c r="J114" s="1" t="s">
        <v>116</v>
      </c>
      <c r="K114" s="1">
        <v>0.1</v>
      </c>
      <c r="L114" s="1">
        <v>0</v>
      </c>
      <c r="M114" s="1">
        <v>0</v>
      </c>
      <c r="N114" s="1">
        <v>0</v>
      </c>
      <c r="O114" s="1"/>
      <c r="P114" s="1"/>
      <c r="Q114" s="1" t="s">
        <v>116</v>
      </c>
      <c r="R114" s="1">
        <v>0</v>
      </c>
      <c r="S114" s="1">
        <v>0</v>
      </c>
      <c r="T114" s="1">
        <v>0</v>
      </c>
      <c r="U114" s="1">
        <v>0</v>
      </c>
      <c r="V114" s="1"/>
      <c r="W114" s="1"/>
      <c r="X114" s="1" t="s">
        <v>116</v>
      </c>
      <c r="Y114" s="1">
        <v>0.22</v>
      </c>
      <c r="Z114" s="1">
        <v>0</v>
      </c>
      <c r="AA114" s="1">
        <v>0</v>
      </c>
      <c r="AB114" s="1">
        <v>0</v>
      </c>
      <c r="AC114" s="1"/>
      <c r="AD114" s="1"/>
      <c r="AE114" s="6" t="s">
        <v>116</v>
      </c>
      <c r="AF114" s="6">
        <v>0.04</v>
      </c>
      <c r="AG114" s="6">
        <v>0</v>
      </c>
      <c r="AH114" s="6">
        <v>0</v>
      </c>
      <c r="AI114" s="6">
        <v>0.14000000000000001</v>
      </c>
      <c r="AJ114" s="1"/>
      <c r="AK114" s="1"/>
      <c r="AL114" s="6" t="s">
        <v>116</v>
      </c>
      <c r="AM114" s="6">
        <v>0</v>
      </c>
      <c r="AN114" s="6">
        <v>0</v>
      </c>
      <c r="AO114" s="6">
        <v>0</v>
      </c>
      <c r="AP114" s="6">
        <v>0</v>
      </c>
      <c r="AQ114" s="1"/>
      <c r="AR114" s="1"/>
      <c r="AS114" s="6" t="s">
        <v>116</v>
      </c>
      <c r="AT114" s="6">
        <v>0</v>
      </c>
      <c r="AU114" s="6">
        <v>0</v>
      </c>
      <c r="AV114" s="6">
        <v>0</v>
      </c>
      <c r="AW114" s="6">
        <v>0</v>
      </c>
      <c r="AZ114" s="3" t="s">
        <v>116</v>
      </c>
      <c r="BA114" s="3">
        <v>0.16</v>
      </c>
      <c r="BB114" s="3">
        <v>0</v>
      </c>
      <c r="BC114" s="3">
        <v>0</v>
      </c>
      <c r="BD114" s="3">
        <v>0.42</v>
      </c>
      <c r="BG114" t="s">
        <v>116</v>
      </c>
      <c r="BH114">
        <v>0</v>
      </c>
      <c r="BI114">
        <v>0</v>
      </c>
      <c r="BJ114">
        <v>0</v>
      </c>
      <c r="BK114">
        <v>0</v>
      </c>
      <c r="BN114" t="s">
        <v>116</v>
      </c>
      <c r="BO114">
        <v>7.0000000000000007E-2</v>
      </c>
      <c r="BP114">
        <v>0</v>
      </c>
      <c r="BQ114">
        <v>0</v>
      </c>
      <c r="BR114">
        <v>0</v>
      </c>
      <c r="BU114" t="s">
        <v>116</v>
      </c>
      <c r="BV114">
        <v>0</v>
      </c>
      <c r="BW114">
        <v>0</v>
      </c>
      <c r="BX114">
        <v>0</v>
      </c>
      <c r="BY114">
        <v>0</v>
      </c>
      <c r="CB114" s="6" t="s">
        <v>116</v>
      </c>
      <c r="CC114" s="6">
        <v>0</v>
      </c>
      <c r="CD114" s="6">
        <v>0</v>
      </c>
      <c r="CE114" s="6">
        <v>0</v>
      </c>
      <c r="CF114" s="6">
        <v>0</v>
      </c>
      <c r="CI114" s="6" t="s">
        <v>116</v>
      </c>
      <c r="CJ114" s="6">
        <v>0.12</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v>
      </c>
      <c r="DT114" s="6">
        <v>0</v>
      </c>
      <c r="DU114" s="6">
        <v>0</v>
      </c>
      <c r="DV114" s="6">
        <v>0</v>
      </c>
      <c r="DY114" s="6" t="s">
        <v>116</v>
      </c>
      <c r="DZ114" s="6">
        <v>0</v>
      </c>
      <c r="EA114" s="6">
        <v>0</v>
      </c>
      <c r="EB114" s="6">
        <v>0</v>
      </c>
      <c r="EC114" s="6">
        <v>0</v>
      </c>
      <c r="EF114" s="6" t="s">
        <v>116</v>
      </c>
      <c r="EG114" s="6">
        <v>0</v>
      </c>
      <c r="EH114" s="6">
        <v>0</v>
      </c>
      <c r="EI114" s="6">
        <v>0</v>
      </c>
      <c r="EJ114" s="6">
        <v>0</v>
      </c>
      <c r="EM114" s="6" t="s">
        <v>116</v>
      </c>
      <c r="EN114" s="6">
        <v>0</v>
      </c>
      <c r="EO114" s="6">
        <v>0</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v>
      </c>
      <c r="GL114" s="58">
        <v>0</v>
      </c>
      <c r="GM114" s="58">
        <v>0</v>
      </c>
      <c r="GN114" s="58">
        <v>0</v>
      </c>
      <c r="GQ114" s="58" t="s">
        <v>116</v>
      </c>
      <c r="GR114" s="58">
        <v>0</v>
      </c>
      <c r="GS114" s="58">
        <v>0</v>
      </c>
      <c r="GT114" s="58">
        <v>0</v>
      </c>
      <c r="GU114" s="58">
        <v>0</v>
      </c>
      <c r="GX114" s="60" t="s">
        <v>116</v>
      </c>
      <c r="GY114" s="60">
        <v>0</v>
      </c>
      <c r="GZ114" s="60">
        <v>0</v>
      </c>
      <c r="HA114" s="60">
        <v>0</v>
      </c>
      <c r="HB114" s="60">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t="s">
        <v>116</v>
      </c>
      <c r="IV114">
        <v>0</v>
      </c>
      <c r="IW114">
        <v>0</v>
      </c>
      <c r="IX114">
        <v>0</v>
      </c>
      <c r="IY114">
        <v>0</v>
      </c>
      <c r="JB114" t="s">
        <v>116</v>
      </c>
      <c r="JC114">
        <v>0</v>
      </c>
      <c r="JD114">
        <v>0</v>
      </c>
      <c r="JE114">
        <v>0</v>
      </c>
      <c r="JF114">
        <v>0</v>
      </c>
      <c r="JI114" s="64" t="s">
        <v>116</v>
      </c>
      <c r="JJ114" s="64">
        <v>0</v>
      </c>
      <c r="JK114" s="64">
        <v>0</v>
      </c>
      <c r="JL114" s="64">
        <v>0</v>
      </c>
      <c r="JM114" s="64">
        <v>0</v>
      </c>
      <c r="JP114" s="67" t="s">
        <v>116</v>
      </c>
      <c r="JQ114" s="67">
        <v>0</v>
      </c>
      <c r="JR114" s="67">
        <v>0</v>
      </c>
      <c r="JS114" s="67">
        <v>0</v>
      </c>
      <c r="JT114" s="67">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c r="LR114" s="76"/>
      <c r="LS114" s="76"/>
      <c r="LT114" s="76" t="s">
        <v>116</v>
      </c>
      <c r="LU114" s="76">
        <v>0</v>
      </c>
      <c r="LV114" s="76">
        <v>0</v>
      </c>
      <c r="LW114" s="76">
        <v>0</v>
      </c>
      <c r="LX114" s="76">
        <v>0</v>
      </c>
      <c r="LY114" s="76"/>
      <c r="LZ114" s="76"/>
      <c r="MA114" s="76" t="s">
        <v>116</v>
      </c>
      <c r="MB114" s="76">
        <v>0</v>
      </c>
      <c r="MC114" s="76">
        <v>0</v>
      </c>
      <c r="MD114" s="76">
        <v>0</v>
      </c>
      <c r="ME114" s="76">
        <v>0</v>
      </c>
      <c r="MH114" s="76" t="s">
        <v>116</v>
      </c>
      <c r="MI114" s="76">
        <v>0</v>
      </c>
      <c r="MJ114" s="76">
        <v>0</v>
      </c>
      <c r="MK114" s="76">
        <v>0</v>
      </c>
      <c r="ML114" s="76">
        <v>0</v>
      </c>
      <c r="MM114" s="76"/>
      <c r="MN114" s="76"/>
      <c r="MO114" s="76" t="s">
        <v>116</v>
      </c>
      <c r="MP114" s="76">
        <v>0</v>
      </c>
      <c r="MQ114" s="76">
        <v>0</v>
      </c>
      <c r="MR114" s="76">
        <v>0</v>
      </c>
      <c r="MS114" s="76">
        <v>0</v>
      </c>
    </row>
    <row r="115" spans="1:357" x14ac:dyDescent="0.25">
      <c r="A115" s="1">
        <v>5.4999999999999947</v>
      </c>
      <c r="B115" s="1">
        <v>5.5499999999999945</v>
      </c>
      <c r="C115" s="1" t="s">
        <v>117</v>
      </c>
      <c r="D115" s="1">
        <v>0.22</v>
      </c>
      <c r="E115" s="1">
        <v>0</v>
      </c>
      <c r="F115" s="1">
        <v>0.36</v>
      </c>
      <c r="G115" s="1">
        <v>0</v>
      </c>
      <c r="H115" s="1"/>
      <c r="I115" s="1"/>
      <c r="J115" s="1" t="s">
        <v>117</v>
      </c>
      <c r="K115" s="1">
        <v>0.04</v>
      </c>
      <c r="L115" s="1">
        <v>0</v>
      </c>
      <c r="M115" s="1">
        <v>0.06</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0.03</v>
      </c>
      <c r="AG115" s="6">
        <v>0</v>
      </c>
      <c r="AH115" s="6">
        <v>7.0000000000000007E-2</v>
      </c>
      <c r="AI115" s="6">
        <v>0</v>
      </c>
      <c r="AJ115" s="1"/>
      <c r="AK115" s="1"/>
      <c r="AL115" s="6" t="s">
        <v>117</v>
      </c>
      <c r="AM115" s="6">
        <v>0.14000000000000001</v>
      </c>
      <c r="AN115" s="6">
        <v>0</v>
      </c>
      <c r="AO115" s="6">
        <v>0.32</v>
      </c>
      <c r="AP115" s="6">
        <v>0</v>
      </c>
      <c r="AQ115" s="1"/>
      <c r="AR115" s="1"/>
      <c r="AS115" s="6" t="s">
        <v>117</v>
      </c>
      <c r="AT115" s="6">
        <v>0.18</v>
      </c>
      <c r="AU115" s="6">
        <v>0</v>
      </c>
      <c r="AV115" s="6">
        <v>0</v>
      </c>
      <c r="AW115" s="6">
        <v>0.81</v>
      </c>
      <c r="AZ115" s="3" t="s">
        <v>117</v>
      </c>
      <c r="BA115" s="3">
        <v>0</v>
      </c>
      <c r="BB115" s="3">
        <v>0</v>
      </c>
      <c r="BC115" s="3">
        <v>0</v>
      </c>
      <c r="BD115" s="3">
        <v>0</v>
      </c>
      <c r="BG115" t="s">
        <v>117</v>
      </c>
      <c r="BH115">
        <v>0</v>
      </c>
      <c r="BI115">
        <v>0</v>
      </c>
      <c r="BJ115">
        <v>0</v>
      </c>
      <c r="BK115">
        <v>0</v>
      </c>
      <c r="BN115" t="s">
        <v>117</v>
      </c>
      <c r="BO115">
        <v>0</v>
      </c>
      <c r="BP115">
        <v>0</v>
      </c>
      <c r="BQ115">
        <v>0</v>
      </c>
      <c r="BR115">
        <v>0</v>
      </c>
      <c r="BU115" t="s">
        <v>117</v>
      </c>
      <c r="BV115">
        <v>0</v>
      </c>
      <c r="BW115">
        <v>0</v>
      </c>
      <c r="BX115">
        <v>0</v>
      </c>
      <c r="BY115">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0</v>
      </c>
      <c r="CY115" s="6">
        <v>0</v>
      </c>
      <c r="CZ115" s="6">
        <v>0</v>
      </c>
      <c r="DA115" s="6">
        <v>0</v>
      </c>
      <c r="DD115" s="6" t="s">
        <v>117</v>
      </c>
      <c r="DE115" s="6">
        <v>7.0000000000000007E-2</v>
      </c>
      <c r="DF115" s="6">
        <v>0</v>
      </c>
      <c r="DG115" s="6">
        <v>0</v>
      </c>
      <c r="DH115" s="6">
        <v>0</v>
      </c>
      <c r="DK115" s="6" t="s">
        <v>117</v>
      </c>
      <c r="DL115" s="6">
        <v>0</v>
      </c>
      <c r="DM115" s="6">
        <v>0</v>
      </c>
      <c r="DN115" s="6">
        <v>0</v>
      </c>
      <c r="DO115" s="6">
        <v>0</v>
      </c>
      <c r="DR115" s="6" t="s">
        <v>117</v>
      </c>
      <c r="DS115" s="6">
        <v>0</v>
      </c>
      <c r="DT115" s="6">
        <v>0</v>
      </c>
      <c r="DU115" s="6">
        <v>0</v>
      </c>
      <c r="DV115" s="6">
        <v>0</v>
      </c>
      <c r="DY115" s="6" t="s">
        <v>117</v>
      </c>
      <c r="DZ115" s="6">
        <v>7.0000000000000007E-2</v>
      </c>
      <c r="EA115" s="6">
        <v>0</v>
      </c>
      <c r="EB115" s="6">
        <v>0</v>
      </c>
      <c r="EC115" s="6">
        <v>0</v>
      </c>
      <c r="EF115" s="6" t="s">
        <v>117</v>
      </c>
      <c r="EG115" s="6">
        <v>0</v>
      </c>
      <c r="EH115" s="6">
        <v>0</v>
      </c>
      <c r="EI115" s="6">
        <v>0</v>
      </c>
      <c r="EJ115" s="6">
        <v>0</v>
      </c>
      <c r="EM115" s="6" t="s">
        <v>117</v>
      </c>
      <c r="EN115" s="6">
        <v>0</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0.08</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0.06</v>
      </c>
      <c r="GL115" s="58">
        <v>0</v>
      </c>
      <c r="GM115" s="58">
        <v>0.1</v>
      </c>
      <c r="GN115" s="58">
        <v>0</v>
      </c>
      <c r="GQ115" s="58" t="s">
        <v>117</v>
      </c>
      <c r="GR115" s="58">
        <v>0.03</v>
      </c>
      <c r="GS115" s="58">
        <v>0</v>
      </c>
      <c r="GT115" s="58">
        <v>0</v>
      </c>
      <c r="GU115" s="58">
        <v>0</v>
      </c>
      <c r="GX115" s="60" t="s">
        <v>117</v>
      </c>
      <c r="GY115" s="60">
        <v>0</v>
      </c>
      <c r="GZ115" s="60">
        <v>0</v>
      </c>
      <c r="HA115" s="60">
        <v>0</v>
      </c>
      <c r="HB115" s="60">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v>
      </c>
      <c r="IB115" s="64">
        <v>0</v>
      </c>
      <c r="IC115" s="64">
        <v>0</v>
      </c>
      <c r="ID115" s="64">
        <v>0</v>
      </c>
      <c r="IG115" s="64" t="s">
        <v>117</v>
      </c>
      <c r="IH115" s="64">
        <v>0</v>
      </c>
      <c r="II115" s="64">
        <v>0</v>
      </c>
      <c r="IJ115" s="64">
        <v>0</v>
      </c>
      <c r="IK115" s="64">
        <v>0</v>
      </c>
      <c r="IN115" s="64" t="s">
        <v>117</v>
      </c>
      <c r="IO115" s="64">
        <v>0</v>
      </c>
      <c r="IP115" s="64">
        <v>0</v>
      </c>
      <c r="IQ115" s="64">
        <v>0</v>
      </c>
      <c r="IR115" s="64">
        <v>0</v>
      </c>
      <c r="IU115" t="s">
        <v>117</v>
      </c>
      <c r="IV115">
        <v>0</v>
      </c>
      <c r="IW115">
        <v>0</v>
      </c>
      <c r="IX115">
        <v>0</v>
      </c>
      <c r="IY115">
        <v>0</v>
      </c>
      <c r="JB115" t="s">
        <v>117</v>
      </c>
      <c r="JC115">
        <v>0</v>
      </c>
      <c r="JD115">
        <v>0</v>
      </c>
      <c r="JE115">
        <v>0</v>
      </c>
      <c r="JF115">
        <v>0</v>
      </c>
      <c r="JI115" s="64" t="s">
        <v>117</v>
      </c>
      <c r="JJ115" s="64">
        <v>0</v>
      </c>
      <c r="JK115" s="64">
        <v>0</v>
      </c>
      <c r="JL115" s="64">
        <v>0</v>
      </c>
      <c r="JM115" s="64">
        <v>0</v>
      </c>
      <c r="JP115" s="67" t="s">
        <v>117</v>
      </c>
      <c r="JQ115" s="67">
        <v>0</v>
      </c>
      <c r="JR115" s="67">
        <v>0</v>
      </c>
      <c r="JS115" s="67">
        <v>0</v>
      </c>
      <c r="JT115" s="67">
        <v>0</v>
      </c>
      <c r="JW115" s="76" t="s">
        <v>117</v>
      </c>
      <c r="JX115" s="76">
        <v>0</v>
      </c>
      <c r="JY115" s="76">
        <v>0</v>
      </c>
      <c r="JZ115" s="76">
        <v>0</v>
      </c>
      <c r="KA115" s="76">
        <v>0</v>
      </c>
      <c r="KD115" s="76" t="s">
        <v>117</v>
      </c>
      <c r="KE115" s="76">
        <v>0</v>
      </c>
      <c r="KF115" s="76">
        <v>0</v>
      </c>
      <c r="KG115" s="76">
        <v>0</v>
      </c>
      <c r="KH115" s="76">
        <v>0</v>
      </c>
      <c r="KK115" s="76" t="s">
        <v>117</v>
      </c>
      <c r="KL115" s="76">
        <v>0</v>
      </c>
      <c r="KM115" s="76">
        <v>0</v>
      </c>
      <c r="KN115" s="76">
        <v>0</v>
      </c>
      <c r="KO115" s="76">
        <v>0</v>
      </c>
      <c r="KR115" s="76" t="s">
        <v>117</v>
      </c>
      <c r="KS115" s="76">
        <v>0</v>
      </c>
      <c r="KT115" s="76">
        <v>0</v>
      </c>
      <c r="KU115" s="76">
        <v>0</v>
      </c>
      <c r="KV115" s="76">
        <v>0</v>
      </c>
      <c r="KY115" s="76" t="s">
        <v>117</v>
      </c>
      <c r="KZ115" s="76">
        <v>0</v>
      </c>
      <c r="LA115" s="76">
        <v>0</v>
      </c>
      <c r="LB115" s="76">
        <v>0</v>
      </c>
      <c r="LC115" s="76">
        <v>0</v>
      </c>
      <c r="LF115" s="76" t="s">
        <v>117</v>
      </c>
      <c r="LG115" s="76">
        <v>0</v>
      </c>
      <c r="LH115" s="76">
        <v>0</v>
      </c>
      <c r="LI115" s="76">
        <v>0</v>
      </c>
      <c r="LJ115" s="76">
        <v>0</v>
      </c>
      <c r="LM115" s="76" t="s">
        <v>117</v>
      </c>
      <c r="LN115" s="76">
        <v>0</v>
      </c>
      <c r="LO115" s="76">
        <v>0</v>
      </c>
      <c r="LP115" s="76">
        <v>0</v>
      </c>
      <c r="LQ115" s="76">
        <v>0</v>
      </c>
      <c r="LR115" s="76"/>
      <c r="LS115" s="76"/>
      <c r="LT115" s="76" t="s">
        <v>117</v>
      </c>
      <c r="LU115" s="76">
        <v>0</v>
      </c>
      <c r="LV115" s="76">
        <v>0</v>
      </c>
      <c r="LW115" s="76">
        <v>0</v>
      </c>
      <c r="LX115" s="76">
        <v>0</v>
      </c>
      <c r="LY115" s="76"/>
      <c r="LZ115" s="76"/>
      <c r="MA115" s="76" t="s">
        <v>117</v>
      </c>
      <c r="MB115" s="76">
        <v>0.09</v>
      </c>
      <c r="MC115" s="76">
        <v>0</v>
      </c>
      <c r="MD115" s="76">
        <v>0</v>
      </c>
      <c r="ME115" s="76">
        <v>0</v>
      </c>
      <c r="MH115" s="76" t="s">
        <v>117</v>
      </c>
      <c r="MI115" s="76">
        <v>0</v>
      </c>
      <c r="MJ115" s="76">
        <v>0</v>
      </c>
      <c r="MK115" s="76">
        <v>0</v>
      </c>
      <c r="ML115" s="76">
        <v>0</v>
      </c>
      <c r="MM115" s="76"/>
      <c r="MN115" s="76"/>
      <c r="MO115" s="76" t="s">
        <v>117</v>
      </c>
      <c r="MP115" s="76">
        <v>0</v>
      </c>
      <c r="MQ115" s="76">
        <v>0</v>
      </c>
      <c r="MR115" s="76">
        <v>0</v>
      </c>
      <c r="MS115" s="76">
        <v>0</v>
      </c>
    </row>
    <row r="116" spans="1:357" x14ac:dyDescent="0.25">
      <c r="A116" s="1">
        <v>5.5499999999999945</v>
      </c>
      <c r="B116" s="1">
        <v>5.5999999999999943</v>
      </c>
      <c r="C116" s="1" t="s">
        <v>118</v>
      </c>
      <c r="D116" s="1">
        <v>0</v>
      </c>
      <c r="E116" s="1">
        <v>0</v>
      </c>
      <c r="F116" s="1">
        <v>0</v>
      </c>
      <c r="G116" s="1">
        <v>0</v>
      </c>
      <c r="H116" s="1"/>
      <c r="I116" s="1"/>
      <c r="J116" s="1" t="s">
        <v>118</v>
      </c>
      <c r="K116" s="1">
        <v>0</v>
      </c>
      <c r="L116" s="1">
        <v>0</v>
      </c>
      <c r="M116" s="1">
        <v>0</v>
      </c>
      <c r="N116" s="1">
        <v>0</v>
      </c>
      <c r="O116" s="1"/>
      <c r="P116" s="1"/>
      <c r="Q116" s="1" t="s">
        <v>118</v>
      </c>
      <c r="R116" s="1">
        <v>0.13</v>
      </c>
      <c r="S116" s="1">
        <v>0</v>
      </c>
      <c r="T116" s="1">
        <v>0</v>
      </c>
      <c r="U116" s="1">
        <v>0.6</v>
      </c>
      <c r="V116" s="1"/>
      <c r="W116" s="1"/>
      <c r="X116" s="1" t="s">
        <v>118</v>
      </c>
      <c r="Y116" s="1">
        <v>0.04</v>
      </c>
      <c r="Z116" s="1">
        <v>0</v>
      </c>
      <c r="AA116" s="1">
        <v>0</v>
      </c>
      <c r="AB116" s="1">
        <v>0.18</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3" t="s">
        <v>118</v>
      </c>
      <c r="BA116" s="3">
        <v>0.13</v>
      </c>
      <c r="BB116" s="3">
        <v>0</v>
      </c>
      <c r="BC116" s="3">
        <v>0</v>
      </c>
      <c r="BD116" s="3">
        <v>0.56999999999999995</v>
      </c>
      <c r="BG116" t="s">
        <v>118</v>
      </c>
      <c r="BH116">
        <v>0.03</v>
      </c>
      <c r="BI116">
        <v>0.16</v>
      </c>
      <c r="BJ116">
        <v>0</v>
      </c>
      <c r="BK116">
        <v>0</v>
      </c>
      <c r="BN116" t="s">
        <v>118</v>
      </c>
      <c r="BO116">
        <v>0</v>
      </c>
      <c r="BP116">
        <v>0</v>
      </c>
      <c r="BQ116">
        <v>0</v>
      </c>
      <c r="BR116">
        <v>0</v>
      </c>
      <c r="BU116" t="s">
        <v>118</v>
      </c>
      <c r="BV116">
        <v>0</v>
      </c>
      <c r="BW116">
        <v>0</v>
      </c>
      <c r="BX116">
        <v>0</v>
      </c>
      <c r="BY116">
        <v>0</v>
      </c>
      <c r="CB116" s="6" t="s">
        <v>118</v>
      </c>
      <c r="CC116" s="6">
        <v>0</v>
      </c>
      <c r="CD116" s="6">
        <v>0</v>
      </c>
      <c r="CE116" s="6">
        <v>0</v>
      </c>
      <c r="CF116" s="6">
        <v>0</v>
      </c>
      <c r="CI116" s="6" t="s">
        <v>118</v>
      </c>
      <c r="CJ116" s="6">
        <v>0.19</v>
      </c>
      <c r="CK116" s="6">
        <v>0</v>
      </c>
      <c r="CL116" s="6">
        <v>0.37</v>
      </c>
      <c r="CM116" s="6">
        <v>0</v>
      </c>
      <c r="CP116" s="6" t="s">
        <v>118</v>
      </c>
      <c r="CQ116" s="6">
        <v>0</v>
      </c>
      <c r="CR116" s="6">
        <v>0</v>
      </c>
      <c r="CS116" s="6">
        <v>0</v>
      </c>
      <c r="CT116" s="6">
        <v>0</v>
      </c>
      <c r="CW116" s="6" t="s">
        <v>118</v>
      </c>
      <c r="CX116" s="6">
        <v>0</v>
      </c>
      <c r="CY116" s="6">
        <v>0</v>
      </c>
      <c r="CZ116" s="6">
        <v>0</v>
      </c>
      <c r="DA116" s="6">
        <v>0</v>
      </c>
      <c r="DD116" s="6" t="s">
        <v>118</v>
      </c>
      <c r="DE116" s="6">
        <v>0</v>
      </c>
      <c r="DF116" s="6">
        <v>0</v>
      </c>
      <c r="DG116" s="6">
        <v>0</v>
      </c>
      <c r="DH116" s="6">
        <v>0</v>
      </c>
      <c r="DK116" s="6" t="s">
        <v>118</v>
      </c>
      <c r="DL116" s="6">
        <v>0</v>
      </c>
      <c r="DM116" s="6">
        <v>0</v>
      </c>
      <c r="DN116" s="6">
        <v>0</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v>
      </c>
      <c r="EO116" s="6">
        <v>0</v>
      </c>
      <c r="EP116" s="6">
        <v>0</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0.05</v>
      </c>
      <c r="FQ116" s="6">
        <v>0</v>
      </c>
      <c r="FR116" s="6">
        <v>0.08</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0" t="s">
        <v>118</v>
      </c>
      <c r="GY116" s="60">
        <v>0</v>
      </c>
      <c r="GZ116" s="60">
        <v>0</v>
      </c>
      <c r="HA116" s="60">
        <v>0</v>
      </c>
      <c r="HB116" s="60">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t="s">
        <v>118</v>
      </c>
      <c r="IV116">
        <v>0</v>
      </c>
      <c r="IW116">
        <v>0</v>
      </c>
      <c r="IX116">
        <v>0</v>
      </c>
      <c r="IY116">
        <v>0</v>
      </c>
      <c r="JB116" t="s">
        <v>118</v>
      </c>
      <c r="JC116">
        <v>0</v>
      </c>
      <c r="JD116">
        <v>0</v>
      </c>
      <c r="JE116">
        <v>0</v>
      </c>
      <c r="JF116">
        <v>0</v>
      </c>
      <c r="JI116" s="64" t="s">
        <v>118</v>
      </c>
      <c r="JJ116" s="64">
        <v>0</v>
      </c>
      <c r="JK116" s="64">
        <v>0</v>
      </c>
      <c r="JL116" s="64">
        <v>0</v>
      </c>
      <c r="JM116" s="64">
        <v>0</v>
      </c>
      <c r="JP116" s="67" t="s">
        <v>118</v>
      </c>
      <c r="JQ116" s="67">
        <v>0.06</v>
      </c>
      <c r="JR116" s="67">
        <v>0</v>
      </c>
      <c r="JS116" s="67">
        <v>0.1</v>
      </c>
      <c r="JT116" s="67">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c r="LR116" s="76"/>
      <c r="LS116" s="76"/>
      <c r="LT116" s="76" t="s">
        <v>118</v>
      </c>
      <c r="LU116" s="76">
        <v>0</v>
      </c>
      <c r="LV116" s="76">
        <v>0</v>
      </c>
      <c r="LW116" s="76">
        <v>0</v>
      </c>
      <c r="LX116" s="76">
        <v>0</v>
      </c>
      <c r="LY116" s="76"/>
      <c r="LZ116" s="76"/>
      <c r="MA116" s="76" t="s">
        <v>118</v>
      </c>
      <c r="MB116" s="76">
        <v>0</v>
      </c>
      <c r="MC116" s="76">
        <v>0</v>
      </c>
      <c r="MD116" s="76">
        <v>0</v>
      </c>
      <c r="ME116" s="76">
        <v>0</v>
      </c>
      <c r="MH116" s="76" t="s">
        <v>118</v>
      </c>
      <c r="MI116" s="76">
        <v>0</v>
      </c>
      <c r="MJ116" s="76">
        <v>0</v>
      </c>
      <c r="MK116" s="76">
        <v>0</v>
      </c>
      <c r="ML116" s="76">
        <v>0</v>
      </c>
      <c r="MM116" s="76"/>
      <c r="MN116" s="76"/>
      <c r="MO116" s="76" t="s">
        <v>118</v>
      </c>
      <c r="MP116" s="76">
        <v>0</v>
      </c>
      <c r="MQ116" s="76">
        <v>0</v>
      </c>
      <c r="MR116" s="76">
        <v>0</v>
      </c>
      <c r="MS116" s="76">
        <v>0</v>
      </c>
    </row>
    <row r="117" spans="1:357" x14ac:dyDescent="0.25">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v>
      </c>
      <c r="Z117" s="1">
        <v>0</v>
      </c>
      <c r="AA117" s="1">
        <v>0</v>
      </c>
      <c r="AB117" s="1">
        <v>0</v>
      </c>
      <c r="AC117" s="1"/>
      <c r="AD117" s="1"/>
      <c r="AE117" s="6" t="s">
        <v>119</v>
      </c>
      <c r="AF117" s="6">
        <v>0.12</v>
      </c>
      <c r="AG117" s="6">
        <v>0</v>
      </c>
      <c r="AH117" s="6">
        <v>0</v>
      </c>
      <c r="AI117" s="6">
        <v>0</v>
      </c>
      <c r="AJ117" s="1"/>
      <c r="AK117" s="1"/>
      <c r="AL117" s="6" t="s">
        <v>119</v>
      </c>
      <c r="AM117" s="6">
        <v>0</v>
      </c>
      <c r="AN117" s="6">
        <v>0</v>
      </c>
      <c r="AO117" s="6">
        <v>0</v>
      </c>
      <c r="AP117" s="6">
        <v>0</v>
      </c>
      <c r="AQ117" s="1"/>
      <c r="AR117" s="1"/>
      <c r="AS117" s="6" t="s">
        <v>119</v>
      </c>
      <c r="AT117" s="6">
        <v>0.21</v>
      </c>
      <c r="AU117" s="6">
        <v>0</v>
      </c>
      <c r="AV117" s="6">
        <v>0</v>
      </c>
      <c r="AW117" s="6">
        <v>0</v>
      </c>
      <c r="AZ117" s="3" t="s">
        <v>119</v>
      </c>
      <c r="BA117" s="3">
        <v>0</v>
      </c>
      <c r="BB117" s="3">
        <v>0</v>
      </c>
      <c r="BC117" s="3">
        <v>0</v>
      </c>
      <c r="BD117" s="3">
        <v>0</v>
      </c>
      <c r="BG117" t="s">
        <v>119</v>
      </c>
      <c r="BH117">
        <v>0</v>
      </c>
      <c r="BI117">
        <v>0</v>
      </c>
      <c r="BJ117">
        <v>0</v>
      </c>
      <c r="BK117">
        <v>0</v>
      </c>
      <c r="BN117" t="s">
        <v>119</v>
      </c>
      <c r="BO117">
        <v>0</v>
      </c>
      <c r="BP117">
        <v>0</v>
      </c>
      <c r="BQ117">
        <v>0</v>
      </c>
      <c r="BR117">
        <v>0</v>
      </c>
      <c r="BU117" t="s">
        <v>119</v>
      </c>
      <c r="BV117">
        <v>0</v>
      </c>
      <c r="BW117">
        <v>0</v>
      </c>
      <c r="BX117">
        <v>0</v>
      </c>
      <c r="BY117">
        <v>0</v>
      </c>
      <c r="CB117" s="6" t="s">
        <v>119</v>
      </c>
      <c r="CC117" s="6">
        <v>0</v>
      </c>
      <c r="CD117" s="6">
        <v>0</v>
      </c>
      <c r="CE117" s="6">
        <v>0</v>
      </c>
      <c r="CF117" s="6">
        <v>0</v>
      </c>
      <c r="CI117" s="6" t="s">
        <v>119</v>
      </c>
      <c r="CJ117" s="6">
        <v>0</v>
      </c>
      <c r="CK117" s="6">
        <v>0</v>
      </c>
      <c r="CL117" s="6">
        <v>0</v>
      </c>
      <c r="CM117" s="6">
        <v>0</v>
      </c>
      <c r="CP117" s="6" t="s">
        <v>119</v>
      </c>
      <c r="CQ117" s="6">
        <v>0</v>
      </c>
      <c r="CR117" s="6">
        <v>0</v>
      </c>
      <c r="CS117" s="6">
        <v>0</v>
      </c>
      <c r="CT117" s="6">
        <v>0</v>
      </c>
      <c r="CW117" s="6" t="s">
        <v>119</v>
      </c>
      <c r="CX117" s="6">
        <v>0</v>
      </c>
      <c r="CY117" s="6">
        <v>0</v>
      </c>
      <c r="CZ117" s="6">
        <v>0</v>
      </c>
      <c r="DA117" s="6">
        <v>0</v>
      </c>
      <c r="DD117" s="6" t="s">
        <v>119</v>
      </c>
      <c r="DE117" s="6">
        <v>0</v>
      </c>
      <c r="DF117" s="6">
        <v>0</v>
      </c>
      <c r="DG117" s="6">
        <v>0</v>
      </c>
      <c r="DH117" s="6">
        <v>0</v>
      </c>
      <c r="DK117" s="6" t="s">
        <v>119</v>
      </c>
      <c r="DL117" s="6">
        <v>0.15</v>
      </c>
      <c r="DM117" s="6">
        <v>0</v>
      </c>
      <c r="DN117" s="6">
        <v>0.11</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0" t="s">
        <v>119</v>
      </c>
      <c r="GY117" s="60">
        <v>0</v>
      </c>
      <c r="GZ117" s="60">
        <v>0</v>
      </c>
      <c r="HA117" s="60">
        <v>0</v>
      </c>
      <c r="HB117" s="60">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v>
      </c>
      <c r="IB117" s="64">
        <v>0</v>
      </c>
      <c r="IC117" s="64">
        <v>0</v>
      </c>
      <c r="ID117" s="64">
        <v>0</v>
      </c>
      <c r="IG117" s="64" t="s">
        <v>119</v>
      </c>
      <c r="IH117" s="64">
        <v>0</v>
      </c>
      <c r="II117" s="64">
        <v>0</v>
      </c>
      <c r="IJ117" s="64">
        <v>0</v>
      </c>
      <c r="IK117" s="64">
        <v>0</v>
      </c>
      <c r="IN117" s="64" t="s">
        <v>119</v>
      </c>
      <c r="IO117" s="64">
        <v>0</v>
      </c>
      <c r="IP117" s="64">
        <v>0</v>
      </c>
      <c r="IQ117" s="64">
        <v>0</v>
      </c>
      <c r="IR117" s="64">
        <v>0</v>
      </c>
      <c r="IU117" t="s">
        <v>119</v>
      </c>
      <c r="IV117">
        <v>0</v>
      </c>
      <c r="IW117">
        <v>0</v>
      </c>
      <c r="IX117">
        <v>0</v>
      </c>
      <c r="IY117">
        <v>0</v>
      </c>
      <c r="JB117" t="s">
        <v>119</v>
      </c>
      <c r="JC117">
        <v>0</v>
      </c>
      <c r="JD117">
        <v>0</v>
      </c>
      <c r="JE117">
        <v>0</v>
      </c>
      <c r="JF117">
        <v>0</v>
      </c>
      <c r="JI117" s="64" t="s">
        <v>119</v>
      </c>
      <c r="JJ117" s="64">
        <v>0</v>
      </c>
      <c r="JK117" s="64">
        <v>0</v>
      </c>
      <c r="JL117" s="64">
        <v>0</v>
      </c>
      <c r="JM117" s="64">
        <v>0</v>
      </c>
      <c r="JP117" s="67" t="s">
        <v>119</v>
      </c>
      <c r="JQ117" s="67">
        <v>0</v>
      </c>
      <c r="JR117" s="67">
        <v>0</v>
      </c>
      <c r="JS117" s="67">
        <v>0</v>
      </c>
      <c r="JT117" s="67">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c r="LR117" s="76"/>
      <c r="LS117" s="76"/>
      <c r="LT117" s="76" t="s">
        <v>119</v>
      </c>
      <c r="LU117" s="76">
        <v>0</v>
      </c>
      <c r="LV117" s="76">
        <v>0</v>
      </c>
      <c r="LW117" s="76">
        <v>0</v>
      </c>
      <c r="LX117" s="76">
        <v>0</v>
      </c>
      <c r="LY117" s="76"/>
      <c r="LZ117" s="76"/>
      <c r="MA117" s="76" t="s">
        <v>119</v>
      </c>
      <c r="MB117" s="76">
        <v>0</v>
      </c>
      <c r="MC117" s="76">
        <v>0</v>
      </c>
      <c r="MD117" s="76">
        <v>0</v>
      </c>
      <c r="ME117" s="76">
        <v>0</v>
      </c>
      <c r="MH117" s="76" t="s">
        <v>119</v>
      </c>
      <c r="MI117" s="76">
        <v>0.05</v>
      </c>
      <c r="MJ117" s="76">
        <v>0</v>
      </c>
      <c r="MK117" s="76">
        <v>7.0000000000000007E-2</v>
      </c>
      <c r="ML117" s="76">
        <v>0</v>
      </c>
      <c r="MM117" s="76"/>
      <c r="MN117" s="76"/>
      <c r="MO117" s="76" t="s">
        <v>119</v>
      </c>
      <c r="MP117" s="76">
        <v>0</v>
      </c>
      <c r="MQ117" s="76">
        <v>0</v>
      </c>
      <c r="MR117" s="76">
        <v>0</v>
      </c>
      <c r="MS117" s="76">
        <v>0</v>
      </c>
    </row>
    <row r="118" spans="1:357" x14ac:dyDescent="0.25">
      <c r="A118" s="1">
        <v>5.6499999999999941</v>
      </c>
      <c r="B118" s="1">
        <v>5.699999999999994</v>
      </c>
      <c r="C118" s="1" t="s">
        <v>120</v>
      </c>
      <c r="D118" s="1">
        <v>0</v>
      </c>
      <c r="E118" s="1">
        <v>0</v>
      </c>
      <c r="F118" s="1">
        <v>0</v>
      </c>
      <c r="G118" s="1">
        <v>0</v>
      </c>
      <c r="H118" s="1"/>
      <c r="I118" s="1"/>
      <c r="J118" s="1" t="s">
        <v>120</v>
      </c>
      <c r="K118" s="1">
        <v>0</v>
      </c>
      <c r="L118" s="1">
        <v>0</v>
      </c>
      <c r="M118" s="1">
        <v>0</v>
      </c>
      <c r="N118" s="1">
        <v>0</v>
      </c>
      <c r="O118" s="1"/>
      <c r="P118" s="1"/>
      <c r="Q118" s="1" t="s">
        <v>120</v>
      </c>
      <c r="R118" s="1">
        <v>0</v>
      </c>
      <c r="S118" s="1">
        <v>0</v>
      </c>
      <c r="T118" s="1">
        <v>0</v>
      </c>
      <c r="U118" s="1">
        <v>0</v>
      </c>
      <c r="V118" s="1"/>
      <c r="W118" s="1"/>
      <c r="X118" s="1" t="s">
        <v>120</v>
      </c>
      <c r="Y118" s="1">
        <v>0</v>
      </c>
      <c r="Z118" s="1">
        <v>0</v>
      </c>
      <c r="AA118" s="1">
        <v>0</v>
      </c>
      <c r="AB118" s="1">
        <v>0</v>
      </c>
      <c r="AC118" s="1"/>
      <c r="AD118" s="1"/>
      <c r="AE118" s="6" t="s">
        <v>120</v>
      </c>
      <c r="AF118" s="6">
        <v>0.06</v>
      </c>
      <c r="AG118" s="6">
        <v>0</v>
      </c>
      <c r="AH118" s="6">
        <v>0</v>
      </c>
      <c r="AI118" s="6">
        <v>0.22</v>
      </c>
      <c r="AJ118" s="1"/>
      <c r="AK118" s="1"/>
      <c r="AL118" s="6" t="s">
        <v>120</v>
      </c>
      <c r="AM118" s="6">
        <v>0</v>
      </c>
      <c r="AN118" s="6">
        <v>0</v>
      </c>
      <c r="AO118" s="6">
        <v>0</v>
      </c>
      <c r="AP118" s="6">
        <v>0</v>
      </c>
      <c r="AQ118" s="1"/>
      <c r="AR118" s="1"/>
      <c r="AS118" s="6" t="s">
        <v>120</v>
      </c>
      <c r="AT118" s="6">
        <v>0</v>
      </c>
      <c r="AU118" s="6">
        <v>0</v>
      </c>
      <c r="AV118" s="6">
        <v>0</v>
      </c>
      <c r="AW118" s="6">
        <v>0</v>
      </c>
      <c r="AZ118" s="3" t="s">
        <v>120</v>
      </c>
      <c r="BA118" s="3">
        <v>0.02</v>
      </c>
      <c r="BB118" s="3">
        <v>0</v>
      </c>
      <c r="BC118" s="3">
        <v>0</v>
      </c>
      <c r="BD118" s="3">
        <v>0.08</v>
      </c>
      <c r="BG118" t="s">
        <v>120</v>
      </c>
      <c r="BH118">
        <v>0</v>
      </c>
      <c r="BI118">
        <v>0</v>
      </c>
      <c r="BJ118">
        <v>0</v>
      </c>
      <c r="BK118">
        <v>0</v>
      </c>
      <c r="BN118" t="s">
        <v>120</v>
      </c>
      <c r="BO118">
        <v>0</v>
      </c>
      <c r="BP118">
        <v>0</v>
      </c>
      <c r="BQ118">
        <v>0</v>
      </c>
      <c r="BR118">
        <v>0</v>
      </c>
      <c r="BU118" t="s">
        <v>120</v>
      </c>
      <c r="BV118">
        <v>0</v>
      </c>
      <c r="BW118">
        <v>0</v>
      </c>
      <c r="BX118">
        <v>0</v>
      </c>
      <c r="BY118">
        <v>0</v>
      </c>
      <c r="CB118" s="6" t="s">
        <v>120</v>
      </c>
      <c r="CC118" s="6">
        <v>0</v>
      </c>
      <c r="CD118" s="6">
        <v>0</v>
      </c>
      <c r="CE118" s="6">
        <v>0</v>
      </c>
      <c r="CF118" s="6">
        <v>0</v>
      </c>
      <c r="CI118" s="6" t="s">
        <v>120</v>
      </c>
      <c r="CJ118" s="6">
        <v>0</v>
      </c>
      <c r="CK118" s="6">
        <v>0</v>
      </c>
      <c r="CL118" s="6">
        <v>0</v>
      </c>
      <c r="CM118" s="6">
        <v>0</v>
      </c>
      <c r="CP118" s="6" t="s">
        <v>120</v>
      </c>
      <c r="CQ118" s="6">
        <v>0.03</v>
      </c>
      <c r="CR118" s="6">
        <v>0</v>
      </c>
      <c r="CS118" s="6">
        <v>0.05</v>
      </c>
      <c r="CT118" s="6">
        <v>0</v>
      </c>
      <c r="CW118" s="6" t="s">
        <v>120</v>
      </c>
      <c r="CX118" s="6">
        <v>0</v>
      </c>
      <c r="CY118" s="6">
        <v>0</v>
      </c>
      <c r="CZ118" s="6">
        <v>0</v>
      </c>
      <c r="DA118" s="6">
        <v>0</v>
      </c>
      <c r="DD118" s="6" t="s">
        <v>120</v>
      </c>
      <c r="DE118" s="6">
        <v>0.04</v>
      </c>
      <c r="DF118" s="6">
        <v>0</v>
      </c>
      <c r="DG118" s="6">
        <v>0</v>
      </c>
      <c r="DH118" s="6">
        <v>0.18</v>
      </c>
      <c r="DK118" s="6" t="s">
        <v>120</v>
      </c>
      <c r="DL118" s="6">
        <v>0</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0.01</v>
      </c>
      <c r="FC118" s="6">
        <v>0</v>
      </c>
      <c r="FD118" s="6">
        <v>0.02</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0" t="s">
        <v>120</v>
      </c>
      <c r="GY118" s="60">
        <v>0</v>
      </c>
      <c r="GZ118" s="60">
        <v>0</v>
      </c>
      <c r="HA118" s="60">
        <v>0</v>
      </c>
      <c r="HB118" s="60">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t="s">
        <v>120</v>
      </c>
      <c r="IV118">
        <v>0</v>
      </c>
      <c r="IW118">
        <v>0</v>
      </c>
      <c r="IX118">
        <v>0</v>
      </c>
      <c r="IY118">
        <v>0</v>
      </c>
      <c r="JB118" t="s">
        <v>120</v>
      </c>
      <c r="JC118">
        <v>0</v>
      </c>
      <c r="JD118">
        <v>0</v>
      </c>
      <c r="JE118">
        <v>0</v>
      </c>
      <c r="JF118">
        <v>0</v>
      </c>
      <c r="JI118" s="64" t="s">
        <v>120</v>
      </c>
      <c r="JJ118" s="64">
        <v>0</v>
      </c>
      <c r="JK118" s="64">
        <v>0</v>
      </c>
      <c r="JL118" s="64">
        <v>0</v>
      </c>
      <c r="JM118" s="64">
        <v>0</v>
      </c>
      <c r="JP118" s="67" t="s">
        <v>120</v>
      </c>
      <c r="JQ118" s="67">
        <v>0</v>
      </c>
      <c r="JR118" s="67">
        <v>0</v>
      </c>
      <c r="JS118" s="67">
        <v>0</v>
      </c>
      <c r="JT118" s="67">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c r="LR118" s="76"/>
      <c r="LS118" s="76"/>
      <c r="LT118" s="76" t="s">
        <v>120</v>
      </c>
      <c r="LU118" s="76">
        <v>0</v>
      </c>
      <c r="LV118" s="76">
        <v>0</v>
      </c>
      <c r="LW118" s="76">
        <v>0</v>
      </c>
      <c r="LX118" s="76">
        <v>0</v>
      </c>
      <c r="LY118" s="76"/>
      <c r="LZ118" s="76"/>
      <c r="MA118" s="76" t="s">
        <v>120</v>
      </c>
      <c r="MB118" s="76">
        <v>0</v>
      </c>
      <c r="MC118" s="76">
        <v>0</v>
      </c>
      <c r="MD118" s="76">
        <v>0</v>
      </c>
      <c r="ME118" s="76">
        <v>0</v>
      </c>
      <c r="MH118" s="76" t="s">
        <v>120</v>
      </c>
      <c r="MI118" s="76">
        <v>0</v>
      </c>
      <c r="MJ118" s="76">
        <v>0</v>
      </c>
      <c r="MK118" s="76">
        <v>0</v>
      </c>
      <c r="ML118" s="76">
        <v>0</v>
      </c>
      <c r="MM118" s="76"/>
      <c r="MN118" s="76"/>
      <c r="MO118" s="76" t="s">
        <v>120</v>
      </c>
      <c r="MP118" s="76">
        <v>0</v>
      </c>
      <c r="MQ118" s="76">
        <v>0</v>
      </c>
      <c r="MR118" s="76">
        <v>0</v>
      </c>
      <c r="MS118" s="76">
        <v>0</v>
      </c>
    </row>
    <row r="119" spans="1:357" x14ac:dyDescent="0.25">
      <c r="A119" s="1">
        <v>5.699999999999994</v>
      </c>
      <c r="B119" s="1">
        <v>5.7499999999999938</v>
      </c>
      <c r="C119" s="1" t="s">
        <v>121</v>
      </c>
      <c r="D119" s="1">
        <v>0.14000000000000001</v>
      </c>
      <c r="E119" s="1">
        <v>1.02</v>
      </c>
      <c r="F119" s="1">
        <v>0</v>
      </c>
      <c r="G119" s="1">
        <v>0</v>
      </c>
      <c r="H119" s="1"/>
      <c r="I119" s="1"/>
      <c r="J119" s="1" t="s">
        <v>121</v>
      </c>
      <c r="K119" s="1">
        <v>0</v>
      </c>
      <c r="L119" s="1">
        <v>0</v>
      </c>
      <c r="M119" s="1">
        <v>0</v>
      </c>
      <c r="N119" s="1">
        <v>0</v>
      </c>
      <c r="O119" s="1"/>
      <c r="P119" s="1"/>
      <c r="Q119" s="1" t="s">
        <v>121</v>
      </c>
      <c r="R119" s="1">
        <v>0.09</v>
      </c>
      <c r="S119" s="1">
        <v>0.37</v>
      </c>
      <c r="T119" s="1">
        <v>0.06</v>
      </c>
      <c r="U119" s="1">
        <v>0</v>
      </c>
      <c r="V119" s="1"/>
      <c r="W119" s="1"/>
      <c r="X119" s="1" t="s">
        <v>121</v>
      </c>
      <c r="Y119" s="1">
        <v>0.03</v>
      </c>
      <c r="Z119" s="1">
        <v>0.21</v>
      </c>
      <c r="AA119" s="1">
        <v>0</v>
      </c>
      <c r="AB119" s="1">
        <v>0</v>
      </c>
      <c r="AC119" s="1"/>
      <c r="AD119" s="1"/>
      <c r="AE119" s="6" t="s">
        <v>121</v>
      </c>
      <c r="AF119" s="6">
        <v>0.09</v>
      </c>
      <c r="AG119" s="6">
        <v>0</v>
      </c>
      <c r="AH119" s="6">
        <v>0.2</v>
      </c>
      <c r="AI119" s="6">
        <v>0</v>
      </c>
      <c r="AJ119" s="1"/>
      <c r="AK119" s="1"/>
      <c r="AL119" s="6" t="s">
        <v>121</v>
      </c>
      <c r="AM119" s="6">
        <v>0.1</v>
      </c>
      <c r="AN119" s="6">
        <v>0</v>
      </c>
      <c r="AO119" s="6">
        <v>0.24</v>
      </c>
      <c r="AP119" s="6">
        <v>0</v>
      </c>
      <c r="AQ119" s="1"/>
      <c r="AR119" s="1"/>
      <c r="AS119" s="6" t="s">
        <v>121</v>
      </c>
      <c r="AT119" s="6">
        <v>7.0000000000000007E-2</v>
      </c>
      <c r="AU119" s="6">
        <v>0.1</v>
      </c>
      <c r="AV119" s="6">
        <v>0.11</v>
      </c>
      <c r="AW119" s="6">
        <v>0</v>
      </c>
      <c r="AZ119" s="3" t="s">
        <v>121</v>
      </c>
      <c r="BA119" s="3">
        <v>0.1</v>
      </c>
      <c r="BB119" s="3">
        <v>0</v>
      </c>
      <c r="BC119" s="3">
        <v>0.24</v>
      </c>
      <c r="BD119" s="3">
        <v>0</v>
      </c>
      <c r="BG119" t="s">
        <v>121</v>
      </c>
      <c r="BH119">
        <v>0.11</v>
      </c>
      <c r="BI119">
        <v>0</v>
      </c>
      <c r="BJ119">
        <v>0.25</v>
      </c>
      <c r="BK119">
        <v>0</v>
      </c>
      <c r="BN119" t="s">
        <v>121</v>
      </c>
      <c r="BO119">
        <v>0.05</v>
      </c>
      <c r="BP119">
        <v>0</v>
      </c>
      <c r="BQ119">
        <v>0.1</v>
      </c>
      <c r="BR119">
        <v>0</v>
      </c>
      <c r="BU119" t="s">
        <v>121</v>
      </c>
      <c r="BV119">
        <v>7.0000000000000007E-2</v>
      </c>
      <c r="BW119">
        <v>0.2</v>
      </c>
      <c r="BX119">
        <v>0</v>
      </c>
      <c r="BY119">
        <v>0</v>
      </c>
      <c r="CB119" s="6" t="s">
        <v>121</v>
      </c>
      <c r="CC119" s="6">
        <v>0</v>
      </c>
      <c r="CD119" s="6">
        <v>0</v>
      </c>
      <c r="CE119" s="6">
        <v>0</v>
      </c>
      <c r="CF119" s="6">
        <v>0</v>
      </c>
      <c r="CI119" s="6" t="s">
        <v>121</v>
      </c>
      <c r="CJ119" s="6">
        <v>0.04</v>
      </c>
      <c r="CK119" s="6">
        <v>0.2</v>
      </c>
      <c r="CL119" s="6">
        <v>0</v>
      </c>
      <c r="CM119" s="6">
        <v>0</v>
      </c>
      <c r="CP119" s="6" t="s">
        <v>121</v>
      </c>
      <c r="CQ119" s="6">
        <v>0.04</v>
      </c>
      <c r="CR119" s="6">
        <v>0</v>
      </c>
      <c r="CS119" s="6">
        <v>7.0000000000000007E-2</v>
      </c>
      <c r="CT119" s="6">
        <v>0</v>
      </c>
      <c r="CW119" s="6" t="s">
        <v>121</v>
      </c>
      <c r="CX119" s="6">
        <v>0</v>
      </c>
      <c r="CY119" s="6">
        <v>0</v>
      </c>
      <c r="CZ119" s="6">
        <v>0</v>
      </c>
      <c r="DA119" s="6">
        <v>0</v>
      </c>
      <c r="DD119" s="6" t="s">
        <v>121</v>
      </c>
      <c r="DE119" s="6">
        <v>0.09</v>
      </c>
      <c r="DF119" s="6">
        <v>0.38</v>
      </c>
      <c r="DG119" s="6">
        <v>0</v>
      </c>
      <c r="DH119" s="6">
        <v>0</v>
      </c>
      <c r="DK119" s="6" t="s">
        <v>121</v>
      </c>
      <c r="DL119" s="6">
        <v>0.04</v>
      </c>
      <c r="DM119" s="6">
        <v>0.23</v>
      </c>
      <c r="DN119" s="6">
        <v>0</v>
      </c>
      <c r="DO119" s="6">
        <v>0</v>
      </c>
      <c r="DR119" s="6" t="s">
        <v>121</v>
      </c>
      <c r="DS119" s="6">
        <v>0.1</v>
      </c>
      <c r="DT119" s="6">
        <v>0.63</v>
      </c>
      <c r="DU119" s="6">
        <v>0</v>
      </c>
      <c r="DV119" s="6">
        <v>0</v>
      </c>
      <c r="DY119" s="6" t="s">
        <v>121</v>
      </c>
      <c r="DZ119" s="6">
        <v>0.12</v>
      </c>
      <c r="EA119" s="6">
        <v>0</v>
      </c>
      <c r="EB119" s="6">
        <v>0.21</v>
      </c>
      <c r="EC119" s="6">
        <v>0</v>
      </c>
      <c r="EF119" s="6" t="s">
        <v>121</v>
      </c>
      <c r="EG119" s="6">
        <v>0.05</v>
      </c>
      <c r="EH119" s="6">
        <v>0</v>
      </c>
      <c r="EI119" s="6">
        <v>0</v>
      </c>
      <c r="EJ119" s="6">
        <v>0</v>
      </c>
      <c r="EM119" s="6" t="s">
        <v>121</v>
      </c>
      <c r="EN119" s="6">
        <v>0</v>
      </c>
      <c r="EO119" s="6">
        <v>0</v>
      </c>
      <c r="EP119" s="6">
        <v>0</v>
      </c>
      <c r="EQ119" s="6">
        <v>0</v>
      </c>
      <c r="ET119" s="6" t="s">
        <v>121</v>
      </c>
      <c r="EU119" s="6">
        <v>0.09</v>
      </c>
      <c r="EV119" s="6">
        <v>0.38</v>
      </c>
      <c r="EW119" s="6">
        <v>0.03</v>
      </c>
      <c r="EX119" s="6">
        <v>0</v>
      </c>
      <c r="FA119" s="6" t="s">
        <v>121</v>
      </c>
      <c r="FB119" s="6">
        <v>0</v>
      </c>
      <c r="FC119" s="6">
        <v>0</v>
      </c>
      <c r="FD119" s="6">
        <v>0</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0.15</v>
      </c>
      <c r="GE119" s="6">
        <v>0</v>
      </c>
      <c r="GF119" s="6">
        <v>0.27</v>
      </c>
      <c r="GG119" s="6">
        <v>0</v>
      </c>
      <c r="GJ119" s="58" t="s">
        <v>121</v>
      </c>
      <c r="GK119" s="58">
        <v>0</v>
      </c>
      <c r="GL119" s="58">
        <v>0</v>
      </c>
      <c r="GM119" s="58">
        <v>0</v>
      </c>
      <c r="GN119" s="58">
        <v>0</v>
      </c>
      <c r="GQ119" s="58" t="s">
        <v>121</v>
      </c>
      <c r="GR119" s="58">
        <v>0</v>
      </c>
      <c r="GS119" s="58">
        <v>0</v>
      </c>
      <c r="GT119" s="58">
        <v>0</v>
      </c>
      <c r="GU119" s="58">
        <v>0</v>
      </c>
      <c r="GX119" s="60" t="s">
        <v>121</v>
      </c>
      <c r="GY119" s="60">
        <v>0.05</v>
      </c>
      <c r="GZ119" s="60">
        <v>0</v>
      </c>
      <c r="HA119" s="60">
        <v>0</v>
      </c>
      <c r="HB119" s="60">
        <v>0.26</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0.18</v>
      </c>
      <c r="IB119" s="64">
        <v>0</v>
      </c>
      <c r="IC119" s="64">
        <v>0</v>
      </c>
      <c r="ID119" s="64">
        <v>0</v>
      </c>
      <c r="IG119" s="64" t="s">
        <v>121</v>
      </c>
      <c r="IH119" s="64">
        <v>0</v>
      </c>
      <c r="II119" s="64">
        <v>0</v>
      </c>
      <c r="IJ119" s="64">
        <v>0</v>
      </c>
      <c r="IK119" s="64">
        <v>0</v>
      </c>
      <c r="IN119" s="64" t="s">
        <v>121</v>
      </c>
      <c r="IO119" s="64">
        <v>0</v>
      </c>
      <c r="IP119" s="64">
        <v>0</v>
      </c>
      <c r="IQ119" s="64">
        <v>0</v>
      </c>
      <c r="IR119" s="64">
        <v>0</v>
      </c>
      <c r="IU119" t="s">
        <v>121</v>
      </c>
      <c r="IV119">
        <v>0.02</v>
      </c>
      <c r="IW119">
        <v>0</v>
      </c>
      <c r="IX119">
        <v>0.03</v>
      </c>
      <c r="IY119">
        <v>0</v>
      </c>
      <c r="JB119" t="s">
        <v>121</v>
      </c>
      <c r="JC119">
        <v>0</v>
      </c>
      <c r="JD119">
        <v>0</v>
      </c>
      <c r="JE119">
        <v>0</v>
      </c>
      <c r="JF119">
        <v>0</v>
      </c>
      <c r="JI119" s="64" t="s">
        <v>121</v>
      </c>
      <c r="JJ119" s="64">
        <v>0</v>
      </c>
      <c r="JK119" s="64">
        <v>0</v>
      </c>
      <c r="JL119" s="64">
        <v>0</v>
      </c>
      <c r="JM119" s="64">
        <v>0</v>
      </c>
      <c r="JP119" s="67" t="s">
        <v>121</v>
      </c>
      <c r="JQ119" s="67">
        <v>0</v>
      </c>
      <c r="JR119" s="67">
        <v>0</v>
      </c>
      <c r="JS119" s="67">
        <v>0</v>
      </c>
      <c r="JT119" s="67">
        <v>0</v>
      </c>
      <c r="JW119" s="76" t="s">
        <v>121</v>
      </c>
      <c r="JX119" s="76">
        <v>0</v>
      </c>
      <c r="JY119" s="76">
        <v>0</v>
      </c>
      <c r="JZ119" s="76">
        <v>0</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c r="LR119" s="76"/>
      <c r="LS119" s="76"/>
      <c r="LT119" s="76" t="s">
        <v>121</v>
      </c>
      <c r="LU119" s="76">
        <v>0</v>
      </c>
      <c r="LV119" s="76">
        <v>0</v>
      </c>
      <c r="LW119" s="76">
        <v>0</v>
      </c>
      <c r="LX119" s="76">
        <v>0</v>
      </c>
      <c r="LY119" s="76"/>
      <c r="LZ119" s="76"/>
      <c r="MA119" s="76" t="s">
        <v>121</v>
      </c>
      <c r="MB119" s="76">
        <v>0</v>
      </c>
      <c r="MC119" s="76">
        <v>0</v>
      </c>
      <c r="MD119" s="76">
        <v>0</v>
      </c>
      <c r="ME119" s="76">
        <v>0</v>
      </c>
      <c r="MH119" s="76" t="s">
        <v>121</v>
      </c>
      <c r="MI119" s="76">
        <v>0</v>
      </c>
      <c r="MJ119" s="76">
        <v>0</v>
      </c>
      <c r="MK119" s="76">
        <v>0</v>
      </c>
      <c r="ML119" s="76">
        <v>0</v>
      </c>
      <c r="MM119" s="76"/>
      <c r="MN119" s="76"/>
      <c r="MO119" s="76" t="s">
        <v>121</v>
      </c>
      <c r="MP119" s="76">
        <v>0</v>
      </c>
      <c r="MQ119" s="76">
        <v>0</v>
      </c>
      <c r="MR119" s="76">
        <v>0</v>
      </c>
      <c r="MS119" s="76">
        <v>0</v>
      </c>
    </row>
    <row r="120" spans="1:357" x14ac:dyDescent="0.25">
      <c r="A120" s="1">
        <v>5.7499999999999938</v>
      </c>
      <c r="B120" s="1">
        <v>5.7999999999999936</v>
      </c>
      <c r="C120" s="1" t="s">
        <v>122</v>
      </c>
      <c r="D120" s="1">
        <v>0.03</v>
      </c>
      <c r="E120" s="1">
        <v>0</v>
      </c>
      <c r="F120" s="1">
        <v>0.06</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0.1</v>
      </c>
      <c r="AU120" s="6">
        <v>0</v>
      </c>
      <c r="AV120" s="6">
        <v>0</v>
      </c>
      <c r="AW120" s="6">
        <v>0</v>
      </c>
      <c r="AZ120" s="3" t="s">
        <v>122</v>
      </c>
      <c r="BA120" s="3">
        <v>0</v>
      </c>
      <c r="BB120" s="3">
        <v>0</v>
      </c>
      <c r="BC120" s="3">
        <v>0</v>
      </c>
      <c r="BD120" s="3">
        <v>0</v>
      </c>
      <c r="BG120" t="s">
        <v>122</v>
      </c>
      <c r="BH120">
        <v>0</v>
      </c>
      <c r="BI120">
        <v>0</v>
      </c>
      <c r="BJ120">
        <v>0</v>
      </c>
      <c r="BK120">
        <v>0</v>
      </c>
      <c r="BN120" t="s">
        <v>122</v>
      </c>
      <c r="BO120">
        <v>0.13</v>
      </c>
      <c r="BP120">
        <v>0</v>
      </c>
      <c r="BQ120">
        <v>0.27</v>
      </c>
      <c r="BR120">
        <v>0</v>
      </c>
      <c r="BU120" t="s">
        <v>122</v>
      </c>
      <c r="BV120">
        <v>0</v>
      </c>
      <c r="BW120">
        <v>0</v>
      </c>
      <c r="BX120">
        <v>0</v>
      </c>
      <c r="BY120">
        <v>0</v>
      </c>
      <c r="CB120" s="6" t="s">
        <v>122</v>
      </c>
      <c r="CC120" s="6">
        <v>0.05</v>
      </c>
      <c r="CD120" s="6">
        <v>0</v>
      </c>
      <c r="CE120" s="6">
        <v>0</v>
      </c>
      <c r="CF120" s="6">
        <v>0</v>
      </c>
      <c r="CI120" s="6" t="s">
        <v>122</v>
      </c>
      <c r="CJ120" s="6">
        <v>0.05</v>
      </c>
      <c r="CK120" s="6">
        <v>0</v>
      </c>
      <c r="CL120" s="6">
        <v>0</v>
      </c>
      <c r="CM120" s="6">
        <v>0</v>
      </c>
      <c r="CP120" s="6" t="s">
        <v>122</v>
      </c>
      <c r="CQ120" s="6">
        <v>0.04</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0.02</v>
      </c>
      <c r="FJ120" s="6">
        <v>0</v>
      </c>
      <c r="FK120" s="6">
        <v>0.03</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0" t="s">
        <v>122</v>
      </c>
      <c r="GY120" s="60">
        <v>0</v>
      </c>
      <c r="GZ120" s="60">
        <v>0</v>
      </c>
      <c r="HA120" s="60">
        <v>0</v>
      </c>
      <c r="HB120" s="60">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7.0000000000000007E-2</v>
      </c>
      <c r="II120" s="64">
        <v>0</v>
      </c>
      <c r="IJ120" s="64">
        <v>0.11</v>
      </c>
      <c r="IK120" s="64">
        <v>0</v>
      </c>
      <c r="IN120" s="64" t="s">
        <v>122</v>
      </c>
      <c r="IO120" s="64">
        <v>0.03</v>
      </c>
      <c r="IP120" s="64">
        <v>0</v>
      </c>
      <c r="IQ120" s="64">
        <v>0</v>
      </c>
      <c r="IR120" s="64">
        <v>0</v>
      </c>
      <c r="IU120" t="s">
        <v>122</v>
      </c>
      <c r="IV120">
        <v>0</v>
      </c>
      <c r="IW120">
        <v>0</v>
      </c>
      <c r="IX120">
        <v>0</v>
      </c>
      <c r="IY120">
        <v>0</v>
      </c>
      <c r="JB120" t="s">
        <v>122</v>
      </c>
      <c r="JC120">
        <v>0</v>
      </c>
      <c r="JD120">
        <v>0</v>
      </c>
      <c r="JE120">
        <v>0</v>
      </c>
      <c r="JF120">
        <v>0</v>
      </c>
      <c r="JI120" s="64" t="s">
        <v>122</v>
      </c>
      <c r="JJ120" s="64">
        <v>0</v>
      </c>
      <c r="JK120" s="64">
        <v>0</v>
      </c>
      <c r="JL120" s="64">
        <v>0</v>
      </c>
      <c r="JM120" s="64">
        <v>0</v>
      </c>
      <c r="JP120" s="67" t="s">
        <v>122</v>
      </c>
      <c r="JQ120" s="67">
        <v>0</v>
      </c>
      <c r="JR120" s="67">
        <v>0</v>
      </c>
      <c r="JS120" s="67">
        <v>0</v>
      </c>
      <c r="JT120" s="67">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c r="LR120" s="76"/>
      <c r="LS120" s="76"/>
      <c r="LT120" s="76" t="s">
        <v>122</v>
      </c>
      <c r="LU120" s="76">
        <v>0</v>
      </c>
      <c r="LV120" s="76">
        <v>0</v>
      </c>
      <c r="LW120" s="76">
        <v>0</v>
      </c>
      <c r="LX120" s="76">
        <v>0</v>
      </c>
      <c r="LY120" s="76"/>
      <c r="LZ120" s="76"/>
      <c r="MA120" s="76" t="s">
        <v>122</v>
      </c>
      <c r="MB120" s="76">
        <v>0</v>
      </c>
      <c r="MC120" s="76">
        <v>0</v>
      </c>
      <c r="MD120" s="76">
        <v>0</v>
      </c>
      <c r="ME120" s="76">
        <v>0</v>
      </c>
      <c r="MH120" s="76" t="s">
        <v>122</v>
      </c>
      <c r="MI120" s="76">
        <v>0</v>
      </c>
      <c r="MJ120" s="76">
        <v>0</v>
      </c>
      <c r="MK120" s="76">
        <v>0</v>
      </c>
      <c r="ML120" s="76">
        <v>0</v>
      </c>
      <c r="MM120" s="76"/>
      <c r="MN120" s="76"/>
      <c r="MO120" s="76" t="s">
        <v>122</v>
      </c>
      <c r="MP120" s="76">
        <v>0</v>
      </c>
      <c r="MQ120" s="76">
        <v>0</v>
      </c>
      <c r="MR120" s="76">
        <v>0</v>
      </c>
      <c r="MS120" s="76">
        <v>0</v>
      </c>
    </row>
    <row r="121" spans="1:357" x14ac:dyDescent="0.25">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v>
      </c>
      <c r="Z121" s="1">
        <v>0</v>
      </c>
      <c r="AA121" s="1">
        <v>0</v>
      </c>
      <c r="AB121" s="1">
        <v>0</v>
      </c>
      <c r="AC121" s="1"/>
      <c r="AD121" s="1"/>
      <c r="AE121" s="6" t="s">
        <v>123</v>
      </c>
      <c r="AF121" s="6">
        <v>0.03</v>
      </c>
      <c r="AG121" s="6">
        <v>0</v>
      </c>
      <c r="AH121" s="6">
        <v>7.0000000000000007E-2</v>
      </c>
      <c r="AI121" s="6">
        <v>0</v>
      </c>
      <c r="AJ121" s="1"/>
      <c r="AK121" s="1"/>
      <c r="AL121" s="6" t="s">
        <v>123</v>
      </c>
      <c r="AM121" s="6">
        <v>0</v>
      </c>
      <c r="AN121" s="6">
        <v>0</v>
      </c>
      <c r="AO121" s="6">
        <v>0</v>
      </c>
      <c r="AP121" s="6">
        <v>0</v>
      </c>
      <c r="AQ121" s="1"/>
      <c r="AR121" s="1"/>
      <c r="AS121" s="6" t="s">
        <v>123</v>
      </c>
      <c r="AT121" s="6">
        <v>0</v>
      </c>
      <c r="AU121" s="6">
        <v>0</v>
      </c>
      <c r="AV121" s="6">
        <v>0</v>
      </c>
      <c r="AW121" s="6">
        <v>0</v>
      </c>
      <c r="AZ121" s="3" t="s">
        <v>123</v>
      </c>
      <c r="BA121" s="3">
        <v>0</v>
      </c>
      <c r="BB121" s="3">
        <v>0</v>
      </c>
      <c r="BC121" s="3">
        <v>0</v>
      </c>
      <c r="BD121" s="3">
        <v>0</v>
      </c>
      <c r="BG121" t="s">
        <v>123</v>
      </c>
      <c r="BH121">
        <v>0</v>
      </c>
      <c r="BI121">
        <v>0</v>
      </c>
      <c r="BJ121">
        <v>0</v>
      </c>
      <c r="BK121">
        <v>0</v>
      </c>
      <c r="BN121" t="s">
        <v>123</v>
      </c>
      <c r="BO121">
        <v>0</v>
      </c>
      <c r="BP121">
        <v>0</v>
      </c>
      <c r="BQ121">
        <v>0</v>
      </c>
      <c r="BR121">
        <v>0</v>
      </c>
      <c r="BU121" t="s">
        <v>123</v>
      </c>
      <c r="BV121">
        <v>0</v>
      </c>
      <c r="BW121">
        <v>0</v>
      </c>
      <c r="BX121">
        <v>0</v>
      </c>
      <c r="BY121">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v>
      </c>
      <c r="EA121" s="6">
        <v>0</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v>
      </c>
      <c r="FC121" s="6">
        <v>0</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0" t="s">
        <v>123</v>
      </c>
      <c r="GY121" s="60">
        <v>0</v>
      </c>
      <c r="GZ121" s="60">
        <v>0</v>
      </c>
      <c r="HA121" s="60">
        <v>0</v>
      </c>
      <c r="HB121" s="60">
        <v>0</v>
      </c>
      <c r="HE121" s="64" t="s">
        <v>123</v>
      </c>
      <c r="HF121" s="64">
        <v>0</v>
      </c>
      <c r="HG121" s="64">
        <v>0</v>
      </c>
      <c r="HH121" s="64">
        <v>0</v>
      </c>
      <c r="HI121" s="64">
        <v>0</v>
      </c>
      <c r="HL121" s="64" t="s">
        <v>123</v>
      </c>
      <c r="HM121" s="64">
        <v>0</v>
      </c>
      <c r="HN121" s="64">
        <v>0</v>
      </c>
      <c r="HO121" s="64">
        <v>0</v>
      </c>
      <c r="HP121" s="64">
        <v>0</v>
      </c>
      <c r="HS121" s="64" t="s">
        <v>123</v>
      </c>
      <c r="HT121" s="64">
        <v>0</v>
      </c>
      <c r="HU121" s="64">
        <v>0</v>
      </c>
      <c r="HV121" s="64">
        <v>0</v>
      </c>
      <c r="HW121" s="64">
        <v>0</v>
      </c>
      <c r="HZ121" s="64" t="s">
        <v>123</v>
      </c>
      <c r="IA121" s="64">
        <v>0</v>
      </c>
      <c r="IB121" s="64">
        <v>0</v>
      </c>
      <c r="IC121" s="64">
        <v>0</v>
      </c>
      <c r="ID121" s="64">
        <v>0</v>
      </c>
      <c r="IG121" s="64" t="s">
        <v>123</v>
      </c>
      <c r="IH121" s="64">
        <v>0</v>
      </c>
      <c r="II121" s="64">
        <v>0</v>
      </c>
      <c r="IJ121" s="64">
        <v>0</v>
      </c>
      <c r="IK121" s="64">
        <v>0</v>
      </c>
      <c r="IN121" s="64" t="s">
        <v>123</v>
      </c>
      <c r="IO121" s="64">
        <v>0</v>
      </c>
      <c r="IP121" s="64">
        <v>0</v>
      </c>
      <c r="IQ121" s="64">
        <v>0</v>
      </c>
      <c r="IR121" s="64">
        <v>0</v>
      </c>
      <c r="IU121" t="s">
        <v>123</v>
      </c>
      <c r="IV121">
        <v>0</v>
      </c>
      <c r="IW121">
        <v>0</v>
      </c>
      <c r="IX121">
        <v>0</v>
      </c>
      <c r="IY121">
        <v>0</v>
      </c>
      <c r="JB121" t="s">
        <v>123</v>
      </c>
      <c r="JC121">
        <v>0</v>
      </c>
      <c r="JD121">
        <v>0</v>
      </c>
      <c r="JE121">
        <v>0</v>
      </c>
      <c r="JF121">
        <v>0</v>
      </c>
      <c r="JI121" s="64" t="s">
        <v>123</v>
      </c>
      <c r="JJ121" s="64">
        <v>0</v>
      </c>
      <c r="JK121" s="64">
        <v>0</v>
      </c>
      <c r="JL121" s="64">
        <v>0</v>
      </c>
      <c r="JM121" s="64">
        <v>0</v>
      </c>
      <c r="JP121" s="67" t="s">
        <v>123</v>
      </c>
      <c r="JQ121" s="67">
        <v>0</v>
      </c>
      <c r="JR121" s="67">
        <v>0</v>
      </c>
      <c r="JS121" s="67">
        <v>0</v>
      </c>
      <c r="JT121" s="67">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v>
      </c>
      <c r="LV121" s="76">
        <v>0</v>
      </c>
      <c r="LW121" s="76">
        <v>0</v>
      </c>
      <c r="LX121" s="76">
        <v>0</v>
      </c>
      <c r="LY121" s="76"/>
      <c r="LZ121" s="76"/>
      <c r="MA121" s="76" t="s">
        <v>123</v>
      </c>
      <c r="MB121" s="76">
        <v>0</v>
      </c>
      <c r="MC121" s="76">
        <v>0</v>
      </c>
      <c r="MD121" s="76">
        <v>0</v>
      </c>
      <c r="ME121" s="76">
        <v>0</v>
      </c>
      <c r="MH121" s="76" t="s">
        <v>123</v>
      </c>
      <c r="MI121" s="76">
        <v>0</v>
      </c>
      <c r="MJ121" s="76">
        <v>0</v>
      </c>
      <c r="MK121" s="76">
        <v>0</v>
      </c>
      <c r="ML121" s="76">
        <v>0</v>
      </c>
      <c r="MM121" s="76"/>
      <c r="MN121" s="76"/>
      <c r="MO121" s="76" t="s">
        <v>123</v>
      </c>
      <c r="MP121" s="76">
        <v>0</v>
      </c>
      <c r="MQ121" s="76">
        <v>0</v>
      </c>
      <c r="MR121" s="76">
        <v>0</v>
      </c>
      <c r="MS121" s="76">
        <v>0</v>
      </c>
    </row>
    <row r="122" spans="1:357" x14ac:dyDescent="0.25">
      <c r="A122" s="1">
        <v>5.8499999999999934</v>
      </c>
      <c r="B122" s="1">
        <v>5.8999999999999932</v>
      </c>
      <c r="C122" s="1" t="s">
        <v>124</v>
      </c>
      <c r="D122" s="1">
        <v>0</v>
      </c>
      <c r="E122" s="1">
        <v>0</v>
      </c>
      <c r="F122" s="1">
        <v>0</v>
      </c>
      <c r="G122" s="1">
        <v>0</v>
      </c>
      <c r="H122" s="1"/>
      <c r="I122" s="1"/>
      <c r="J122" s="1" t="s">
        <v>124</v>
      </c>
      <c r="K122" s="1">
        <v>0</v>
      </c>
      <c r="L122" s="1">
        <v>0</v>
      </c>
      <c r="M122" s="1">
        <v>0</v>
      </c>
      <c r="N122" s="1">
        <v>0</v>
      </c>
      <c r="O122" s="1"/>
      <c r="P122" s="1"/>
      <c r="Q122" s="1" t="s">
        <v>124</v>
      </c>
      <c r="R122" s="1">
        <v>0</v>
      </c>
      <c r="S122" s="1">
        <v>0</v>
      </c>
      <c r="T122" s="1">
        <v>0</v>
      </c>
      <c r="U122" s="1">
        <v>0</v>
      </c>
      <c r="V122" s="1"/>
      <c r="W122" s="1"/>
      <c r="X122" s="1" t="s">
        <v>124</v>
      </c>
      <c r="Y122" s="1">
        <v>0</v>
      </c>
      <c r="Z122" s="1">
        <v>0</v>
      </c>
      <c r="AA122" s="1">
        <v>0</v>
      </c>
      <c r="AB122" s="1">
        <v>0</v>
      </c>
      <c r="AC122" s="1"/>
      <c r="AD122" s="1"/>
      <c r="AE122" s="6" t="s">
        <v>124</v>
      </c>
      <c r="AF122" s="6">
        <v>0</v>
      </c>
      <c r="AG122" s="6">
        <v>0</v>
      </c>
      <c r="AH122" s="6">
        <v>0</v>
      </c>
      <c r="AI122" s="6">
        <v>0</v>
      </c>
      <c r="AJ122" s="1"/>
      <c r="AK122" s="1"/>
      <c r="AL122" s="6" t="s">
        <v>124</v>
      </c>
      <c r="AM122" s="6">
        <v>0</v>
      </c>
      <c r="AN122" s="6">
        <v>0</v>
      </c>
      <c r="AO122" s="6">
        <v>0</v>
      </c>
      <c r="AP122" s="6">
        <v>0</v>
      </c>
      <c r="AQ122" s="1"/>
      <c r="AR122" s="1"/>
      <c r="AS122" s="6" t="s">
        <v>124</v>
      </c>
      <c r="AT122" s="6">
        <v>0</v>
      </c>
      <c r="AU122" s="6">
        <v>0</v>
      </c>
      <c r="AV122" s="6">
        <v>0</v>
      </c>
      <c r="AW122" s="6">
        <v>0</v>
      </c>
      <c r="AZ122" s="3" t="s">
        <v>124</v>
      </c>
      <c r="BA122" s="3">
        <v>0</v>
      </c>
      <c r="BB122" s="3">
        <v>0</v>
      </c>
      <c r="BC122" s="3">
        <v>0</v>
      </c>
      <c r="BD122" s="3">
        <v>0</v>
      </c>
      <c r="BG122" t="s">
        <v>124</v>
      </c>
      <c r="BH122">
        <v>0</v>
      </c>
      <c r="BI122">
        <v>0</v>
      </c>
      <c r="BJ122">
        <v>0</v>
      </c>
      <c r="BK122">
        <v>0</v>
      </c>
      <c r="BN122" t="s">
        <v>124</v>
      </c>
      <c r="BO122">
        <v>7.0000000000000007E-2</v>
      </c>
      <c r="BP122">
        <v>0.35</v>
      </c>
      <c r="BQ122">
        <v>0</v>
      </c>
      <c r="BR122">
        <v>0</v>
      </c>
      <c r="BU122" t="s">
        <v>124</v>
      </c>
      <c r="BV122">
        <v>0.43</v>
      </c>
      <c r="BW122">
        <v>0</v>
      </c>
      <c r="BX122">
        <v>0</v>
      </c>
      <c r="BY122">
        <v>0</v>
      </c>
      <c r="CB122" s="6" t="s">
        <v>124</v>
      </c>
      <c r="CC122" s="6">
        <v>0</v>
      </c>
      <c r="CD122" s="6">
        <v>0</v>
      </c>
      <c r="CE122" s="6">
        <v>0</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v>
      </c>
      <c r="DM122" s="6">
        <v>0</v>
      </c>
      <c r="DN122" s="6">
        <v>0</v>
      </c>
      <c r="DO122" s="6">
        <v>0</v>
      </c>
      <c r="DR122" s="6" t="s">
        <v>124</v>
      </c>
      <c r="DS122" s="6">
        <v>0</v>
      </c>
      <c r="DT122" s="6">
        <v>0</v>
      </c>
      <c r="DU122" s="6">
        <v>0</v>
      </c>
      <c r="DV122" s="6">
        <v>0</v>
      </c>
      <c r="DY122" s="6" t="s">
        <v>124</v>
      </c>
      <c r="DZ122" s="6">
        <v>0</v>
      </c>
      <c r="EA122" s="6">
        <v>0</v>
      </c>
      <c r="EB122" s="6">
        <v>0</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v>
      </c>
      <c r="FC122" s="6">
        <v>0</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0" t="s">
        <v>124</v>
      </c>
      <c r="GY122" s="60">
        <v>0</v>
      </c>
      <c r="GZ122" s="60">
        <v>0</v>
      </c>
      <c r="HA122" s="60">
        <v>0</v>
      </c>
      <c r="HB122" s="60">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t="s">
        <v>124</v>
      </c>
      <c r="IV122">
        <v>0</v>
      </c>
      <c r="IW122">
        <v>0</v>
      </c>
      <c r="IX122">
        <v>0</v>
      </c>
      <c r="IY122">
        <v>0</v>
      </c>
      <c r="JB122" t="s">
        <v>124</v>
      </c>
      <c r="JC122">
        <v>0</v>
      </c>
      <c r="JD122">
        <v>0</v>
      </c>
      <c r="JE122">
        <v>0</v>
      </c>
      <c r="JF122">
        <v>0</v>
      </c>
      <c r="JI122" s="64" t="s">
        <v>124</v>
      </c>
      <c r="JJ122" s="64">
        <v>0</v>
      </c>
      <c r="JK122" s="64">
        <v>0</v>
      </c>
      <c r="JL122" s="64">
        <v>0</v>
      </c>
      <c r="JM122" s="64">
        <v>0</v>
      </c>
      <c r="JP122" s="67" t="s">
        <v>124</v>
      </c>
      <c r="JQ122" s="67">
        <v>0</v>
      </c>
      <c r="JR122" s="67">
        <v>0</v>
      </c>
      <c r="JS122" s="67">
        <v>0</v>
      </c>
      <c r="JT122" s="67">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c r="LR122" s="76"/>
      <c r="LS122" s="76"/>
      <c r="LT122" s="76" t="s">
        <v>124</v>
      </c>
      <c r="LU122" s="76">
        <v>0</v>
      </c>
      <c r="LV122" s="76">
        <v>0</v>
      </c>
      <c r="LW122" s="76">
        <v>0</v>
      </c>
      <c r="LX122" s="76">
        <v>0</v>
      </c>
      <c r="LY122" s="76"/>
      <c r="LZ122" s="76"/>
      <c r="MA122" s="76" t="s">
        <v>124</v>
      </c>
      <c r="MB122" s="76">
        <v>0</v>
      </c>
      <c r="MC122" s="76">
        <v>0</v>
      </c>
      <c r="MD122" s="76">
        <v>0</v>
      </c>
      <c r="ME122" s="76">
        <v>0</v>
      </c>
      <c r="MH122" s="76" t="s">
        <v>124</v>
      </c>
      <c r="MI122" s="76">
        <v>0</v>
      </c>
      <c r="MJ122" s="76">
        <v>0</v>
      </c>
      <c r="MK122" s="76">
        <v>0</v>
      </c>
      <c r="ML122" s="76">
        <v>0</v>
      </c>
      <c r="MM122" s="76"/>
      <c r="MN122" s="76"/>
      <c r="MO122" s="76" t="s">
        <v>124</v>
      </c>
      <c r="MP122" s="76">
        <v>0</v>
      </c>
      <c r="MQ122" s="76">
        <v>0</v>
      </c>
      <c r="MR122" s="76">
        <v>0</v>
      </c>
      <c r="MS122" s="76">
        <v>0</v>
      </c>
    </row>
    <row r="123" spans="1:357" x14ac:dyDescent="0.25">
      <c r="A123" s="1">
        <v>5.8999999999999932</v>
      </c>
      <c r="B123" s="1">
        <v>5.9499999999999931</v>
      </c>
      <c r="C123" s="1" t="s">
        <v>125</v>
      </c>
      <c r="D123" s="1">
        <v>0.04</v>
      </c>
      <c r="E123" s="1">
        <v>0</v>
      </c>
      <c r="F123" s="1">
        <v>0.06</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3" t="s">
        <v>125</v>
      </c>
      <c r="BA123" s="3">
        <v>0</v>
      </c>
      <c r="BB123" s="3">
        <v>0</v>
      </c>
      <c r="BC123" s="3">
        <v>0</v>
      </c>
      <c r="BD123" s="3">
        <v>0</v>
      </c>
      <c r="BG123" t="s">
        <v>125</v>
      </c>
      <c r="BH123">
        <v>0.02</v>
      </c>
      <c r="BI123">
        <v>0</v>
      </c>
      <c r="BJ123">
        <v>0.04</v>
      </c>
      <c r="BK123">
        <v>0</v>
      </c>
      <c r="BN123" t="s">
        <v>125</v>
      </c>
      <c r="BO123">
        <v>0</v>
      </c>
      <c r="BP123">
        <v>0</v>
      </c>
      <c r="BQ123">
        <v>0</v>
      </c>
      <c r="BR123">
        <v>0</v>
      </c>
      <c r="BU123" t="s">
        <v>125</v>
      </c>
      <c r="BV123">
        <v>0</v>
      </c>
      <c r="BW123">
        <v>0</v>
      </c>
      <c r="BX123">
        <v>0</v>
      </c>
      <c r="BY123">
        <v>0</v>
      </c>
      <c r="CB123" s="6" t="s">
        <v>125</v>
      </c>
      <c r="CC123" s="6">
        <v>0</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0.02</v>
      </c>
      <c r="CY123" s="6">
        <v>0</v>
      </c>
      <c r="CZ123" s="6">
        <v>0.03</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v>
      </c>
      <c r="EO123" s="6">
        <v>0</v>
      </c>
      <c r="EP123" s="6">
        <v>0</v>
      </c>
      <c r="EQ123" s="6">
        <v>0</v>
      </c>
      <c r="ET123" s="6" t="s">
        <v>125</v>
      </c>
      <c r="EU123" s="6">
        <v>0.03</v>
      </c>
      <c r="EV123" s="6">
        <v>0</v>
      </c>
      <c r="EW123" s="6">
        <v>0</v>
      </c>
      <c r="EX123" s="6">
        <v>0.21</v>
      </c>
      <c r="FA123" s="6" t="s">
        <v>125</v>
      </c>
      <c r="FB123" s="6">
        <v>0</v>
      </c>
      <c r="FC123" s="6">
        <v>0</v>
      </c>
      <c r="FD123" s="6">
        <v>0</v>
      </c>
      <c r="FE123" s="6">
        <v>0</v>
      </c>
      <c r="FH123" s="6" t="s">
        <v>125</v>
      </c>
      <c r="FI123" s="6">
        <v>0.06</v>
      </c>
      <c r="FJ123" s="6">
        <v>0</v>
      </c>
      <c r="FK123" s="6">
        <v>0</v>
      </c>
      <c r="FL123" s="6">
        <v>0.35</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0" t="s">
        <v>125</v>
      </c>
      <c r="GY123" s="60">
        <v>0</v>
      </c>
      <c r="GZ123" s="60">
        <v>0</v>
      </c>
      <c r="HA123" s="60">
        <v>0</v>
      </c>
      <c r="HB123" s="60">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t="s">
        <v>125</v>
      </c>
      <c r="IV123">
        <v>0</v>
      </c>
      <c r="IW123">
        <v>0</v>
      </c>
      <c r="IX123">
        <v>0</v>
      </c>
      <c r="IY123">
        <v>0</v>
      </c>
      <c r="JB123" t="s">
        <v>125</v>
      </c>
      <c r="JC123">
        <v>0</v>
      </c>
      <c r="JD123">
        <v>0</v>
      </c>
      <c r="JE123">
        <v>0</v>
      </c>
      <c r="JF123">
        <v>0</v>
      </c>
      <c r="JI123" s="64" t="s">
        <v>125</v>
      </c>
      <c r="JJ123" s="64">
        <v>0</v>
      </c>
      <c r="JK123" s="64">
        <v>0</v>
      </c>
      <c r="JL123" s="64">
        <v>0</v>
      </c>
      <c r="JM123" s="64">
        <v>0</v>
      </c>
      <c r="JP123" s="67" t="s">
        <v>125</v>
      </c>
      <c r="JQ123" s="67">
        <v>0</v>
      </c>
      <c r="JR123" s="67">
        <v>0</v>
      </c>
      <c r="JS123" s="67">
        <v>0</v>
      </c>
      <c r="JT123" s="67">
        <v>0</v>
      </c>
      <c r="JW123" s="76" t="s">
        <v>125</v>
      </c>
      <c r="JX123" s="76">
        <v>0</v>
      </c>
      <c r="JY123" s="76">
        <v>0</v>
      </c>
      <c r="JZ123" s="76">
        <v>0</v>
      </c>
      <c r="KA123" s="76">
        <v>0</v>
      </c>
      <c r="KD123" s="76" t="s">
        <v>125</v>
      </c>
      <c r="KE123" s="76">
        <v>0</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c r="LY123" s="76"/>
      <c r="LZ123" s="76"/>
      <c r="MA123" s="76" t="s">
        <v>125</v>
      </c>
      <c r="MB123" s="76">
        <v>0</v>
      </c>
      <c r="MC123" s="76">
        <v>0</v>
      </c>
      <c r="MD123" s="76">
        <v>0</v>
      </c>
      <c r="ME123" s="76">
        <v>0</v>
      </c>
      <c r="MH123" s="76" t="s">
        <v>125</v>
      </c>
      <c r="MI123" s="76">
        <v>0</v>
      </c>
      <c r="MJ123" s="76">
        <v>0</v>
      </c>
      <c r="MK123" s="76">
        <v>0</v>
      </c>
      <c r="ML123" s="76">
        <v>0</v>
      </c>
      <c r="MM123" s="76"/>
      <c r="MN123" s="76"/>
      <c r="MO123" s="76" t="s">
        <v>125</v>
      </c>
      <c r="MP123" s="76">
        <v>0</v>
      </c>
      <c r="MQ123" s="76">
        <v>0</v>
      </c>
      <c r="MR123" s="76">
        <v>0</v>
      </c>
      <c r="MS123" s="76">
        <v>0</v>
      </c>
    </row>
    <row r="124" spans="1:357" x14ac:dyDescent="0.25">
      <c r="A124" s="1">
        <v>5.9499999999999931</v>
      </c>
      <c r="B124" s="1">
        <v>5.9999999999999929</v>
      </c>
      <c r="C124" s="1" t="s">
        <v>126</v>
      </c>
      <c r="D124" s="1">
        <v>0.01</v>
      </c>
      <c r="E124" s="1">
        <v>0.1</v>
      </c>
      <c r="F124" s="1">
        <v>0</v>
      </c>
      <c r="G124" s="1">
        <v>0</v>
      </c>
      <c r="H124" s="1"/>
      <c r="I124" s="1"/>
      <c r="J124" s="1" t="s">
        <v>126</v>
      </c>
      <c r="K124" s="1">
        <v>0</v>
      </c>
      <c r="L124" s="1">
        <v>0</v>
      </c>
      <c r="M124" s="1">
        <v>0</v>
      </c>
      <c r="N124" s="1">
        <v>0</v>
      </c>
      <c r="O124" s="1"/>
      <c r="P124" s="1"/>
      <c r="Q124" s="1" t="s">
        <v>126</v>
      </c>
      <c r="R124" s="1">
        <v>0.1</v>
      </c>
      <c r="S124" s="1">
        <v>0.16</v>
      </c>
      <c r="T124" s="1">
        <v>0</v>
      </c>
      <c r="U124" s="1">
        <v>0</v>
      </c>
      <c r="V124" s="1"/>
      <c r="W124" s="1"/>
      <c r="X124" s="1" t="s">
        <v>126</v>
      </c>
      <c r="Y124" s="1">
        <v>0.06</v>
      </c>
      <c r="Z124" s="1">
        <v>0</v>
      </c>
      <c r="AA124" s="1">
        <v>0</v>
      </c>
      <c r="AB124" s="1">
        <v>0</v>
      </c>
      <c r="AC124" s="1"/>
      <c r="AD124" s="1"/>
      <c r="AE124" s="6" t="s">
        <v>126</v>
      </c>
      <c r="AF124" s="6">
        <v>0.22</v>
      </c>
      <c r="AG124" s="6">
        <v>0</v>
      </c>
      <c r="AH124" s="6">
        <v>0.08</v>
      </c>
      <c r="AI124" s="6">
        <v>0</v>
      </c>
      <c r="AJ124" s="1"/>
      <c r="AK124" s="1"/>
      <c r="AL124" s="6" t="s">
        <v>126</v>
      </c>
      <c r="AM124" s="6">
        <v>0</v>
      </c>
      <c r="AN124" s="6">
        <v>0</v>
      </c>
      <c r="AO124" s="6">
        <v>0</v>
      </c>
      <c r="AP124" s="6">
        <v>0</v>
      </c>
      <c r="AQ124" s="1"/>
      <c r="AR124" s="1"/>
      <c r="AS124" s="6" t="s">
        <v>126</v>
      </c>
      <c r="AT124" s="6">
        <v>0.03</v>
      </c>
      <c r="AU124" s="6">
        <v>0</v>
      </c>
      <c r="AV124" s="6">
        <v>0.06</v>
      </c>
      <c r="AW124" s="6">
        <v>0</v>
      </c>
      <c r="AZ124" s="3" t="s">
        <v>126</v>
      </c>
      <c r="BA124" s="3">
        <v>0.09</v>
      </c>
      <c r="BB124" s="3">
        <v>0.32</v>
      </c>
      <c r="BC124" s="3">
        <v>0</v>
      </c>
      <c r="BD124" s="3">
        <v>0</v>
      </c>
      <c r="BG124" t="s">
        <v>126</v>
      </c>
      <c r="BH124">
        <v>0</v>
      </c>
      <c r="BI124">
        <v>0</v>
      </c>
      <c r="BJ124">
        <v>0</v>
      </c>
      <c r="BK124">
        <v>0</v>
      </c>
      <c r="BN124" t="s">
        <v>126</v>
      </c>
      <c r="BO124">
        <v>7.0000000000000007E-2</v>
      </c>
      <c r="BP124">
        <v>0.37</v>
      </c>
      <c r="BQ124">
        <v>0</v>
      </c>
      <c r="BR124">
        <v>0</v>
      </c>
      <c r="BU124" t="s">
        <v>126</v>
      </c>
      <c r="BV124">
        <v>0.02</v>
      </c>
      <c r="BW124">
        <v>0</v>
      </c>
      <c r="BX124">
        <v>0.03</v>
      </c>
      <c r="BY124">
        <v>0</v>
      </c>
      <c r="CB124" s="6" t="s">
        <v>126</v>
      </c>
      <c r="CC124" s="6">
        <v>0</v>
      </c>
      <c r="CD124" s="6">
        <v>0</v>
      </c>
      <c r="CE124" s="6">
        <v>0</v>
      </c>
      <c r="CF124" s="6">
        <v>0</v>
      </c>
      <c r="CI124" s="6" t="s">
        <v>126</v>
      </c>
      <c r="CJ124" s="6">
        <v>0</v>
      </c>
      <c r="CK124" s="6">
        <v>0</v>
      </c>
      <c r="CL124" s="6">
        <v>0</v>
      </c>
      <c r="CM124" s="6">
        <v>0</v>
      </c>
      <c r="CP124" s="6" t="s">
        <v>126</v>
      </c>
      <c r="CQ124" s="6">
        <v>0.15</v>
      </c>
      <c r="CR124" s="6">
        <v>0</v>
      </c>
      <c r="CS124" s="6">
        <v>0</v>
      </c>
      <c r="CT124" s="6">
        <v>0</v>
      </c>
      <c r="CW124" s="6" t="s">
        <v>126</v>
      </c>
      <c r="CX124" s="6">
        <v>0</v>
      </c>
      <c r="CY124" s="6">
        <v>0</v>
      </c>
      <c r="CZ124" s="6">
        <v>0</v>
      </c>
      <c r="DA124" s="6">
        <v>0</v>
      </c>
      <c r="DD124" s="6" t="s">
        <v>126</v>
      </c>
      <c r="DE124" s="6">
        <v>0.09</v>
      </c>
      <c r="DF124" s="6">
        <v>0</v>
      </c>
      <c r="DG124" s="6">
        <v>0</v>
      </c>
      <c r="DH124" s="6">
        <v>0</v>
      </c>
      <c r="DK124" s="6" t="s">
        <v>126</v>
      </c>
      <c r="DL124" s="6">
        <v>0.09</v>
      </c>
      <c r="DM124" s="6">
        <v>0</v>
      </c>
      <c r="DN124" s="6">
        <v>0</v>
      </c>
      <c r="DO124" s="6">
        <v>0</v>
      </c>
      <c r="DR124" s="6" t="s">
        <v>126</v>
      </c>
      <c r="DS124" s="6">
        <v>0.09</v>
      </c>
      <c r="DT124" s="6">
        <v>0</v>
      </c>
      <c r="DU124" s="6">
        <v>0.18</v>
      </c>
      <c r="DV124" s="6">
        <v>0</v>
      </c>
      <c r="DY124" s="6" t="s">
        <v>126</v>
      </c>
      <c r="DZ124" s="6">
        <v>0.21</v>
      </c>
      <c r="EA124" s="6">
        <v>0</v>
      </c>
      <c r="EB124" s="6">
        <v>0.05</v>
      </c>
      <c r="EC124" s="6">
        <v>0</v>
      </c>
      <c r="EF124" s="6" t="s">
        <v>126</v>
      </c>
      <c r="EG124" s="6">
        <v>0.03</v>
      </c>
      <c r="EH124" s="6">
        <v>0.12</v>
      </c>
      <c r="EI124" s="6">
        <v>0</v>
      </c>
      <c r="EJ124" s="6">
        <v>0</v>
      </c>
      <c r="EM124" s="6" t="s">
        <v>126</v>
      </c>
      <c r="EN124" s="6">
        <v>0</v>
      </c>
      <c r="EO124" s="6">
        <v>0</v>
      </c>
      <c r="EP124" s="6">
        <v>0</v>
      </c>
      <c r="EQ124" s="6">
        <v>0</v>
      </c>
      <c r="ET124" s="6" t="s">
        <v>126</v>
      </c>
      <c r="EU124" s="6">
        <v>0.2</v>
      </c>
      <c r="EV124" s="6">
        <v>0.81</v>
      </c>
      <c r="EW124" s="6">
        <v>0.08</v>
      </c>
      <c r="EX124" s="6">
        <v>0</v>
      </c>
      <c r="FA124" s="6" t="s">
        <v>126</v>
      </c>
      <c r="FB124" s="6">
        <v>7.0000000000000007E-2</v>
      </c>
      <c r="FC124" s="6">
        <v>0</v>
      </c>
      <c r="FD124" s="6">
        <v>0.12</v>
      </c>
      <c r="FE124" s="6">
        <v>0</v>
      </c>
      <c r="FH124" s="6" t="s">
        <v>126</v>
      </c>
      <c r="FI124" s="6">
        <v>0.03</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0.19</v>
      </c>
      <c r="GL124" s="58">
        <v>0</v>
      </c>
      <c r="GM124" s="58">
        <v>0.34</v>
      </c>
      <c r="GN124" s="58">
        <v>0</v>
      </c>
      <c r="GQ124" s="58" t="s">
        <v>126</v>
      </c>
      <c r="GR124" s="58">
        <v>0.03</v>
      </c>
      <c r="GS124" s="58">
        <v>0.18</v>
      </c>
      <c r="GT124" s="58">
        <v>0</v>
      </c>
      <c r="GU124" s="58">
        <v>0</v>
      </c>
      <c r="GX124" s="60" t="s">
        <v>126</v>
      </c>
      <c r="GY124" s="60">
        <v>0</v>
      </c>
      <c r="GZ124" s="60">
        <v>0</v>
      </c>
      <c r="HA124" s="60">
        <v>0</v>
      </c>
      <c r="HB124" s="60">
        <v>0</v>
      </c>
      <c r="HE124" s="64" t="s">
        <v>126</v>
      </c>
      <c r="HF124" s="64">
        <v>0</v>
      </c>
      <c r="HG124" s="64">
        <v>0</v>
      </c>
      <c r="HH124" s="64">
        <v>0</v>
      </c>
      <c r="HI124" s="64">
        <v>0</v>
      </c>
      <c r="HL124" s="64" t="s">
        <v>126</v>
      </c>
      <c r="HM124" s="64">
        <v>0</v>
      </c>
      <c r="HN124" s="64">
        <v>0</v>
      </c>
      <c r="HO124" s="64">
        <v>0</v>
      </c>
      <c r="HP124" s="64">
        <v>0</v>
      </c>
      <c r="HS124" s="64" t="s">
        <v>126</v>
      </c>
      <c r="HT124" s="64">
        <v>0</v>
      </c>
      <c r="HU124" s="64">
        <v>0</v>
      </c>
      <c r="HV124" s="64">
        <v>0</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t="s">
        <v>126</v>
      </c>
      <c r="IV124">
        <v>0.03</v>
      </c>
      <c r="IW124">
        <v>0</v>
      </c>
      <c r="IX124">
        <v>0</v>
      </c>
      <c r="IY124">
        <v>0</v>
      </c>
      <c r="JB124" t="s">
        <v>126</v>
      </c>
      <c r="JC124">
        <v>0</v>
      </c>
      <c r="JD124">
        <v>0</v>
      </c>
      <c r="JE124">
        <v>0</v>
      </c>
      <c r="JF124">
        <v>0</v>
      </c>
      <c r="JI124" s="64" t="s">
        <v>126</v>
      </c>
      <c r="JJ124" s="64">
        <v>0</v>
      </c>
      <c r="JK124" s="64">
        <v>0</v>
      </c>
      <c r="JL124" s="64">
        <v>0</v>
      </c>
      <c r="JM124" s="64">
        <v>0</v>
      </c>
      <c r="JP124" s="67" t="s">
        <v>126</v>
      </c>
      <c r="JQ124" s="67">
        <v>0</v>
      </c>
      <c r="JR124" s="67">
        <v>0</v>
      </c>
      <c r="JS124" s="67">
        <v>0</v>
      </c>
      <c r="JT124" s="67">
        <v>0</v>
      </c>
      <c r="JW124" s="76" t="s">
        <v>126</v>
      </c>
      <c r="JX124" s="76">
        <v>0</v>
      </c>
      <c r="JY124" s="76">
        <v>0</v>
      </c>
      <c r="JZ124" s="76">
        <v>0</v>
      </c>
      <c r="KA124" s="76">
        <v>0</v>
      </c>
      <c r="KD124" s="76" t="s">
        <v>126</v>
      </c>
      <c r="KE124" s="76">
        <v>0</v>
      </c>
      <c r="KF124" s="76">
        <v>0</v>
      </c>
      <c r="KG124" s="76">
        <v>0</v>
      </c>
      <c r="KH124" s="76">
        <v>0</v>
      </c>
      <c r="KK124" s="76" t="s">
        <v>126</v>
      </c>
      <c r="KL124" s="76">
        <v>0</v>
      </c>
      <c r="KM124" s="76">
        <v>0</v>
      </c>
      <c r="KN124" s="76">
        <v>0</v>
      </c>
      <c r="KO124" s="76">
        <v>0</v>
      </c>
      <c r="KR124" s="76" t="s">
        <v>126</v>
      </c>
      <c r="KS124" s="76">
        <v>0.05</v>
      </c>
      <c r="KT124" s="76">
        <v>0</v>
      </c>
      <c r="KU124" s="76">
        <v>0.09</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c r="LR124" s="76"/>
      <c r="LS124" s="76"/>
      <c r="LT124" s="76" t="s">
        <v>126</v>
      </c>
      <c r="LU124" s="76">
        <v>0.05</v>
      </c>
      <c r="LV124" s="76">
        <v>0</v>
      </c>
      <c r="LW124" s="76">
        <v>0.08</v>
      </c>
      <c r="LX124" s="76">
        <v>0</v>
      </c>
      <c r="LY124" s="76"/>
      <c r="LZ124" s="76"/>
      <c r="MA124" s="76" t="s">
        <v>126</v>
      </c>
      <c r="MB124" s="76">
        <v>0</v>
      </c>
      <c r="MC124" s="76">
        <v>0</v>
      </c>
      <c r="MD124" s="76">
        <v>0</v>
      </c>
      <c r="ME124" s="76">
        <v>0</v>
      </c>
      <c r="MH124" s="76" t="s">
        <v>126</v>
      </c>
      <c r="MI124" s="76">
        <v>0</v>
      </c>
      <c r="MJ124" s="76">
        <v>0</v>
      </c>
      <c r="MK124" s="76">
        <v>0</v>
      </c>
      <c r="ML124" s="76">
        <v>0</v>
      </c>
      <c r="MM124" s="76"/>
      <c r="MN124" s="76"/>
      <c r="MO124" s="76" t="s">
        <v>126</v>
      </c>
      <c r="MP124" s="76">
        <v>0</v>
      </c>
      <c r="MQ124" s="76">
        <v>0</v>
      </c>
      <c r="MR124" s="76">
        <v>0</v>
      </c>
      <c r="MS124" s="76">
        <v>0</v>
      </c>
    </row>
    <row r="125" spans="1:357" x14ac:dyDescent="0.25">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3" t="s">
        <v>127</v>
      </c>
      <c r="BA125" s="3">
        <v>0.32</v>
      </c>
      <c r="BB125" s="3">
        <v>0</v>
      </c>
      <c r="BC125" s="3">
        <v>0</v>
      </c>
      <c r="BD125" s="3">
        <v>0</v>
      </c>
      <c r="BG125" t="s">
        <v>127</v>
      </c>
      <c r="BH125">
        <v>0.17</v>
      </c>
      <c r="BI125">
        <v>0</v>
      </c>
      <c r="BJ125">
        <v>0</v>
      </c>
      <c r="BK125">
        <v>0</v>
      </c>
      <c r="BN125" t="s">
        <v>127</v>
      </c>
      <c r="BO125">
        <v>0</v>
      </c>
      <c r="BP125">
        <v>0</v>
      </c>
      <c r="BQ125">
        <v>0</v>
      </c>
      <c r="BR125">
        <v>0</v>
      </c>
      <c r="BU125" t="s">
        <v>127</v>
      </c>
      <c r="BV125">
        <v>0</v>
      </c>
      <c r="BW125">
        <v>0</v>
      </c>
      <c r="BX125">
        <v>0</v>
      </c>
      <c r="BY125">
        <v>0</v>
      </c>
      <c r="CB125" s="6" t="s">
        <v>127</v>
      </c>
      <c r="CC125" s="6">
        <v>0</v>
      </c>
      <c r="CD125" s="6">
        <v>0</v>
      </c>
      <c r="CE125" s="6">
        <v>0</v>
      </c>
      <c r="CF125" s="6">
        <v>0</v>
      </c>
      <c r="CI125" s="6" t="s">
        <v>127</v>
      </c>
      <c r="CJ125" s="6">
        <v>0</v>
      </c>
      <c r="CK125" s="6">
        <v>0</v>
      </c>
      <c r="CL125" s="6">
        <v>0</v>
      </c>
      <c r="CM125" s="6">
        <v>0</v>
      </c>
      <c r="CP125" s="6" t="s">
        <v>127</v>
      </c>
      <c r="CQ125" s="6">
        <v>0.06</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0.1</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0.12</v>
      </c>
      <c r="FX125" s="6">
        <v>0</v>
      </c>
      <c r="FY125" s="6">
        <v>0</v>
      </c>
      <c r="FZ125" s="6">
        <v>0</v>
      </c>
      <c r="GC125" s="6" t="s">
        <v>127</v>
      </c>
      <c r="GD125" s="6">
        <v>0.15</v>
      </c>
      <c r="GE125" s="6">
        <v>0</v>
      </c>
      <c r="GF125" s="6">
        <v>0</v>
      </c>
      <c r="GG125" s="6">
        <v>0</v>
      </c>
      <c r="GJ125" s="58" t="s">
        <v>127</v>
      </c>
      <c r="GK125" s="58">
        <v>0</v>
      </c>
      <c r="GL125" s="58">
        <v>0</v>
      </c>
      <c r="GM125" s="58">
        <v>0</v>
      </c>
      <c r="GN125" s="58">
        <v>0</v>
      </c>
      <c r="GQ125" s="58" t="s">
        <v>127</v>
      </c>
      <c r="GR125" s="58">
        <v>0</v>
      </c>
      <c r="GS125" s="58">
        <v>0</v>
      </c>
      <c r="GT125" s="58">
        <v>0</v>
      </c>
      <c r="GU125" s="58">
        <v>0</v>
      </c>
      <c r="GX125" s="60" t="s">
        <v>127</v>
      </c>
      <c r="GY125" s="60">
        <v>0</v>
      </c>
      <c r="GZ125" s="60">
        <v>0</v>
      </c>
      <c r="HA125" s="60">
        <v>0</v>
      </c>
      <c r="HB125" s="60">
        <v>0</v>
      </c>
      <c r="HE125" s="64" t="s">
        <v>127</v>
      </c>
      <c r="HF125" s="64">
        <v>0.13</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0.12</v>
      </c>
      <c r="IB125" s="64">
        <v>0</v>
      </c>
      <c r="IC125" s="64">
        <v>0.04</v>
      </c>
      <c r="ID125" s="64">
        <v>0</v>
      </c>
      <c r="IG125" s="64" t="s">
        <v>127</v>
      </c>
      <c r="IH125" s="64">
        <v>0</v>
      </c>
      <c r="II125" s="64">
        <v>0</v>
      </c>
      <c r="IJ125" s="64">
        <v>0</v>
      </c>
      <c r="IK125" s="64">
        <v>0</v>
      </c>
      <c r="IN125" s="64" t="s">
        <v>127</v>
      </c>
      <c r="IO125" s="64">
        <v>0</v>
      </c>
      <c r="IP125" s="64">
        <v>0</v>
      </c>
      <c r="IQ125" s="64">
        <v>0</v>
      </c>
      <c r="IR125" s="64">
        <v>0</v>
      </c>
      <c r="IU125" t="s">
        <v>127</v>
      </c>
      <c r="IV125">
        <v>0</v>
      </c>
      <c r="IW125">
        <v>0</v>
      </c>
      <c r="IX125">
        <v>0</v>
      </c>
      <c r="IY125">
        <v>0</v>
      </c>
      <c r="JB125" t="s">
        <v>127</v>
      </c>
      <c r="JC125">
        <v>0</v>
      </c>
      <c r="JD125">
        <v>0</v>
      </c>
      <c r="JE125">
        <v>0</v>
      </c>
      <c r="JF125">
        <v>0</v>
      </c>
      <c r="JI125" s="64" t="s">
        <v>127</v>
      </c>
      <c r="JJ125" s="64">
        <v>0.05</v>
      </c>
      <c r="JK125" s="64">
        <v>0</v>
      </c>
      <c r="JL125" s="64">
        <v>0</v>
      </c>
      <c r="JM125" s="64">
        <v>0</v>
      </c>
      <c r="JP125" s="67" t="s">
        <v>127</v>
      </c>
      <c r="JQ125" s="67">
        <v>0</v>
      </c>
      <c r="JR125" s="67">
        <v>0</v>
      </c>
      <c r="JS125" s="67">
        <v>0</v>
      </c>
      <c r="JT125" s="67">
        <v>0</v>
      </c>
      <c r="JW125" s="76" t="s">
        <v>127</v>
      </c>
      <c r="JX125" s="76">
        <v>0</v>
      </c>
      <c r="JY125" s="76">
        <v>0</v>
      </c>
      <c r="JZ125" s="76">
        <v>0</v>
      </c>
      <c r="KA125" s="76">
        <v>0</v>
      </c>
      <c r="KD125" s="76" t="s">
        <v>127</v>
      </c>
      <c r="KE125" s="76">
        <v>0</v>
      </c>
      <c r="KF125" s="76">
        <v>0</v>
      </c>
      <c r="KG125" s="76">
        <v>0</v>
      </c>
      <c r="KH125" s="76">
        <v>0</v>
      </c>
      <c r="KK125" s="76" t="s">
        <v>127</v>
      </c>
      <c r="KL125" s="76">
        <v>0</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c r="LR125" s="76"/>
      <c r="LS125" s="76"/>
      <c r="LT125" s="76" t="s">
        <v>127</v>
      </c>
      <c r="LU125" s="76">
        <v>0.05</v>
      </c>
      <c r="LV125" s="76">
        <v>0</v>
      </c>
      <c r="LW125" s="76">
        <v>0</v>
      </c>
      <c r="LX125" s="76">
        <v>0</v>
      </c>
      <c r="LY125" s="76"/>
      <c r="LZ125" s="76"/>
      <c r="MA125" s="76" t="s">
        <v>127</v>
      </c>
      <c r="MB125" s="76">
        <v>0</v>
      </c>
      <c r="MC125" s="76">
        <v>0</v>
      </c>
      <c r="MD125" s="76">
        <v>0</v>
      </c>
      <c r="ME125" s="76">
        <v>0</v>
      </c>
      <c r="MH125" s="76" t="s">
        <v>127</v>
      </c>
      <c r="MI125" s="76">
        <v>0</v>
      </c>
      <c r="MJ125" s="76">
        <v>0</v>
      </c>
      <c r="MK125" s="76">
        <v>0</v>
      </c>
      <c r="ML125" s="76">
        <v>0</v>
      </c>
      <c r="MM125" s="76"/>
      <c r="MN125" s="76"/>
      <c r="MO125" s="76" t="s">
        <v>127</v>
      </c>
      <c r="MP125" s="76">
        <v>0</v>
      </c>
      <c r="MQ125" s="76">
        <v>0</v>
      </c>
      <c r="MR125" s="76">
        <v>0</v>
      </c>
      <c r="MS125" s="76">
        <v>0</v>
      </c>
    </row>
    <row r="126" spans="1:357" x14ac:dyDescent="0.25">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3" t="s">
        <v>128</v>
      </c>
      <c r="BA126" s="3">
        <v>0</v>
      </c>
      <c r="BB126" s="3">
        <v>0</v>
      </c>
      <c r="BC126" s="3">
        <v>0</v>
      </c>
      <c r="BD126" s="3">
        <v>0</v>
      </c>
      <c r="BG126" t="s">
        <v>128</v>
      </c>
      <c r="BH126">
        <v>0</v>
      </c>
      <c r="BI126">
        <v>0</v>
      </c>
      <c r="BJ126">
        <v>0</v>
      </c>
      <c r="BK126">
        <v>0</v>
      </c>
      <c r="BN126" t="s">
        <v>128</v>
      </c>
      <c r="BO126">
        <v>0</v>
      </c>
      <c r="BP126">
        <v>0</v>
      </c>
      <c r="BQ126">
        <v>0</v>
      </c>
      <c r="BR126">
        <v>0</v>
      </c>
      <c r="BU126" t="s">
        <v>128</v>
      </c>
      <c r="BV126">
        <v>0</v>
      </c>
      <c r="BW126">
        <v>0</v>
      </c>
      <c r="BX126">
        <v>0</v>
      </c>
      <c r="BY12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0.02</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0" t="s">
        <v>128</v>
      </c>
      <c r="GY126" s="60">
        <v>0</v>
      </c>
      <c r="GZ126" s="60">
        <v>0</v>
      </c>
      <c r="HA126" s="60">
        <v>0</v>
      </c>
      <c r="HB126" s="60">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t="s">
        <v>128</v>
      </c>
      <c r="IV126">
        <v>0</v>
      </c>
      <c r="IW126">
        <v>0</v>
      </c>
      <c r="IX126">
        <v>0</v>
      </c>
      <c r="IY126">
        <v>0</v>
      </c>
      <c r="JB126" t="s">
        <v>128</v>
      </c>
      <c r="JC126">
        <v>0</v>
      </c>
      <c r="JD126">
        <v>0</v>
      </c>
      <c r="JE126">
        <v>0</v>
      </c>
      <c r="JF126">
        <v>0</v>
      </c>
      <c r="JI126" s="64" t="s">
        <v>128</v>
      </c>
      <c r="JJ126" s="64">
        <v>0</v>
      </c>
      <c r="JK126" s="64">
        <v>0</v>
      </c>
      <c r="JL126" s="64">
        <v>0</v>
      </c>
      <c r="JM126" s="64">
        <v>0</v>
      </c>
      <c r="JP126" s="67" t="s">
        <v>128</v>
      </c>
      <c r="JQ126" s="67">
        <v>0</v>
      </c>
      <c r="JR126" s="67">
        <v>0</v>
      </c>
      <c r="JS126" s="67">
        <v>0</v>
      </c>
      <c r="JT126" s="67">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0.05</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c r="LY126" s="76"/>
      <c r="LZ126" s="76"/>
      <c r="MA126" s="76" t="s">
        <v>128</v>
      </c>
      <c r="MB126" s="76">
        <v>0</v>
      </c>
      <c r="MC126" s="76">
        <v>0</v>
      </c>
      <c r="MD126" s="76">
        <v>0</v>
      </c>
      <c r="ME126" s="76">
        <v>0</v>
      </c>
      <c r="MH126" s="76" t="s">
        <v>128</v>
      </c>
      <c r="MI126" s="76">
        <v>0</v>
      </c>
      <c r="MJ126" s="76">
        <v>0</v>
      </c>
      <c r="MK126" s="76">
        <v>0</v>
      </c>
      <c r="ML126" s="76">
        <v>0</v>
      </c>
      <c r="MM126" s="76"/>
      <c r="MN126" s="76"/>
      <c r="MO126" s="76" t="s">
        <v>128</v>
      </c>
      <c r="MP126" s="76">
        <v>0</v>
      </c>
      <c r="MQ126" s="76">
        <v>0</v>
      </c>
      <c r="MR126" s="76">
        <v>0</v>
      </c>
      <c r="MS126" s="76">
        <v>0</v>
      </c>
    </row>
    <row r="127" spans="1:357" x14ac:dyDescent="0.25">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v>
      </c>
      <c r="AU127" s="6">
        <v>0</v>
      </c>
      <c r="AV127" s="6">
        <v>0</v>
      </c>
      <c r="AW127" s="6">
        <v>0</v>
      </c>
      <c r="AZ127" s="3" t="s">
        <v>129</v>
      </c>
      <c r="BA127" s="3">
        <v>0</v>
      </c>
      <c r="BB127" s="3">
        <v>0</v>
      </c>
      <c r="BC127" s="3">
        <v>0</v>
      </c>
      <c r="BD127" s="3">
        <v>0</v>
      </c>
      <c r="BG127" t="s">
        <v>129</v>
      </c>
      <c r="BH127">
        <v>0</v>
      </c>
      <c r="BI127">
        <v>0</v>
      </c>
      <c r="BJ127">
        <v>0</v>
      </c>
      <c r="BK127">
        <v>0</v>
      </c>
      <c r="BN127" t="s">
        <v>129</v>
      </c>
      <c r="BO127">
        <v>0</v>
      </c>
      <c r="BP127">
        <v>0</v>
      </c>
      <c r="BQ127">
        <v>0</v>
      </c>
      <c r="BR127">
        <v>0</v>
      </c>
      <c r="BU127" t="s">
        <v>129</v>
      </c>
      <c r="BV127">
        <v>0</v>
      </c>
      <c r="BW127">
        <v>0</v>
      </c>
      <c r="BX127">
        <v>0</v>
      </c>
      <c r="BY127">
        <v>0</v>
      </c>
      <c r="CB127" s="6" t="s">
        <v>129</v>
      </c>
      <c r="CC127" s="6">
        <v>0</v>
      </c>
      <c r="CD127" s="6">
        <v>0</v>
      </c>
      <c r="CE127" s="6">
        <v>0</v>
      </c>
      <c r="CF127" s="6">
        <v>0</v>
      </c>
      <c r="CI127" s="6" t="s">
        <v>129</v>
      </c>
      <c r="CJ127" s="6">
        <v>0</v>
      </c>
      <c r="CK127" s="6">
        <v>0</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v>
      </c>
      <c r="DT127" s="6">
        <v>0</v>
      </c>
      <c r="DU127" s="6">
        <v>0</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0" t="s">
        <v>129</v>
      </c>
      <c r="GY127" s="60">
        <v>0</v>
      </c>
      <c r="GZ127" s="60">
        <v>0</v>
      </c>
      <c r="HA127" s="60">
        <v>0</v>
      </c>
      <c r="HB127" s="60">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t="s">
        <v>129</v>
      </c>
      <c r="IV127">
        <v>0</v>
      </c>
      <c r="IW127">
        <v>0</v>
      </c>
      <c r="IX127">
        <v>0</v>
      </c>
      <c r="IY127">
        <v>0</v>
      </c>
      <c r="JB127" t="s">
        <v>129</v>
      </c>
      <c r="JC127">
        <v>0</v>
      </c>
      <c r="JD127">
        <v>0</v>
      </c>
      <c r="JE127">
        <v>0</v>
      </c>
      <c r="JF127">
        <v>0</v>
      </c>
      <c r="JI127" s="64" t="s">
        <v>129</v>
      </c>
      <c r="JJ127" s="64">
        <v>0</v>
      </c>
      <c r="JK127" s="64">
        <v>0</v>
      </c>
      <c r="JL127" s="64">
        <v>0</v>
      </c>
      <c r="JM127" s="64">
        <v>0</v>
      </c>
      <c r="JP127" s="67" t="s">
        <v>129</v>
      </c>
      <c r="JQ127" s="67">
        <v>0</v>
      </c>
      <c r="JR127" s="67">
        <v>0</v>
      </c>
      <c r="JS127" s="67">
        <v>0</v>
      </c>
      <c r="JT127" s="67">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v>
      </c>
      <c r="LV127" s="76">
        <v>0</v>
      </c>
      <c r="LW127" s="76">
        <v>0</v>
      </c>
      <c r="LX127" s="76">
        <v>0</v>
      </c>
      <c r="LY127" s="76"/>
      <c r="LZ127" s="76"/>
      <c r="MA127" s="76" t="s">
        <v>129</v>
      </c>
      <c r="MB127" s="76">
        <v>0</v>
      </c>
      <c r="MC127" s="76">
        <v>0</v>
      </c>
      <c r="MD127" s="76">
        <v>0</v>
      </c>
      <c r="ME127" s="76">
        <v>0</v>
      </c>
      <c r="MH127" s="76" t="s">
        <v>129</v>
      </c>
      <c r="MI127" s="76">
        <v>0</v>
      </c>
      <c r="MJ127" s="76">
        <v>0</v>
      </c>
      <c r="MK127" s="76">
        <v>0</v>
      </c>
      <c r="ML127" s="76">
        <v>0</v>
      </c>
      <c r="MM127" s="76"/>
      <c r="MN127" s="76"/>
      <c r="MO127" s="76" t="s">
        <v>129</v>
      </c>
      <c r="MP127" s="76">
        <v>0</v>
      </c>
      <c r="MQ127" s="76">
        <v>0</v>
      </c>
      <c r="MR127" s="76">
        <v>0</v>
      </c>
      <c r="MS127" s="76">
        <v>0</v>
      </c>
    </row>
    <row r="128" spans="1:357" x14ac:dyDescent="0.25">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3" t="s">
        <v>130</v>
      </c>
      <c r="BA128" s="3">
        <v>0</v>
      </c>
      <c r="BB128" s="3">
        <v>0</v>
      </c>
      <c r="BC128" s="3">
        <v>0</v>
      </c>
      <c r="BD128" s="3">
        <v>0</v>
      </c>
      <c r="BG128" t="s">
        <v>130</v>
      </c>
      <c r="BH128">
        <v>0</v>
      </c>
      <c r="BI128">
        <v>0</v>
      </c>
      <c r="BJ128">
        <v>0</v>
      </c>
      <c r="BK128">
        <v>0</v>
      </c>
      <c r="BN128" t="s">
        <v>130</v>
      </c>
      <c r="BO128">
        <v>0</v>
      </c>
      <c r="BP128">
        <v>0</v>
      </c>
      <c r="BQ128">
        <v>0</v>
      </c>
      <c r="BR128">
        <v>0</v>
      </c>
      <c r="BU128" t="s">
        <v>130</v>
      </c>
      <c r="BV128">
        <v>0</v>
      </c>
      <c r="BW128">
        <v>0</v>
      </c>
      <c r="BX128">
        <v>0</v>
      </c>
      <c r="BY128">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0.06</v>
      </c>
      <c r="DT128" s="6">
        <v>0</v>
      </c>
      <c r="DU128" s="6">
        <v>0.11</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0" t="s">
        <v>130</v>
      </c>
      <c r="GY128" s="60">
        <v>0</v>
      </c>
      <c r="GZ128" s="60">
        <v>0</v>
      </c>
      <c r="HA128" s="60">
        <v>0</v>
      </c>
      <c r="HB128" s="60">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t="s">
        <v>130</v>
      </c>
      <c r="IV128">
        <v>0</v>
      </c>
      <c r="IW128">
        <v>0</v>
      </c>
      <c r="IX128">
        <v>0</v>
      </c>
      <c r="IY128">
        <v>0</v>
      </c>
      <c r="JB128" t="s">
        <v>130</v>
      </c>
      <c r="JC128">
        <v>0</v>
      </c>
      <c r="JD128">
        <v>0</v>
      </c>
      <c r="JE128">
        <v>0</v>
      </c>
      <c r="JF128">
        <v>0</v>
      </c>
      <c r="JI128" s="64" t="s">
        <v>130</v>
      </c>
      <c r="JJ128" s="64">
        <v>0</v>
      </c>
      <c r="JK128" s="64">
        <v>0</v>
      </c>
      <c r="JL128" s="64">
        <v>0</v>
      </c>
      <c r="JM128" s="64">
        <v>0</v>
      </c>
      <c r="JP128" s="67" t="s">
        <v>130</v>
      </c>
      <c r="JQ128" s="67">
        <v>0</v>
      </c>
      <c r="JR128" s="67">
        <v>0</v>
      </c>
      <c r="JS128" s="67">
        <v>0</v>
      </c>
      <c r="JT128" s="67">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c r="LR128" s="76"/>
      <c r="LS128" s="76"/>
      <c r="LT128" s="76" t="s">
        <v>130</v>
      </c>
      <c r="LU128" s="76">
        <v>0</v>
      </c>
      <c r="LV128" s="76">
        <v>0</v>
      </c>
      <c r="LW128" s="76">
        <v>0</v>
      </c>
      <c r="LX128" s="76">
        <v>0</v>
      </c>
      <c r="LY128" s="76"/>
      <c r="LZ128" s="76"/>
      <c r="MA128" s="76" t="s">
        <v>130</v>
      </c>
      <c r="MB128" s="76">
        <v>0</v>
      </c>
      <c r="MC128" s="76">
        <v>0</v>
      </c>
      <c r="MD128" s="76">
        <v>0</v>
      </c>
      <c r="ME128" s="76">
        <v>0</v>
      </c>
      <c r="MH128" s="76" t="s">
        <v>130</v>
      </c>
      <c r="MI128" s="76">
        <v>0</v>
      </c>
      <c r="MJ128" s="76">
        <v>0</v>
      </c>
      <c r="MK128" s="76">
        <v>0</v>
      </c>
      <c r="ML128" s="76">
        <v>0</v>
      </c>
      <c r="MM128" s="76"/>
      <c r="MN128" s="76"/>
      <c r="MO128" s="76" t="s">
        <v>130</v>
      </c>
      <c r="MP128" s="76">
        <v>0</v>
      </c>
      <c r="MQ128" s="76">
        <v>0</v>
      </c>
      <c r="MR128" s="76">
        <v>0</v>
      </c>
      <c r="MS128" s="76">
        <v>0</v>
      </c>
    </row>
    <row r="129" spans="1:357" x14ac:dyDescent="0.25">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3" t="s">
        <v>131</v>
      </c>
      <c r="BA129" s="3">
        <v>0</v>
      </c>
      <c r="BB129" s="3">
        <v>0</v>
      </c>
      <c r="BC129" s="3">
        <v>0</v>
      </c>
      <c r="BD129" s="3">
        <v>0</v>
      </c>
      <c r="BG129" t="s">
        <v>131</v>
      </c>
      <c r="BH129">
        <v>0</v>
      </c>
      <c r="BI129">
        <v>0</v>
      </c>
      <c r="BJ129">
        <v>0</v>
      </c>
      <c r="BK129">
        <v>0</v>
      </c>
      <c r="BN129" t="s">
        <v>131</v>
      </c>
      <c r="BO129">
        <v>0</v>
      </c>
      <c r="BP129">
        <v>0</v>
      </c>
      <c r="BQ129">
        <v>0</v>
      </c>
      <c r="BR129">
        <v>0</v>
      </c>
      <c r="BU129" t="s">
        <v>131</v>
      </c>
      <c r="BV129">
        <v>0</v>
      </c>
      <c r="BW129">
        <v>0</v>
      </c>
      <c r="BX129">
        <v>0</v>
      </c>
      <c r="BY129">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v>
      </c>
      <c r="EH129" s="6">
        <v>0</v>
      </c>
      <c r="EI129" s="6">
        <v>0</v>
      </c>
      <c r="EJ129" s="6">
        <v>0</v>
      </c>
      <c r="EM129" s="6" t="s">
        <v>131</v>
      </c>
      <c r="EN129" s="6">
        <v>0</v>
      </c>
      <c r="EO129" s="6">
        <v>0</v>
      </c>
      <c r="EP129" s="6">
        <v>0</v>
      </c>
      <c r="EQ129" s="6">
        <v>0</v>
      </c>
      <c r="ET129" s="6" t="s">
        <v>131</v>
      </c>
      <c r="EU129" s="6">
        <v>0</v>
      </c>
      <c r="EV129" s="6">
        <v>0</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0" t="s">
        <v>131</v>
      </c>
      <c r="GY129" s="60">
        <v>0</v>
      </c>
      <c r="GZ129" s="60">
        <v>0</v>
      </c>
      <c r="HA129" s="60">
        <v>0</v>
      </c>
      <c r="HB129" s="60">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t="s">
        <v>131</v>
      </c>
      <c r="IV129">
        <v>0</v>
      </c>
      <c r="IW129">
        <v>0</v>
      </c>
      <c r="IX129">
        <v>0</v>
      </c>
      <c r="IY129">
        <v>0</v>
      </c>
      <c r="JB129" t="s">
        <v>131</v>
      </c>
      <c r="JC129">
        <v>0</v>
      </c>
      <c r="JD129">
        <v>0</v>
      </c>
      <c r="JE129">
        <v>0</v>
      </c>
      <c r="JF129">
        <v>0</v>
      </c>
      <c r="JI129" s="64" t="s">
        <v>131</v>
      </c>
      <c r="JJ129" s="64">
        <v>0</v>
      </c>
      <c r="JK129" s="64">
        <v>0</v>
      </c>
      <c r="JL129" s="64">
        <v>0</v>
      </c>
      <c r="JM129" s="64">
        <v>0</v>
      </c>
      <c r="JP129" s="67" t="s">
        <v>131</v>
      </c>
      <c r="JQ129" s="67">
        <v>0</v>
      </c>
      <c r="JR129" s="67">
        <v>0</v>
      </c>
      <c r="JS129" s="67">
        <v>0</v>
      </c>
      <c r="JT129" s="67">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c r="LY129" s="76"/>
      <c r="LZ129" s="76"/>
      <c r="MA129" s="76" t="s">
        <v>131</v>
      </c>
      <c r="MB129" s="76">
        <v>0</v>
      </c>
      <c r="MC129" s="76">
        <v>0</v>
      </c>
      <c r="MD129" s="76">
        <v>0</v>
      </c>
      <c r="ME129" s="76">
        <v>0</v>
      </c>
      <c r="MH129" s="76" t="s">
        <v>131</v>
      </c>
      <c r="MI129" s="76">
        <v>0</v>
      </c>
      <c r="MJ129" s="76">
        <v>0</v>
      </c>
      <c r="MK129" s="76">
        <v>0</v>
      </c>
      <c r="ML129" s="76">
        <v>0</v>
      </c>
      <c r="MM129" s="76"/>
      <c r="MN129" s="76"/>
      <c r="MO129" s="76" t="s">
        <v>131</v>
      </c>
      <c r="MP129" s="76">
        <v>0</v>
      </c>
      <c r="MQ129" s="76">
        <v>0</v>
      </c>
      <c r="MR129" s="76">
        <v>0</v>
      </c>
      <c r="MS129" s="76">
        <v>0</v>
      </c>
    </row>
    <row r="130" spans="1:357" x14ac:dyDescent="0.25">
      <c r="A130" s="1">
        <v>6.249999999999992</v>
      </c>
      <c r="B130" s="1">
        <v>6.2999999999999918</v>
      </c>
      <c r="C130" s="1" t="s">
        <v>132</v>
      </c>
      <c r="D130" s="1">
        <v>0</v>
      </c>
      <c r="E130" s="1">
        <v>0</v>
      </c>
      <c r="F130" s="1">
        <v>0</v>
      </c>
      <c r="G130" s="1">
        <v>0</v>
      </c>
      <c r="H130" s="1"/>
      <c r="I130" s="1"/>
      <c r="J130" s="1" t="s">
        <v>132</v>
      </c>
      <c r="K130" s="1">
        <v>0</v>
      </c>
      <c r="L130" s="1">
        <v>0</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3" t="s">
        <v>132</v>
      </c>
      <c r="BA130" s="3">
        <v>0</v>
      </c>
      <c r="BB130" s="3">
        <v>0</v>
      </c>
      <c r="BC130" s="3">
        <v>0</v>
      </c>
      <c r="BD130" s="3">
        <v>0</v>
      </c>
      <c r="BG130" t="s">
        <v>132</v>
      </c>
      <c r="BH130">
        <v>0</v>
      </c>
      <c r="BI130">
        <v>0</v>
      </c>
      <c r="BJ130">
        <v>0</v>
      </c>
      <c r="BK130">
        <v>0</v>
      </c>
      <c r="BN130" t="s">
        <v>132</v>
      </c>
      <c r="BO130">
        <v>0</v>
      </c>
      <c r="BP130">
        <v>0</v>
      </c>
      <c r="BQ130">
        <v>0</v>
      </c>
      <c r="BR130">
        <v>0</v>
      </c>
      <c r="BU130" t="s">
        <v>132</v>
      </c>
      <c r="BV130">
        <v>0</v>
      </c>
      <c r="BW130">
        <v>0</v>
      </c>
      <c r="BX130">
        <v>0</v>
      </c>
      <c r="BY130">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0.03</v>
      </c>
      <c r="EH130" s="6">
        <v>0.11</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0" t="s">
        <v>132</v>
      </c>
      <c r="GY130" s="60">
        <v>0</v>
      </c>
      <c r="GZ130" s="60">
        <v>0</v>
      </c>
      <c r="HA130" s="60">
        <v>0</v>
      </c>
      <c r="HB130" s="60">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t="s">
        <v>132</v>
      </c>
      <c r="IV130">
        <v>0</v>
      </c>
      <c r="IW130">
        <v>0</v>
      </c>
      <c r="IX130">
        <v>0</v>
      </c>
      <c r="IY130">
        <v>0</v>
      </c>
      <c r="JB130" t="s">
        <v>132</v>
      </c>
      <c r="JC130">
        <v>0</v>
      </c>
      <c r="JD130">
        <v>0</v>
      </c>
      <c r="JE130">
        <v>0</v>
      </c>
      <c r="JF130">
        <v>0</v>
      </c>
      <c r="JI130" s="64" t="s">
        <v>132</v>
      </c>
      <c r="JJ130" s="64">
        <v>0</v>
      </c>
      <c r="JK130" s="64">
        <v>0</v>
      </c>
      <c r="JL130" s="64">
        <v>0</v>
      </c>
      <c r="JM130" s="64">
        <v>0</v>
      </c>
      <c r="JP130" s="67" t="s">
        <v>132</v>
      </c>
      <c r="JQ130" s="67">
        <v>0</v>
      </c>
      <c r="JR130" s="67">
        <v>0</v>
      </c>
      <c r="JS130" s="67">
        <v>0</v>
      </c>
      <c r="JT130" s="67">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c r="LR130" s="76"/>
      <c r="LS130" s="76"/>
      <c r="LT130" s="76" t="s">
        <v>132</v>
      </c>
      <c r="LU130" s="76">
        <v>0</v>
      </c>
      <c r="LV130" s="76">
        <v>0</v>
      </c>
      <c r="LW130" s="76">
        <v>0</v>
      </c>
      <c r="LX130" s="76">
        <v>0</v>
      </c>
      <c r="LY130" s="76"/>
      <c r="LZ130" s="76"/>
      <c r="MA130" s="76" t="s">
        <v>132</v>
      </c>
      <c r="MB130" s="76">
        <v>0</v>
      </c>
      <c r="MC130" s="76">
        <v>0</v>
      </c>
      <c r="MD130" s="76">
        <v>0</v>
      </c>
      <c r="ME130" s="76">
        <v>0</v>
      </c>
      <c r="MH130" s="76" t="s">
        <v>132</v>
      </c>
      <c r="MI130" s="76">
        <v>0</v>
      </c>
      <c r="MJ130" s="76">
        <v>0</v>
      </c>
      <c r="MK130" s="76">
        <v>0</v>
      </c>
      <c r="ML130" s="76">
        <v>0</v>
      </c>
      <c r="MM130" s="76"/>
      <c r="MN130" s="76"/>
      <c r="MO130" s="76" t="s">
        <v>132</v>
      </c>
      <c r="MP130" s="76">
        <v>0</v>
      </c>
      <c r="MQ130" s="76">
        <v>0</v>
      </c>
      <c r="MR130" s="76">
        <v>0</v>
      </c>
      <c r="MS130" s="76">
        <v>0</v>
      </c>
    </row>
    <row r="131" spans="1:357" x14ac:dyDescent="0.25">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3" t="s">
        <v>133</v>
      </c>
      <c r="BA131" s="3">
        <v>0</v>
      </c>
      <c r="BB131" s="3">
        <v>0</v>
      </c>
      <c r="BC131" s="3">
        <v>0</v>
      </c>
      <c r="BD131" s="3">
        <v>0</v>
      </c>
      <c r="BG131" t="s">
        <v>133</v>
      </c>
      <c r="BH131">
        <v>0</v>
      </c>
      <c r="BI131">
        <v>0</v>
      </c>
      <c r="BJ131">
        <v>0</v>
      </c>
      <c r="BK131">
        <v>0</v>
      </c>
      <c r="BN131" t="s">
        <v>133</v>
      </c>
      <c r="BO131">
        <v>0</v>
      </c>
      <c r="BP131">
        <v>0</v>
      </c>
      <c r="BQ131">
        <v>0</v>
      </c>
      <c r="BR131">
        <v>0</v>
      </c>
      <c r="BU131" t="s">
        <v>133</v>
      </c>
      <c r="BV131">
        <v>0</v>
      </c>
      <c r="BW131">
        <v>0</v>
      </c>
      <c r="BX131">
        <v>0</v>
      </c>
      <c r="BY131">
        <v>0</v>
      </c>
      <c r="CB131" s="6" t="s">
        <v>133</v>
      </c>
      <c r="CC131" s="6">
        <v>0.04</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0.13</v>
      </c>
      <c r="CY131" s="6">
        <v>0</v>
      </c>
      <c r="CZ131" s="6">
        <v>0</v>
      </c>
      <c r="DA131" s="6">
        <v>0.62</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0" t="s">
        <v>133</v>
      </c>
      <c r="GY131" s="60">
        <v>0</v>
      </c>
      <c r="GZ131" s="60">
        <v>0</v>
      </c>
      <c r="HA131" s="60">
        <v>0</v>
      </c>
      <c r="HB131" s="60">
        <v>0</v>
      </c>
      <c r="HE131" s="64" t="s">
        <v>133</v>
      </c>
      <c r="HF131" s="64">
        <v>0</v>
      </c>
      <c r="HG131" s="64">
        <v>0</v>
      </c>
      <c r="HH131" s="64">
        <v>0</v>
      </c>
      <c r="HI131" s="64">
        <v>0</v>
      </c>
      <c r="HL131" s="64" t="s">
        <v>133</v>
      </c>
      <c r="HM131" s="64">
        <v>0</v>
      </c>
      <c r="HN131" s="64">
        <v>0</v>
      </c>
      <c r="HO131" s="64">
        <v>0</v>
      </c>
      <c r="HP131" s="64">
        <v>0</v>
      </c>
      <c r="HS131" s="64" t="s">
        <v>133</v>
      </c>
      <c r="HT131" s="64">
        <v>0</v>
      </c>
      <c r="HU131" s="64">
        <v>0</v>
      </c>
      <c r="HV131" s="64">
        <v>0</v>
      </c>
      <c r="HW131" s="64">
        <v>0</v>
      </c>
      <c r="HZ131" s="64" t="s">
        <v>133</v>
      </c>
      <c r="IA131" s="64">
        <v>0</v>
      </c>
      <c r="IB131" s="64">
        <v>0</v>
      </c>
      <c r="IC131" s="64">
        <v>0</v>
      </c>
      <c r="ID131" s="64">
        <v>0</v>
      </c>
      <c r="IG131" s="64" t="s">
        <v>133</v>
      </c>
      <c r="IH131" s="64">
        <v>0</v>
      </c>
      <c r="II131" s="64">
        <v>0</v>
      </c>
      <c r="IJ131" s="64">
        <v>0</v>
      </c>
      <c r="IK131" s="64">
        <v>0</v>
      </c>
      <c r="IN131" s="64" t="s">
        <v>133</v>
      </c>
      <c r="IO131" s="64">
        <v>0</v>
      </c>
      <c r="IP131" s="64">
        <v>0</v>
      </c>
      <c r="IQ131" s="64">
        <v>0</v>
      </c>
      <c r="IR131" s="64">
        <v>0</v>
      </c>
      <c r="IU131" t="s">
        <v>133</v>
      </c>
      <c r="IV131">
        <v>0</v>
      </c>
      <c r="IW131">
        <v>0</v>
      </c>
      <c r="IX131">
        <v>0</v>
      </c>
      <c r="IY131">
        <v>0</v>
      </c>
      <c r="JB131" t="s">
        <v>133</v>
      </c>
      <c r="JC131">
        <v>0</v>
      </c>
      <c r="JD131">
        <v>0</v>
      </c>
      <c r="JE131">
        <v>0</v>
      </c>
      <c r="JF131">
        <v>0</v>
      </c>
      <c r="JI131" s="64" t="s">
        <v>133</v>
      </c>
      <c r="JJ131" s="64">
        <v>0</v>
      </c>
      <c r="JK131" s="64">
        <v>0</v>
      </c>
      <c r="JL131" s="64">
        <v>0</v>
      </c>
      <c r="JM131" s="64">
        <v>0</v>
      </c>
      <c r="JP131" s="67" t="s">
        <v>133</v>
      </c>
      <c r="JQ131" s="67">
        <v>0</v>
      </c>
      <c r="JR131" s="67">
        <v>0</v>
      </c>
      <c r="JS131" s="67">
        <v>0</v>
      </c>
      <c r="JT131" s="67">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v>
      </c>
      <c r="LA131" s="76">
        <v>0</v>
      </c>
      <c r="LB131" s="76">
        <v>0</v>
      </c>
      <c r="LC131" s="76">
        <v>0</v>
      </c>
      <c r="LF131" s="76" t="s">
        <v>133</v>
      </c>
      <c r="LG131" s="76">
        <v>0</v>
      </c>
      <c r="LH131" s="76">
        <v>0</v>
      </c>
      <c r="LI131" s="76">
        <v>0</v>
      </c>
      <c r="LJ131" s="76">
        <v>0</v>
      </c>
      <c r="LM131" s="76" t="s">
        <v>133</v>
      </c>
      <c r="LN131" s="76">
        <v>0</v>
      </c>
      <c r="LO131" s="76">
        <v>0</v>
      </c>
      <c r="LP131" s="76">
        <v>0</v>
      </c>
      <c r="LQ131" s="76">
        <v>0</v>
      </c>
      <c r="LR131" s="76"/>
      <c r="LS131" s="76"/>
      <c r="LT131" s="76" t="s">
        <v>133</v>
      </c>
      <c r="LU131" s="76">
        <v>0</v>
      </c>
      <c r="LV131" s="76">
        <v>0</v>
      </c>
      <c r="LW131" s="76">
        <v>0</v>
      </c>
      <c r="LX131" s="76">
        <v>0</v>
      </c>
      <c r="LY131" s="76"/>
      <c r="LZ131" s="76"/>
      <c r="MA131" s="76" t="s">
        <v>133</v>
      </c>
      <c r="MB131" s="76">
        <v>0</v>
      </c>
      <c r="MC131" s="76">
        <v>0</v>
      </c>
      <c r="MD131" s="76">
        <v>0</v>
      </c>
      <c r="ME131" s="76">
        <v>0</v>
      </c>
      <c r="MH131" s="76" t="s">
        <v>133</v>
      </c>
      <c r="MI131" s="76">
        <v>0</v>
      </c>
      <c r="MJ131" s="76">
        <v>0</v>
      </c>
      <c r="MK131" s="76">
        <v>0</v>
      </c>
      <c r="ML131" s="76">
        <v>0</v>
      </c>
      <c r="MM131" s="76"/>
      <c r="MN131" s="76"/>
      <c r="MO131" s="76" t="s">
        <v>133</v>
      </c>
      <c r="MP131" s="76">
        <v>0</v>
      </c>
      <c r="MQ131" s="76">
        <v>0</v>
      </c>
      <c r="MR131" s="76">
        <v>0</v>
      </c>
      <c r="MS131" s="76">
        <v>0</v>
      </c>
    </row>
    <row r="132" spans="1:357" x14ac:dyDescent="0.25">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3" t="s">
        <v>134</v>
      </c>
      <c r="BA132" s="3">
        <v>0</v>
      </c>
      <c r="BB132" s="3">
        <v>0</v>
      </c>
      <c r="BC132" s="3">
        <v>0</v>
      </c>
      <c r="BD132" s="3">
        <v>0</v>
      </c>
      <c r="BG132" t="s">
        <v>134</v>
      </c>
      <c r="BH132">
        <v>0</v>
      </c>
      <c r="BI132">
        <v>0</v>
      </c>
      <c r="BJ132">
        <v>0</v>
      </c>
      <c r="BK132">
        <v>0</v>
      </c>
      <c r="BN132" t="s">
        <v>134</v>
      </c>
      <c r="BO132">
        <v>0</v>
      </c>
      <c r="BP132">
        <v>0</v>
      </c>
      <c r="BQ132">
        <v>0</v>
      </c>
      <c r="BR132">
        <v>0</v>
      </c>
      <c r="BU132" t="s">
        <v>134</v>
      </c>
      <c r="BV132">
        <v>0</v>
      </c>
      <c r="BW132">
        <v>0</v>
      </c>
      <c r="BX132">
        <v>0</v>
      </c>
      <c r="BY132">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0.03</v>
      </c>
      <c r="DT132" s="6">
        <v>0.17</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0" t="s">
        <v>134</v>
      </c>
      <c r="GY132" s="60">
        <v>0</v>
      </c>
      <c r="GZ132" s="60">
        <v>0</v>
      </c>
      <c r="HA132" s="60">
        <v>0</v>
      </c>
      <c r="HB132" s="60">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t="s">
        <v>134</v>
      </c>
      <c r="IV132">
        <v>0</v>
      </c>
      <c r="IW132">
        <v>0</v>
      </c>
      <c r="IX132">
        <v>0</v>
      </c>
      <c r="IY132">
        <v>0</v>
      </c>
      <c r="JB132" t="s">
        <v>134</v>
      </c>
      <c r="JC132">
        <v>0</v>
      </c>
      <c r="JD132">
        <v>0</v>
      </c>
      <c r="JE132">
        <v>0</v>
      </c>
      <c r="JF132">
        <v>0</v>
      </c>
      <c r="JI132" s="64" t="s">
        <v>134</v>
      </c>
      <c r="JJ132" s="64">
        <v>0</v>
      </c>
      <c r="JK132" s="64">
        <v>0</v>
      </c>
      <c r="JL132" s="64">
        <v>0</v>
      </c>
      <c r="JM132" s="64">
        <v>0</v>
      </c>
      <c r="JP132" s="67" t="s">
        <v>134</v>
      </c>
      <c r="JQ132" s="67">
        <v>0</v>
      </c>
      <c r="JR132" s="67">
        <v>0</v>
      </c>
      <c r="JS132" s="67">
        <v>0</v>
      </c>
      <c r="JT132" s="67">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v>
      </c>
      <c r="KT132" s="76">
        <v>0</v>
      </c>
      <c r="KU132" s="76">
        <v>0</v>
      </c>
      <c r="KV132" s="76">
        <v>0</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c r="LR132" s="76"/>
      <c r="LS132" s="76"/>
      <c r="LT132" s="76" t="s">
        <v>134</v>
      </c>
      <c r="LU132" s="76">
        <v>0</v>
      </c>
      <c r="LV132" s="76">
        <v>0</v>
      </c>
      <c r="LW132" s="76">
        <v>0</v>
      </c>
      <c r="LX132" s="76">
        <v>0</v>
      </c>
      <c r="LY132" s="76"/>
      <c r="LZ132" s="76"/>
      <c r="MA132" s="76" t="s">
        <v>134</v>
      </c>
      <c r="MB132" s="76">
        <v>0</v>
      </c>
      <c r="MC132" s="76">
        <v>0</v>
      </c>
      <c r="MD132" s="76">
        <v>0</v>
      </c>
      <c r="ME132" s="76">
        <v>0</v>
      </c>
      <c r="MH132" s="76" t="s">
        <v>134</v>
      </c>
      <c r="MI132" s="76">
        <v>0</v>
      </c>
      <c r="MJ132" s="76">
        <v>0</v>
      </c>
      <c r="MK132" s="76">
        <v>0</v>
      </c>
      <c r="ML132" s="76">
        <v>0</v>
      </c>
      <c r="MM132" s="76"/>
      <c r="MN132" s="76"/>
      <c r="MO132" s="76" t="s">
        <v>134</v>
      </c>
      <c r="MP132" s="76">
        <v>0</v>
      </c>
      <c r="MQ132" s="76">
        <v>0</v>
      </c>
      <c r="MR132" s="76">
        <v>0</v>
      </c>
      <c r="MS132" s="76">
        <v>0</v>
      </c>
    </row>
    <row r="133" spans="1:357" x14ac:dyDescent="0.25">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3" t="s">
        <v>135</v>
      </c>
      <c r="BA133" s="3">
        <v>0</v>
      </c>
      <c r="BB133" s="3">
        <v>0</v>
      </c>
      <c r="BC133" s="3">
        <v>0</v>
      </c>
      <c r="BD133" s="3">
        <v>0</v>
      </c>
      <c r="BG133" t="s">
        <v>135</v>
      </c>
      <c r="BH133">
        <v>0</v>
      </c>
      <c r="BI133">
        <v>0</v>
      </c>
      <c r="BJ133">
        <v>0</v>
      </c>
      <c r="BK133">
        <v>0</v>
      </c>
      <c r="BN133" t="s">
        <v>135</v>
      </c>
      <c r="BO133">
        <v>0</v>
      </c>
      <c r="BP133">
        <v>0</v>
      </c>
      <c r="BQ133">
        <v>0</v>
      </c>
      <c r="BR133">
        <v>0</v>
      </c>
      <c r="BU133" t="s">
        <v>135</v>
      </c>
      <c r="BV133">
        <v>0</v>
      </c>
      <c r="BW133">
        <v>0</v>
      </c>
      <c r="BX133">
        <v>0</v>
      </c>
      <c r="BY133">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0" t="s">
        <v>135</v>
      </c>
      <c r="GY133" s="60">
        <v>0</v>
      </c>
      <c r="GZ133" s="60">
        <v>0</v>
      </c>
      <c r="HA133" s="60">
        <v>0</v>
      </c>
      <c r="HB133" s="60">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t="s">
        <v>135</v>
      </c>
      <c r="IV133">
        <v>0</v>
      </c>
      <c r="IW133">
        <v>0</v>
      </c>
      <c r="IX133">
        <v>0</v>
      </c>
      <c r="IY133">
        <v>0</v>
      </c>
      <c r="JB133" t="s">
        <v>135</v>
      </c>
      <c r="JC133">
        <v>0</v>
      </c>
      <c r="JD133">
        <v>0</v>
      </c>
      <c r="JE133">
        <v>0</v>
      </c>
      <c r="JF133">
        <v>0</v>
      </c>
      <c r="JI133" s="64" t="s">
        <v>135</v>
      </c>
      <c r="JJ133" s="64">
        <v>0</v>
      </c>
      <c r="JK133" s="64">
        <v>0</v>
      </c>
      <c r="JL133" s="64">
        <v>0</v>
      </c>
      <c r="JM133" s="64">
        <v>0</v>
      </c>
      <c r="JP133" s="67" t="s">
        <v>135</v>
      </c>
      <c r="JQ133" s="67">
        <v>0</v>
      </c>
      <c r="JR133" s="67">
        <v>0</v>
      </c>
      <c r="JS133" s="67">
        <v>0</v>
      </c>
      <c r="JT133" s="67">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v>
      </c>
      <c r="LO133" s="76">
        <v>0</v>
      </c>
      <c r="LP133" s="76">
        <v>0</v>
      </c>
      <c r="LQ133" s="76">
        <v>0</v>
      </c>
      <c r="LR133" s="76"/>
      <c r="LS133" s="76"/>
      <c r="LT133" s="76" t="s">
        <v>135</v>
      </c>
      <c r="LU133" s="76">
        <v>0</v>
      </c>
      <c r="LV133" s="76">
        <v>0</v>
      </c>
      <c r="LW133" s="76">
        <v>0</v>
      </c>
      <c r="LX133" s="76">
        <v>0</v>
      </c>
      <c r="LY133" s="76"/>
      <c r="LZ133" s="76"/>
      <c r="MA133" s="76" t="s">
        <v>135</v>
      </c>
      <c r="MB133" s="76">
        <v>0</v>
      </c>
      <c r="MC133" s="76">
        <v>0</v>
      </c>
      <c r="MD133" s="76">
        <v>0</v>
      </c>
      <c r="ME133" s="76">
        <v>0</v>
      </c>
      <c r="MH133" s="76" t="s">
        <v>135</v>
      </c>
      <c r="MI133" s="76">
        <v>0</v>
      </c>
      <c r="MJ133" s="76">
        <v>0</v>
      </c>
      <c r="MK133" s="76">
        <v>0</v>
      </c>
      <c r="ML133" s="76">
        <v>0</v>
      </c>
      <c r="MM133" s="76"/>
      <c r="MN133" s="76"/>
      <c r="MO133" s="76" t="s">
        <v>135</v>
      </c>
      <c r="MP133" s="76">
        <v>0</v>
      </c>
      <c r="MQ133" s="76">
        <v>0</v>
      </c>
      <c r="MR133" s="76">
        <v>0</v>
      </c>
      <c r="MS133" s="76">
        <v>0</v>
      </c>
    </row>
    <row r="134" spans="1:357" x14ac:dyDescent="0.25">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0.09</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3" t="s">
        <v>136</v>
      </c>
      <c r="BA134" s="3">
        <v>0</v>
      </c>
      <c r="BB134" s="3">
        <v>0</v>
      </c>
      <c r="BC134" s="3">
        <v>0</v>
      </c>
      <c r="BD134" s="3">
        <v>0</v>
      </c>
      <c r="BG134" t="s">
        <v>136</v>
      </c>
      <c r="BH134">
        <v>0</v>
      </c>
      <c r="BI134">
        <v>0</v>
      </c>
      <c r="BJ134">
        <v>0</v>
      </c>
      <c r="BK134">
        <v>0</v>
      </c>
      <c r="BN134" t="s">
        <v>136</v>
      </c>
      <c r="BO134">
        <v>0</v>
      </c>
      <c r="BP134">
        <v>0</v>
      </c>
      <c r="BQ134">
        <v>0</v>
      </c>
      <c r="BR134">
        <v>0</v>
      </c>
      <c r="BU134" t="s">
        <v>136</v>
      </c>
      <c r="BV134">
        <v>0</v>
      </c>
      <c r="BW134">
        <v>0</v>
      </c>
      <c r="BX134">
        <v>0</v>
      </c>
      <c r="BY134">
        <v>0</v>
      </c>
      <c r="CB134" s="6" t="s">
        <v>136</v>
      </c>
      <c r="CC134" s="6">
        <v>0</v>
      </c>
      <c r="CD134" s="6">
        <v>0</v>
      </c>
      <c r="CE134" s="6">
        <v>0</v>
      </c>
      <c r="CF134" s="6">
        <v>0</v>
      </c>
      <c r="CI134" s="6" t="s">
        <v>136</v>
      </c>
      <c r="CJ134" s="6">
        <v>0.08</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0" t="s">
        <v>136</v>
      </c>
      <c r="GY134" s="60">
        <v>0</v>
      </c>
      <c r="GZ134" s="60">
        <v>0</v>
      </c>
      <c r="HA134" s="60">
        <v>0</v>
      </c>
      <c r="HB134" s="60">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t="s">
        <v>136</v>
      </c>
      <c r="IV134">
        <v>0</v>
      </c>
      <c r="IW134">
        <v>0</v>
      </c>
      <c r="IX134">
        <v>0</v>
      </c>
      <c r="IY134">
        <v>0</v>
      </c>
      <c r="JB134" t="s">
        <v>136</v>
      </c>
      <c r="JC134">
        <v>0</v>
      </c>
      <c r="JD134">
        <v>0</v>
      </c>
      <c r="JE134">
        <v>0</v>
      </c>
      <c r="JF134">
        <v>0</v>
      </c>
      <c r="JI134" s="64" t="s">
        <v>136</v>
      </c>
      <c r="JJ134" s="64">
        <v>0</v>
      </c>
      <c r="JK134" s="64">
        <v>0</v>
      </c>
      <c r="JL134" s="64">
        <v>0</v>
      </c>
      <c r="JM134" s="64">
        <v>0</v>
      </c>
      <c r="JP134" s="67" t="s">
        <v>136</v>
      </c>
      <c r="JQ134" s="67">
        <v>0</v>
      </c>
      <c r="JR134" s="67">
        <v>0</v>
      </c>
      <c r="JS134" s="67">
        <v>0</v>
      </c>
      <c r="JT134" s="67">
        <v>0</v>
      </c>
      <c r="JW134" s="76" t="s">
        <v>136</v>
      </c>
      <c r="JX134" s="76">
        <v>0</v>
      </c>
      <c r="JY134" s="76">
        <v>0</v>
      </c>
      <c r="JZ134" s="76">
        <v>0</v>
      </c>
      <c r="KA134" s="76">
        <v>0</v>
      </c>
      <c r="KD134" s="76" t="s">
        <v>136</v>
      </c>
      <c r="KE134" s="76">
        <v>0</v>
      </c>
      <c r="KF134" s="76">
        <v>0</v>
      </c>
      <c r="KG134" s="76">
        <v>0</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c r="LR134" s="76"/>
      <c r="LS134" s="76"/>
      <c r="LT134" s="76" t="s">
        <v>136</v>
      </c>
      <c r="LU134" s="76">
        <v>0</v>
      </c>
      <c r="LV134" s="76">
        <v>0</v>
      </c>
      <c r="LW134" s="76">
        <v>0</v>
      </c>
      <c r="LX134" s="76">
        <v>0</v>
      </c>
      <c r="LY134" s="76"/>
      <c r="LZ134" s="76"/>
      <c r="MA134" s="76" t="s">
        <v>136</v>
      </c>
      <c r="MB134" s="76">
        <v>0</v>
      </c>
      <c r="MC134" s="76">
        <v>0</v>
      </c>
      <c r="MD134" s="76">
        <v>0</v>
      </c>
      <c r="ME134" s="76">
        <v>0</v>
      </c>
      <c r="MH134" s="76" t="s">
        <v>136</v>
      </c>
      <c r="MI134" s="76">
        <v>0</v>
      </c>
      <c r="MJ134" s="76">
        <v>0</v>
      </c>
      <c r="MK134" s="76">
        <v>0</v>
      </c>
      <c r="ML134" s="76">
        <v>0</v>
      </c>
      <c r="MM134" s="76"/>
      <c r="MN134" s="76"/>
      <c r="MO134" s="76" t="s">
        <v>136</v>
      </c>
      <c r="MP134" s="76">
        <v>0</v>
      </c>
      <c r="MQ134" s="76">
        <v>0</v>
      </c>
      <c r="MR134" s="76">
        <v>0</v>
      </c>
      <c r="MS134" s="76">
        <v>0</v>
      </c>
    </row>
    <row r="135" spans="1:357" x14ac:dyDescent="0.25">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v>
      </c>
      <c r="S135" s="1">
        <v>0</v>
      </c>
      <c r="T135" s="1">
        <v>0</v>
      </c>
      <c r="U135" s="1">
        <v>0</v>
      </c>
      <c r="V135" s="1"/>
      <c r="W135" s="1"/>
      <c r="X135" s="1" t="s">
        <v>137</v>
      </c>
      <c r="Y135" s="1">
        <v>0</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3" t="s">
        <v>137</v>
      </c>
      <c r="BA135" s="3">
        <v>0</v>
      </c>
      <c r="BB135" s="3">
        <v>0</v>
      </c>
      <c r="BC135" s="3">
        <v>0</v>
      </c>
      <c r="BD135" s="3">
        <v>0</v>
      </c>
      <c r="BG135" t="s">
        <v>137</v>
      </c>
      <c r="BH135">
        <v>0</v>
      </c>
      <c r="BI135">
        <v>0</v>
      </c>
      <c r="BJ135">
        <v>0</v>
      </c>
      <c r="BK135">
        <v>0</v>
      </c>
      <c r="BN135" t="s">
        <v>137</v>
      </c>
      <c r="BO135">
        <v>0</v>
      </c>
      <c r="BP135">
        <v>0</v>
      </c>
      <c r="BQ135">
        <v>0</v>
      </c>
      <c r="BR135">
        <v>0</v>
      </c>
      <c r="BU135" t="s">
        <v>137</v>
      </c>
      <c r="BV135">
        <v>0</v>
      </c>
      <c r="BW135">
        <v>0</v>
      </c>
      <c r="BX135">
        <v>0</v>
      </c>
      <c r="BY135">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0" t="s">
        <v>137</v>
      </c>
      <c r="GY135" s="60">
        <v>0</v>
      </c>
      <c r="GZ135" s="60">
        <v>0</v>
      </c>
      <c r="HA135" s="60">
        <v>0</v>
      </c>
      <c r="HB135" s="60">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t="s">
        <v>137</v>
      </c>
      <c r="IV135">
        <v>0</v>
      </c>
      <c r="IW135">
        <v>0</v>
      </c>
      <c r="IX135">
        <v>0</v>
      </c>
      <c r="IY135">
        <v>0</v>
      </c>
      <c r="JB135" t="s">
        <v>137</v>
      </c>
      <c r="JC135">
        <v>0</v>
      </c>
      <c r="JD135">
        <v>0</v>
      </c>
      <c r="JE135">
        <v>0</v>
      </c>
      <c r="JF135">
        <v>0</v>
      </c>
      <c r="JI135" s="64" t="s">
        <v>137</v>
      </c>
      <c r="JJ135" s="64">
        <v>0</v>
      </c>
      <c r="JK135" s="64">
        <v>0</v>
      </c>
      <c r="JL135" s="64">
        <v>0</v>
      </c>
      <c r="JM135" s="64">
        <v>0</v>
      </c>
      <c r="JP135" s="67" t="s">
        <v>137</v>
      </c>
      <c r="JQ135" s="67">
        <v>0</v>
      </c>
      <c r="JR135" s="67">
        <v>0</v>
      </c>
      <c r="JS135" s="67">
        <v>0</v>
      </c>
      <c r="JT135" s="67">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c r="LR135" s="76"/>
      <c r="LS135" s="76"/>
      <c r="LT135" s="76" t="s">
        <v>137</v>
      </c>
      <c r="LU135" s="76">
        <v>0</v>
      </c>
      <c r="LV135" s="76">
        <v>0</v>
      </c>
      <c r="LW135" s="76">
        <v>0</v>
      </c>
      <c r="LX135" s="76">
        <v>0</v>
      </c>
      <c r="LY135" s="76"/>
      <c r="LZ135" s="76"/>
      <c r="MA135" s="76" t="s">
        <v>137</v>
      </c>
      <c r="MB135" s="76">
        <v>0</v>
      </c>
      <c r="MC135" s="76">
        <v>0</v>
      </c>
      <c r="MD135" s="76">
        <v>0</v>
      </c>
      <c r="ME135" s="76">
        <v>0</v>
      </c>
      <c r="MH135" s="76" t="s">
        <v>137</v>
      </c>
      <c r="MI135" s="76">
        <v>0</v>
      </c>
      <c r="MJ135" s="76">
        <v>0</v>
      </c>
      <c r="MK135" s="76">
        <v>0</v>
      </c>
      <c r="ML135" s="76">
        <v>0</v>
      </c>
      <c r="MM135" s="76"/>
      <c r="MN135" s="76"/>
      <c r="MO135" s="76" t="s">
        <v>137</v>
      </c>
      <c r="MP135" s="76">
        <v>0</v>
      </c>
      <c r="MQ135" s="76">
        <v>0</v>
      </c>
      <c r="MR135" s="76">
        <v>0</v>
      </c>
      <c r="MS135" s="76">
        <v>0</v>
      </c>
    </row>
    <row r="136" spans="1:357" x14ac:dyDescent="0.25">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3" t="s">
        <v>138</v>
      </c>
      <c r="BA136" s="3">
        <v>0</v>
      </c>
      <c r="BB136" s="3">
        <v>0</v>
      </c>
      <c r="BC136" s="3">
        <v>0</v>
      </c>
      <c r="BD136" s="3">
        <v>0</v>
      </c>
      <c r="BG136" t="s">
        <v>138</v>
      </c>
      <c r="BH136">
        <v>0</v>
      </c>
      <c r="BI136">
        <v>0</v>
      </c>
      <c r="BJ136">
        <v>0</v>
      </c>
      <c r="BK136">
        <v>0</v>
      </c>
      <c r="BN136" t="s">
        <v>138</v>
      </c>
      <c r="BO136">
        <v>0</v>
      </c>
      <c r="BP136">
        <v>0</v>
      </c>
      <c r="BQ136">
        <v>0</v>
      </c>
      <c r="BR136">
        <v>0</v>
      </c>
      <c r="BU136" t="s">
        <v>138</v>
      </c>
      <c r="BV136">
        <v>0</v>
      </c>
      <c r="BW136">
        <v>0</v>
      </c>
      <c r="BX136">
        <v>0</v>
      </c>
      <c r="BY13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0" t="s">
        <v>138</v>
      </c>
      <c r="GY136" s="60">
        <v>0</v>
      </c>
      <c r="GZ136" s="60">
        <v>0</v>
      </c>
      <c r="HA136" s="60">
        <v>0</v>
      </c>
      <c r="HB136" s="60">
        <v>0</v>
      </c>
      <c r="HE136" s="64" t="s">
        <v>138</v>
      </c>
      <c r="HF136" s="64">
        <v>0.05</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t="s">
        <v>138</v>
      </c>
      <c r="IV136">
        <v>0</v>
      </c>
      <c r="IW136">
        <v>0</v>
      </c>
      <c r="IX136">
        <v>0</v>
      </c>
      <c r="IY136">
        <v>0</v>
      </c>
      <c r="JB136" t="s">
        <v>138</v>
      </c>
      <c r="JC136">
        <v>0</v>
      </c>
      <c r="JD136">
        <v>0</v>
      </c>
      <c r="JE136">
        <v>0</v>
      </c>
      <c r="JF136">
        <v>0</v>
      </c>
      <c r="JI136" s="64" t="s">
        <v>138</v>
      </c>
      <c r="JJ136" s="64">
        <v>0</v>
      </c>
      <c r="JK136" s="64">
        <v>0</v>
      </c>
      <c r="JL136" s="64">
        <v>0</v>
      </c>
      <c r="JM136" s="64">
        <v>0</v>
      </c>
      <c r="JP136" s="67" t="s">
        <v>138</v>
      </c>
      <c r="JQ136" s="67">
        <v>0</v>
      </c>
      <c r="JR136" s="67">
        <v>0</v>
      </c>
      <c r="JS136" s="67">
        <v>0</v>
      </c>
      <c r="JT136" s="67">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v>
      </c>
      <c r="LV136" s="76">
        <v>0</v>
      </c>
      <c r="LW136" s="76">
        <v>0</v>
      </c>
      <c r="LX136" s="76">
        <v>0</v>
      </c>
      <c r="LY136" s="76"/>
      <c r="LZ136" s="76"/>
      <c r="MA136" s="76" t="s">
        <v>138</v>
      </c>
      <c r="MB136" s="76">
        <v>0</v>
      </c>
      <c r="MC136" s="76">
        <v>0</v>
      </c>
      <c r="MD136" s="76">
        <v>0</v>
      </c>
      <c r="ME136" s="76">
        <v>0</v>
      </c>
      <c r="MH136" s="76" t="s">
        <v>138</v>
      </c>
      <c r="MI136" s="76">
        <v>0.14000000000000001</v>
      </c>
      <c r="MJ136" s="76">
        <v>0</v>
      </c>
      <c r="MK136" s="76">
        <v>0</v>
      </c>
      <c r="ML136" s="76">
        <v>0</v>
      </c>
      <c r="MM136" s="76"/>
      <c r="MN136" s="76"/>
      <c r="MO136" s="76" t="s">
        <v>138</v>
      </c>
      <c r="MP136" s="76">
        <v>0</v>
      </c>
      <c r="MQ136" s="76">
        <v>0</v>
      </c>
      <c r="MR136" s="76">
        <v>0</v>
      </c>
      <c r="MS136" s="76">
        <v>0</v>
      </c>
    </row>
    <row r="137" spans="1:357" x14ac:dyDescent="0.25">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3" t="s">
        <v>139</v>
      </c>
      <c r="BA137" s="3">
        <v>0</v>
      </c>
      <c r="BB137" s="3">
        <v>0</v>
      </c>
      <c r="BC137" s="3">
        <v>0</v>
      </c>
      <c r="BD137" s="3">
        <v>0</v>
      </c>
      <c r="BG137" t="s">
        <v>139</v>
      </c>
      <c r="BH137">
        <v>0.21</v>
      </c>
      <c r="BI137">
        <v>0</v>
      </c>
      <c r="BJ137">
        <v>0</v>
      </c>
      <c r="BK137">
        <v>0</v>
      </c>
      <c r="BN137" t="s">
        <v>139</v>
      </c>
      <c r="BO137">
        <v>0</v>
      </c>
      <c r="BP137">
        <v>0</v>
      </c>
      <c r="BQ137">
        <v>0</v>
      </c>
      <c r="BR137">
        <v>0</v>
      </c>
      <c r="BU137" t="s">
        <v>139</v>
      </c>
      <c r="BV137">
        <v>0</v>
      </c>
      <c r="BW137">
        <v>0</v>
      </c>
      <c r="BX137">
        <v>0</v>
      </c>
      <c r="BY137">
        <v>0</v>
      </c>
      <c r="CB137" s="6" t="s">
        <v>139</v>
      </c>
      <c r="CC137" s="6">
        <v>0</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v>
      </c>
      <c r="DM137" s="6">
        <v>0</v>
      </c>
      <c r="DN137" s="6">
        <v>0</v>
      </c>
      <c r="DO137" s="6">
        <v>0</v>
      </c>
      <c r="DR137" s="6" t="s">
        <v>139</v>
      </c>
      <c r="DS137" s="6">
        <v>0</v>
      </c>
      <c r="DT137" s="6">
        <v>0</v>
      </c>
      <c r="DU137" s="6">
        <v>0</v>
      </c>
      <c r="DV137" s="6">
        <v>0</v>
      </c>
      <c r="DY137" s="6" t="s">
        <v>139</v>
      </c>
      <c r="DZ137" s="6">
        <v>0</v>
      </c>
      <c r="EA137" s="6">
        <v>0</v>
      </c>
      <c r="EB137" s="6">
        <v>0</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0" t="s">
        <v>139</v>
      </c>
      <c r="GY137" s="60">
        <v>0</v>
      </c>
      <c r="GZ137" s="60">
        <v>0</v>
      </c>
      <c r="HA137" s="60">
        <v>0</v>
      </c>
      <c r="HB137" s="60">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t="s">
        <v>139</v>
      </c>
      <c r="IV137">
        <v>0</v>
      </c>
      <c r="IW137">
        <v>0</v>
      </c>
      <c r="IX137">
        <v>0</v>
      </c>
      <c r="IY137">
        <v>0</v>
      </c>
      <c r="JB137" t="s">
        <v>139</v>
      </c>
      <c r="JC137">
        <v>0</v>
      </c>
      <c r="JD137">
        <v>0</v>
      </c>
      <c r="JE137">
        <v>0</v>
      </c>
      <c r="JF137">
        <v>0</v>
      </c>
      <c r="JI137" s="64" t="s">
        <v>139</v>
      </c>
      <c r="JJ137" s="64">
        <v>0</v>
      </c>
      <c r="JK137" s="64">
        <v>0</v>
      </c>
      <c r="JL137" s="64">
        <v>0</v>
      </c>
      <c r="JM137" s="64">
        <v>0</v>
      </c>
      <c r="JP137" s="67" t="s">
        <v>139</v>
      </c>
      <c r="JQ137" s="67">
        <v>0</v>
      </c>
      <c r="JR137" s="67">
        <v>0</v>
      </c>
      <c r="JS137" s="67">
        <v>0</v>
      </c>
      <c r="JT137" s="67">
        <v>0</v>
      </c>
      <c r="JW137" s="76" t="s">
        <v>139</v>
      </c>
      <c r="JX137" s="76">
        <v>0</v>
      </c>
      <c r="JY137" s="76">
        <v>0</v>
      </c>
      <c r="JZ137" s="76">
        <v>0</v>
      </c>
      <c r="KA137" s="76">
        <v>0</v>
      </c>
      <c r="KD137" s="76" t="s">
        <v>139</v>
      </c>
      <c r="KE137" s="76">
        <v>0</v>
      </c>
      <c r="KF137" s="76">
        <v>0</v>
      </c>
      <c r="KG137" s="76">
        <v>0</v>
      </c>
      <c r="KH137" s="76">
        <v>0</v>
      </c>
      <c r="KK137" s="76" t="s">
        <v>139</v>
      </c>
      <c r="KL137" s="76">
        <v>0</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c r="LR137" s="76"/>
      <c r="LS137" s="76"/>
      <c r="LT137" s="76" t="s">
        <v>139</v>
      </c>
      <c r="LU137" s="76">
        <v>0</v>
      </c>
      <c r="LV137" s="76">
        <v>0</v>
      </c>
      <c r="LW137" s="76">
        <v>0</v>
      </c>
      <c r="LX137" s="76">
        <v>0</v>
      </c>
      <c r="LY137" s="76"/>
      <c r="LZ137" s="76"/>
      <c r="MA137" s="76" t="s">
        <v>139</v>
      </c>
      <c r="MB137" s="76">
        <v>0</v>
      </c>
      <c r="MC137" s="76">
        <v>0</v>
      </c>
      <c r="MD137" s="76">
        <v>0</v>
      </c>
      <c r="ME137" s="76">
        <v>0</v>
      </c>
      <c r="MH137" s="76" t="s">
        <v>139</v>
      </c>
      <c r="MI137" s="76">
        <v>0</v>
      </c>
      <c r="MJ137" s="76">
        <v>0</v>
      </c>
      <c r="MK137" s="76">
        <v>0</v>
      </c>
      <c r="ML137" s="76">
        <v>0</v>
      </c>
      <c r="MM137" s="76"/>
      <c r="MN137" s="76"/>
      <c r="MO137" s="76" t="s">
        <v>139</v>
      </c>
      <c r="MP137" s="76">
        <v>0</v>
      </c>
      <c r="MQ137" s="76">
        <v>0</v>
      </c>
      <c r="MR137" s="76">
        <v>0</v>
      </c>
      <c r="MS137" s="76">
        <v>0</v>
      </c>
    </row>
    <row r="138" spans="1:357" x14ac:dyDescent="0.25">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3" t="s">
        <v>140</v>
      </c>
      <c r="BA138" s="3">
        <v>0</v>
      </c>
      <c r="BB138" s="3">
        <v>0</v>
      </c>
      <c r="BC138" s="3">
        <v>0</v>
      </c>
      <c r="BD138" s="3">
        <v>0</v>
      </c>
      <c r="BG138" t="s">
        <v>140</v>
      </c>
      <c r="BH138">
        <v>0</v>
      </c>
      <c r="BI138">
        <v>0</v>
      </c>
      <c r="BJ138">
        <v>0</v>
      </c>
      <c r="BK138">
        <v>0</v>
      </c>
      <c r="BN138" t="s">
        <v>140</v>
      </c>
      <c r="BO138">
        <v>0</v>
      </c>
      <c r="BP138">
        <v>0</v>
      </c>
      <c r="BQ138">
        <v>0</v>
      </c>
      <c r="BR138">
        <v>0</v>
      </c>
      <c r="BU138" t="s">
        <v>140</v>
      </c>
      <c r="BV138">
        <v>0</v>
      </c>
      <c r="BW138">
        <v>0</v>
      </c>
      <c r="BX138">
        <v>0</v>
      </c>
      <c r="BY138">
        <v>0</v>
      </c>
      <c r="CB138" s="6" t="s">
        <v>140</v>
      </c>
      <c r="CC138" s="6">
        <v>0</v>
      </c>
      <c r="CD138" s="6">
        <v>0</v>
      </c>
      <c r="CE138" s="6">
        <v>0</v>
      </c>
      <c r="CF138" s="6">
        <v>0</v>
      </c>
      <c r="CI138" s="6" t="s">
        <v>140</v>
      </c>
      <c r="CJ138" s="6">
        <v>0.1</v>
      </c>
      <c r="CK138" s="6">
        <v>0</v>
      </c>
      <c r="CL138" s="6">
        <v>0.2</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0" t="s">
        <v>140</v>
      </c>
      <c r="GY138" s="60">
        <v>0</v>
      </c>
      <c r="GZ138" s="60">
        <v>0</v>
      </c>
      <c r="HA138" s="60">
        <v>0</v>
      </c>
      <c r="HB138" s="60">
        <v>0</v>
      </c>
      <c r="HE138" s="64" t="s">
        <v>140</v>
      </c>
      <c r="HF138" s="64">
        <v>0</v>
      </c>
      <c r="HG138" s="64">
        <v>0</v>
      </c>
      <c r="HH138" s="64">
        <v>0</v>
      </c>
      <c r="HI138" s="64">
        <v>0</v>
      </c>
      <c r="HL138" s="64" t="s">
        <v>140</v>
      </c>
      <c r="HM138" s="64">
        <v>0</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t="s">
        <v>140</v>
      </c>
      <c r="IV138">
        <v>0</v>
      </c>
      <c r="IW138">
        <v>0</v>
      </c>
      <c r="IX138">
        <v>0</v>
      </c>
      <c r="IY138">
        <v>0</v>
      </c>
      <c r="JB138" t="s">
        <v>140</v>
      </c>
      <c r="JC138">
        <v>0</v>
      </c>
      <c r="JD138">
        <v>0</v>
      </c>
      <c r="JE138">
        <v>0</v>
      </c>
      <c r="JF138">
        <v>0</v>
      </c>
      <c r="JI138" s="64" t="s">
        <v>140</v>
      </c>
      <c r="JJ138" s="64">
        <v>0</v>
      </c>
      <c r="JK138" s="64">
        <v>0</v>
      </c>
      <c r="JL138" s="64">
        <v>0</v>
      </c>
      <c r="JM138" s="64">
        <v>0</v>
      </c>
      <c r="JP138" s="67" t="s">
        <v>140</v>
      </c>
      <c r="JQ138" s="67">
        <v>0</v>
      </c>
      <c r="JR138" s="67">
        <v>0</v>
      </c>
      <c r="JS138" s="67">
        <v>0</v>
      </c>
      <c r="JT138" s="67">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c r="LR138" s="76"/>
      <c r="LS138" s="76"/>
      <c r="LT138" s="76" t="s">
        <v>140</v>
      </c>
      <c r="LU138" s="76">
        <v>0</v>
      </c>
      <c r="LV138" s="76">
        <v>0</v>
      </c>
      <c r="LW138" s="76">
        <v>0</v>
      </c>
      <c r="LX138" s="76">
        <v>0</v>
      </c>
      <c r="LY138" s="76"/>
      <c r="LZ138" s="76"/>
      <c r="MA138" s="76" t="s">
        <v>140</v>
      </c>
      <c r="MB138" s="76">
        <v>0</v>
      </c>
      <c r="MC138" s="76">
        <v>0</v>
      </c>
      <c r="MD138" s="76">
        <v>0</v>
      </c>
      <c r="ME138" s="76">
        <v>0</v>
      </c>
      <c r="MH138" s="76" t="s">
        <v>140</v>
      </c>
      <c r="MI138" s="76">
        <v>0</v>
      </c>
      <c r="MJ138" s="76">
        <v>0</v>
      </c>
      <c r="MK138" s="76">
        <v>0</v>
      </c>
      <c r="ML138" s="76">
        <v>0</v>
      </c>
      <c r="MM138" s="76"/>
      <c r="MN138" s="76"/>
      <c r="MO138" s="76" t="s">
        <v>140</v>
      </c>
      <c r="MP138" s="76">
        <v>0</v>
      </c>
      <c r="MQ138" s="76">
        <v>0</v>
      </c>
      <c r="MR138" s="76">
        <v>0</v>
      </c>
      <c r="MS138" s="76">
        <v>0</v>
      </c>
    </row>
    <row r="139" spans="1:357" x14ac:dyDescent="0.25">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3" t="s">
        <v>141</v>
      </c>
      <c r="BA139" s="3">
        <v>0</v>
      </c>
      <c r="BB139" s="3">
        <v>0</v>
      </c>
      <c r="BC139" s="3">
        <v>0</v>
      </c>
      <c r="BD139" s="3">
        <v>0</v>
      </c>
      <c r="BG139" t="s">
        <v>141</v>
      </c>
      <c r="BH139">
        <v>0</v>
      </c>
      <c r="BI139">
        <v>0</v>
      </c>
      <c r="BJ139">
        <v>0</v>
      </c>
      <c r="BK139">
        <v>0</v>
      </c>
      <c r="BN139" t="s">
        <v>141</v>
      </c>
      <c r="BO139">
        <v>0</v>
      </c>
      <c r="BP139">
        <v>0</v>
      </c>
      <c r="BQ139">
        <v>0</v>
      </c>
      <c r="BR139">
        <v>0</v>
      </c>
      <c r="BU139" t="s">
        <v>141</v>
      </c>
      <c r="BV139">
        <v>0</v>
      </c>
      <c r="BW139">
        <v>0</v>
      </c>
      <c r="BX139">
        <v>0</v>
      </c>
      <c r="BY139">
        <v>0</v>
      </c>
      <c r="CB139" s="6" t="s">
        <v>141</v>
      </c>
      <c r="CC139" s="6">
        <v>0</v>
      </c>
      <c r="CD139" s="6">
        <v>0</v>
      </c>
      <c r="CE139" s="6">
        <v>0</v>
      </c>
      <c r="CF139" s="6">
        <v>0</v>
      </c>
      <c r="CI139" s="6" t="s">
        <v>141</v>
      </c>
      <c r="CJ139" s="6">
        <v>0.28000000000000003</v>
      </c>
      <c r="CK139" s="6">
        <v>0</v>
      </c>
      <c r="CL139" s="6">
        <v>0.55000000000000004</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0" t="s">
        <v>141</v>
      </c>
      <c r="GY139" s="60">
        <v>0</v>
      </c>
      <c r="GZ139" s="60">
        <v>0</v>
      </c>
      <c r="HA139" s="60">
        <v>0</v>
      </c>
      <c r="HB139" s="60">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t="s">
        <v>141</v>
      </c>
      <c r="IV139">
        <v>0</v>
      </c>
      <c r="IW139">
        <v>0</v>
      </c>
      <c r="IX139">
        <v>0</v>
      </c>
      <c r="IY139">
        <v>0</v>
      </c>
      <c r="JB139" t="s">
        <v>141</v>
      </c>
      <c r="JC139">
        <v>0</v>
      </c>
      <c r="JD139">
        <v>0</v>
      </c>
      <c r="JE139">
        <v>0</v>
      </c>
      <c r="JF139">
        <v>0</v>
      </c>
      <c r="JI139" s="64" t="s">
        <v>141</v>
      </c>
      <c r="JJ139" s="64">
        <v>0</v>
      </c>
      <c r="JK139" s="64">
        <v>0</v>
      </c>
      <c r="JL139" s="64">
        <v>0</v>
      </c>
      <c r="JM139" s="64">
        <v>0</v>
      </c>
      <c r="JP139" s="67" t="s">
        <v>141</v>
      </c>
      <c r="JQ139" s="67">
        <v>0</v>
      </c>
      <c r="JR139" s="67">
        <v>0</v>
      </c>
      <c r="JS139" s="67">
        <v>0</v>
      </c>
      <c r="JT139" s="67">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c r="LY139" s="76"/>
      <c r="LZ139" s="76"/>
      <c r="MA139" s="76" t="s">
        <v>141</v>
      </c>
      <c r="MB139" s="76">
        <v>0</v>
      </c>
      <c r="MC139" s="76">
        <v>0</v>
      </c>
      <c r="MD139" s="76">
        <v>0</v>
      </c>
      <c r="ME139" s="76">
        <v>0</v>
      </c>
      <c r="MH139" s="76" t="s">
        <v>141</v>
      </c>
      <c r="MI139" s="76">
        <v>0</v>
      </c>
      <c r="MJ139" s="76">
        <v>0</v>
      </c>
      <c r="MK139" s="76">
        <v>0</v>
      </c>
      <c r="ML139" s="76">
        <v>0</v>
      </c>
      <c r="MM139" s="76"/>
      <c r="MN139" s="76"/>
      <c r="MO139" s="76" t="s">
        <v>141</v>
      </c>
      <c r="MP139" s="76">
        <v>0</v>
      </c>
      <c r="MQ139" s="76">
        <v>0</v>
      </c>
      <c r="MR139" s="76">
        <v>0</v>
      </c>
      <c r="MS139" s="76">
        <v>0</v>
      </c>
    </row>
    <row r="140" spans="1:357" x14ac:dyDescent="0.25">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3" t="s">
        <v>142</v>
      </c>
      <c r="BA140" s="3">
        <v>0</v>
      </c>
      <c r="BB140" s="3">
        <v>0</v>
      </c>
      <c r="BC140" s="3">
        <v>0</v>
      </c>
      <c r="BD140" s="3">
        <v>0</v>
      </c>
      <c r="BG140" t="s">
        <v>142</v>
      </c>
      <c r="BH140">
        <v>0</v>
      </c>
      <c r="BI140">
        <v>0</v>
      </c>
      <c r="BJ140">
        <v>0</v>
      </c>
      <c r="BK140">
        <v>0</v>
      </c>
      <c r="BN140" t="s">
        <v>142</v>
      </c>
      <c r="BO140">
        <v>0</v>
      </c>
      <c r="BP140">
        <v>0</v>
      </c>
      <c r="BQ140">
        <v>0</v>
      </c>
      <c r="BR140">
        <v>0</v>
      </c>
      <c r="BU140" t="s">
        <v>142</v>
      </c>
      <c r="BV140">
        <v>0</v>
      </c>
      <c r="BW140">
        <v>0</v>
      </c>
      <c r="BX140">
        <v>0</v>
      </c>
      <c r="BY140">
        <v>0</v>
      </c>
      <c r="CB140" s="6" t="s">
        <v>142</v>
      </c>
      <c r="CC140" s="6">
        <v>0</v>
      </c>
      <c r="CD140" s="6">
        <v>0</v>
      </c>
      <c r="CE140" s="6">
        <v>0</v>
      </c>
      <c r="CF140" s="6">
        <v>0</v>
      </c>
      <c r="CI140" s="6" t="s">
        <v>142</v>
      </c>
      <c r="CJ140" s="6">
        <v>0.03</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0.01</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0" t="s">
        <v>142</v>
      </c>
      <c r="GY140" s="60">
        <v>0</v>
      </c>
      <c r="GZ140" s="60">
        <v>0</v>
      </c>
      <c r="HA140" s="60">
        <v>0</v>
      </c>
      <c r="HB140" s="60">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t="s">
        <v>142</v>
      </c>
      <c r="IV140">
        <v>0</v>
      </c>
      <c r="IW140">
        <v>0</v>
      </c>
      <c r="IX140">
        <v>0</v>
      </c>
      <c r="IY140">
        <v>0</v>
      </c>
      <c r="JB140" t="s">
        <v>142</v>
      </c>
      <c r="JC140">
        <v>0.02</v>
      </c>
      <c r="JD140">
        <v>0</v>
      </c>
      <c r="JE140">
        <v>0</v>
      </c>
      <c r="JF140">
        <v>0</v>
      </c>
      <c r="JI140" s="64" t="s">
        <v>142</v>
      </c>
      <c r="JJ140" s="64">
        <v>0</v>
      </c>
      <c r="JK140" s="64">
        <v>0</v>
      </c>
      <c r="JL140" s="64">
        <v>0</v>
      </c>
      <c r="JM140" s="64">
        <v>0</v>
      </c>
      <c r="JP140" s="67" t="s">
        <v>142</v>
      </c>
      <c r="JQ140" s="67">
        <v>0</v>
      </c>
      <c r="JR140" s="67">
        <v>0</v>
      </c>
      <c r="JS140" s="67">
        <v>0</v>
      </c>
      <c r="JT140" s="67">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c r="LY140" s="76"/>
      <c r="LZ140" s="76"/>
      <c r="MA140" s="76" t="s">
        <v>142</v>
      </c>
      <c r="MB140" s="76">
        <v>0</v>
      </c>
      <c r="MC140" s="76">
        <v>0</v>
      </c>
      <c r="MD140" s="76">
        <v>0</v>
      </c>
      <c r="ME140" s="76">
        <v>0</v>
      </c>
      <c r="MH140" s="76" t="s">
        <v>142</v>
      </c>
      <c r="MI140" s="76">
        <v>0</v>
      </c>
      <c r="MJ140" s="76">
        <v>0</v>
      </c>
      <c r="MK140" s="76">
        <v>0</v>
      </c>
      <c r="ML140" s="76">
        <v>0</v>
      </c>
      <c r="MM140" s="76"/>
      <c r="MN140" s="76"/>
      <c r="MO140" s="76" t="s">
        <v>142</v>
      </c>
      <c r="MP140" s="76">
        <v>0</v>
      </c>
      <c r="MQ140" s="76">
        <v>0</v>
      </c>
      <c r="MR140" s="76">
        <v>0</v>
      </c>
      <c r="MS140" s="76">
        <v>0</v>
      </c>
    </row>
    <row r="141" spans="1:357" x14ac:dyDescent="0.25">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3" t="s">
        <v>143</v>
      </c>
      <c r="BA141" s="3">
        <v>0</v>
      </c>
      <c r="BB141" s="3">
        <v>0</v>
      </c>
      <c r="BC141" s="3">
        <v>0</v>
      </c>
      <c r="BD141" s="3">
        <v>0</v>
      </c>
      <c r="BG141" t="s">
        <v>143</v>
      </c>
      <c r="BH141">
        <v>0</v>
      </c>
      <c r="BI141">
        <v>0</v>
      </c>
      <c r="BJ141">
        <v>0</v>
      </c>
      <c r="BK141">
        <v>0</v>
      </c>
      <c r="BN141" t="s">
        <v>143</v>
      </c>
      <c r="BO141">
        <v>0.14000000000000001</v>
      </c>
      <c r="BP141">
        <v>0</v>
      </c>
      <c r="BQ141">
        <v>0</v>
      </c>
      <c r="BR141">
        <v>0</v>
      </c>
      <c r="BU141" t="s">
        <v>143</v>
      </c>
      <c r="BV141">
        <v>0</v>
      </c>
      <c r="BW141">
        <v>0</v>
      </c>
      <c r="BX141">
        <v>0</v>
      </c>
      <c r="BY141">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0" t="s">
        <v>143</v>
      </c>
      <c r="GY141" s="60">
        <v>0</v>
      </c>
      <c r="GZ141" s="60">
        <v>0</v>
      </c>
      <c r="HA141" s="60">
        <v>0</v>
      </c>
      <c r="HB141" s="60">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t="s">
        <v>143</v>
      </c>
      <c r="IV141">
        <v>0</v>
      </c>
      <c r="IW141">
        <v>0</v>
      </c>
      <c r="IX141">
        <v>0</v>
      </c>
      <c r="IY141">
        <v>0</v>
      </c>
      <c r="JB141" t="s">
        <v>143</v>
      </c>
      <c r="JC141">
        <v>0</v>
      </c>
      <c r="JD141">
        <v>0</v>
      </c>
      <c r="JE141">
        <v>0</v>
      </c>
      <c r="JF141">
        <v>0</v>
      </c>
      <c r="JI141" s="64" t="s">
        <v>143</v>
      </c>
      <c r="JJ141" s="64">
        <v>0</v>
      </c>
      <c r="JK141" s="64">
        <v>0</v>
      </c>
      <c r="JL141" s="64">
        <v>0</v>
      </c>
      <c r="JM141" s="64">
        <v>0</v>
      </c>
      <c r="JP141" s="67" t="s">
        <v>143</v>
      </c>
      <c r="JQ141" s="67">
        <v>0</v>
      </c>
      <c r="JR141" s="67">
        <v>0</v>
      </c>
      <c r="JS141" s="67">
        <v>0</v>
      </c>
      <c r="JT141" s="67">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v>
      </c>
      <c r="LV141" s="76">
        <v>0</v>
      </c>
      <c r="LW141" s="76">
        <v>0</v>
      </c>
      <c r="LX141" s="76">
        <v>0</v>
      </c>
      <c r="LY141" s="76"/>
      <c r="LZ141" s="76"/>
      <c r="MA141" s="76" t="s">
        <v>143</v>
      </c>
      <c r="MB141" s="76">
        <v>0</v>
      </c>
      <c r="MC141" s="76">
        <v>0</v>
      </c>
      <c r="MD141" s="76">
        <v>0</v>
      </c>
      <c r="ME141" s="76">
        <v>0</v>
      </c>
      <c r="MH141" s="76" t="s">
        <v>143</v>
      </c>
      <c r="MI141" s="76">
        <v>0</v>
      </c>
      <c r="MJ141" s="76">
        <v>0</v>
      </c>
      <c r="MK141" s="76">
        <v>0</v>
      </c>
      <c r="ML141" s="76">
        <v>0</v>
      </c>
      <c r="MM141" s="76"/>
      <c r="MN141" s="76"/>
      <c r="MO141" s="76" t="s">
        <v>143</v>
      </c>
      <c r="MP141" s="76">
        <v>0</v>
      </c>
      <c r="MQ141" s="76">
        <v>0</v>
      </c>
      <c r="MR141" s="76">
        <v>0</v>
      </c>
      <c r="MS141" s="76">
        <v>0</v>
      </c>
    </row>
    <row r="142" spans="1:357" x14ac:dyDescent="0.25">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3" t="s">
        <v>144</v>
      </c>
      <c r="BA142" s="3">
        <v>0</v>
      </c>
      <c r="BB142" s="3">
        <v>0</v>
      </c>
      <c r="BC142" s="3">
        <v>0</v>
      </c>
      <c r="BD142" s="3">
        <v>0</v>
      </c>
      <c r="BG142" t="s">
        <v>144</v>
      </c>
      <c r="BH142">
        <v>0</v>
      </c>
      <c r="BI142">
        <v>0</v>
      </c>
      <c r="BJ142">
        <v>0</v>
      </c>
      <c r="BK142">
        <v>0</v>
      </c>
      <c r="BN142" t="s">
        <v>144</v>
      </c>
      <c r="BO142">
        <v>0</v>
      </c>
      <c r="BP142">
        <v>0</v>
      </c>
      <c r="BQ142">
        <v>0</v>
      </c>
      <c r="BR142">
        <v>0</v>
      </c>
      <c r="BU142" t="s">
        <v>144</v>
      </c>
      <c r="BV142">
        <v>0</v>
      </c>
      <c r="BW142">
        <v>0</v>
      </c>
      <c r="BX142">
        <v>0</v>
      </c>
      <c r="BY142">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0" t="s">
        <v>144</v>
      </c>
      <c r="GY142" s="60">
        <v>0</v>
      </c>
      <c r="GZ142" s="60">
        <v>0</v>
      </c>
      <c r="HA142" s="60">
        <v>0</v>
      </c>
      <c r="HB142" s="60">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t="s">
        <v>144</v>
      </c>
      <c r="IV142">
        <v>0</v>
      </c>
      <c r="IW142">
        <v>0</v>
      </c>
      <c r="IX142">
        <v>0</v>
      </c>
      <c r="IY142">
        <v>0</v>
      </c>
      <c r="JB142" t="s">
        <v>144</v>
      </c>
      <c r="JC142">
        <v>0</v>
      </c>
      <c r="JD142">
        <v>0</v>
      </c>
      <c r="JE142">
        <v>0</v>
      </c>
      <c r="JF142">
        <v>0</v>
      </c>
      <c r="JI142" s="64" t="s">
        <v>144</v>
      </c>
      <c r="JJ142" s="64">
        <v>0</v>
      </c>
      <c r="JK142" s="64">
        <v>0</v>
      </c>
      <c r="JL142" s="64">
        <v>0</v>
      </c>
      <c r="JM142" s="64">
        <v>0</v>
      </c>
      <c r="JP142" s="67" t="s">
        <v>144</v>
      </c>
      <c r="JQ142" s="67">
        <v>0</v>
      </c>
      <c r="JR142" s="67">
        <v>0</v>
      </c>
      <c r="JS142" s="67">
        <v>0</v>
      </c>
      <c r="JT142" s="67">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c r="LR142" s="76"/>
      <c r="LS142" s="76"/>
      <c r="LT142" s="76" t="s">
        <v>144</v>
      </c>
      <c r="LU142" s="76">
        <v>0</v>
      </c>
      <c r="LV142" s="76">
        <v>0</v>
      </c>
      <c r="LW142" s="76">
        <v>0</v>
      </c>
      <c r="LX142" s="76">
        <v>0</v>
      </c>
      <c r="LY142" s="76"/>
      <c r="LZ142" s="76"/>
      <c r="MA142" s="76" t="s">
        <v>144</v>
      </c>
      <c r="MB142" s="76">
        <v>0</v>
      </c>
      <c r="MC142" s="76">
        <v>0</v>
      </c>
      <c r="MD142" s="76">
        <v>0</v>
      </c>
      <c r="ME142" s="76">
        <v>0</v>
      </c>
      <c r="MH142" s="76" t="s">
        <v>144</v>
      </c>
      <c r="MI142" s="76">
        <v>0</v>
      </c>
      <c r="MJ142" s="76">
        <v>0</v>
      </c>
      <c r="MK142" s="76">
        <v>0</v>
      </c>
      <c r="ML142" s="76">
        <v>0</v>
      </c>
      <c r="MM142" s="76"/>
      <c r="MN142" s="76"/>
      <c r="MO142" s="76" t="s">
        <v>144</v>
      </c>
      <c r="MP142" s="76">
        <v>0</v>
      </c>
      <c r="MQ142" s="76">
        <v>0</v>
      </c>
      <c r="MR142" s="76">
        <v>0</v>
      </c>
      <c r="MS142" s="76">
        <v>0</v>
      </c>
    </row>
    <row r="143" spans="1:357" x14ac:dyDescent="0.25">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3" t="s">
        <v>145</v>
      </c>
      <c r="BA143" s="3">
        <v>0</v>
      </c>
      <c r="BB143" s="3">
        <v>0</v>
      </c>
      <c r="BC143" s="3">
        <v>0</v>
      </c>
      <c r="BD143" s="3">
        <v>0</v>
      </c>
      <c r="BG143" t="s">
        <v>145</v>
      </c>
      <c r="BH143">
        <v>0</v>
      </c>
      <c r="BI143">
        <v>0</v>
      </c>
      <c r="BJ143">
        <v>0</v>
      </c>
      <c r="BK143">
        <v>0</v>
      </c>
      <c r="BN143" t="s">
        <v>145</v>
      </c>
      <c r="BO143">
        <v>0</v>
      </c>
      <c r="BP143">
        <v>0</v>
      </c>
      <c r="BQ143">
        <v>0</v>
      </c>
      <c r="BR143">
        <v>0</v>
      </c>
      <c r="BU143" t="s">
        <v>145</v>
      </c>
      <c r="BV143">
        <v>0</v>
      </c>
      <c r="BW143">
        <v>0</v>
      </c>
      <c r="BX143">
        <v>0</v>
      </c>
      <c r="BY143">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0.24</v>
      </c>
      <c r="CY143" s="6">
        <v>0</v>
      </c>
      <c r="CZ143" s="6">
        <v>0.43</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0" t="s">
        <v>145</v>
      </c>
      <c r="GY143" s="60">
        <v>0</v>
      </c>
      <c r="GZ143" s="60">
        <v>0</v>
      </c>
      <c r="HA143" s="60">
        <v>0</v>
      </c>
      <c r="HB143" s="60">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t="s">
        <v>145</v>
      </c>
      <c r="IV143">
        <v>0</v>
      </c>
      <c r="IW143">
        <v>0</v>
      </c>
      <c r="IX143">
        <v>0</v>
      </c>
      <c r="IY143">
        <v>0</v>
      </c>
      <c r="JB143" t="s">
        <v>145</v>
      </c>
      <c r="JC143">
        <v>0</v>
      </c>
      <c r="JD143">
        <v>0</v>
      </c>
      <c r="JE143">
        <v>0</v>
      </c>
      <c r="JF143">
        <v>0</v>
      </c>
      <c r="JI143" s="64" t="s">
        <v>145</v>
      </c>
      <c r="JJ143" s="64">
        <v>0</v>
      </c>
      <c r="JK143" s="64">
        <v>0</v>
      </c>
      <c r="JL143" s="64">
        <v>0</v>
      </c>
      <c r="JM143" s="64">
        <v>0</v>
      </c>
      <c r="JP143" s="67" t="s">
        <v>145</v>
      </c>
      <c r="JQ143" s="67">
        <v>0</v>
      </c>
      <c r="JR143" s="67">
        <v>0</v>
      </c>
      <c r="JS143" s="67">
        <v>0</v>
      </c>
      <c r="JT143" s="67">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v>
      </c>
      <c r="LA143" s="76">
        <v>0</v>
      </c>
      <c r="LB143" s="76">
        <v>0</v>
      </c>
      <c r="LC143" s="76">
        <v>0</v>
      </c>
      <c r="LF143" s="76" t="s">
        <v>145</v>
      </c>
      <c r="LG143" s="76">
        <v>0</v>
      </c>
      <c r="LH143" s="76">
        <v>0</v>
      </c>
      <c r="LI143" s="76">
        <v>0</v>
      </c>
      <c r="LJ143" s="76">
        <v>0</v>
      </c>
      <c r="LM143" s="76" t="s">
        <v>145</v>
      </c>
      <c r="LN143" s="76">
        <v>0</v>
      </c>
      <c r="LO143" s="76">
        <v>0</v>
      </c>
      <c r="LP143" s="76">
        <v>0</v>
      </c>
      <c r="LQ143" s="76">
        <v>0</v>
      </c>
      <c r="LR143" s="76"/>
      <c r="LS143" s="76"/>
      <c r="LT143" s="76" t="s">
        <v>145</v>
      </c>
      <c r="LU143" s="76">
        <v>0</v>
      </c>
      <c r="LV143" s="76">
        <v>0</v>
      </c>
      <c r="LW143" s="76">
        <v>0</v>
      </c>
      <c r="LX143" s="76">
        <v>0</v>
      </c>
      <c r="LY143" s="76"/>
      <c r="LZ143" s="76"/>
      <c r="MA143" s="76" t="s">
        <v>145</v>
      </c>
      <c r="MB143" s="76">
        <v>0</v>
      </c>
      <c r="MC143" s="76">
        <v>0</v>
      </c>
      <c r="MD143" s="76">
        <v>0</v>
      </c>
      <c r="ME143" s="76">
        <v>0</v>
      </c>
      <c r="MH143" s="76" t="s">
        <v>145</v>
      </c>
      <c r="MI143" s="76">
        <v>0</v>
      </c>
      <c r="MJ143" s="76">
        <v>0</v>
      </c>
      <c r="MK143" s="76">
        <v>0</v>
      </c>
      <c r="ML143" s="76">
        <v>0</v>
      </c>
      <c r="MM143" s="76"/>
      <c r="MN143" s="76"/>
      <c r="MO143" s="76" t="s">
        <v>145</v>
      </c>
      <c r="MP143" s="76">
        <v>0</v>
      </c>
      <c r="MQ143" s="76">
        <v>0</v>
      </c>
      <c r="MR143" s="76">
        <v>0</v>
      </c>
      <c r="MS143" s="76">
        <v>0</v>
      </c>
    </row>
    <row r="144" spans="1:357" x14ac:dyDescent="0.25">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v>
      </c>
      <c r="AG144" s="6">
        <v>0</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3" t="s">
        <v>146</v>
      </c>
      <c r="BA144" s="3">
        <v>0</v>
      </c>
      <c r="BB144" s="3">
        <v>0</v>
      </c>
      <c r="BC144" s="3">
        <v>0</v>
      </c>
      <c r="BD144" s="3">
        <v>0</v>
      </c>
      <c r="BG144" t="s">
        <v>146</v>
      </c>
      <c r="BH144">
        <v>0</v>
      </c>
      <c r="BI144">
        <v>0</v>
      </c>
      <c r="BJ144">
        <v>0</v>
      </c>
      <c r="BK144">
        <v>0</v>
      </c>
      <c r="BN144" t="s">
        <v>146</v>
      </c>
      <c r="BO144">
        <v>0</v>
      </c>
      <c r="BP144">
        <v>0</v>
      </c>
      <c r="BQ144">
        <v>0</v>
      </c>
      <c r="BR144">
        <v>0</v>
      </c>
      <c r="BU144" t="s">
        <v>146</v>
      </c>
      <c r="BV144">
        <v>0</v>
      </c>
      <c r="BW144">
        <v>0</v>
      </c>
      <c r="BX144">
        <v>0</v>
      </c>
      <c r="BY144">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0.03</v>
      </c>
      <c r="DM144" s="6">
        <v>0.15</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0" t="s">
        <v>146</v>
      </c>
      <c r="GY144" s="60">
        <v>0</v>
      </c>
      <c r="GZ144" s="60">
        <v>0</v>
      </c>
      <c r="HA144" s="60">
        <v>0</v>
      </c>
      <c r="HB144" s="60">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t="s">
        <v>146</v>
      </c>
      <c r="IV144">
        <v>0</v>
      </c>
      <c r="IW144">
        <v>0</v>
      </c>
      <c r="IX144">
        <v>0</v>
      </c>
      <c r="IY144">
        <v>0</v>
      </c>
      <c r="JB144" t="s">
        <v>146</v>
      </c>
      <c r="JC144">
        <v>0</v>
      </c>
      <c r="JD144">
        <v>0</v>
      </c>
      <c r="JE144">
        <v>0</v>
      </c>
      <c r="JF144">
        <v>0</v>
      </c>
      <c r="JI144" s="64" t="s">
        <v>146</v>
      </c>
      <c r="JJ144" s="64">
        <v>0</v>
      </c>
      <c r="JK144" s="64">
        <v>0</v>
      </c>
      <c r="JL144" s="64">
        <v>0</v>
      </c>
      <c r="JM144" s="64">
        <v>0</v>
      </c>
      <c r="JP144" s="67" t="s">
        <v>146</v>
      </c>
      <c r="JQ144" s="67">
        <v>0</v>
      </c>
      <c r="JR144" s="67">
        <v>0</v>
      </c>
      <c r="JS144" s="67">
        <v>0</v>
      </c>
      <c r="JT144" s="67">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c r="LR144" s="76"/>
      <c r="LS144" s="76"/>
      <c r="LT144" s="76" t="s">
        <v>146</v>
      </c>
      <c r="LU144" s="76">
        <v>0</v>
      </c>
      <c r="LV144" s="76">
        <v>0</v>
      </c>
      <c r="LW144" s="76">
        <v>0</v>
      </c>
      <c r="LX144" s="76">
        <v>0</v>
      </c>
      <c r="LY144" s="76"/>
      <c r="LZ144" s="76"/>
      <c r="MA144" s="76" t="s">
        <v>146</v>
      </c>
      <c r="MB144" s="76">
        <v>0</v>
      </c>
      <c r="MC144" s="76">
        <v>0</v>
      </c>
      <c r="MD144" s="76">
        <v>0</v>
      </c>
      <c r="ME144" s="76">
        <v>0</v>
      </c>
      <c r="MH144" s="76" t="s">
        <v>146</v>
      </c>
      <c r="MI144" s="76">
        <v>0</v>
      </c>
      <c r="MJ144" s="76">
        <v>0</v>
      </c>
      <c r="MK144" s="76">
        <v>0</v>
      </c>
      <c r="ML144" s="76">
        <v>0</v>
      </c>
      <c r="MM144" s="76"/>
      <c r="MN144" s="76"/>
      <c r="MO144" s="76" t="s">
        <v>146</v>
      </c>
      <c r="MP144" s="76">
        <v>0</v>
      </c>
      <c r="MQ144" s="76">
        <v>0</v>
      </c>
      <c r="MR144" s="76">
        <v>0</v>
      </c>
      <c r="MS144" s="76">
        <v>0</v>
      </c>
    </row>
    <row r="145" spans="1:357" x14ac:dyDescent="0.25">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v>
      </c>
      <c r="AG145" s="6">
        <v>0</v>
      </c>
      <c r="AH145" s="6">
        <v>0</v>
      </c>
      <c r="AI145" s="6">
        <v>0</v>
      </c>
      <c r="AJ145" s="1"/>
      <c r="AK145" s="1"/>
      <c r="AL145" s="6" t="s">
        <v>147</v>
      </c>
      <c r="AM145" s="6">
        <v>0</v>
      </c>
      <c r="AN145" s="6">
        <v>0</v>
      </c>
      <c r="AO145" s="6">
        <v>0</v>
      </c>
      <c r="AP145" s="6">
        <v>0</v>
      </c>
      <c r="AQ145" s="1"/>
      <c r="AR145" s="1"/>
      <c r="AS145" s="6" t="s">
        <v>147</v>
      </c>
      <c r="AT145" s="6">
        <v>0</v>
      </c>
      <c r="AU145" s="6">
        <v>0</v>
      </c>
      <c r="AV145" s="6">
        <v>0</v>
      </c>
      <c r="AW145" s="6">
        <v>0</v>
      </c>
      <c r="AZ145" s="3" t="s">
        <v>147</v>
      </c>
      <c r="BA145" s="3">
        <v>0</v>
      </c>
      <c r="BB145" s="3">
        <v>0</v>
      </c>
      <c r="BC145" s="3">
        <v>0</v>
      </c>
      <c r="BD145" s="3">
        <v>0</v>
      </c>
      <c r="BG145" t="s">
        <v>147</v>
      </c>
      <c r="BH145">
        <v>0</v>
      </c>
      <c r="BI145">
        <v>0</v>
      </c>
      <c r="BJ145">
        <v>0</v>
      </c>
      <c r="BK145">
        <v>0</v>
      </c>
      <c r="BN145" t="s">
        <v>147</v>
      </c>
      <c r="BO145">
        <v>0</v>
      </c>
      <c r="BP145">
        <v>0</v>
      </c>
      <c r="BQ145">
        <v>0</v>
      </c>
      <c r="BR145">
        <v>0</v>
      </c>
      <c r="BU145" t="s">
        <v>147</v>
      </c>
      <c r="BV145">
        <v>0</v>
      </c>
      <c r="BW145">
        <v>0</v>
      </c>
      <c r="BX145">
        <v>0</v>
      </c>
      <c r="BY145">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0" t="s">
        <v>147</v>
      </c>
      <c r="GY145" s="60">
        <v>0</v>
      </c>
      <c r="GZ145" s="60">
        <v>0</v>
      </c>
      <c r="HA145" s="60">
        <v>0</v>
      </c>
      <c r="HB145" s="60">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t="s">
        <v>147</v>
      </c>
      <c r="IV145">
        <v>0</v>
      </c>
      <c r="IW145">
        <v>0</v>
      </c>
      <c r="IX145">
        <v>0</v>
      </c>
      <c r="IY145">
        <v>0</v>
      </c>
      <c r="JB145" t="s">
        <v>147</v>
      </c>
      <c r="JC145">
        <v>0</v>
      </c>
      <c r="JD145">
        <v>0</v>
      </c>
      <c r="JE145">
        <v>0</v>
      </c>
      <c r="JF145">
        <v>0</v>
      </c>
      <c r="JI145" s="64" t="s">
        <v>147</v>
      </c>
      <c r="JJ145" s="64">
        <v>0</v>
      </c>
      <c r="JK145" s="64">
        <v>0</v>
      </c>
      <c r="JL145" s="64">
        <v>0</v>
      </c>
      <c r="JM145" s="64">
        <v>0</v>
      </c>
      <c r="JP145" s="67" t="s">
        <v>147</v>
      </c>
      <c r="JQ145" s="67">
        <v>0</v>
      </c>
      <c r="JR145" s="67">
        <v>0</v>
      </c>
      <c r="JS145" s="67">
        <v>0</v>
      </c>
      <c r="JT145" s="67">
        <v>0</v>
      </c>
      <c r="JW145" s="76" t="s">
        <v>147</v>
      </c>
      <c r="JX145" s="76">
        <v>0</v>
      </c>
      <c r="JY145" s="76">
        <v>0</v>
      </c>
      <c r="JZ145" s="76">
        <v>0</v>
      </c>
      <c r="KA145" s="76">
        <v>0</v>
      </c>
      <c r="KD145" s="76" t="s">
        <v>147</v>
      </c>
      <c r="KE145" s="76">
        <v>0</v>
      </c>
      <c r="KF145" s="76">
        <v>0</v>
      </c>
      <c r="KG145" s="76">
        <v>0</v>
      </c>
      <c r="KH145" s="76">
        <v>0</v>
      </c>
      <c r="KK145" s="76" t="s">
        <v>147</v>
      </c>
      <c r="KL145" s="76">
        <v>0</v>
      </c>
      <c r="KM145" s="76">
        <v>0</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c r="LR145" s="76"/>
      <c r="LS145" s="76"/>
      <c r="LT145" s="76" t="s">
        <v>147</v>
      </c>
      <c r="LU145" s="76">
        <v>0</v>
      </c>
      <c r="LV145" s="76">
        <v>0</v>
      </c>
      <c r="LW145" s="76">
        <v>0</v>
      </c>
      <c r="LX145" s="76">
        <v>0</v>
      </c>
      <c r="LY145" s="76"/>
      <c r="LZ145" s="76"/>
      <c r="MA145" s="76" t="s">
        <v>147</v>
      </c>
      <c r="MB145" s="76">
        <v>0</v>
      </c>
      <c r="MC145" s="76">
        <v>0</v>
      </c>
      <c r="MD145" s="76">
        <v>0</v>
      </c>
      <c r="ME145" s="76">
        <v>0</v>
      </c>
      <c r="MH145" s="76" t="s">
        <v>147</v>
      </c>
      <c r="MI145" s="76">
        <v>0</v>
      </c>
      <c r="MJ145" s="76">
        <v>0</v>
      </c>
      <c r="MK145" s="76">
        <v>0</v>
      </c>
      <c r="ML145" s="76">
        <v>0</v>
      </c>
      <c r="MM145" s="76"/>
      <c r="MN145" s="76"/>
      <c r="MO145" s="76" t="s">
        <v>147</v>
      </c>
      <c r="MP145" s="76">
        <v>0</v>
      </c>
      <c r="MQ145" s="76">
        <v>0</v>
      </c>
      <c r="MR145" s="76">
        <v>0</v>
      </c>
      <c r="MS145" s="76">
        <v>0</v>
      </c>
    </row>
    <row r="146" spans="1:357" x14ac:dyDescent="0.25">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3" t="s">
        <v>148</v>
      </c>
      <c r="BA146" s="3">
        <v>0</v>
      </c>
      <c r="BB146" s="3">
        <v>0</v>
      </c>
      <c r="BC146" s="3">
        <v>0</v>
      </c>
      <c r="BD146" s="3">
        <v>0</v>
      </c>
      <c r="BG146" t="s">
        <v>148</v>
      </c>
      <c r="BH146">
        <v>0</v>
      </c>
      <c r="BI146">
        <v>0</v>
      </c>
      <c r="BJ146">
        <v>0</v>
      </c>
      <c r="BK146">
        <v>0</v>
      </c>
      <c r="BN146" t="s">
        <v>148</v>
      </c>
      <c r="BO146">
        <v>0</v>
      </c>
      <c r="BP146">
        <v>0</v>
      </c>
      <c r="BQ146">
        <v>0</v>
      </c>
      <c r="BR146">
        <v>0</v>
      </c>
      <c r="BU146" t="s">
        <v>148</v>
      </c>
      <c r="BV146">
        <v>0</v>
      </c>
      <c r="BW146">
        <v>0</v>
      </c>
      <c r="BX146">
        <v>0</v>
      </c>
      <c r="BY14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0" t="s">
        <v>148</v>
      </c>
      <c r="GY146" s="60">
        <v>0</v>
      </c>
      <c r="GZ146" s="60">
        <v>0</v>
      </c>
      <c r="HA146" s="60">
        <v>0</v>
      </c>
      <c r="HB146" s="60">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t="s">
        <v>148</v>
      </c>
      <c r="IV146">
        <v>0</v>
      </c>
      <c r="IW146">
        <v>0</v>
      </c>
      <c r="IX146">
        <v>0</v>
      </c>
      <c r="IY146">
        <v>0</v>
      </c>
      <c r="JB146" t="s">
        <v>148</v>
      </c>
      <c r="JC146">
        <v>0</v>
      </c>
      <c r="JD146">
        <v>0</v>
      </c>
      <c r="JE146">
        <v>0</v>
      </c>
      <c r="JF146">
        <v>0</v>
      </c>
      <c r="JI146" s="64" t="s">
        <v>148</v>
      </c>
      <c r="JJ146" s="64">
        <v>0</v>
      </c>
      <c r="JK146" s="64">
        <v>0</v>
      </c>
      <c r="JL146" s="64">
        <v>0</v>
      </c>
      <c r="JM146" s="64">
        <v>0</v>
      </c>
      <c r="JP146" s="67" t="s">
        <v>148</v>
      </c>
      <c r="JQ146" s="67">
        <v>0</v>
      </c>
      <c r="JR146" s="67">
        <v>0</v>
      </c>
      <c r="JS146" s="67">
        <v>0</v>
      </c>
      <c r="JT146" s="67">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c r="LR146" s="76"/>
      <c r="LS146" s="76"/>
      <c r="LT146" s="76" t="s">
        <v>148</v>
      </c>
      <c r="LU146" s="76">
        <v>0</v>
      </c>
      <c r="LV146" s="76">
        <v>0</v>
      </c>
      <c r="LW146" s="76">
        <v>0</v>
      </c>
      <c r="LX146" s="76">
        <v>0</v>
      </c>
      <c r="LY146" s="76"/>
      <c r="LZ146" s="76"/>
      <c r="MA146" s="76" t="s">
        <v>148</v>
      </c>
      <c r="MB146" s="76">
        <v>0</v>
      </c>
      <c r="MC146" s="76">
        <v>0</v>
      </c>
      <c r="MD146" s="76">
        <v>0</v>
      </c>
      <c r="ME146" s="76">
        <v>0</v>
      </c>
      <c r="MH146" s="76" t="s">
        <v>148</v>
      </c>
      <c r="MI146" s="76">
        <v>0</v>
      </c>
      <c r="MJ146" s="76">
        <v>0</v>
      </c>
      <c r="MK146" s="76">
        <v>0</v>
      </c>
      <c r="ML146" s="76">
        <v>0</v>
      </c>
      <c r="MM146" s="76"/>
      <c r="MN146" s="76"/>
      <c r="MO146" s="76" t="s">
        <v>148</v>
      </c>
      <c r="MP146" s="76">
        <v>0</v>
      </c>
      <c r="MQ146" s="76">
        <v>0</v>
      </c>
      <c r="MR146" s="76">
        <v>0</v>
      </c>
      <c r="MS146" s="76">
        <v>0</v>
      </c>
    </row>
    <row r="147" spans="1:357" x14ac:dyDescent="0.25">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3" t="s">
        <v>149</v>
      </c>
      <c r="BA147" s="3">
        <v>0</v>
      </c>
      <c r="BB147" s="3">
        <v>0</v>
      </c>
      <c r="BC147" s="3">
        <v>0</v>
      </c>
      <c r="BD147" s="3">
        <v>0</v>
      </c>
      <c r="BG147" t="s">
        <v>149</v>
      </c>
      <c r="BH147">
        <v>0</v>
      </c>
      <c r="BI147">
        <v>0</v>
      </c>
      <c r="BJ147">
        <v>0</v>
      </c>
      <c r="BK147">
        <v>0</v>
      </c>
      <c r="BN147" t="s">
        <v>149</v>
      </c>
      <c r="BO147">
        <v>0</v>
      </c>
      <c r="BP147">
        <v>0</v>
      </c>
      <c r="BQ147">
        <v>0</v>
      </c>
      <c r="BR147">
        <v>0</v>
      </c>
      <c r="BU147" t="s">
        <v>149</v>
      </c>
      <c r="BV147">
        <v>0</v>
      </c>
      <c r="BW147">
        <v>0</v>
      </c>
      <c r="BX147">
        <v>0</v>
      </c>
      <c r="BY147">
        <v>0</v>
      </c>
      <c r="CB147" s="6" t="s">
        <v>149</v>
      </c>
      <c r="CC147" s="6">
        <v>0</v>
      </c>
      <c r="CD147" s="6">
        <v>0</v>
      </c>
      <c r="CE147" s="6">
        <v>0</v>
      </c>
      <c r="CF147" s="6">
        <v>0</v>
      </c>
      <c r="CI147" s="6" t="s">
        <v>149</v>
      </c>
      <c r="CJ147" s="6">
        <v>0</v>
      </c>
      <c r="CK147" s="6">
        <v>0</v>
      </c>
      <c r="CL147" s="6">
        <v>0</v>
      </c>
      <c r="CM147" s="6">
        <v>0</v>
      </c>
      <c r="CP147" s="6" t="s">
        <v>149</v>
      </c>
      <c r="CQ147" s="6">
        <v>0</v>
      </c>
      <c r="CR147" s="6">
        <v>0</v>
      </c>
      <c r="CS147" s="6">
        <v>0</v>
      </c>
      <c r="CT147" s="6">
        <v>0</v>
      </c>
      <c r="CW147" s="6" t="s">
        <v>149</v>
      </c>
      <c r="CX147" s="6">
        <v>0</v>
      </c>
      <c r="CY147" s="6">
        <v>0</v>
      </c>
      <c r="CZ147" s="6">
        <v>0</v>
      </c>
      <c r="DA147" s="6">
        <v>0</v>
      </c>
      <c r="DD147" s="6" t="s">
        <v>149</v>
      </c>
      <c r="DE147" s="6">
        <v>0</v>
      </c>
      <c r="DF147" s="6">
        <v>0</v>
      </c>
      <c r="DG147" s="6">
        <v>0</v>
      </c>
      <c r="DH147" s="6">
        <v>0</v>
      </c>
      <c r="DK147" s="6" t="s">
        <v>149</v>
      </c>
      <c r="DL147" s="6">
        <v>0</v>
      </c>
      <c r="DM147" s="6">
        <v>0</v>
      </c>
      <c r="DN147" s="6">
        <v>0</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0" t="s">
        <v>149</v>
      </c>
      <c r="GY147" s="60">
        <v>0</v>
      </c>
      <c r="GZ147" s="60">
        <v>0</v>
      </c>
      <c r="HA147" s="60">
        <v>0</v>
      </c>
      <c r="HB147" s="60">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0.03</v>
      </c>
      <c r="IB147" s="64">
        <v>0</v>
      </c>
      <c r="IC147" s="64">
        <v>0.05</v>
      </c>
      <c r="ID147" s="64">
        <v>0</v>
      </c>
      <c r="IG147" s="64" t="s">
        <v>149</v>
      </c>
      <c r="IH147" s="64">
        <v>0</v>
      </c>
      <c r="II147" s="64">
        <v>0</v>
      </c>
      <c r="IJ147" s="64">
        <v>0</v>
      </c>
      <c r="IK147" s="64">
        <v>0</v>
      </c>
      <c r="IN147" s="64" t="s">
        <v>149</v>
      </c>
      <c r="IO147" s="64">
        <v>0</v>
      </c>
      <c r="IP147" s="64">
        <v>0</v>
      </c>
      <c r="IQ147" s="64">
        <v>0</v>
      </c>
      <c r="IR147" s="64">
        <v>0</v>
      </c>
      <c r="IU147" t="s">
        <v>149</v>
      </c>
      <c r="IV147">
        <v>0</v>
      </c>
      <c r="IW147">
        <v>0</v>
      </c>
      <c r="IX147">
        <v>0</v>
      </c>
      <c r="IY147">
        <v>0</v>
      </c>
      <c r="JB147" t="s">
        <v>149</v>
      </c>
      <c r="JC147">
        <v>0</v>
      </c>
      <c r="JD147">
        <v>0</v>
      </c>
      <c r="JE147">
        <v>0</v>
      </c>
      <c r="JF147">
        <v>0</v>
      </c>
      <c r="JI147" s="64" t="s">
        <v>149</v>
      </c>
      <c r="JJ147" s="64">
        <v>0</v>
      </c>
      <c r="JK147" s="64">
        <v>0</v>
      </c>
      <c r="JL147" s="64">
        <v>0</v>
      </c>
      <c r="JM147" s="64">
        <v>0</v>
      </c>
      <c r="JP147" s="67" t="s">
        <v>149</v>
      </c>
      <c r="JQ147" s="67">
        <v>0</v>
      </c>
      <c r="JR147" s="67">
        <v>0</v>
      </c>
      <c r="JS147" s="67">
        <v>0</v>
      </c>
      <c r="JT147" s="67">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c r="LR147" s="76"/>
      <c r="LS147" s="76"/>
      <c r="LT147" s="76" t="s">
        <v>149</v>
      </c>
      <c r="LU147" s="76">
        <v>0</v>
      </c>
      <c r="LV147" s="76">
        <v>0</v>
      </c>
      <c r="LW147" s="76">
        <v>0</v>
      </c>
      <c r="LX147" s="76">
        <v>0</v>
      </c>
      <c r="LY147" s="76"/>
      <c r="LZ147" s="76"/>
      <c r="MA147" s="76" t="s">
        <v>149</v>
      </c>
      <c r="MB147" s="76">
        <v>0</v>
      </c>
      <c r="MC147" s="76">
        <v>0</v>
      </c>
      <c r="MD147" s="76">
        <v>0</v>
      </c>
      <c r="ME147" s="76">
        <v>0</v>
      </c>
      <c r="MH147" s="76" t="s">
        <v>149</v>
      </c>
      <c r="MI147" s="76">
        <v>0</v>
      </c>
      <c r="MJ147" s="76">
        <v>0</v>
      </c>
      <c r="MK147" s="76">
        <v>0</v>
      </c>
      <c r="ML147" s="76">
        <v>0</v>
      </c>
      <c r="MM147" s="76"/>
      <c r="MN147" s="76"/>
      <c r="MO147" s="76" t="s">
        <v>149</v>
      </c>
      <c r="MP147" s="76">
        <v>0</v>
      </c>
      <c r="MQ147" s="76">
        <v>0</v>
      </c>
      <c r="MR147" s="76">
        <v>0</v>
      </c>
      <c r="MS147" s="76">
        <v>0</v>
      </c>
    </row>
    <row r="148" spans="1:357" x14ac:dyDescent="0.25">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3" t="s">
        <v>150</v>
      </c>
      <c r="BA148" s="3">
        <v>0</v>
      </c>
      <c r="BB148" s="3">
        <v>0</v>
      </c>
      <c r="BC148" s="3">
        <v>0</v>
      </c>
      <c r="BD148" s="3">
        <v>0</v>
      </c>
      <c r="BG148" t="s">
        <v>150</v>
      </c>
      <c r="BH148">
        <v>0</v>
      </c>
      <c r="BI148">
        <v>0</v>
      </c>
      <c r="BJ148">
        <v>0</v>
      </c>
      <c r="BK148">
        <v>0</v>
      </c>
      <c r="BN148" t="s">
        <v>150</v>
      </c>
      <c r="BO148">
        <v>0</v>
      </c>
      <c r="BP148">
        <v>0</v>
      </c>
      <c r="BQ148">
        <v>0</v>
      </c>
      <c r="BR148">
        <v>0</v>
      </c>
      <c r="BU148" t="s">
        <v>150</v>
      </c>
      <c r="BV148">
        <v>0</v>
      </c>
      <c r="BW148">
        <v>0</v>
      </c>
      <c r="BX148">
        <v>0</v>
      </c>
      <c r="BY148">
        <v>0</v>
      </c>
      <c r="CB148" s="6" t="s">
        <v>150</v>
      </c>
      <c r="CC148" s="6">
        <v>0</v>
      </c>
      <c r="CD148" s="6">
        <v>0</v>
      </c>
      <c r="CE148" s="6">
        <v>0</v>
      </c>
      <c r="CF148" s="6">
        <v>0</v>
      </c>
      <c r="CI148" s="6" t="s">
        <v>150</v>
      </c>
      <c r="CJ148" s="6">
        <v>0</v>
      </c>
      <c r="CK148" s="6">
        <v>0</v>
      </c>
      <c r="CL148" s="6">
        <v>0</v>
      </c>
      <c r="CM148" s="6">
        <v>0</v>
      </c>
      <c r="CP148" s="6" t="s">
        <v>150</v>
      </c>
      <c r="CQ148" s="6">
        <v>0</v>
      </c>
      <c r="CR148" s="6">
        <v>0</v>
      </c>
      <c r="CS148" s="6">
        <v>0</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0.15</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0" t="s">
        <v>150</v>
      </c>
      <c r="GY148" s="60">
        <v>0</v>
      </c>
      <c r="GZ148" s="60">
        <v>0</v>
      </c>
      <c r="HA148" s="60">
        <v>0</v>
      </c>
      <c r="HB148" s="60">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t="s">
        <v>150</v>
      </c>
      <c r="IV148">
        <v>0</v>
      </c>
      <c r="IW148">
        <v>0</v>
      </c>
      <c r="IX148">
        <v>0</v>
      </c>
      <c r="IY148">
        <v>0</v>
      </c>
      <c r="JB148" t="s">
        <v>150</v>
      </c>
      <c r="JC148">
        <v>0</v>
      </c>
      <c r="JD148">
        <v>0</v>
      </c>
      <c r="JE148">
        <v>0</v>
      </c>
      <c r="JF148">
        <v>0</v>
      </c>
      <c r="JI148" s="64" t="s">
        <v>150</v>
      </c>
      <c r="JJ148" s="64">
        <v>0</v>
      </c>
      <c r="JK148" s="64">
        <v>0</v>
      </c>
      <c r="JL148" s="64">
        <v>0</v>
      </c>
      <c r="JM148" s="64">
        <v>0</v>
      </c>
      <c r="JP148" s="67" t="s">
        <v>150</v>
      </c>
      <c r="JQ148" s="67">
        <v>0</v>
      </c>
      <c r="JR148" s="67">
        <v>0</v>
      </c>
      <c r="JS148" s="67">
        <v>0</v>
      </c>
      <c r="JT148" s="67">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c r="LR148" s="76"/>
      <c r="LS148" s="76"/>
      <c r="LT148" s="76" t="s">
        <v>150</v>
      </c>
      <c r="LU148" s="76">
        <v>0</v>
      </c>
      <c r="LV148" s="76">
        <v>0</v>
      </c>
      <c r="LW148" s="76">
        <v>0</v>
      </c>
      <c r="LX148" s="76">
        <v>0</v>
      </c>
      <c r="LY148" s="76"/>
      <c r="LZ148" s="76"/>
      <c r="MA148" s="76" t="s">
        <v>150</v>
      </c>
      <c r="MB148" s="76">
        <v>0</v>
      </c>
      <c r="MC148" s="76">
        <v>0</v>
      </c>
      <c r="MD148" s="76">
        <v>0</v>
      </c>
      <c r="ME148" s="76">
        <v>0</v>
      </c>
      <c r="MH148" s="76" t="s">
        <v>150</v>
      </c>
      <c r="MI148" s="76">
        <v>0</v>
      </c>
      <c r="MJ148" s="76">
        <v>0</v>
      </c>
      <c r="MK148" s="76">
        <v>0</v>
      </c>
      <c r="ML148" s="76">
        <v>0</v>
      </c>
      <c r="MM148" s="76"/>
      <c r="MN148" s="76"/>
      <c r="MO148" s="76" t="s">
        <v>150</v>
      </c>
      <c r="MP148" s="76">
        <v>0</v>
      </c>
      <c r="MQ148" s="76">
        <v>0</v>
      </c>
      <c r="MR148" s="76">
        <v>0</v>
      </c>
      <c r="MS148" s="76">
        <v>0</v>
      </c>
    </row>
    <row r="149" spans="1:357" x14ac:dyDescent="0.25">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3" t="s">
        <v>151</v>
      </c>
      <c r="BA149" s="3">
        <v>0</v>
      </c>
      <c r="BB149" s="3">
        <v>0</v>
      </c>
      <c r="BC149" s="3">
        <v>0</v>
      </c>
      <c r="BD149" s="3">
        <v>0</v>
      </c>
      <c r="BG149" t="s">
        <v>151</v>
      </c>
      <c r="BH149">
        <v>0</v>
      </c>
      <c r="BI149">
        <v>0</v>
      </c>
      <c r="BJ149">
        <v>0</v>
      </c>
      <c r="BK149">
        <v>0</v>
      </c>
      <c r="BN149" t="s">
        <v>151</v>
      </c>
      <c r="BO149">
        <v>0</v>
      </c>
      <c r="BP149">
        <v>0</v>
      </c>
      <c r="BQ149">
        <v>0</v>
      </c>
      <c r="BR149">
        <v>0</v>
      </c>
      <c r="BU149" t="s">
        <v>151</v>
      </c>
      <c r="BV149">
        <v>0</v>
      </c>
      <c r="BW149">
        <v>0</v>
      </c>
      <c r="BX149">
        <v>0</v>
      </c>
      <c r="BY149">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0.08</v>
      </c>
      <c r="CY149" s="6">
        <v>0</v>
      </c>
      <c r="CZ149" s="6">
        <v>0</v>
      </c>
      <c r="DA149" s="6">
        <v>0.39</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0" t="s">
        <v>151</v>
      </c>
      <c r="GY149" s="60">
        <v>0</v>
      </c>
      <c r="GZ149" s="60">
        <v>0</v>
      </c>
      <c r="HA149" s="60">
        <v>0</v>
      </c>
      <c r="HB149" s="60">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t="s">
        <v>151</v>
      </c>
      <c r="IV149">
        <v>0</v>
      </c>
      <c r="IW149">
        <v>0</v>
      </c>
      <c r="IX149">
        <v>0</v>
      </c>
      <c r="IY149">
        <v>0</v>
      </c>
      <c r="JB149" t="s">
        <v>151</v>
      </c>
      <c r="JC149">
        <v>0</v>
      </c>
      <c r="JD149">
        <v>0</v>
      </c>
      <c r="JE149">
        <v>0</v>
      </c>
      <c r="JF149">
        <v>0</v>
      </c>
      <c r="JI149" s="64" t="s">
        <v>151</v>
      </c>
      <c r="JJ149" s="64">
        <v>0</v>
      </c>
      <c r="JK149" s="64">
        <v>0</v>
      </c>
      <c r="JL149" s="64">
        <v>0</v>
      </c>
      <c r="JM149" s="64">
        <v>0</v>
      </c>
      <c r="JP149" s="67" t="s">
        <v>151</v>
      </c>
      <c r="JQ149" s="67">
        <v>0</v>
      </c>
      <c r="JR149" s="67">
        <v>0</v>
      </c>
      <c r="JS149" s="67">
        <v>0</v>
      </c>
      <c r="JT149" s="67">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c r="LR149" s="76"/>
      <c r="LS149" s="76"/>
      <c r="LT149" s="76" t="s">
        <v>151</v>
      </c>
      <c r="LU149" s="76">
        <v>0</v>
      </c>
      <c r="LV149" s="76">
        <v>0</v>
      </c>
      <c r="LW149" s="76">
        <v>0</v>
      </c>
      <c r="LX149" s="76">
        <v>0</v>
      </c>
      <c r="LY149" s="76"/>
      <c r="LZ149" s="76"/>
      <c r="MA149" s="76" t="s">
        <v>151</v>
      </c>
      <c r="MB149" s="76">
        <v>0</v>
      </c>
      <c r="MC149" s="76">
        <v>0</v>
      </c>
      <c r="MD149" s="76">
        <v>0</v>
      </c>
      <c r="ME149" s="76">
        <v>0</v>
      </c>
      <c r="MH149" s="76" t="s">
        <v>151</v>
      </c>
      <c r="MI149" s="76">
        <v>0</v>
      </c>
      <c r="MJ149" s="76">
        <v>0</v>
      </c>
      <c r="MK149" s="76">
        <v>0</v>
      </c>
      <c r="ML149" s="76">
        <v>0</v>
      </c>
      <c r="MM149" s="76"/>
      <c r="MN149" s="76"/>
      <c r="MO149" s="76" t="s">
        <v>151</v>
      </c>
      <c r="MP149" s="76">
        <v>0</v>
      </c>
      <c r="MQ149" s="76">
        <v>0</v>
      </c>
      <c r="MR149" s="76">
        <v>0</v>
      </c>
      <c r="MS149" s="76">
        <v>0</v>
      </c>
    </row>
    <row r="150" spans="1:357" x14ac:dyDescent="0.25">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3" t="s">
        <v>152</v>
      </c>
      <c r="BA150" s="3">
        <v>0</v>
      </c>
      <c r="BB150" s="3">
        <v>0</v>
      </c>
      <c r="BC150" s="3">
        <v>0</v>
      </c>
      <c r="BD150" s="3">
        <v>0</v>
      </c>
      <c r="BG150" t="s">
        <v>152</v>
      </c>
      <c r="BH150">
        <v>0</v>
      </c>
      <c r="BI150">
        <v>0</v>
      </c>
      <c r="BJ150">
        <v>0</v>
      </c>
      <c r="BK150">
        <v>0</v>
      </c>
      <c r="BN150" t="s">
        <v>152</v>
      </c>
      <c r="BO150">
        <v>0</v>
      </c>
      <c r="BP150">
        <v>0</v>
      </c>
      <c r="BQ150">
        <v>0</v>
      </c>
      <c r="BR150">
        <v>0</v>
      </c>
      <c r="BU150" t="s">
        <v>152</v>
      </c>
      <c r="BV150">
        <v>0</v>
      </c>
      <c r="BW150">
        <v>0</v>
      </c>
      <c r="BX150">
        <v>0</v>
      </c>
      <c r="BY150">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0" t="s">
        <v>152</v>
      </c>
      <c r="GY150" s="60">
        <v>0</v>
      </c>
      <c r="GZ150" s="60">
        <v>0</v>
      </c>
      <c r="HA150" s="60">
        <v>0</v>
      </c>
      <c r="HB150" s="60">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t="s">
        <v>152</v>
      </c>
      <c r="IV150">
        <v>0</v>
      </c>
      <c r="IW150">
        <v>0</v>
      </c>
      <c r="IX150">
        <v>0</v>
      </c>
      <c r="IY150">
        <v>0</v>
      </c>
      <c r="JB150" t="s">
        <v>152</v>
      </c>
      <c r="JC150">
        <v>0</v>
      </c>
      <c r="JD150">
        <v>0</v>
      </c>
      <c r="JE150">
        <v>0</v>
      </c>
      <c r="JF150">
        <v>0</v>
      </c>
      <c r="JI150" s="64" t="s">
        <v>152</v>
      </c>
      <c r="JJ150" s="64">
        <v>0</v>
      </c>
      <c r="JK150" s="64">
        <v>0</v>
      </c>
      <c r="JL150" s="64">
        <v>0</v>
      </c>
      <c r="JM150" s="64">
        <v>0</v>
      </c>
      <c r="JP150" s="67" t="s">
        <v>152</v>
      </c>
      <c r="JQ150" s="67">
        <v>0</v>
      </c>
      <c r="JR150" s="67">
        <v>0</v>
      </c>
      <c r="JS150" s="67">
        <v>0</v>
      </c>
      <c r="JT150" s="67">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v>
      </c>
      <c r="LV150" s="76">
        <v>0</v>
      </c>
      <c r="LW150" s="76">
        <v>0</v>
      </c>
      <c r="LX150" s="76">
        <v>0</v>
      </c>
      <c r="LY150" s="76"/>
      <c r="LZ150" s="76"/>
      <c r="MA150" s="76" t="s">
        <v>152</v>
      </c>
      <c r="MB150" s="76">
        <v>0</v>
      </c>
      <c r="MC150" s="76">
        <v>0</v>
      </c>
      <c r="MD150" s="76">
        <v>0</v>
      </c>
      <c r="ME150" s="76">
        <v>0</v>
      </c>
      <c r="MH150" s="76" t="s">
        <v>152</v>
      </c>
      <c r="MI150" s="76">
        <v>0</v>
      </c>
      <c r="MJ150" s="76">
        <v>0</v>
      </c>
      <c r="MK150" s="76">
        <v>0</v>
      </c>
      <c r="ML150" s="76">
        <v>0</v>
      </c>
      <c r="MM150" s="76"/>
      <c r="MN150" s="76"/>
      <c r="MO150" s="76" t="s">
        <v>152</v>
      </c>
      <c r="MP150" s="76">
        <v>0</v>
      </c>
      <c r="MQ150" s="76">
        <v>0</v>
      </c>
      <c r="MR150" s="76">
        <v>0</v>
      </c>
      <c r="MS150" s="76">
        <v>0</v>
      </c>
    </row>
    <row r="151" spans="1:357" x14ac:dyDescent="0.25">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0.06</v>
      </c>
      <c r="Z151" s="1">
        <v>0</v>
      </c>
      <c r="AA151" s="1">
        <v>0.11</v>
      </c>
      <c r="AB151" s="1">
        <v>0</v>
      </c>
      <c r="AC151" s="1"/>
      <c r="AD151" s="1"/>
      <c r="AE151" s="6" t="s">
        <v>153</v>
      </c>
      <c r="AF151" s="6">
        <v>0.04</v>
      </c>
      <c r="AG151" s="6">
        <v>0.19</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3" t="s">
        <v>153</v>
      </c>
      <c r="BA151" s="3">
        <v>0</v>
      </c>
      <c r="BB151" s="3">
        <v>0</v>
      </c>
      <c r="BC151" s="3">
        <v>0</v>
      </c>
      <c r="BD151" s="3">
        <v>0</v>
      </c>
      <c r="BG151" t="s">
        <v>153</v>
      </c>
      <c r="BH151">
        <v>0</v>
      </c>
      <c r="BI151">
        <v>0</v>
      </c>
      <c r="BJ151">
        <v>0</v>
      </c>
      <c r="BK151">
        <v>0</v>
      </c>
      <c r="BN151" t="s">
        <v>153</v>
      </c>
      <c r="BO151">
        <v>0</v>
      </c>
      <c r="BP151">
        <v>0</v>
      </c>
      <c r="BQ151">
        <v>0</v>
      </c>
      <c r="BR151">
        <v>0</v>
      </c>
      <c r="BU151" t="s">
        <v>153</v>
      </c>
      <c r="BV151">
        <v>0</v>
      </c>
      <c r="BW151">
        <v>0</v>
      </c>
      <c r="BX151">
        <v>0</v>
      </c>
      <c r="BY151">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0" t="s">
        <v>153</v>
      </c>
      <c r="GY151" s="60">
        <v>0</v>
      </c>
      <c r="GZ151" s="60">
        <v>0</v>
      </c>
      <c r="HA151" s="60">
        <v>0</v>
      </c>
      <c r="HB151" s="60">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t="s">
        <v>153</v>
      </c>
      <c r="IV151">
        <v>0</v>
      </c>
      <c r="IW151">
        <v>0</v>
      </c>
      <c r="IX151">
        <v>0</v>
      </c>
      <c r="IY151">
        <v>0</v>
      </c>
      <c r="JB151" t="s">
        <v>153</v>
      </c>
      <c r="JC151">
        <v>0</v>
      </c>
      <c r="JD151">
        <v>0</v>
      </c>
      <c r="JE151">
        <v>0</v>
      </c>
      <c r="JF151">
        <v>0</v>
      </c>
      <c r="JI151" s="64" t="s">
        <v>153</v>
      </c>
      <c r="JJ151" s="64">
        <v>0</v>
      </c>
      <c r="JK151" s="64">
        <v>0</v>
      </c>
      <c r="JL151" s="64">
        <v>0</v>
      </c>
      <c r="JM151" s="64">
        <v>0</v>
      </c>
      <c r="JP151" s="67" t="s">
        <v>153</v>
      </c>
      <c r="JQ151" s="67">
        <v>0</v>
      </c>
      <c r="JR151" s="67">
        <v>0</v>
      </c>
      <c r="JS151" s="67">
        <v>0</v>
      </c>
      <c r="JT151" s="67">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c r="LR151" s="76"/>
      <c r="LS151" s="76"/>
      <c r="LT151" s="76" t="s">
        <v>153</v>
      </c>
      <c r="LU151" s="76">
        <v>0</v>
      </c>
      <c r="LV151" s="76">
        <v>0</v>
      </c>
      <c r="LW151" s="76">
        <v>0</v>
      </c>
      <c r="LX151" s="76">
        <v>0</v>
      </c>
      <c r="LY151" s="76"/>
      <c r="LZ151" s="76"/>
      <c r="MA151" s="76" t="s">
        <v>153</v>
      </c>
      <c r="MB151" s="76">
        <v>0</v>
      </c>
      <c r="MC151" s="76">
        <v>0</v>
      </c>
      <c r="MD151" s="76">
        <v>0</v>
      </c>
      <c r="ME151" s="76">
        <v>0</v>
      </c>
      <c r="MH151" s="76" t="s">
        <v>153</v>
      </c>
      <c r="MI151" s="76">
        <v>0</v>
      </c>
      <c r="MJ151" s="76">
        <v>0</v>
      </c>
      <c r="MK151" s="76">
        <v>0</v>
      </c>
      <c r="ML151" s="76">
        <v>0</v>
      </c>
      <c r="MM151" s="76"/>
      <c r="MN151" s="76"/>
      <c r="MO151" s="76" t="s">
        <v>153</v>
      </c>
      <c r="MP151" s="76">
        <v>0</v>
      </c>
      <c r="MQ151" s="76">
        <v>0</v>
      </c>
      <c r="MR151" s="76">
        <v>0</v>
      </c>
      <c r="MS151" s="76">
        <v>0</v>
      </c>
    </row>
    <row r="152" spans="1:357" x14ac:dyDescent="0.25">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3" t="s">
        <v>154</v>
      </c>
      <c r="BA152" s="3">
        <v>0</v>
      </c>
      <c r="BB152" s="3">
        <v>0</v>
      </c>
      <c r="BC152" s="3">
        <v>0</v>
      </c>
      <c r="BD152" s="3">
        <v>0</v>
      </c>
      <c r="BG152" t="s">
        <v>154</v>
      </c>
      <c r="BH152">
        <v>0</v>
      </c>
      <c r="BI152">
        <v>0</v>
      </c>
      <c r="BJ152">
        <v>0</v>
      </c>
      <c r="BK152">
        <v>0</v>
      </c>
      <c r="BN152" t="s">
        <v>154</v>
      </c>
      <c r="BO152">
        <v>0</v>
      </c>
      <c r="BP152">
        <v>0</v>
      </c>
      <c r="BQ152">
        <v>0</v>
      </c>
      <c r="BR152">
        <v>0</v>
      </c>
      <c r="BU152" t="s">
        <v>154</v>
      </c>
      <c r="BV152">
        <v>7.0000000000000007E-2</v>
      </c>
      <c r="BW152">
        <v>0</v>
      </c>
      <c r="BX152">
        <v>0.15</v>
      </c>
      <c r="BY152">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0" t="s">
        <v>154</v>
      </c>
      <c r="GY152" s="60">
        <v>0</v>
      </c>
      <c r="GZ152" s="60">
        <v>0</v>
      </c>
      <c r="HA152" s="60">
        <v>0</v>
      </c>
      <c r="HB152" s="60">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t="s">
        <v>154</v>
      </c>
      <c r="IV152">
        <v>0</v>
      </c>
      <c r="IW152">
        <v>0</v>
      </c>
      <c r="IX152">
        <v>0</v>
      </c>
      <c r="IY152">
        <v>0</v>
      </c>
      <c r="JB152" t="s">
        <v>154</v>
      </c>
      <c r="JC152">
        <v>0</v>
      </c>
      <c r="JD152">
        <v>0</v>
      </c>
      <c r="JE152">
        <v>0</v>
      </c>
      <c r="JF152">
        <v>0</v>
      </c>
      <c r="JI152" s="64" t="s">
        <v>154</v>
      </c>
      <c r="JJ152" s="64">
        <v>0</v>
      </c>
      <c r="JK152" s="64">
        <v>0</v>
      </c>
      <c r="JL152" s="64">
        <v>0</v>
      </c>
      <c r="JM152" s="64">
        <v>0</v>
      </c>
      <c r="JP152" s="67" t="s">
        <v>154</v>
      </c>
      <c r="JQ152" s="67">
        <v>0</v>
      </c>
      <c r="JR152" s="67">
        <v>0</v>
      </c>
      <c r="JS152" s="67">
        <v>0</v>
      </c>
      <c r="JT152" s="67">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c r="LY152" s="76"/>
      <c r="LZ152" s="76"/>
      <c r="MA152" s="76" t="s">
        <v>154</v>
      </c>
      <c r="MB152" s="76">
        <v>0</v>
      </c>
      <c r="MC152" s="76">
        <v>0</v>
      </c>
      <c r="MD152" s="76">
        <v>0</v>
      </c>
      <c r="ME152" s="76">
        <v>0</v>
      </c>
      <c r="MH152" s="76" t="s">
        <v>154</v>
      </c>
      <c r="MI152" s="76">
        <v>0</v>
      </c>
      <c r="MJ152" s="76">
        <v>0</v>
      </c>
      <c r="MK152" s="76">
        <v>0</v>
      </c>
      <c r="ML152" s="76">
        <v>0</v>
      </c>
      <c r="MM152" s="76"/>
      <c r="MN152" s="76"/>
      <c r="MO152" s="76" t="s">
        <v>154</v>
      </c>
      <c r="MP152" s="76">
        <v>0</v>
      </c>
      <c r="MQ152" s="76">
        <v>0</v>
      </c>
      <c r="MR152" s="76">
        <v>0</v>
      </c>
      <c r="MS152" s="76">
        <v>0</v>
      </c>
    </row>
    <row r="153" spans="1:357" x14ac:dyDescent="0.25">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3" t="s">
        <v>155</v>
      </c>
      <c r="BA153" s="3">
        <v>0</v>
      </c>
      <c r="BB153" s="3">
        <v>0</v>
      </c>
      <c r="BC153" s="3">
        <v>0</v>
      </c>
      <c r="BD153" s="3">
        <v>0</v>
      </c>
      <c r="BG153" t="s">
        <v>155</v>
      </c>
      <c r="BH153">
        <v>0</v>
      </c>
      <c r="BI153">
        <v>0</v>
      </c>
      <c r="BJ153">
        <v>0</v>
      </c>
      <c r="BK153">
        <v>0</v>
      </c>
      <c r="BN153" t="s">
        <v>155</v>
      </c>
      <c r="BO153">
        <v>0</v>
      </c>
      <c r="BP153">
        <v>0</v>
      </c>
      <c r="BQ153">
        <v>0</v>
      </c>
      <c r="BR153">
        <v>0</v>
      </c>
      <c r="BU153" t="s">
        <v>155</v>
      </c>
      <c r="BV153">
        <v>0</v>
      </c>
      <c r="BW153">
        <v>0</v>
      </c>
      <c r="BX153">
        <v>0</v>
      </c>
      <c r="BY153">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0" t="s">
        <v>155</v>
      </c>
      <c r="GY153" s="60">
        <v>0</v>
      </c>
      <c r="GZ153" s="60">
        <v>0</v>
      </c>
      <c r="HA153" s="60">
        <v>0</v>
      </c>
      <c r="HB153" s="60">
        <v>0</v>
      </c>
      <c r="HE153" s="64" t="s">
        <v>155</v>
      </c>
      <c r="HF153" s="64">
        <v>0</v>
      </c>
      <c r="HG153" s="64">
        <v>0</v>
      </c>
      <c r="HH153" s="64">
        <v>0</v>
      </c>
      <c r="HI153" s="64">
        <v>0</v>
      </c>
      <c r="HL153" s="64" t="s">
        <v>155</v>
      </c>
      <c r="HM153" s="64">
        <v>0</v>
      </c>
      <c r="HN153" s="64">
        <v>0</v>
      </c>
      <c r="HO153" s="64">
        <v>0</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t="s">
        <v>155</v>
      </c>
      <c r="IV153">
        <v>0</v>
      </c>
      <c r="IW153">
        <v>0</v>
      </c>
      <c r="IX153">
        <v>0</v>
      </c>
      <c r="IY153">
        <v>0</v>
      </c>
      <c r="JB153" t="s">
        <v>155</v>
      </c>
      <c r="JC153">
        <v>0</v>
      </c>
      <c r="JD153">
        <v>0</v>
      </c>
      <c r="JE153">
        <v>0</v>
      </c>
      <c r="JF153">
        <v>0</v>
      </c>
      <c r="JI153" s="64" t="s">
        <v>155</v>
      </c>
      <c r="JJ153" s="64">
        <v>0</v>
      </c>
      <c r="JK153" s="64">
        <v>0</v>
      </c>
      <c r="JL153" s="64">
        <v>0</v>
      </c>
      <c r="JM153" s="64">
        <v>0</v>
      </c>
      <c r="JP153" s="67" t="s">
        <v>155</v>
      </c>
      <c r="JQ153" s="67">
        <v>0</v>
      </c>
      <c r="JR153" s="67">
        <v>0</v>
      </c>
      <c r="JS153" s="67">
        <v>0</v>
      </c>
      <c r="JT153" s="67">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c r="LY153" s="76"/>
      <c r="LZ153" s="76"/>
      <c r="MA153" s="76" t="s">
        <v>155</v>
      </c>
      <c r="MB153" s="76">
        <v>0</v>
      </c>
      <c r="MC153" s="76">
        <v>0</v>
      </c>
      <c r="MD153" s="76">
        <v>0</v>
      </c>
      <c r="ME153" s="76">
        <v>0</v>
      </c>
      <c r="MH153" s="76" t="s">
        <v>155</v>
      </c>
      <c r="MI153" s="76">
        <v>0</v>
      </c>
      <c r="MJ153" s="76">
        <v>0</v>
      </c>
      <c r="MK153" s="76">
        <v>0</v>
      </c>
      <c r="ML153" s="76">
        <v>0</v>
      </c>
      <c r="MM153" s="76"/>
      <c r="MN153" s="76"/>
      <c r="MO153" s="76" t="s">
        <v>155</v>
      </c>
      <c r="MP153" s="76">
        <v>0</v>
      </c>
      <c r="MQ153" s="76">
        <v>0</v>
      </c>
      <c r="MR153" s="76">
        <v>0</v>
      </c>
      <c r="MS153" s="76">
        <v>0</v>
      </c>
    </row>
    <row r="154" spans="1:357" x14ac:dyDescent="0.25">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3" t="s">
        <v>156</v>
      </c>
      <c r="BA154" s="3">
        <v>0</v>
      </c>
      <c r="BB154" s="3">
        <v>0</v>
      </c>
      <c r="BC154" s="3">
        <v>0</v>
      </c>
      <c r="BD154" s="3">
        <v>0</v>
      </c>
      <c r="BG154" t="s">
        <v>156</v>
      </c>
      <c r="BH154">
        <v>0</v>
      </c>
      <c r="BI154">
        <v>0</v>
      </c>
      <c r="BJ154">
        <v>0</v>
      </c>
      <c r="BK154">
        <v>0</v>
      </c>
      <c r="BN154" t="s">
        <v>156</v>
      </c>
      <c r="BO154">
        <v>0</v>
      </c>
      <c r="BP154">
        <v>0</v>
      </c>
      <c r="BQ154">
        <v>0</v>
      </c>
      <c r="BR154">
        <v>0</v>
      </c>
      <c r="BU154" t="s">
        <v>156</v>
      </c>
      <c r="BV154">
        <v>0</v>
      </c>
      <c r="BW154">
        <v>0</v>
      </c>
      <c r="BX154">
        <v>0</v>
      </c>
      <c r="BY154">
        <v>0</v>
      </c>
      <c r="CB154" s="6" t="s">
        <v>156</v>
      </c>
      <c r="CC154" s="6">
        <v>0</v>
      </c>
      <c r="CD154" s="6">
        <v>0</v>
      </c>
      <c r="CE154" s="6">
        <v>0</v>
      </c>
      <c r="CF154" s="6">
        <v>0</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0" t="s">
        <v>156</v>
      </c>
      <c r="GY154" s="60">
        <v>0</v>
      </c>
      <c r="GZ154" s="60">
        <v>0</v>
      </c>
      <c r="HA154" s="60">
        <v>0</v>
      </c>
      <c r="HB154" s="60">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t="s">
        <v>156</v>
      </c>
      <c r="IV154">
        <v>0</v>
      </c>
      <c r="IW154">
        <v>0</v>
      </c>
      <c r="IX154">
        <v>0</v>
      </c>
      <c r="IY154">
        <v>0</v>
      </c>
      <c r="JB154" t="s">
        <v>156</v>
      </c>
      <c r="JC154">
        <v>0</v>
      </c>
      <c r="JD154">
        <v>0</v>
      </c>
      <c r="JE154">
        <v>0</v>
      </c>
      <c r="JF154">
        <v>0</v>
      </c>
      <c r="JI154" s="64" t="s">
        <v>156</v>
      </c>
      <c r="JJ154" s="64">
        <v>0</v>
      </c>
      <c r="JK154" s="64">
        <v>0</v>
      </c>
      <c r="JL154" s="64">
        <v>0</v>
      </c>
      <c r="JM154" s="64">
        <v>0</v>
      </c>
      <c r="JP154" s="67" t="s">
        <v>156</v>
      </c>
      <c r="JQ154" s="67">
        <v>0</v>
      </c>
      <c r="JR154" s="67">
        <v>0</v>
      </c>
      <c r="JS154" s="67">
        <v>0</v>
      </c>
      <c r="JT154" s="67">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v>
      </c>
      <c r="LV154" s="76">
        <v>0</v>
      </c>
      <c r="LW154" s="76">
        <v>0</v>
      </c>
      <c r="LX154" s="76">
        <v>0</v>
      </c>
      <c r="LY154" s="76"/>
      <c r="LZ154" s="76"/>
      <c r="MA154" s="76" t="s">
        <v>156</v>
      </c>
      <c r="MB154" s="76">
        <v>0</v>
      </c>
      <c r="MC154" s="76">
        <v>0</v>
      </c>
      <c r="MD154" s="76">
        <v>0</v>
      </c>
      <c r="ME154" s="76">
        <v>0</v>
      </c>
      <c r="MH154" s="76" t="s">
        <v>156</v>
      </c>
      <c r="MI154" s="76">
        <v>0</v>
      </c>
      <c r="MJ154" s="76">
        <v>0</v>
      </c>
      <c r="MK154" s="76">
        <v>0</v>
      </c>
      <c r="ML154" s="76">
        <v>0</v>
      </c>
      <c r="MM154" s="76"/>
      <c r="MN154" s="76"/>
      <c r="MO154" s="76" t="s">
        <v>156</v>
      </c>
      <c r="MP154" s="76">
        <v>0</v>
      </c>
      <c r="MQ154" s="76">
        <v>0</v>
      </c>
      <c r="MR154" s="76">
        <v>0</v>
      </c>
      <c r="MS154" s="76">
        <v>0</v>
      </c>
    </row>
    <row r="155" spans="1:357" x14ac:dyDescent="0.25">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3" t="s">
        <v>157</v>
      </c>
      <c r="BA155" s="3">
        <v>0</v>
      </c>
      <c r="BB155" s="3">
        <v>0</v>
      </c>
      <c r="BC155" s="3">
        <v>0</v>
      </c>
      <c r="BD155" s="3">
        <v>0</v>
      </c>
      <c r="BG155" t="s">
        <v>157</v>
      </c>
      <c r="BH155">
        <v>0</v>
      </c>
      <c r="BI155">
        <v>0</v>
      </c>
      <c r="BJ155">
        <v>0</v>
      </c>
      <c r="BK155">
        <v>0</v>
      </c>
      <c r="BN155" t="s">
        <v>157</v>
      </c>
      <c r="BO155">
        <v>0</v>
      </c>
      <c r="BP155">
        <v>0</v>
      </c>
      <c r="BQ155">
        <v>0</v>
      </c>
      <c r="BR155">
        <v>0</v>
      </c>
      <c r="BU155" t="s">
        <v>157</v>
      </c>
      <c r="BV155">
        <v>0</v>
      </c>
      <c r="BW155">
        <v>0</v>
      </c>
      <c r="BX155">
        <v>0</v>
      </c>
      <c r="BY155">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0" t="s">
        <v>157</v>
      </c>
      <c r="GY155" s="60">
        <v>0</v>
      </c>
      <c r="GZ155" s="60">
        <v>0</v>
      </c>
      <c r="HA155" s="60">
        <v>0</v>
      </c>
      <c r="HB155" s="60">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v>
      </c>
      <c r="IB155" s="64">
        <v>0</v>
      </c>
      <c r="IC155" s="64">
        <v>0</v>
      </c>
      <c r="ID155" s="64">
        <v>0</v>
      </c>
      <c r="IG155" s="64" t="s">
        <v>157</v>
      </c>
      <c r="IH155" s="64">
        <v>0</v>
      </c>
      <c r="II155" s="64">
        <v>0</v>
      </c>
      <c r="IJ155" s="64">
        <v>0</v>
      </c>
      <c r="IK155" s="64">
        <v>0</v>
      </c>
      <c r="IN155" s="64" t="s">
        <v>157</v>
      </c>
      <c r="IO155" s="64">
        <v>0</v>
      </c>
      <c r="IP155" s="64">
        <v>0</v>
      </c>
      <c r="IQ155" s="64">
        <v>0</v>
      </c>
      <c r="IR155" s="64">
        <v>0</v>
      </c>
      <c r="IU155" t="s">
        <v>157</v>
      </c>
      <c r="IV155">
        <v>0</v>
      </c>
      <c r="IW155">
        <v>0</v>
      </c>
      <c r="IX155">
        <v>0</v>
      </c>
      <c r="IY155">
        <v>0</v>
      </c>
      <c r="JB155" t="s">
        <v>157</v>
      </c>
      <c r="JC155">
        <v>0</v>
      </c>
      <c r="JD155">
        <v>0</v>
      </c>
      <c r="JE155">
        <v>0</v>
      </c>
      <c r="JF155">
        <v>0</v>
      </c>
      <c r="JI155" s="64" t="s">
        <v>157</v>
      </c>
      <c r="JJ155" s="64">
        <v>0</v>
      </c>
      <c r="JK155" s="64">
        <v>0</v>
      </c>
      <c r="JL155" s="64">
        <v>0</v>
      </c>
      <c r="JM155" s="64">
        <v>0</v>
      </c>
      <c r="JP155" s="67" t="s">
        <v>157</v>
      </c>
      <c r="JQ155" s="67">
        <v>0</v>
      </c>
      <c r="JR155" s="67">
        <v>0</v>
      </c>
      <c r="JS155" s="67">
        <v>0</v>
      </c>
      <c r="JT155" s="67">
        <v>0</v>
      </c>
      <c r="JW155" s="76" t="s">
        <v>157</v>
      </c>
      <c r="JX155" s="76">
        <v>0</v>
      </c>
      <c r="JY155" s="76">
        <v>0</v>
      </c>
      <c r="JZ155" s="76">
        <v>0</v>
      </c>
      <c r="KA155" s="76">
        <v>0</v>
      </c>
      <c r="KD155" s="76" t="s">
        <v>157</v>
      </c>
      <c r="KE155" s="76">
        <v>0</v>
      </c>
      <c r="KF155" s="76">
        <v>0</v>
      </c>
      <c r="KG155" s="76">
        <v>0</v>
      </c>
      <c r="KH155" s="76">
        <v>0</v>
      </c>
      <c r="KK155" s="76" t="s">
        <v>157</v>
      </c>
      <c r="KL155" s="76">
        <v>0</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c r="LR155" s="76"/>
      <c r="LS155" s="76"/>
      <c r="LT155" s="76" t="s">
        <v>157</v>
      </c>
      <c r="LU155" s="76">
        <v>0</v>
      </c>
      <c r="LV155" s="76">
        <v>0</v>
      </c>
      <c r="LW155" s="76">
        <v>0</v>
      </c>
      <c r="LX155" s="76">
        <v>0</v>
      </c>
      <c r="LY155" s="76"/>
      <c r="LZ155" s="76"/>
      <c r="MA155" s="76" t="s">
        <v>157</v>
      </c>
      <c r="MB155" s="76">
        <v>0</v>
      </c>
      <c r="MC155" s="76">
        <v>0</v>
      </c>
      <c r="MD155" s="76">
        <v>0</v>
      </c>
      <c r="ME155" s="76">
        <v>0</v>
      </c>
      <c r="MH155" s="76" t="s">
        <v>157</v>
      </c>
      <c r="MI155" s="76">
        <v>0</v>
      </c>
      <c r="MJ155" s="76">
        <v>0</v>
      </c>
      <c r="MK155" s="76">
        <v>0</v>
      </c>
      <c r="ML155" s="76">
        <v>0</v>
      </c>
      <c r="MM155" s="76"/>
      <c r="MN155" s="76"/>
      <c r="MO155" s="76" t="s">
        <v>157</v>
      </c>
      <c r="MP155" s="76">
        <v>0</v>
      </c>
      <c r="MQ155" s="76">
        <v>0</v>
      </c>
      <c r="MR155" s="76">
        <v>0</v>
      </c>
      <c r="MS155" s="76">
        <v>0</v>
      </c>
    </row>
    <row r="156" spans="1:357" x14ac:dyDescent="0.25">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3" t="s">
        <v>158</v>
      </c>
      <c r="BA156" s="3">
        <v>0</v>
      </c>
      <c r="BB156" s="3">
        <v>0</v>
      </c>
      <c r="BC156" s="3">
        <v>0</v>
      </c>
      <c r="BD156" s="3">
        <v>0</v>
      </c>
      <c r="BG156" t="s">
        <v>158</v>
      </c>
      <c r="BH156">
        <v>0</v>
      </c>
      <c r="BI156">
        <v>0</v>
      </c>
      <c r="BJ156">
        <v>0</v>
      </c>
      <c r="BK156">
        <v>0</v>
      </c>
      <c r="BN156" t="s">
        <v>158</v>
      </c>
      <c r="BO156">
        <v>0</v>
      </c>
      <c r="BP156">
        <v>0</v>
      </c>
      <c r="BQ156">
        <v>0</v>
      </c>
      <c r="BR156">
        <v>0</v>
      </c>
      <c r="BU156" t="s">
        <v>158</v>
      </c>
      <c r="BV156">
        <v>0</v>
      </c>
      <c r="BW156">
        <v>0</v>
      </c>
      <c r="BX156">
        <v>0</v>
      </c>
      <c r="BY15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0" t="s">
        <v>158</v>
      </c>
      <c r="GY156" s="60">
        <v>0</v>
      </c>
      <c r="GZ156" s="60">
        <v>0</v>
      </c>
      <c r="HA156" s="60">
        <v>0</v>
      </c>
      <c r="HB156" s="60">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t="s">
        <v>158</v>
      </c>
      <c r="IV156">
        <v>0</v>
      </c>
      <c r="IW156">
        <v>0</v>
      </c>
      <c r="IX156">
        <v>0</v>
      </c>
      <c r="IY156">
        <v>0</v>
      </c>
      <c r="JB156" t="s">
        <v>158</v>
      </c>
      <c r="JC156">
        <v>0</v>
      </c>
      <c r="JD156">
        <v>0</v>
      </c>
      <c r="JE156">
        <v>0</v>
      </c>
      <c r="JF156">
        <v>0</v>
      </c>
      <c r="JI156" s="64" t="s">
        <v>158</v>
      </c>
      <c r="JJ156" s="64">
        <v>0</v>
      </c>
      <c r="JK156" s="64">
        <v>0</v>
      </c>
      <c r="JL156" s="64">
        <v>0</v>
      </c>
      <c r="JM156" s="64">
        <v>0</v>
      </c>
      <c r="JP156" s="67" t="s">
        <v>158</v>
      </c>
      <c r="JQ156" s="67">
        <v>0</v>
      </c>
      <c r="JR156" s="67">
        <v>0</v>
      </c>
      <c r="JS156" s="67">
        <v>0</v>
      </c>
      <c r="JT156" s="67">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c r="LR156" s="76"/>
      <c r="LS156" s="76"/>
      <c r="LT156" s="76" t="s">
        <v>158</v>
      </c>
      <c r="LU156" s="76">
        <v>0</v>
      </c>
      <c r="LV156" s="76">
        <v>0</v>
      </c>
      <c r="LW156" s="76">
        <v>0</v>
      </c>
      <c r="LX156" s="76">
        <v>0</v>
      </c>
      <c r="LY156" s="76"/>
      <c r="LZ156" s="76"/>
      <c r="MA156" s="76" t="s">
        <v>158</v>
      </c>
      <c r="MB156" s="76">
        <v>0</v>
      </c>
      <c r="MC156" s="76">
        <v>0</v>
      </c>
      <c r="MD156" s="76">
        <v>0</v>
      </c>
      <c r="ME156" s="76">
        <v>0</v>
      </c>
      <c r="MH156" s="76" t="s">
        <v>158</v>
      </c>
      <c r="MI156" s="76">
        <v>0</v>
      </c>
      <c r="MJ156" s="76">
        <v>0</v>
      </c>
      <c r="MK156" s="76">
        <v>0</v>
      </c>
      <c r="ML156" s="76">
        <v>0</v>
      </c>
      <c r="MM156" s="76"/>
      <c r="MN156" s="76"/>
      <c r="MO156" s="76" t="s">
        <v>158</v>
      </c>
      <c r="MP156" s="76">
        <v>0</v>
      </c>
      <c r="MQ156" s="76">
        <v>0</v>
      </c>
      <c r="MR156" s="76">
        <v>0</v>
      </c>
      <c r="MS156" s="76">
        <v>0</v>
      </c>
    </row>
    <row r="157" spans="1:357" x14ac:dyDescent="0.25">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3" t="s">
        <v>159</v>
      </c>
      <c r="BA157" s="3">
        <v>0</v>
      </c>
      <c r="BB157" s="3">
        <v>0</v>
      </c>
      <c r="BC157" s="3">
        <v>0</v>
      </c>
      <c r="BD157" s="3">
        <v>0</v>
      </c>
      <c r="BG157" t="s">
        <v>159</v>
      </c>
      <c r="BH157">
        <v>0</v>
      </c>
      <c r="BI157">
        <v>0</v>
      </c>
      <c r="BJ157">
        <v>0</v>
      </c>
      <c r="BK157">
        <v>0</v>
      </c>
      <c r="BN157" t="s">
        <v>159</v>
      </c>
      <c r="BO157">
        <v>0</v>
      </c>
      <c r="BP157">
        <v>0</v>
      </c>
      <c r="BQ157">
        <v>0</v>
      </c>
      <c r="BR157">
        <v>0</v>
      </c>
      <c r="BU157" t="s">
        <v>159</v>
      </c>
      <c r="BV157">
        <v>0</v>
      </c>
      <c r="BW157">
        <v>0</v>
      </c>
      <c r="BX157">
        <v>0</v>
      </c>
      <c r="BY157">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0" t="s">
        <v>159</v>
      </c>
      <c r="GY157" s="60">
        <v>0</v>
      </c>
      <c r="GZ157" s="60">
        <v>0</v>
      </c>
      <c r="HA157" s="60">
        <v>0</v>
      </c>
      <c r="HB157" s="60">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t="s">
        <v>159</v>
      </c>
      <c r="IV157">
        <v>0</v>
      </c>
      <c r="IW157">
        <v>0</v>
      </c>
      <c r="IX157">
        <v>0</v>
      </c>
      <c r="IY157">
        <v>0</v>
      </c>
      <c r="JB157" t="s">
        <v>159</v>
      </c>
      <c r="JC157">
        <v>0</v>
      </c>
      <c r="JD157">
        <v>0</v>
      </c>
      <c r="JE157">
        <v>0</v>
      </c>
      <c r="JF157">
        <v>0</v>
      </c>
      <c r="JI157" s="64" t="s">
        <v>159</v>
      </c>
      <c r="JJ157" s="64">
        <v>0</v>
      </c>
      <c r="JK157" s="64">
        <v>0</v>
      </c>
      <c r="JL157" s="64">
        <v>0</v>
      </c>
      <c r="JM157" s="64">
        <v>0</v>
      </c>
      <c r="JP157" s="67" t="s">
        <v>159</v>
      </c>
      <c r="JQ157" s="67">
        <v>0</v>
      </c>
      <c r="JR157" s="67">
        <v>0</v>
      </c>
      <c r="JS157" s="67">
        <v>0</v>
      </c>
      <c r="JT157" s="67">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c r="LR157" s="76"/>
      <c r="LS157" s="76"/>
      <c r="LT157" s="76" t="s">
        <v>159</v>
      </c>
      <c r="LU157" s="76">
        <v>0</v>
      </c>
      <c r="LV157" s="76">
        <v>0</v>
      </c>
      <c r="LW157" s="76">
        <v>0</v>
      </c>
      <c r="LX157" s="76">
        <v>0</v>
      </c>
      <c r="LY157" s="76"/>
      <c r="LZ157" s="76"/>
      <c r="MA157" s="76" t="s">
        <v>159</v>
      </c>
      <c r="MB157" s="76">
        <v>0</v>
      </c>
      <c r="MC157" s="76">
        <v>0</v>
      </c>
      <c r="MD157" s="76">
        <v>0</v>
      </c>
      <c r="ME157" s="76">
        <v>0</v>
      </c>
      <c r="MH157" s="76" t="s">
        <v>159</v>
      </c>
      <c r="MI157" s="76">
        <v>0</v>
      </c>
      <c r="MJ157" s="76">
        <v>0</v>
      </c>
      <c r="MK157" s="76">
        <v>0</v>
      </c>
      <c r="ML157" s="76">
        <v>0</v>
      </c>
      <c r="MM157" s="76"/>
      <c r="MN157" s="76"/>
      <c r="MO157" s="76" t="s">
        <v>159</v>
      </c>
      <c r="MP157" s="76">
        <v>0</v>
      </c>
      <c r="MQ157" s="76">
        <v>0</v>
      </c>
      <c r="MR157" s="76">
        <v>0</v>
      </c>
      <c r="MS157" s="76">
        <v>0</v>
      </c>
    </row>
    <row r="158" spans="1:357" x14ac:dyDescent="0.25">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0.06</v>
      </c>
      <c r="AN158" s="6">
        <v>0</v>
      </c>
      <c r="AO158" s="6">
        <v>0</v>
      </c>
      <c r="AP158" s="6">
        <v>0.21</v>
      </c>
      <c r="AQ158" s="1"/>
      <c r="AR158" s="1"/>
      <c r="AS158" s="6" t="s">
        <v>160</v>
      </c>
      <c r="AT158" s="6">
        <v>0.05</v>
      </c>
      <c r="AU158" s="6">
        <v>0</v>
      </c>
      <c r="AV158" s="6">
        <v>0</v>
      </c>
      <c r="AW158" s="6">
        <v>0.25</v>
      </c>
      <c r="AZ158" s="3" t="s">
        <v>160</v>
      </c>
      <c r="BA158" s="3">
        <v>0.09</v>
      </c>
      <c r="BB158" s="3">
        <v>0</v>
      </c>
      <c r="BC158" s="3">
        <v>0</v>
      </c>
      <c r="BD158" s="3">
        <v>0.38</v>
      </c>
      <c r="BG158" t="s">
        <v>160</v>
      </c>
      <c r="BH158">
        <v>0.32</v>
      </c>
      <c r="BI158">
        <v>0</v>
      </c>
      <c r="BJ158">
        <v>0</v>
      </c>
      <c r="BK158">
        <v>1.1299999999999999</v>
      </c>
      <c r="BN158" t="s">
        <v>160</v>
      </c>
      <c r="BO158">
        <v>0</v>
      </c>
      <c r="BP158">
        <v>0</v>
      </c>
      <c r="BQ158">
        <v>0</v>
      </c>
      <c r="BR158">
        <v>0</v>
      </c>
      <c r="BU158" t="s">
        <v>160</v>
      </c>
      <c r="BV158">
        <v>0</v>
      </c>
      <c r="BW158">
        <v>0</v>
      </c>
      <c r="BX158">
        <v>0</v>
      </c>
      <c r="BY158">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0.1</v>
      </c>
      <c r="DF158" s="6">
        <v>0</v>
      </c>
      <c r="DG158" s="6">
        <v>0</v>
      </c>
      <c r="DH158" s="6">
        <v>0.49</v>
      </c>
      <c r="DK158" s="6" t="s">
        <v>160</v>
      </c>
      <c r="DL158" s="6">
        <v>0.05</v>
      </c>
      <c r="DM158" s="6">
        <v>0</v>
      </c>
      <c r="DN158" s="6">
        <v>0</v>
      </c>
      <c r="DO158" s="6">
        <v>0.27</v>
      </c>
      <c r="DR158" s="6" t="s">
        <v>160</v>
      </c>
      <c r="DS158" s="6">
        <v>0.18</v>
      </c>
      <c r="DT158" s="6">
        <v>0</v>
      </c>
      <c r="DU158" s="6">
        <v>0</v>
      </c>
      <c r="DV158" s="6">
        <v>0.71</v>
      </c>
      <c r="DY158" s="6" t="s">
        <v>160</v>
      </c>
      <c r="DZ158" s="6">
        <v>0</v>
      </c>
      <c r="EA158" s="6">
        <v>0</v>
      </c>
      <c r="EB158" s="6">
        <v>0</v>
      </c>
      <c r="EC158" s="6">
        <v>0</v>
      </c>
      <c r="EF158" s="6" t="s">
        <v>160</v>
      </c>
      <c r="EG158" s="6">
        <v>0</v>
      </c>
      <c r="EH158" s="6">
        <v>0</v>
      </c>
      <c r="EI158" s="6">
        <v>0</v>
      </c>
      <c r="EJ158" s="6">
        <v>0</v>
      </c>
      <c r="EM158" s="6" t="s">
        <v>160</v>
      </c>
      <c r="EN158" s="6">
        <v>0.11</v>
      </c>
      <c r="EO158" s="6">
        <v>0</v>
      </c>
      <c r="EP158" s="6">
        <v>0</v>
      </c>
      <c r="EQ158" s="6">
        <v>0.72</v>
      </c>
      <c r="ET158" s="6" t="s">
        <v>160</v>
      </c>
      <c r="EU158" s="6">
        <v>0</v>
      </c>
      <c r="EV158" s="6">
        <v>0</v>
      </c>
      <c r="EW158" s="6">
        <v>0</v>
      </c>
      <c r="EX158" s="6">
        <v>0</v>
      </c>
      <c r="FA158" s="6" t="s">
        <v>160</v>
      </c>
      <c r="FB158" s="6">
        <v>0.23</v>
      </c>
      <c r="FC158" s="6">
        <v>0</v>
      </c>
      <c r="FD158" s="6">
        <v>0</v>
      </c>
      <c r="FE158" s="6">
        <v>1.32</v>
      </c>
      <c r="FH158" s="6" t="s">
        <v>160</v>
      </c>
      <c r="FI158" s="6">
        <v>0.1</v>
      </c>
      <c r="FJ158" s="6">
        <v>0</v>
      </c>
      <c r="FK158" s="6">
        <v>0</v>
      </c>
      <c r="FL158" s="6">
        <v>0.64</v>
      </c>
      <c r="FO158" s="6" t="s">
        <v>160</v>
      </c>
      <c r="FP158" s="6">
        <v>0.15</v>
      </c>
      <c r="FQ158" s="6">
        <v>0</v>
      </c>
      <c r="FR158" s="6">
        <v>0</v>
      </c>
      <c r="FS158" s="6">
        <v>0.94</v>
      </c>
      <c r="FV158" s="6" t="s">
        <v>160</v>
      </c>
      <c r="FW158" s="6">
        <v>0.05</v>
      </c>
      <c r="FX158" s="6">
        <v>0</v>
      </c>
      <c r="FY158" s="6">
        <v>0</v>
      </c>
      <c r="FZ158" s="6">
        <v>0.28999999999999998</v>
      </c>
      <c r="GC158" s="6" t="s">
        <v>160</v>
      </c>
      <c r="GD158" s="6">
        <v>0.06</v>
      </c>
      <c r="GE158" s="6">
        <v>0</v>
      </c>
      <c r="GF158" s="6">
        <v>0</v>
      </c>
      <c r="GG158" s="6">
        <v>0.33</v>
      </c>
      <c r="GJ158" s="58" t="s">
        <v>160</v>
      </c>
      <c r="GK158" s="58">
        <v>0</v>
      </c>
      <c r="GL158" s="58">
        <v>0</v>
      </c>
      <c r="GM158" s="58">
        <v>0</v>
      </c>
      <c r="GN158" s="58">
        <v>0</v>
      </c>
      <c r="GQ158" s="58" t="s">
        <v>160</v>
      </c>
      <c r="GR158" s="58">
        <v>0.2</v>
      </c>
      <c r="GS158" s="58">
        <v>0</v>
      </c>
      <c r="GT158" s="58">
        <v>0</v>
      </c>
      <c r="GU158" s="58">
        <v>1.1100000000000001</v>
      </c>
      <c r="GX158" s="60" t="s">
        <v>160</v>
      </c>
      <c r="GY158" s="60">
        <v>0</v>
      </c>
      <c r="GZ158" s="60">
        <v>0</v>
      </c>
      <c r="HA158" s="60">
        <v>0</v>
      </c>
      <c r="HB158" s="60">
        <v>0</v>
      </c>
      <c r="HE158" s="64" t="s">
        <v>160</v>
      </c>
      <c r="HF158" s="64">
        <v>0</v>
      </c>
      <c r="HG158" s="64">
        <v>0</v>
      </c>
      <c r="HH158" s="64">
        <v>0</v>
      </c>
      <c r="HI158" s="64">
        <v>0</v>
      </c>
      <c r="HL158" s="64" t="s">
        <v>160</v>
      </c>
      <c r="HM158" s="64">
        <v>0.06</v>
      </c>
      <c r="HN158" s="64">
        <v>0</v>
      </c>
      <c r="HO158" s="64">
        <v>0</v>
      </c>
      <c r="HP158" s="64">
        <v>0.33</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t="s">
        <v>160</v>
      </c>
      <c r="IV158">
        <v>0</v>
      </c>
      <c r="IW158">
        <v>0</v>
      </c>
      <c r="IX158">
        <v>0</v>
      </c>
      <c r="IY158">
        <v>0</v>
      </c>
      <c r="JB158" t="s">
        <v>160</v>
      </c>
      <c r="JC158">
        <v>0</v>
      </c>
      <c r="JD158">
        <v>0</v>
      </c>
      <c r="JE158">
        <v>0</v>
      </c>
      <c r="JF158">
        <v>0</v>
      </c>
      <c r="JI158" s="64" t="s">
        <v>160</v>
      </c>
      <c r="JJ158" s="64">
        <v>0</v>
      </c>
      <c r="JK158" s="64">
        <v>0</v>
      </c>
      <c r="JL158" s="64">
        <v>0</v>
      </c>
      <c r="JM158" s="64">
        <v>0</v>
      </c>
      <c r="JP158" s="67" t="s">
        <v>160</v>
      </c>
      <c r="JQ158" s="67">
        <v>0</v>
      </c>
      <c r="JR158" s="67">
        <v>0</v>
      </c>
      <c r="JS158" s="67">
        <v>0</v>
      </c>
      <c r="JT158" s="67">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c r="LY158" s="76"/>
      <c r="LZ158" s="76"/>
      <c r="MA158" s="76" t="s">
        <v>160</v>
      </c>
      <c r="MB158" s="76">
        <v>0</v>
      </c>
      <c r="MC158" s="76">
        <v>0</v>
      </c>
      <c r="MD158" s="76">
        <v>0</v>
      </c>
      <c r="ME158" s="76">
        <v>0</v>
      </c>
      <c r="MH158" s="76" t="s">
        <v>160</v>
      </c>
      <c r="MI158" s="76">
        <v>0</v>
      </c>
      <c r="MJ158" s="76">
        <v>0</v>
      </c>
      <c r="MK158" s="76">
        <v>0</v>
      </c>
      <c r="ML158" s="76">
        <v>0</v>
      </c>
      <c r="MM158" s="76"/>
      <c r="MN158" s="76"/>
      <c r="MO158" s="76" t="s">
        <v>160</v>
      </c>
      <c r="MP158" s="76">
        <v>0</v>
      </c>
      <c r="MQ158" s="76">
        <v>0</v>
      </c>
      <c r="MR158" s="76">
        <v>0</v>
      </c>
      <c r="MS158" s="76">
        <v>0</v>
      </c>
    </row>
    <row r="159" spans="1:357" x14ac:dyDescent="0.25">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3" t="s">
        <v>161</v>
      </c>
      <c r="BA159" s="3">
        <v>0</v>
      </c>
      <c r="BB159" s="3">
        <v>0</v>
      </c>
      <c r="BC159" s="3">
        <v>0</v>
      </c>
      <c r="BD159" s="3">
        <v>0</v>
      </c>
      <c r="BG159" t="s">
        <v>161</v>
      </c>
      <c r="BH159">
        <v>0</v>
      </c>
      <c r="BI159">
        <v>0</v>
      </c>
      <c r="BJ159">
        <v>0</v>
      </c>
      <c r="BK159">
        <v>0</v>
      </c>
      <c r="BN159" t="s">
        <v>161</v>
      </c>
      <c r="BO159">
        <v>0</v>
      </c>
      <c r="BP159">
        <v>0</v>
      </c>
      <c r="BQ159">
        <v>0</v>
      </c>
      <c r="BR159">
        <v>0</v>
      </c>
      <c r="BU159" t="s">
        <v>161</v>
      </c>
      <c r="BV159">
        <v>0</v>
      </c>
      <c r="BW159">
        <v>0</v>
      </c>
      <c r="BX159">
        <v>0</v>
      </c>
      <c r="BY159">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0" t="s">
        <v>161</v>
      </c>
      <c r="GY159" s="60">
        <v>0</v>
      </c>
      <c r="GZ159" s="60">
        <v>0</v>
      </c>
      <c r="HA159" s="60">
        <v>0</v>
      </c>
      <c r="HB159" s="60">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t="s">
        <v>161</v>
      </c>
      <c r="IV159">
        <v>0.11</v>
      </c>
      <c r="IW159">
        <v>0</v>
      </c>
      <c r="IX159">
        <v>0</v>
      </c>
      <c r="IY159">
        <v>0</v>
      </c>
      <c r="JB159" t="s">
        <v>161</v>
      </c>
      <c r="JC159">
        <v>0</v>
      </c>
      <c r="JD159">
        <v>0</v>
      </c>
      <c r="JE159">
        <v>0</v>
      </c>
      <c r="JF159">
        <v>0</v>
      </c>
      <c r="JI159" s="64" t="s">
        <v>161</v>
      </c>
      <c r="JJ159" s="64">
        <v>0</v>
      </c>
      <c r="JK159" s="64">
        <v>0</v>
      </c>
      <c r="JL159" s="64">
        <v>0</v>
      </c>
      <c r="JM159" s="64">
        <v>0</v>
      </c>
      <c r="JP159" s="67" t="s">
        <v>161</v>
      </c>
      <c r="JQ159" s="67">
        <v>0</v>
      </c>
      <c r="JR159" s="67">
        <v>0</v>
      </c>
      <c r="JS159" s="67">
        <v>0</v>
      </c>
      <c r="JT159" s="67">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c r="LY159" s="76"/>
      <c r="LZ159" s="76"/>
      <c r="MA159" s="76" t="s">
        <v>161</v>
      </c>
      <c r="MB159" s="76">
        <v>0</v>
      </c>
      <c r="MC159" s="76">
        <v>0</v>
      </c>
      <c r="MD159" s="76">
        <v>0</v>
      </c>
      <c r="ME159" s="76">
        <v>0</v>
      </c>
      <c r="MH159" s="76" t="s">
        <v>161</v>
      </c>
      <c r="MI159" s="76">
        <v>0</v>
      </c>
      <c r="MJ159" s="76">
        <v>0</v>
      </c>
      <c r="MK159" s="76">
        <v>0</v>
      </c>
      <c r="ML159" s="76">
        <v>0</v>
      </c>
      <c r="MM159" s="76"/>
      <c r="MN159" s="76"/>
      <c r="MO159" s="76" t="s">
        <v>161</v>
      </c>
      <c r="MP159" s="76">
        <v>0</v>
      </c>
      <c r="MQ159" s="76">
        <v>0</v>
      </c>
      <c r="MR159" s="76">
        <v>0</v>
      </c>
      <c r="MS159" s="76">
        <v>0</v>
      </c>
    </row>
    <row r="160" spans="1:357" x14ac:dyDescent="0.25">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3" t="s">
        <v>162</v>
      </c>
      <c r="BA160" s="3">
        <v>0</v>
      </c>
      <c r="BB160" s="3">
        <v>0</v>
      </c>
      <c r="BC160" s="3">
        <v>0</v>
      </c>
      <c r="BD160" s="3">
        <v>0</v>
      </c>
      <c r="BG160" t="s">
        <v>162</v>
      </c>
      <c r="BH160">
        <v>0</v>
      </c>
      <c r="BI160">
        <v>0</v>
      </c>
      <c r="BJ160">
        <v>0</v>
      </c>
      <c r="BK160">
        <v>0</v>
      </c>
      <c r="BN160" t="s">
        <v>162</v>
      </c>
      <c r="BO160">
        <v>0</v>
      </c>
      <c r="BP160">
        <v>0</v>
      </c>
      <c r="BQ160">
        <v>0</v>
      </c>
      <c r="BR160">
        <v>0</v>
      </c>
      <c r="BU160" t="s">
        <v>162</v>
      </c>
      <c r="BV160">
        <v>0</v>
      </c>
      <c r="BW160">
        <v>0</v>
      </c>
      <c r="BX160">
        <v>0</v>
      </c>
      <c r="BY160">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0" t="s">
        <v>162</v>
      </c>
      <c r="GY160" s="60">
        <v>0</v>
      </c>
      <c r="GZ160" s="60">
        <v>0</v>
      </c>
      <c r="HA160" s="60">
        <v>0</v>
      </c>
      <c r="HB160" s="60">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t="s">
        <v>162</v>
      </c>
      <c r="IV160">
        <v>0</v>
      </c>
      <c r="IW160">
        <v>0</v>
      </c>
      <c r="IX160">
        <v>0</v>
      </c>
      <c r="IY160">
        <v>0</v>
      </c>
      <c r="JB160" t="s">
        <v>162</v>
      </c>
      <c r="JC160">
        <v>0</v>
      </c>
      <c r="JD160">
        <v>0</v>
      </c>
      <c r="JE160">
        <v>0</v>
      </c>
      <c r="JF160">
        <v>0</v>
      </c>
      <c r="JI160" s="64" t="s">
        <v>162</v>
      </c>
      <c r="JJ160" s="64">
        <v>0</v>
      </c>
      <c r="JK160" s="64">
        <v>0</v>
      </c>
      <c r="JL160" s="64">
        <v>0</v>
      </c>
      <c r="JM160" s="64">
        <v>0</v>
      </c>
      <c r="JP160" s="67" t="s">
        <v>162</v>
      </c>
      <c r="JQ160" s="67">
        <v>0</v>
      </c>
      <c r="JR160" s="67">
        <v>0</v>
      </c>
      <c r="JS160" s="67">
        <v>0</v>
      </c>
      <c r="JT160" s="67">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c r="LY160" s="76"/>
      <c r="LZ160" s="76"/>
      <c r="MA160" s="76" t="s">
        <v>162</v>
      </c>
      <c r="MB160" s="76">
        <v>0</v>
      </c>
      <c r="MC160" s="76">
        <v>0</v>
      </c>
      <c r="MD160" s="76">
        <v>0</v>
      </c>
      <c r="ME160" s="76">
        <v>0</v>
      </c>
      <c r="MH160" s="76" t="s">
        <v>162</v>
      </c>
      <c r="MI160" s="76">
        <v>0</v>
      </c>
      <c r="MJ160" s="76">
        <v>0</v>
      </c>
      <c r="MK160" s="76">
        <v>0</v>
      </c>
      <c r="ML160" s="76">
        <v>0</v>
      </c>
      <c r="MM160" s="76"/>
      <c r="MN160" s="76"/>
      <c r="MO160" s="76" t="s">
        <v>162</v>
      </c>
      <c r="MP160" s="76">
        <v>0</v>
      </c>
      <c r="MQ160" s="76">
        <v>0</v>
      </c>
      <c r="MR160" s="76">
        <v>0</v>
      </c>
      <c r="MS160" s="76">
        <v>0</v>
      </c>
    </row>
    <row r="161" spans="1:357" x14ac:dyDescent="0.25">
      <c r="A161" s="1">
        <v>7.7999999999999865</v>
      </c>
      <c r="B161" s="1">
        <v>7.8499999999999863</v>
      </c>
      <c r="C161" s="1" t="s">
        <v>163</v>
      </c>
      <c r="D161" s="1">
        <v>0</v>
      </c>
      <c r="E161" s="1">
        <v>0</v>
      </c>
      <c r="F161" s="1">
        <v>0</v>
      </c>
      <c r="G161" s="1">
        <v>0</v>
      </c>
      <c r="H161" s="1"/>
      <c r="I161" s="1"/>
      <c r="J161" s="1" t="s">
        <v>163</v>
      </c>
      <c r="K161" s="1">
        <v>0</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3" t="s">
        <v>163</v>
      </c>
      <c r="BA161" s="3">
        <v>0</v>
      </c>
      <c r="BB161" s="3">
        <v>0</v>
      </c>
      <c r="BC161" s="3">
        <v>0</v>
      </c>
      <c r="BD161" s="3">
        <v>0</v>
      </c>
      <c r="BG161" t="s">
        <v>163</v>
      </c>
      <c r="BH161">
        <v>0</v>
      </c>
      <c r="BI161">
        <v>0</v>
      </c>
      <c r="BJ161">
        <v>0</v>
      </c>
      <c r="BK161">
        <v>0</v>
      </c>
      <c r="BN161" t="s">
        <v>163</v>
      </c>
      <c r="BO161">
        <v>0</v>
      </c>
      <c r="BP161">
        <v>0</v>
      </c>
      <c r="BQ161">
        <v>0</v>
      </c>
      <c r="BR161">
        <v>0</v>
      </c>
      <c r="BU161" t="s">
        <v>163</v>
      </c>
      <c r="BV161">
        <v>0</v>
      </c>
      <c r="BW161">
        <v>0</v>
      </c>
      <c r="BX161">
        <v>0</v>
      </c>
      <c r="BY161">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0" t="s">
        <v>163</v>
      </c>
      <c r="GY161" s="60">
        <v>0</v>
      </c>
      <c r="GZ161" s="60">
        <v>0</v>
      </c>
      <c r="HA161" s="60">
        <v>0</v>
      </c>
      <c r="HB161" s="60">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t="s">
        <v>163</v>
      </c>
      <c r="IV161">
        <v>0</v>
      </c>
      <c r="IW161">
        <v>0</v>
      </c>
      <c r="IX161">
        <v>0</v>
      </c>
      <c r="IY161">
        <v>0</v>
      </c>
      <c r="JB161" t="s">
        <v>163</v>
      </c>
      <c r="JC161">
        <v>0</v>
      </c>
      <c r="JD161">
        <v>0</v>
      </c>
      <c r="JE161">
        <v>0</v>
      </c>
      <c r="JF161">
        <v>0</v>
      </c>
      <c r="JI161" s="64" t="s">
        <v>163</v>
      </c>
      <c r="JJ161" s="64">
        <v>0</v>
      </c>
      <c r="JK161" s="64">
        <v>0</v>
      </c>
      <c r="JL161" s="64">
        <v>0</v>
      </c>
      <c r="JM161" s="64">
        <v>0</v>
      </c>
      <c r="JP161" s="67" t="s">
        <v>163</v>
      </c>
      <c r="JQ161" s="67">
        <v>0</v>
      </c>
      <c r="JR161" s="67">
        <v>0</v>
      </c>
      <c r="JS161" s="67">
        <v>0</v>
      </c>
      <c r="JT161" s="67">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c r="LR161" s="76"/>
      <c r="LS161" s="76"/>
      <c r="LT161" s="76" t="s">
        <v>163</v>
      </c>
      <c r="LU161" s="76">
        <v>0</v>
      </c>
      <c r="LV161" s="76">
        <v>0</v>
      </c>
      <c r="LW161" s="76">
        <v>0</v>
      </c>
      <c r="LX161" s="76">
        <v>0</v>
      </c>
      <c r="LY161" s="76"/>
      <c r="LZ161" s="76"/>
      <c r="MA161" s="76" t="s">
        <v>163</v>
      </c>
      <c r="MB161" s="76">
        <v>0</v>
      </c>
      <c r="MC161" s="76">
        <v>0</v>
      </c>
      <c r="MD161" s="76">
        <v>0</v>
      </c>
      <c r="ME161" s="76">
        <v>0</v>
      </c>
      <c r="MH161" s="76" t="s">
        <v>163</v>
      </c>
      <c r="MI161" s="76">
        <v>0</v>
      </c>
      <c r="MJ161" s="76">
        <v>0</v>
      </c>
      <c r="MK161" s="76">
        <v>0</v>
      </c>
      <c r="ML161" s="76">
        <v>0</v>
      </c>
      <c r="MM161" s="76"/>
      <c r="MN161" s="76"/>
      <c r="MO161" s="76" t="s">
        <v>163</v>
      </c>
      <c r="MP161" s="76">
        <v>0</v>
      </c>
      <c r="MQ161" s="76">
        <v>0</v>
      </c>
      <c r="MR161" s="76">
        <v>0</v>
      </c>
      <c r="MS161" s="76">
        <v>0</v>
      </c>
    </row>
    <row r="162" spans="1:357" x14ac:dyDescent="0.25">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3" t="s">
        <v>164</v>
      </c>
      <c r="BA162" s="3">
        <v>0</v>
      </c>
      <c r="BB162" s="3">
        <v>0</v>
      </c>
      <c r="BC162" s="3">
        <v>0</v>
      </c>
      <c r="BD162" s="3">
        <v>0</v>
      </c>
      <c r="BG162" t="s">
        <v>164</v>
      </c>
      <c r="BH162">
        <v>0</v>
      </c>
      <c r="BI162">
        <v>0</v>
      </c>
      <c r="BJ162">
        <v>0</v>
      </c>
      <c r="BK162">
        <v>0</v>
      </c>
      <c r="BN162" t="s">
        <v>164</v>
      </c>
      <c r="BO162">
        <v>0</v>
      </c>
      <c r="BP162">
        <v>0</v>
      </c>
      <c r="BQ162">
        <v>0</v>
      </c>
      <c r="BR162">
        <v>0</v>
      </c>
      <c r="BU162" t="s">
        <v>164</v>
      </c>
      <c r="BV162">
        <v>0</v>
      </c>
      <c r="BW162">
        <v>0</v>
      </c>
      <c r="BX162">
        <v>0</v>
      </c>
      <c r="BY162">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0" t="s">
        <v>164</v>
      </c>
      <c r="GY162" s="60">
        <v>0</v>
      </c>
      <c r="GZ162" s="60">
        <v>0</v>
      </c>
      <c r="HA162" s="60">
        <v>0</v>
      </c>
      <c r="HB162" s="60">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t="s">
        <v>164</v>
      </c>
      <c r="IV162">
        <v>0</v>
      </c>
      <c r="IW162">
        <v>0</v>
      </c>
      <c r="IX162">
        <v>0</v>
      </c>
      <c r="IY162">
        <v>0</v>
      </c>
      <c r="JB162" t="s">
        <v>164</v>
      </c>
      <c r="JC162">
        <v>0</v>
      </c>
      <c r="JD162">
        <v>0</v>
      </c>
      <c r="JE162">
        <v>0</v>
      </c>
      <c r="JF162">
        <v>0</v>
      </c>
      <c r="JI162" s="64" t="s">
        <v>164</v>
      </c>
      <c r="JJ162" s="64">
        <v>0</v>
      </c>
      <c r="JK162" s="64">
        <v>0</v>
      </c>
      <c r="JL162" s="64">
        <v>0</v>
      </c>
      <c r="JM162" s="64">
        <v>0</v>
      </c>
      <c r="JP162" s="67" t="s">
        <v>164</v>
      </c>
      <c r="JQ162" s="67">
        <v>0</v>
      </c>
      <c r="JR162" s="67">
        <v>0</v>
      </c>
      <c r="JS162" s="67">
        <v>0</v>
      </c>
      <c r="JT162" s="67">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c r="LR162" s="76"/>
      <c r="LS162" s="76"/>
      <c r="LT162" s="76" t="s">
        <v>164</v>
      </c>
      <c r="LU162" s="76">
        <v>0</v>
      </c>
      <c r="LV162" s="76">
        <v>0</v>
      </c>
      <c r="LW162" s="76">
        <v>0</v>
      </c>
      <c r="LX162" s="76">
        <v>0</v>
      </c>
      <c r="LY162" s="76"/>
      <c r="LZ162" s="76"/>
      <c r="MA162" s="76" t="s">
        <v>164</v>
      </c>
      <c r="MB162" s="76">
        <v>0</v>
      </c>
      <c r="MC162" s="76">
        <v>0</v>
      </c>
      <c r="MD162" s="76">
        <v>0</v>
      </c>
      <c r="ME162" s="76">
        <v>0</v>
      </c>
      <c r="MH162" s="76" t="s">
        <v>164</v>
      </c>
      <c r="MI162" s="76">
        <v>0</v>
      </c>
      <c r="MJ162" s="76">
        <v>0</v>
      </c>
      <c r="MK162" s="76">
        <v>0</v>
      </c>
      <c r="ML162" s="76">
        <v>0</v>
      </c>
      <c r="MM162" s="76"/>
      <c r="MN162" s="76"/>
      <c r="MO162" s="76" t="s">
        <v>164</v>
      </c>
      <c r="MP162" s="76">
        <v>0</v>
      </c>
      <c r="MQ162" s="76">
        <v>0</v>
      </c>
      <c r="MR162" s="76">
        <v>0</v>
      </c>
      <c r="MS162" s="76">
        <v>0</v>
      </c>
    </row>
    <row r="163" spans="1:357" x14ac:dyDescent="0.25">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3" t="s">
        <v>165</v>
      </c>
      <c r="BA163" s="3">
        <v>0</v>
      </c>
      <c r="BB163" s="3">
        <v>0</v>
      </c>
      <c r="BC163" s="3">
        <v>0</v>
      </c>
      <c r="BD163" s="3">
        <v>0</v>
      </c>
      <c r="BG163" t="s">
        <v>165</v>
      </c>
      <c r="BH163">
        <v>0</v>
      </c>
      <c r="BI163">
        <v>0</v>
      </c>
      <c r="BJ163">
        <v>0</v>
      </c>
      <c r="BK163">
        <v>0</v>
      </c>
      <c r="BN163" t="s">
        <v>165</v>
      </c>
      <c r="BO163">
        <v>0</v>
      </c>
      <c r="BP163">
        <v>0</v>
      </c>
      <c r="BQ163">
        <v>0</v>
      </c>
      <c r="BR163">
        <v>0</v>
      </c>
      <c r="BU163" t="s">
        <v>165</v>
      </c>
      <c r="BV163">
        <v>0</v>
      </c>
      <c r="BW163">
        <v>0</v>
      </c>
      <c r="BX163">
        <v>0</v>
      </c>
      <c r="BY163">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0" t="s">
        <v>165</v>
      </c>
      <c r="GY163" s="60">
        <v>0</v>
      </c>
      <c r="GZ163" s="60">
        <v>0</v>
      </c>
      <c r="HA163" s="60">
        <v>0</v>
      </c>
      <c r="HB163" s="60">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t="s">
        <v>165</v>
      </c>
      <c r="IV163">
        <v>0</v>
      </c>
      <c r="IW163">
        <v>0</v>
      </c>
      <c r="IX163">
        <v>0</v>
      </c>
      <c r="IY163">
        <v>0</v>
      </c>
      <c r="JB163" t="s">
        <v>165</v>
      </c>
      <c r="JC163">
        <v>0</v>
      </c>
      <c r="JD163">
        <v>0</v>
      </c>
      <c r="JE163">
        <v>0</v>
      </c>
      <c r="JF163">
        <v>0</v>
      </c>
      <c r="JI163" s="64" t="s">
        <v>165</v>
      </c>
      <c r="JJ163" s="64">
        <v>0</v>
      </c>
      <c r="JK163" s="64">
        <v>0</v>
      </c>
      <c r="JL163" s="64">
        <v>0</v>
      </c>
      <c r="JM163" s="64">
        <v>0</v>
      </c>
      <c r="JP163" s="67" t="s">
        <v>165</v>
      </c>
      <c r="JQ163" s="67">
        <v>0</v>
      </c>
      <c r="JR163" s="67">
        <v>0</v>
      </c>
      <c r="JS163" s="67">
        <v>0</v>
      </c>
      <c r="JT163" s="67">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c r="LR163" s="76"/>
      <c r="LS163" s="76"/>
      <c r="LT163" s="76" t="s">
        <v>165</v>
      </c>
      <c r="LU163" s="76">
        <v>0</v>
      </c>
      <c r="LV163" s="76">
        <v>0</v>
      </c>
      <c r="LW163" s="76">
        <v>0</v>
      </c>
      <c r="LX163" s="76">
        <v>0</v>
      </c>
      <c r="LY163" s="76"/>
      <c r="LZ163" s="76"/>
      <c r="MA163" s="76" t="s">
        <v>165</v>
      </c>
      <c r="MB163" s="76">
        <v>0</v>
      </c>
      <c r="MC163" s="76">
        <v>0</v>
      </c>
      <c r="MD163" s="76">
        <v>0</v>
      </c>
      <c r="ME163" s="76">
        <v>0</v>
      </c>
      <c r="MH163" s="76" t="s">
        <v>165</v>
      </c>
      <c r="MI163" s="76">
        <v>0</v>
      </c>
      <c r="MJ163" s="76">
        <v>0</v>
      </c>
      <c r="MK163" s="76">
        <v>0</v>
      </c>
      <c r="ML163" s="76">
        <v>0</v>
      </c>
      <c r="MM163" s="76"/>
      <c r="MN163" s="76"/>
      <c r="MO163" s="76" t="s">
        <v>165</v>
      </c>
      <c r="MP163" s="76">
        <v>0</v>
      </c>
      <c r="MQ163" s="76">
        <v>0</v>
      </c>
      <c r="MR163" s="76">
        <v>0</v>
      </c>
      <c r="MS163" s="76">
        <v>0</v>
      </c>
    </row>
    <row r="164" spans="1:357" x14ac:dyDescent="0.25">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v>
      </c>
      <c r="AU164" s="6">
        <v>0</v>
      </c>
      <c r="AV164" s="6">
        <v>0</v>
      </c>
      <c r="AW164" s="6">
        <v>0</v>
      </c>
      <c r="AZ164" s="3" t="s">
        <v>166</v>
      </c>
      <c r="BA164" s="3">
        <v>0</v>
      </c>
      <c r="BB164" s="3">
        <v>0</v>
      </c>
      <c r="BC164" s="3">
        <v>0</v>
      </c>
      <c r="BD164" s="3">
        <v>0</v>
      </c>
      <c r="BG164" t="s">
        <v>166</v>
      </c>
      <c r="BH164">
        <v>0</v>
      </c>
      <c r="BI164">
        <v>0</v>
      </c>
      <c r="BJ164">
        <v>0</v>
      </c>
      <c r="BK164">
        <v>0</v>
      </c>
      <c r="BN164" t="s">
        <v>166</v>
      </c>
      <c r="BO164">
        <v>0</v>
      </c>
      <c r="BP164">
        <v>0</v>
      </c>
      <c r="BQ164">
        <v>0</v>
      </c>
      <c r="BR164">
        <v>0</v>
      </c>
      <c r="BU164" t="s">
        <v>166</v>
      </c>
      <c r="BV164">
        <v>0</v>
      </c>
      <c r="BW164">
        <v>0</v>
      </c>
      <c r="BX164">
        <v>0</v>
      </c>
      <c r="BY164">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0" t="s">
        <v>166</v>
      </c>
      <c r="GY164" s="60">
        <v>0</v>
      </c>
      <c r="GZ164" s="60">
        <v>0</v>
      </c>
      <c r="HA164" s="60">
        <v>0</v>
      </c>
      <c r="HB164" s="60">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t="s">
        <v>166</v>
      </c>
      <c r="IV164">
        <v>0</v>
      </c>
      <c r="IW164">
        <v>0</v>
      </c>
      <c r="IX164">
        <v>0</v>
      </c>
      <c r="IY164">
        <v>0</v>
      </c>
      <c r="JB164" t="s">
        <v>166</v>
      </c>
      <c r="JC164">
        <v>0</v>
      </c>
      <c r="JD164">
        <v>0</v>
      </c>
      <c r="JE164">
        <v>0</v>
      </c>
      <c r="JF164">
        <v>0</v>
      </c>
      <c r="JI164" s="64" t="s">
        <v>166</v>
      </c>
      <c r="JJ164" s="64">
        <v>0</v>
      </c>
      <c r="JK164" s="64">
        <v>0</v>
      </c>
      <c r="JL164" s="64">
        <v>0</v>
      </c>
      <c r="JM164" s="64">
        <v>0</v>
      </c>
      <c r="JP164" s="67" t="s">
        <v>166</v>
      </c>
      <c r="JQ164" s="67">
        <v>0</v>
      </c>
      <c r="JR164" s="67">
        <v>0</v>
      </c>
      <c r="JS164" s="67">
        <v>0</v>
      </c>
      <c r="JT164" s="67">
        <v>0</v>
      </c>
      <c r="JW164" s="76" t="s">
        <v>166</v>
      </c>
      <c r="JX164" s="76">
        <v>0</v>
      </c>
      <c r="JY164" s="76">
        <v>0</v>
      </c>
      <c r="JZ164" s="76">
        <v>0</v>
      </c>
      <c r="KA164" s="76">
        <v>0</v>
      </c>
      <c r="KD164" s="76" t="s">
        <v>166</v>
      </c>
      <c r="KE164" s="76">
        <v>0</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c r="LR164" s="76"/>
      <c r="LS164" s="76"/>
      <c r="LT164" s="76" t="s">
        <v>166</v>
      </c>
      <c r="LU164" s="76">
        <v>0</v>
      </c>
      <c r="LV164" s="76">
        <v>0</v>
      </c>
      <c r="LW164" s="76">
        <v>0</v>
      </c>
      <c r="LX164" s="76">
        <v>0</v>
      </c>
      <c r="LY164" s="76"/>
      <c r="LZ164" s="76"/>
      <c r="MA164" s="76" t="s">
        <v>166</v>
      </c>
      <c r="MB164" s="76">
        <v>0</v>
      </c>
      <c r="MC164" s="76">
        <v>0</v>
      </c>
      <c r="MD164" s="76">
        <v>0</v>
      </c>
      <c r="ME164" s="76">
        <v>0</v>
      </c>
      <c r="MH164" s="76" t="s">
        <v>166</v>
      </c>
      <c r="MI164" s="76">
        <v>0</v>
      </c>
      <c r="MJ164" s="76">
        <v>0</v>
      </c>
      <c r="MK164" s="76">
        <v>0</v>
      </c>
      <c r="ML164" s="76">
        <v>0</v>
      </c>
      <c r="MM164" s="76"/>
      <c r="MN164" s="76"/>
      <c r="MO164" s="76" t="s">
        <v>166</v>
      </c>
      <c r="MP164" s="76">
        <v>0</v>
      </c>
      <c r="MQ164" s="76">
        <v>0</v>
      </c>
      <c r="MR164" s="76">
        <v>0</v>
      </c>
      <c r="MS164" s="76">
        <v>0</v>
      </c>
    </row>
    <row r="165" spans="1:357" x14ac:dyDescent="0.25">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3" t="s">
        <v>167</v>
      </c>
      <c r="BA165" s="3">
        <v>0</v>
      </c>
      <c r="BB165" s="3">
        <v>0</v>
      </c>
      <c r="BC165" s="3">
        <v>0</v>
      </c>
      <c r="BD165" s="3">
        <v>0</v>
      </c>
      <c r="BG165" t="s">
        <v>167</v>
      </c>
      <c r="BH165">
        <v>0</v>
      </c>
      <c r="BI165">
        <v>0</v>
      </c>
      <c r="BJ165">
        <v>0</v>
      </c>
      <c r="BK165">
        <v>0</v>
      </c>
      <c r="BN165" t="s">
        <v>167</v>
      </c>
      <c r="BO165">
        <v>0</v>
      </c>
      <c r="BP165">
        <v>0</v>
      </c>
      <c r="BQ165">
        <v>0</v>
      </c>
      <c r="BR165">
        <v>0</v>
      </c>
      <c r="BU165" t="s">
        <v>167</v>
      </c>
      <c r="BV165">
        <v>0</v>
      </c>
      <c r="BW165">
        <v>0</v>
      </c>
      <c r="BX165">
        <v>0</v>
      </c>
      <c r="BY165">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0" t="s">
        <v>167</v>
      </c>
      <c r="GY165" s="60">
        <v>0</v>
      </c>
      <c r="GZ165" s="60">
        <v>0</v>
      </c>
      <c r="HA165" s="60">
        <v>0</v>
      </c>
      <c r="HB165" s="60">
        <v>0</v>
      </c>
      <c r="HE165" s="64" t="s">
        <v>167</v>
      </c>
      <c r="HF165" s="64">
        <v>0</v>
      </c>
      <c r="HG165" s="64">
        <v>0</v>
      </c>
      <c r="HH165" s="64">
        <v>0</v>
      </c>
      <c r="HI165" s="64">
        <v>0</v>
      </c>
      <c r="HL165" s="64" t="s">
        <v>167</v>
      </c>
      <c r="HM165" s="64">
        <v>0</v>
      </c>
      <c r="HN165" s="64">
        <v>0</v>
      </c>
      <c r="HO165" s="64">
        <v>0</v>
      </c>
      <c r="HP165" s="64">
        <v>0</v>
      </c>
      <c r="HS165" s="64" t="s">
        <v>167</v>
      </c>
      <c r="HT165" s="64">
        <v>0</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t="s">
        <v>167</v>
      </c>
      <c r="IV165">
        <v>0</v>
      </c>
      <c r="IW165">
        <v>0</v>
      </c>
      <c r="IX165">
        <v>0</v>
      </c>
      <c r="IY165">
        <v>0</v>
      </c>
      <c r="JB165" t="s">
        <v>167</v>
      </c>
      <c r="JC165">
        <v>0</v>
      </c>
      <c r="JD165">
        <v>0</v>
      </c>
      <c r="JE165">
        <v>0</v>
      </c>
      <c r="JF165">
        <v>0</v>
      </c>
      <c r="JI165" s="64" t="s">
        <v>167</v>
      </c>
      <c r="JJ165" s="64">
        <v>0</v>
      </c>
      <c r="JK165" s="64">
        <v>0</v>
      </c>
      <c r="JL165" s="64">
        <v>0</v>
      </c>
      <c r="JM165" s="64">
        <v>0</v>
      </c>
      <c r="JP165" s="67" t="s">
        <v>167</v>
      </c>
      <c r="JQ165" s="67">
        <v>0</v>
      </c>
      <c r="JR165" s="67">
        <v>0</v>
      </c>
      <c r="JS165" s="67">
        <v>0</v>
      </c>
      <c r="JT165" s="67">
        <v>0</v>
      </c>
      <c r="JW165" s="76" t="s">
        <v>167</v>
      </c>
      <c r="JX165" s="76">
        <v>0</v>
      </c>
      <c r="JY165" s="76">
        <v>0</v>
      </c>
      <c r="JZ165" s="76">
        <v>0</v>
      </c>
      <c r="KA165" s="76">
        <v>0</v>
      </c>
      <c r="KD165" s="76" t="s">
        <v>167</v>
      </c>
      <c r="KE165" s="76">
        <v>0</v>
      </c>
      <c r="KF165" s="76">
        <v>0</v>
      </c>
      <c r="KG165" s="76">
        <v>0</v>
      </c>
      <c r="KH165" s="76">
        <v>0</v>
      </c>
      <c r="KK165" s="76" t="s">
        <v>167</v>
      </c>
      <c r="KL165" s="76">
        <v>0</v>
      </c>
      <c r="KM165" s="76">
        <v>0</v>
      </c>
      <c r="KN165" s="76">
        <v>0</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c r="LR165" s="76"/>
      <c r="LS165" s="76"/>
      <c r="LT165" s="76" t="s">
        <v>167</v>
      </c>
      <c r="LU165" s="76">
        <v>0</v>
      </c>
      <c r="LV165" s="76">
        <v>0</v>
      </c>
      <c r="LW165" s="76">
        <v>0</v>
      </c>
      <c r="LX165" s="76">
        <v>0</v>
      </c>
      <c r="LY165" s="76"/>
      <c r="LZ165" s="76"/>
      <c r="MA165" s="76" t="s">
        <v>167</v>
      </c>
      <c r="MB165" s="76">
        <v>0</v>
      </c>
      <c r="MC165" s="76">
        <v>0</v>
      </c>
      <c r="MD165" s="76">
        <v>0</v>
      </c>
      <c r="ME165" s="76">
        <v>0</v>
      </c>
      <c r="MH165" s="76" t="s">
        <v>167</v>
      </c>
      <c r="MI165" s="76">
        <v>0</v>
      </c>
      <c r="MJ165" s="76">
        <v>0</v>
      </c>
      <c r="MK165" s="76">
        <v>0</v>
      </c>
      <c r="ML165" s="76">
        <v>0</v>
      </c>
      <c r="MM165" s="76"/>
      <c r="MN165" s="76"/>
      <c r="MO165" s="76" t="s">
        <v>167</v>
      </c>
      <c r="MP165" s="76">
        <v>0</v>
      </c>
      <c r="MQ165" s="76">
        <v>0</v>
      </c>
      <c r="MR165" s="76">
        <v>0</v>
      </c>
      <c r="MS165" s="76">
        <v>0</v>
      </c>
    </row>
    <row r="166" spans="1:357" x14ac:dyDescent="0.25">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3" t="s">
        <v>168</v>
      </c>
      <c r="BA166" s="3">
        <v>0</v>
      </c>
      <c r="BB166" s="3">
        <v>0</v>
      </c>
      <c r="BC166" s="3">
        <v>0</v>
      </c>
      <c r="BD166" s="3">
        <v>0</v>
      </c>
      <c r="BG166" t="s">
        <v>168</v>
      </c>
      <c r="BH166">
        <v>0</v>
      </c>
      <c r="BI166">
        <v>0</v>
      </c>
      <c r="BJ166">
        <v>0</v>
      </c>
      <c r="BK166">
        <v>0</v>
      </c>
      <c r="BN166" t="s">
        <v>168</v>
      </c>
      <c r="BO166">
        <v>0</v>
      </c>
      <c r="BP166">
        <v>0</v>
      </c>
      <c r="BQ166">
        <v>0</v>
      </c>
      <c r="BR166">
        <v>0</v>
      </c>
      <c r="BU166" t="s">
        <v>168</v>
      </c>
      <c r="BV166">
        <v>0</v>
      </c>
      <c r="BW166">
        <v>0</v>
      </c>
      <c r="BX166">
        <v>0</v>
      </c>
      <c r="BY16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0" t="s">
        <v>168</v>
      </c>
      <c r="GY166" s="60">
        <v>0</v>
      </c>
      <c r="GZ166" s="60">
        <v>0</v>
      </c>
      <c r="HA166" s="60">
        <v>0</v>
      </c>
      <c r="HB166" s="60">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t="s">
        <v>168</v>
      </c>
      <c r="IV166">
        <v>0</v>
      </c>
      <c r="IW166">
        <v>0</v>
      </c>
      <c r="IX166">
        <v>0</v>
      </c>
      <c r="IY166">
        <v>0</v>
      </c>
      <c r="JB166" t="s">
        <v>168</v>
      </c>
      <c r="JC166">
        <v>0</v>
      </c>
      <c r="JD166">
        <v>0</v>
      </c>
      <c r="JE166">
        <v>0</v>
      </c>
      <c r="JF166">
        <v>0</v>
      </c>
      <c r="JI166" s="64" t="s">
        <v>168</v>
      </c>
      <c r="JJ166" s="64">
        <v>0</v>
      </c>
      <c r="JK166" s="64">
        <v>0</v>
      </c>
      <c r="JL166" s="64">
        <v>0</v>
      </c>
      <c r="JM166" s="64">
        <v>0</v>
      </c>
      <c r="JP166" s="67" t="s">
        <v>168</v>
      </c>
      <c r="JQ166" s="67">
        <v>0</v>
      </c>
      <c r="JR166" s="67">
        <v>0</v>
      </c>
      <c r="JS166" s="67">
        <v>0</v>
      </c>
      <c r="JT166" s="67">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c r="LY166" s="76"/>
      <c r="LZ166" s="76"/>
      <c r="MA166" s="76" t="s">
        <v>168</v>
      </c>
      <c r="MB166" s="76">
        <v>0</v>
      </c>
      <c r="MC166" s="76">
        <v>0</v>
      </c>
      <c r="MD166" s="76">
        <v>0</v>
      </c>
      <c r="ME166" s="76">
        <v>0</v>
      </c>
      <c r="MH166" s="76" t="s">
        <v>168</v>
      </c>
      <c r="MI166" s="76">
        <v>0.04</v>
      </c>
      <c r="MJ166" s="76">
        <v>0</v>
      </c>
      <c r="MK166" s="76">
        <v>0.06</v>
      </c>
      <c r="ML166" s="76">
        <v>0</v>
      </c>
      <c r="MM166" s="76"/>
      <c r="MN166" s="76"/>
      <c r="MO166" s="76" t="s">
        <v>168</v>
      </c>
      <c r="MP166" s="76">
        <v>0</v>
      </c>
      <c r="MQ166" s="76">
        <v>0</v>
      </c>
      <c r="MR166" s="76">
        <v>0</v>
      </c>
      <c r="MS166" s="76">
        <v>0</v>
      </c>
    </row>
    <row r="167" spans="1:357" x14ac:dyDescent="0.25">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3" t="s">
        <v>169</v>
      </c>
      <c r="BA167" s="3">
        <v>0</v>
      </c>
      <c r="BB167" s="3">
        <v>0</v>
      </c>
      <c r="BC167" s="3">
        <v>0</v>
      </c>
      <c r="BD167" s="3">
        <v>0</v>
      </c>
      <c r="BG167" t="s">
        <v>169</v>
      </c>
      <c r="BH167">
        <v>0</v>
      </c>
      <c r="BI167">
        <v>0</v>
      </c>
      <c r="BJ167">
        <v>0</v>
      </c>
      <c r="BK167">
        <v>0</v>
      </c>
      <c r="BN167" t="s">
        <v>169</v>
      </c>
      <c r="BO167">
        <v>0</v>
      </c>
      <c r="BP167">
        <v>0</v>
      </c>
      <c r="BQ167">
        <v>0</v>
      </c>
      <c r="BR167">
        <v>0</v>
      </c>
      <c r="BU167" t="s">
        <v>169</v>
      </c>
      <c r="BV167">
        <v>0</v>
      </c>
      <c r="BW167">
        <v>0</v>
      </c>
      <c r="BX167">
        <v>0</v>
      </c>
      <c r="BY167">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0" t="s">
        <v>169</v>
      </c>
      <c r="GY167" s="60">
        <v>0</v>
      </c>
      <c r="GZ167" s="60">
        <v>0</v>
      </c>
      <c r="HA167" s="60">
        <v>0</v>
      </c>
      <c r="HB167" s="60">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t="s">
        <v>169</v>
      </c>
      <c r="IV167">
        <v>0</v>
      </c>
      <c r="IW167">
        <v>0</v>
      </c>
      <c r="IX167">
        <v>0</v>
      </c>
      <c r="IY167">
        <v>0</v>
      </c>
      <c r="JB167" t="s">
        <v>169</v>
      </c>
      <c r="JC167">
        <v>0</v>
      </c>
      <c r="JD167">
        <v>0</v>
      </c>
      <c r="JE167">
        <v>0</v>
      </c>
      <c r="JF167">
        <v>0</v>
      </c>
      <c r="JI167" s="64" t="s">
        <v>169</v>
      </c>
      <c r="JJ167" s="64">
        <v>0</v>
      </c>
      <c r="JK167" s="64">
        <v>0</v>
      </c>
      <c r="JL167" s="64">
        <v>0</v>
      </c>
      <c r="JM167" s="64">
        <v>0</v>
      </c>
      <c r="JP167" s="67" t="s">
        <v>169</v>
      </c>
      <c r="JQ167" s="67">
        <v>0</v>
      </c>
      <c r="JR167" s="67">
        <v>0</v>
      </c>
      <c r="JS167" s="67">
        <v>0</v>
      </c>
      <c r="JT167" s="67">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c r="LR167" s="76"/>
      <c r="LS167" s="76"/>
      <c r="LT167" s="76" t="s">
        <v>169</v>
      </c>
      <c r="LU167" s="76">
        <v>0</v>
      </c>
      <c r="LV167" s="76">
        <v>0</v>
      </c>
      <c r="LW167" s="76">
        <v>0</v>
      </c>
      <c r="LX167" s="76">
        <v>0</v>
      </c>
      <c r="LY167" s="76"/>
      <c r="LZ167" s="76"/>
      <c r="MA167" s="76" t="s">
        <v>169</v>
      </c>
      <c r="MB167" s="76">
        <v>0</v>
      </c>
      <c r="MC167" s="76">
        <v>0</v>
      </c>
      <c r="MD167" s="76">
        <v>0</v>
      </c>
      <c r="ME167" s="76">
        <v>0</v>
      </c>
      <c r="MH167" s="76" t="s">
        <v>169</v>
      </c>
      <c r="MI167" s="76">
        <v>0</v>
      </c>
      <c r="MJ167" s="76">
        <v>0</v>
      </c>
      <c r="MK167" s="76">
        <v>0</v>
      </c>
      <c r="ML167" s="76">
        <v>0</v>
      </c>
      <c r="MM167" s="76"/>
      <c r="MN167" s="76"/>
      <c r="MO167" s="76" t="s">
        <v>169</v>
      </c>
      <c r="MP167" s="76">
        <v>0</v>
      </c>
      <c r="MQ167" s="76">
        <v>0</v>
      </c>
      <c r="MR167" s="76">
        <v>0</v>
      </c>
      <c r="MS167" s="76">
        <v>0</v>
      </c>
    </row>
    <row r="168" spans="1:357" x14ac:dyDescent="0.25">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v>
      </c>
      <c r="AU168" s="6">
        <v>0</v>
      </c>
      <c r="AV168" s="6">
        <v>0</v>
      </c>
      <c r="AW168" s="6">
        <v>0</v>
      </c>
      <c r="AZ168" s="3" t="s">
        <v>170</v>
      </c>
      <c r="BA168" s="3">
        <v>0</v>
      </c>
      <c r="BB168" s="3">
        <v>0</v>
      </c>
      <c r="BC168" s="3">
        <v>0</v>
      </c>
      <c r="BD168" s="3">
        <v>0</v>
      </c>
      <c r="BG168" t="s">
        <v>170</v>
      </c>
      <c r="BH168">
        <v>0</v>
      </c>
      <c r="BI168">
        <v>0</v>
      </c>
      <c r="BJ168">
        <v>0</v>
      </c>
      <c r="BK168">
        <v>0</v>
      </c>
      <c r="BN168" t="s">
        <v>170</v>
      </c>
      <c r="BO168">
        <v>0</v>
      </c>
      <c r="BP168">
        <v>0</v>
      </c>
      <c r="BQ168">
        <v>0</v>
      </c>
      <c r="BR168">
        <v>0</v>
      </c>
      <c r="BU168" t="s">
        <v>170</v>
      </c>
      <c r="BV168">
        <v>0.09</v>
      </c>
      <c r="BW168">
        <v>0</v>
      </c>
      <c r="BX168">
        <v>0</v>
      </c>
      <c r="BY168">
        <v>0.37</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0" t="s">
        <v>170</v>
      </c>
      <c r="GY168" s="60">
        <v>0</v>
      </c>
      <c r="GZ168" s="60">
        <v>0</v>
      </c>
      <c r="HA168" s="60">
        <v>0</v>
      </c>
      <c r="HB168" s="60">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t="s">
        <v>170</v>
      </c>
      <c r="IV168">
        <v>0</v>
      </c>
      <c r="IW168">
        <v>0</v>
      </c>
      <c r="IX168">
        <v>0</v>
      </c>
      <c r="IY168">
        <v>0</v>
      </c>
      <c r="JB168" t="s">
        <v>170</v>
      </c>
      <c r="JC168">
        <v>0</v>
      </c>
      <c r="JD168">
        <v>0</v>
      </c>
      <c r="JE168">
        <v>0</v>
      </c>
      <c r="JF168">
        <v>0</v>
      </c>
      <c r="JI168" s="64" t="s">
        <v>170</v>
      </c>
      <c r="JJ168" s="64">
        <v>0</v>
      </c>
      <c r="JK168" s="64">
        <v>0</v>
      </c>
      <c r="JL168" s="64">
        <v>0</v>
      </c>
      <c r="JM168" s="64">
        <v>0</v>
      </c>
      <c r="JP168" s="67" t="s">
        <v>170</v>
      </c>
      <c r="JQ168" s="67">
        <v>0</v>
      </c>
      <c r="JR168" s="67">
        <v>0</v>
      </c>
      <c r="JS168" s="67">
        <v>0</v>
      </c>
      <c r="JT168" s="67">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c r="LR168" s="76"/>
      <c r="LS168" s="76"/>
      <c r="LT168" s="76" t="s">
        <v>170</v>
      </c>
      <c r="LU168" s="76">
        <v>0</v>
      </c>
      <c r="LV168" s="76">
        <v>0</v>
      </c>
      <c r="LW168" s="76">
        <v>0</v>
      </c>
      <c r="LX168" s="76">
        <v>0</v>
      </c>
      <c r="LY168" s="76"/>
      <c r="LZ168" s="76"/>
      <c r="MA168" s="76" t="s">
        <v>170</v>
      </c>
      <c r="MB168" s="76">
        <v>0</v>
      </c>
      <c r="MC168" s="76">
        <v>0</v>
      </c>
      <c r="MD168" s="76">
        <v>0</v>
      </c>
      <c r="ME168" s="76">
        <v>0</v>
      </c>
      <c r="MH168" s="76" t="s">
        <v>170</v>
      </c>
      <c r="MI168" s="76">
        <v>0</v>
      </c>
      <c r="MJ168" s="76">
        <v>0</v>
      </c>
      <c r="MK168" s="76">
        <v>0</v>
      </c>
      <c r="ML168" s="76">
        <v>0</v>
      </c>
      <c r="MM168" s="76"/>
      <c r="MN168" s="76"/>
      <c r="MO168" s="76" t="s">
        <v>170</v>
      </c>
      <c r="MP168" s="76">
        <v>0</v>
      </c>
      <c r="MQ168" s="76">
        <v>0</v>
      </c>
      <c r="MR168" s="76">
        <v>0</v>
      </c>
      <c r="MS168" s="76">
        <v>0</v>
      </c>
    </row>
    <row r="169" spans="1:357" x14ac:dyDescent="0.25">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3" t="s">
        <v>171</v>
      </c>
      <c r="BA169" s="3">
        <v>0</v>
      </c>
      <c r="BB169" s="3">
        <v>0</v>
      </c>
      <c r="BC169" s="3">
        <v>0</v>
      </c>
      <c r="BD169" s="3">
        <v>0</v>
      </c>
      <c r="BG169" t="s">
        <v>171</v>
      </c>
      <c r="BH169">
        <v>0</v>
      </c>
      <c r="BI169">
        <v>0</v>
      </c>
      <c r="BJ169">
        <v>0</v>
      </c>
      <c r="BK169">
        <v>0</v>
      </c>
      <c r="BN169" t="s">
        <v>171</v>
      </c>
      <c r="BO169">
        <v>0</v>
      </c>
      <c r="BP169">
        <v>0</v>
      </c>
      <c r="BQ169">
        <v>0</v>
      </c>
      <c r="BR169">
        <v>0</v>
      </c>
      <c r="BU169" t="s">
        <v>171</v>
      </c>
      <c r="BV169">
        <v>0</v>
      </c>
      <c r="BW169">
        <v>0</v>
      </c>
      <c r="BX169">
        <v>0</v>
      </c>
      <c r="BY169">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0" t="s">
        <v>171</v>
      </c>
      <c r="GY169" s="60">
        <v>0</v>
      </c>
      <c r="GZ169" s="60">
        <v>0</v>
      </c>
      <c r="HA169" s="60">
        <v>0</v>
      </c>
      <c r="HB169" s="60">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t="s">
        <v>171</v>
      </c>
      <c r="IV169">
        <v>0</v>
      </c>
      <c r="IW169">
        <v>0</v>
      </c>
      <c r="IX169">
        <v>0</v>
      </c>
      <c r="IY169">
        <v>0</v>
      </c>
      <c r="JB169" t="s">
        <v>171</v>
      </c>
      <c r="JC169">
        <v>0</v>
      </c>
      <c r="JD169">
        <v>0</v>
      </c>
      <c r="JE169">
        <v>0</v>
      </c>
      <c r="JF169">
        <v>0</v>
      </c>
      <c r="JI169" s="64" t="s">
        <v>171</v>
      </c>
      <c r="JJ169" s="64">
        <v>0</v>
      </c>
      <c r="JK169" s="64">
        <v>0</v>
      </c>
      <c r="JL169" s="64">
        <v>0</v>
      </c>
      <c r="JM169" s="64">
        <v>0</v>
      </c>
      <c r="JP169" s="67" t="s">
        <v>171</v>
      </c>
      <c r="JQ169" s="67">
        <v>0</v>
      </c>
      <c r="JR169" s="67">
        <v>0</v>
      </c>
      <c r="JS169" s="67">
        <v>0</v>
      </c>
      <c r="JT169" s="67">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c r="LY169" s="76"/>
      <c r="LZ169" s="76"/>
      <c r="MA169" s="76" t="s">
        <v>171</v>
      </c>
      <c r="MB169" s="76">
        <v>0</v>
      </c>
      <c r="MC169" s="76">
        <v>0</v>
      </c>
      <c r="MD169" s="76">
        <v>0</v>
      </c>
      <c r="ME169" s="76">
        <v>0</v>
      </c>
      <c r="MH169" s="76" t="s">
        <v>171</v>
      </c>
      <c r="MI169" s="76">
        <v>0</v>
      </c>
      <c r="MJ169" s="76">
        <v>0</v>
      </c>
      <c r="MK169" s="76">
        <v>0</v>
      </c>
      <c r="ML169" s="76">
        <v>0</v>
      </c>
      <c r="MM169" s="76"/>
      <c r="MN169" s="76"/>
      <c r="MO169" s="76" t="s">
        <v>171</v>
      </c>
      <c r="MP169" s="76">
        <v>0</v>
      </c>
      <c r="MQ169" s="76">
        <v>0</v>
      </c>
      <c r="MR169" s="76">
        <v>0</v>
      </c>
      <c r="MS169" s="76">
        <v>0</v>
      </c>
    </row>
    <row r="170" spans="1:357" x14ac:dyDescent="0.25">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3" t="s">
        <v>172</v>
      </c>
      <c r="BA170" s="3">
        <v>0</v>
      </c>
      <c r="BB170" s="3">
        <v>0</v>
      </c>
      <c r="BC170" s="3">
        <v>0</v>
      </c>
      <c r="BD170" s="3">
        <v>0</v>
      </c>
      <c r="BG170" t="s">
        <v>172</v>
      </c>
      <c r="BH170">
        <v>0</v>
      </c>
      <c r="BI170">
        <v>0</v>
      </c>
      <c r="BJ170">
        <v>0</v>
      </c>
      <c r="BK170">
        <v>0</v>
      </c>
      <c r="BN170" t="s">
        <v>172</v>
      </c>
      <c r="BO170">
        <v>0</v>
      </c>
      <c r="BP170">
        <v>0</v>
      </c>
      <c r="BQ170">
        <v>0</v>
      </c>
      <c r="BR170">
        <v>0</v>
      </c>
      <c r="BU170" t="s">
        <v>172</v>
      </c>
      <c r="BV170">
        <v>0</v>
      </c>
      <c r="BW170">
        <v>0</v>
      </c>
      <c r="BX170">
        <v>0</v>
      </c>
      <c r="BY170">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0" t="s">
        <v>172</v>
      </c>
      <c r="GY170" s="60">
        <v>0</v>
      </c>
      <c r="GZ170" s="60">
        <v>0</v>
      </c>
      <c r="HA170" s="60">
        <v>0</v>
      </c>
      <c r="HB170" s="60">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t="s">
        <v>172</v>
      </c>
      <c r="IV170">
        <v>0</v>
      </c>
      <c r="IW170">
        <v>0</v>
      </c>
      <c r="IX170">
        <v>0</v>
      </c>
      <c r="IY170">
        <v>0</v>
      </c>
      <c r="JB170" t="s">
        <v>172</v>
      </c>
      <c r="JC170">
        <v>0</v>
      </c>
      <c r="JD170">
        <v>0</v>
      </c>
      <c r="JE170">
        <v>0</v>
      </c>
      <c r="JF170">
        <v>0</v>
      </c>
      <c r="JI170" s="64" t="s">
        <v>172</v>
      </c>
      <c r="JJ170" s="64">
        <v>0</v>
      </c>
      <c r="JK170" s="64">
        <v>0</v>
      </c>
      <c r="JL170" s="64">
        <v>0</v>
      </c>
      <c r="JM170" s="64">
        <v>0</v>
      </c>
      <c r="JP170" s="67" t="s">
        <v>172</v>
      </c>
      <c r="JQ170" s="67">
        <v>0</v>
      </c>
      <c r="JR170" s="67">
        <v>0</v>
      </c>
      <c r="JS170" s="67">
        <v>0</v>
      </c>
      <c r="JT170" s="67">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c r="LY170" s="76"/>
      <c r="LZ170" s="76"/>
      <c r="MA170" s="76" t="s">
        <v>172</v>
      </c>
      <c r="MB170" s="76">
        <v>0</v>
      </c>
      <c r="MC170" s="76">
        <v>0</v>
      </c>
      <c r="MD170" s="76">
        <v>0</v>
      </c>
      <c r="ME170" s="76">
        <v>0</v>
      </c>
      <c r="MH170" s="76" t="s">
        <v>172</v>
      </c>
      <c r="MI170" s="76">
        <v>0</v>
      </c>
      <c r="MJ170" s="76">
        <v>0</v>
      </c>
      <c r="MK170" s="76">
        <v>0</v>
      </c>
      <c r="ML170" s="76">
        <v>0</v>
      </c>
      <c r="MM170" s="76"/>
      <c r="MN170" s="76"/>
      <c r="MO170" s="76" t="s">
        <v>172</v>
      </c>
      <c r="MP170" s="76">
        <v>0</v>
      </c>
      <c r="MQ170" s="76">
        <v>0</v>
      </c>
      <c r="MR170" s="76">
        <v>0</v>
      </c>
      <c r="MS170" s="76">
        <v>0</v>
      </c>
    </row>
    <row r="171" spans="1:357" x14ac:dyDescent="0.25">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3" t="s">
        <v>173</v>
      </c>
      <c r="BA171" s="3">
        <v>0</v>
      </c>
      <c r="BB171" s="3">
        <v>0</v>
      </c>
      <c r="BC171" s="3">
        <v>0</v>
      </c>
      <c r="BD171" s="3">
        <v>0</v>
      </c>
      <c r="BG171" t="s">
        <v>173</v>
      </c>
      <c r="BH171">
        <v>0</v>
      </c>
      <c r="BI171">
        <v>0</v>
      </c>
      <c r="BJ171">
        <v>0</v>
      </c>
      <c r="BK171">
        <v>0</v>
      </c>
      <c r="BN171" t="s">
        <v>173</v>
      </c>
      <c r="BO171">
        <v>0</v>
      </c>
      <c r="BP171">
        <v>0</v>
      </c>
      <c r="BQ171">
        <v>0</v>
      </c>
      <c r="BR171">
        <v>0</v>
      </c>
      <c r="BU171" t="s">
        <v>173</v>
      </c>
      <c r="BV171">
        <v>0</v>
      </c>
      <c r="BW171">
        <v>0</v>
      </c>
      <c r="BX171">
        <v>0</v>
      </c>
      <c r="BY171">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v>
      </c>
      <c r="EO171" s="6">
        <v>0</v>
      </c>
      <c r="EP171" s="6">
        <v>0</v>
      </c>
      <c r="EQ171" s="6">
        <v>0</v>
      </c>
      <c r="ET171" s="6" t="s">
        <v>173</v>
      </c>
      <c r="EU171" s="6">
        <v>0</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0" t="s">
        <v>173</v>
      </c>
      <c r="GY171" s="60">
        <v>0</v>
      </c>
      <c r="GZ171" s="60">
        <v>0</v>
      </c>
      <c r="HA171" s="60">
        <v>0</v>
      </c>
      <c r="HB171" s="60">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t="s">
        <v>173</v>
      </c>
      <c r="IV171">
        <v>0</v>
      </c>
      <c r="IW171">
        <v>0</v>
      </c>
      <c r="IX171">
        <v>0</v>
      </c>
      <c r="IY171">
        <v>0</v>
      </c>
      <c r="JB171" t="s">
        <v>173</v>
      </c>
      <c r="JC171">
        <v>0</v>
      </c>
      <c r="JD171">
        <v>0</v>
      </c>
      <c r="JE171">
        <v>0</v>
      </c>
      <c r="JF171">
        <v>0</v>
      </c>
      <c r="JI171" s="64" t="s">
        <v>173</v>
      </c>
      <c r="JJ171" s="64">
        <v>0</v>
      </c>
      <c r="JK171" s="64">
        <v>0</v>
      </c>
      <c r="JL171" s="64">
        <v>0</v>
      </c>
      <c r="JM171" s="64">
        <v>0</v>
      </c>
      <c r="JP171" s="67" t="s">
        <v>173</v>
      </c>
      <c r="JQ171" s="67">
        <v>0</v>
      </c>
      <c r="JR171" s="67">
        <v>0</v>
      </c>
      <c r="JS171" s="67">
        <v>0</v>
      </c>
      <c r="JT171" s="67">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c r="LR171" s="76"/>
      <c r="LS171" s="76"/>
      <c r="LT171" s="76" t="s">
        <v>173</v>
      </c>
      <c r="LU171" s="76">
        <v>0</v>
      </c>
      <c r="LV171" s="76">
        <v>0</v>
      </c>
      <c r="LW171" s="76">
        <v>0</v>
      </c>
      <c r="LX171" s="76">
        <v>0</v>
      </c>
      <c r="LY171" s="76"/>
      <c r="LZ171" s="76"/>
      <c r="MA171" s="76" t="s">
        <v>173</v>
      </c>
      <c r="MB171" s="76">
        <v>0</v>
      </c>
      <c r="MC171" s="76">
        <v>0</v>
      </c>
      <c r="MD171" s="76">
        <v>0</v>
      </c>
      <c r="ME171" s="76">
        <v>0</v>
      </c>
      <c r="MH171" s="76" t="s">
        <v>173</v>
      </c>
      <c r="MI171" s="76">
        <v>0</v>
      </c>
      <c r="MJ171" s="76">
        <v>0</v>
      </c>
      <c r="MK171" s="76">
        <v>0</v>
      </c>
      <c r="ML171" s="76">
        <v>0</v>
      </c>
      <c r="MM171" s="76"/>
      <c r="MN171" s="76"/>
      <c r="MO171" s="76" t="s">
        <v>173</v>
      </c>
      <c r="MP171" s="76">
        <v>0</v>
      </c>
      <c r="MQ171" s="76">
        <v>0</v>
      </c>
      <c r="MR171" s="76">
        <v>0</v>
      </c>
      <c r="MS171" s="76">
        <v>0</v>
      </c>
    </row>
    <row r="172" spans="1:357" x14ac:dyDescent="0.25">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3" t="s">
        <v>174</v>
      </c>
      <c r="BA172" s="3">
        <v>0</v>
      </c>
      <c r="BB172" s="3">
        <v>0</v>
      </c>
      <c r="BC172" s="3">
        <v>0</v>
      </c>
      <c r="BD172" s="3">
        <v>0</v>
      </c>
      <c r="BG172" t="s">
        <v>174</v>
      </c>
      <c r="BH172">
        <v>0</v>
      </c>
      <c r="BI172">
        <v>0</v>
      </c>
      <c r="BJ172">
        <v>0</v>
      </c>
      <c r="BK172">
        <v>0</v>
      </c>
      <c r="BN172" t="s">
        <v>174</v>
      </c>
      <c r="BO172">
        <v>0</v>
      </c>
      <c r="BP172">
        <v>0</v>
      </c>
      <c r="BQ172">
        <v>0</v>
      </c>
      <c r="BR172">
        <v>0</v>
      </c>
      <c r="BU172" t="s">
        <v>174</v>
      </c>
      <c r="BV172">
        <v>0</v>
      </c>
      <c r="BW172">
        <v>0</v>
      </c>
      <c r="BX172">
        <v>0</v>
      </c>
      <c r="BY172">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0" t="s">
        <v>174</v>
      </c>
      <c r="GY172" s="60">
        <v>0</v>
      </c>
      <c r="GZ172" s="60">
        <v>0</v>
      </c>
      <c r="HA172" s="60">
        <v>0</v>
      </c>
      <c r="HB172" s="60">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t="s">
        <v>174</v>
      </c>
      <c r="IV172">
        <v>0</v>
      </c>
      <c r="IW172">
        <v>0</v>
      </c>
      <c r="IX172">
        <v>0</v>
      </c>
      <c r="IY172">
        <v>0</v>
      </c>
      <c r="JB172" t="s">
        <v>174</v>
      </c>
      <c r="JC172">
        <v>0</v>
      </c>
      <c r="JD172">
        <v>0</v>
      </c>
      <c r="JE172">
        <v>0</v>
      </c>
      <c r="JF172">
        <v>0</v>
      </c>
      <c r="JI172" s="64" t="s">
        <v>174</v>
      </c>
      <c r="JJ172" s="64">
        <v>0</v>
      </c>
      <c r="JK172" s="64">
        <v>0</v>
      </c>
      <c r="JL172" s="64">
        <v>0</v>
      </c>
      <c r="JM172" s="64">
        <v>0</v>
      </c>
      <c r="JP172" s="67" t="s">
        <v>174</v>
      </c>
      <c r="JQ172" s="67">
        <v>0</v>
      </c>
      <c r="JR172" s="67">
        <v>0</v>
      </c>
      <c r="JS172" s="67">
        <v>0</v>
      </c>
      <c r="JT172" s="67">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c r="LR172" s="76"/>
      <c r="LS172" s="76"/>
      <c r="LT172" s="76" t="s">
        <v>174</v>
      </c>
      <c r="LU172" s="76">
        <v>0</v>
      </c>
      <c r="LV172" s="76">
        <v>0</v>
      </c>
      <c r="LW172" s="76">
        <v>0</v>
      </c>
      <c r="LX172" s="76">
        <v>0</v>
      </c>
      <c r="LY172" s="76"/>
      <c r="LZ172" s="76"/>
      <c r="MA172" s="76" t="s">
        <v>174</v>
      </c>
      <c r="MB172" s="76">
        <v>0</v>
      </c>
      <c r="MC172" s="76">
        <v>0</v>
      </c>
      <c r="MD172" s="76">
        <v>0</v>
      </c>
      <c r="ME172" s="76">
        <v>0</v>
      </c>
      <c r="MH172" s="76" t="s">
        <v>174</v>
      </c>
      <c r="MI172" s="76">
        <v>0</v>
      </c>
      <c r="MJ172" s="76">
        <v>0</v>
      </c>
      <c r="MK172" s="76">
        <v>0</v>
      </c>
      <c r="ML172" s="76">
        <v>0</v>
      </c>
      <c r="MM172" s="76"/>
      <c r="MN172" s="76"/>
      <c r="MO172" s="76" t="s">
        <v>174</v>
      </c>
      <c r="MP172" s="76">
        <v>0</v>
      </c>
      <c r="MQ172" s="76">
        <v>0</v>
      </c>
      <c r="MR172" s="76">
        <v>0</v>
      </c>
      <c r="MS172" s="76">
        <v>0</v>
      </c>
    </row>
    <row r="173" spans="1:357" x14ac:dyDescent="0.25">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3" t="s">
        <v>175</v>
      </c>
      <c r="BA173" s="3">
        <v>0</v>
      </c>
      <c r="BB173" s="3">
        <v>0</v>
      </c>
      <c r="BC173" s="3">
        <v>0</v>
      </c>
      <c r="BD173" s="3">
        <v>0</v>
      </c>
      <c r="BG173" t="s">
        <v>175</v>
      </c>
      <c r="BH173">
        <v>0</v>
      </c>
      <c r="BI173">
        <v>0</v>
      </c>
      <c r="BJ173">
        <v>0</v>
      </c>
      <c r="BK173">
        <v>0</v>
      </c>
      <c r="BN173" t="s">
        <v>175</v>
      </c>
      <c r="BO173">
        <v>0</v>
      </c>
      <c r="BP173">
        <v>0</v>
      </c>
      <c r="BQ173">
        <v>0</v>
      </c>
      <c r="BR173">
        <v>0</v>
      </c>
      <c r="BU173" t="s">
        <v>175</v>
      </c>
      <c r="BV173">
        <v>0</v>
      </c>
      <c r="BW173">
        <v>0</v>
      </c>
      <c r="BX173">
        <v>0</v>
      </c>
      <c r="BY173">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0.03</v>
      </c>
      <c r="GE173" s="6">
        <v>0</v>
      </c>
      <c r="GF173" s="6">
        <v>0.06</v>
      </c>
      <c r="GG173" s="6">
        <v>0</v>
      </c>
      <c r="GJ173" s="58" t="s">
        <v>175</v>
      </c>
      <c r="GK173" s="58">
        <v>0</v>
      </c>
      <c r="GL173" s="58">
        <v>0</v>
      </c>
      <c r="GM173" s="58">
        <v>0</v>
      </c>
      <c r="GN173" s="58">
        <v>0</v>
      </c>
      <c r="GQ173" s="58" t="s">
        <v>175</v>
      </c>
      <c r="GR173" s="58">
        <v>0</v>
      </c>
      <c r="GS173" s="58">
        <v>0</v>
      </c>
      <c r="GT173" s="58">
        <v>0</v>
      </c>
      <c r="GU173" s="58">
        <v>0</v>
      </c>
      <c r="GX173" s="60" t="s">
        <v>175</v>
      </c>
      <c r="GY173" s="60">
        <v>0</v>
      </c>
      <c r="GZ173" s="60">
        <v>0</v>
      </c>
      <c r="HA173" s="60">
        <v>0</v>
      </c>
      <c r="HB173" s="60">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v>
      </c>
      <c r="IP173" s="64">
        <v>0</v>
      </c>
      <c r="IQ173" s="64">
        <v>0</v>
      </c>
      <c r="IR173" s="64">
        <v>0</v>
      </c>
      <c r="IU173" t="s">
        <v>175</v>
      </c>
      <c r="IV173">
        <v>0</v>
      </c>
      <c r="IW173">
        <v>0</v>
      </c>
      <c r="IX173">
        <v>0</v>
      </c>
      <c r="IY173">
        <v>0</v>
      </c>
      <c r="JB173" t="s">
        <v>175</v>
      </c>
      <c r="JC173">
        <v>0</v>
      </c>
      <c r="JD173">
        <v>0</v>
      </c>
      <c r="JE173">
        <v>0</v>
      </c>
      <c r="JF173">
        <v>0</v>
      </c>
      <c r="JI173" s="64" t="s">
        <v>175</v>
      </c>
      <c r="JJ173" s="64">
        <v>0</v>
      </c>
      <c r="JK173" s="64">
        <v>0</v>
      </c>
      <c r="JL173" s="64">
        <v>0</v>
      </c>
      <c r="JM173" s="64">
        <v>0</v>
      </c>
      <c r="JP173" s="67" t="s">
        <v>175</v>
      </c>
      <c r="JQ173" s="67">
        <v>0</v>
      </c>
      <c r="JR173" s="67">
        <v>0</v>
      </c>
      <c r="JS173" s="67">
        <v>0</v>
      </c>
      <c r="JT173" s="67">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c r="LY173" s="76"/>
      <c r="LZ173" s="76"/>
      <c r="MA173" s="76" t="s">
        <v>175</v>
      </c>
      <c r="MB173" s="76">
        <v>0</v>
      </c>
      <c r="MC173" s="76">
        <v>0</v>
      </c>
      <c r="MD173" s="76">
        <v>0</v>
      </c>
      <c r="ME173" s="76">
        <v>0</v>
      </c>
      <c r="MH173" s="76" t="s">
        <v>175</v>
      </c>
      <c r="MI173" s="76">
        <v>0</v>
      </c>
      <c r="MJ173" s="76">
        <v>0</v>
      </c>
      <c r="MK173" s="76">
        <v>0</v>
      </c>
      <c r="ML173" s="76">
        <v>0</v>
      </c>
      <c r="MM173" s="76"/>
      <c r="MN173" s="76"/>
      <c r="MO173" s="76" t="s">
        <v>175</v>
      </c>
      <c r="MP173" s="76">
        <v>0</v>
      </c>
      <c r="MQ173" s="76">
        <v>0</v>
      </c>
      <c r="MR173" s="76">
        <v>0</v>
      </c>
      <c r="MS173" s="76">
        <v>0</v>
      </c>
    </row>
    <row r="174" spans="1:357" x14ac:dyDescent="0.25">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3" t="s">
        <v>176</v>
      </c>
      <c r="BA174" s="3">
        <v>0</v>
      </c>
      <c r="BB174" s="3">
        <v>0</v>
      </c>
      <c r="BC174" s="3">
        <v>0</v>
      </c>
      <c r="BD174" s="3">
        <v>0</v>
      </c>
      <c r="BG174" t="s">
        <v>176</v>
      </c>
      <c r="BH174">
        <v>0</v>
      </c>
      <c r="BI174">
        <v>0</v>
      </c>
      <c r="BJ174">
        <v>0</v>
      </c>
      <c r="BK174">
        <v>0</v>
      </c>
      <c r="BN174" t="s">
        <v>176</v>
      </c>
      <c r="BO174">
        <v>0</v>
      </c>
      <c r="BP174">
        <v>0</v>
      </c>
      <c r="BQ174">
        <v>0</v>
      </c>
      <c r="BR174">
        <v>0</v>
      </c>
      <c r="BU174" t="s">
        <v>176</v>
      </c>
      <c r="BV174">
        <v>0</v>
      </c>
      <c r="BW174">
        <v>0</v>
      </c>
      <c r="BX174">
        <v>0</v>
      </c>
      <c r="BY174">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0.57999999999999996</v>
      </c>
      <c r="FX174" s="6">
        <v>3.28</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0" t="s">
        <v>176</v>
      </c>
      <c r="GY174" s="60">
        <v>0</v>
      </c>
      <c r="GZ174" s="60">
        <v>0</v>
      </c>
      <c r="HA174" s="60">
        <v>0</v>
      </c>
      <c r="HB174" s="60">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t="s">
        <v>176</v>
      </c>
      <c r="IV174">
        <v>0</v>
      </c>
      <c r="IW174">
        <v>0</v>
      </c>
      <c r="IX174">
        <v>0</v>
      </c>
      <c r="IY174">
        <v>0</v>
      </c>
      <c r="JB174" t="s">
        <v>176</v>
      </c>
      <c r="JC174">
        <v>0</v>
      </c>
      <c r="JD174">
        <v>0</v>
      </c>
      <c r="JE174">
        <v>0</v>
      </c>
      <c r="JF174">
        <v>0</v>
      </c>
      <c r="JI174" s="64" t="s">
        <v>176</v>
      </c>
      <c r="JJ174" s="64">
        <v>0</v>
      </c>
      <c r="JK174" s="64">
        <v>0</v>
      </c>
      <c r="JL174" s="64">
        <v>0</v>
      </c>
      <c r="JM174" s="64">
        <v>0</v>
      </c>
      <c r="JP174" s="67" t="s">
        <v>176</v>
      </c>
      <c r="JQ174" s="67">
        <v>0</v>
      </c>
      <c r="JR174" s="67">
        <v>0</v>
      </c>
      <c r="JS174" s="67">
        <v>0</v>
      </c>
      <c r="JT174" s="67">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c r="LY174" s="76"/>
      <c r="LZ174" s="76"/>
      <c r="MA174" s="76" t="s">
        <v>176</v>
      </c>
      <c r="MB174" s="76">
        <v>0</v>
      </c>
      <c r="MC174" s="76">
        <v>0</v>
      </c>
      <c r="MD174" s="76">
        <v>0</v>
      </c>
      <c r="ME174" s="76">
        <v>0</v>
      </c>
      <c r="MH174" s="76" t="s">
        <v>176</v>
      </c>
      <c r="MI174" s="76">
        <v>0</v>
      </c>
      <c r="MJ174" s="76">
        <v>0</v>
      </c>
      <c r="MK174" s="76">
        <v>0</v>
      </c>
      <c r="ML174" s="76">
        <v>0</v>
      </c>
      <c r="MM174" s="76"/>
      <c r="MN174" s="76"/>
      <c r="MO174" s="76" t="s">
        <v>176</v>
      </c>
      <c r="MP174" s="76">
        <v>0</v>
      </c>
      <c r="MQ174" s="76">
        <v>0</v>
      </c>
      <c r="MR174" s="76">
        <v>0</v>
      </c>
      <c r="MS174" s="76">
        <v>0</v>
      </c>
    </row>
    <row r="175" spans="1:357" x14ac:dyDescent="0.25">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3" t="s">
        <v>177</v>
      </c>
      <c r="BA175" s="3">
        <v>0</v>
      </c>
      <c r="BB175" s="3">
        <v>0</v>
      </c>
      <c r="BC175" s="3">
        <v>0</v>
      </c>
      <c r="BD175" s="3">
        <v>0</v>
      </c>
      <c r="BG175" t="s">
        <v>177</v>
      </c>
      <c r="BH175">
        <v>0</v>
      </c>
      <c r="BI175">
        <v>0</v>
      </c>
      <c r="BJ175">
        <v>0</v>
      </c>
      <c r="BK175">
        <v>0</v>
      </c>
      <c r="BN175" t="s">
        <v>177</v>
      </c>
      <c r="BO175">
        <v>0</v>
      </c>
      <c r="BP175">
        <v>0</v>
      </c>
      <c r="BQ175">
        <v>0</v>
      </c>
      <c r="BR175">
        <v>0</v>
      </c>
      <c r="BU175" t="s">
        <v>177</v>
      </c>
      <c r="BV175">
        <v>0</v>
      </c>
      <c r="BW175">
        <v>0</v>
      </c>
      <c r="BX175">
        <v>0</v>
      </c>
      <c r="BY175">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0" t="s">
        <v>177</v>
      </c>
      <c r="GY175" s="60">
        <v>0</v>
      </c>
      <c r="GZ175" s="60">
        <v>0</v>
      </c>
      <c r="HA175" s="60">
        <v>0</v>
      </c>
      <c r="HB175" s="60">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t="s">
        <v>177</v>
      </c>
      <c r="IV175">
        <v>0</v>
      </c>
      <c r="IW175">
        <v>0</v>
      </c>
      <c r="IX175">
        <v>0</v>
      </c>
      <c r="IY175">
        <v>0</v>
      </c>
      <c r="JB175" t="s">
        <v>177</v>
      </c>
      <c r="JC175">
        <v>0</v>
      </c>
      <c r="JD175">
        <v>0</v>
      </c>
      <c r="JE175">
        <v>0</v>
      </c>
      <c r="JF175">
        <v>0</v>
      </c>
      <c r="JI175" s="64" t="s">
        <v>177</v>
      </c>
      <c r="JJ175" s="64">
        <v>0</v>
      </c>
      <c r="JK175" s="64">
        <v>0</v>
      </c>
      <c r="JL175" s="64">
        <v>0</v>
      </c>
      <c r="JM175" s="64">
        <v>0</v>
      </c>
      <c r="JP175" s="67" t="s">
        <v>177</v>
      </c>
      <c r="JQ175" s="67">
        <v>0</v>
      </c>
      <c r="JR175" s="67">
        <v>0</v>
      </c>
      <c r="JS175" s="67">
        <v>0</v>
      </c>
      <c r="JT175" s="67">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c r="LY175" s="76"/>
      <c r="LZ175" s="76"/>
      <c r="MA175" s="76" t="s">
        <v>177</v>
      </c>
      <c r="MB175" s="76">
        <v>0</v>
      </c>
      <c r="MC175" s="76">
        <v>0</v>
      </c>
      <c r="MD175" s="76">
        <v>0</v>
      </c>
      <c r="ME175" s="76">
        <v>0</v>
      </c>
      <c r="MH175" s="76" t="s">
        <v>177</v>
      </c>
      <c r="MI175" s="76">
        <v>0</v>
      </c>
      <c r="MJ175" s="76">
        <v>0</v>
      </c>
      <c r="MK175" s="76">
        <v>0</v>
      </c>
      <c r="ML175" s="76">
        <v>0</v>
      </c>
      <c r="MM175" s="76"/>
      <c r="MN175" s="76"/>
      <c r="MO175" s="76" t="s">
        <v>177</v>
      </c>
      <c r="MP175" s="76">
        <v>0</v>
      </c>
      <c r="MQ175" s="76">
        <v>0</v>
      </c>
      <c r="MR175" s="76">
        <v>0</v>
      </c>
      <c r="MS175" s="76">
        <v>0</v>
      </c>
    </row>
    <row r="176" spans="1:357" x14ac:dyDescent="0.25">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3" t="s">
        <v>178</v>
      </c>
      <c r="BA176" s="3">
        <v>0</v>
      </c>
      <c r="BB176" s="3">
        <v>0</v>
      </c>
      <c r="BC176" s="3">
        <v>0</v>
      </c>
      <c r="BD176" s="3">
        <v>0</v>
      </c>
      <c r="BG176" t="s">
        <v>178</v>
      </c>
      <c r="BH176">
        <v>0</v>
      </c>
      <c r="BI176">
        <v>0</v>
      </c>
      <c r="BJ176">
        <v>0</v>
      </c>
      <c r="BK176">
        <v>0</v>
      </c>
      <c r="BN176" t="s">
        <v>178</v>
      </c>
      <c r="BO176">
        <v>0</v>
      </c>
      <c r="BP176">
        <v>0</v>
      </c>
      <c r="BQ176">
        <v>0</v>
      </c>
      <c r="BR176">
        <v>0</v>
      </c>
      <c r="BU176" t="s">
        <v>178</v>
      </c>
      <c r="BV176">
        <v>0</v>
      </c>
      <c r="BW176">
        <v>0</v>
      </c>
      <c r="BX176">
        <v>0</v>
      </c>
      <c r="BY17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0" t="s">
        <v>178</v>
      </c>
      <c r="GY176" s="60">
        <v>0</v>
      </c>
      <c r="GZ176" s="60">
        <v>0</v>
      </c>
      <c r="HA176" s="60">
        <v>0</v>
      </c>
      <c r="HB176" s="60">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t="s">
        <v>178</v>
      </c>
      <c r="IV176">
        <v>0</v>
      </c>
      <c r="IW176">
        <v>0</v>
      </c>
      <c r="IX176">
        <v>0</v>
      </c>
      <c r="IY176">
        <v>0</v>
      </c>
      <c r="JB176" t="s">
        <v>178</v>
      </c>
      <c r="JC176">
        <v>0</v>
      </c>
      <c r="JD176">
        <v>0</v>
      </c>
      <c r="JE176">
        <v>0</v>
      </c>
      <c r="JF176">
        <v>0</v>
      </c>
      <c r="JI176" s="64" t="s">
        <v>178</v>
      </c>
      <c r="JJ176" s="64">
        <v>0</v>
      </c>
      <c r="JK176" s="64">
        <v>0</v>
      </c>
      <c r="JL176" s="64">
        <v>0</v>
      </c>
      <c r="JM176" s="64">
        <v>0</v>
      </c>
      <c r="JP176" s="67" t="s">
        <v>178</v>
      </c>
      <c r="JQ176" s="67">
        <v>0</v>
      </c>
      <c r="JR176" s="67">
        <v>0</v>
      </c>
      <c r="JS176" s="67">
        <v>0</v>
      </c>
      <c r="JT176" s="67">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c r="LY176" s="76"/>
      <c r="LZ176" s="76"/>
      <c r="MA176" s="76" t="s">
        <v>178</v>
      </c>
      <c r="MB176" s="76">
        <v>0</v>
      </c>
      <c r="MC176" s="76">
        <v>0</v>
      </c>
      <c r="MD176" s="76">
        <v>0</v>
      </c>
      <c r="ME176" s="76">
        <v>0</v>
      </c>
      <c r="MH176" s="76" t="s">
        <v>178</v>
      </c>
      <c r="MI176" s="76">
        <v>0</v>
      </c>
      <c r="MJ176" s="76">
        <v>0</v>
      </c>
      <c r="MK176" s="76">
        <v>0</v>
      </c>
      <c r="ML176" s="76">
        <v>0</v>
      </c>
      <c r="MM176" s="76"/>
      <c r="MN176" s="76"/>
      <c r="MO176" s="76" t="s">
        <v>178</v>
      </c>
      <c r="MP176" s="76">
        <v>0</v>
      </c>
      <c r="MQ176" s="76">
        <v>0</v>
      </c>
      <c r="MR176" s="76">
        <v>0</v>
      </c>
      <c r="MS176" s="76">
        <v>0</v>
      </c>
    </row>
    <row r="177" spans="1:357" x14ac:dyDescent="0.25">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3" t="s">
        <v>179</v>
      </c>
      <c r="BA177" s="3">
        <v>0</v>
      </c>
      <c r="BB177" s="3">
        <v>0</v>
      </c>
      <c r="BC177" s="3">
        <v>0</v>
      </c>
      <c r="BD177" s="3">
        <v>0</v>
      </c>
      <c r="BG177" t="s">
        <v>179</v>
      </c>
      <c r="BH177">
        <v>0</v>
      </c>
      <c r="BI177">
        <v>0</v>
      </c>
      <c r="BJ177">
        <v>0</v>
      </c>
      <c r="BK177">
        <v>0</v>
      </c>
      <c r="BN177" t="s">
        <v>179</v>
      </c>
      <c r="BO177">
        <v>0</v>
      </c>
      <c r="BP177">
        <v>0</v>
      </c>
      <c r="BQ177">
        <v>0</v>
      </c>
      <c r="BR177">
        <v>0</v>
      </c>
      <c r="BU177" t="s">
        <v>179</v>
      </c>
      <c r="BV177">
        <v>0</v>
      </c>
      <c r="BW177">
        <v>0</v>
      </c>
      <c r="BX177">
        <v>0</v>
      </c>
      <c r="BY177">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0" t="s">
        <v>179</v>
      </c>
      <c r="GY177" s="60">
        <v>0</v>
      </c>
      <c r="GZ177" s="60">
        <v>0</v>
      </c>
      <c r="HA177" s="60">
        <v>0</v>
      </c>
      <c r="HB177" s="60">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t="s">
        <v>179</v>
      </c>
      <c r="IV177">
        <v>0.02</v>
      </c>
      <c r="IW177">
        <v>0.1</v>
      </c>
      <c r="IX177">
        <v>0</v>
      </c>
      <c r="IY177">
        <v>0</v>
      </c>
      <c r="JB177" t="s">
        <v>179</v>
      </c>
      <c r="JC177">
        <v>0</v>
      </c>
      <c r="JD177">
        <v>0</v>
      </c>
      <c r="JE177">
        <v>0</v>
      </c>
      <c r="JF177">
        <v>0</v>
      </c>
      <c r="JI177" s="64" t="s">
        <v>179</v>
      </c>
      <c r="JJ177" s="64">
        <v>0</v>
      </c>
      <c r="JK177" s="64">
        <v>0</v>
      </c>
      <c r="JL177" s="64">
        <v>0</v>
      </c>
      <c r="JM177" s="64">
        <v>0</v>
      </c>
      <c r="JP177" s="67" t="s">
        <v>179</v>
      </c>
      <c r="JQ177" s="67">
        <v>0</v>
      </c>
      <c r="JR177" s="67">
        <v>0</v>
      </c>
      <c r="JS177" s="67">
        <v>0</v>
      </c>
      <c r="JT177" s="67">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c r="LY177" s="76"/>
      <c r="LZ177" s="76"/>
      <c r="MA177" s="76" t="s">
        <v>179</v>
      </c>
      <c r="MB177" s="76">
        <v>0</v>
      </c>
      <c r="MC177" s="76">
        <v>0</v>
      </c>
      <c r="MD177" s="76">
        <v>0</v>
      </c>
      <c r="ME177" s="76">
        <v>0</v>
      </c>
      <c r="MH177" s="76" t="s">
        <v>179</v>
      </c>
      <c r="MI177" s="76">
        <v>0</v>
      </c>
      <c r="MJ177" s="76">
        <v>0</v>
      </c>
      <c r="MK177" s="76">
        <v>0</v>
      </c>
      <c r="ML177" s="76">
        <v>0</v>
      </c>
      <c r="MM177" s="76"/>
      <c r="MN177" s="76"/>
      <c r="MO177" s="76" t="s">
        <v>179</v>
      </c>
      <c r="MP177" s="76">
        <v>0</v>
      </c>
      <c r="MQ177" s="76">
        <v>0</v>
      </c>
      <c r="MR177" s="76">
        <v>0</v>
      </c>
      <c r="MS177" s="76">
        <v>0</v>
      </c>
    </row>
    <row r="178" spans="1:357" x14ac:dyDescent="0.25">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3" t="s">
        <v>180</v>
      </c>
      <c r="BA178" s="3">
        <v>0</v>
      </c>
      <c r="BB178" s="3">
        <v>0</v>
      </c>
      <c r="BC178" s="3">
        <v>0</v>
      </c>
      <c r="BD178" s="3">
        <v>0</v>
      </c>
      <c r="BG178" t="s">
        <v>180</v>
      </c>
      <c r="BH178">
        <v>0</v>
      </c>
      <c r="BI178">
        <v>0</v>
      </c>
      <c r="BJ178">
        <v>0</v>
      </c>
      <c r="BK178">
        <v>0</v>
      </c>
      <c r="BN178" t="s">
        <v>180</v>
      </c>
      <c r="BO178">
        <v>0</v>
      </c>
      <c r="BP178">
        <v>0</v>
      </c>
      <c r="BQ178">
        <v>0</v>
      </c>
      <c r="BR178">
        <v>0</v>
      </c>
      <c r="BU178" t="s">
        <v>180</v>
      </c>
      <c r="BV178">
        <v>0</v>
      </c>
      <c r="BW178">
        <v>0</v>
      </c>
      <c r="BX178">
        <v>0</v>
      </c>
      <c r="BY178">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0" t="s">
        <v>180</v>
      </c>
      <c r="GY178" s="60">
        <v>0</v>
      </c>
      <c r="GZ178" s="60">
        <v>0</v>
      </c>
      <c r="HA178" s="60">
        <v>0</v>
      </c>
      <c r="HB178" s="60">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t="s">
        <v>180</v>
      </c>
      <c r="IV178">
        <v>0</v>
      </c>
      <c r="IW178">
        <v>0</v>
      </c>
      <c r="IX178">
        <v>0</v>
      </c>
      <c r="IY178">
        <v>0</v>
      </c>
      <c r="JB178" t="s">
        <v>180</v>
      </c>
      <c r="JC178">
        <v>0</v>
      </c>
      <c r="JD178">
        <v>0</v>
      </c>
      <c r="JE178">
        <v>0</v>
      </c>
      <c r="JF178">
        <v>0</v>
      </c>
      <c r="JI178" s="64" t="s">
        <v>180</v>
      </c>
      <c r="JJ178" s="64">
        <v>0</v>
      </c>
      <c r="JK178" s="64">
        <v>0</v>
      </c>
      <c r="JL178" s="64">
        <v>0</v>
      </c>
      <c r="JM178" s="64">
        <v>0</v>
      </c>
      <c r="JP178" s="67" t="s">
        <v>180</v>
      </c>
      <c r="JQ178" s="67">
        <v>0</v>
      </c>
      <c r="JR178" s="67">
        <v>0</v>
      </c>
      <c r="JS178" s="67">
        <v>0</v>
      </c>
      <c r="JT178" s="67">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c r="LY178" s="76"/>
      <c r="LZ178" s="76"/>
      <c r="MA178" s="76" t="s">
        <v>180</v>
      </c>
      <c r="MB178" s="76">
        <v>0</v>
      </c>
      <c r="MC178" s="76">
        <v>0</v>
      </c>
      <c r="MD178" s="76">
        <v>0</v>
      </c>
      <c r="ME178" s="76">
        <v>0</v>
      </c>
      <c r="MH178" s="76" t="s">
        <v>180</v>
      </c>
      <c r="MI178" s="76">
        <v>0</v>
      </c>
      <c r="MJ178" s="76">
        <v>0</v>
      </c>
      <c r="MK178" s="76">
        <v>0</v>
      </c>
      <c r="ML178" s="76">
        <v>0</v>
      </c>
      <c r="MM178" s="76"/>
      <c r="MN178" s="76"/>
      <c r="MO178" s="76" t="s">
        <v>180</v>
      </c>
      <c r="MP178" s="76">
        <v>0</v>
      </c>
      <c r="MQ178" s="76">
        <v>0</v>
      </c>
      <c r="MR178" s="76">
        <v>0</v>
      </c>
      <c r="MS178" s="76">
        <v>0</v>
      </c>
    </row>
    <row r="179" spans="1:357" x14ac:dyDescent="0.25">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3" t="s">
        <v>181</v>
      </c>
      <c r="BA179" s="3">
        <v>0</v>
      </c>
      <c r="BB179" s="3">
        <v>0</v>
      </c>
      <c r="BC179" s="3">
        <v>0</v>
      </c>
      <c r="BD179" s="3">
        <v>0</v>
      </c>
      <c r="BG179" t="s">
        <v>181</v>
      </c>
      <c r="BH179">
        <v>0</v>
      </c>
      <c r="BI179">
        <v>0</v>
      </c>
      <c r="BJ179">
        <v>0</v>
      </c>
      <c r="BK179">
        <v>0</v>
      </c>
      <c r="BN179" t="s">
        <v>181</v>
      </c>
      <c r="BO179">
        <v>0</v>
      </c>
      <c r="BP179">
        <v>0</v>
      </c>
      <c r="BQ179">
        <v>0</v>
      </c>
      <c r="BR179">
        <v>0</v>
      </c>
      <c r="BU179" t="s">
        <v>181</v>
      </c>
      <c r="BV179">
        <v>0</v>
      </c>
      <c r="BW179">
        <v>0</v>
      </c>
      <c r="BX179">
        <v>0</v>
      </c>
      <c r="BY179">
        <v>0</v>
      </c>
      <c r="CB179" s="6" t="s">
        <v>181</v>
      </c>
      <c r="CC179" s="6">
        <v>0.05</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0" t="s">
        <v>181</v>
      </c>
      <c r="GY179" s="60">
        <v>0</v>
      </c>
      <c r="GZ179" s="60">
        <v>0</v>
      </c>
      <c r="HA179" s="60">
        <v>0</v>
      </c>
      <c r="HB179" s="60">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t="s">
        <v>181</v>
      </c>
      <c r="IV179">
        <v>0</v>
      </c>
      <c r="IW179">
        <v>0</v>
      </c>
      <c r="IX179">
        <v>0</v>
      </c>
      <c r="IY179">
        <v>0</v>
      </c>
      <c r="JB179" t="s">
        <v>181</v>
      </c>
      <c r="JC179">
        <v>0</v>
      </c>
      <c r="JD179">
        <v>0</v>
      </c>
      <c r="JE179">
        <v>0</v>
      </c>
      <c r="JF179">
        <v>0</v>
      </c>
      <c r="JI179" s="64" t="s">
        <v>181</v>
      </c>
      <c r="JJ179" s="64">
        <v>0</v>
      </c>
      <c r="JK179" s="64">
        <v>0</v>
      </c>
      <c r="JL179" s="64">
        <v>0</v>
      </c>
      <c r="JM179" s="64">
        <v>0</v>
      </c>
      <c r="JP179" s="67" t="s">
        <v>181</v>
      </c>
      <c r="JQ179" s="67">
        <v>0</v>
      </c>
      <c r="JR179" s="67">
        <v>0</v>
      </c>
      <c r="JS179" s="67">
        <v>0</v>
      </c>
      <c r="JT179" s="67">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c r="LY179" s="76"/>
      <c r="LZ179" s="76"/>
      <c r="MA179" s="76" t="s">
        <v>181</v>
      </c>
      <c r="MB179" s="76">
        <v>0.05</v>
      </c>
      <c r="MC179" s="76">
        <v>0</v>
      </c>
      <c r="MD179" s="76">
        <v>0.08</v>
      </c>
      <c r="ME179" s="76">
        <v>0</v>
      </c>
      <c r="MH179" s="76" t="s">
        <v>181</v>
      </c>
      <c r="MI179" s="76">
        <v>0</v>
      </c>
      <c r="MJ179" s="76">
        <v>0</v>
      </c>
      <c r="MK179" s="76">
        <v>0</v>
      </c>
      <c r="ML179" s="76">
        <v>0</v>
      </c>
      <c r="MM179" s="76"/>
      <c r="MN179" s="76"/>
      <c r="MO179" s="76" t="s">
        <v>181</v>
      </c>
      <c r="MP179" s="76">
        <v>0</v>
      </c>
      <c r="MQ179" s="76">
        <v>0</v>
      </c>
      <c r="MR179" s="76">
        <v>0</v>
      </c>
      <c r="MS179" s="76">
        <v>0</v>
      </c>
    </row>
    <row r="180" spans="1:357" x14ac:dyDescent="0.25">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3" t="s">
        <v>182</v>
      </c>
      <c r="BA180" s="3">
        <v>0</v>
      </c>
      <c r="BB180" s="3">
        <v>0</v>
      </c>
      <c r="BC180" s="3">
        <v>0</v>
      </c>
      <c r="BD180" s="3">
        <v>0</v>
      </c>
      <c r="BG180" t="s">
        <v>182</v>
      </c>
      <c r="BH180">
        <v>0</v>
      </c>
      <c r="BI180">
        <v>0</v>
      </c>
      <c r="BJ180">
        <v>0</v>
      </c>
      <c r="BK180">
        <v>0</v>
      </c>
      <c r="BN180" t="s">
        <v>182</v>
      </c>
      <c r="BO180">
        <v>0</v>
      </c>
      <c r="BP180">
        <v>0</v>
      </c>
      <c r="BQ180">
        <v>0</v>
      </c>
      <c r="BR180">
        <v>0</v>
      </c>
      <c r="BU180" t="s">
        <v>182</v>
      </c>
      <c r="BV180">
        <v>0</v>
      </c>
      <c r="BW180">
        <v>0</v>
      </c>
      <c r="BX180">
        <v>0</v>
      </c>
      <c r="BY180">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0.13</v>
      </c>
      <c r="GS180" s="58">
        <v>0.68</v>
      </c>
      <c r="GT180" s="58">
        <v>0</v>
      </c>
      <c r="GU180" s="58">
        <v>0</v>
      </c>
      <c r="GX180" s="60" t="s">
        <v>182</v>
      </c>
      <c r="GY180" s="60">
        <v>0</v>
      </c>
      <c r="GZ180" s="60">
        <v>0</v>
      </c>
      <c r="HA180" s="60">
        <v>0</v>
      </c>
      <c r="HB180" s="60">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t="s">
        <v>182</v>
      </c>
      <c r="IV180">
        <v>0</v>
      </c>
      <c r="IW180">
        <v>0</v>
      </c>
      <c r="IX180">
        <v>0</v>
      </c>
      <c r="IY180">
        <v>0</v>
      </c>
      <c r="JB180" t="s">
        <v>182</v>
      </c>
      <c r="JC180">
        <v>0</v>
      </c>
      <c r="JD180">
        <v>0</v>
      </c>
      <c r="JE180">
        <v>0</v>
      </c>
      <c r="JF180">
        <v>0</v>
      </c>
      <c r="JI180" s="64" t="s">
        <v>182</v>
      </c>
      <c r="JJ180" s="64">
        <v>0</v>
      </c>
      <c r="JK180" s="64">
        <v>0</v>
      </c>
      <c r="JL180" s="64">
        <v>0</v>
      </c>
      <c r="JM180" s="64">
        <v>0</v>
      </c>
      <c r="JP180" s="67" t="s">
        <v>182</v>
      </c>
      <c r="JQ180" s="67">
        <v>0</v>
      </c>
      <c r="JR180" s="67">
        <v>0</v>
      </c>
      <c r="JS180" s="67">
        <v>0</v>
      </c>
      <c r="JT180" s="67">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c r="LR180" s="76"/>
      <c r="LS180" s="76"/>
      <c r="LT180" s="76" t="s">
        <v>182</v>
      </c>
      <c r="LU180" s="76">
        <v>0</v>
      </c>
      <c r="LV180" s="76">
        <v>0</v>
      </c>
      <c r="LW180" s="76">
        <v>0</v>
      </c>
      <c r="LX180" s="76">
        <v>0</v>
      </c>
      <c r="LY180" s="76"/>
      <c r="LZ180" s="76"/>
      <c r="MA180" s="76" t="s">
        <v>182</v>
      </c>
      <c r="MB180" s="76">
        <v>0</v>
      </c>
      <c r="MC180" s="76">
        <v>0</v>
      </c>
      <c r="MD180" s="76">
        <v>0</v>
      </c>
      <c r="ME180" s="76">
        <v>0</v>
      </c>
      <c r="MH180" s="76" t="s">
        <v>182</v>
      </c>
      <c r="MI180" s="76">
        <v>0</v>
      </c>
      <c r="MJ180" s="76">
        <v>0</v>
      </c>
      <c r="MK180" s="76">
        <v>0</v>
      </c>
      <c r="ML180" s="76">
        <v>0</v>
      </c>
      <c r="MM180" s="76"/>
      <c r="MN180" s="76"/>
      <c r="MO180" s="76" t="s">
        <v>182</v>
      </c>
      <c r="MP180" s="76">
        <v>0</v>
      </c>
      <c r="MQ180" s="76">
        <v>0</v>
      </c>
      <c r="MR180" s="76">
        <v>0</v>
      </c>
      <c r="MS180" s="76">
        <v>0</v>
      </c>
    </row>
    <row r="181" spans="1:357" x14ac:dyDescent="0.25">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3" t="s">
        <v>183</v>
      </c>
      <c r="BA181" s="3">
        <v>0</v>
      </c>
      <c r="BB181" s="3">
        <v>0</v>
      </c>
      <c r="BC181" s="3">
        <v>0</v>
      </c>
      <c r="BD181" s="3">
        <v>0</v>
      </c>
      <c r="BG181" t="s">
        <v>183</v>
      </c>
      <c r="BH181">
        <v>0</v>
      </c>
      <c r="BI181">
        <v>0</v>
      </c>
      <c r="BJ181">
        <v>0</v>
      </c>
      <c r="BK181">
        <v>0</v>
      </c>
      <c r="BN181" t="s">
        <v>183</v>
      </c>
      <c r="BO181">
        <v>0</v>
      </c>
      <c r="BP181">
        <v>0</v>
      </c>
      <c r="BQ181">
        <v>0</v>
      </c>
      <c r="BR181">
        <v>0</v>
      </c>
      <c r="BU181" t="s">
        <v>183</v>
      </c>
      <c r="BV181">
        <v>0</v>
      </c>
      <c r="BW181">
        <v>0</v>
      </c>
      <c r="BX181">
        <v>0</v>
      </c>
      <c r="BY181">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v>
      </c>
      <c r="GL181" s="58">
        <v>0</v>
      </c>
      <c r="GM181" s="58">
        <v>0</v>
      </c>
      <c r="GN181" s="58">
        <v>0</v>
      </c>
      <c r="GQ181" s="58" t="s">
        <v>183</v>
      </c>
      <c r="GR181" s="58">
        <v>0</v>
      </c>
      <c r="GS181" s="58">
        <v>0</v>
      </c>
      <c r="GT181" s="58">
        <v>0</v>
      </c>
      <c r="GU181" s="58">
        <v>0</v>
      </c>
      <c r="GX181" s="60" t="s">
        <v>183</v>
      </c>
      <c r="GY181" s="60">
        <v>0</v>
      </c>
      <c r="GZ181" s="60">
        <v>0</v>
      </c>
      <c r="HA181" s="60">
        <v>0</v>
      </c>
      <c r="HB181" s="60">
        <v>0</v>
      </c>
      <c r="HE181" s="64" t="s">
        <v>183</v>
      </c>
      <c r="HF181" s="64">
        <v>0</v>
      </c>
      <c r="HG181" s="64">
        <v>0</v>
      </c>
      <c r="HH181" s="64">
        <v>0</v>
      </c>
      <c r="HI181" s="64">
        <v>0</v>
      </c>
      <c r="HL181" s="64" t="s">
        <v>183</v>
      </c>
      <c r="HM181" s="64">
        <v>0</v>
      </c>
      <c r="HN181" s="64">
        <v>0</v>
      </c>
      <c r="HO181" s="64">
        <v>0</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t="s">
        <v>183</v>
      </c>
      <c r="IV181">
        <v>0</v>
      </c>
      <c r="IW181">
        <v>0</v>
      </c>
      <c r="IX181">
        <v>0</v>
      </c>
      <c r="IY181">
        <v>0</v>
      </c>
      <c r="JB181" t="s">
        <v>183</v>
      </c>
      <c r="JC181">
        <v>0</v>
      </c>
      <c r="JD181">
        <v>0</v>
      </c>
      <c r="JE181">
        <v>0</v>
      </c>
      <c r="JF181">
        <v>0</v>
      </c>
      <c r="JI181" s="64" t="s">
        <v>183</v>
      </c>
      <c r="JJ181" s="64">
        <v>0</v>
      </c>
      <c r="JK181" s="64">
        <v>0</v>
      </c>
      <c r="JL181" s="64">
        <v>0</v>
      </c>
      <c r="JM181" s="64">
        <v>0</v>
      </c>
      <c r="JP181" s="67" t="s">
        <v>183</v>
      </c>
      <c r="JQ181" s="67">
        <v>0</v>
      </c>
      <c r="JR181" s="67">
        <v>0</v>
      </c>
      <c r="JS181" s="67">
        <v>0</v>
      </c>
      <c r="JT181" s="67">
        <v>0</v>
      </c>
      <c r="JW181" s="76" t="s">
        <v>183</v>
      </c>
      <c r="JX181" s="76">
        <v>0</v>
      </c>
      <c r="JY181" s="76">
        <v>0</v>
      </c>
      <c r="JZ181" s="76">
        <v>0</v>
      </c>
      <c r="KA181" s="76">
        <v>0</v>
      </c>
      <c r="KD181" s="76" t="s">
        <v>183</v>
      </c>
      <c r="KE181" s="76">
        <v>0</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c r="LR181" s="76"/>
      <c r="LS181" s="76"/>
      <c r="LT181" s="76" t="s">
        <v>183</v>
      </c>
      <c r="LU181" s="76">
        <v>0</v>
      </c>
      <c r="LV181" s="76">
        <v>0</v>
      </c>
      <c r="LW181" s="76">
        <v>0</v>
      </c>
      <c r="LX181" s="76">
        <v>0</v>
      </c>
      <c r="LY181" s="76"/>
      <c r="LZ181" s="76"/>
      <c r="MA181" s="76" t="s">
        <v>183</v>
      </c>
      <c r="MB181" s="76">
        <v>0</v>
      </c>
      <c r="MC181" s="76">
        <v>0</v>
      </c>
      <c r="MD181" s="76">
        <v>0</v>
      </c>
      <c r="ME181" s="76">
        <v>0</v>
      </c>
      <c r="MH181" s="76" t="s">
        <v>183</v>
      </c>
      <c r="MI181" s="76">
        <v>0</v>
      </c>
      <c r="MJ181" s="76">
        <v>0</v>
      </c>
      <c r="MK181" s="76">
        <v>0</v>
      </c>
      <c r="ML181" s="76">
        <v>0</v>
      </c>
      <c r="MM181" s="76"/>
      <c r="MN181" s="76"/>
      <c r="MO181" s="76" t="s">
        <v>183</v>
      </c>
      <c r="MP181" s="76">
        <v>0</v>
      </c>
      <c r="MQ181" s="76">
        <v>0</v>
      </c>
      <c r="MR181" s="76">
        <v>0</v>
      </c>
      <c r="MS181" s="76">
        <v>0</v>
      </c>
    </row>
    <row r="182" spans="1:357" x14ac:dyDescent="0.25">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3" t="s">
        <v>184</v>
      </c>
      <c r="BA182" s="3">
        <v>0</v>
      </c>
      <c r="BB182" s="3">
        <v>0</v>
      </c>
      <c r="BC182" s="3">
        <v>0</v>
      </c>
      <c r="BD182" s="3">
        <v>0</v>
      </c>
      <c r="BG182" t="s">
        <v>184</v>
      </c>
      <c r="BH182">
        <v>0</v>
      </c>
      <c r="BI182">
        <v>0</v>
      </c>
      <c r="BJ182">
        <v>0</v>
      </c>
      <c r="BK182">
        <v>0</v>
      </c>
      <c r="BN182" t="s">
        <v>184</v>
      </c>
      <c r="BO182">
        <v>0</v>
      </c>
      <c r="BP182">
        <v>0</v>
      </c>
      <c r="BQ182">
        <v>0</v>
      </c>
      <c r="BR182">
        <v>0</v>
      </c>
      <c r="BU182" t="s">
        <v>184</v>
      </c>
      <c r="BV182">
        <v>0</v>
      </c>
      <c r="BW182">
        <v>0</v>
      </c>
      <c r="BX182">
        <v>0</v>
      </c>
      <c r="BY182">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0" t="s">
        <v>184</v>
      </c>
      <c r="GY182" s="60">
        <v>0</v>
      </c>
      <c r="GZ182" s="60">
        <v>0</v>
      </c>
      <c r="HA182" s="60">
        <v>0</v>
      </c>
      <c r="HB182" s="60">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t="s">
        <v>184</v>
      </c>
      <c r="IV182">
        <v>0</v>
      </c>
      <c r="IW182">
        <v>0</v>
      </c>
      <c r="IX182">
        <v>0</v>
      </c>
      <c r="IY182">
        <v>0</v>
      </c>
      <c r="JB182" t="s">
        <v>184</v>
      </c>
      <c r="JC182">
        <v>0</v>
      </c>
      <c r="JD182">
        <v>0</v>
      </c>
      <c r="JE182">
        <v>0</v>
      </c>
      <c r="JF182">
        <v>0</v>
      </c>
      <c r="JI182" s="64" t="s">
        <v>184</v>
      </c>
      <c r="JJ182" s="64">
        <v>0</v>
      </c>
      <c r="JK182" s="64">
        <v>0</v>
      </c>
      <c r="JL182" s="64">
        <v>0</v>
      </c>
      <c r="JM182" s="64">
        <v>0</v>
      </c>
      <c r="JP182" s="67" t="s">
        <v>184</v>
      </c>
      <c r="JQ182" s="67">
        <v>0</v>
      </c>
      <c r="JR182" s="67">
        <v>0</v>
      </c>
      <c r="JS182" s="67">
        <v>0</v>
      </c>
      <c r="JT182" s="67">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c r="LR182" s="76"/>
      <c r="LS182" s="76"/>
      <c r="LT182" s="76" t="s">
        <v>184</v>
      </c>
      <c r="LU182" s="76">
        <v>0</v>
      </c>
      <c r="LV182" s="76">
        <v>0</v>
      </c>
      <c r="LW182" s="76">
        <v>0</v>
      </c>
      <c r="LX182" s="76">
        <v>0</v>
      </c>
      <c r="LY182" s="76"/>
      <c r="LZ182" s="76"/>
      <c r="MA182" s="76" t="s">
        <v>184</v>
      </c>
      <c r="MB182" s="76">
        <v>0</v>
      </c>
      <c r="MC182" s="76">
        <v>0</v>
      </c>
      <c r="MD182" s="76">
        <v>0</v>
      </c>
      <c r="ME182" s="76">
        <v>0</v>
      </c>
      <c r="MH182" s="76" t="s">
        <v>184</v>
      </c>
      <c r="MI182" s="76">
        <v>0</v>
      </c>
      <c r="MJ182" s="76">
        <v>0</v>
      </c>
      <c r="MK182" s="76">
        <v>0</v>
      </c>
      <c r="ML182" s="76">
        <v>0</v>
      </c>
      <c r="MM182" s="76"/>
      <c r="MN182" s="76"/>
      <c r="MO182" s="76" t="s">
        <v>184</v>
      </c>
      <c r="MP182" s="76">
        <v>0</v>
      </c>
      <c r="MQ182" s="76">
        <v>0</v>
      </c>
      <c r="MR182" s="76">
        <v>0</v>
      </c>
      <c r="MS182" s="76">
        <v>0</v>
      </c>
    </row>
    <row r="183" spans="1:357" x14ac:dyDescent="0.25">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3" t="s">
        <v>185</v>
      </c>
      <c r="BA183" s="3">
        <v>0</v>
      </c>
      <c r="BB183" s="3">
        <v>0</v>
      </c>
      <c r="BC183" s="3">
        <v>0</v>
      </c>
      <c r="BD183" s="3">
        <v>0</v>
      </c>
      <c r="BG183" t="s">
        <v>185</v>
      </c>
      <c r="BH183">
        <v>0</v>
      </c>
      <c r="BI183">
        <v>0</v>
      </c>
      <c r="BJ183">
        <v>0</v>
      </c>
      <c r="BK183">
        <v>0</v>
      </c>
      <c r="BN183" t="s">
        <v>185</v>
      </c>
      <c r="BO183">
        <v>0</v>
      </c>
      <c r="BP183">
        <v>0</v>
      </c>
      <c r="BQ183">
        <v>0</v>
      </c>
      <c r="BR183">
        <v>0</v>
      </c>
      <c r="BU183" t="s">
        <v>185</v>
      </c>
      <c r="BV183">
        <v>0</v>
      </c>
      <c r="BW183">
        <v>0</v>
      </c>
      <c r="BX183">
        <v>0</v>
      </c>
      <c r="BY183">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0" t="s">
        <v>185</v>
      </c>
      <c r="GY183" s="60">
        <v>0</v>
      </c>
      <c r="GZ183" s="60">
        <v>0</v>
      </c>
      <c r="HA183" s="60">
        <v>0</v>
      </c>
      <c r="HB183" s="60">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t="s">
        <v>185</v>
      </c>
      <c r="IV183">
        <v>0</v>
      </c>
      <c r="IW183">
        <v>0</v>
      </c>
      <c r="IX183">
        <v>0</v>
      </c>
      <c r="IY183">
        <v>0</v>
      </c>
      <c r="JB183" t="s">
        <v>185</v>
      </c>
      <c r="JC183">
        <v>0</v>
      </c>
      <c r="JD183">
        <v>0</v>
      </c>
      <c r="JE183">
        <v>0</v>
      </c>
      <c r="JF183">
        <v>0</v>
      </c>
      <c r="JI183" s="64" t="s">
        <v>185</v>
      </c>
      <c r="JJ183" s="64">
        <v>0</v>
      </c>
      <c r="JK183" s="64">
        <v>0</v>
      </c>
      <c r="JL183" s="64">
        <v>0</v>
      </c>
      <c r="JM183" s="64">
        <v>0</v>
      </c>
      <c r="JP183" s="67" t="s">
        <v>185</v>
      </c>
      <c r="JQ183" s="67">
        <v>0</v>
      </c>
      <c r="JR183" s="67">
        <v>0</v>
      </c>
      <c r="JS183" s="67">
        <v>0</v>
      </c>
      <c r="JT183" s="67">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c r="LY183" s="76"/>
      <c r="LZ183" s="76"/>
      <c r="MA183" s="76" t="s">
        <v>185</v>
      </c>
      <c r="MB183" s="76">
        <v>0</v>
      </c>
      <c r="MC183" s="76">
        <v>0</v>
      </c>
      <c r="MD183" s="76">
        <v>0</v>
      </c>
      <c r="ME183" s="76">
        <v>0</v>
      </c>
      <c r="MH183" s="76" t="s">
        <v>185</v>
      </c>
      <c r="MI183" s="76">
        <v>0</v>
      </c>
      <c r="MJ183" s="76">
        <v>0</v>
      </c>
      <c r="MK183" s="76">
        <v>0</v>
      </c>
      <c r="ML183" s="76">
        <v>0</v>
      </c>
      <c r="MM183" s="76"/>
      <c r="MN183" s="76"/>
      <c r="MO183" s="76" t="s">
        <v>185</v>
      </c>
      <c r="MP183" s="76">
        <v>0</v>
      </c>
      <c r="MQ183" s="76">
        <v>0</v>
      </c>
      <c r="MR183" s="76">
        <v>0</v>
      </c>
      <c r="MS183" s="76">
        <v>0</v>
      </c>
    </row>
    <row r="184" spans="1:357" x14ac:dyDescent="0.25">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3" t="s">
        <v>186</v>
      </c>
      <c r="BA184" s="3">
        <v>0</v>
      </c>
      <c r="BB184" s="3">
        <v>0</v>
      </c>
      <c r="BC184" s="3">
        <v>0</v>
      </c>
      <c r="BD184" s="3">
        <v>0</v>
      </c>
      <c r="BG184" t="s">
        <v>186</v>
      </c>
      <c r="BH184">
        <v>0</v>
      </c>
      <c r="BI184">
        <v>0</v>
      </c>
      <c r="BJ184">
        <v>0</v>
      </c>
      <c r="BK184">
        <v>0</v>
      </c>
      <c r="BN184" t="s">
        <v>186</v>
      </c>
      <c r="BO184">
        <v>0</v>
      </c>
      <c r="BP184">
        <v>0</v>
      </c>
      <c r="BQ184">
        <v>0</v>
      </c>
      <c r="BR184">
        <v>0</v>
      </c>
      <c r="BU184" t="s">
        <v>186</v>
      </c>
      <c r="BV184">
        <v>0</v>
      </c>
      <c r="BW184">
        <v>0</v>
      </c>
      <c r="BX184">
        <v>0</v>
      </c>
      <c r="BY184">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0.05</v>
      </c>
      <c r="DT184" s="6">
        <v>0</v>
      </c>
      <c r="DU184" s="6">
        <v>0.1</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0.06</v>
      </c>
      <c r="EV184" s="6">
        <v>0</v>
      </c>
      <c r="EW184" s="6">
        <v>0.09</v>
      </c>
      <c r="EX184" s="6">
        <v>0</v>
      </c>
      <c r="FA184" s="6" t="s">
        <v>186</v>
      </c>
      <c r="FB184" s="6">
        <v>0</v>
      </c>
      <c r="FC184" s="6">
        <v>0</v>
      </c>
      <c r="FD184" s="6">
        <v>0</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0" t="s">
        <v>186</v>
      </c>
      <c r="GY184" s="60">
        <v>0</v>
      </c>
      <c r="GZ184" s="60">
        <v>0</v>
      </c>
      <c r="HA184" s="60">
        <v>0</v>
      </c>
      <c r="HB184" s="60">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t="s">
        <v>186</v>
      </c>
      <c r="IV184">
        <v>0</v>
      </c>
      <c r="IW184">
        <v>0</v>
      </c>
      <c r="IX184">
        <v>0</v>
      </c>
      <c r="IY184">
        <v>0</v>
      </c>
      <c r="JB184" t="s">
        <v>186</v>
      </c>
      <c r="JC184">
        <v>0</v>
      </c>
      <c r="JD184">
        <v>0</v>
      </c>
      <c r="JE184">
        <v>0</v>
      </c>
      <c r="JF184">
        <v>0</v>
      </c>
      <c r="JI184" s="64" t="s">
        <v>186</v>
      </c>
      <c r="JJ184" s="64">
        <v>0</v>
      </c>
      <c r="JK184" s="64">
        <v>0</v>
      </c>
      <c r="JL184" s="64">
        <v>0</v>
      </c>
      <c r="JM184" s="64">
        <v>0</v>
      </c>
      <c r="JP184" s="67" t="s">
        <v>186</v>
      </c>
      <c r="JQ184" s="67">
        <v>0</v>
      </c>
      <c r="JR184" s="67">
        <v>0</v>
      </c>
      <c r="JS184" s="67">
        <v>0</v>
      </c>
      <c r="JT184" s="67">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0.04</v>
      </c>
      <c r="KT184" s="76">
        <v>0</v>
      </c>
      <c r="KU184" s="76">
        <v>0</v>
      </c>
      <c r="KV184" s="76">
        <v>0</v>
      </c>
      <c r="KY184" s="76" t="s">
        <v>186</v>
      </c>
      <c r="KZ184" s="76">
        <v>0.04</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c r="LY184" s="76"/>
      <c r="LZ184" s="76"/>
      <c r="MA184" s="76" t="s">
        <v>186</v>
      </c>
      <c r="MB184" s="76">
        <v>0</v>
      </c>
      <c r="MC184" s="76">
        <v>0</v>
      </c>
      <c r="MD184" s="76">
        <v>0</v>
      </c>
      <c r="ME184" s="76">
        <v>0</v>
      </c>
      <c r="MH184" s="76" t="s">
        <v>186</v>
      </c>
      <c r="MI184" s="76">
        <v>0</v>
      </c>
      <c r="MJ184" s="76">
        <v>0</v>
      </c>
      <c r="MK184" s="76">
        <v>0</v>
      </c>
      <c r="ML184" s="76">
        <v>0</v>
      </c>
      <c r="MM184" s="76"/>
      <c r="MN184" s="76"/>
      <c r="MO184" s="76" t="s">
        <v>186</v>
      </c>
      <c r="MP184" s="76">
        <v>0</v>
      </c>
      <c r="MQ184" s="76">
        <v>0</v>
      </c>
      <c r="MR184" s="76">
        <v>0</v>
      </c>
      <c r="MS184" s="76">
        <v>0</v>
      </c>
    </row>
    <row r="185" spans="1:357" x14ac:dyDescent="0.25">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v>
      </c>
      <c r="S185" s="1">
        <v>0</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3" t="s">
        <v>187</v>
      </c>
      <c r="BA185" s="3">
        <v>0</v>
      </c>
      <c r="BB185" s="3">
        <v>0</v>
      </c>
      <c r="BC185" s="3">
        <v>0</v>
      </c>
      <c r="BD185" s="3">
        <v>0</v>
      </c>
      <c r="BG185" t="s">
        <v>187</v>
      </c>
      <c r="BH185">
        <v>0</v>
      </c>
      <c r="BI185">
        <v>0</v>
      </c>
      <c r="BJ185">
        <v>0</v>
      </c>
      <c r="BK185">
        <v>0</v>
      </c>
      <c r="BN185" t="s">
        <v>187</v>
      </c>
      <c r="BO185">
        <v>0.36</v>
      </c>
      <c r="BP185">
        <v>0</v>
      </c>
      <c r="BQ185">
        <v>0.75</v>
      </c>
      <c r="BR185">
        <v>0</v>
      </c>
      <c r="BU185" t="s">
        <v>187</v>
      </c>
      <c r="BV185">
        <v>0</v>
      </c>
      <c r="BW185">
        <v>0</v>
      </c>
      <c r="BX185">
        <v>0</v>
      </c>
      <c r="BY185">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0" t="s">
        <v>187</v>
      </c>
      <c r="GY185" s="60">
        <v>0</v>
      </c>
      <c r="GZ185" s="60">
        <v>0</v>
      </c>
      <c r="HA185" s="60">
        <v>0</v>
      </c>
      <c r="HB185" s="60">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v>
      </c>
      <c r="II185" s="64">
        <v>0</v>
      </c>
      <c r="IJ185" s="64">
        <v>0</v>
      </c>
      <c r="IK185" s="64">
        <v>0</v>
      </c>
      <c r="IN185" s="64" t="s">
        <v>187</v>
      </c>
      <c r="IO185" s="64">
        <v>0</v>
      </c>
      <c r="IP185" s="64">
        <v>0</v>
      </c>
      <c r="IQ185" s="64">
        <v>0</v>
      </c>
      <c r="IR185" s="64">
        <v>0</v>
      </c>
      <c r="IU185" t="s">
        <v>187</v>
      </c>
      <c r="IV185">
        <v>0</v>
      </c>
      <c r="IW185">
        <v>0</v>
      </c>
      <c r="IX185">
        <v>0</v>
      </c>
      <c r="IY185">
        <v>0</v>
      </c>
      <c r="JB185" t="s">
        <v>187</v>
      </c>
      <c r="JC185">
        <v>0</v>
      </c>
      <c r="JD185">
        <v>0</v>
      </c>
      <c r="JE185">
        <v>0</v>
      </c>
      <c r="JF185">
        <v>0</v>
      </c>
      <c r="JI185" s="64" t="s">
        <v>187</v>
      </c>
      <c r="JJ185" s="64">
        <v>0</v>
      </c>
      <c r="JK185" s="64">
        <v>0</v>
      </c>
      <c r="JL185" s="64">
        <v>0</v>
      </c>
      <c r="JM185" s="64">
        <v>0</v>
      </c>
      <c r="JP185" s="67" t="s">
        <v>187</v>
      </c>
      <c r="JQ185" s="67">
        <v>0</v>
      </c>
      <c r="JR185" s="67">
        <v>0</v>
      </c>
      <c r="JS185" s="67">
        <v>0</v>
      </c>
      <c r="JT185" s="67">
        <v>0</v>
      </c>
      <c r="JW185" s="76" t="s">
        <v>187</v>
      </c>
      <c r="JX185" s="76">
        <v>0</v>
      </c>
      <c r="JY185" s="76">
        <v>0</v>
      </c>
      <c r="JZ185" s="76">
        <v>0</v>
      </c>
      <c r="KA185" s="76">
        <v>0</v>
      </c>
      <c r="KD185" s="76" t="s">
        <v>187</v>
      </c>
      <c r="KE185" s="76">
        <v>0</v>
      </c>
      <c r="KF185" s="76">
        <v>0</v>
      </c>
      <c r="KG185" s="76">
        <v>0</v>
      </c>
      <c r="KH185" s="76">
        <v>0</v>
      </c>
      <c r="KK185" s="76" t="s">
        <v>187</v>
      </c>
      <c r="KL185" s="76">
        <v>0</v>
      </c>
      <c r="KM185" s="76">
        <v>0</v>
      </c>
      <c r="KN185" s="76">
        <v>0</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c r="LR185" s="76"/>
      <c r="LS185" s="76"/>
      <c r="LT185" s="76" t="s">
        <v>187</v>
      </c>
      <c r="LU185" s="76">
        <v>0</v>
      </c>
      <c r="LV185" s="76">
        <v>0</v>
      </c>
      <c r="LW185" s="76">
        <v>0</v>
      </c>
      <c r="LX185" s="76">
        <v>0</v>
      </c>
      <c r="LY185" s="76"/>
      <c r="LZ185" s="76"/>
      <c r="MA185" s="76" t="s">
        <v>187</v>
      </c>
      <c r="MB185" s="76">
        <v>0</v>
      </c>
      <c r="MC185" s="76">
        <v>0</v>
      </c>
      <c r="MD185" s="76">
        <v>0</v>
      </c>
      <c r="ME185" s="76">
        <v>0</v>
      </c>
      <c r="MH185" s="76" t="s">
        <v>187</v>
      </c>
      <c r="MI185" s="76">
        <v>0</v>
      </c>
      <c r="MJ185" s="76">
        <v>0</v>
      </c>
      <c r="MK185" s="76">
        <v>0</v>
      </c>
      <c r="ML185" s="76">
        <v>0</v>
      </c>
      <c r="MM185" s="76"/>
      <c r="MN185" s="76"/>
      <c r="MO185" s="76" t="s">
        <v>187</v>
      </c>
      <c r="MP185" s="76">
        <v>0</v>
      </c>
      <c r="MQ185" s="76">
        <v>0</v>
      </c>
      <c r="MR185" s="76">
        <v>0</v>
      </c>
      <c r="MS185" s="76">
        <v>0</v>
      </c>
    </row>
    <row r="186" spans="1:357" x14ac:dyDescent="0.25">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3" t="s">
        <v>188</v>
      </c>
      <c r="BA186" s="3">
        <v>0</v>
      </c>
      <c r="BB186" s="3">
        <v>0</v>
      </c>
      <c r="BC186" s="3">
        <v>0</v>
      </c>
      <c r="BD186" s="3">
        <v>0</v>
      </c>
      <c r="BG186" t="s">
        <v>188</v>
      </c>
      <c r="BH186">
        <v>0</v>
      </c>
      <c r="BI186">
        <v>0</v>
      </c>
      <c r="BJ186">
        <v>0</v>
      </c>
      <c r="BK186">
        <v>0</v>
      </c>
      <c r="BN186" t="s">
        <v>188</v>
      </c>
      <c r="BO186">
        <v>0</v>
      </c>
      <c r="BP186">
        <v>0</v>
      </c>
      <c r="BQ186">
        <v>0</v>
      </c>
      <c r="BR186">
        <v>0</v>
      </c>
      <c r="BU186" t="s">
        <v>188</v>
      </c>
      <c r="BV186">
        <v>0</v>
      </c>
      <c r="BW186">
        <v>0</v>
      </c>
      <c r="BX186">
        <v>0</v>
      </c>
      <c r="BY18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0" t="s">
        <v>188</v>
      </c>
      <c r="GY186" s="60">
        <v>0</v>
      </c>
      <c r="GZ186" s="60">
        <v>0</v>
      </c>
      <c r="HA186" s="60">
        <v>0</v>
      </c>
      <c r="HB186" s="60">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t="s">
        <v>188</v>
      </c>
      <c r="IV186">
        <v>0</v>
      </c>
      <c r="IW186">
        <v>0</v>
      </c>
      <c r="IX186">
        <v>0</v>
      </c>
      <c r="IY186">
        <v>0</v>
      </c>
      <c r="JB186" t="s">
        <v>188</v>
      </c>
      <c r="JC186">
        <v>0</v>
      </c>
      <c r="JD186">
        <v>0</v>
      </c>
      <c r="JE186">
        <v>0</v>
      </c>
      <c r="JF186">
        <v>0</v>
      </c>
      <c r="JI186" s="64" t="s">
        <v>188</v>
      </c>
      <c r="JJ186" s="64">
        <v>0</v>
      </c>
      <c r="JK186" s="64">
        <v>0</v>
      </c>
      <c r="JL186" s="64">
        <v>0</v>
      </c>
      <c r="JM186" s="64">
        <v>0</v>
      </c>
      <c r="JP186" s="67" t="s">
        <v>188</v>
      </c>
      <c r="JQ186" s="67">
        <v>0</v>
      </c>
      <c r="JR186" s="67">
        <v>0</v>
      </c>
      <c r="JS186" s="67">
        <v>0</v>
      </c>
      <c r="JT186" s="67">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c r="LY186" s="76"/>
      <c r="LZ186" s="76"/>
      <c r="MA186" s="76" t="s">
        <v>188</v>
      </c>
      <c r="MB186" s="76">
        <v>0</v>
      </c>
      <c r="MC186" s="76">
        <v>0</v>
      </c>
      <c r="MD186" s="76">
        <v>0</v>
      </c>
      <c r="ME186" s="76">
        <v>0</v>
      </c>
      <c r="MH186" s="76" t="s">
        <v>188</v>
      </c>
      <c r="MI186" s="76">
        <v>0</v>
      </c>
      <c r="MJ186" s="76">
        <v>0</v>
      </c>
      <c r="MK186" s="76">
        <v>0</v>
      </c>
      <c r="ML186" s="76">
        <v>0</v>
      </c>
      <c r="MM186" s="76"/>
      <c r="MN186" s="76"/>
      <c r="MO186" s="76" t="s">
        <v>188</v>
      </c>
      <c r="MP186" s="76">
        <v>0</v>
      </c>
      <c r="MQ186" s="76">
        <v>0</v>
      </c>
      <c r="MR186" s="76">
        <v>0</v>
      </c>
      <c r="MS186" s="76">
        <v>0</v>
      </c>
    </row>
    <row r="187" spans="1:357" x14ac:dyDescent="0.25">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3" t="s">
        <v>189</v>
      </c>
      <c r="BA187" s="3">
        <v>0</v>
      </c>
      <c r="BB187" s="3">
        <v>0</v>
      </c>
      <c r="BC187" s="3">
        <v>0</v>
      </c>
      <c r="BD187" s="3">
        <v>0</v>
      </c>
      <c r="BG187" t="s">
        <v>189</v>
      </c>
      <c r="BH187">
        <v>0</v>
      </c>
      <c r="BI187">
        <v>0</v>
      </c>
      <c r="BJ187">
        <v>0</v>
      </c>
      <c r="BK187">
        <v>0</v>
      </c>
      <c r="BN187" t="s">
        <v>189</v>
      </c>
      <c r="BO187">
        <v>0</v>
      </c>
      <c r="BP187">
        <v>0</v>
      </c>
      <c r="BQ187">
        <v>0</v>
      </c>
      <c r="BR187">
        <v>0</v>
      </c>
      <c r="BU187" t="s">
        <v>189</v>
      </c>
      <c r="BV187">
        <v>0</v>
      </c>
      <c r="BW187">
        <v>0</v>
      </c>
      <c r="BX187">
        <v>0</v>
      </c>
      <c r="BY187">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0" t="s">
        <v>189</v>
      </c>
      <c r="GY187" s="60">
        <v>0</v>
      </c>
      <c r="GZ187" s="60">
        <v>0</v>
      </c>
      <c r="HA187" s="60">
        <v>0</v>
      </c>
      <c r="HB187" s="60">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t="s">
        <v>189</v>
      </c>
      <c r="IV187">
        <v>0</v>
      </c>
      <c r="IW187">
        <v>0</v>
      </c>
      <c r="IX187">
        <v>0</v>
      </c>
      <c r="IY187">
        <v>0</v>
      </c>
      <c r="JB187" t="s">
        <v>189</v>
      </c>
      <c r="JC187">
        <v>0</v>
      </c>
      <c r="JD187">
        <v>0</v>
      </c>
      <c r="JE187">
        <v>0</v>
      </c>
      <c r="JF187">
        <v>0</v>
      </c>
      <c r="JI187" s="64" t="s">
        <v>189</v>
      </c>
      <c r="JJ187" s="64">
        <v>0</v>
      </c>
      <c r="JK187" s="64">
        <v>0</v>
      </c>
      <c r="JL187" s="64">
        <v>0</v>
      </c>
      <c r="JM187" s="64">
        <v>0</v>
      </c>
      <c r="JP187" s="67" t="s">
        <v>189</v>
      </c>
      <c r="JQ187" s="67">
        <v>0</v>
      </c>
      <c r="JR187" s="67">
        <v>0</v>
      </c>
      <c r="JS187" s="67">
        <v>0</v>
      </c>
      <c r="JT187" s="67">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c r="LY187" s="76"/>
      <c r="LZ187" s="76"/>
      <c r="MA187" s="76" t="s">
        <v>189</v>
      </c>
      <c r="MB187" s="76">
        <v>0</v>
      </c>
      <c r="MC187" s="76">
        <v>0</v>
      </c>
      <c r="MD187" s="76">
        <v>0</v>
      </c>
      <c r="ME187" s="76">
        <v>0</v>
      </c>
      <c r="MH187" s="76" t="s">
        <v>189</v>
      </c>
      <c r="MI187" s="76">
        <v>0</v>
      </c>
      <c r="MJ187" s="76">
        <v>0</v>
      </c>
      <c r="MK187" s="76">
        <v>0</v>
      </c>
      <c r="ML187" s="76">
        <v>0</v>
      </c>
      <c r="MM187" s="76"/>
      <c r="MN187" s="76"/>
      <c r="MO187" s="76" t="s">
        <v>189</v>
      </c>
      <c r="MP187" s="76">
        <v>0</v>
      </c>
      <c r="MQ187" s="76">
        <v>0</v>
      </c>
      <c r="MR187" s="76">
        <v>0</v>
      </c>
      <c r="MS187" s="76">
        <v>0</v>
      </c>
    </row>
    <row r="188" spans="1:357" x14ac:dyDescent="0.25">
      <c r="A188" s="1">
        <v>9.1500000000000021</v>
      </c>
      <c r="B188" s="1">
        <v>9.2000000000000028</v>
      </c>
      <c r="C188" s="1" t="s">
        <v>190</v>
      </c>
      <c r="D188" s="1">
        <v>0</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3" t="s">
        <v>190</v>
      </c>
      <c r="BA188" s="3">
        <v>0</v>
      </c>
      <c r="BB188" s="3">
        <v>0</v>
      </c>
      <c r="BC188" s="3">
        <v>0</v>
      </c>
      <c r="BD188" s="3">
        <v>0</v>
      </c>
      <c r="BG188" t="s">
        <v>190</v>
      </c>
      <c r="BH188">
        <v>0</v>
      </c>
      <c r="BI188">
        <v>0</v>
      </c>
      <c r="BJ188">
        <v>0</v>
      </c>
      <c r="BK188">
        <v>0</v>
      </c>
      <c r="BN188" t="s">
        <v>190</v>
      </c>
      <c r="BO188">
        <v>0</v>
      </c>
      <c r="BP188">
        <v>0</v>
      </c>
      <c r="BQ188">
        <v>0</v>
      </c>
      <c r="BR188">
        <v>0</v>
      </c>
      <c r="BU188" t="s">
        <v>190</v>
      </c>
      <c r="BV188">
        <v>0</v>
      </c>
      <c r="BW188">
        <v>0</v>
      </c>
      <c r="BX188">
        <v>0</v>
      </c>
      <c r="BY188">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0.11</v>
      </c>
      <c r="EV188" s="6">
        <v>0</v>
      </c>
      <c r="EW188" s="6">
        <v>0.17</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0" t="s">
        <v>190</v>
      </c>
      <c r="GY188" s="60">
        <v>0</v>
      </c>
      <c r="GZ188" s="60">
        <v>0</v>
      </c>
      <c r="HA188" s="60">
        <v>0</v>
      </c>
      <c r="HB188" s="60">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t="s">
        <v>190</v>
      </c>
      <c r="IV188">
        <v>0</v>
      </c>
      <c r="IW188">
        <v>0</v>
      </c>
      <c r="IX188">
        <v>0</v>
      </c>
      <c r="IY188">
        <v>0</v>
      </c>
      <c r="JB188" t="s">
        <v>190</v>
      </c>
      <c r="JC188">
        <v>0</v>
      </c>
      <c r="JD188">
        <v>0</v>
      </c>
      <c r="JE188">
        <v>0</v>
      </c>
      <c r="JF188">
        <v>0</v>
      </c>
      <c r="JI188" s="64" t="s">
        <v>190</v>
      </c>
      <c r="JJ188" s="64">
        <v>0</v>
      </c>
      <c r="JK188" s="64">
        <v>0</v>
      </c>
      <c r="JL188" s="64">
        <v>0</v>
      </c>
      <c r="JM188" s="64">
        <v>0</v>
      </c>
      <c r="JP188" s="67" t="s">
        <v>190</v>
      </c>
      <c r="JQ188" s="67">
        <v>0</v>
      </c>
      <c r="JR188" s="67">
        <v>0</v>
      </c>
      <c r="JS188" s="67">
        <v>0</v>
      </c>
      <c r="JT188" s="67">
        <v>0</v>
      </c>
      <c r="JW188" s="76" t="s">
        <v>190</v>
      </c>
      <c r="JX188" s="76">
        <v>0</v>
      </c>
      <c r="JY188" s="76">
        <v>0</v>
      </c>
      <c r="JZ188" s="76">
        <v>0</v>
      </c>
      <c r="KA188" s="76">
        <v>0</v>
      </c>
      <c r="KD188" s="76" t="s">
        <v>190</v>
      </c>
      <c r="KE188" s="76">
        <v>0</v>
      </c>
      <c r="KF188" s="76">
        <v>0</v>
      </c>
      <c r="KG188" s="76">
        <v>0</v>
      </c>
      <c r="KH188" s="76">
        <v>0</v>
      </c>
      <c r="KK188" s="76" t="s">
        <v>190</v>
      </c>
      <c r="KL188" s="76">
        <v>0</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c r="LY188" s="76"/>
      <c r="LZ188" s="76"/>
      <c r="MA188" s="76" t="s">
        <v>190</v>
      </c>
      <c r="MB188" s="76">
        <v>0</v>
      </c>
      <c r="MC188" s="76">
        <v>0</v>
      </c>
      <c r="MD188" s="76">
        <v>0</v>
      </c>
      <c r="ME188" s="76">
        <v>0</v>
      </c>
      <c r="MH188" s="76" t="s">
        <v>190</v>
      </c>
      <c r="MI188" s="76">
        <v>0</v>
      </c>
      <c r="MJ188" s="76">
        <v>0</v>
      </c>
      <c r="MK188" s="76">
        <v>0</v>
      </c>
      <c r="ML188" s="76">
        <v>0</v>
      </c>
      <c r="MM188" s="76"/>
      <c r="MN188" s="76"/>
      <c r="MO188" s="76" t="s">
        <v>190</v>
      </c>
      <c r="MP188" s="76">
        <v>0</v>
      </c>
      <c r="MQ188" s="76">
        <v>0</v>
      </c>
      <c r="MR188" s="76">
        <v>0</v>
      </c>
      <c r="MS188" s="76">
        <v>0</v>
      </c>
    </row>
    <row r="189" spans="1:357" x14ac:dyDescent="0.25">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3" t="s">
        <v>191</v>
      </c>
      <c r="BA189" s="3">
        <v>0</v>
      </c>
      <c r="BB189" s="3">
        <v>0</v>
      </c>
      <c r="BC189" s="3">
        <v>0</v>
      </c>
      <c r="BD189" s="3">
        <v>0</v>
      </c>
      <c r="BG189" t="s">
        <v>191</v>
      </c>
      <c r="BH189">
        <v>0</v>
      </c>
      <c r="BI189">
        <v>0</v>
      </c>
      <c r="BJ189">
        <v>0</v>
      </c>
      <c r="BK189">
        <v>0</v>
      </c>
      <c r="BN189" t="s">
        <v>191</v>
      </c>
      <c r="BO189">
        <v>0</v>
      </c>
      <c r="BP189">
        <v>0</v>
      </c>
      <c r="BQ189">
        <v>0</v>
      </c>
      <c r="BR189">
        <v>0</v>
      </c>
      <c r="BU189" t="s">
        <v>191</v>
      </c>
      <c r="BV189">
        <v>0</v>
      </c>
      <c r="BW189">
        <v>0</v>
      </c>
      <c r="BX189">
        <v>0</v>
      </c>
      <c r="BY189">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0" t="s">
        <v>191</v>
      </c>
      <c r="GY189" s="60">
        <v>0</v>
      </c>
      <c r="GZ189" s="60">
        <v>0</v>
      </c>
      <c r="HA189" s="60">
        <v>0</v>
      </c>
      <c r="HB189" s="60">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t="s">
        <v>191</v>
      </c>
      <c r="IV189">
        <v>0</v>
      </c>
      <c r="IW189">
        <v>0</v>
      </c>
      <c r="IX189">
        <v>0</v>
      </c>
      <c r="IY189">
        <v>0</v>
      </c>
      <c r="JB189" t="s">
        <v>191</v>
      </c>
      <c r="JC189">
        <v>0</v>
      </c>
      <c r="JD189">
        <v>0</v>
      </c>
      <c r="JE189">
        <v>0</v>
      </c>
      <c r="JF189">
        <v>0</v>
      </c>
      <c r="JI189" s="64" t="s">
        <v>191</v>
      </c>
      <c r="JJ189" s="64">
        <v>0</v>
      </c>
      <c r="JK189" s="64">
        <v>0</v>
      </c>
      <c r="JL189" s="64">
        <v>0</v>
      </c>
      <c r="JM189" s="64">
        <v>0</v>
      </c>
      <c r="JP189" s="67" t="s">
        <v>191</v>
      </c>
      <c r="JQ189" s="67">
        <v>0</v>
      </c>
      <c r="JR189" s="67">
        <v>0</v>
      </c>
      <c r="JS189" s="67">
        <v>0</v>
      </c>
      <c r="JT189" s="67">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c r="LY189" s="76"/>
      <c r="LZ189" s="76"/>
      <c r="MA189" s="76" t="s">
        <v>191</v>
      </c>
      <c r="MB189" s="76">
        <v>0</v>
      </c>
      <c r="MC189" s="76">
        <v>0</v>
      </c>
      <c r="MD189" s="76">
        <v>0</v>
      </c>
      <c r="ME189" s="76">
        <v>0</v>
      </c>
      <c r="MH189" s="76" t="s">
        <v>191</v>
      </c>
      <c r="MI189" s="76">
        <v>0</v>
      </c>
      <c r="MJ189" s="76">
        <v>0</v>
      </c>
      <c r="MK189" s="76">
        <v>0</v>
      </c>
      <c r="ML189" s="76">
        <v>0</v>
      </c>
      <c r="MM189" s="76"/>
      <c r="MN189" s="76"/>
      <c r="MO189" s="76" t="s">
        <v>191</v>
      </c>
      <c r="MP189" s="76">
        <v>0</v>
      </c>
      <c r="MQ189" s="76">
        <v>0</v>
      </c>
      <c r="MR189" s="76">
        <v>0</v>
      </c>
      <c r="MS189" s="76">
        <v>0</v>
      </c>
    </row>
    <row r="190" spans="1:357" x14ac:dyDescent="0.25">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3" t="s">
        <v>192</v>
      </c>
      <c r="BA190" s="3">
        <v>0</v>
      </c>
      <c r="BB190" s="3">
        <v>0</v>
      </c>
      <c r="BC190" s="3">
        <v>0</v>
      </c>
      <c r="BD190" s="3">
        <v>0</v>
      </c>
      <c r="BG190" t="s">
        <v>192</v>
      </c>
      <c r="BH190">
        <v>0</v>
      </c>
      <c r="BI190">
        <v>0</v>
      </c>
      <c r="BJ190">
        <v>0</v>
      </c>
      <c r="BK190">
        <v>0</v>
      </c>
      <c r="BN190" t="s">
        <v>192</v>
      </c>
      <c r="BO190">
        <v>0</v>
      </c>
      <c r="BP190">
        <v>0</v>
      </c>
      <c r="BQ190">
        <v>0</v>
      </c>
      <c r="BR190">
        <v>0</v>
      </c>
      <c r="BU190" t="s">
        <v>192</v>
      </c>
      <c r="BV190">
        <v>0</v>
      </c>
      <c r="BW190">
        <v>0</v>
      </c>
      <c r="BX190">
        <v>0</v>
      </c>
      <c r="BY190">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0" t="s">
        <v>192</v>
      </c>
      <c r="GY190" s="60">
        <v>0</v>
      </c>
      <c r="GZ190" s="60">
        <v>0</v>
      </c>
      <c r="HA190" s="60">
        <v>0</v>
      </c>
      <c r="HB190" s="60">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t="s">
        <v>192</v>
      </c>
      <c r="IV190">
        <v>0</v>
      </c>
      <c r="IW190">
        <v>0</v>
      </c>
      <c r="IX190">
        <v>0</v>
      </c>
      <c r="IY190">
        <v>0</v>
      </c>
      <c r="JB190" t="s">
        <v>192</v>
      </c>
      <c r="JC190">
        <v>0</v>
      </c>
      <c r="JD190">
        <v>0</v>
      </c>
      <c r="JE190">
        <v>0</v>
      </c>
      <c r="JF190">
        <v>0</v>
      </c>
      <c r="JI190" s="64" t="s">
        <v>192</v>
      </c>
      <c r="JJ190" s="64">
        <v>0</v>
      </c>
      <c r="JK190" s="64">
        <v>0</v>
      </c>
      <c r="JL190" s="64">
        <v>0</v>
      </c>
      <c r="JM190" s="64">
        <v>0</v>
      </c>
      <c r="JP190" s="67" t="s">
        <v>192</v>
      </c>
      <c r="JQ190" s="67">
        <v>0</v>
      </c>
      <c r="JR190" s="67">
        <v>0</v>
      </c>
      <c r="JS190" s="67">
        <v>0</v>
      </c>
      <c r="JT190" s="67">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c r="LY190" s="76"/>
      <c r="LZ190" s="76"/>
      <c r="MA190" s="76" t="s">
        <v>192</v>
      </c>
      <c r="MB190" s="76">
        <v>0</v>
      </c>
      <c r="MC190" s="76">
        <v>0</v>
      </c>
      <c r="MD190" s="76">
        <v>0</v>
      </c>
      <c r="ME190" s="76">
        <v>0</v>
      </c>
      <c r="MH190" s="76" t="s">
        <v>192</v>
      </c>
      <c r="MI190" s="76">
        <v>0</v>
      </c>
      <c r="MJ190" s="76">
        <v>0</v>
      </c>
      <c r="MK190" s="76">
        <v>0</v>
      </c>
      <c r="ML190" s="76">
        <v>0</v>
      </c>
      <c r="MM190" s="76"/>
      <c r="MN190" s="76"/>
      <c r="MO190" s="76" t="s">
        <v>192</v>
      </c>
      <c r="MP190" s="76">
        <v>0</v>
      </c>
      <c r="MQ190" s="76">
        <v>0</v>
      </c>
      <c r="MR190" s="76">
        <v>0</v>
      </c>
      <c r="MS190" s="76">
        <v>0</v>
      </c>
    </row>
    <row r="191" spans="1:357" x14ac:dyDescent="0.25">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3" t="s">
        <v>193</v>
      </c>
      <c r="BA191" s="3">
        <v>0</v>
      </c>
      <c r="BB191" s="3">
        <v>0</v>
      </c>
      <c r="BC191" s="3">
        <v>0</v>
      </c>
      <c r="BD191" s="3">
        <v>0</v>
      </c>
      <c r="BG191" t="s">
        <v>193</v>
      </c>
      <c r="BH191">
        <v>0</v>
      </c>
      <c r="BI191">
        <v>0</v>
      </c>
      <c r="BJ191">
        <v>0</v>
      </c>
      <c r="BK191">
        <v>0</v>
      </c>
      <c r="BN191" t="s">
        <v>193</v>
      </c>
      <c r="BO191">
        <v>0</v>
      </c>
      <c r="BP191">
        <v>0</v>
      </c>
      <c r="BQ191">
        <v>0</v>
      </c>
      <c r="BR191">
        <v>0</v>
      </c>
      <c r="BU191" t="s">
        <v>193</v>
      </c>
      <c r="BV191">
        <v>0</v>
      </c>
      <c r="BW191">
        <v>0</v>
      </c>
      <c r="BX191">
        <v>0</v>
      </c>
      <c r="BY191">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0" t="s">
        <v>193</v>
      </c>
      <c r="GY191" s="60">
        <v>0</v>
      </c>
      <c r="GZ191" s="60">
        <v>0</v>
      </c>
      <c r="HA191" s="60">
        <v>0</v>
      </c>
      <c r="HB191" s="60">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t="s">
        <v>193</v>
      </c>
      <c r="IV191">
        <v>0</v>
      </c>
      <c r="IW191">
        <v>0</v>
      </c>
      <c r="IX191">
        <v>0</v>
      </c>
      <c r="IY191">
        <v>0</v>
      </c>
      <c r="JB191" t="s">
        <v>193</v>
      </c>
      <c r="JC191">
        <v>0</v>
      </c>
      <c r="JD191">
        <v>0</v>
      </c>
      <c r="JE191">
        <v>0</v>
      </c>
      <c r="JF191">
        <v>0</v>
      </c>
      <c r="JI191" s="64" t="s">
        <v>193</v>
      </c>
      <c r="JJ191" s="64">
        <v>0</v>
      </c>
      <c r="JK191" s="64">
        <v>0</v>
      </c>
      <c r="JL191" s="64">
        <v>0</v>
      </c>
      <c r="JM191" s="64">
        <v>0</v>
      </c>
      <c r="JP191" s="67" t="s">
        <v>193</v>
      </c>
      <c r="JQ191" s="67">
        <v>0.17</v>
      </c>
      <c r="JR191" s="67">
        <v>0.89</v>
      </c>
      <c r="JS191" s="67">
        <v>0</v>
      </c>
      <c r="JT191" s="67">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c r="LR191" s="76"/>
      <c r="LS191" s="76"/>
      <c r="LT191" s="76" t="s">
        <v>193</v>
      </c>
      <c r="LU191" s="76">
        <v>0</v>
      </c>
      <c r="LV191" s="76">
        <v>0</v>
      </c>
      <c r="LW191" s="76">
        <v>0</v>
      </c>
      <c r="LX191" s="76">
        <v>0</v>
      </c>
      <c r="LY191" s="76"/>
      <c r="LZ191" s="76"/>
      <c r="MA191" s="76" t="s">
        <v>193</v>
      </c>
      <c r="MB191" s="76">
        <v>0</v>
      </c>
      <c r="MC191" s="76">
        <v>0</v>
      </c>
      <c r="MD191" s="76">
        <v>0</v>
      </c>
      <c r="ME191" s="76">
        <v>0</v>
      </c>
      <c r="MH191" s="76" t="s">
        <v>193</v>
      </c>
      <c r="MI191" s="76">
        <v>0</v>
      </c>
      <c r="MJ191" s="76">
        <v>0</v>
      </c>
      <c r="MK191" s="76">
        <v>0</v>
      </c>
      <c r="ML191" s="76">
        <v>0</v>
      </c>
      <c r="MM191" s="76"/>
      <c r="MN191" s="76"/>
      <c r="MO191" s="76" t="s">
        <v>193</v>
      </c>
      <c r="MP191" s="76">
        <v>0</v>
      </c>
      <c r="MQ191" s="76">
        <v>0</v>
      </c>
      <c r="MR191" s="76">
        <v>0</v>
      </c>
      <c r="MS191" s="76">
        <v>0</v>
      </c>
    </row>
    <row r="192" spans="1:357" x14ac:dyDescent="0.25">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3" t="s">
        <v>194</v>
      </c>
      <c r="BA192" s="3">
        <v>0</v>
      </c>
      <c r="BB192" s="3">
        <v>0</v>
      </c>
      <c r="BC192" s="3">
        <v>0</v>
      </c>
      <c r="BD192" s="3">
        <v>0</v>
      </c>
      <c r="BG192" t="s">
        <v>194</v>
      </c>
      <c r="BH192">
        <v>0</v>
      </c>
      <c r="BI192">
        <v>0</v>
      </c>
      <c r="BJ192">
        <v>0</v>
      </c>
      <c r="BK192">
        <v>0</v>
      </c>
      <c r="BN192" t="s">
        <v>194</v>
      </c>
      <c r="BO192">
        <v>0</v>
      </c>
      <c r="BP192">
        <v>0</v>
      </c>
      <c r="BQ192">
        <v>0</v>
      </c>
      <c r="BR192">
        <v>0</v>
      </c>
      <c r="BU192" t="s">
        <v>194</v>
      </c>
      <c r="BV192">
        <v>0</v>
      </c>
      <c r="BW192">
        <v>0</v>
      </c>
      <c r="BX192">
        <v>0</v>
      </c>
      <c r="BY192">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0" t="s">
        <v>194</v>
      </c>
      <c r="GY192" s="60">
        <v>0</v>
      </c>
      <c r="GZ192" s="60">
        <v>0</v>
      </c>
      <c r="HA192" s="60">
        <v>0</v>
      </c>
      <c r="HB192" s="60">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t="s">
        <v>194</v>
      </c>
      <c r="IV192">
        <v>0</v>
      </c>
      <c r="IW192">
        <v>0</v>
      </c>
      <c r="IX192">
        <v>0</v>
      </c>
      <c r="IY192">
        <v>0</v>
      </c>
      <c r="JB192" t="s">
        <v>194</v>
      </c>
      <c r="JC192">
        <v>0</v>
      </c>
      <c r="JD192">
        <v>0</v>
      </c>
      <c r="JE192">
        <v>0</v>
      </c>
      <c r="JF192">
        <v>0</v>
      </c>
      <c r="JI192" s="64" t="s">
        <v>194</v>
      </c>
      <c r="JJ192" s="64">
        <v>0</v>
      </c>
      <c r="JK192" s="64">
        <v>0</v>
      </c>
      <c r="JL192" s="64">
        <v>0</v>
      </c>
      <c r="JM192" s="64">
        <v>0</v>
      </c>
      <c r="JP192" s="67" t="s">
        <v>194</v>
      </c>
      <c r="JQ192" s="67">
        <v>0</v>
      </c>
      <c r="JR192" s="67">
        <v>0</v>
      </c>
      <c r="JS192" s="67">
        <v>0</v>
      </c>
      <c r="JT192" s="67">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c r="LR192" s="76"/>
      <c r="LS192" s="76"/>
      <c r="LT192" s="76" t="s">
        <v>194</v>
      </c>
      <c r="LU192" s="76">
        <v>0</v>
      </c>
      <c r="LV192" s="76">
        <v>0</v>
      </c>
      <c r="LW192" s="76">
        <v>0</v>
      </c>
      <c r="LX192" s="76">
        <v>0</v>
      </c>
      <c r="LY192" s="76"/>
      <c r="LZ192" s="76"/>
      <c r="MA192" s="76" t="s">
        <v>194</v>
      </c>
      <c r="MB192" s="76">
        <v>0</v>
      </c>
      <c r="MC192" s="76">
        <v>0</v>
      </c>
      <c r="MD192" s="76">
        <v>0</v>
      </c>
      <c r="ME192" s="76">
        <v>0</v>
      </c>
      <c r="MH192" s="76" t="s">
        <v>194</v>
      </c>
      <c r="MI192" s="76">
        <v>0</v>
      </c>
      <c r="MJ192" s="76">
        <v>0</v>
      </c>
      <c r="MK192" s="76">
        <v>0</v>
      </c>
      <c r="ML192" s="76">
        <v>0</v>
      </c>
      <c r="MM192" s="76"/>
      <c r="MN192" s="76"/>
      <c r="MO192" s="76" t="s">
        <v>194</v>
      </c>
      <c r="MP192" s="76">
        <v>0</v>
      </c>
      <c r="MQ192" s="76">
        <v>0</v>
      </c>
      <c r="MR192" s="76">
        <v>0</v>
      </c>
      <c r="MS192" s="76">
        <v>0</v>
      </c>
    </row>
    <row r="193" spans="1:357" x14ac:dyDescent="0.25">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3" t="s">
        <v>195</v>
      </c>
      <c r="BA193" s="3">
        <v>0</v>
      </c>
      <c r="BB193" s="3">
        <v>0</v>
      </c>
      <c r="BC193" s="3">
        <v>0</v>
      </c>
      <c r="BD193" s="3">
        <v>0</v>
      </c>
      <c r="BG193" t="s">
        <v>195</v>
      </c>
      <c r="BH193">
        <v>0</v>
      </c>
      <c r="BI193">
        <v>0</v>
      </c>
      <c r="BJ193">
        <v>0</v>
      </c>
      <c r="BK193">
        <v>0</v>
      </c>
      <c r="BN193" t="s">
        <v>195</v>
      </c>
      <c r="BO193">
        <v>0</v>
      </c>
      <c r="BP193">
        <v>0</v>
      </c>
      <c r="BQ193">
        <v>0</v>
      </c>
      <c r="BR193">
        <v>0</v>
      </c>
      <c r="BU193" t="s">
        <v>195</v>
      </c>
      <c r="BV193">
        <v>0</v>
      </c>
      <c r="BW193">
        <v>0</v>
      </c>
      <c r="BX193">
        <v>0</v>
      </c>
      <c r="BY193">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0" t="s">
        <v>195</v>
      </c>
      <c r="GY193" s="60">
        <v>0</v>
      </c>
      <c r="GZ193" s="60">
        <v>0</v>
      </c>
      <c r="HA193" s="60">
        <v>0</v>
      </c>
      <c r="HB193" s="60">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t="s">
        <v>195</v>
      </c>
      <c r="IV193">
        <v>0</v>
      </c>
      <c r="IW193">
        <v>0</v>
      </c>
      <c r="IX193">
        <v>0</v>
      </c>
      <c r="IY193">
        <v>0</v>
      </c>
      <c r="JB193" t="s">
        <v>195</v>
      </c>
      <c r="JC193">
        <v>0.13</v>
      </c>
      <c r="JD193">
        <v>0.69</v>
      </c>
      <c r="JE193">
        <v>0</v>
      </c>
      <c r="JF193">
        <v>0</v>
      </c>
      <c r="JI193" s="64" t="s">
        <v>195</v>
      </c>
      <c r="JJ193" s="64">
        <v>0</v>
      </c>
      <c r="JK193" s="64">
        <v>0</v>
      </c>
      <c r="JL193" s="64">
        <v>0</v>
      </c>
      <c r="JM193" s="64">
        <v>0</v>
      </c>
      <c r="JP193" s="67" t="s">
        <v>195</v>
      </c>
      <c r="JQ193" s="67">
        <v>0.15</v>
      </c>
      <c r="JR193" s="67">
        <v>0.4</v>
      </c>
      <c r="JS193" s="67">
        <v>0.13</v>
      </c>
      <c r="JT193" s="67">
        <v>0</v>
      </c>
      <c r="JW193" s="76" t="s">
        <v>195</v>
      </c>
      <c r="JX193" s="76">
        <v>0.02</v>
      </c>
      <c r="JY193" s="76">
        <v>0</v>
      </c>
      <c r="JZ193" s="76">
        <v>0.03</v>
      </c>
      <c r="KA193" s="76">
        <v>0</v>
      </c>
      <c r="KD193" s="76" t="s">
        <v>195</v>
      </c>
      <c r="KE193" s="76">
        <v>0.05</v>
      </c>
      <c r="KF193" s="76">
        <v>0.25</v>
      </c>
      <c r="KG193" s="76">
        <v>0</v>
      </c>
      <c r="KH193" s="76">
        <v>0</v>
      </c>
      <c r="KK193" s="76" t="s">
        <v>195</v>
      </c>
      <c r="KL193" s="76">
        <v>0.11</v>
      </c>
      <c r="KM193" s="76">
        <v>0.67</v>
      </c>
      <c r="KN193" s="76">
        <v>0</v>
      </c>
      <c r="KO193" s="76">
        <v>0</v>
      </c>
      <c r="KR193" s="76" t="s">
        <v>195</v>
      </c>
      <c r="KS193" s="76">
        <v>0.09</v>
      </c>
      <c r="KT193" s="76">
        <v>0.45</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c r="LY193" s="76"/>
      <c r="LZ193" s="76"/>
      <c r="MA193" s="76" t="s">
        <v>195</v>
      </c>
      <c r="MB193" s="76">
        <v>0</v>
      </c>
      <c r="MC193" s="76">
        <v>0</v>
      </c>
      <c r="MD193" s="76">
        <v>0</v>
      </c>
      <c r="ME193" s="76">
        <v>0</v>
      </c>
      <c r="MH193" s="76" t="s">
        <v>195</v>
      </c>
      <c r="MI193" s="76">
        <v>0</v>
      </c>
      <c r="MJ193" s="76">
        <v>0</v>
      </c>
      <c r="MK193" s="76">
        <v>0</v>
      </c>
      <c r="ML193" s="76">
        <v>0</v>
      </c>
      <c r="MM193" s="76"/>
      <c r="MN193" s="76"/>
      <c r="MO193" s="76" t="s">
        <v>195</v>
      </c>
      <c r="MP193" s="76">
        <v>0</v>
      </c>
      <c r="MQ193" s="76">
        <v>0</v>
      </c>
      <c r="MR193" s="76">
        <v>0</v>
      </c>
      <c r="MS193" s="76">
        <v>0</v>
      </c>
    </row>
    <row r="194" spans="1:357" x14ac:dyDescent="0.25">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3" t="s">
        <v>196</v>
      </c>
      <c r="BA194" s="3">
        <v>0</v>
      </c>
      <c r="BB194" s="3">
        <v>0</v>
      </c>
      <c r="BC194" s="3">
        <v>0</v>
      </c>
      <c r="BD194" s="3">
        <v>0</v>
      </c>
      <c r="BG194" t="s">
        <v>196</v>
      </c>
      <c r="BH194">
        <v>0</v>
      </c>
      <c r="BI194">
        <v>0</v>
      </c>
      <c r="BJ194">
        <v>0</v>
      </c>
      <c r="BK194">
        <v>0</v>
      </c>
      <c r="BN194" t="s">
        <v>196</v>
      </c>
      <c r="BO194">
        <v>0</v>
      </c>
      <c r="BP194">
        <v>0</v>
      </c>
      <c r="BQ194">
        <v>0</v>
      </c>
      <c r="BR194">
        <v>0</v>
      </c>
      <c r="BU194" t="s">
        <v>196</v>
      </c>
      <c r="BV194">
        <v>0</v>
      </c>
      <c r="BW194">
        <v>0</v>
      </c>
      <c r="BX194">
        <v>0</v>
      </c>
      <c r="BY194">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0" t="s">
        <v>196</v>
      </c>
      <c r="GY194" s="60">
        <v>0.02</v>
      </c>
      <c r="GZ194" s="60">
        <v>0.14000000000000001</v>
      </c>
      <c r="HA194" s="60">
        <v>0</v>
      </c>
      <c r="HB194" s="60">
        <v>0</v>
      </c>
      <c r="HE194" s="64" t="s">
        <v>196</v>
      </c>
      <c r="HF194" s="64">
        <v>0.03</v>
      </c>
      <c r="HG194" s="64">
        <v>0.16</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t="s">
        <v>196</v>
      </c>
      <c r="IV194">
        <v>0</v>
      </c>
      <c r="IW194">
        <v>0</v>
      </c>
      <c r="IX194">
        <v>0</v>
      </c>
      <c r="IY194">
        <v>0</v>
      </c>
      <c r="JB194" t="s">
        <v>196</v>
      </c>
      <c r="JC194">
        <v>0</v>
      </c>
      <c r="JD194">
        <v>0</v>
      </c>
      <c r="JE194">
        <v>0</v>
      </c>
      <c r="JF194">
        <v>0</v>
      </c>
      <c r="JI194" s="64" t="s">
        <v>196</v>
      </c>
      <c r="JJ194" s="64">
        <v>0</v>
      </c>
      <c r="JK194" s="64">
        <v>0</v>
      </c>
      <c r="JL194" s="64">
        <v>0</v>
      </c>
      <c r="JM194" s="64">
        <v>0</v>
      </c>
      <c r="JP194" s="67" t="s">
        <v>196</v>
      </c>
      <c r="JQ194" s="67">
        <v>0</v>
      </c>
      <c r="JR194" s="67">
        <v>0</v>
      </c>
      <c r="JS194" s="67">
        <v>0</v>
      </c>
      <c r="JT194" s="67">
        <v>0</v>
      </c>
      <c r="JW194" s="76" t="s">
        <v>196</v>
      </c>
      <c r="JX194" s="76">
        <v>0</v>
      </c>
      <c r="JY194" s="76">
        <v>0</v>
      </c>
      <c r="JZ194" s="76">
        <v>0</v>
      </c>
      <c r="KA194" s="76">
        <v>0</v>
      </c>
      <c r="KD194" s="76" t="s">
        <v>196</v>
      </c>
      <c r="KE194" s="76">
        <v>0.02</v>
      </c>
      <c r="KF194" s="76">
        <v>0.13</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c r="LR194" s="76"/>
      <c r="LS194" s="76"/>
      <c r="LT194" s="76" t="s">
        <v>196</v>
      </c>
      <c r="LU194" s="76">
        <v>0</v>
      </c>
      <c r="LV194" s="76">
        <v>0</v>
      </c>
      <c r="LW194" s="76">
        <v>0</v>
      </c>
      <c r="LX194" s="76">
        <v>0</v>
      </c>
      <c r="LY194" s="76"/>
      <c r="LZ194" s="76"/>
      <c r="MA194" s="76" t="s">
        <v>196</v>
      </c>
      <c r="MB194" s="76">
        <v>0</v>
      </c>
      <c r="MC194" s="76">
        <v>0</v>
      </c>
      <c r="MD194" s="76">
        <v>0</v>
      </c>
      <c r="ME194" s="76">
        <v>0</v>
      </c>
      <c r="MH194" s="76" t="s">
        <v>196</v>
      </c>
      <c r="MI194" s="76">
        <v>0</v>
      </c>
      <c r="MJ194" s="76">
        <v>0</v>
      </c>
      <c r="MK194" s="76">
        <v>0</v>
      </c>
      <c r="ML194" s="76">
        <v>0</v>
      </c>
      <c r="MM194" s="76"/>
      <c r="MN194" s="76"/>
      <c r="MO194" s="76" t="s">
        <v>196</v>
      </c>
      <c r="MP194" s="76">
        <v>0</v>
      </c>
      <c r="MQ194" s="76">
        <v>0</v>
      </c>
      <c r="MR194" s="76">
        <v>0</v>
      </c>
      <c r="MS194" s="76">
        <v>0</v>
      </c>
    </row>
    <row r="195" spans="1:357" x14ac:dyDescent="0.25">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3" t="s">
        <v>197</v>
      </c>
      <c r="BA195" s="3">
        <v>0</v>
      </c>
      <c r="BB195" s="3">
        <v>0</v>
      </c>
      <c r="BC195" s="3">
        <v>0</v>
      </c>
      <c r="BD195" s="3">
        <v>0</v>
      </c>
      <c r="BG195" t="s">
        <v>197</v>
      </c>
      <c r="BH195">
        <v>0</v>
      </c>
      <c r="BI195">
        <v>0</v>
      </c>
      <c r="BJ195">
        <v>0</v>
      </c>
      <c r="BK195">
        <v>0</v>
      </c>
      <c r="BN195" t="s">
        <v>197</v>
      </c>
      <c r="BO195">
        <v>0</v>
      </c>
      <c r="BP195">
        <v>0</v>
      </c>
      <c r="BQ195">
        <v>0</v>
      </c>
      <c r="BR195">
        <v>0</v>
      </c>
      <c r="BU195" t="s">
        <v>197</v>
      </c>
      <c r="BV195">
        <v>0</v>
      </c>
      <c r="BW195">
        <v>0</v>
      </c>
      <c r="BX195">
        <v>0</v>
      </c>
      <c r="BY195">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0" t="s">
        <v>197</v>
      </c>
      <c r="GY195" s="60">
        <v>0</v>
      </c>
      <c r="GZ195" s="60">
        <v>0</v>
      </c>
      <c r="HA195" s="60">
        <v>0</v>
      </c>
      <c r="HB195" s="60">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v>
      </c>
      <c r="II195" s="64">
        <v>0</v>
      </c>
      <c r="IJ195" s="64">
        <v>0</v>
      </c>
      <c r="IK195" s="64">
        <v>0</v>
      </c>
      <c r="IN195" s="64" t="s">
        <v>197</v>
      </c>
      <c r="IO195" s="64">
        <v>0</v>
      </c>
      <c r="IP195" s="64">
        <v>0</v>
      </c>
      <c r="IQ195" s="64">
        <v>0</v>
      </c>
      <c r="IR195" s="64">
        <v>0</v>
      </c>
      <c r="IU195" t="s">
        <v>197</v>
      </c>
      <c r="IV195">
        <v>0</v>
      </c>
      <c r="IW195">
        <v>0</v>
      </c>
      <c r="IX195">
        <v>0</v>
      </c>
      <c r="IY195">
        <v>0</v>
      </c>
      <c r="JB195" t="s">
        <v>197</v>
      </c>
      <c r="JC195">
        <v>0</v>
      </c>
      <c r="JD195">
        <v>0</v>
      </c>
      <c r="JE195">
        <v>0</v>
      </c>
      <c r="JF195">
        <v>0</v>
      </c>
      <c r="JI195" s="64" t="s">
        <v>197</v>
      </c>
      <c r="JJ195" s="64">
        <v>0</v>
      </c>
      <c r="JK195" s="64">
        <v>0</v>
      </c>
      <c r="JL195" s="64">
        <v>0</v>
      </c>
      <c r="JM195" s="64">
        <v>0</v>
      </c>
      <c r="JP195" s="67" t="s">
        <v>197</v>
      </c>
      <c r="JQ195" s="67">
        <v>0</v>
      </c>
      <c r="JR195" s="67">
        <v>0</v>
      </c>
      <c r="JS195" s="67">
        <v>0</v>
      </c>
      <c r="JT195" s="67">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c r="LR195" s="76"/>
      <c r="LS195" s="76"/>
      <c r="LT195" s="76" t="s">
        <v>197</v>
      </c>
      <c r="LU195" s="76">
        <v>0</v>
      </c>
      <c r="LV195" s="76">
        <v>0</v>
      </c>
      <c r="LW195" s="76">
        <v>0</v>
      </c>
      <c r="LX195" s="76">
        <v>0</v>
      </c>
      <c r="LY195" s="76"/>
      <c r="LZ195" s="76"/>
      <c r="MA195" s="76" t="s">
        <v>197</v>
      </c>
      <c r="MB195" s="76">
        <v>0</v>
      </c>
      <c r="MC195" s="76">
        <v>0</v>
      </c>
      <c r="MD195" s="76">
        <v>0</v>
      </c>
      <c r="ME195" s="76">
        <v>0</v>
      </c>
      <c r="MH195" s="76" t="s">
        <v>197</v>
      </c>
      <c r="MI195" s="76">
        <v>0</v>
      </c>
      <c r="MJ195" s="76">
        <v>0</v>
      </c>
      <c r="MK195" s="76">
        <v>0</v>
      </c>
      <c r="ML195" s="76">
        <v>0</v>
      </c>
      <c r="MM195" s="76"/>
      <c r="MN195" s="76"/>
      <c r="MO195" s="76" t="s">
        <v>197</v>
      </c>
      <c r="MP195" s="76">
        <v>0</v>
      </c>
      <c r="MQ195" s="76">
        <v>0</v>
      </c>
      <c r="MR195" s="76">
        <v>0</v>
      </c>
      <c r="MS195" s="76">
        <v>0</v>
      </c>
    </row>
    <row r="196" spans="1:357" x14ac:dyDescent="0.25">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3" t="s">
        <v>198</v>
      </c>
      <c r="BA196" s="3">
        <v>0</v>
      </c>
      <c r="BB196" s="3">
        <v>0</v>
      </c>
      <c r="BC196" s="3">
        <v>0</v>
      </c>
      <c r="BD196" s="3">
        <v>0</v>
      </c>
      <c r="BG196" t="s">
        <v>198</v>
      </c>
      <c r="BH196">
        <v>0</v>
      </c>
      <c r="BI196">
        <v>0</v>
      </c>
      <c r="BJ196">
        <v>0</v>
      </c>
      <c r="BK196">
        <v>0</v>
      </c>
      <c r="BN196" t="s">
        <v>198</v>
      </c>
      <c r="BO196">
        <v>0</v>
      </c>
      <c r="BP196">
        <v>0</v>
      </c>
      <c r="BQ196">
        <v>0</v>
      </c>
      <c r="BR196">
        <v>0</v>
      </c>
      <c r="BU196" t="s">
        <v>198</v>
      </c>
      <c r="BV196">
        <v>0</v>
      </c>
      <c r="BW196">
        <v>0</v>
      </c>
      <c r="BX196">
        <v>0</v>
      </c>
      <c r="BY19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0" t="s">
        <v>198</v>
      </c>
      <c r="GY196" s="60">
        <v>0</v>
      </c>
      <c r="GZ196" s="60">
        <v>0</v>
      </c>
      <c r="HA196" s="60">
        <v>0</v>
      </c>
      <c r="HB196" s="60">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t="s">
        <v>198</v>
      </c>
      <c r="IV196">
        <v>0</v>
      </c>
      <c r="IW196">
        <v>0</v>
      </c>
      <c r="IX196">
        <v>0</v>
      </c>
      <c r="IY196">
        <v>0</v>
      </c>
      <c r="JB196" t="s">
        <v>198</v>
      </c>
      <c r="JC196">
        <v>0</v>
      </c>
      <c r="JD196">
        <v>0</v>
      </c>
      <c r="JE196">
        <v>0</v>
      </c>
      <c r="JF196">
        <v>0</v>
      </c>
      <c r="JI196" s="64" t="s">
        <v>198</v>
      </c>
      <c r="JJ196" s="64">
        <v>0</v>
      </c>
      <c r="JK196" s="64">
        <v>0</v>
      </c>
      <c r="JL196" s="64">
        <v>0</v>
      </c>
      <c r="JM196" s="64">
        <v>0</v>
      </c>
      <c r="JP196" s="67" t="s">
        <v>198</v>
      </c>
      <c r="JQ196" s="67">
        <v>0</v>
      </c>
      <c r="JR196" s="67">
        <v>0</v>
      </c>
      <c r="JS196" s="67">
        <v>0</v>
      </c>
      <c r="JT196" s="67">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0.08</v>
      </c>
      <c r="KT196" s="76">
        <v>0</v>
      </c>
      <c r="KU196" s="76">
        <v>0.14000000000000001</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c r="LY196" s="76"/>
      <c r="LZ196" s="76"/>
      <c r="MA196" s="76" t="s">
        <v>198</v>
      </c>
      <c r="MB196" s="76">
        <v>0</v>
      </c>
      <c r="MC196" s="76">
        <v>0</v>
      </c>
      <c r="MD196" s="76">
        <v>0</v>
      </c>
      <c r="ME196" s="76">
        <v>0</v>
      </c>
      <c r="MH196" s="76" t="s">
        <v>198</v>
      </c>
      <c r="MI196" s="76">
        <v>0</v>
      </c>
      <c r="MJ196" s="76">
        <v>0</v>
      </c>
      <c r="MK196" s="76">
        <v>0</v>
      </c>
      <c r="ML196" s="76">
        <v>0</v>
      </c>
      <c r="MM196" s="76"/>
      <c r="MN196" s="76"/>
      <c r="MO196" s="76" t="s">
        <v>198</v>
      </c>
      <c r="MP196" s="76">
        <v>0.06</v>
      </c>
      <c r="MQ196" s="76">
        <v>0</v>
      </c>
      <c r="MR196" s="76">
        <v>0</v>
      </c>
      <c r="MS196" s="76">
        <v>0.41</v>
      </c>
    </row>
    <row r="197" spans="1:357" x14ac:dyDescent="0.25">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3" t="s">
        <v>199</v>
      </c>
      <c r="BA197" s="3">
        <v>0</v>
      </c>
      <c r="BB197" s="3">
        <v>0</v>
      </c>
      <c r="BC197" s="3">
        <v>0</v>
      </c>
      <c r="BD197" s="3">
        <v>0</v>
      </c>
      <c r="BG197" t="s">
        <v>199</v>
      </c>
      <c r="BH197">
        <v>0</v>
      </c>
      <c r="BI197">
        <v>0</v>
      </c>
      <c r="BJ197">
        <v>0</v>
      </c>
      <c r="BK197">
        <v>0</v>
      </c>
      <c r="BN197" t="s">
        <v>199</v>
      </c>
      <c r="BO197">
        <v>0</v>
      </c>
      <c r="BP197">
        <v>0</v>
      </c>
      <c r="BQ197">
        <v>0</v>
      </c>
      <c r="BR197">
        <v>0</v>
      </c>
      <c r="BU197" t="s">
        <v>199</v>
      </c>
      <c r="BV197">
        <v>0</v>
      </c>
      <c r="BW197">
        <v>0</v>
      </c>
      <c r="BX197">
        <v>0</v>
      </c>
      <c r="BY197">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0" t="s">
        <v>199</v>
      </c>
      <c r="GY197" s="60">
        <v>0</v>
      </c>
      <c r="GZ197" s="60">
        <v>0</v>
      </c>
      <c r="HA197" s="60">
        <v>0</v>
      </c>
      <c r="HB197" s="60">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t="s">
        <v>199</v>
      </c>
      <c r="IV197">
        <v>0</v>
      </c>
      <c r="IW197">
        <v>0</v>
      </c>
      <c r="IX197">
        <v>0</v>
      </c>
      <c r="IY197">
        <v>0</v>
      </c>
      <c r="JB197" t="s">
        <v>199</v>
      </c>
      <c r="JC197">
        <v>0</v>
      </c>
      <c r="JD197">
        <v>0</v>
      </c>
      <c r="JE197">
        <v>0</v>
      </c>
      <c r="JF197">
        <v>0</v>
      </c>
      <c r="JI197" s="64" t="s">
        <v>199</v>
      </c>
      <c r="JJ197" s="64">
        <v>0</v>
      </c>
      <c r="JK197" s="64">
        <v>0</v>
      </c>
      <c r="JL197" s="64">
        <v>0</v>
      </c>
      <c r="JM197" s="64">
        <v>0</v>
      </c>
      <c r="JP197" s="67" t="s">
        <v>199</v>
      </c>
      <c r="JQ197" s="67">
        <v>0</v>
      </c>
      <c r="JR197" s="67">
        <v>0</v>
      </c>
      <c r="JS197" s="67">
        <v>0</v>
      </c>
      <c r="JT197" s="67">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v>
      </c>
      <c r="LV197" s="76">
        <v>0</v>
      </c>
      <c r="LW197" s="76">
        <v>0</v>
      </c>
      <c r="LX197" s="76">
        <v>0</v>
      </c>
      <c r="LY197" s="76"/>
      <c r="LZ197" s="76"/>
      <c r="MA197" s="76" t="s">
        <v>199</v>
      </c>
      <c r="MB197" s="76">
        <v>0</v>
      </c>
      <c r="MC197" s="76">
        <v>0</v>
      </c>
      <c r="MD197" s="76">
        <v>0</v>
      </c>
      <c r="ME197" s="76">
        <v>0</v>
      </c>
      <c r="MH197" s="76" t="s">
        <v>199</v>
      </c>
      <c r="MI197" s="76">
        <v>0</v>
      </c>
      <c r="MJ197" s="76">
        <v>0</v>
      </c>
      <c r="MK197" s="76">
        <v>0</v>
      </c>
      <c r="ML197" s="76">
        <v>0</v>
      </c>
      <c r="MM197" s="76"/>
      <c r="MN197" s="76"/>
      <c r="MO197" s="76" t="s">
        <v>199</v>
      </c>
      <c r="MP197" s="76">
        <v>0</v>
      </c>
      <c r="MQ197" s="76">
        <v>0</v>
      </c>
      <c r="MR197" s="76">
        <v>0</v>
      </c>
      <c r="MS197" s="76">
        <v>0</v>
      </c>
    </row>
    <row r="198" spans="1:357" x14ac:dyDescent="0.25">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3" t="s">
        <v>200</v>
      </c>
      <c r="BA198" s="3">
        <v>0</v>
      </c>
      <c r="BB198" s="3">
        <v>0</v>
      </c>
      <c r="BC198" s="3">
        <v>0</v>
      </c>
      <c r="BD198" s="3">
        <v>0</v>
      </c>
      <c r="BG198" t="s">
        <v>200</v>
      </c>
      <c r="BH198">
        <v>0</v>
      </c>
      <c r="BI198">
        <v>0</v>
      </c>
      <c r="BJ198">
        <v>0</v>
      </c>
      <c r="BK198">
        <v>0</v>
      </c>
      <c r="BN198" t="s">
        <v>200</v>
      </c>
      <c r="BO198">
        <v>0</v>
      </c>
      <c r="BP198">
        <v>0</v>
      </c>
      <c r="BQ198">
        <v>0</v>
      </c>
      <c r="BR198">
        <v>0</v>
      </c>
      <c r="BU198" t="s">
        <v>200</v>
      </c>
      <c r="BV198">
        <v>0</v>
      </c>
      <c r="BW198">
        <v>0</v>
      </c>
      <c r="BX198">
        <v>0</v>
      </c>
      <c r="BY198">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0" t="s">
        <v>200</v>
      </c>
      <c r="GY198" s="60">
        <v>0</v>
      </c>
      <c r="GZ198" s="60">
        <v>0</v>
      </c>
      <c r="HA198" s="60">
        <v>0</v>
      </c>
      <c r="HB198" s="60">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t="s">
        <v>200</v>
      </c>
      <c r="IV198">
        <v>0</v>
      </c>
      <c r="IW198">
        <v>0</v>
      </c>
      <c r="IX198">
        <v>0</v>
      </c>
      <c r="IY198">
        <v>0</v>
      </c>
      <c r="JB198" t="s">
        <v>200</v>
      </c>
      <c r="JC198">
        <v>0</v>
      </c>
      <c r="JD198">
        <v>0</v>
      </c>
      <c r="JE198">
        <v>0</v>
      </c>
      <c r="JF198">
        <v>0</v>
      </c>
      <c r="JI198" s="64" t="s">
        <v>200</v>
      </c>
      <c r="JJ198" s="64">
        <v>0</v>
      </c>
      <c r="JK198" s="64">
        <v>0</v>
      </c>
      <c r="JL198" s="64">
        <v>0</v>
      </c>
      <c r="JM198" s="64">
        <v>0</v>
      </c>
      <c r="JP198" s="67" t="s">
        <v>200</v>
      </c>
      <c r="JQ198" s="67">
        <v>0</v>
      </c>
      <c r="JR198" s="67">
        <v>0</v>
      </c>
      <c r="JS198" s="67">
        <v>0</v>
      </c>
      <c r="JT198" s="67">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c r="LR198" s="76"/>
      <c r="LS198" s="76"/>
      <c r="LT198" s="76" t="s">
        <v>200</v>
      </c>
      <c r="LU198" s="76">
        <v>0</v>
      </c>
      <c r="LV198" s="76">
        <v>0</v>
      </c>
      <c r="LW198" s="76">
        <v>0</v>
      </c>
      <c r="LX198" s="76">
        <v>0</v>
      </c>
      <c r="LY198" s="76"/>
      <c r="LZ198" s="76"/>
      <c r="MA198" s="76" t="s">
        <v>200</v>
      </c>
      <c r="MB198" s="76">
        <v>0</v>
      </c>
      <c r="MC198" s="76">
        <v>0</v>
      </c>
      <c r="MD198" s="76">
        <v>0</v>
      </c>
      <c r="ME198" s="76">
        <v>0</v>
      </c>
      <c r="MH198" s="76" t="s">
        <v>200</v>
      </c>
      <c r="MI198" s="76">
        <v>0</v>
      </c>
      <c r="MJ198" s="76">
        <v>0</v>
      </c>
      <c r="MK198" s="76">
        <v>0</v>
      </c>
      <c r="ML198" s="76">
        <v>0</v>
      </c>
      <c r="MM198" s="76"/>
      <c r="MN198" s="76"/>
      <c r="MO198" s="76" t="s">
        <v>200</v>
      </c>
      <c r="MP198" s="76">
        <v>0</v>
      </c>
      <c r="MQ198" s="76">
        <v>0</v>
      </c>
      <c r="MR198" s="76">
        <v>0</v>
      </c>
      <c r="MS198" s="76">
        <v>0</v>
      </c>
    </row>
    <row r="199" spans="1:357" x14ac:dyDescent="0.25">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3" t="s">
        <v>201</v>
      </c>
      <c r="BA199" s="3">
        <v>0</v>
      </c>
      <c r="BB199" s="3">
        <v>0</v>
      </c>
      <c r="BC199" s="3">
        <v>0</v>
      </c>
      <c r="BD199" s="3">
        <v>0</v>
      </c>
      <c r="BG199" t="s">
        <v>201</v>
      </c>
      <c r="BH199">
        <v>0</v>
      </c>
      <c r="BI199">
        <v>0</v>
      </c>
      <c r="BJ199">
        <v>0</v>
      </c>
      <c r="BK199">
        <v>0</v>
      </c>
      <c r="BN199" t="s">
        <v>201</v>
      </c>
      <c r="BO199">
        <v>0</v>
      </c>
      <c r="BP199">
        <v>0</v>
      </c>
      <c r="BQ199">
        <v>0</v>
      </c>
      <c r="BR199">
        <v>0</v>
      </c>
      <c r="BU199" t="s">
        <v>201</v>
      </c>
      <c r="BV199">
        <v>0</v>
      </c>
      <c r="BW199">
        <v>0</v>
      </c>
      <c r="BX199">
        <v>0</v>
      </c>
      <c r="BY199">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0" t="s">
        <v>201</v>
      </c>
      <c r="GY199" s="60">
        <v>0</v>
      </c>
      <c r="GZ199" s="60">
        <v>0</v>
      </c>
      <c r="HA199" s="60">
        <v>0</v>
      </c>
      <c r="HB199" s="60">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t="s">
        <v>201</v>
      </c>
      <c r="IV199">
        <v>0</v>
      </c>
      <c r="IW199">
        <v>0</v>
      </c>
      <c r="IX199">
        <v>0</v>
      </c>
      <c r="IY199">
        <v>0</v>
      </c>
      <c r="JB199" t="s">
        <v>201</v>
      </c>
      <c r="JC199">
        <v>0</v>
      </c>
      <c r="JD199">
        <v>0</v>
      </c>
      <c r="JE199">
        <v>0</v>
      </c>
      <c r="JF199">
        <v>0</v>
      </c>
      <c r="JI199" s="64" t="s">
        <v>201</v>
      </c>
      <c r="JJ199" s="64">
        <v>0</v>
      </c>
      <c r="JK199" s="64">
        <v>0</v>
      </c>
      <c r="JL199" s="64">
        <v>0</v>
      </c>
      <c r="JM199" s="64">
        <v>0</v>
      </c>
      <c r="JP199" s="67" t="s">
        <v>201</v>
      </c>
      <c r="JQ199" s="67">
        <v>0</v>
      </c>
      <c r="JR199" s="67">
        <v>0</v>
      </c>
      <c r="JS199" s="67">
        <v>0</v>
      </c>
      <c r="JT199" s="67">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c r="LY199" s="76"/>
      <c r="LZ199" s="76"/>
      <c r="MA199" s="76" t="s">
        <v>201</v>
      </c>
      <c r="MB199" s="76">
        <v>0</v>
      </c>
      <c r="MC199" s="76">
        <v>0</v>
      </c>
      <c r="MD199" s="76">
        <v>0</v>
      </c>
      <c r="ME199" s="76">
        <v>0</v>
      </c>
      <c r="MH199" s="76" t="s">
        <v>201</v>
      </c>
      <c r="MI199" s="76">
        <v>0</v>
      </c>
      <c r="MJ199" s="76">
        <v>0</v>
      </c>
      <c r="MK199" s="76">
        <v>0</v>
      </c>
      <c r="ML199" s="76">
        <v>0</v>
      </c>
      <c r="MM199" s="76"/>
      <c r="MN199" s="76"/>
      <c r="MO199" s="76" t="s">
        <v>201</v>
      </c>
      <c r="MP199" s="76">
        <v>0</v>
      </c>
      <c r="MQ199" s="76">
        <v>0</v>
      </c>
      <c r="MR199" s="76">
        <v>0</v>
      </c>
      <c r="MS199" s="76">
        <v>0</v>
      </c>
    </row>
    <row r="200" spans="1:357" x14ac:dyDescent="0.25">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3" t="s">
        <v>202</v>
      </c>
      <c r="BA200" s="3">
        <v>0</v>
      </c>
      <c r="BB200" s="3">
        <v>0</v>
      </c>
      <c r="BC200" s="3">
        <v>0</v>
      </c>
      <c r="BD200" s="3">
        <v>0</v>
      </c>
      <c r="BG200" t="s">
        <v>202</v>
      </c>
      <c r="BH200">
        <v>0</v>
      </c>
      <c r="BI200">
        <v>0</v>
      </c>
      <c r="BJ200">
        <v>0</v>
      </c>
      <c r="BK200">
        <v>0</v>
      </c>
      <c r="BN200" t="s">
        <v>202</v>
      </c>
      <c r="BO200">
        <v>0</v>
      </c>
      <c r="BP200">
        <v>0</v>
      </c>
      <c r="BQ200">
        <v>0</v>
      </c>
      <c r="BR200">
        <v>0</v>
      </c>
      <c r="BU200" t="s">
        <v>202</v>
      </c>
      <c r="BV200">
        <v>0</v>
      </c>
      <c r="BW200">
        <v>0</v>
      </c>
      <c r="BX200">
        <v>0</v>
      </c>
      <c r="BY200">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0" t="s">
        <v>202</v>
      </c>
      <c r="GY200" s="60">
        <v>0</v>
      </c>
      <c r="GZ200" s="60">
        <v>0</v>
      </c>
      <c r="HA200" s="60">
        <v>0</v>
      </c>
      <c r="HB200" s="60">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t="s">
        <v>202</v>
      </c>
      <c r="IV200">
        <v>0</v>
      </c>
      <c r="IW200">
        <v>0</v>
      </c>
      <c r="IX200">
        <v>0</v>
      </c>
      <c r="IY200">
        <v>0</v>
      </c>
      <c r="JB200" t="s">
        <v>202</v>
      </c>
      <c r="JC200">
        <v>0</v>
      </c>
      <c r="JD200">
        <v>0</v>
      </c>
      <c r="JE200">
        <v>0</v>
      </c>
      <c r="JF200">
        <v>0</v>
      </c>
      <c r="JI200" s="64" t="s">
        <v>202</v>
      </c>
      <c r="JJ200" s="64">
        <v>0</v>
      </c>
      <c r="JK200" s="64">
        <v>0</v>
      </c>
      <c r="JL200" s="64">
        <v>0</v>
      </c>
      <c r="JM200" s="64">
        <v>0</v>
      </c>
      <c r="JP200" s="67" t="s">
        <v>202</v>
      </c>
      <c r="JQ200" s="67">
        <v>0</v>
      </c>
      <c r="JR200" s="67">
        <v>0</v>
      </c>
      <c r="JS200" s="67">
        <v>0</v>
      </c>
      <c r="JT200" s="67">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c r="LR200" s="76"/>
      <c r="LS200" s="76"/>
      <c r="LT200" s="76" t="s">
        <v>202</v>
      </c>
      <c r="LU200" s="76">
        <v>0</v>
      </c>
      <c r="LV200" s="76">
        <v>0</v>
      </c>
      <c r="LW200" s="76">
        <v>0</v>
      </c>
      <c r="LX200" s="76">
        <v>0</v>
      </c>
      <c r="LY200" s="76"/>
      <c r="LZ200" s="76"/>
      <c r="MA200" s="76" t="s">
        <v>202</v>
      </c>
      <c r="MB200" s="76">
        <v>0</v>
      </c>
      <c r="MC200" s="76">
        <v>0</v>
      </c>
      <c r="MD200" s="76">
        <v>0</v>
      </c>
      <c r="ME200" s="76">
        <v>0</v>
      </c>
      <c r="MH200" s="76" t="s">
        <v>202</v>
      </c>
      <c r="MI200" s="76">
        <v>0</v>
      </c>
      <c r="MJ200" s="76">
        <v>0</v>
      </c>
      <c r="MK200" s="76">
        <v>0</v>
      </c>
      <c r="ML200" s="76">
        <v>0</v>
      </c>
      <c r="MM200" s="76"/>
      <c r="MN200" s="76"/>
      <c r="MO200" s="76" t="s">
        <v>202</v>
      </c>
      <c r="MP200" s="76">
        <v>0</v>
      </c>
      <c r="MQ200" s="76">
        <v>0</v>
      </c>
      <c r="MR200" s="76">
        <v>0</v>
      </c>
      <c r="MS200" s="76">
        <v>0</v>
      </c>
    </row>
    <row r="201" spans="1:357" x14ac:dyDescent="0.25">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3" t="s">
        <v>203</v>
      </c>
      <c r="BA201" s="3">
        <v>0</v>
      </c>
      <c r="BB201" s="3">
        <v>0</v>
      </c>
      <c r="BC201" s="3">
        <v>0</v>
      </c>
      <c r="BD201" s="3">
        <v>0</v>
      </c>
      <c r="BG201" t="s">
        <v>203</v>
      </c>
      <c r="BH201">
        <v>0</v>
      </c>
      <c r="BI201">
        <v>0</v>
      </c>
      <c r="BJ201">
        <v>0</v>
      </c>
      <c r="BK201">
        <v>0</v>
      </c>
      <c r="BN201" t="s">
        <v>203</v>
      </c>
      <c r="BO201">
        <v>0</v>
      </c>
      <c r="BP201">
        <v>0</v>
      </c>
      <c r="BQ201">
        <v>0</v>
      </c>
      <c r="BR201">
        <v>0</v>
      </c>
      <c r="BU201" t="s">
        <v>203</v>
      </c>
      <c r="BV201">
        <v>0</v>
      </c>
      <c r="BW201">
        <v>0</v>
      </c>
      <c r="BX201">
        <v>0</v>
      </c>
      <c r="BY201">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0" t="s">
        <v>203</v>
      </c>
      <c r="GY201" s="60">
        <v>0</v>
      </c>
      <c r="GZ201" s="60">
        <v>0</v>
      </c>
      <c r="HA201" s="60">
        <v>0</v>
      </c>
      <c r="HB201" s="60">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t="s">
        <v>203</v>
      </c>
      <c r="IV201">
        <v>0</v>
      </c>
      <c r="IW201">
        <v>0</v>
      </c>
      <c r="IX201">
        <v>0</v>
      </c>
      <c r="IY201">
        <v>0</v>
      </c>
      <c r="JB201" t="s">
        <v>203</v>
      </c>
      <c r="JC201">
        <v>0</v>
      </c>
      <c r="JD201">
        <v>0</v>
      </c>
      <c r="JE201">
        <v>0</v>
      </c>
      <c r="JF201">
        <v>0</v>
      </c>
      <c r="JI201" s="64" t="s">
        <v>203</v>
      </c>
      <c r="JJ201" s="64">
        <v>0</v>
      </c>
      <c r="JK201" s="64">
        <v>0</v>
      </c>
      <c r="JL201" s="64">
        <v>0</v>
      </c>
      <c r="JM201" s="64">
        <v>0</v>
      </c>
      <c r="JP201" s="67" t="s">
        <v>203</v>
      </c>
      <c r="JQ201" s="67">
        <v>0</v>
      </c>
      <c r="JR201" s="67">
        <v>0</v>
      </c>
      <c r="JS201" s="67">
        <v>0</v>
      </c>
      <c r="JT201" s="67">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v>
      </c>
      <c r="LA201" s="76">
        <v>0</v>
      </c>
      <c r="LB201" s="76">
        <v>0</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c r="LY201" s="76"/>
      <c r="LZ201" s="76"/>
      <c r="MA201" s="76" t="s">
        <v>203</v>
      </c>
      <c r="MB201" s="76">
        <v>0.22</v>
      </c>
      <c r="MC201" s="76">
        <v>1.18</v>
      </c>
      <c r="MD201" s="76">
        <v>0</v>
      </c>
      <c r="ME201" s="76">
        <v>0</v>
      </c>
      <c r="MH201" s="76" t="s">
        <v>203</v>
      </c>
      <c r="MI201" s="76">
        <v>0</v>
      </c>
      <c r="MJ201" s="76">
        <v>0</v>
      </c>
      <c r="MK201" s="76">
        <v>0</v>
      </c>
      <c r="ML201" s="76">
        <v>0</v>
      </c>
      <c r="MM201" s="76"/>
      <c r="MN201" s="76"/>
      <c r="MO201" s="76" t="s">
        <v>203</v>
      </c>
      <c r="MP201" s="76">
        <v>0</v>
      </c>
      <c r="MQ201" s="76">
        <v>0</v>
      </c>
      <c r="MR201" s="76">
        <v>0</v>
      </c>
      <c r="MS201" s="76">
        <v>0</v>
      </c>
    </row>
    <row r="202" spans="1:357" x14ac:dyDescent="0.25">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3" t="s">
        <v>204</v>
      </c>
      <c r="BA202" s="3">
        <v>0</v>
      </c>
      <c r="BB202" s="3">
        <v>0</v>
      </c>
      <c r="BC202" s="3">
        <v>0</v>
      </c>
      <c r="BD202" s="3">
        <v>0</v>
      </c>
      <c r="BG202" t="s">
        <v>204</v>
      </c>
      <c r="BH202">
        <v>0</v>
      </c>
      <c r="BI202">
        <v>0</v>
      </c>
      <c r="BJ202">
        <v>0</v>
      </c>
      <c r="BK202">
        <v>0</v>
      </c>
      <c r="BN202" t="s">
        <v>204</v>
      </c>
      <c r="BO202">
        <v>0</v>
      </c>
      <c r="BP202">
        <v>0</v>
      </c>
      <c r="BQ202">
        <v>0</v>
      </c>
      <c r="BR202">
        <v>0</v>
      </c>
      <c r="BU202" t="s">
        <v>204</v>
      </c>
      <c r="BV202">
        <v>0</v>
      </c>
      <c r="BW202">
        <v>0</v>
      </c>
      <c r="BX202">
        <v>0</v>
      </c>
      <c r="BY202">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0" t="s">
        <v>204</v>
      </c>
      <c r="GY202" s="60">
        <v>0</v>
      </c>
      <c r="GZ202" s="60">
        <v>0</v>
      </c>
      <c r="HA202" s="60">
        <v>0</v>
      </c>
      <c r="HB202" s="60">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t="s">
        <v>204</v>
      </c>
      <c r="IV202">
        <v>0</v>
      </c>
      <c r="IW202">
        <v>0</v>
      </c>
      <c r="IX202">
        <v>0</v>
      </c>
      <c r="IY202">
        <v>0</v>
      </c>
      <c r="JB202" t="s">
        <v>204</v>
      </c>
      <c r="JC202">
        <v>0</v>
      </c>
      <c r="JD202">
        <v>0</v>
      </c>
      <c r="JE202">
        <v>0</v>
      </c>
      <c r="JF202">
        <v>0</v>
      </c>
      <c r="JI202" s="64" t="s">
        <v>204</v>
      </c>
      <c r="JJ202" s="64">
        <v>0</v>
      </c>
      <c r="JK202" s="64">
        <v>0</v>
      </c>
      <c r="JL202" s="64">
        <v>0</v>
      </c>
      <c r="JM202" s="64">
        <v>0</v>
      </c>
      <c r="JP202" s="67" t="s">
        <v>204</v>
      </c>
      <c r="JQ202" s="67">
        <v>0</v>
      </c>
      <c r="JR202" s="67">
        <v>0</v>
      </c>
      <c r="JS202" s="67">
        <v>0</v>
      </c>
      <c r="JT202" s="67">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c r="LR202" s="76"/>
      <c r="LS202" s="76"/>
      <c r="LT202" s="76" t="s">
        <v>204</v>
      </c>
      <c r="LU202" s="76">
        <v>0</v>
      </c>
      <c r="LV202" s="76">
        <v>0</v>
      </c>
      <c r="LW202" s="76">
        <v>0</v>
      </c>
      <c r="LX202" s="76">
        <v>0</v>
      </c>
      <c r="LY202" s="76"/>
      <c r="LZ202" s="76"/>
      <c r="MA202" s="76" t="s">
        <v>204</v>
      </c>
      <c r="MB202" s="76">
        <v>0</v>
      </c>
      <c r="MC202" s="76">
        <v>0</v>
      </c>
      <c r="MD202" s="76">
        <v>0</v>
      </c>
      <c r="ME202" s="76">
        <v>0</v>
      </c>
      <c r="MH202" s="76" t="s">
        <v>204</v>
      </c>
      <c r="MI202" s="76">
        <v>0</v>
      </c>
      <c r="MJ202" s="76">
        <v>0</v>
      </c>
      <c r="MK202" s="76">
        <v>0</v>
      </c>
      <c r="ML202" s="76">
        <v>0</v>
      </c>
      <c r="MM202" s="76"/>
      <c r="MN202" s="76"/>
      <c r="MO202" s="76" t="s">
        <v>204</v>
      </c>
      <c r="MP202" s="76">
        <v>0</v>
      </c>
      <c r="MQ202" s="76">
        <v>0</v>
      </c>
      <c r="MR202" s="76">
        <v>0</v>
      </c>
      <c r="MS202" s="76">
        <v>0</v>
      </c>
    </row>
    <row r="203" spans="1:357" x14ac:dyDescent="0.25">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v>
      </c>
      <c r="S203" s="1">
        <v>0</v>
      </c>
      <c r="T203" s="1">
        <v>0</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3" t="s">
        <v>205</v>
      </c>
      <c r="BA203" s="3">
        <v>0</v>
      </c>
      <c r="BB203" s="3">
        <v>0</v>
      </c>
      <c r="BC203" s="3">
        <v>0</v>
      </c>
      <c r="BD203" s="3">
        <v>0</v>
      </c>
      <c r="BG203" t="s">
        <v>205</v>
      </c>
      <c r="BH203">
        <v>0</v>
      </c>
      <c r="BI203">
        <v>0</v>
      </c>
      <c r="BJ203">
        <v>0</v>
      </c>
      <c r="BK203">
        <v>0</v>
      </c>
      <c r="BN203" t="s">
        <v>205</v>
      </c>
      <c r="BO203">
        <v>0</v>
      </c>
      <c r="BP203">
        <v>0</v>
      </c>
      <c r="BQ203">
        <v>0</v>
      </c>
      <c r="BR203">
        <v>0</v>
      </c>
      <c r="BU203" t="s">
        <v>205</v>
      </c>
      <c r="BV203">
        <v>0</v>
      </c>
      <c r="BW203">
        <v>0</v>
      </c>
      <c r="BX203">
        <v>0</v>
      </c>
      <c r="BY203">
        <v>0</v>
      </c>
      <c r="CB203" s="6" t="s">
        <v>205</v>
      </c>
      <c r="CC203" s="6">
        <v>0.13</v>
      </c>
      <c r="CD203" s="6">
        <v>0</v>
      </c>
      <c r="CE203" s="6">
        <v>0.26</v>
      </c>
      <c r="CF203" s="6">
        <v>0</v>
      </c>
      <c r="CI203" s="6" t="s">
        <v>205</v>
      </c>
      <c r="CJ203" s="6">
        <v>0.11</v>
      </c>
      <c r="CK203" s="6">
        <v>0</v>
      </c>
      <c r="CL203" s="6">
        <v>0.22</v>
      </c>
      <c r="CM203" s="6">
        <v>0</v>
      </c>
      <c r="CP203" s="6" t="s">
        <v>205</v>
      </c>
      <c r="CQ203" s="6">
        <v>0.09</v>
      </c>
      <c r="CR203" s="6">
        <v>0</v>
      </c>
      <c r="CS203" s="6">
        <v>0.14000000000000001</v>
      </c>
      <c r="CT203" s="6">
        <v>0</v>
      </c>
      <c r="CW203" s="6" t="s">
        <v>205</v>
      </c>
      <c r="CX203" s="6">
        <v>0.19</v>
      </c>
      <c r="CY203" s="6">
        <v>0</v>
      </c>
      <c r="CZ203" s="6">
        <v>0.33</v>
      </c>
      <c r="DA203" s="6">
        <v>0</v>
      </c>
      <c r="DD203" s="6" t="s">
        <v>205</v>
      </c>
      <c r="DE203" s="6">
        <v>0.09</v>
      </c>
      <c r="DF203" s="6">
        <v>0</v>
      </c>
      <c r="DG203" s="6">
        <v>0.18</v>
      </c>
      <c r="DH203" s="6">
        <v>0</v>
      </c>
      <c r="DK203" s="6" t="s">
        <v>205</v>
      </c>
      <c r="DL203" s="6">
        <v>0</v>
      </c>
      <c r="DM203" s="6">
        <v>0</v>
      </c>
      <c r="DN203" s="6">
        <v>0</v>
      </c>
      <c r="DO203" s="6">
        <v>0</v>
      </c>
      <c r="DR203" s="6" t="s">
        <v>205</v>
      </c>
      <c r="DS203" s="6">
        <v>0</v>
      </c>
      <c r="DT203" s="6">
        <v>0</v>
      </c>
      <c r="DU203" s="6">
        <v>0</v>
      </c>
      <c r="DV203" s="6">
        <v>0</v>
      </c>
      <c r="DY203" s="6" t="s">
        <v>205</v>
      </c>
      <c r="DZ203" s="6">
        <v>0</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v>
      </c>
      <c r="FJ203" s="6">
        <v>0</v>
      </c>
      <c r="FK203" s="6">
        <v>0</v>
      </c>
      <c r="FL203" s="6">
        <v>0</v>
      </c>
      <c r="FO203" s="6" t="s">
        <v>205</v>
      </c>
      <c r="FP203" s="6">
        <v>0</v>
      </c>
      <c r="FQ203" s="6">
        <v>0</v>
      </c>
      <c r="FR203" s="6">
        <v>0</v>
      </c>
      <c r="FS203" s="6">
        <v>0</v>
      </c>
      <c r="FV203" s="6" t="s">
        <v>205</v>
      </c>
      <c r="FW203" s="6">
        <v>0</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0" t="s">
        <v>205</v>
      </c>
      <c r="GY203" s="60">
        <v>0</v>
      </c>
      <c r="GZ203" s="60">
        <v>0</v>
      </c>
      <c r="HA203" s="60">
        <v>0</v>
      </c>
      <c r="HB203" s="60">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t="s">
        <v>205</v>
      </c>
      <c r="IV203">
        <v>0.14000000000000001</v>
      </c>
      <c r="IW203">
        <v>0.73</v>
      </c>
      <c r="IX203">
        <v>0</v>
      </c>
      <c r="IY203">
        <v>0</v>
      </c>
      <c r="JB203" t="s">
        <v>205</v>
      </c>
      <c r="JC203">
        <v>0.1</v>
      </c>
      <c r="JD203">
        <v>0.56000000000000005</v>
      </c>
      <c r="JE203">
        <v>0</v>
      </c>
      <c r="JF203">
        <v>0</v>
      </c>
      <c r="JI203" s="64" t="s">
        <v>205</v>
      </c>
      <c r="JJ203" s="64">
        <v>0.05</v>
      </c>
      <c r="JK203" s="64">
        <v>0.3</v>
      </c>
      <c r="JL203" s="64">
        <v>0</v>
      </c>
      <c r="JM203" s="64">
        <v>0</v>
      </c>
      <c r="JP203" s="67" t="s">
        <v>205</v>
      </c>
      <c r="JQ203" s="67">
        <v>0</v>
      </c>
      <c r="JR203" s="67">
        <v>0</v>
      </c>
      <c r="JS203" s="67">
        <v>0</v>
      </c>
      <c r="JT203" s="67">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c r="LY203" s="76"/>
      <c r="LZ203" s="76"/>
      <c r="MA203" s="76" t="s">
        <v>205</v>
      </c>
      <c r="MB203" s="76">
        <v>0</v>
      </c>
      <c r="MC203" s="76">
        <v>0</v>
      </c>
      <c r="MD203" s="76">
        <v>0</v>
      </c>
      <c r="ME203" s="76">
        <v>0</v>
      </c>
      <c r="MH203" s="76" t="s">
        <v>205</v>
      </c>
      <c r="MI203" s="76">
        <v>0.42</v>
      </c>
      <c r="MJ203" s="76">
        <v>2.36</v>
      </c>
      <c r="MK203" s="76">
        <v>0</v>
      </c>
      <c r="ML203" s="76">
        <v>0</v>
      </c>
      <c r="MM203" s="76"/>
      <c r="MN203" s="76"/>
      <c r="MO203" s="76" t="s">
        <v>205</v>
      </c>
      <c r="MP203" s="76">
        <v>0</v>
      </c>
      <c r="MQ203" s="76">
        <v>0</v>
      </c>
      <c r="MR203" s="76">
        <v>0</v>
      </c>
      <c r="MS203" s="76">
        <v>0</v>
      </c>
    </row>
    <row r="204" spans="1:357" x14ac:dyDescent="0.25">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3" t="s">
        <v>206</v>
      </c>
      <c r="BA204" s="3">
        <v>0</v>
      </c>
      <c r="BB204" s="3">
        <v>0</v>
      </c>
      <c r="BC204" s="3">
        <v>0</v>
      </c>
      <c r="BD204" s="3">
        <v>0</v>
      </c>
      <c r="BG204" t="s">
        <v>206</v>
      </c>
      <c r="BH204">
        <v>0</v>
      </c>
      <c r="BI204">
        <v>0</v>
      </c>
      <c r="BJ204">
        <v>0</v>
      </c>
      <c r="BK204">
        <v>0</v>
      </c>
      <c r="BN204" t="s">
        <v>206</v>
      </c>
      <c r="BO204">
        <v>0</v>
      </c>
      <c r="BP204">
        <v>0</v>
      </c>
      <c r="BQ204">
        <v>0</v>
      </c>
      <c r="BR204">
        <v>0</v>
      </c>
      <c r="BU204" t="s">
        <v>206</v>
      </c>
      <c r="BV204">
        <v>0</v>
      </c>
      <c r="BW204">
        <v>0</v>
      </c>
      <c r="BX204">
        <v>0</v>
      </c>
      <c r="BY204">
        <v>0</v>
      </c>
      <c r="CB204" s="6" t="s">
        <v>206</v>
      </c>
      <c r="CC204" s="6">
        <v>0</v>
      </c>
      <c r="CD204" s="6">
        <v>0</v>
      </c>
      <c r="CE204" s="6">
        <v>0</v>
      </c>
      <c r="CF204" s="6">
        <v>0</v>
      </c>
      <c r="CI204" s="6" t="s">
        <v>206</v>
      </c>
      <c r="CJ204" s="6">
        <v>0</v>
      </c>
      <c r="CK204" s="6">
        <v>0</v>
      </c>
      <c r="CL204" s="6">
        <v>0</v>
      </c>
      <c r="CM204" s="6">
        <v>0</v>
      </c>
      <c r="CP204" s="6" t="s">
        <v>206</v>
      </c>
      <c r="CQ204" s="6">
        <v>0.11</v>
      </c>
      <c r="CR204" s="6">
        <v>0.63</v>
      </c>
      <c r="CS204" s="6">
        <v>0</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0.12</v>
      </c>
      <c r="FX204" s="6">
        <v>0</v>
      </c>
      <c r="FY204" s="6">
        <v>0.2</v>
      </c>
      <c r="FZ204" s="6">
        <v>0</v>
      </c>
      <c r="GC204" s="6" t="s">
        <v>206</v>
      </c>
      <c r="GD204" s="6">
        <v>0.23</v>
      </c>
      <c r="GE204" s="6">
        <v>0.47</v>
      </c>
      <c r="GF204" s="6">
        <v>0.24</v>
      </c>
      <c r="GG204" s="6">
        <v>0</v>
      </c>
      <c r="GJ204" s="58" t="s">
        <v>206</v>
      </c>
      <c r="GK204" s="58">
        <v>0.06</v>
      </c>
      <c r="GL204" s="58">
        <v>0.18</v>
      </c>
      <c r="GM204" s="58">
        <v>0.04</v>
      </c>
      <c r="GN204" s="58">
        <v>0</v>
      </c>
      <c r="GQ204" s="58" t="s">
        <v>206</v>
      </c>
      <c r="GR204" s="58">
        <v>0</v>
      </c>
      <c r="GS204" s="58">
        <v>0</v>
      </c>
      <c r="GT204" s="58">
        <v>0</v>
      </c>
      <c r="GU204" s="58">
        <v>0</v>
      </c>
      <c r="GX204" s="60" t="s">
        <v>206</v>
      </c>
      <c r="GY204" s="60">
        <v>0.02</v>
      </c>
      <c r="GZ204" s="60">
        <v>0</v>
      </c>
      <c r="HA204" s="60">
        <v>0.04</v>
      </c>
      <c r="HB204" s="60">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0.35</v>
      </c>
      <c r="II204" s="64">
        <v>1.26</v>
      </c>
      <c r="IJ204" s="64">
        <v>0.28000000000000003</v>
      </c>
      <c r="IK204" s="64">
        <v>0</v>
      </c>
      <c r="IN204" s="64" t="s">
        <v>206</v>
      </c>
      <c r="IO204" s="64">
        <v>0.18</v>
      </c>
      <c r="IP204" s="64">
        <v>0.92</v>
      </c>
      <c r="IQ204" s="64">
        <v>0.03</v>
      </c>
      <c r="IR204" s="64">
        <v>0</v>
      </c>
      <c r="IU204" t="s">
        <v>206</v>
      </c>
      <c r="IV204">
        <v>0.6</v>
      </c>
      <c r="IW204">
        <v>2.95</v>
      </c>
      <c r="IX204">
        <v>0.09</v>
      </c>
      <c r="IY204">
        <v>0</v>
      </c>
      <c r="JB204" t="s">
        <v>206</v>
      </c>
      <c r="JC204">
        <v>0.43</v>
      </c>
      <c r="JD204">
        <v>1.84</v>
      </c>
      <c r="JE204">
        <v>0.11</v>
      </c>
      <c r="JF204">
        <v>0</v>
      </c>
      <c r="JI204" s="64" t="s">
        <v>206</v>
      </c>
      <c r="JJ204" s="64">
        <v>0</v>
      </c>
      <c r="JK204" s="64">
        <v>0</v>
      </c>
      <c r="JL204" s="64">
        <v>0</v>
      </c>
      <c r="JM204" s="64">
        <v>0</v>
      </c>
      <c r="JP204" s="67" t="s">
        <v>206</v>
      </c>
      <c r="JQ204" s="67">
        <v>0</v>
      </c>
      <c r="JR204" s="67">
        <v>0</v>
      </c>
      <c r="JS204" s="67">
        <v>0</v>
      </c>
      <c r="JT204" s="67">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0.06</v>
      </c>
      <c r="KT204" s="76">
        <v>0.09</v>
      </c>
      <c r="KU204" s="76">
        <v>0.06</v>
      </c>
      <c r="KV204" s="76">
        <v>0</v>
      </c>
      <c r="KY204" s="76" t="s">
        <v>206</v>
      </c>
      <c r="KZ204" s="76">
        <v>0.02</v>
      </c>
      <c r="LA204" s="76">
        <v>0</v>
      </c>
      <c r="LB204" s="76">
        <v>0.04</v>
      </c>
      <c r="LC204" s="76">
        <v>0</v>
      </c>
      <c r="LF204" s="76" t="s">
        <v>206</v>
      </c>
      <c r="LG204" s="76">
        <v>0.03</v>
      </c>
      <c r="LH204" s="76">
        <v>0.16</v>
      </c>
      <c r="LI204" s="76">
        <v>0</v>
      </c>
      <c r="LJ204" s="76">
        <v>0</v>
      </c>
      <c r="LM204" s="76" t="s">
        <v>206</v>
      </c>
      <c r="LN204" s="76">
        <v>0</v>
      </c>
      <c r="LO204" s="76">
        <v>0</v>
      </c>
      <c r="LP204" s="76">
        <v>0</v>
      </c>
      <c r="LQ204" s="76">
        <v>0</v>
      </c>
      <c r="LR204" s="76"/>
      <c r="LS204" s="76"/>
      <c r="LT204" s="76" t="s">
        <v>206</v>
      </c>
      <c r="LU204" s="76">
        <v>0.12</v>
      </c>
      <c r="LV204" s="76">
        <v>0.62</v>
      </c>
      <c r="LW204" s="76">
        <v>0</v>
      </c>
      <c r="LX204" s="76">
        <v>0</v>
      </c>
      <c r="LY204" s="76"/>
      <c r="LZ204" s="76"/>
      <c r="MA204" s="76" t="s">
        <v>206</v>
      </c>
      <c r="MB204" s="76">
        <v>0.12</v>
      </c>
      <c r="MC204" s="76">
        <v>0.63</v>
      </c>
      <c r="MD204" s="76">
        <v>0</v>
      </c>
      <c r="ME204" s="76">
        <v>0</v>
      </c>
      <c r="MH204" s="76" t="s">
        <v>206</v>
      </c>
      <c r="MI204" s="76">
        <v>0.31</v>
      </c>
      <c r="MJ204" s="76">
        <v>1.44</v>
      </c>
      <c r="MK204" s="76">
        <v>0.08</v>
      </c>
      <c r="ML204" s="76">
        <v>0</v>
      </c>
      <c r="MM204" s="76"/>
      <c r="MN204" s="76"/>
      <c r="MO204" s="76" t="s">
        <v>206</v>
      </c>
      <c r="MP204" s="76">
        <v>0.18</v>
      </c>
      <c r="MQ204" s="76">
        <v>0</v>
      </c>
      <c r="MR204" s="76">
        <v>0.31</v>
      </c>
      <c r="MS204" s="76">
        <v>0</v>
      </c>
    </row>
    <row r="205" spans="1:357" x14ac:dyDescent="0.25">
      <c r="A205" s="1">
        <v>10.000000000000014</v>
      </c>
      <c r="B205" s="1">
        <v>10.050000000000015</v>
      </c>
      <c r="C205" s="1" t="s">
        <v>207</v>
      </c>
      <c r="D205" s="1">
        <v>0</v>
      </c>
      <c r="E205" s="1">
        <v>0</v>
      </c>
      <c r="F205" s="1">
        <v>0</v>
      </c>
      <c r="G205" s="1">
        <v>0</v>
      </c>
      <c r="H205" s="1"/>
      <c r="I205" s="1"/>
      <c r="J205" s="1" t="s">
        <v>207</v>
      </c>
      <c r="K205" s="1">
        <v>0</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3" t="s">
        <v>207</v>
      </c>
      <c r="BA205" s="3">
        <v>0</v>
      </c>
      <c r="BB205" s="3">
        <v>0</v>
      </c>
      <c r="BC205" s="3">
        <v>0</v>
      </c>
      <c r="BD205" s="3">
        <v>0</v>
      </c>
      <c r="BG205" t="s">
        <v>207</v>
      </c>
      <c r="BH205">
        <v>0</v>
      </c>
      <c r="BI205">
        <v>0</v>
      </c>
      <c r="BJ205">
        <v>0</v>
      </c>
      <c r="BK205">
        <v>0</v>
      </c>
      <c r="BN205" t="s">
        <v>207</v>
      </c>
      <c r="BO205">
        <v>0</v>
      </c>
      <c r="BP205">
        <v>0</v>
      </c>
      <c r="BQ205">
        <v>0</v>
      </c>
      <c r="BR205">
        <v>0</v>
      </c>
      <c r="BU205" t="s">
        <v>207</v>
      </c>
      <c r="BV205">
        <v>0</v>
      </c>
      <c r="BW205">
        <v>0</v>
      </c>
      <c r="BX205">
        <v>0</v>
      </c>
      <c r="BY205">
        <v>0</v>
      </c>
      <c r="CB205" s="6" t="s">
        <v>207</v>
      </c>
      <c r="CC205" s="6">
        <v>0</v>
      </c>
      <c r="CD205" s="6">
        <v>0</v>
      </c>
      <c r="CE205" s="6">
        <v>0</v>
      </c>
      <c r="CF205" s="6">
        <v>0</v>
      </c>
      <c r="CI205" s="6" t="s">
        <v>207</v>
      </c>
      <c r="CJ205" s="6">
        <v>0</v>
      </c>
      <c r="CK205" s="6">
        <v>0</v>
      </c>
      <c r="CL205" s="6">
        <v>0</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v>
      </c>
      <c r="GE205" s="6">
        <v>0</v>
      </c>
      <c r="GF205" s="6">
        <v>0</v>
      </c>
      <c r="GG205" s="6">
        <v>0</v>
      </c>
      <c r="GJ205" s="58" t="s">
        <v>207</v>
      </c>
      <c r="GK205" s="58">
        <v>0</v>
      </c>
      <c r="GL205" s="58">
        <v>0</v>
      </c>
      <c r="GM205" s="58">
        <v>0</v>
      </c>
      <c r="GN205" s="58">
        <v>0</v>
      </c>
      <c r="GQ205" s="58" t="s">
        <v>207</v>
      </c>
      <c r="GR205" s="58">
        <v>0</v>
      </c>
      <c r="GS205" s="58">
        <v>0</v>
      </c>
      <c r="GT205" s="58">
        <v>0</v>
      </c>
      <c r="GU205" s="58">
        <v>0</v>
      </c>
      <c r="GX205" s="60" t="s">
        <v>207</v>
      </c>
      <c r="GY205" s="60">
        <v>0</v>
      </c>
      <c r="GZ205" s="60">
        <v>0</v>
      </c>
      <c r="HA205" s="60">
        <v>0</v>
      </c>
      <c r="HB205" s="60">
        <v>0</v>
      </c>
      <c r="HE205" s="64" t="s">
        <v>207</v>
      </c>
      <c r="HF205" s="64">
        <v>0</v>
      </c>
      <c r="HG205" s="64">
        <v>0</v>
      </c>
      <c r="HH205" s="64">
        <v>0</v>
      </c>
      <c r="HI205" s="64">
        <v>0</v>
      </c>
      <c r="HL205" s="64" t="s">
        <v>207</v>
      </c>
      <c r="HM205" s="64">
        <v>0</v>
      </c>
      <c r="HN205" s="64">
        <v>0</v>
      </c>
      <c r="HO205" s="64">
        <v>0</v>
      </c>
      <c r="HP205" s="64">
        <v>0</v>
      </c>
      <c r="HS205" s="64" t="s">
        <v>207</v>
      </c>
      <c r="HT205" s="64">
        <v>0.08</v>
      </c>
      <c r="HU205" s="64">
        <v>0.11</v>
      </c>
      <c r="HV205" s="64">
        <v>0</v>
      </c>
      <c r="HW205" s="64">
        <v>0</v>
      </c>
      <c r="HZ205" s="64" t="s">
        <v>207</v>
      </c>
      <c r="IA205" s="64">
        <v>0.05</v>
      </c>
      <c r="IB205" s="64">
        <v>0</v>
      </c>
      <c r="IC205" s="64">
        <v>0</v>
      </c>
      <c r="ID205" s="64">
        <v>0</v>
      </c>
      <c r="IG205" s="64" t="s">
        <v>207</v>
      </c>
      <c r="IH205" s="64">
        <v>0</v>
      </c>
      <c r="II205" s="64">
        <v>0</v>
      </c>
      <c r="IJ205" s="64">
        <v>0</v>
      </c>
      <c r="IK205" s="64">
        <v>0</v>
      </c>
      <c r="IN205" s="64" t="s">
        <v>207</v>
      </c>
      <c r="IO205" s="64">
        <v>0</v>
      </c>
      <c r="IP205" s="64">
        <v>0</v>
      </c>
      <c r="IQ205" s="64">
        <v>0</v>
      </c>
      <c r="IR205" s="64">
        <v>0</v>
      </c>
      <c r="IU205" t="s">
        <v>207</v>
      </c>
      <c r="IV205">
        <v>0</v>
      </c>
      <c r="IW205">
        <v>0</v>
      </c>
      <c r="IX205">
        <v>0</v>
      </c>
      <c r="IY205">
        <v>0</v>
      </c>
      <c r="JB205" t="s">
        <v>207</v>
      </c>
      <c r="JC205">
        <v>0</v>
      </c>
      <c r="JD205">
        <v>0</v>
      </c>
      <c r="JE205">
        <v>0</v>
      </c>
      <c r="JF205">
        <v>0</v>
      </c>
      <c r="JI205" s="64" t="s">
        <v>207</v>
      </c>
      <c r="JJ205" s="64">
        <v>0.19</v>
      </c>
      <c r="JK205" s="64">
        <v>0</v>
      </c>
      <c r="JL205" s="64">
        <v>0</v>
      </c>
      <c r="JM205" s="64">
        <v>0</v>
      </c>
      <c r="JP205" s="67" t="s">
        <v>207</v>
      </c>
      <c r="JQ205" s="67">
        <v>0.27</v>
      </c>
      <c r="JR205" s="67">
        <v>0.81</v>
      </c>
      <c r="JS205" s="67">
        <v>0.1</v>
      </c>
      <c r="JT205" s="67">
        <v>0</v>
      </c>
      <c r="JW205" s="76" t="s">
        <v>207</v>
      </c>
      <c r="JX205" s="76">
        <v>0.36</v>
      </c>
      <c r="JY205" s="76">
        <v>0.3</v>
      </c>
      <c r="JZ205" s="76">
        <v>0.27</v>
      </c>
      <c r="KA205" s="76">
        <v>0</v>
      </c>
      <c r="KD205" s="76" t="s">
        <v>207</v>
      </c>
      <c r="KE205" s="76">
        <v>0.2</v>
      </c>
      <c r="KF205" s="76">
        <v>0.31</v>
      </c>
      <c r="KG205" s="76">
        <v>0.21</v>
      </c>
      <c r="KH205" s="76">
        <v>0</v>
      </c>
      <c r="KK205" s="76" t="s">
        <v>207</v>
      </c>
      <c r="KL205" s="76">
        <v>0.04</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0.03</v>
      </c>
      <c r="LO205" s="76">
        <v>0.14000000000000001</v>
      </c>
      <c r="LP205" s="76">
        <v>0</v>
      </c>
      <c r="LQ205" s="76">
        <v>0</v>
      </c>
      <c r="LR205" s="76"/>
      <c r="LS205" s="76"/>
      <c r="LT205" s="76" t="s">
        <v>207</v>
      </c>
      <c r="LU205" s="76">
        <v>0</v>
      </c>
      <c r="LV205" s="76">
        <v>0</v>
      </c>
      <c r="LW205" s="76">
        <v>0</v>
      </c>
      <c r="LX205" s="76">
        <v>0</v>
      </c>
      <c r="LY205" s="76"/>
      <c r="LZ205" s="76"/>
      <c r="MA205" s="76" t="s">
        <v>207</v>
      </c>
      <c r="MB205" s="76">
        <v>0</v>
      </c>
      <c r="MC205" s="76">
        <v>0</v>
      </c>
      <c r="MD205" s="76">
        <v>0</v>
      </c>
      <c r="ME205" s="76">
        <v>0</v>
      </c>
      <c r="MH205" s="76" t="s">
        <v>207</v>
      </c>
      <c r="MI205" s="76">
        <v>0</v>
      </c>
      <c r="MJ205" s="76">
        <v>0</v>
      </c>
      <c r="MK205" s="76">
        <v>0</v>
      </c>
      <c r="ML205" s="76">
        <v>0</v>
      </c>
      <c r="MM205" s="76"/>
      <c r="MN205" s="76"/>
      <c r="MO205" s="76" t="s">
        <v>207</v>
      </c>
      <c r="MP205" s="76">
        <v>0</v>
      </c>
      <c r="MQ205" s="76">
        <v>0</v>
      </c>
      <c r="MR205" s="76">
        <v>0</v>
      </c>
      <c r="MS205" s="76">
        <v>0</v>
      </c>
    </row>
    <row r="206" spans="1:357" x14ac:dyDescent="0.25">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3" t="s">
        <v>208</v>
      </c>
      <c r="BA206" s="3">
        <v>0</v>
      </c>
      <c r="BB206" s="3">
        <v>0</v>
      </c>
      <c r="BC206" s="3">
        <v>0</v>
      </c>
      <c r="BD206" s="3">
        <v>0</v>
      </c>
      <c r="BG206" t="s">
        <v>208</v>
      </c>
      <c r="BH206">
        <v>0</v>
      </c>
      <c r="BI206">
        <v>0</v>
      </c>
      <c r="BJ206">
        <v>0</v>
      </c>
      <c r="BK206">
        <v>0</v>
      </c>
      <c r="BN206" t="s">
        <v>208</v>
      </c>
      <c r="BO206">
        <v>0</v>
      </c>
      <c r="BP206">
        <v>0</v>
      </c>
      <c r="BQ206">
        <v>0</v>
      </c>
      <c r="BR206">
        <v>0</v>
      </c>
      <c r="BU206" t="s">
        <v>208</v>
      </c>
      <c r="BV206">
        <v>0</v>
      </c>
      <c r="BW206">
        <v>0</v>
      </c>
      <c r="BX206">
        <v>0</v>
      </c>
      <c r="BY20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0" t="s">
        <v>208</v>
      </c>
      <c r="GY206" s="60">
        <v>0</v>
      </c>
      <c r="GZ206" s="60">
        <v>0</v>
      </c>
      <c r="HA206" s="60">
        <v>0</v>
      </c>
      <c r="HB206" s="60">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t="s">
        <v>208</v>
      </c>
      <c r="IV206">
        <v>0</v>
      </c>
      <c r="IW206">
        <v>0</v>
      </c>
      <c r="IX206">
        <v>0</v>
      </c>
      <c r="IY206">
        <v>0</v>
      </c>
      <c r="JB206" t="s">
        <v>208</v>
      </c>
      <c r="JC206">
        <v>0</v>
      </c>
      <c r="JD206">
        <v>0</v>
      </c>
      <c r="JE206">
        <v>0</v>
      </c>
      <c r="JF206">
        <v>0</v>
      </c>
      <c r="JI206" s="64" t="s">
        <v>208</v>
      </c>
      <c r="JJ206" s="64">
        <v>0</v>
      </c>
      <c r="JK206" s="64">
        <v>0</v>
      </c>
      <c r="JL206" s="64">
        <v>0</v>
      </c>
      <c r="JM206" s="64">
        <v>0</v>
      </c>
      <c r="JP206" s="67" t="s">
        <v>208</v>
      </c>
      <c r="JQ206" s="67">
        <v>0</v>
      </c>
      <c r="JR206" s="67">
        <v>0</v>
      </c>
      <c r="JS206" s="67">
        <v>0</v>
      </c>
      <c r="JT206" s="67">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c r="LY206" s="76"/>
      <c r="LZ206" s="76"/>
      <c r="MA206" s="76" t="s">
        <v>208</v>
      </c>
      <c r="MB206" s="76">
        <v>0</v>
      </c>
      <c r="MC206" s="76">
        <v>0</v>
      </c>
      <c r="MD206" s="76">
        <v>0</v>
      </c>
      <c r="ME206" s="76">
        <v>0</v>
      </c>
      <c r="MH206" s="76" t="s">
        <v>208</v>
      </c>
      <c r="MI206" s="76">
        <v>0</v>
      </c>
      <c r="MJ206" s="76">
        <v>0</v>
      </c>
      <c r="MK206" s="76">
        <v>0</v>
      </c>
      <c r="ML206" s="76">
        <v>0</v>
      </c>
      <c r="MM206" s="76"/>
      <c r="MN206" s="76"/>
      <c r="MO206" s="76" t="s">
        <v>208</v>
      </c>
      <c r="MP206" s="76">
        <v>0</v>
      </c>
      <c r="MQ206" s="76">
        <v>0</v>
      </c>
      <c r="MR206" s="76">
        <v>0</v>
      </c>
      <c r="MS206" s="76">
        <v>0</v>
      </c>
    </row>
    <row r="207" spans="1:357" x14ac:dyDescent="0.25">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3" t="s">
        <v>209</v>
      </c>
      <c r="BA207" s="3">
        <v>0</v>
      </c>
      <c r="BB207" s="3">
        <v>0</v>
      </c>
      <c r="BC207" s="3">
        <v>0</v>
      </c>
      <c r="BD207" s="3">
        <v>0</v>
      </c>
      <c r="BG207" t="s">
        <v>209</v>
      </c>
      <c r="BH207">
        <v>0</v>
      </c>
      <c r="BI207">
        <v>0</v>
      </c>
      <c r="BJ207">
        <v>0</v>
      </c>
      <c r="BK207">
        <v>0</v>
      </c>
      <c r="BN207" t="s">
        <v>209</v>
      </c>
      <c r="BO207">
        <v>0</v>
      </c>
      <c r="BP207">
        <v>0</v>
      </c>
      <c r="BQ207">
        <v>0</v>
      </c>
      <c r="BR207">
        <v>0</v>
      </c>
      <c r="BU207" t="s">
        <v>209</v>
      </c>
      <c r="BV207">
        <v>0</v>
      </c>
      <c r="BW207">
        <v>0</v>
      </c>
      <c r="BX207">
        <v>0</v>
      </c>
      <c r="BY207">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0" t="s">
        <v>209</v>
      </c>
      <c r="GY207" s="60">
        <v>0</v>
      </c>
      <c r="GZ207" s="60">
        <v>0</v>
      </c>
      <c r="HA207" s="60">
        <v>0</v>
      </c>
      <c r="HB207" s="60">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t="s">
        <v>209</v>
      </c>
      <c r="IV207">
        <v>0</v>
      </c>
      <c r="IW207">
        <v>0</v>
      </c>
      <c r="IX207">
        <v>0</v>
      </c>
      <c r="IY207">
        <v>0</v>
      </c>
      <c r="JB207" t="s">
        <v>209</v>
      </c>
      <c r="JC207">
        <v>0</v>
      </c>
      <c r="JD207">
        <v>0</v>
      </c>
      <c r="JE207">
        <v>0</v>
      </c>
      <c r="JF207">
        <v>0</v>
      </c>
      <c r="JI207" s="64" t="s">
        <v>209</v>
      </c>
      <c r="JJ207" s="64">
        <v>0</v>
      </c>
      <c r="JK207" s="64">
        <v>0</v>
      </c>
      <c r="JL207" s="64">
        <v>0</v>
      </c>
      <c r="JM207" s="64">
        <v>0</v>
      </c>
      <c r="JP207" s="67" t="s">
        <v>209</v>
      </c>
      <c r="JQ207" s="67">
        <v>0</v>
      </c>
      <c r="JR207" s="67">
        <v>0</v>
      </c>
      <c r="JS207" s="67">
        <v>0</v>
      </c>
      <c r="JT207" s="67">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c r="LY207" s="76"/>
      <c r="LZ207" s="76"/>
      <c r="MA207" s="76" t="s">
        <v>209</v>
      </c>
      <c r="MB207" s="76">
        <v>0</v>
      </c>
      <c r="MC207" s="76">
        <v>0</v>
      </c>
      <c r="MD207" s="76">
        <v>0</v>
      </c>
      <c r="ME207" s="76">
        <v>0</v>
      </c>
      <c r="MH207" s="76" t="s">
        <v>209</v>
      </c>
      <c r="MI207" s="76">
        <v>0</v>
      </c>
      <c r="MJ207" s="76">
        <v>0</v>
      </c>
      <c r="MK207" s="76">
        <v>0</v>
      </c>
      <c r="ML207" s="76">
        <v>0</v>
      </c>
      <c r="MM207" s="76"/>
      <c r="MN207" s="76"/>
      <c r="MO207" s="76" t="s">
        <v>209</v>
      </c>
      <c r="MP207" s="76">
        <v>0</v>
      </c>
      <c r="MQ207" s="76">
        <v>0</v>
      </c>
      <c r="MR207" s="76">
        <v>0</v>
      </c>
      <c r="MS207" s="76">
        <v>0</v>
      </c>
    </row>
    <row r="208" spans="1:357" x14ac:dyDescent="0.25">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3" t="s">
        <v>210</v>
      </c>
      <c r="BA208" s="3">
        <v>0</v>
      </c>
      <c r="BB208" s="3">
        <v>0</v>
      </c>
      <c r="BC208" s="3">
        <v>0</v>
      </c>
      <c r="BD208" s="3">
        <v>0</v>
      </c>
      <c r="BG208" t="s">
        <v>210</v>
      </c>
      <c r="BH208">
        <v>0</v>
      </c>
      <c r="BI208">
        <v>0</v>
      </c>
      <c r="BJ208">
        <v>0</v>
      </c>
      <c r="BK208">
        <v>0</v>
      </c>
      <c r="BN208" t="s">
        <v>210</v>
      </c>
      <c r="BO208">
        <v>0</v>
      </c>
      <c r="BP208">
        <v>0</v>
      </c>
      <c r="BQ208">
        <v>0</v>
      </c>
      <c r="BR208">
        <v>0</v>
      </c>
      <c r="BU208" t="s">
        <v>210</v>
      </c>
      <c r="BV208">
        <v>0</v>
      </c>
      <c r="BW208">
        <v>0</v>
      </c>
      <c r="BX208">
        <v>0</v>
      </c>
      <c r="BY208">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0" t="s">
        <v>210</v>
      </c>
      <c r="GY208" s="60">
        <v>0</v>
      </c>
      <c r="GZ208" s="60">
        <v>0</v>
      </c>
      <c r="HA208" s="60">
        <v>0</v>
      </c>
      <c r="HB208" s="60">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t="s">
        <v>210</v>
      </c>
      <c r="IV208">
        <v>0</v>
      </c>
      <c r="IW208">
        <v>0</v>
      </c>
      <c r="IX208">
        <v>0</v>
      </c>
      <c r="IY208">
        <v>0</v>
      </c>
      <c r="JB208" t="s">
        <v>210</v>
      </c>
      <c r="JC208">
        <v>0</v>
      </c>
      <c r="JD208">
        <v>0</v>
      </c>
      <c r="JE208">
        <v>0</v>
      </c>
      <c r="JF208">
        <v>0</v>
      </c>
      <c r="JI208" s="64" t="s">
        <v>210</v>
      </c>
      <c r="JJ208" s="64">
        <v>0</v>
      </c>
      <c r="JK208" s="64">
        <v>0</v>
      </c>
      <c r="JL208" s="64">
        <v>0</v>
      </c>
      <c r="JM208" s="64">
        <v>0</v>
      </c>
      <c r="JP208" s="67" t="s">
        <v>210</v>
      </c>
      <c r="JQ208" s="67">
        <v>0</v>
      </c>
      <c r="JR208" s="67">
        <v>0</v>
      </c>
      <c r="JS208" s="67">
        <v>0</v>
      </c>
      <c r="JT208" s="67">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c r="LY208" s="76"/>
      <c r="LZ208" s="76"/>
      <c r="MA208" s="76" t="s">
        <v>210</v>
      </c>
      <c r="MB208" s="76">
        <v>0</v>
      </c>
      <c r="MC208" s="76">
        <v>0</v>
      </c>
      <c r="MD208" s="76">
        <v>0</v>
      </c>
      <c r="ME208" s="76">
        <v>0</v>
      </c>
      <c r="MH208" s="76" t="s">
        <v>210</v>
      </c>
      <c r="MI208" s="76">
        <v>0</v>
      </c>
      <c r="MJ208" s="76">
        <v>0</v>
      </c>
      <c r="MK208" s="76">
        <v>0</v>
      </c>
      <c r="ML208" s="76">
        <v>0</v>
      </c>
      <c r="MM208" s="76"/>
      <c r="MN208" s="76"/>
      <c r="MO208" s="76" t="s">
        <v>210</v>
      </c>
      <c r="MP208" s="76">
        <v>0</v>
      </c>
      <c r="MQ208" s="76">
        <v>0</v>
      </c>
      <c r="MR208" s="76">
        <v>0</v>
      </c>
      <c r="MS208" s="76">
        <v>0</v>
      </c>
    </row>
    <row r="209" spans="1:357" x14ac:dyDescent="0.25">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3" t="s">
        <v>211</v>
      </c>
      <c r="BA209" s="3">
        <v>0</v>
      </c>
      <c r="BB209" s="3">
        <v>0</v>
      </c>
      <c r="BC209" s="3">
        <v>0</v>
      </c>
      <c r="BD209" s="3">
        <v>0</v>
      </c>
      <c r="BG209" t="s">
        <v>211</v>
      </c>
      <c r="BH209">
        <v>0</v>
      </c>
      <c r="BI209">
        <v>0</v>
      </c>
      <c r="BJ209">
        <v>0</v>
      </c>
      <c r="BK209">
        <v>0</v>
      </c>
      <c r="BN209" t="s">
        <v>211</v>
      </c>
      <c r="BO209">
        <v>0</v>
      </c>
      <c r="BP209">
        <v>0</v>
      </c>
      <c r="BQ209">
        <v>0</v>
      </c>
      <c r="BR209">
        <v>0</v>
      </c>
      <c r="BU209" t="s">
        <v>211</v>
      </c>
      <c r="BV209">
        <v>0</v>
      </c>
      <c r="BW209">
        <v>0</v>
      </c>
      <c r="BX209">
        <v>0</v>
      </c>
      <c r="BY209">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0" t="s">
        <v>211</v>
      </c>
      <c r="GY209" s="60">
        <v>0</v>
      </c>
      <c r="GZ209" s="60">
        <v>0</v>
      </c>
      <c r="HA209" s="60">
        <v>0</v>
      </c>
      <c r="HB209" s="60">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t="s">
        <v>211</v>
      </c>
      <c r="IV209">
        <v>0</v>
      </c>
      <c r="IW209">
        <v>0</v>
      </c>
      <c r="IX209">
        <v>0</v>
      </c>
      <c r="IY209">
        <v>0</v>
      </c>
      <c r="JB209" t="s">
        <v>211</v>
      </c>
      <c r="JC209">
        <v>0</v>
      </c>
      <c r="JD209">
        <v>0</v>
      </c>
      <c r="JE209">
        <v>0</v>
      </c>
      <c r="JF209">
        <v>0</v>
      </c>
      <c r="JI209" s="64" t="s">
        <v>211</v>
      </c>
      <c r="JJ209" s="64">
        <v>0</v>
      </c>
      <c r="JK209" s="64">
        <v>0</v>
      </c>
      <c r="JL209" s="64">
        <v>0</v>
      </c>
      <c r="JM209" s="64">
        <v>0</v>
      </c>
      <c r="JP209" s="67" t="s">
        <v>211</v>
      </c>
      <c r="JQ209" s="67">
        <v>0</v>
      </c>
      <c r="JR209" s="67">
        <v>0</v>
      </c>
      <c r="JS209" s="67">
        <v>0</v>
      </c>
      <c r="JT209" s="67">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v>
      </c>
      <c r="LV209" s="76">
        <v>0</v>
      </c>
      <c r="LW209" s="76">
        <v>0</v>
      </c>
      <c r="LX209" s="76">
        <v>0</v>
      </c>
      <c r="LY209" s="76"/>
      <c r="LZ209" s="76"/>
      <c r="MA209" s="76" t="s">
        <v>211</v>
      </c>
      <c r="MB209" s="76">
        <v>0</v>
      </c>
      <c r="MC209" s="76">
        <v>0</v>
      </c>
      <c r="MD209" s="76">
        <v>0</v>
      </c>
      <c r="ME209" s="76">
        <v>0</v>
      </c>
      <c r="MH209" s="76" t="s">
        <v>211</v>
      </c>
      <c r="MI209" s="76">
        <v>0</v>
      </c>
      <c r="MJ209" s="76">
        <v>0</v>
      </c>
      <c r="MK209" s="76">
        <v>0</v>
      </c>
      <c r="ML209" s="76">
        <v>0</v>
      </c>
      <c r="MM209" s="76"/>
      <c r="MN209" s="76"/>
      <c r="MO209" s="76" t="s">
        <v>211</v>
      </c>
      <c r="MP209" s="76">
        <v>0</v>
      </c>
      <c r="MQ209" s="76">
        <v>0</v>
      </c>
      <c r="MR209" s="76">
        <v>0</v>
      </c>
      <c r="MS209" s="76">
        <v>0</v>
      </c>
    </row>
    <row r="210" spans="1:357" x14ac:dyDescent="0.25">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3" t="s">
        <v>212</v>
      </c>
      <c r="BA210" s="3">
        <v>0</v>
      </c>
      <c r="BB210" s="3">
        <v>0</v>
      </c>
      <c r="BC210" s="3">
        <v>0</v>
      </c>
      <c r="BD210" s="3">
        <v>0</v>
      </c>
      <c r="BG210" t="s">
        <v>212</v>
      </c>
      <c r="BH210">
        <v>0</v>
      </c>
      <c r="BI210">
        <v>0</v>
      </c>
      <c r="BJ210">
        <v>0</v>
      </c>
      <c r="BK210">
        <v>0</v>
      </c>
      <c r="BN210" t="s">
        <v>212</v>
      </c>
      <c r="BO210">
        <v>0</v>
      </c>
      <c r="BP210">
        <v>0</v>
      </c>
      <c r="BQ210">
        <v>0</v>
      </c>
      <c r="BR210">
        <v>0</v>
      </c>
      <c r="BU210" t="s">
        <v>212</v>
      </c>
      <c r="BV210">
        <v>0</v>
      </c>
      <c r="BW210">
        <v>0</v>
      </c>
      <c r="BX210">
        <v>0</v>
      </c>
      <c r="BY210">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0" t="s">
        <v>212</v>
      </c>
      <c r="GY210" s="60">
        <v>0</v>
      </c>
      <c r="GZ210" s="60">
        <v>0</v>
      </c>
      <c r="HA210" s="60">
        <v>0</v>
      </c>
      <c r="HB210" s="60">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t="s">
        <v>212</v>
      </c>
      <c r="IV210">
        <v>0</v>
      </c>
      <c r="IW210">
        <v>0</v>
      </c>
      <c r="IX210">
        <v>0</v>
      </c>
      <c r="IY210">
        <v>0</v>
      </c>
      <c r="JB210" t="s">
        <v>212</v>
      </c>
      <c r="JC210">
        <v>0</v>
      </c>
      <c r="JD210">
        <v>0</v>
      </c>
      <c r="JE210">
        <v>0</v>
      </c>
      <c r="JF210">
        <v>0</v>
      </c>
      <c r="JI210" s="64" t="s">
        <v>212</v>
      </c>
      <c r="JJ210" s="64">
        <v>0</v>
      </c>
      <c r="JK210" s="64">
        <v>0</v>
      </c>
      <c r="JL210" s="64">
        <v>0</v>
      </c>
      <c r="JM210" s="64">
        <v>0</v>
      </c>
      <c r="JP210" s="67" t="s">
        <v>212</v>
      </c>
      <c r="JQ210" s="67">
        <v>0</v>
      </c>
      <c r="JR210" s="67">
        <v>0</v>
      </c>
      <c r="JS210" s="67">
        <v>0</v>
      </c>
      <c r="JT210" s="67">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c r="LY210" s="76"/>
      <c r="LZ210" s="76"/>
      <c r="MA210" s="76" t="s">
        <v>212</v>
      </c>
      <c r="MB210" s="76">
        <v>0</v>
      </c>
      <c r="MC210" s="76">
        <v>0</v>
      </c>
      <c r="MD210" s="76">
        <v>0</v>
      </c>
      <c r="ME210" s="76">
        <v>0</v>
      </c>
      <c r="MH210" s="76" t="s">
        <v>212</v>
      </c>
      <c r="MI210" s="76">
        <v>0</v>
      </c>
      <c r="MJ210" s="76">
        <v>0</v>
      </c>
      <c r="MK210" s="76">
        <v>0</v>
      </c>
      <c r="ML210" s="76">
        <v>0</v>
      </c>
      <c r="MM210" s="76"/>
      <c r="MN210" s="76"/>
      <c r="MO210" s="76" t="s">
        <v>212</v>
      </c>
      <c r="MP210" s="76">
        <v>0</v>
      </c>
      <c r="MQ210" s="76">
        <v>0</v>
      </c>
      <c r="MR210" s="76">
        <v>0</v>
      </c>
      <c r="MS210" s="76">
        <v>0</v>
      </c>
    </row>
    <row r="211" spans="1:357" x14ac:dyDescent="0.25">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3" t="s">
        <v>213</v>
      </c>
      <c r="BA211" s="3">
        <v>0.12</v>
      </c>
      <c r="BB211" s="3">
        <v>0</v>
      </c>
      <c r="BC211" s="3">
        <v>0.28999999999999998</v>
      </c>
      <c r="BD211" s="3">
        <v>0</v>
      </c>
      <c r="BG211" t="s">
        <v>213</v>
      </c>
      <c r="BH211">
        <v>0</v>
      </c>
      <c r="BI211">
        <v>0</v>
      </c>
      <c r="BJ211">
        <v>0</v>
      </c>
      <c r="BK211">
        <v>0</v>
      </c>
      <c r="BN211" t="s">
        <v>213</v>
      </c>
      <c r="BO211">
        <v>0</v>
      </c>
      <c r="BP211">
        <v>0</v>
      </c>
      <c r="BQ211">
        <v>0</v>
      </c>
      <c r="BR211">
        <v>0</v>
      </c>
      <c r="BU211" t="s">
        <v>213</v>
      </c>
      <c r="BV211">
        <v>0</v>
      </c>
      <c r="BW211">
        <v>0</v>
      </c>
      <c r="BX211">
        <v>0</v>
      </c>
      <c r="BY211">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0" t="s">
        <v>213</v>
      </c>
      <c r="GY211" s="60">
        <v>0</v>
      </c>
      <c r="GZ211" s="60">
        <v>0</v>
      </c>
      <c r="HA211" s="60">
        <v>0</v>
      </c>
      <c r="HB211" s="60">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t="s">
        <v>213</v>
      </c>
      <c r="IV211">
        <v>0</v>
      </c>
      <c r="IW211">
        <v>0</v>
      </c>
      <c r="IX211">
        <v>0</v>
      </c>
      <c r="IY211">
        <v>0</v>
      </c>
      <c r="JB211" t="s">
        <v>213</v>
      </c>
      <c r="JC211">
        <v>0</v>
      </c>
      <c r="JD211">
        <v>0</v>
      </c>
      <c r="JE211">
        <v>0</v>
      </c>
      <c r="JF211">
        <v>0</v>
      </c>
      <c r="JI211" s="64" t="s">
        <v>213</v>
      </c>
      <c r="JJ211" s="64">
        <v>0</v>
      </c>
      <c r="JK211" s="64">
        <v>0</v>
      </c>
      <c r="JL211" s="64">
        <v>0</v>
      </c>
      <c r="JM211" s="64">
        <v>0</v>
      </c>
      <c r="JP211" s="67" t="s">
        <v>213</v>
      </c>
      <c r="JQ211" s="67">
        <v>0</v>
      </c>
      <c r="JR211" s="67">
        <v>0</v>
      </c>
      <c r="JS211" s="67">
        <v>0</v>
      </c>
      <c r="JT211" s="67">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c r="LR211" s="76"/>
      <c r="LS211" s="76"/>
      <c r="LT211" s="76" t="s">
        <v>213</v>
      </c>
      <c r="LU211" s="76">
        <v>0</v>
      </c>
      <c r="LV211" s="76">
        <v>0</v>
      </c>
      <c r="LW211" s="76">
        <v>0</v>
      </c>
      <c r="LX211" s="76">
        <v>0</v>
      </c>
      <c r="LY211" s="76"/>
      <c r="LZ211" s="76"/>
      <c r="MA211" s="76" t="s">
        <v>213</v>
      </c>
      <c r="MB211" s="76">
        <v>0</v>
      </c>
      <c r="MC211" s="76">
        <v>0</v>
      </c>
      <c r="MD211" s="76">
        <v>0</v>
      </c>
      <c r="ME211" s="76">
        <v>0</v>
      </c>
      <c r="MH211" s="76" t="s">
        <v>213</v>
      </c>
      <c r="MI211" s="76">
        <v>0</v>
      </c>
      <c r="MJ211" s="76">
        <v>0</v>
      </c>
      <c r="MK211" s="76">
        <v>0</v>
      </c>
      <c r="ML211" s="76">
        <v>0</v>
      </c>
      <c r="MM211" s="76"/>
      <c r="MN211" s="76"/>
      <c r="MO211" s="76" t="s">
        <v>213</v>
      </c>
      <c r="MP211" s="76">
        <v>0</v>
      </c>
      <c r="MQ211" s="76">
        <v>0</v>
      </c>
      <c r="MR211" s="76">
        <v>0</v>
      </c>
      <c r="MS211" s="76">
        <v>0</v>
      </c>
    </row>
    <row r="212" spans="1:357" x14ac:dyDescent="0.25">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3" t="s">
        <v>214</v>
      </c>
      <c r="BA212" s="3">
        <v>0</v>
      </c>
      <c r="BB212" s="3">
        <v>0</v>
      </c>
      <c r="BC212" s="3">
        <v>0</v>
      </c>
      <c r="BD212" s="3">
        <v>0</v>
      </c>
      <c r="BG212" t="s">
        <v>214</v>
      </c>
      <c r="BH212">
        <v>0</v>
      </c>
      <c r="BI212">
        <v>0</v>
      </c>
      <c r="BJ212">
        <v>0</v>
      </c>
      <c r="BK212">
        <v>0</v>
      </c>
      <c r="BN212" t="s">
        <v>214</v>
      </c>
      <c r="BO212">
        <v>0</v>
      </c>
      <c r="BP212">
        <v>0</v>
      </c>
      <c r="BQ212">
        <v>0</v>
      </c>
      <c r="BR212">
        <v>0</v>
      </c>
      <c r="BU212" t="s">
        <v>214</v>
      </c>
      <c r="BV212">
        <v>0</v>
      </c>
      <c r="BW212">
        <v>0</v>
      </c>
      <c r="BX212">
        <v>0</v>
      </c>
      <c r="BY212">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0" t="s">
        <v>214</v>
      </c>
      <c r="GY212" s="60">
        <v>0</v>
      </c>
      <c r="GZ212" s="60">
        <v>0</v>
      </c>
      <c r="HA212" s="60">
        <v>0</v>
      </c>
      <c r="HB212" s="60">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t="s">
        <v>214</v>
      </c>
      <c r="IV212">
        <v>0</v>
      </c>
      <c r="IW212">
        <v>0</v>
      </c>
      <c r="IX212">
        <v>0</v>
      </c>
      <c r="IY212">
        <v>0</v>
      </c>
      <c r="JB212" t="s">
        <v>214</v>
      </c>
      <c r="JC212">
        <v>0.14000000000000001</v>
      </c>
      <c r="JD212">
        <v>0.77</v>
      </c>
      <c r="JE212">
        <v>0</v>
      </c>
      <c r="JF212">
        <v>0</v>
      </c>
      <c r="JI212" s="64" t="s">
        <v>214</v>
      </c>
      <c r="JJ212" s="64">
        <v>0</v>
      </c>
      <c r="JK212" s="64">
        <v>0</v>
      </c>
      <c r="JL212" s="64">
        <v>0</v>
      </c>
      <c r="JM212" s="64">
        <v>0</v>
      </c>
      <c r="JP212" s="67" t="s">
        <v>214</v>
      </c>
      <c r="JQ212" s="67">
        <v>0</v>
      </c>
      <c r="JR212" s="67">
        <v>0</v>
      </c>
      <c r="JS212" s="67">
        <v>0</v>
      </c>
      <c r="JT212" s="67">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c r="LR212" s="76"/>
      <c r="LS212" s="76"/>
      <c r="LT212" s="76" t="s">
        <v>214</v>
      </c>
      <c r="LU212" s="76">
        <v>0</v>
      </c>
      <c r="LV212" s="76">
        <v>0</v>
      </c>
      <c r="LW212" s="76">
        <v>0</v>
      </c>
      <c r="LX212" s="76">
        <v>0</v>
      </c>
      <c r="LY212" s="76"/>
      <c r="LZ212" s="76"/>
      <c r="MA212" s="76" t="s">
        <v>214</v>
      </c>
      <c r="MB212" s="76">
        <v>0</v>
      </c>
      <c r="MC212" s="76">
        <v>0</v>
      </c>
      <c r="MD212" s="76">
        <v>0</v>
      </c>
      <c r="ME212" s="76">
        <v>0</v>
      </c>
      <c r="MH212" s="76" t="s">
        <v>214</v>
      </c>
      <c r="MI212" s="76">
        <v>0</v>
      </c>
      <c r="MJ212" s="76">
        <v>0</v>
      </c>
      <c r="MK212" s="76">
        <v>0</v>
      </c>
      <c r="ML212" s="76">
        <v>0</v>
      </c>
      <c r="MM212" s="76"/>
      <c r="MN212" s="76"/>
      <c r="MO212" s="76" t="s">
        <v>214</v>
      </c>
      <c r="MP212" s="76">
        <v>0</v>
      </c>
      <c r="MQ212" s="76">
        <v>0</v>
      </c>
      <c r="MR212" s="76">
        <v>0</v>
      </c>
      <c r="MS212" s="76">
        <v>0</v>
      </c>
    </row>
    <row r="213" spans="1:357" x14ac:dyDescent="0.25">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3" t="s">
        <v>215</v>
      </c>
      <c r="BA213" s="3">
        <v>0</v>
      </c>
      <c r="BB213" s="3">
        <v>0</v>
      </c>
      <c r="BC213" s="3">
        <v>0</v>
      </c>
      <c r="BD213" s="3">
        <v>0</v>
      </c>
      <c r="BG213" t="s">
        <v>215</v>
      </c>
      <c r="BH213">
        <v>0</v>
      </c>
      <c r="BI213">
        <v>0</v>
      </c>
      <c r="BJ213">
        <v>0</v>
      </c>
      <c r="BK213">
        <v>0</v>
      </c>
      <c r="BN213" t="s">
        <v>215</v>
      </c>
      <c r="BO213">
        <v>0</v>
      </c>
      <c r="BP213">
        <v>0</v>
      </c>
      <c r="BQ213">
        <v>0</v>
      </c>
      <c r="BR213">
        <v>0</v>
      </c>
      <c r="BU213" t="s">
        <v>215</v>
      </c>
      <c r="BV213">
        <v>0</v>
      </c>
      <c r="BW213">
        <v>0</v>
      </c>
      <c r="BX213">
        <v>0</v>
      </c>
      <c r="BY213">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0.03</v>
      </c>
      <c r="FQ213" s="6">
        <v>0.14000000000000001</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0" t="s">
        <v>215</v>
      </c>
      <c r="GY213" s="60">
        <v>0</v>
      </c>
      <c r="GZ213" s="60">
        <v>0</v>
      </c>
      <c r="HA213" s="60">
        <v>0</v>
      </c>
      <c r="HB213" s="60">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t="s">
        <v>215</v>
      </c>
      <c r="IV213">
        <v>0</v>
      </c>
      <c r="IW213">
        <v>0</v>
      </c>
      <c r="IX213">
        <v>0</v>
      </c>
      <c r="IY213">
        <v>0</v>
      </c>
      <c r="JB213" t="s">
        <v>215</v>
      </c>
      <c r="JC213">
        <v>0</v>
      </c>
      <c r="JD213">
        <v>0</v>
      </c>
      <c r="JE213">
        <v>0</v>
      </c>
      <c r="JF213">
        <v>0</v>
      </c>
      <c r="JI213" s="64" t="s">
        <v>215</v>
      </c>
      <c r="JJ213" s="64">
        <v>0</v>
      </c>
      <c r="JK213" s="64">
        <v>0</v>
      </c>
      <c r="JL213" s="64">
        <v>0</v>
      </c>
      <c r="JM213" s="64">
        <v>0</v>
      </c>
      <c r="JP213" s="67" t="s">
        <v>215</v>
      </c>
      <c r="JQ213" s="67">
        <v>0</v>
      </c>
      <c r="JR213" s="67">
        <v>0</v>
      </c>
      <c r="JS213" s="67">
        <v>0</v>
      </c>
      <c r="JT213" s="67">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0.1</v>
      </c>
      <c r="KT213" s="76">
        <v>0.2</v>
      </c>
      <c r="KU213" s="76">
        <v>0.04</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c r="LY213" s="76"/>
      <c r="LZ213" s="76"/>
      <c r="MA213" s="76" t="s">
        <v>215</v>
      </c>
      <c r="MB213" s="76">
        <v>0</v>
      </c>
      <c r="MC213" s="76">
        <v>0</v>
      </c>
      <c r="MD213" s="76">
        <v>0</v>
      </c>
      <c r="ME213" s="76">
        <v>0</v>
      </c>
      <c r="MH213" s="76" t="s">
        <v>215</v>
      </c>
      <c r="MI213" s="76">
        <v>0</v>
      </c>
      <c r="MJ213" s="76">
        <v>0</v>
      </c>
      <c r="MK213" s="76">
        <v>0</v>
      </c>
      <c r="ML213" s="76">
        <v>0</v>
      </c>
      <c r="MM213" s="76"/>
      <c r="MN213" s="76"/>
      <c r="MO213" s="76" t="s">
        <v>215</v>
      </c>
      <c r="MP213" s="76">
        <v>0</v>
      </c>
      <c r="MQ213" s="76">
        <v>0</v>
      </c>
      <c r="MR213" s="76">
        <v>0</v>
      </c>
      <c r="MS213" s="76">
        <v>0</v>
      </c>
    </row>
    <row r="214" spans="1:357" x14ac:dyDescent="0.25">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3" t="s">
        <v>216</v>
      </c>
      <c r="BA214" s="3">
        <v>0</v>
      </c>
      <c r="BB214" s="3">
        <v>0</v>
      </c>
      <c r="BC214" s="3">
        <v>0</v>
      </c>
      <c r="BD214" s="3">
        <v>0</v>
      </c>
      <c r="BG214" t="s">
        <v>216</v>
      </c>
      <c r="BH214">
        <v>0</v>
      </c>
      <c r="BI214">
        <v>0</v>
      </c>
      <c r="BJ214">
        <v>0</v>
      </c>
      <c r="BK214">
        <v>0</v>
      </c>
      <c r="BN214" t="s">
        <v>216</v>
      </c>
      <c r="BO214">
        <v>0</v>
      </c>
      <c r="BP214">
        <v>0</v>
      </c>
      <c r="BQ214">
        <v>0</v>
      </c>
      <c r="BR214">
        <v>0</v>
      </c>
      <c r="BU214" t="s">
        <v>216</v>
      </c>
      <c r="BV214">
        <v>0.09</v>
      </c>
      <c r="BW214">
        <v>0</v>
      </c>
      <c r="BX214">
        <v>0.19</v>
      </c>
      <c r="BY214">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7.0000000000000007E-2</v>
      </c>
      <c r="GE214" s="6">
        <v>0</v>
      </c>
      <c r="GF214" s="6">
        <v>0.12</v>
      </c>
      <c r="GG214" s="6">
        <v>0</v>
      </c>
      <c r="GJ214" s="58" t="s">
        <v>216</v>
      </c>
      <c r="GK214" s="58">
        <v>0</v>
      </c>
      <c r="GL214" s="58">
        <v>0</v>
      </c>
      <c r="GM214" s="58">
        <v>0</v>
      </c>
      <c r="GN214" s="58">
        <v>0</v>
      </c>
      <c r="GQ214" s="58" t="s">
        <v>216</v>
      </c>
      <c r="GR214" s="58">
        <v>0</v>
      </c>
      <c r="GS214" s="58">
        <v>0</v>
      </c>
      <c r="GT214" s="58">
        <v>0</v>
      </c>
      <c r="GU214" s="58">
        <v>0</v>
      </c>
      <c r="GX214" s="60" t="s">
        <v>216</v>
      </c>
      <c r="GY214" s="60">
        <v>0</v>
      </c>
      <c r="GZ214" s="60">
        <v>0</v>
      </c>
      <c r="HA214" s="60">
        <v>0</v>
      </c>
      <c r="HB214" s="60">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t="s">
        <v>216</v>
      </c>
      <c r="IV214">
        <v>0</v>
      </c>
      <c r="IW214">
        <v>0</v>
      </c>
      <c r="IX214">
        <v>0</v>
      </c>
      <c r="IY214">
        <v>0</v>
      </c>
      <c r="JB214" t="s">
        <v>216</v>
      </c>
      <c r="JC214">
        <v>0</v>
      </c>
      <c r="JD214">
        <v>0</v>
      </c>
      <c r="JE214">
        <v>0</v>
      </c>
      <c r="JF214">
        <v>0</v>
      </c>
      <c r="JI214" s="64" t="s">
        <v>216</v>
      </c>
      <c r="JJ214" s="64">
        <v>0.03</v>
      </c>
      <c r="JK214" s="64">
        <v>0</v>
      </c>
      <c r="JL214" s="64">
        <v>0.05</v>
      </c>
      <c r="JM214" s="64">
        <v>0</v>
      </c>
      <c r="JP214" s="67" t="s">
        <v>216</v>
      </c>
      <c r="JQ214" s="67">
        <v>0</v>
      </c>
      <c r="JR214" s="67">
        <v>0</v>
      </c>
      <c r="JS214" s="67">
        <v>0</v>
      </c>
      <c r="JT214" s="67">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0.23</v>
      </c>
      <c r="LH214" s="76">
        <v>0.89</v>
      </c>
      <c r="LI214" s="76">
        <v>7.0000000000000007E-2</v>
      </c>
      <c r="LJ214" s="76">
        <v>0</v>
      </c>
      <c r="LM214" s="76" t="s">
        <v>216</v>
      </c>
      <c r="LN214" s="76">
        <v>0</v>
      </c>
      <c r="LO214" s="76">
        <v>0</v>
      </c>
      <c r="LP214" s="76">
        <v>0</v>
      </c>
      <c r="LQ214" s="76">
        <v>0</v>
      </c>
      <c r="LR214" s="76"/>
      <c r="LS214" s="76"/>
      <c r="LT214" s="76" t="s">
        <v>216</v>
      </c>
      <c r="LU214" s="76">
        <v>0</v>
      </c>
      <c r="LV214" s="76">
        <v>0</v>
      </c>
      <c r="LW214" s="76">
        <v>0</v>
      </c>
      <c r="LX214" s="76">
        <v>0</v>
      </c>
      <c r="LY214" s="76"/>
      <c r="LZ214" s="76"/>
      <c r="MA214" s="76" t="s">
        <v>216</v>
      </c>
      <c r="MB214" s="76">
        <v>0</v>
      </c>
      <c r="MC214" s="76">
        <v>0</v>
      </c>
      <c r="MD214" s="76">
        <v>0</v>
      </c>
      <c r="ME214" s="76">
        <v>0</v>
      </c>
      <c r="MH214" s="76" t="s">
        <v>216</v>
      </c>
      <c r="MI214" s="76">
        <v>0</v>
      </c>
      <c r="MJ214" s="76">
        <v>0</v>
      </c>
      <c r="MK214" s="76">
        <v>0</v>
      </c>
      <c r="ML214" s="76">
        <v>0</v>
      </c>
      <c r="MM214" s="76"/>
      <c r="MN214" s="76"/>
      <c r="MO214" s="76" t="s">
        <v>216</v>
      </c>
      <c r="MP214" s="76">
        <v>0</v>
      </c>
      <c r="MQ214" s="76">
        <v>0</v>
      </c>
      <c r="MR214" s="76">
        <v>0</v>
      </c>
      <c r="MS214" s="76">
        <v>0</v>
      </c>
    </row>
    <row r="215" spans="1:357" x14ac:dyDescent="0.25">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3" t="s">
        <v>217</v>
      </c>
      <c r="BA215" s="3">
        <v>0</v>
      </c>
      <c r="BB215" s="3">
        <v>0</v>
      </c>
      <c r="BC215" s="3">
        <v>0</v>
      </c>
      <c r="BD215" s="3">
        <v>0</v>
      </c>
      <c r="BG215" t="s">
        <v>217</v>
      </c>
      <c r="BH215">
        <v>0</v>
      </c>
      <c r="BI215">
        <v>0</v>
      </c>
      <c r="BJ215">
        <v>0</v>
      </c>
      <c r="BK215">
        <v>0</v>
      </c>
      <c r="BN215" t="s">
        <v>217</v>
      </c>
      <c r="BO215">
        <v>0</v>
      </c>
      <c r="BP215">
        <v>0</v>
      </c>
      <c r="BQ215">
        <v>0</v>
      </c>
      <c r="BR215">
        <v>0</v>
      </c>
      <c r="BU215" t="s">
        <v>217</v>
      </c>
      <c r="BV215">
        <v>0</v>
      </c>
      <c r="BW215">
        <v>0</v>
      </c>
      <c r="BX215">
        <v>0</v>
      </c>
      <c r="BY215">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0" t="s">
        <v>217</v>
      </c>
      <c r="GY215" s="60">
        <v>0</v>
      </c>
      <c r="GZ215" s="60">
        <v>0</v>
      </c>
      <c r="HA215" s="60">
        <v>0</v>
      </c>
      <c r="HB215" s="60">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t="s">
        <v>217</v>
      </c>
      <c r="IV215">
        <v>0</v>
      </c>
      <c r="IW215">
        <v>0</v>
      </c>
      <c r="IX215">
        <v>0</v>
      </c>
      <c r="IY215">
        <v>0</v>
      </c>
      <c r="JB215" t="s">
        <v>217</v>
      </c>
      <c r="JC215">
        <v>0</v>
      </c>
      <c r="JD215">
        <v>0</v>
      </c>
      <c r="JE215">
        <v>0</v>
      </c>
      <c r="JF215">
        <v>0</v>
      </c>
      <c r="JI215" s="64" t="s">
        <v>217</v>
      </c>
      <c r="JJ215" s="64">
        <v>0</v>
      </c>
      <c r="JK215" s="64">
        <v>0</v>
      </c>
      <c r="JL215" s="64">
        <v>0</v>
      </c>
      <c r="JM215" s="64">
        <v>0</v>
      </c>
      <c r="JP215" s="67" t="s">
        <v>217</v>
      </c>
      <c r="JQ215" s="67">
        <v>0</v>
      </c>
      <c r="JR215" s="67">
        <v>0</v>
      </c>
      <c r="JS215" s="67">
        <v>0</v>
      </c>
      <c r="JT215" s="67">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c r="LY215" s="76"/>
      <c r="LZ215" s="76"/>
      <c r="MA215" s="76" t="s">
        <v>217</v>
      </c>
      <c r="MB215" s="76">
        <v>0</v>
      </c>
      <c r="MC215" s="76">
        <v>0</v>
      </c>
      <c r="MD215" s="76">
        <v>0</v>
      </c>
      <c r="ME215" s="76">
        <v>0</v>
      </c>
      <c r="MH215" s="76" t="s">
        <v>217</v>
      </c>
      <c r="MI215" s="76">
        <v>0</v>
      </c>
      <c r="MJ215" s="76">
        <v>0</v>
      </c>
      <c r="MK215" s="76">
        <v>0</v>
      </c>
      <c r="ML215" s="76">
        <v>0</v>
      </c>
      <c r="MM215" s="76"/>
      <c r="MN215" s="76"/>
      <c r="MO215" s="76" t="s">
        <v>217</v>
      </c>
      <c r="MP215" s="76">
        <v>0</v>
      </c>
      <c r="MQ215" s="76">
        <v>0</v>
      </c>
      <c r="MR215" s="76">
        <v>0</v>
      </c>
      <c r="MS215" s="76">
        <v>0</v>
      </c>
    </row>
    <row r="216" spans="1:357" x14ac:dyDescent="0.25">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0.02</v>
      </c>
      <c r="S216" s="1">
        <v>0</v>
      </c>
      <c r="T216" s="1">
        <v>0.03</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3" t="s">
        <v>218</v>
      </c>
      <c r="BA216" s="3">
        <v>0</v>
      </c>
      <c r="BB216" s="3">
        <v>0</v>
      </c>
      <c r="BC216" s="3">
        <v>0</v>
      </c>
      <c r="BD216" s="3">
        <v>0</v>
      </c>
      <c r="BG216" t="s">
        <v>218</v>
      </c>
      <c r="BH216">
        <v>0</v>
      </c>
      <c r="BI216">
        <v>0</v>
      </c>
      <c r="BJ216">
        <v>0</v>
      </c>
      <c r="BK216">
        <v>0</v>
      </c>
      <c r="BN216" t="s">
        <v>218</v>
      </c>
      <c r="BO216">
        <v>0</v>
      </c>
      <c r="BP216">
        <v>0</v>
      </c>
      <c r="BQ216">
        <v>0</v>
      </c>
      <c r="BR216">
        <v>0</v>
      </c>
      <c r="BU216" t="s">
        <v>218</v>
      </c>
      <c r="BV216">
        <v>0</v>
      </c>
      <c r="BW216">
        <v>0</v>
      </c>
      <c r="BX216">
        <v>0</v>
      </c>
      <c r="BY21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0" t="s">
        <v>218</v>
      </c>
      <c r="GY216" s="60">
        <v>0</v>
      </c>
      <c r="GZ216" s="60">
        <v>0</v>
      </c>
      <c r="HA216" s="60">
        <v>0</v>
      </c>
      <c r="HB216" s="60">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t="s">
        <v>218</v>
      </c>
      <c r="IV216">
        <v>0</v>
      </c>
      <c r="IW216">
        <v>0</v>
      </c>
      <c r="IX216">
        <v>0</v>
      </c>
      <c r="IY216">
        <v>0</v>
      </c>
      <c r="JB216" t="s">
        <v>218</v>
      </c>
      <c r="JC216">
        <v>0</v>
      </c>
      <c r="JD216">
        <v>0</v>
      </c>
      <c r="JE216">
        <v>0</v>
      </c>
      <c r="JF216">
        <v>0</v>
      </c>
      <c r="JI216" s="64" t="s">
        <v>218</v>
      </c>
      <c r="JJ216" s="64">
        <v>0</v>
      </c>
      <c r="JK216" s="64">
        <v>0</v>
      </c>
      <c r="JL216" s="64">
        <v>0</v>
      </c>
      <c r="JM216" s="64">
        <v>0</v>
      </c>
      <c r="JP216" s="67" t="s">
        <v>218</v>
      </c>
      <c r="JQ216" s="67">
        <v>0</v>
      </c>
      <c r="JR216" s="67">
        <v>0</v>
      </c>
      <c r="JS216" s="67">
        <v>0</v>
      </c>
      <c r="JT216" s="67">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c r="LY216" s="76"/>
      <c r="LZ216" s="76"/>
      <c r="MA216" s="76" t="s">
        <v>218</v>
      </c>
      <c r="MB216" s="76">
        <v>0</v>
      </c>
      <c r="MC216" s="76">
        <v>0</v>
      </c>
      <c r="MD216" s="76">
        <v>0</v>
      </c>
      <c r="ME216" s="76">
        <v>0</v>
      </c>
      <c r="MH216" s="76" t="s">
        <v>218</v>
      </c>
      <c r="MI216" s="76">
        <v>0</v>
      </c>
      <c r="MJ216" s="76">
        <v>0</v>
      </c>
      <c r="MK216" s="76">
        <v>0</v>
      </c>
      <c r="ML216" s="76">
        <v>0</v>
      </c>
      <c r="MM216" s="76"/>
      <c r="MN216" s="76"/>
      <c r="MO216" s="76" t="s">
        <v>218</v>
      </c>
      <c r="MP216" s="76">
        <v>0</v>
      </c>
      <c r="MQ216" s="76">
        <v>0</v>
      </c>
      <c r="MR216" s="76">
        <v>0</v>
      </c>
      <c r="MS216" s="76">
        <v>0</v>
      </c>
    </row>
    <row r="217" spans="1:357" x14ac:dyDescent="0.25">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3" t="s">
        <v>219</v>
      </c>
      <c r="BA217" s="3">
        <v>0</v>
      </c>
      <c r="BB217" s="3">
        <v>0</v>
      </c>
      <c r="BC217" s="3">
        <v>0</v>
      </c>
      <c r="BD217" s="3">
        <v>0</v>
      </c>
      <c r="BG217" t="s">
        <v>219</v>
      </c>
      <c r="BH217">
        <v>0</v>
      </c>
      <c r="BI217">
        <v>0</v>
      </c>
      <c r="BJ217">
        <v>0</v>
      </c>
      <c r="BK217">
        <v>0</v>
      </c>
      <c r="BN217" t="s">
        <v>219</v>
      </c>
      <c r="BO217">
        <v>0</v>
      </c>
      <c r="BP217">
        <v>0</v>
      </c>
      <c r="BQ217">
        <v>0</v>
      </c>
      <c r="BR217">
        <v>0</v>
      </c>
      <c r="BU217" t="s">
        <v>219</v>
      </c>
      <c r="BV217">
        <v>0</v>
      </c>
      <c r="BW217">
        <v>0</v>
      </c>
      <c r="BX217">
        <v>0</v>
      </c>
      <c r="BY217">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0" t="s">
        <v>219</v>
      </c>
      <c r="GY217" s="60">
        <v>0</v>
      </c>
      <c r="GZ217" s="60">
        <v>0</v>
      </c>
      <c r="HA217" s="60">
        <v>0</v>
      </c>
      <c r="HB217" s="60">
        <v>0</v>
      </c>
      <c r="HE217" s="64" t="s">
        <v>219</v>
      </c>
      <c r="HF217" s="64">
        <v>0</v>
      </c>
      <c r="HG217" s="64">
        <v>0</v>
      </c>
      <c r="HH217" s="64">
        <v>0</v>
      </c>
      <c r="HI217" s="64">
        <v>0</v>
      </c>
      <c r="HL217" s="64" t="s">
        <v>219</v>
      </c>
      <c r="HM217" s="64">
        <v>0</v>
      </c>
      <c r="HN217" s="64">
        <v>0</v>
      </c>
      <c r="HO217" s="64">
        <v>0</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t="s">
        <v>219</v>
      </c>
      <c r="IV217">
        <v>0</v>
      </c>
      <c r="IW217">
        <v>0</v>
      </c>
      <c r="IX217">
        <v>0</v>
      </c>
      <c r="IY217">
        <v>0</v>
      </c>
      <c r="JB217" t="s">
        <v>219</v>
      </c>
      <c r="JC217">
        <v>0</v>
      </c>
      <c r="JD217">
        <v>0</v>
      </c>
      <c r="JE217">
        <v>0</v>
      </c>
      <c r="JF217">
        <v>0</v>
      </c>
      <c r="JI217" s="64" t="s">
        <v>219</v>
      </c>
      <c r="JJ217" s="64">
        <v>0</v>
      </c>
      <c r="JK217" s="64">
        <v>0</v>
      </c>
      <c r="JL217" s="64">
        <v>0</v>
      </c>
      <c r="JM217" s="64">
        <v>0</v>
      </c>
      <c r="JP217" s="67" t="s">
        <v>219</v>
      </c>
      <c r="JQ217" s="67">
        <v>0</v>
      </c>
      <c r="JR217" s="67">
        <v>0</v>
      </c>
      <c r="JS217" s="67">
        <v>0</v>
      </c>
      <c r="JT217" s="67">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v>
      </c>
      <c r="LO217" s="76">
        <v>0</v>
      </c>
      <c r="LP217" s="76">
        <v>0</v>
      </c>
      <c r="LQ217" s="76">
        <v>0</v>
      </c>
      <c r="LR217" s="76"/>
      <c r="LS217" s="76"/>
      <c r="LT217" s="76" t="s">
        <v>219</v>
      </c>
      <c r="LU217" s="76">
        <v>0</v>
      </c>
      <c r="LV217" s="76">
        <v>0</v>
      </c>
      <c r="LW217" s="76">
        <v>0</v>
      </c>
      <c r="LX217" s="76">
        <v>0</v>
      </c>
      <c r="LY217" s="76"/>
      <c r="LZ217" s="76"/>
      <c r="MA217" s="76" t="s">
        <v>219</v>
      </c>
      <c r="MB217" s="76">
        <v>0</v>
      </c>
      <c r="MC217" s="76">
        <v>0</v>
      </c>
      <c r="MD217" s="76">
        <v>0</v>
      </c>
      <c r="ME217" s="76">
        <v>0</v>
      </c>
      <c r="MH217" s="76" t="s">
        <v>219</v>
      </c>
      <c r="MI217" s="76">
        <v>0</v>
      </c>
      <c r="MJ217" s="76">
        <v>0</v>
      </c>
      <c r="MK217" s="76">
        <v>0</v>
      </c>
      <c r="ML217" s="76">
        <v>0</v>
      </c>
      <c r="MM217" s="76"/>
      <c r="MN217" s="76"/>
      <c r="MO217" s="76" t="s">
        <v>219</v>
      </c>
      <c r="MP217" s="76">
        <v>0</v>
      </c>
      <c r="MQ217" s="76">
        <v>0</v>
      </c>
      <c r="MR217" s="76">
        <v>0</v>
      </c>
      <c r="MS217" s="76">
        <v>0</v>
      </c>
    </row>
    <row r="218" spans="1:357" x14ac:dyDescent="0.25">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3" t="s">
        <v>220</v>
      </c>
      <c r="BA218" s="3">
        <v>0</v>
      </c>
      <c r="BB218" s="3">
        <v>0</v>
      </c>
      <c r="BC218" s="3">
        <v>0</v>
      </c>
      <c r="BD218" s="3">
        <v>0</v>
      </c>
      <c r="BG218" t="s">
        <v>220</v>
      </c>
      <c r="BH218">
        <v>0</v>
      </c>
      <c r="BI218">
        <v>0</v>
      </c>
      <c r="BJ218">
        <v>0</v>
      </c>
      <c r="BK218">
        <v>0</v>
      </c>
      <c r="BN218" t="s">
        <v>220</v>
      </c>
      <c r="BO218">
        <v>0</v>
      </c>
      <c r="BP218">
        <v>0</v>
      </c>
      <c r="BQ218">
        <v>0</v>
      </c>
      <c r="BR218">
        <v>0</v>
      </c>
      <c r="BU218" t="s">
        <v>220</v>
      </c>
      <c r="BV218">
        <v>0</v>
      </c>
      <c r="BW218">
        <v>0</v>
      </c>
      <c r="BX218">
        <v>0</v>
      </c>
      <c r="BY218">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0" t="s">
        <v>220</v>
      </c>
      <c r="GY218" s="60">
        <v>0</v>
      </c>
      <c r="GZ218" s="60">
        <v>0</v>
      </c>
      <c r="HA218" s="60">
        <v>0</v>
      </c>
      <c r="HB218" s="60">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t="s">
        <v>220</v>
      </c>
      <c r="IV218">
        <v>0</v>
      </c>
      <c r="IW218">
        <v>0</v>
      </c>
      <c r="IX218">
        <v>0</v>
      </c>
      <c r="IY218">
        <v>0</v>
      </c>
      <c r="JB218" t="s">
        <v>220</v>
      </c>
      <c r="JC218">
        <v>0</v>
      </c>
      <c r="JD218">
        <v>0</v>
      </c>
      <c r="JE218">
        <v>0</v>
      </c>
      <c r="JF218">
        <v>0</v>
      </c>
      <c r="JI218" s="64" t="s">
        <v>220</v>
      </c>
      <c r="JJ218" s="64">
        <v>0</v>
      </c>
      <c r="JK218" s="64">
        <v>0</v>
      </c>
      <c r="JL218" s="64">
        <v>0</v>
      </c>
      <c r="JM218" s="64">
        <v>0</v>
      </c>
      <c r="JP218" s="67" t="s">
        <v>220</v>
      </c>
      <c r="JQ218" s="67">
        <v>0</v>
      </c>
      <c r="JR218" s="67">
        <v>0</v>
      </c>
      <c r="JS218" s="67">
        <v>0</v>
      </c>
      <c r="JT218" s="67">
        <v>0</v>
      </c>
      <c r="JW218" s="76" t="s">
        <v>220</v>
      </c>
      <c r="JX218" s="76">
        <v>0</v>
      </c>
      <c r="JY218" s="76">
        <v>0</v>
      </c>
      <c r="JZ218" s="76">
        <v>0</v>
      </c>
      <c r="KA218" s="76">
        <v>0</v>
      </c>
      <c r="KD218" s="76" t="s">
        <v>220</v>
      </c>
      <c r="KE218" s="76">
        <v>0</v>
      </c>
      <c r="KF218" s="76">
        <v>0</v>
      </c>
      <c r="KG218" s="76">
        <v>0</v>
      </c>
      <c r="KH218" s="76">
        <v>0</v>
      </c>
      <c r="KK218" s="76" t="s">
        <v>220</v>
      </c>
      <c r="KL218" s="76">
        <v>0</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c r="LY218" s="76"/>
      <c r="LZ218" s="76"/>
      <c r="MA218" s="76" t="s">
        <v>220</v>
      </c>
      <c r="MB218" s="76">
        <v>0</v>
      </c>
      <c r="MC218" s="76">
        <v>0</v>
      </c>
      <c r="MD218" s="76">
        <v>0</v>
      </c>
      <c r="ME218" s="76">
        <v>0</v>
      </c>
      <c r="MH218" s="76" t="s">
        <v>220</v>
      </c>
      <c r="MI218" s="76">
        <v>0</v>
      </c>
      <c r="MJ218" s="76">
        <v>0</v>
      </c>
      <c r="MK218" s="76">
        <v>0</v>
      </c>
      <c r="ML218" s="76">
        <v>0</v>
      </c>
      <c r="MM218" s="76"/>
      <c r="MN218" s="76"/>
      <c r="MO218" s="76" t="s">
        <v>220</v>
      </c>
      <c r="MP218" s="76">
        <v>0</v>
      </c>
      <c r="MQ218" s="76">
        <v>0</v>
      </c>
      <c r="MR218" s="76">
        <v>0</v>
      </c>
      <c r="MS218" s="76">
        <v>0</v>
      </c>
    </row>
    <row r="219" spans="1:357" x14ac:dyDescent="0.25">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3" t="s">
        <v>221</v>
      </c>
      <c r="BA219" s="3">
        <v>0</v>
      </c>
      <c r="BB219" s="3">
        <v>0</v>
      </c>
      <c r="BC219" s="3">
        <v>0</v>
      </c>
      <c r="BD219" s="3">
        <v>0</v>
      </c>
      <c r="BG219" t="s">
        <v>221</v>
      </c>
      <c r="BH219">
        <v>0</v>
      </c>
      <c r="BI219">
        <v>0</v>
      </c>
      <c r="BJ219">
        <v>0</v>
      </c>
      <c r="BK219">
        <v>0</v>
      </c>
      <c r="BN219" t="s">
        <v>221</v>
      </c>
      <c r="BO219">
        <v>0</v>
      </c>
      <c r="BP219">
        <v>0</v>
      </c>
      <c r="BQ219">
        <v>0</v>
      </c>
      <c r="BR219">
        <v>0</v>
      </c>
      <c r="BU219" t="s">
        <v>221</v>
      </c>
      <c r="BV219">
        <v>0</v>
      </c>
      <c r="BW219">
        <v>0</v>
      </c>
      <c r="BX219">
        <v>0</v>
      </c>
      <c r="BY219">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0" t="s">
        <v>221</v>
      </c>
      <c r="GY219" s="60">
        <v>0</v>
      </c>
      <c r="GZ219" s="60">
        <v>0</v>
      </c>
      <c r="HA219" s="60">
        <v>0</v>
      </c>
      <c r="HB219" s="60">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t="s">
        <v>221</v>
      </c>
      <c r="IV219">
        <v>0</v>
      </c>
      <c r="IW219">
        <v>0</v>
      </c>
      <c r="IX219">
        <v>0</v>
      </c>
      <c r="IY219">
        <v>0</v>
      </c>
      <c r="JB219" t="s">
        <v>221</v>
      </c>
      <c r="JC219">
        <v>0</v>
      </c>
      <c r="JD219">
        <v>0</v>
      </c>
      <c r="JE219">
        <v>0</v>
      </c>
      <c r="JF219">
        <v>0</v>
      </c>
      <c r="JI219" s="64" t="s">
        <v>221</v>
      </c>
      <c r="JJ219" s="64">
        <v>0</v>
      </c>
      <c r="JK219" s="64">
        <v>0</v>
      </c>
      <c r="JL219" s="64">
        <v>0</v>
      </c>
      <c r="JM219" s="64">
        <v>0</v>
      </c>
      <c r="JP219" s="67" t="s">
        <v>221</v>
      </c>
      <c r="JQ219" s="67">
        <v>0</v>
      </c>
      <c r="JR219" s="67">
        <v>0</v>
      </c>
      <c r="JS219" s="67">
        <v>0</v>
      </c>
      <c r="JT219" s="67">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c r="LY219" s="76"/>
      <c r="LZ219" s="76"/>
      <c r="MA219" s="76" t="s">
        <v>221</v>
      </c>
      <c r="MB219" s="76">
        <v>0</v>
      </c>
      <c r="MC219" s="76">
        <v>0</v>
      </c>
      <c r="MD219" s="76">
        <v>0</v>
      </c>
      <c r="ME219" s="76">
        <v>0</v>
      </c>
      <c r="MH219" s="76" t="s">
        <v>221</v>
      </c>
      <c r="MI219" s="76">
        <v>0</v>
      </c>
      <c r="MJ219" s="76">
        <v>0</v>
      </c>
      <c r="MK219" s="76">
        <v>0</v>
      </c>
      <c r="ML219" s="76">
        <v>0</v>
      </c>
      <c r="MM219" s="76"/>
      <c r="MN219" s="76"/>
      <c r="MO219" s="76" t="s">
        <v>221</v>
      </c>
      <c r="MP219" s="76">
        <v>0</v>
      </c>
      <c r="MQ219" s="76">
        <v>0</v>
      </c>
      <c r="MR219" s="76">
        <v>0</v>
      </c>
      <c r="MS219" s="76">
        <v>0</v>
      </c>
    </row>
    <row r="220" spans="1:357" x14ac:dyDescent="0.25">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3" t="s">
        <v>222</v>
      </c>
      <c r="BA220" s="3">
        <v>0</v>
      </c>
      <c r="BB220" s="3">
        <v>0</v>
      </c>
      <c r="BC220" s="3">
        <v>0</v>
      </c>
      <c r="BD220" s="3">
        <v>0</v>
      </c>
      <c r="BG220" t="s">
        <v>222</v>
      </c>
      <c r="BH220">
        <v>0</v>
      </c>
      <c r="BI220">
        <v>0</v>
      </c>
      <c r="BJ220">
        <v>0</v>
      </c>
      <c r="BK220">
        <v>0</v>
      </c>
      <c r="BN220" t="s">
        <v>222</v>
      </c>
      <c r="BO220">
        <v>0</v>
      </c>
      <c r="BP220">
        <v>0</v>
      </c>
      <c r="BQ220">
        <v>0</v>
      </c>
      <c r="BR220">
        <v>0</v>
      </c>
      <c r="BU220" t="s">
        <v>222</v>
      </c>
      <c r="BV220">
        <v>0</v>
      </c>
      <c r="BW220">
        <v>0</v>
      </c>
      <c r="BX220">
        <v>0</v>
      </c>
      <c r="BY220">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0" t="s">
        <v>222</v>
      </c>
      <c r="GY220" s="60">
        <v>0</v>
      </c>
      <c r="GZ220" s="60">
        <v>0</v>
      </c>
      <c r="HA220" s="60">
        <v>0</v>
      </c>
      <c r="HB220" s="60">
        <v>0</v>
      </c>
      <c r="HE220" s="64" t="s">
        <v>222</v>
      </c>
      <c r="HF220" s="64">
        <v>0</v>
      </c>
      <c r="HG220" s="64">
        <v>0</v>
      </c>
      <c r="HH220" s="64">
        <v>0</v>
      </c>
      <c r="HI220" s="64">
        <v>0</v>
      </c>
      <c r="HL220" s="64" t="s">
        <v>222</v>
      </c>
      <c r="HM220" s="64">
        <v>0.04</v>
      </c>
      <c r="HN220" s="64">
        <v>0.2</v>
      </c>
      <c r="HO220" s="64">
        <v>0</v>
      </c>
      <c r="HP220" s="64">
        <v>0</v>
      </c>
      <c r="HS220" s="64" t="s">
        <v>222</v>
      </c>
      <c r="HT220" s="64">
        <v>0</v>
      </c>
      <c r="HU220" s="64">
        <v>0</v>
      </c>
      <c r="HV220" s="64">
        <v>0</v>
      </c>
      <c r="HW220" s="64">
        <v>0</v>
      </c>
      <c r="HZ220" s="64" t="s">
        <v>222</v>
      </c>
      <c r="IA220" s="64">
        <v>0.16</v>
      </c>
      <c r="IB220" s="64">
        <v>0</v>
      </c>
      <c r="IC220" s="64">
        <v>0.26</v>
      </c>
      <c r="ID220" s="64">
        <v>0</v>
      </c>
      <c r="IG220" s="64" t="s">
        <v>222</v>
      </c>
      <c r="IH220" s="64">
        <v>0</v>
      </c>
      <c r="II220" s="64">
        <v>0</v>
      </c>
      <c r="IJ220" s="64">
        <v>0</v>
      </c>
      <c r="IK220" s="64">
        <v>0</v>
      </c>
      <c r="IN220" s="64" t="s">
        <v>222</v>
      </c>
      <c r="IO220" s="64">
        <v>0</v>
      </c>
      <c r="IP220" s="64">
        <v>0</v>
      </c>
      <c r="IQ220" s="64">
        <v>0</v>
      </c>
      <c r="IR220" s="64">
        <v>0</v>
      </c>
      <c r="IU220" t="s">
        <v>222</v>
      </c>
      <c r="IV220">
        <v>0</v>
      </c>
      <c r="IW220">
        <v>0</v>
      </c>
      <c r="IX220">
        <v>0</v>
      </c>
      <c r="IY220">
        <v>0</v>
      </c>
      <c r="JB220" t="s">
        <v>222</v>
      </c>
      <c r="JC220">
        <v>0</v>
      </c>
      <c r="JD220">
        <v>0</v>
      </c>
      <c r="JE220">
        <v>0</v>
      </c>
      <c r="JF220">
        <v>0</v>
      </c>
      <c r="JI220" s="64" t="s">
        <v>222</v>
      </c>
      <c r="JJ220" s="64">
        <v>0</v>
      </c>
      <c r="JK220" s="64">
        <v>0</v>
      </c>
      <c r="JL220" s="64">
        <v>0</v>
      </c>
      <c r="JM220" s="64">
        <v>0</v>
      </c>
      <c r="JP220" s="67" t="s">
        <v>222</v>
      </c>
      <c r="JQ220" s="67">
        <v>0</v>
      </c>
      <c r="JR220" s="67">
        <v>0</v>
      </c>
      <c r="JS220" s="67">
        <v>0</v>
      </c>
      <c r="JT220" s="67">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0.05</v>
      </c>
      <c r="LA220" s="76">
        <v>0</v>
      </c>
      <c r="LB220" s="76">
        <v>0.09</v>
      </c>
      <c r="LC220" s="76">
        <v>0</v>
      </c>
      <c r="LF220" s="76" t="s">
        <v>222</v>
      </c>
      <c r="LG220" s="76">
        <v>0</v>
      </c>
      <c r="LH220" s="76">
        <v>0</v>
      </c>
      <c r="LI220" s="76">
        <v>0</v>
      </c>
      <c r="LJ220" s="76">
        <v>0</v>
      </c>
      <c r="LM220" s="76" t="s">
        <v>222</v>
      </c>
      <c r="LN220" s="76">
        <v>0</v>
      </c>
      <c r="LO220" s="76">
        <v>0</v>
      </c>
      <c r="LP220" s="76">
        <v>0</v>
      </c>
      <c r="LQ220" s="76">
        <v>0</v>
      </c>
      <c r="LR220" s="76"/>
      <c r="LS220" s="76"/>
      <c r="LT220" s="76" t="s">
        <v>222</v>
      </c>
      <c r="LU220" s="76">
        <v>0.05</v>
      </c>
      <c r="LV220" s="76">
        <v>0</v>
      </c>
      <c r="LW220" s="76">
        <v>0.08</v>
      </c>
      <c r="LX220" s="76">
        <v>0</v>
      </c>
      <c r="LY220" s="76"/>
      <c r="LZ220" s="76"/>
      <c r="MA220" s="76" t="s">
        <v>222</v>
      </c>
      <c r="MB220" s="76">
        <v>0</v>
      </c>
      <c r="MC220" s="76">
        <v>0</v>
      </c>
      <c r="MD220" s="76">
        <v>0</v>
      </c>
      <c r="ME220" s="76">
        <v>0</v>
      </c>
      <c r="MH220" s="76" t="s">
        <v>222</v>
      </c>
      <c r="MI220" s="76">
        <v>0</v>
      </c>
      <c r="MJ220" s="76">
        <v>0</v>
      </c>
      <c r="MK220" s="76">
        <v>0</v>
      </c>
      <c r="ML220" s="76">
        <v>0</v>
      </c>
      <c r="MM220" s="76"/>
      <c r="MN220" s="76"/>
      <c r="MO220" s="76" t="s">
        <v>222</v>
      </c>
      <c r="MP220" s="76">
        <v>0</v>
      </c>
      <c r="MQ220" s="76">
        <v>0</v>
      </c>
      <c r="MR220" s="76">
        <v>0</v>
      </c>
      <c r="MS220" s="76">
        <v>0</v>
      </c>
    </row>
    <row r="221" spans="1:357" x14ac:dyDescent="0.25">
      <c r="A221" s="1">
        <v>10.800000000000026</v>
      </c>
      <c r="B221" s="1">
        <v>10.850000000000026</v>
      </c>
      <c r="C221" s="1" t="s">
        <v>223</v>
      </c>
      <c r="D221" s="1">
        <v>0.03</v>
      </c>
      <c r="E221" s="1">
        <v>0</v>
      </c>
      <c r="F221" s="1">
        <v>0.06</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0.03</v>
      </c>
      <c r="Z221" s="1">
        <v>0</v>
      </c>
      <c r="AA221" s="1">
        <v>0.06</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0.18</v>
      </c>
      <c r="AU221" s="6">
        <v>0.77</v>
      </c>
      <c r="AV221" s="6">
        <v>0</v>
      </c>
      <c r="AW221" s="6">
        <v>0</v>
      </c>
      <c r="AZ221" s="3" t="s">
        <v>223</v>
      </c>
      <c r="BA221" s="3">
        <v>0</v>
      </c>
      <c r="BB221" s="3">
        <v>0</v>
      </c>
      <c r="BC221" s="3">
        <v>0</v>
      </c>
      <c r="BD221" s="3">
        <v>0</v>
      </c>
      <c r="BG221" t="s">
        <v>223</v>
      </c>
      <c r="BH221">
        <v>0</v>
      </c>
      <c r="BI221">
        <v>0</v>
      </c>
      <c r="BJ221">
        <v>0</v>
      </c>
      <c r="BK221">
        <v>0</v>
      </c>
      <c r="BN221" t="s">
        <v>223</v>
      </c>
      <c r="BO221">
        <v>0</v>
      </c>
      <c r="BP221">
        <v>0</v>
      </c>
      <c r="BQ221">
        <v>0</v>
      </c>
      <c r="BR221">
        <v>0</v>
      </c>
      <c r="BU221" t="s">
        <v>223</v>
      </c>
      <c r="BV221">
        <v>0</v>
      </c>
      <c r="BW221">
        <v>0</v>
      </c>
      <c r="BX221">
        <v>0</v>
      </c>
      <c r="BY221">
        <v>0</v>
      </c>
      <c r="CB221" s="6" t="s">
        <v>223</v>
      </c>
      <c r="CC221" s="6">
        <v>0.03</v>
      </c>
      <c r="CD221" s="6">
        <v>0</v>
      </c>
      <c r="CE221" s="6">
        <v>0.06</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0.09</v>
      </c>
      <c r="EV221" s="6">
        <v>0.48</v>
      </c>
      <c r="EW221" s="6">
        <v>0</v>
      </c>
      <c r="EX221" s="6">
        <v>0</v>
      </c>
      <c r="FA221" s="6" t="s">
        <v>223</v>
      </c>
      <c r="FB221" s="6">
        <v>0.03</v>
      </c>
      <c r="FC221" s="6">
        <v>0</v>
      </c>
      <c r="FD221" s="6">
        <v>0.06</v>
      </c>
      <c r="FE221" s="6">
        <v>0</v>
      </c>
      <c r="FH221" s="6" t="s">
        <v>223</v>
      </c>
      <c r="FI221" s="6">
        <v>0</v>
      </c>
      <c r="FJ221" s="6">
        <v>0</v>
      </c>
      <c r="FK221" s="6">
        <v>0</v>
      </c>
      <c r="FL221" s="6">
        <v>0</v>
      </c>
      <c r="FO221" s="6" t="s">
        <v>223</v>
      </c>
      <c r="FP221" s="6">
        <v>0.04</v>
      </c>
      <c r="FQ221" s="6">
        <v>0.2</v>
      </c>
      <c r="FR221" s="6">
        <v>0</v>
      </c>
      <c r="FS221" s="6">
        <v>0</v>
      </c>
      <c r="FV221" s="6" t="s">
        <v>223</v>
      </c>
      <c r="FW221" s="6">
        <v>0</v>
      </c>
      <c r="FX221" s="6">
        <v>0</v>
      </c>
      <c r="FY221" s="6">
        <v>0</v>
      </c>
      <c r="FZ221" s="6">
        <v>0</v>
      </c>
      <c r="GC221" s="6" t="s">
        <v>223</v>
      </c>
      <c r="GD221" s="6">
        <v>0</v>
      </c>
      <c r="GE221" s="6">
        <v>0</v>
      </c>
      <c r="GF221" s="6">
        <v>0</v>
      </c>
      <c r="GG221" s="6">
        <v>0</v>
      </c>
      <c r="GJ221" s="58" t="s">
        <v>223</v>
      </c>
      <c r="GK221" s="58">
        <v>0.04</v>
      </c>
      <c r="GL221" s="58">
        <v>0</v>
      </c>
      <c r="GM221" s="58">
        <v>7.0000000000000007E-2</v>
      </c>
      <c r="GN221" s="58">
        <v>0</v>
      </c>
      <c r="GQ221" s="58" t="s">
        <v>223</v>
      </c>
      <c r="GR221" s="58">
        <v>0</v>
      </c>
      <c r="GS221" s="58">
        <v>0</v>
      </c>
      <c r="GT221" s="58">
        <v>0</v>
      </c>
      <c r="GU221" s="58">
        <v>0</v>
      </c>
      <c r="GX221" s="60" t="s">
        <v>223</v>
      </c>
      <c r="GY221" s="60">
        <v>0</v>
      </c>
      <c r="GZ221" s="60">
        <v>0</v>
      </c>
      <c r="HA221" s="60">
        <v>0</v>
      </c>
      <c r="HB221" s="60">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t="s">
        <v>223</v>
      </c>
      <c r="IV221">
        <v>0</v>
      </c>
      <c r="IW221">
        <v>0</v>
      </c>
      <c r="IX221">
        <v>0</v>
      </c>
      <c r="IY221">
        <v>0</v>
      </c>
      <c r="JB221" t="s">
        <v>223</v>
      </c>
      <c r="JC221">
        <v>0</v>
      </c>
      <c r="JD221">
        <v>0</v>
      </c>
      <c r="JE221">
        <v>0</v>
      </c>
      <c r="JF221">
        <v>0</v>
      </c>
      <c r="JI221" s="64" t="s">
        <v>223</v>
      </c>
      <c r="JJ221" s="64">
        <v>0</v>
      </c>
      <c r="JK221" s="64">
        <v>0</v>
      </c>
      <c r="JL221" s="64">
        <v>0</v>
      </c>
      <c r="JM221" s="64">
        <v>0</v>
      </c>
      <c r="JP221" s="67" t="s">
        <v>223</v>
      </c>
      <c r="JQ221" s="67">
        <v>0</v>
      </c>
      <c r="JR221" s="67">
        <v>0</v>
      </c>
      <c r="JS221" s="67">
        <v>0</v>
      </c>
      <c r="JT221" s="67">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c r="LR221" s="76"/>
      <c r="LS221" s="76"/>
      <c r="LT221" s="76" t="s">
        <v>223</v>
      </c>
      <c r="LU221" s="76">
        <v>0</v>
      </c>
      <c r="LV221" s="76">
        <v>0</v>
      </c>
      <c r="LW221" s="76">
        <v>0</v>
      </c>
      <c r="LX221" s="76">
        <v>0</v>
      </c>
      <c r="LY221" s="76"/>
      <c r="LZ221" s="76"/>
      <c r="MA221" s="76" t="s">
        <v>223</v>
      </c>
      <c r="MB221" s="76">
        <v>0</v>
      </c>
      <c r="MC221" s="76">
        <v>0</v>
      </c>
      <c r="MD221" s="76">
        <v>0</v>
      </c>
      <c r="ME221" s="76">
        <v>0</v>
      </c>
      <c r="MH221" s="76" t="s">
        <v>223</v>
      </c>
      <c r="MI221" s="76">
        <v>0</v>
      </c>
      <c r="MJ221" s="76">
        <v>0</v>
      </c>
      <c r="MK221" s="76">
        <v>0</v>
      </c>
      <c r="ML221" s="76">
        <v>0</v>
      </c>
      <c r="MM221" s="76"/>
      <c r="MN221" s="76"/>
      <c r="MO221" s="76" t="s">
        <v>223</v>
      </c>
      <c r="MP221" s="76">
        <v>0</v>
      </c>
      <c r="MQ221" s="76">
        <v>0</v>
      </c>
      <c r="MR221" s="76">
        <v>0</v>
      </c>
      <c r="MS221" s="76">
        <v>0</v>
      </c>
    </row>
    <row r="222" spans="1:357" x14ac:dyDescent="0.25">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3" t="s">
        <v>224</v>
      </c>
      <c r="BA222" s="3">
        <v>0</v>
      </c>
      <c r="BB222" s="3">
        <v>0</v>
      </c>
      <c r="BC222" s="3">
        <v>0</v>
      </c>
      <c r="BD222" s="3">
        <v>0</v>
      </c>
      <c r="BG222" t="s">
        <v>224</v>
      </c>
      <c r="BH222">
        <v>0</v>
      </c>
      <c r="BI222">
        <v>0</v>
      </c>
      <c r="BJ222">
        <v>0</v>
      </c>
      <c r="BK222">
        <v>0</v>
      </c>
      <c r="BN222" t="s">
        <v>224</v>
      </c>
      <c r="BO222">
        <v>0</v>
      </c>
      <c r="BP222">
        <v>0</v>
      </c>
      <c r="BQ222">
        <v>0</v>
      </c>
      <c r="BR222">
        <v>0</v>
      </c>
      <c r="BU222" t="s">
        <v>224</v>
      </c>
      <c r="BV222">
        <v>0</v>
      </c>
      <c r="BW222">
        <v>0</v>
      </c>
      <c r="BX222">
        <v>0</v>
      </c>
      <c r="BY222">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0.09</v>
      </c>
      <c r="EH222" s="6">
        <v>0.37</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0" t="s">
        <v>224</v>
      </c>
      <c r="GY222" s="60">
        <v>0</v>
      </c>
      <c r="GZ222" s="60">
        <v>0</v>
      </c>
      <c r="HA222" s="60">
        <v>0</v>
      </c>
      <c r="HB222" s="60">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t="s">
        <v>224</v>
      </c>
      <c r="IV222">
        <v>0</v>
      </c>
      <c r="IW222">
        <v>0</v>
      </c>
      <c r="IX222">
        <v>0</v>
      </c>
      <c r="IY222">
        <v>0</v>
      </c>
      <c r="JB222" t="s">
        <v>224</v>
      </c>
      <c r="JC222">
        <v>0</v>
      </c>
      <c r="JD222">
        <v>0</v>
      </c>
      <c r="JE222">
        <v>0</v>
      </c>
      <c r="JF222">
        <v>0</v>
      </c>
      <c r="JI222" s="64" t="s">
        <v>224</v>
      </c>
      <c r="JJ222" s="64">
        <v>0</v>
      </c>
      <c r="JK222" s="64">
        <v>0</v>
      </c>
      <c r="JL222" s="64">
        <v>0</v>
      </c>
      <c r="JM222" s="64">
        <v>0</v>
      </c>
      <c r="JP222" s="67" t="s">
        <v>224</v>
      </c>
      <c r="JQ222" s="67">
        <v>0</v>
      </c>
      <c r="JR222" s="67">
        <v>0</v>
      </c>
      <c r="JS222" s="67">
        <v>0</v>
      </c>
      <c r="JT222" s="67">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c r="LY222" s="76"/>
      <c r="LZ222" s="76"/>
      <c r="MA222" s="76" t="s">
        <v>224</v>
      </c>
      <c r="MB222" s="76">
        <v>0</v>
      </c>
      <c r="MC222" s="76">
        <v>0</v>
      </c>
      <c r="MD222" s="76">
        <v>0</v>
      </c>
      <c r="ME222" s="76">
        <v>0</v>
      </c>
      <c r="MH222" s="76" t="s">
        <v>224</v>
      </c>
      <c r="MI222" s="76">
        <v>0</v>
      </c>
      <c r="MJ222" s="76">
        <v>0</v>
      </c>
      <c r="MK222" s="76">
        <v>0</v>
      </c>
      <c r="ML222" s="76">
        <v>0</v>
      </c>
      <c r="MM222" s="76"/>
      <c r="MN222" s="76"/>
      <c r="MO222" s="76" t="s">
        <v>224</v>
      </c>
      <c r="MP222" s="76">
        <v>0</v>
      </c>
      <c r="MQ222" s="76">
        <v>0</v>
      </c>
      <c r="MR222" s="76">
        <v>0</v>
      </c>
      <c r="MS222" s="76">
        <v>0</v>
      </c>
    </row>
    <row r="223" spans="1:357" x14ac:dyDescent="0.25">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3" t="s">
        <v>225</v>
      </c>
      <c r="BA223" s="3">
        <v>0</v>
      </c>
      <c r="BB223" s="3">
        <v>0</v>
      </c>
      <c r="BC223" s="3">
        <v>0</v>
      </c>
      <c r="BD223" s="3">
        <v>0</v>
      </c>
      <c r="BG223" t="s">
        <v>225</v>
      </c>
      <c r="BH223">
        <v>0</v>
      </c>
      <c r="BI223">
        <v>0</v>
      </c>
      <c r="BJ223">
        <v>0</v>
      </c>
      <c r="BK223">
        <v>0</v>
      </c>
      <c r="BN223" t="s">
        <v>225</v>
      </c>
      <c r="BO223">
        <v>0</v>
      </c>
      <c r="BP223">
        <v>0</v>
      </c>
      <c r="BQ223">
        <v>0</v>
      </c>
      <c r="BR223">
        <v>0</v>
      </c>
      <c r="BU223" t="s">
        <v>225</v>
      </c>
      <c r="BV223">
        <v>0</v>
      </c>
      <c r="BW223">
        <v>0</v>
      </c>
      <c r="BX223">
        <v>0</v>
      </c>
      <c r="BY223">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0" t="s">
        <v>225</v>
      </c>
      <c r="GY223" s="60">
        <v>0</v>
      </c>
      <c r="GZ223" s="60">
        <v>0</v>
      </c>
      <c r="HA223" s="60">
        <v>0</v>
      </c>
      <c r="HB223" s="60">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t="s">
        <v>225</v>
      </c>
      <c r="IV223">
        <v>0</v>
      </c>
      <c r="IW223">
        <v>0</v>
      </c>
      <c r="IX223">
        <v>0</v>
      </c>
      <c r="IY223">
        <v>0</v>
      </c>
      <c r="JB223" t="s">
        <v>225</v>
      </c>
      <c r="JC223">
        <v>0</v>
      </c>
      <c r="JD223">
        <v>0</v>
      </c>
      <c r="JE223">
        <v>0</v>
      </c>
      <c r="JF223">
        <v>0</v>
      </c>
      <c r="JI223" s="64" t="s">
        <v>225</v>
      </c>
      <c r="JJ223" s="64">
        <v>0</v>
      </c>
      <c r="JK223" s="64">
        <v>0</v>
      </c>
      <c r="JL223" s="64">
        <v>0</v>
      </c>
      <c r="JM223" s="64">
        <v>0</v>
      </c>
      <c r="JP223" s="67" t="s">
        <v>225</v>
      </c>
      <c r="JQ223" s="67">
        <v>0</v>
      </c>
      <c r="JR223" s="67">
        <v>0</v>
      </c>
      <c r="JS223" s="67">
        <v>0</v>
      </c>
      <c r="JT223" s="67">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v>
      </c>
      <c r="LV223" s="76">
        <v>0</v>
      </c>
      <c r="LW223" s="76">
        <v>0</v>
      </c>
      <c r="LX223" s="76">
        <v>0</v>
      </c>
      <c r="LY223" s="76"/>
      <c r="LZ223" s="76"/>
      <c r="MA223" s="76" t="s">
        <v>225</v>
      </c>
      <c r="MB223" s="76">
        <v>0</v>
      </c>
      <c r="MC223" s="76">
        <v>0</v>
      </c>
      <c r="MD223" s="76">
        <v>0</v>
      </c>
      <c r="ME223" s="76">
        <v>0</v>
      </c>
      <c r="MH223" s="76" t="s">
        <v>225</v>
      </c>
      <c r="MI223" s="76">
        <v>0</v>
      </c>
      <c r="MJ223" s="76">
        <v>0</v>
      </c>
      <c r="MK223" s="76">
        <v>0</v>
      </c>
      <c r="ML223" s="76">
        <v>0</v>
      </c>
      <c r="MM223" s="76"/>
      <c r="MN223" s="76"/>
      <c r="MO223" s="76" t="s">
        <v>225</v>
      </c>
      <c r="MP223" s="76">
        <v>0</v>
      </c>
      <c r="MQ223" s="76">
        <v>0</v>
      </c>
      <c r="MR223" s="76">
        <v>0</v>
      </c>
      <c r="MS223" s="76">
        <v>0</v>
      </c>
    </row>
    <row r="224" spans="1:357" x14ac:dyDescent="0.25">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3" t="s">
        <v>226</v>
      </c>
      <c r="BA224" s="3">
        <v>0</v>
      </c>
      <c r="BB224" s="3">
        <v>0</v>
      </c>
      <c r="BC224" s="3">
        <v>0</v>
      </c>
      <c r="BD224" s="3">
        <v>0</v>
      </c>
      <c r="BG224" t="s">
        <v>226</v>
      </c>
      <c r="BH224">
        <v>0</v>
      </c>
      <c r="BI224">
        <v>0</v>
      </c>
      <c r="BJ224">
        <v>0</v>
      </c>
      <c r="BK224">
        <v>0</v>
      </c>
      <c r="BN224" t="s">
        <v>226</v>
      </c>
      <c r="BO224">
        <v>0.1</v>
      </c>
      <c r="BP224">
        <v>0</v>
      </c>
      <c r="BQ224">
        <v>0</v>
      </c>
      <c r="BR224">
        <v>0</v>
      </c>
      <c r="BU224" t="s">
        <v>226</v>
      </c>
      <c r="BV224">
        <v>0.18</v>
      </c>
      <c r="BW224">
        <v>0</v>
      </c>
      <c r="BX224">
        <v>0.39</v>
      </c>
      <c r="BY224">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0.06</v>
      </c>
      <c r="EA224" s="6">
        <v>0</v>
      </c>
      <c r="EB224" s="6">
        <v>0.1</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0" t="s">
        <v>226</v>
      </c>
      <c r="GY224" s="60">
        <v>0</v>
      </c>
      <c r="GZ224" s="60">
        <v>0</v>
      </c>
      <c r="HA224" s="60">
        <v>0</v>
      </c>
      <c r="HB224" s="60">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t="s">
        <v>226</v>
      </c>
      <c r="IV224">
        <v>0</v>
      </c>
      <c r="IW224">
        <v>0</v>
      </c>
      <c r="IX224">
        <v>0</v>
      </c>
      <c r="IY224">
        <v>0</v>
      </c>
      <c r="JB224" t="s">
        <v>226</v>
      </c>
      <c r="JC224">
        <v>0</v>
      </c>
      <c r="JD224">
        <v>0</v>
      </c>
      <c r="JE224">
        <v>0</v>
      </c>
      <c r="JF224">
        <v>0</v>
      </c>
      <c r="JI224" s="64" t="s">
        <v>226</v>
      </c>
      <c r="JJ224" s="64">
        <v>0</v>
      </c>
      <c r="JK224" s="64">
        <v>0</v>
      </c>
      <c r="JL224" s="64">
        <v>0</v>
      </c>
      <c r="JM224" s="64">
        <v>0</v>
      </c>
      <c r="JP224" s="67" t="s">
        <v>226</v>
      </c>
      <c r="JQ224" s="67">
        <v>0</v>
      </c>
      <c r="JR224" s="67">
        <v>0</v>
      </c>
      <c r="JS224" s="67">
        <v>0</v>
      </c>
      <c r="JT224" s="67">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0.11</v>
      </c>
      <c r="LV224" s="76">
        <v>0</v>
      </c>
      <c r="LW224" s="76">
        <v>0.18</v>
      </c>
      <c r="LX224" s="76">
        <v>0</v>
      </c>
      <c r="LY224" s="76"/>
      <c r="LZ224" s="76"/>
      <c r="MA224" s="76" t="s">
        <v>226</v>
      </c>
      <c r="MB224" s="76">
        <v>0</v>
      </c>
      <c r="MC224" s="76">
        <v>0</v>
      </c>
      <c r="MD224" s="76">
        <v>0</v>
      </c>
      <c r="ME224" s="76">
        <v>0</v>
      </c>
      <c r="MH224" s="76" t="s">
        <v>226</v>
      </c>
      <c r="MI224" s="76">
        <v>0</v>
      </c>
      <c r="MJ224" s="76">
        <v>0</v>
      </c>
      <c r="MK224" s="76">
        <v>0</v>
      </c>
      <c r="ML224" s="76">
        <v>0</v>
      </c>
      <c r="MM224" s="76"/>
      <c r="MN224" s="76"/>
      <c r="MO224" s="76" t="s">
        <v>226</v>
      </c>
      <c r="MP224" s="76">
        <v>0</v>
      </c>
      <c r="MQ224" s="76">
        <v>0</v>
      </c>
      <c r="MR224" s="76">
        <v>0</v>
      </c>
      <c r="MS224" s="76">
        <v>0</v>
      </c>
    </row>
    <row r="225" spans="1:357" x14ac:dyDescent="0.25">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3" t="s">
        <v>227</v>
      </c>
      <c r="BA225" s="3">
        <v>0</v>
      </c>
      <c r="BB225" s="3">
        <v>0</v>
      </c>
      <c r="BC225" s="3">
        <v>0</v>
      </c>
      <c r="BD225" s="3">
        <v>0</v>
      </c>
      <c r="BG225" t="s">
        <v>227</v>
      </c>
      <c r="BH225">
        <v>0</v>
      </c>
      <c r="BI225">
        <v>0</v>
      </c>
      <c r="BJ225">
        <v>0</v>
      </c>
      <c r="BK225">
        <v>0</v>
      </c>
      <c r="BN225" t="s">
        <v>227</v>
      </c>
      <c r="BO225">
        <v>0</v>
      </c>
      <c r="BP225">
        <v>0</v>
      </c>
      <c r="BQ225">
        <v>0</v>
      </c>
      <c r="BR225">
        <v>0</v>
      </c>
      <c r="BU225" t="s">
        <v>227</v>
      </c>
      <c r="BV225">
        <v>0</v>
      </c>
      <c r="BW225">
        <v>0</v>
      </c>
      <c r="BX225">
        <v>0</v>
      </c>
      <c r="BY225">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0.1</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0" t="s">
        <v>227</v>
      </c>
      <c r="GY225" s="60">
        <v>0</v>
      </c>
      <c r="GZ225" s="60">
        <v>0</v>
      </c>
      <c r="HA225" s="60">
        <v>0</v>
      </c>
      <c r="HB225" s="60">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t="s">
        <v>227</v>
      </c>
      <c r="IV225">
        <v>0</v>
      </c>
      <c r="IW225">
        <v>0</v>
      </c>
      <c r="IX225">
        <v>0</v>
      </c>
      <c r="IY225">
        <v>0</v>
      </c>
      <c r="JB225" t="s">
        <v>227</v>
      </c>
      <c r="JC225">
        <v>0</v>
      </c>
      <c r="JD225">
        <v>0</v>
      </c>
      <c r="JE225">
        <v>0</v>
      </c>
      <c r="JF225">
        <v>0</v>
      </c>
      <c r="JI225" s="64" t="s">
        <v>227</v>
      </c>
      <c r="JJ225" s="64">
        <v>0</v>
      </c>
      <c r="JK225" s="64">
        <v>0</v>
      </c>
      <c r="JL225" s="64">
        <v>0</v>
      </c>
      <c r="JM225" s="64">
        <v>0</v>
      </c>
      <c r="JP225" s="67" t="s">
        <v>227</v>
      </c>
      <c r="JQ225" s="67">
        <v>0</v>
      </c>
      <c r="JR225" s="67">
        <v>0</v>
      </c>
      <c r="JS225" s="67">
        <v>0</v>
      </c>
      <c r="JT225" s="67">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c r="LY225" s="76"/>
      <c r="LZ225" s="76"/>
      <c r="MA225" s="76" t="s">
        <v>227</v>
      </c>
      <c r="MB225" s="76">
        <v>0</v>
      </c>
      <c r="MC225" s="76">
        <v>0</v>
      </c>
      <c r="MD225" s="76">
        <v>0</v>
      </c>
      <c r="ME225" s="76">
        <v>0</v>
      </c>
      <c r="MH225" s="76" t="s">
        <v>227</v>
      </c>
      <c r="MI225" s="76">
        <v>0</v>
      </c>
      <c r="MJ225" s="76">
        <v>0</v>
      </c>
      <c r="MK225" s="76">
        <v>0</v>
      </c>
      <c r="ML225" s="76">
        <v>0</v>
      </c>
      <c r="MM225" s="76"/>
      <c r="MN225" s="76"/>
      <c r="MO225" s="76" t="s">
        <v>227</v>
      </c>
      <c r="MP225" s="76">
        <v>0</v>
      </c>
      <c r="MQ225" s="76">
        <v>0</v>
      </c>
      <c r="MR225" s="76">
        <v>0</v>
      </c>
      <c r="MS225" s="76">
        <v>0</v>
      </c>
    </row>
    <row r="226" spans="1:357" x14ac:dyDescent="0.25">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3" t="s">
        <v>228</v>
      </c>
      <c r="BA226" s="3">
        <v>0</v>
      </c>
      <c r="BB226" s="3">
        <v>0</v>
      </c>
      <c r="BC226" s="3">
        <v>0</v>
      </c>
      <c r="BD226" s="3">
        <v>0</v>
      </c>
      <c r="BG226" t="s">
        <v>228</v>
      </c>
      <c r="BH226">
        <v>0</v>
      </c>
      <c r="BI226">
        <v>0</v>
      </c>
      <c r="BJ226">
        <v>0</v>
      </c>
      <c r="BK226">
        <v>0</v>
      </c>
      <c r="BN226" t="s">
        <v>228</v>
      </c>
      <c r="BO226">
        <v>0</v>
      </c>
      <c r="BP226">
        <v>0</v>
      </c>
      <c r="BQ226">
        <v>0</v>
      </c>
      <c r="BR226">
        <v>0</v>
      </c>
      <c r="BU226" t="s">
        <v>228</v>
      </c>
      <c r="BV226">
        <v>0</v>
      </c>
      <c r="BW226">
        <v>0</v>
      </c>
      <c r="BX226">
        <v>0</v>
      </c>
      <c r="BY22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0" t="s">
        <v>228</v>
      </c>
      <c r="GY226" s="60">
        <v>0</v>
      </c>
      <c r="GZ226" s="60">
        <v>0</v>
      </c>
      <c r="HA226" s="60">
        <v>0</v>
      </c>
      <c r="HB226" s="60">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t="s">
        <v>228</v>
      </c>
      <c r="IV226">
        <v>0</v>
      </c>
      <c r="IW226">
        <v>0</v>
      </c>
      <c r="IX226">
        <v>0</v>
      </c>
      <c r="IY226">
        <v>0</v>
      </c>
      <c r="JB226" t="s">
        <v>228</v>
      </c>
      <c r="JC226">
        <v>0</v>
      </c>
      <c r="JD226">
        <v>0</v>
      </c>
      <c r="JE226">
        <v>0</v>
      </c>
      <c r="JF226">
        <v>0</v>
      </c>
      <c r="JI226" s="64" t="s">
        <v>228</v>
      </c>
      <c r="JJ226" s="64">
        <v>0</v>
      </c>
      <c r="JK226" s="64">
        <v>0</v>
      </c>
      <c r="JL226" s="64">
        <v>0</v>
      </c>
      <c r="JM226" s="64">
        <v>0</v>
      </c>
      <c r="JP226" s="67" t="s">
        <v>228</v>
      </c>
      <c r="JQ226" s="67">
        <v>0</v>
      </c>
      <c r="JR226" s="67">
        <v>0</v>
      </c>
      <c r="JS226" s="67">
        <v>0</v>
      </c>
      <c r="JT226" s="67">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c r="LY226" s="76"/>
      <c r="LZ226" s="76"/>
      <c r="MA226" s="76" t="s">
        <v>228</v>
      </c>
      <c r="MB226" s="76">
        <v>0</v>
      </c>
      <c r="MC226" s="76">
        <v>0</v>
      </c>
      <c r="MD226" s="76">
        <v>0</v>
      </c>
      <c r="ME226" s="76">
        <v>0</v>
      </c>
      <c r="MH226" s="76" t="s">
        <v>228</v>
      </c>
      <c r="MI226" s="76">
        <v>0</v>
      </c>
      <c r="MJ226" s="76">
        <v>0</v>
      </c>
      <c r="MK226" s="76">
        <v>0</v>
      </c>
      <c r="ML226" s="76">
        <v>0</v>
      </c>
      <c r="MM226" s="76"/>
      <c r="MN226" s="76"/>
      <c r="MO226" s="76" t="s">
        <v>228</v>
      </c>
      <c r="MP226" s="76">
        <v>0</v>
      </c>
      <c r="MQ226" s="76">
        <v>0</v>
      </c>
      <c r="MR226" s="76">
        <v>0</v>
      </c>
      <c r="MS226" s="76">
        <v>0</v>
      </c>
    </row>
    <row r="227" spans="1:357" x14ac:dyDescent="0.25">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3" t="s">
        <v>229</v>
      </c>
      <c r="BA227" s="3">
        <v>0</v>
      </c>
      <c r="BB227" s="3">
        <v>0</v>
      </c>
      <c r="BC227" s="3">
        <v>0</v>
      </c>
      <c r="BD227" s="3">
        <v>0</v>
      </c>
      <c r="BG227" t="s">
        <v>229</v>
      </c>
      <c r="BH227">
        <v>0</v>
      </c>
      <c r="BI227">
        <v>0</v>
      </c>
      <c r="BJ227">
        <v>0</v>
      </c>
      <c r="BK227">
        <v>0</v>
      </c>
      <c r="BN227" t="s">
        <v>229</v>
      </c>
      <c r="BO227">
        <v>0</v>
      </c>
      <c r="BP227">
        <v>0</v>
      </c>
      <c r="BQ227">
        <v>0</v>
      </c>
      <c r="BR227">
        <v>0</v>
      </c>
      <c r="BU227" t="s">
        <v>229</v>
      </c>
      <c r="BV227">
        <v>0</v>
      </c>
      <c r="BW227">
        <v>0</v>
      </c>
      <c r="BX227">
        <v>0</v>
      </c>
      <c r="BY227">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0" t="s">
        <v>229</v>
      </c>
      <c r="GY227" s="60">
        <v>0</v>
      </c>
      <c r="GZ227" s="60">
        <v>0</v>
      </c>
      <c r="HA227" s="60">
        <v>0</v>
      </c>
      <c r="HB227" s="60">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t="s">
        <v>229</v>
      </c>
      <c r="IV227">
        <v>0</v>
      </c>
      <c r="IW227">
        <v>0</v>
      </c>
      <c r="IX227">
        <v>0</v>
      </c>
      <c r="IY227">
        <v>0</v>
      </c>
      <c r="JB227" t="s">
        <v>229</v>
      </c>
      <c r="JC227">
        <v>0</v>
      </c>
      <c r="JD227">
        <v>0</v>
      </c>
      <c r="JE227">
        <v>0</v>
      </c>
      <c r="JF227">
        <v>0</v>
      </c>
      <c r="JI227" s="64" t="s">
        <v>229</v>
      </c>
      <c r="JJ227" s="64">
        <v>0</v>
      </c>
      <c r="JK227" s="64">
        <v>0</v>
      </c>
      <c r="JL227" s="64">
        <v>0</v>
      </c>
      <c r="JM227" s="64">
        <v>0</v>
      </c>
      <c r="JP227" s="67" t="s">
        <v>229</v>
      </c>
      <c r="JQ227" s="67">
        <v>0</v>
      </c>
      <c r="JR227" s="67">
        <v>0</v>
      </c>
      <c r="JS227" s="67">
        <v>0</v>
      </c>
      <c r="JT227" s="67">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c r="LR227" s="76"/>
      <c r="LS227" s="76"/>
      <c r="LT227" s="76" t="s">
        <v>229</v>
      </c>
      <c r="LU227" s="76">
        <v>0</v>
      </c>
      <c r="LV227" s="76">
        <v>0</v>
      </c>
      <c r="LW227" s="76">
        <v>0</v>
      </c>
      <c r="LX227" s="76">
        <v>0</v>
      </c>
      <c r="LY227" s="76"/>
      <c r="LZ227" s="76"/>
      <c r="MA227" s="76" t="s">
        <v>229</v>
      </c>
      <c r="MB227" s="76">
        <v>0</v>
      </c>
      <c r="MC227" s="76">
        <v>0</v>
      </c>
      <c r="MD227" s="76">
        <v>0</v>
      </c>
      <c r="ME227" s="76">
        <v>0</v>
      </c>
      <c r="MH227" s="76" t="s">
        <v>229</v>
      </c>
      <c r="MI227" s="76">
        <v>0</v>
      </c>
      <c r="MJ227" s="76">
        <v>0</v>
      </c>
      <c r="MK227" s="76">
        <v>0</v>
      </c>
      <c r="ML227" s="76">
        <v>0</v>
      </c>
      <c r="MM227" s="76"/>
      <c r="MN227" s="76"/>
      <c r="MO227" s="76" t="s">
        <v>229</v>
      </c>
      <c r="MP227" s="76">
        <v>0</v>
      </c>
      <c r="MQ227" s="76">
        <v>0</v>
      </c>
      <c r="MR227" s="76">
        <v>0</v>
      </c>
      <c r="MS227" s="76">
        <v>0</v>
      </c>
    </row>
    <row r="228" spans="1:357" x14ac:dyDescent="0.25">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3" t="s">
        <v>230</v>
      </c>
      <c r="BA228" s="3">
        <v>0</v>
      </c>
      <c r="BB228" s="3">
        <v>0</v>
      </c>
      <c r="BC228" s="3">
        <v>0</v>
      </c>
      <c r="BD228" s="3">
        <v>0</v>
      </c>
      <c r="BG228" t="s">
        <v>230</v>
      </c>
      <c r="BH228">
        <v>0</v>
      </c>
      <c r="BI228">
        <v>0</v>
      </c>
      <c r="BJ228">
        <v>0</v>
      </c>
      <c r="BK228">
        <v>0</v>
      </c>
      <c r="BN228" t="s">
        <v>230</v>
      </c>
      <c r="BO228">
        <v>0</v>
      </c>
      <c r="BP228">
        <v>0</v>
      </c>
      <c r="BQ228">
        <v>0</v>
      </c>
      <c r="BR228">
        <v>0</v>
      </c>
      <c r="BU228" t="s">
        <v>230</v>
      </c>
      <c r="BV228">
        <v>0</v>
      </c>
      <c r="BW228">
        <v>0</v>
      </c>
      <c r="BX228">
        <v>0</v>
      </c>
      <c r="BY228">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0" t="s">
        <v>230</v>
      </c>
      <c r="GY228" s="60">
        <v>0</v>
      </c>
      <c r="GZ228" s="60">
        <v>0</v>
      </c>
      <c r="HA228" s="60">
        <v>0</v>
      </c>
      <c r="HB228" s="60">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t="s">
        <v>230</v>
      </c>
      <c r="IV228">
        <v>0</v>
      </c>
      <c r="IW228">
        <v>0</v>
      </c>
      <c r="IX228">
        <v>0</v>
      </c>
      <c r="IY228">
        <v>0</v>
      </c>
      <c r="JB228" t="s">
        <v>230</v>
      </c>
      <c r="JC228">
        <v>0</v>
      </c>
      <c r="JD228">
        <v>0</v>
      </c>
      <c r="JE228">
        <v>0</v>
      </c>
      <c r="JF228">
        <v>0</v>
      </c>
      <c r="JI228" s="64" t="s">
        <v>230</v>
      </c>
      <c r="JJ228" s="64">
        <v>0</v>
      </c>
      <c r="JK228" s="64">
        <v>0</v>
      </c>
      <c r="JL228" s="64">
        <v>0</v>
      </c>
      <c r="JM228" s="64">
        <v>0</v>
      </c>
      <c r="JP228" s="67" t="s">
        <v>230</v>
      </c>
      <c r="JQ228" s="67">
        <v>0</v>
      </c>
      <c r="JR228" s="67">
        <v>0</v>
      </c>
      <c r="JS228" s="67">
        <v>0</v>
      </c>
      <c r="JT228" s="67">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c r="LY228" s="76"/>
      <c r="LZ228" s="76"/>
      <c r="MA228" s="76" t="s">
        <v>230</v>
      </c>
      <c r="MB228" s="76">
        <v>0</v>
      </c>
      <c r="MC228" s="76">
        <v>0</v>
      </c>
      <c r="MD228" s="76">
        <v>0</v>
      </c>
      <c r="ME228" s="76">
        <v>0</v>
      </c>
      <c r="MH228" s="76" t="s">
        <v>230</v>
      </c>
      <c r="MI228" s="76">
        <v>0</v>
      </c>
      <c r="MJ228" s="76">
        <v>0</v>
      </c>
      <c r="MK228" s="76">
        <v>0</v>
      </c>
      <c r="ML228" s="76">
        <v>0</v>
      </c>
      <c r="MM228" s="76"/>
      <c r="MN228" s="76"/>
      <c r="MO228" s="76" t="s">
        <v>230</v>
      </c>
      <c r="MP228" s="76">
        <v>0</v>
      </c>
      <c r="MQ228" s="76">
        <v>0</v>
      </c>
      <c r="MR228" s="76">
        <v>0</v>
      </c>
      <c r="MS228" s="76">
        <v>0</v>
      </c>
    </row>
    <row r="229" spans="1:357" x14ac:dyDescent="0.25">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3" t="s">
        <v>231</v>
      </c>
      <c r="BA229" s="3">
        <v>0</v>
      </c>
      <c r="BB229" s="3">
        <v>0</v>
      </c>
      <c r="BC229" s="3">
        <v>0</v>
      </c>
      <c r="BD229" s="3">
        <v>0</v>
      </c>
      <c r="BG229" t="s">
        <v>231</v>
      </c>
      <c r="BH229">
        <v>0</v>
      </c>
      <c r="BI229">
        <v>0</v>
      </c>
      <c r="BJ229">
        <v>0</v>
      </c>
      <c r="BK229">
        <v>0</v>
      </c>
      <c r="BN229" t="s">
        <v>231</v>
      </c>
      <c r="BO229">
        <v>0</v>
      </c>
      <c r="BP229">
        <v>0</v>
      </c>
      <c r="BQ229">
        <v>0</v>
      </c>
      <c r="BR229">
        <v>0</v>
      </c>
      <c r="BU229" t="s">
        <v>231</v>
      </c>
      <c r="BV229">
        <v>0</v>
      </c>
      <c r="BW229">
        <v>0</v>
      </c>
      <c r="BX229">
        <v>0</v>
      </c>
      <c r="BY229">
        <v>0</v>
      </c>
      <c r="CB229" s="6" t="s">
        <v>231</v>
      </c>
      <c r="CC229" s="6">
        <v>0</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0" t="s">
        <v>231</v>
      </c>
      <c r="GY229" s="60">
        <v>0</v>
      </c>
      <c r="GZ229" s="60">
        <v>0</v>
      </c>
      <c r="HA229" s="60">
        <v>0</v>
      </c>
      <c r="HB229" s="60">
        <v>0</v>
      </c>
      <c r="HE229" s="64" t="s">
        <v>231</v>
      </c>
      <c r="HF229" s="64">
        <v>0</v>
      </c>
      <c r="HG229" s="64">
        <v>0</v>
      </c>
      <c r="HH229" s="64">
        <v>0</v>
      </c>
      <c r="HI229" s="64">
        <v>0</v>
      </c>
      <c r="HL229" s="64" t="s">
        <v>231</v>
      </c>
      <c r="HM229" s="64">
        <v>0</v>
      </c>
      <c r="HN229" s="64">
        <v>0</v>
      </c>
      <c r="HO229" s="64">
        <v>0</v>
      </c>
      <c r="HP229" s="64">
        <v>0</v>
      </c>
      <c r="HS229" s="64" t="s">
        <v>231</v>
      </c>
      <c r="HT229" s="64">
        <v>0</v>
      </c>
      <c r="HU229" s="64">
        <v>0</v>
      </c>
      <c r="HV229" s="64">
        <v>0</v>
      </c>
      <c r="HW229" s="64">
        <v>0</v>
      </c>
      <c r="HZ229" s="64" t="s">
        <v>231</v>
      </c>
      <c r="IA229" s="64">
        <v>0</v>
      </c>
      <c r="IB229" s="64">
        <v>0</v>
      </c>
      <c r="IC229" s="64">
        <v>0</v>
      </c>
      <c r="ID229" s="64">
        <v>0</v>
      </c>
      <c r="IG229" s="64" t="s">
        <v>231</v>
      </c>
      <c r="IH229" s="64">
        <v>0</v>
      </c>
      <c r="II229" s="64">
        <v>0</v>
      </c>
      <c r="IJ229" s="64">
        <v>0</v>
      </c>
      <c r="IK229" s="64">
        <v>0</v>
      </c>
      <c r="IN229" s="64" t="s">
        <v>231</v>
      </c>
      <c r="IO229" s="64">
        <v>0</v>
      </c>
      <c r="IP229" s="64">
        <v>0</v>
      </c>
      <c r="IQ229" s="64">
        <v>0</v>
      </c>
      <c r="IR229" s="64">
        <v>0</v>
      </c>
      <c r="IU229" t="s">
        <v>231</v>
      </c>
      <c r="IV229">
        <v>0</v>
      </c>
      <c r="IW229">
        <v>0</v>
      </c>
      <c r="IX229">
        <v>0</v>
      </c>
      <c r="IY229">
        <v>0</v>
      </c>
      <c r="JB229" t="s">
        <v>231</v>
      </c>
      <c r="JC229">
        <v>0</v>
      </c>
      <c r="JD229">
        <v>0</v>
      </c>
      <c r="JE229">
        <v>0</v>
      </c>
      <c r="JF229">
        <v>0</v>
      </c>
      <c r="JI229" s="64" t="s">
        <v>231</v>
      </c>
      <c r="JJ229" s="64">
        <v>0</v>
      </c>
      <c r="JK229" s="64">
        <v>0</v>
      </c>
      <c r="JL229" s="64">
        <v>0</v>
      </c>
      <c r="JM229" s="64">
        <v>0</v>
      </c>
      <c r="JP229" s="67" t="s">
        <v>231</v>
      </c>
      <c r="JQ229" s="67">
        <v>0</v>
      </c>
      <c r="JR229" s="67">
        <v>0</v>
      </c>
      <c r="JS229" s="67">
        <v>0</v>
      </c>
      <c r="JT229" s="67">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c r="LY229" s="76"/>
      <c r="LZ229" s="76"/>
      <c r="MA229" s="76" t="s">
        <v>231</v>
      </c>
      <c r="MB229" s="76">
        <v>0</v>
      </c>
      <c r="MC229" s="76">
        <v>0</v>
      </c>
      <c r="MD229" s="76">
        <v>0</v>
      </c>
      <c r="ME229" s="76">
        <v>0</v>
      </c>
      <c r="MH229" s="76" t="s">
        <v>231</v>
      </c>
      <c r="MI229" s="76">
        <v>0</v>
      </c>
      <c r="MJ229" s="76">
        <v>0</v>
      </c>
      <c r="MK229" s="76">
        <v>0</v>
      </c>
      <c r="ML229" s="76">
        <v>0</v>
      </c>
      <c r="MM229" s="76"/>
      <c r="MN229" s="76"/>
      <c r="MO229" s="76" t="s">
        <v>231</v>
      </c>
      <c r="MP229" s="76">
        <v>0</v>
      </c>
      <c r="MQ229" s="76">
        <v>0</v>
      </c>
      <c r="MR229" s="76">
        <v>0</v>
      </c>
      <c r="MS229" s="76">
        <v>0</v>
      </c>
    </row>
    <row r="230" spans="1:357" x14ac:dyDescent="0.25">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3" t="s">
        <v>232</v>
      </c>
      <c r="BA230" s="3">
        <v>0</v>
      </c>
      <c r="BB230" s="3">
        <v>0</v>
      </c>
      <c r="BC230" s="3">
        <v>0</v>
      </c>
      <c r="BD230" s="3">
        <v>0</v>
      </c>
      <c r="BG230" t="s">
        <v>232</v>
      </c>
      <c r="BH230">
        <v>0.08</v>
      </c>
      <c r="BI230">
        <v>0</v>
      </c>
      <c r="BJ230">
        <v>0.18</v>
      </c>
      <c r="BK230">
        <v>0</v>
      </c>
      <c r="BN230" t="s">
        <v>232</v>
      </c>
      <c r="BO230">
        <v>0</v>
      </c>
      <c r="BP230">
        <v>0</v>
      </c>
      <c r="BQ230">
        <v>0</v>
      </c>
      <c r="BR230">
        <v>0</v>
      </c>
      <c r="BU230" t="s">
        <v>232</v>
      </c>
      <c r="BV230">
        <v>0</v>
      </c>
      <c r="BW230">
        <v>0</v>
      </c>
      <c r="BX230">
        <v>0</v>
      </c>
      <c r="BY230">
        <v>0</v>
      </c>
      <c r="CB230" s="6" t="s">
        <v>232</v>
      </c>
      <c r="CC230" s="6">
        <v>0</v>
      </c>
      <c r="CD230" s="6">
        <v>0</v>
      </c>
      <c r="CE230" s="6">
        <v>0</v>
      </c>
      <c r="CF230" s="6">
        <v>0</v>
      </c>
      <c r="CI230" s="6" t="s">
        <v>232</v>
      </c>
      <c r="CJ230" s="6">
        <v>0</v>
      </c>
      <c r="CK230" s="6">
        <v>0</v>
      </c>
      <c r="CL230" s="6">
        <v>0</v>
      </c>
      <c r="CM230" s="6">
        <v>0</v>
      </c>
      <c r="CP230" s="6" t="s">
        <v>232</v>
      </c>
      <c r="CQ230" s="6">
        <v>0.05</v>
      </c>
      <c r="CR230" s="6">
        <v>0</v>
      </c>
      <c r="CS230" s="6">
        <v>0.08</v>
      </c>
      <c r="CT230" s="6">
        <v>0</v>
      </c>
      <c r="CW230" s="6" t="s">
        <v>232</v>
      </c>
      <c r="CX230" s="6">
        <v>0.13</v>
      </c>
      <c r="CY230" s="6">
        <v>0</v>
      </c>
      <c r="CZ230" s="6">
        <v>0.23</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0.03</v>
      </c>
      <c r="EA230" s="6">
        <v>0</v>
      </c>
      <c r="EB230" s="6">
        <v>0.04</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0" t="s">
        <v>232</v>
      </c>
      <c r="GY230" s="60">
        <v>0</v>
      </c>
      <c r="GZ230" s="60">
        <v>0</v>
      </c>
      <c r="HA230" s="60">
        <v>0</v>
      </c>
      <c r="HB230" s="60">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t="s">
        <v>232</v>
      </c>
      <c r="IV230">
        <v>0</v>
      </c>
      <c r="IW230">
        <v>0</v>
      </c>
      <c r="IX230">
        <v>0</v>
      </c>
      <c r="IY230">
        <v>0</v>
      </c>
      <c r="JB230" t="s">
        <v>232</v>
      </c>
      <c r="JC230">
        <v>0</v>
      </c>
      <c r="JD230">
        <v>0</v>
      </c>
      <c r="JE230">
        <v>0</v>
      </c>
      <c r="JF230">
        <v>0</v>
      </c>
      <c r="JI230" s="64" t="s">
        <v>232</v>
      </c>
      <c r="JJ230" s="64">
        <v>0</v>
      </c>
      <c r="JK230" s="64">
        <v>0</v>
      </c>
      <c r="JL230" s="64">
        <v>0</v>
      </c>
      <c r="JM230" s="64">
        <v>0</v>
      </c>
      <c r="JP230" s="67" t="s">
        <v>232</v>
      </c>
      <c r="JQ230" s="67">
        <v>0</v>
      </c>
      <c r="JR230" s="67">
        <v>0</v>
      </c>
      <c r="JS230" s="67">
        <v>0</v>
      </c>
      <c r="JT230" s="67">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c r="LR230" s="76"/>
      <c r="LS230" s="76"/>
      <c r="LT230" s="76" t="s">
        <v>232</v>
      </c>
      <c r="LU230" s="76">
        <v>0.05</v>
      </c>
      <c r="LV230" s="76">
        <v>0</v>
      </c>
      <c r="LW230" s="76">
        <v>0.06</v>
      </c>
      <c r="LX230" s="76">
        <v>0</v>
      </c>
      <c r="LY230" s="76"/>
      <c r="LZ230" s="76"/>
      <c r="MA230" s="76" t="s">
        <v>232</v>
      </c>
      <c r="MB230" s="76">
        <v>0.18</v>
      </c>
      <c r="MC230" s="76">
        <v>0</v>
      </c>
      <c r="MD230" s="76">
        <v>0.3</v>
      </c>
      <c r="ME230" s="76">
        <v>0</v>
      </c>
      <c r="MH230" s="76" t="s">
        <v>232</v>
      </c>
      <c r="MI230" s="76">
        <v>0</v>
      </c>
      <c r="MJ230" s="76">
        <v>0</v>
      </c>
      <c r="MK230" s="76">
        <v>0</v>
      </c>
      <c r="ML230" s="76">
        <v>0</v>
      </c>
      <c r="MM230" s="76"/>
      <c r="MN230" s="76"/>
      <c r="MO230" s="76" t="s">
        <v>232</v>
      </c>
      <c r="MP230" s="76">
        <v>0</v>
      </c>
      <c r="MQ230" s="76">
        <v>0</v>
      </c>
      <c r="MR230" s="76">
        <v>0</v>
      </c>
      <c r="MS230" s="76">
        <v>0</v>
      </c>
    </row>
    <row r="231" spans="1:357" x14ac:dyDescent="0.25">
      <c r="A231" s="1">
        <v>11.300000000000033</v>
      </c>
      <c r="B231" s="1">
        <v>11.350000000000033</v>
      </c>
      <c r="C231" s="1" t="s">
        <v>233</v>
      </c>
      <c r="D231" s="1">
        <v>0</v>
      </c>
      <c r="E231" s="1">
        <v>0</v>
      </c>
      <c r="F231" s="1">
        <v>0</v>
      </c>
      <c r="G231" s="1">
        <v>0</v>
      </c>
      <c r="H231" s="1"/>
      <c r="I231" s="1"/>
      <c r="J231" s="1" t="s">
        <v>233</v>
      </c>
      <c r="K231" s="1">
        <v>0</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3" t="s">
        <v>233</v>
      </c>
      <c r="BA231" s="3">
        <v>0</v>
      </c>
      <c r="BB231" s="3">
        <v>0</v>
      </c>
      <c r="BC231" s="3">
        <v>0</v>
      </c>
      <c r="BD231" s="3">
        <v>0</v>
      </c>
      <c r="BG231" t="s">
        <v>233</v>
      </c>
      <c r="BH231">
        <v>0</v>
      </c>
      <c r="BI231">
        <v>0</v>
      </c>
      <c r="BJ231">
        <v>0</v>
      </c>
      <c r="BK231">
        <v>0</v>
      </c>
      <c r="BN231" t="s">
        <v>233</v>
      </c>
      <c r="BO231">
        <v>0</v>
      </c>
      <c r="BP231">
        <v>0</v>
      </c>
      <c r="BQ231">
        <v>0</v>
      </c>
      <c r="BR231">
        <v>0</v>
      </c>
      <c r="BU231" t="s">
        <v>233</v>
      </c>
      <c r="BV231">
        <v>0</v>
      </c>
      <c r="BW231">
        <v>0</v>
      </c>
      <c r="BX231">
        <v>0</v>
      </c>
      <c r="BY231">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0" t="s">
        <v>233</v>
      </c>
      <c r="GY231" s="60">
        <v>0</v>
      </c>
      <c r="GZ231" s="60">
        <v>0</v>
      </c>
      <c r="HA231" s="60">
        <v>0</v>
      </c>
      <c r="HB231" s="60">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t="s">
        <v>233</v>
      </c>
      <c r="IV231">
        <v>0</v>
      </c>
      <c r="IW231">
        <v>0</v>
      </c>
      <c r="IX231">
        <v>0</v>
      </c>
      <c r="IY231">
        <v>0</v>
      </c>
      <c r="JB231" t="s">
        <v>233</v>
      </c>
      <c r="JC231">
        <v>0</v>
      </c>
      <c r="JD231">
        <v>0</v>
      </c>
      <c r="JE231">
        <v>0</v>
      </c>
      <c r="JF231">
        <v>0</v>
      </c>
      <c r="JI231" s="64" t="s">
        <v>233</v>
      </c>
      <c r="JJ231" s="64">
        <v>0</v>
      </c>
      <c r="JK231" s="64">
        <v>0</v>
      </c>
      <c r="JL231" s="64">
        <v>0</v>
      </c>
      <c r="JM231" s="64">
        <v>0</v>
      </c>
      <c r="JP231" s="67" t="s">
        <v>233</v>
      </c>
      <c r="JQ231" s="67">
        <v>0</v>
      </c>
      <c r="JR231" s="67">
        <v>0</v>
      </c>
      <c r="JS231" s="67">
        <v>0</v>
      </c>
      <c r="JT231" s="67">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c r="LY231" s="76"/>
      <c r="LZ231" s="76"/>
      <c r="MA231" s="76" t="s">
        <v>233</v>
      </c>
      <c r="MB231" s="76">
        <v>0</v>
      </c>
      <c r="MC231" s="76">
        <v>0</v>
      </c>
      <c r="MD231" s="76">
        <v>0</v>
      </c>
      <c r="ME231" s="76">
        <v>0</v>
      </c>
      <c r="MH231" s="76" t="s">
        <v>233</v>
      </c>
      <c r="MI231" s="76">
        <v>0</v>
      </c>
      <c r="MJ231" s="76">
        <v>0</v>
      </c>
      <c r="MK231" s="76">
        <v>0</v>
      </c>
      <c r="ML231" s="76">
        <v>0</v>
      </c>
      <c r="MM231" s="76"/>
      <c r="MN231" s="76"/>
      <c r="MO231" s="76" t="s">
        <v>233</v>
      </c>
      <c r="MP231" s="76">
        <v>0</v>
      </c>
      <c r="MQ231" s="76">
        <v>0</v>
      </c>
      <c r="MR231" s="76">
        <v>0</v>
      </c>
      <c r="MS231" s="76">
        <v>0</v>
      </c>
    </row>
    <row r="232" spans="1:357" x14ac:dyDescent="0.25">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3" t="s">
        <v>234</v>
      </c>
      <c r="BA232" s="3">
        <v>0</v>
      </c>
      <c r="BB232" s="3">
        <v>0</v>
      </c>
      <c r="BC232" s="3">
        <v>0</v>
      </c>
      <c r="BD232" s="3">
        <v>0</v>
      </c>
      <c r="BG232" t="s">
        <v>234</v>
      </c>
      <c r="BH232">
        <v>0</v>
      </c>
      <c r="BI232">
        <v>0</v>
      </c>
      <c r="BJ232">
        <v>0</v>
      </c>
      <c r="BK232">
        <v>0</v>
      </c>
      <c r="BN232" t="s">
        <v>234</v>
      </c>
      <c r="BO232">
        <v>0</v>
      </c>
      <c r="BP232">
        <v>0</v>
      </c>
      <c r="BQ232">
        <v>0</v>
      </c>
      <c r="BR232">
        <v>0</v>
      </c>
      <c r="BU232" t="s">
        <v>234</v>
      </c>
      <c r="BV232">
        <v>0</v>
      </c>
      <c r="BW232">
        <v>0</v>
      </c>
      <c r="BX232">
        <v>0</v>
      </c>
      <c r="BY232">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0" t="s">
        <v>234</v>
      </c>
      <c r="GY232" s="60">
        <v>0</v>
      </c>
      <c r="GZ232" s="60">
        <v>0</v>
      </c>
      <c r="HA232" s="60">
        <v>0</v>
      </c>
      <c r="HB232" s="60">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t="s">
        <v>234</v>
      </c>
      <c r="IV232">
        <v>0</v>
      </c>
      <c r="IW232">
        <v>0</v>
      </c>
      <c r="IX232">
        <v>0</v>
      </c>
      <c r="IY232">
        <v>0</v>
      </c>
      <c r="JB232" t="s">
        <v>234</v>
      </c>
      <c r="JC232">
        <v>0</v>
      </c>
      <c r="JD232">
        <v>0</v>
      </c>
      <c r="JE232">
        <v>0</v>
      </c>
      <c r="JF232">
        <v>0</v>
      </c>
      <c r="JI232" s="64" t="s">
        <v>234</v>
      </c>
      <c r="JJ232" s="64">
        <v>0</v>
      </c>
      <c r="JK232" s="64">
        <v>0</v>
      </c>
      <c r="JL232" s="64">
        <v>0</v>
      </c>
      <c r="JM232" s="64">
        <v>0</v>
      </c>
      <c r="JP232" s="67" t="s">
        <v>234</v>
      </c>
      <c r="JQ232" s="67">
        <v>0.13</v>
      </c>
      <c r="JR232" s="67">
        <v>0.68</v>
      </c>
      <c r="JS232" s="67">
        <v>0</v>
      </c>
      <c r="JT232" s="67">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0.26</v>
      </c>
      <c r="LV232" s="76">
        <v>1.01</v>
      </c>
      <c r="LW232" s="76">
        <v>0.12</v>
      </c>
      <c r="LX232" s="76">
        <v>0</v>
      </c>
      <c r="LY232" s="76"/>
      <c r="LZ232" s="76"/>
      <c r="MA232" s="76" t="s">
        <v>234</v>
      </c>
      <c r="MB232" s="76">
        <v>0</v>
      </c>
      <c r="MC232" s="76">
        <v>0</v>
      </c>
      <c r="MD232" s="76">
        <v>0</v>
      </c>
      <c r="ME232" s="76">
        <v>0</v>
      </c>
      <c r="MH232" s="76" t="s">
        <v>234</v>
      </c>
      <c r="MI232" s="76">
        <v>0</v>
      </c>
      <c r="MJ232" s="76">
        <v>0</v>
      </c>
      <c r="MK232" s="76">
        <v>0</v>
      </c>
      <c r="ML232" s="76">
        <v>0</v>
      </c>
      <c r="MM232" s="76"/>
      <c r="MN232" s="76"/>
      <c r="MO232" s="76" t="s">
        <v>234</v>
      </c>
      <c r="MP232" s="76">
        <v>0.05</v>
      </c>
      <c r="MQ232" s="76">
        <v>0.26</v>
      </c>
      <c r="MR232" s="76">
        <v>0</v>
      </c>
      <c r="MS232" s="76">
        <v>0</v>
      </c>
    </row>
    <row r="233" spans="1:357" x14ac:dyDescent="0.25">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0.03</v>
      </c>
      <c r="Z233" s="1">
        <v>0.17</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3" t="s">
        <v>235</v>
      </c>
      <c r="BA233" s="3">
        <v>0</v>
      </c>
      <c r="BB233" s="3">
        <v>0</v>
      </c>
      <c r="BC233" s="3">
        <v>0</v>
      </c>
      <c r="BD233" s="3">
        <v>0</v>
      </c>
      <c r="BG233" t="s">
        <v>235</v>
      </c>
      <c r="BH233">
        <v>0</v>
      </c>
      <c r="BI233">
        <v>0</v>
      </c>
      <c r="BJ233">
        <v>0</v>
      </c>
      <c r="BK233">
        <v>0</v>
      </c>
      <c r="BN233" t="s">
        <v>235</v>
      </c>
      <c r="BO233">
        <v>0</v>
      </c>
      <c r="BP233">
        <v>0</v>
      </c>
      <c r="BQ233">
        <v>0</v>
      </c>
      <c r="BR233">
        <v>0</v>
      </c>
      <c r="BU233" t="s">
        <v>235</v>
      </c>
      <c r="BV233">
        <v>0</v>
      </c>
      <c r="BW233">
        <v>0</v>
      </c>
      <c r="BX233">
        <v>0</v>
      </c>
      <c r="BY233">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0" t="s">
        <v>235</v>
      </c>
      <c r="GY233" s="60">
        <v>0</v>
      </c>
      <c r="GZ233" s="60">
        <v>0</v>
      </c>
      <c r="HA233" s="60">
        <v>0</v>
      </c>
      <c r="HB233" s="60">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t="s">
        <v>235</v>
      </c>
      <c r="IV233">
        <v>0</v>
      </c>
      <c r="IW233">
        <v>0</v>
      </c>
      <c r="IX233">
        <v>0</v>
      </c>
      <c r="IY233">
        <v>0</v>
      </c>
      <c r="JB233" t="s">
        <v>235</v>
      </c>
      <c r="JC233">
        <v>0</v>
      </c>
      <c r="JD233">
        <v>0</v>
      </c>
      <c r="JE233">
        <v>0</v>
      </c>
      <c r="JF233">
        <v>0</v>
      </c>
      <c r="JI233" s="64" t="s">
        <v>235</v>
      </c>
      <c r="JJ233" s="64">
        <v>0</v>
      </c>
      <c r="JK233" s="64">
        <v>0</v>
      </c>
      <c r="JL233" s="64">
        <v>0</v>
      </c>
      <c r="JM233" s="64">
        <v>0</v>
      </c>
      <c r="JP233" s="67" t="s">
        <v>235</v>
      </c>
      <c r="JQ233" s="67">
        <v>0</v>
      </c>
      <c r="JR233" s="67">
        <v>0</v>
      </c>
      <c r="JS233" s="67">
        <v>0</v>
      </c>
      <c r="JT233" s="67">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0.05</v>
      </c>
      <c r="LO233" s="76">
        <v>0</v>
      </c>
      <c r="LP233" s="76">
        <v>0</v>
      </c>
      <c r="LQ233" s="76">
        <v>0</v>
      </c>
      <c r="LR233" s="76"/>
      <c r="LS233" s="76"/>
      <c r="LT233" s="76" t="s">
        <v>235</v>
      </c>
      <c r="LU233" s="76">
        <v>0</v>
      </c>
      <c r="LV233" s="76">
        <v>0</v>
      </c>
      <c r="LW233" s="76">
        <v>0</v>
      </c>
      <c r="LX233" s="76">
        <v>0</v>
      </c>
      <c r="LY233" s="76"/>
      <c r="LZ233" s="76"/>
      <c r="MA233" s="76" t="s">
        <v>235</v>
      </c>
      <c r="MB233" s="76">
        <v>0</v>
      </c>
      <c r="MC233" s="76">
        <v>0</v>
      </c>
      <c r="MD233" s="76">
        <v>0</v>
      </c>
      <c r="ME233" s="76">
        <v>0</v>
      </c>
      <c r="MH233" s="76" t="s">
        <v>235</v>
      </c>
      <c r="MI233" s="76">
        <v>0</v>
      </c>
      <c r="MJ233" s="76">
        <v>0</v>
      </c>
      <c r="MK233" s="76">
        <v>0</v>
      </c>
      <c r="ML233" s="76">
        <v>0</v>
      </c>
      <c r="MM233" s="76"/>
      <c r="MN233" s="76"/>
      <c r="MO233" s="76" t="s">
        <v>235</v>
      </c>
      <c r="MP233" s="76">
        <v>0</v>
      </c>
      <c r="MQ233" s="76">
        <v>0</v>
      </c>
      <c r="MR233" s="76">
        <v>0</v>
      </c>
      <c r="MS233" s="76">
        <v>0</v>
      </c>
    </row>
    <row r="234" spans="1:357" x14ac:dyDescent="0.25">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0.08</v>
      </c>
      <c r="S234" s="1">
        <v>0</v>
      </c>
      <c r="T234" s="1">
        <v>0.13</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3" t="s">
        <v>236</v>
      </c>
      <c r="BA234" s="3">
        <v>0</v>
      </c>
      <c r="BB234" s="3">
        <v>0</v>
      </c>
      <c r="BC234" s="3">
        <v>0</v>
      </c>
      <c r="BD234" s="3">
        <v>0</v>
      </c>
      <c r="BG234" t="s">
        <v>236</v>
      </c>
      <c r="BH234">
        <v>0</v>
      </c>
      <c r="BI234">
        <v>0</v>
      </c>
      <c r="BJ234">
        <v>0</v>
      </c>
      <c r="BK234">
        <v>0</v>
      </c>
      <c r="BN234" t="s">
        <v>236</v>
      </c>
      <c r="BO234">
        <v>0</v>
      </c>
      <c r="BP234">
        <v>0</v>
      </c>
      <c r="BQ234">
        <v>0</v>
      </c>
      <c r="BR234">
        <v>0</v>
      </c>
      <c r="BU234" t="s">
        <v>236</v>
      </c>
      <c r="BV234">
        <v>0</v>
      </c>
      <c r="BW234">
        <v>0</v>
      </c>
      <c r="BX234">
        <v>0</v>
      </c>
      <c r="BY234">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0" t="s">
        <v>236</v>
      </c>
      <c r="GY234" s="60">
        <v>0</v>
      </c>
      <c r="GZ234" s="60">
        <v>0</v>
      </c>
      <c r="HA234" s="60">
        <v>0</v>
      </c>
      <c r="HB234" s="60">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t="s">
        <v>236</v>
      </c>
      <c r="IV234">
        <v>0</v>
      </c>
      <c r="IW234">
        <v>0</v>
      </c>
      <c r="IX234">
        <v>0</v>
      </c>
      <c r="IY234">
        <v>0</v>
      </c>
      <c r="JB234" t="s">
        <v>236</v>
      </c>
      <c r="JC234">
        <v>0</v>
      </c>
      <c r="JD234">
        <v>0</v>
      </c>
      <c r="JE234">
        <v>0</v>
      </c>
      <c r="JF234">
        <v>0</v>
      </c>
      <c r="JI234" s="64" t="s">
        <v>236</v>
      </c>
      <c r="JJ234" s="64">
        <v>0</v>
      </c>
      <c r="JK234" s="64">
        <v>0</v>
      </c>
      <c r="JL234" s="64">
        <v>0</v>
      </c>
      <c r="JM234" s="64">
        <v>0</v>
      </c>
      <c r="JP234" s="67" t="s">
        <v>236</v>
      </c>
      <c r="JQ234" s="67">
        <v>0</v>
      </c>
      <c r="JR234" s="67">
        <v>0</v>
      </c>
      <c r="JS234" s="67">
        <v>0</v>
      </c>
      <c r="JT234" s="67">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c r="LY234" s="76"/>
      <c r="LZ234" s="76"/>
      <c r="MA234" s="76" t="s">
        <v>236</v>
      </c>
      <c r="MB234" s="76">
        <v>0</v>
      </c>
      <c r="MC234" s="76">
        <v>0</v>
      </c>
      <c r="MD234" s="76">
        <v>0</v>
      </c>
      <c r="ME234" s="76">
        <v>0</v>
      </c>
      <c r="MH234" s="76" t="s">
        <v>236</v>
      </c>
      <c r="MI234" s="76">
        <v>0</v>
      </c>
      <c r="MJ234" s="76">
        <v>0</v>
      </c>
      <c r="MK234" s="76">
        <v>0</v>
      </c>
      <c r="ML234" s="76">
        <v>0</v>
      </c>
      <c r="MM234" s="76"/>
      <c r="MN234" s="76"/>
      <c r="MO234" s="76" t="s">
        <v>236</v>
      </c>
      <c r="MP234" s="76">
        <v>0</v>
      </c>
      <c r="MQ234" s="76">
        <v>0</v>
      </c>
      <c r="MR234" s="76">
        <v>0</v>
      </c>
      <c r="MS234" s="76">
        <v>0</v>
      </c>
    </row>
    <row r="235" spans="1:357" x14ac:dyDescent="0.25">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0.3</v>
      </c>
      <c r="AN235" s="6">
        <v>0.44</v>
      </c>
      <c r="AO235" s="6">
        <v>0.49</v>
      </c>
      <c r="AP235" s="6">
        <v>0</v>
      </c>
      <c r="AQ235" s="1"/>
      <c r="AR235" s="1"/>
      <c r="AS235" s="6" t="s">
        <v>237</v>
      </c>
      <c r="AT235" s="6">
        <v>0</v>
      </c>
      <c r="AU235" s="6">
        <v>0</v>
      </c>
      <c r="AV235" s="6">
        <v>0</v>
      </c>
      <c r="AW235" s="6">
        <v>0</v>
      </c>
      <c r="AZ235" s="3" t="s">
        <v>237</v>
      </c>
      <c r="BA235" s="3">
        <v>0.03</v>
      </c>
      <c r="BB235" s="3">
        <v>0.1</v>
      </c>
      <c r="BC235" s="3">
        <v>0</v>
      </c>
      <c r="BD235" s="3">
        <v>0</v>
      </c>
      <c r="BG235" t="s">
        <v>237</v>
      </c>
      <c r="BH235">
        <v>0.15</v>
      </c>
      <c r="BI235">
        <v>0</v>
      </c>
      <c r="BJ235">
        <v>0.32</v>
      </c>
      <c r="BK235">
        <v>0</v>
      </c>
      <c r="BN235" t="s">
        <v>237</v>
      </c>
      <c r="BO235">
        <v>0</v>
      </c>
      <c r="BP235">
        <v>0</v>
      </c>
      <c r="BQ235">
        <v>0</v>
      </c>
      <c r="BR235">
        <v>0</v>
      </c>
      <c r="BU235" t="s">
        <v>237</v>
      </c>
      <c r="BV235">
        <v>0.24</v>
      </c>
      <c r="BW235">
        <v>0</v>
      </c>
      <c r="BX235">
        <v>0.14000000000000001</v>
      </c>
      <c r="BY235">
        <v>0</v>
      </c>
      <c r="CB235" s="6" t="s">
        <v>237</v>
      </c>
      <c r="CC235" s="6">
        <v>0.13</v>
      </c>
      <c r="CD235" s="6">
        <v>0</v>
      </c>
      <c r="CE235" s="6">
        <v>0.28000000000000003</v>
      </c>
      <c r="CF235" s="6">
        <v>0</v>
      </c>
      <c r="CI235" s="6" t="s">
        <v>237</v>
      </c>
      <c r="CJ235" s="6">
        <v>0</v>
      </c>
      <c r="CK235" s="6">
        <v>0</v>
      </c>
      <c r="CL235" s="6">
        <v>0</v>
      </c>
      <c r="CM235" s="6">
        <v>0</v>
      </c>
      <c r="CP235" s="6" t="s">
        <v>237</v>
      </c>
      <c r="CQ235" s="6">
        <v>0.21</v>
      </c>
      <c r="CR235" s="6">
        <v>0.74</v>
      </c>
      <c r="CS235" s="6">
        <v>0.08</v>
      </c>
      <c r="CT235" s="6">
        <v>0</v>
      </c>
      <c r="CW235" s="6" t="s">
        <v>237</v>
      </c>
      <c r="CX235" s="6">
        <v>0</v>
      </c>
      <c r="CY235" s="6">
        <v>0</v>
      </c>
      <c r="CZ235" s="6">
        <v>0</v>
      </c>
      <c r="DA235" s="6">
        <v>0</v>
      </c>
      <c r="DD235" s="6" t="s">
        <v>237</v>
      </c>
      <c r="DE235" s="6">
        <v>0.04</v>
      </c>
      <c r="DF235" s="6">
        <v>0.17</v>
      </c>
      <c r="DG235" s="6">
        <v>0</v>
      </c>
      <c r="DH235" s="6">
        <v>0</v>
      </c>
      <c r="DK235" s="6" t="s">
        <v>237</v>
      </c>
      <c r="DL235" s="6">
        <v>0.02</v>
      </c>
      <c r="DM235" s="6">
        <v>0.1</v>
      </c>
      <c r="DN235" s="6">
        <v>0</v>
      </c>
      <c r="DO235" s="6">
        <v>0</v>
      </c>
      <c r="DR235" s="6" t="s">
        <v>237</v>
      </c>
      <c r="DS235" s="6">
        <v>0.09</v>
      </c>
      <c r="DT235" s="6">
        <v>0</v>
      </c>
      <c r="DU235" s="6">
        <v>0.17</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0.08</v>
      </c>
      <c r="FJ235" s="6">
        <v>0</v>
      </c>
      <c r="FK235" s="6">
        <v>0.13</v>
      </c>
      <c r="FL235" s="6">
        <v>0</v>
      </c>
      <c r="FO235" s="6" t="s">
        <v>237</v>
      </c>
      <c r="FP235" s="6">
        <v>0.12</v>
      </c>
      <c r="FQ235" s="6">
        <v>0</v>
      </c>
      <c r="FR235" s="6">
        <v>0.21</v>
      </c>
      <c r="FS235" s="6">
        <v>0</v>
      </c>
      <c r="FV235" s="6" t="s">
        <v>237</v>
      </c>
      <c r="FW235" s="6">
        <v>7.0000000000000007E-2</v>
      </c>
      <c r="FX235" s="6">
        <v>0.41</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0" t="s">
        <v>237</v>
      </c>
      <c r="GY235" s="60">
        <v>0</v>
      </c>
      <c r="GZ235" s="60">
        <v>0</v>
      </c>
      <c r="HA235" s="60">
        <v>0</v>
      </c>
      <c r="HB235" s="60">
        <v>0</v>
      </c>
      <c r="HE235" s="64" t="s">
        <v>237</v>
      </c>
      <c r="HF235" s="64">
        <v>0.13</v>
      </c>
      <c r="HG235" s="64">
        <v>0</v>
      </c>
      <c r="HH235" s="64">
        <v>0.21</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t="s">
        <v>237</v>
      </c>
      <c r="IV235">
        <v>0</v>
      </c>
      <c r="IW235">
        <v>0</v>
      </c>
      <c r="IX235">
        <v>0</v>
      </c>
      <c r="IY235">
        <v>0</v>
      </c>
      <c r="JB235" t="s">
        <v>237</v>
      </c>
      <c r="JC235">
        <v>0</v>
      </c>
      <c r="JD235">
        <v>0</v>
      </c>
      <c r="JE235">
        <v>0</v>
      </c>
      <c r="JF235">
        <v>0</v>
      </c>
      <c r="JI235" s="64" t="s">
        <v>237</v>
      </c>
      <c r="JJ235" s="64">
        <v>0</v>
      </c>
      <c r="JK235" s="64">
        <v>0</v>
      </c>
      <c r="JL235" s="64">
        <v>0</v>
      </c>
      <c r="JM235" s="64">
        <v>0</v>
      </c>
      <c r="JP235" s="67" t="s">
        <v>237</v>
      </c>
      <c r="JQ235" s="67">
        <v>0</v>
      </c>
      <c r="JR235" s="67">
        <v>0</v>
      </c>
      <c r="JS235" s="67">
        <v>0</v>
      </c>
      <c r="JT235" s="67">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c r="LR235" s="76"/>
      <c r="LS235" s="76"/>
      <c r="LT235" s="76" t="s">
        <v>237</v>
      </c>
      <c r="LU235" s="76">
        <v>0</v>
      </c>
      <c r="LV235" s="76">
        <v>0</v>
      </c>
      <c r="LW235" s="76">
        <v>0</v>
      </c>
      <c r="LX235" s="76">
        <v>0</v>
      </c>
      <c r="LY235" s="76"/>
      <c r="LZ235" s="76"/>
      <c r="MA235" s="76" t="s">
        <v>237</v>
      </c>
      <c r="MB235" s="76">
        <v>0</v>
      </c>
      <c r="MC235" s="76">
        <v>0</v>
      </c>
      <c r="MD235" s="76">
        <v>0</v>
      </c>
      <c r="ME235" s="76">
        <v>0</v>
      </c>
      <c r="MH235" s="76" t="s">
        <v>237</v>
      </c>
      <c r="MI235" s="76">
        <v>0</v>
      </c>
      <c r="MJ235" s="76">
        <v>0</v>
      </c>
      <c r="MK235" s="76">
        <v>0</v>
      </c>
      <c r="ML235" s="76">
        <v>0</v>
      </c>
      <c r="MM235" s="76"/>
      <c r="MN235" s="76"/>
      <c r="MO235" s="76" t="s">
        <v>237</v>
      </c>
      <c r="MP235" s="76">
        <v>0</v>
      </c>
      <c r="MQ235" s="76">
        <v>0</v>
      </c>
      <c r="MR235" s="76">
        <v>0</v>
      </c>
      <c r="MS235" s="76">
        <v>0</v>
      </c>
    </row>
    <row r="236" spans="1:357" x14ac:dyDescent="0.25">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3" t="s">
        <v>238</v>
      </c>
      <c r="BA236" s="3">
        <v>0</v>
      </c>
      <c r="BB236" s="3">
        <v>0</v>
      </c>
      <c r="BC236" s="3">
        <v>0</v>
      </c>
      <c r="BD236" s="3">
        <v>0</v>
      </c>
      <c r="BG236" t="s">
        <v>238</v>
      </c>
      <c r="BH236">
        <v>0</v>
      </c>
      <c r="BI236">
        <v>0</v>
      </c>
      <c r="BJ236">
        <v>0</v>
      </c>
      <c r="BK236">
        <v>0</v>
      </c>
      <c r="BN236" t="s">
        <v>238</v>
      </c>
      <c r="BO236">
        <v>0</v>
      </c>
      <c r="BP236">
        <v>0</v>
      </c>
      <c r="BQ236">
        <v>0</v>
      </c>
      <c r="BR236">
        <v>0</v>
      </c>
      <c r="BU236" t="s">
        <v>238</v>
      </c>
      <c r="BV236">
        <v>0</v>
      </c>
      <c r="BW236">
        <v>0</v>
      </c>
      <c r="BX236">
        <v>0</v>
      </c>
      <c r="BY23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0" t="s">
        <v>238</v>
      </c>
      <c r="GY236" s="60">
        <v>0</v>
      </c>
      <c r="GZ236" s="60">
        <v>0</v>
      </c>
      <c r="HA236" s="60">
        <v>0</v>
      </c>
      <c r="HB236" s="60">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t="s">
        <v>238</v>
      </c>
      <c r="IV236">
        <v>0</v>
      </c>
      <c r="IW236">
        <v>0</v>
      </c>
      <c r="IX236">
        <v>0</v>
      </c>
      <c r="IY236">
        <v>0</v>
      </c>
      <c r="JB236" t="s">
        <v>238</v>
      </c>
      <c r="JC236">
        <v>0</v>
      </c>
      <c r="JD236">
        <v>0</v>
      </c>
      <c r="JE236">
        <v>0</v>
      </c>
      <c r="JF236">
        <v>0</v>
      </c>
      <c r="JI236" s="64" t="s">
        <v>238</v>
      </c>
      <c r="JJ236" s="64">
        <v>0</v>
      </c>
      <c r="JK236" s="64">
        <v>0</v>
      </c>
      <c r="JL236" s="64">
        <v>0</v>
      </c>
      <c r="JM236" s="64">
        <v>0</v>
      </c>
      <c r="JP236" s="67" t="s">
        <v>238</v>
      </c>
      <c r="JQ236" s="67">
        <v>0</v>
      </c>
      <c r="JR236" s="67">
        <v>0</v>
      </c>
      <c r="JS236" s="67">
        <v>0</v>
      </c>
      <c r="JT236" s="67">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7.0000000000000007E-2</v>
      </c>
      <c r="LV236" s="76">
        <v>0</v>
      </c>
      <c r="LW236" s="76">
        <v>0</v>
      </c>
      <c r="LX236" s="76">
        <v>0</v>
      </c>
      <c r="LY236" s="76"/>
      <c r="LZ236" s="76"/>
      <c r="MA236" s="76" t="s">
        <v>238</v>
      </c>
      <c r="MB236" s="76">
        <v>0</v>
      </c>
      <c r="MC236" s="76">
        <v>0</v>
      </c>
      <c r="MD236" s="76">
        <v>0</v>
      </c>
      <c r="ME236" s="76">
        <v>0</v>
      </c>
      <c r="MH236" s="76" t="s">
        <v>238</v>
      </c>
      <c r="MI236" s="76">
        <v>0</v>
      </c>
      <c r="MJ236" s="76">
        <v>0</v>
      </c>
      <c r="MK236" s="76">
        <v>0</v>
      </c>
      <c r="ML236" s="76">
        <v>0</v>
      </c>
      <c r="MM236" s="76"/>
      <c r="MN236" s="76"/>
      <c r="MO236" s="76" t="s">
        <v>238</v>
      </c>
      <c r="MP236" s="76">
        <v>0</v>
      </c>
      <c r="MQ236" s="76">
        <v>0</v>
      </c>
      <c r="MR236" s="76">
        <v>0</v>
      </c>
      <c r="MS236" s="76">
        <v>0</v>
      </c>
    </row>
    <row r="237" spans="1:357" x14ac:dyDescent="0.25">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3" t="s">
        <v>239</v>
      </c>
      <c r="BA237" s="3">
        <v>0</v>
      </c>
      <c r="BB237" s="3">
        <v>0</v>
      </c>
      <c r="BC237" s="3">
        <v>0</v>
      </c>
      <c r="BD237" s="3">
        <v>0</v>
      </c>
      <c r="BG237" t="s">
        <v>239</v>
      </c>
      <c r="BH237">
        <v>0</v>
      </c>
      <c r="BI237">
        <v>0</v>
      </c>
      <c r="BJ237">
        <v>0</v>
      </c>
      <c r="BK237">
        <v>0</v>
      </c>
      <c r="BN237" t="s">
        <v>239</v>
      </c>
      <c r="BO237">
        <v>0</v>
      </c>
      <c r="BP237">
        <v>0</v>
      </c>
      <c r="BQ237">
        <v>0</v>
      </c>
      <c r="BR237">
        <v>0</v>
      </c>
      <c r="BU237" t="s">
        <v>239</v>
      </c>
      <c r="BV237">
        <v>0</v>
      </c>
      <c r="BW237">
        <v>0</v>
      </c>
      <c r="BX237">
        <v>0</v>
      </c>
      <c r="BY237">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0" t="s">
        <v>239</v>
      </c>
      <c r="GY237" s="60">
        <v>0</v>
      </c>
      <c r="GZ237" s="60">
        <v>0</v>
      </c>
      <c r="HA237" s="60">
        <v>0</v>
      </c>
      <c r="HB237" s="60">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t="s">
        <v>239</v>
      </c>
      <c r="IV237">
        <v>0</v>
      </c>
      <c r="IW237">
        <v>0</v>
      </c>
      <c r="IX237">
        <v>0</v>
      </c>
      <c r="IY237">
        <v>0</v>
      </c>
      <c r="JB237" t="s">
        <v>239</v>
      </c>
      <c r="JC237">
        <v>0</v>
      </c>
      <c r="JD237">
        <v>0</v>
      </c>
      <c r="JE237">
        <v>0</v>
      </c>
      <c r="JF237">
        <v>0</v>
      </c>
      <c r="JI237" s="64" t="s">
        <v>239</v>
      </c>
      <c r="JJ237" s="64">
        <v>0</v>
      </c>
      <c r="JK237" s="64">
        <v>0</v>
      </c>
      <c r="JL237" s="64">
        <v>0</v>
      </c>
      <c r="JM237" s="64">
        <v>0</v>
      </c>
      <c r="JP237" s="67" t="s">
        <v>239</v>
      </c>
      <c r="JQ237" s="67">
        <v>0</v>
      </c>
      <c r="JR237" s="67">
        <v>0</v>
      </c>
      <c r="JS237" s="67">
        <v>0</v>
      </c>
      <c r="JT237" s="67">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c r="LR237" s="76"/>
      <c r="LS237" s="76"/>
      <c r="LT237" s="76" t="s">
        <v>239</v>
      </c>
      <c r="LU237" s="76">
        <v>0</v>
      </c>
      <c r="LV237" s="76">
        <v>0</v>
      </c>
      <c r="LW237" s="76">
        <v>0</v>
      </c>
      <c r="LX237" s="76">
        <v>0</v>
      </c>
      <c r="LY237" s="76"/>
      <c r="LZ237" s="76"/>
      <c r="MA237" s="76" t="s">
        <v>239</v>
      </c>
      <c r="MB237" s="76">
        <v>0</v>
      </c>
      <c r="MC237" s="76">
        <v>0</v>
      </c>
      <c r="MD237" s="76">
        <v>0</v>
      </c>
      <c r="ME237" s="76">
        <v>0</v>
      </c>
      <c r="MH237" s="76" t="s">
        <v>239</v>
      </c>
      <c r="MI237" s="76">
        <v>0</v>
      </c>
      <c r="MJ237" s="76">
        <v>0</v>
      </c>
      <c r="MK237" s="76">
        <v>0</v>
      </c>
      <c r="ML237" s="76">
        <v>0</v>
      </c>
      <c r="MM237" s="76"/>
      <c r="MN237" s="76"/>
      <c r="MO237" s="76" t="s">
        <v>239</v>
      </c>
      <c r="MP237" s="76">
        <v>0</v>
      </c>
      <c r="MQ237" s="76">
        <v>0</v>
      </c>
      <c r="MR237" s="76">
        <v>0</v>
      </c>
      <c r="MS237" s="76">
        <v>0</v>
      </c>
    </row>
    <row r="238" spans="1:357" x14ac:dyDescent="0.25">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3" t="s">
        <v>240</v>
      </c>
      <c r="BA238" s="3">
        <v>0</v>
      </c>
      <c r="BB238" s="3">
        <v>0</v>
      </c>
      <c r="BC238" s="3">
        <v>0</v>
      </c>
      <c r="BD238" s="3">
        <v>0</v>
      </c>
      <c r="BG238" t="s">
        <v>240</v>
      </c>
      <c r="BH238">
        <v>0</v>
      </c>
      <c r="BI238">
        <v>0</v>
      </c>
      <c r="BJ238">
        <v>0</v>
      </c>
      <c r="BK238">
        <v>0</v>
      </c>
      <c r="BN238" t="s">
        <v>240</v>
      </c>
      <c r="BO238">
        <v>0</v>
      </c>
      <c r="BP238">
        <v>0</v>
      </c>
      <c r="BQ238">
        <v>0</v>
      </c>
      <c r="BR238">
        <v>0</v>
      </c>
      <c r="BU238" t="s">
        <v>240</v>
      </c>
      <c r="BV238">
        <v>0</v>
      </c>
      <c r="BW238">
        <v>0</v>
      </c>
      <c r="BX238">
        <v>0</v>
      </c>
      <c r="BY238">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0" t="s">
        <v>240</v>
      </c>
      <c r="GY238" s="60">
        <v>0</v>
      </c>
      <c r="GZ238" s="60">
        <v>0</v>
      </c>
      <c r="HA238" s="60">
        <v>0</v>
      </c>
      <c r="HB238" s="60">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t="s">
        <v>240</v>
      </c>
      <c r="IV238">
        <v>0</v>
      </c>
      <c r="IW238">
        <v>0</v>
      </c>
      <c r="IX238">
        <v>0</v>
      </c>
      <c r="IY238">
        <v>0</v>
      </c>
      <c r="JB238" t="s">
        <v>240</v>
      </c>
      <c r="JC238">
        <v>0</v>
      </c>
      <c r="JD238">
        <v>0</v>
      </c>
      <c r="JE238">
        <v>0</v>
      </c>
      <c r="JF238">
        <v>0</v>
      </c>
      <c r="JI238" s="64" t="s">
        <v>240</v>
      </c>
      <c r="JJ238" s="64">
        <v>0</v>
      </c>
      <c r="JK238" s="64">
        <v>0</v>
      </c>
      <c r="JL238" s="64">
        <v>0</v>
      </c>
      <c r="JM238" s="64">
        <v>0</v>
      </c>
      <c r="JP238" s="67" t="s">
        <v>240</v>
      </c>
      <c r="JQ238" s="67">
        <v>0</v>
      </c>
      <c r="JR238" s="67">
        <v>0</v>
      </c>
      <c r="JS238" s="67">
        <v>0</v>
      </c>
      <c r="JT238" s="67">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0.21</v>
      </c>
      <c r="LH238" s="76">
        <v>0.99</v>
      </c>
      <c r="LI238" s="76">
        <v>0</v>
      </c>
      <c r="LJ238" s="76">
        <v>0</v>
      </c>
      <c r="LM238" s="76" t="s">
        <v>240</v>
      </c>
      <c r="LN238" s="76">
        <v>0</v>
      </c>
      <c r="LO238" s="76">
        <v>0</v>
      </c>
      <c r="LP238" s="76">
        <v>0</v>
      </c>
      <c r="LQ238" s="76">
        <v>0</v>
      </c>
      <c r="LR238" s="76"/>
      <c r="LS238" s="76"/>
      <c r="LT238" s="76" t="s">
        <v>240</v>
      </c>
      <c r="LU238" s="76">
        <v>0</v>
      </c>
      <c r="LV238" s="76">
        <v>0</v>
      </c>
      <c r="LW238" s="76">
        <v>0</v>
      </c>
      <c r="LX238" s="76">
        <v>0</v>
      </c>
      <c r="LY238" s="76"/>
      <c r="LZ238" s="76"/>
      <c r="MA238" s="76" t="s">
        <v>240</v>
      </c>
      <c r="MB238" s="76">
        <v>0</v>
      </c>
      <c r="MC238" s="76">
        <v>0</v>
      </c>
      <c r="MD238" s="76">
        <v>0</v>
      </c>
      <c r="ME238" s="76">
        <v>0</v>
      </c>
      <c r="MH238" s="76" t="s">
        <v>240</v>
      </c>
      <c r="MI238" s="76">
        <v>0</v>
      </c>
      <c r="MJ238" s="76">
        <v>0</v>
      </c>
      <c r="MK238" s="76">
        <v>0</v>
      </c>
      <c r="ML238" s="76">
        <v>0</v>
      </c>
      <c r="MM238" s="76"/>
      <c r="MN238" s="76"/>
      <c r="MO238" s="76" t="s">
        <v>240</v>
      </c>
      <c r="MP238" s="76">
        <v>0</v>
      </c>
      <c r="MQ238" s="76">
        <v>0</v>
      </c>
      <c r="MR238" s="76">
        <v>0</v>
      </c>
      <c r="MS238" s="76">
        <v>0</v>
      </c>
    </row>
    <row r="239" spans="1:357" x14ac:dyDescent="0.25">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3" t="s">
        <v>241</v>
      </c>
      <c r="BA239" s="3">
        <v>0</v>
      </c>
      <c r="BB239" s="3">
        <v>0</v>
      </c>
      <c r="BC239" s="3">
        <v>0</v>
      </c>
      <c r="BD239" s="3">
        <v>0</v>
      </c>
      <c r="BG239" t="s">
        <v>241</v>
      </c>
      <c r="BH239">
        <v>0</v>
      </c>
      <c r="BI239">
        <v>0</v>
      </c>
      <c r="BJ239">
        <v>0</v>
      </c>
      <c r="BK239">
        <v>0</v>
      </c>
      <c r="BN239" t="s">
        <v>241</v>
      </c>
      <c r="BO239">
        <v>0</v>
      </c>
      <c r="BP239">
        <v>0</v>
      </c>
      <c r="BQ239">
        <v>0</v>
      </c>
      <c r="BR239">
        <v>0</v>
      </c>
      <c r="BU239" t="s">
        <v>241</v>
      </c>
      <c r="BV239">
        <v>0</v>
      </c>
      <c r="BW239">
        <v>0</v>
      </c>
      <c r="BX239">
        <v>0</v>
      </c>
      <c r="BY239">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0" t="s">
        <v>241</v>
      </c>
      <c r="GY239" s="60">
        <v>0</v>
      </c>
      <c r="GZ239" s="60">
        <v>0</v>
      </c>
      <c r="HA239" s="60">
        <v>0</v>
      </c>
      <c r="HB239" s="60">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t="s">
        <v>241</v>
      </c>
      <c r="IV239">
        <v>0</v>
      </c>
      <c r="IW239">
        <v>0</v>
      </c>
      <c r="IX239">
        <v>0</v>
      </c>
      <c r="IY239">
        <v>0</v>
      </c>
      <c r="JB239" t="s">
        <v>241</v>
      </c>
      <c r="JC239">
        <v>0</v>
      </c>
      <c r="JD239">
        <v>0</v>
      </c>
      <c r="JE239">
        <v>0</v>
      </c>
      <c r="JF239">
        <v>0</v>
      </c>
      <c r="JI239" s="64" t="s">
        <v>241</v>
      </c>
      <c r="JJ239" s="64">
        <v>0</v>
      </c>
      <c r="JK239" s="64">
        <v>0</v>
      </c>
      <c r="JL239" s="64">
        <v>0</v>
      </c>
      <c r="JM239" s="64">
        <v>0</v>
      </c>
      <c r="JP239" s="67" t="s">
        <v>241</v>
      </c>
      <c r="JQ239" s="67">
        <v>0</v>
      </c>
      <c r="JR239" s="67">
        <v>0</v>
      </c>
      <c r="JS239" s="67">
        <v>0</v>
      </c>
      <c r="JT239" s="67">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c r="LY239" s="76"/>
      <c r="LZ239" s="76"/>
      <c r="MA239" s="76" t="s">
        <v>241</v>
      </c>
      <c r="MB239" s="76">
        <v>0</v>
      </c>
      <c r="MC239" s="76">
        <v>0</v>
      </c>
      <c r="MD239" s="76">
        <v>0</v>
      </c>
      <c r="ME239" s="76">
        <v>0</v>
      </c>
      <c r="MH239" s="76" t="s">
        <v>241</v>
      </c>
      <c r="MI239" s="76">
        <v>0</v>
      </c>
      <c r="MJ239" s="76">
        <v>0</v>
      </c>
      <c r="MK239" s="76">
        <v>0</v>
      </c>
      <c r="ML239" s="76">
        <v>0</v>
      </c>
      <c r="MM239" s="76"/>
      <c r="MN239" s="76"/>
      <c r="MO239" s="76" t="s">
        <v>241</v>
      </c>
      <c r="MP239" s="76">
        <v>0</v>
      </c>
      <c r="MQ239" s="76">
        <v>0</v>
      </c>
      <c r="MR239" s="76">
        <v>0</v>
      </c>
      <c r="MS239" s="76">
        <v>0</v>
      </c>
    </row>
    <row r="240" spans="1:357" x14ac:dyDescent="0.25">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0.05</v>
      </c>
      <c r="S240" s="1">
        <v>0</v>
      </c>
      <c r="T240" s="1">
        <v>0.08</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3" t="s">
        <v>242</v>
      </c>
      <c r="BA240" s="3">
        <v>0</v>
      </c>
      <c r="BB240" s="3">
        <v>0</v>
      </c>
      <c r="BC240" s="3">
        <v>0</v>
      </c>
      <c r="BD240" s="3">
        <v>0</v>
      </c>
      <c r="BG240" t="s">
        <v>242</v>
      </c>
      <c r="BH240">
        <v>0</v>
      </c>
      <c r="BI240">
        <v>0</v>
      </c>
      <c r="BJ240">
        <v>0</v>
      </c>
      <c r="BK240">
        <v>0</v>
      </c>
      <c r="BN240" t="s">
        <v>242</v>
      </c>
      <c r="BO240">
        <v>0</v>
      </c>
      <c r="BP240">
        <v>0</v>
      </c>
      <c r="BQ240">
        <v>0</v>
      </c>
      <c r="BR240">
        <v>0</v>
      </c>
      <c r="BU240" t="s">
        <v>242</v>
      </c>
      <c r="BV240">
        <v>0</v>
      </c>
      <c r="BW240">
        <v>0</v>
      </c>
      <c r="BX240">
        <v>0</v>
      </c>
      <c r="BY240">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0" t="s">
        <v>242</v>
      </c>
      <c r="GY240" s="60">
        <v>0</v>
      </c>
      <c r="GZ240" s="60">
        <v>0</v>
      </c>
      <c r="HA240" s="60">
        <v>0</v>
      </c>
      <c r="HB240" s="60">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0.04</v>
      </c>
      <c r="IP240" s="64">
        <v>0.2</v>
      </c>
      <c r="IQ240" s="64">
        <v>0</v>
      </c>
      <c r="IR240" s="64">
        <v>0</v>
      </c>
      <c r="IU240" t="s">
        <v>242</v>
      </c>
      <c r="IV240">
        <v>0</v>
      </c>
      <c r="IW240">
        <v>0</v>
      </c>
      <c r="IX240">
        <v>0</v>
      </c>
      <c r="IY240">
        <v>0</v>
      </c>
      <c r="JB240" t="s">
        <v>242</v>
      </c>
      <c r="JC240">
        <v>0</v>
      </c>
      <c r="JD240">
        <v>0</v>
      </c>
      <c r="JE240">
        <v>0</v>
      </c>
      <c r="JF240">
        <v>0</v>
      </c>
      <c r="JI240" s="64" t="s">
        <v>242</v>
      </c>
      <c r="JJ240" s="64">
        <v>0</v>
      </c>
      <c r="JK240" s="64">
        <v>0</v>
      </c>
      <c r="JL240" s="64">
        <v>0</v>
      </c>
      <c r="JM240" s="64">
        <v>0</v>
      </c>
      <c r="JP240" s="67" t="s">
        <v>242</v>
      </c>
      <c r="JQ240" s="67">
        <v>0</v>
      </c>
      <c r="JR240" s="67">
        <v>0</v>
      </c>
      <c r="JS240" s="67">
        <v>0</v>
      </c>
      <c r="JT240" s="67">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c r="LY240" s="76"/>
      <c r="LZ240" s="76"/>
      <c r="MA240" s="76" t="s">
        <v>242</v>
      </c>
      <c r="MB240" s="76">
        <v>0</v>
      </c>
      <c r="MC240" s="76">
        <v>0</v>
      </c>
      <c r="MD240" s="76">
        <v>0</v>
      </c>
      <c r="ME240" s="76">
        <v>0</v>
      </c>
      <c r="MH240" s="76" t="s">
        <v>242</v>
      </c>
      <c r="MI240" s="76">
        <v>0</v>
      </c>
      <c r="MJ240" s="76">
        <v>0</v>
      </c>
      <c r="MK240" s="76">
        <v>0</v>
      </c>
      <c r="ML240" s="76">
        <v>0</v>
      </c>
      <c r="MM240" s="76"/>
      <c r="MN240" s="76"/>
      <c r="MO240" s="76" t="s">
        <v>242</v>
      </c>
      <c r="MP240" s="76">
        <v>0</v>
      </c>
      <c r="MQ240" s="76">
        <v>0</v>
      </c>
      <c r="MR240" s="76">
        <v>0</v>
      </c>
      <c r="MS240" s="76">
        <v>0</v>
      </c>
    </row>
    <row r="241" spans="1:357" x14ac:dyDescent="0.25">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3" t="s">
        <v>243</v>
      </c>
      <c r="BA241" s="3">
        <v>0</v>
      </c>
      <c r="BB241" s="3">
        <v>0</v>
      </c>
      <c r="BC241" s="3">
        <v>0</v>
      </c>
      <c r="BD241" s="3">
        <v>0</v>
      </c>
      <c r="BG241" t="s">
        <v>243</v>
      </c>
      <c r="BH241">
        <v>0</v>
      </c>
      <c r="BI241">
        <v>0</v>
      </c>
      <c r="BJ241">
        <v>0</v>
      </c>
      <c r="BK241">
        <v>0</v>
      </c>
      <c r="BN241" t="s">
        <v>243</v>
      </c>
      <c r="BO241">
        <v>0</v>
      </c>
      <c r="BP241">
        <v>0</v>
      </c>
      <c r="BQ241">
        <v>0</v>
      </c>
      <c r="BR241">
        <v>0</v>
      </c>
      <c r="BU241" t="s">
        <v>243</v>
      </c>
      <c r="BV241">
        <v>0</v>
      </c>
      <c r="BW241">
        <v>0</v>
      </c>
      <c r="BX241">
        <v>0</v>
      </c>
      <c r="BY241">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0.03</v>
      </c>
      <c r="FC241" s="6">
        <v>0.16</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0" t="s">
        <v>243</v>
      </c>
      <c r="GY241" s="60">
        <v>0</v>
      </c>
      <c r="GZ241" s="60">
        <v>0</v>
      </c>
      <c r="HA241" s="60">
        <v>0</v>
      </c>
      <c r="HB241" s="60">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t="s">
        <v>243</v>
      </c>
      <c r="IV241">
        <v>0</v>
      </c>
      <c r="IW241">
        <v>0</v>
      </c>
      <c r="IX241">
        <v>0</v>
      </c>
      <c r="IY241">
        <v>0</v>
      </c>
      <c r="JB241" t="s">
        <v>243</v>
      </c>
      <c r="JC241">
        <v>0</v>
      </c>
      <c r="JD241">
        <v>0</v>
      </c>
      <c r="JE241">
        <v>0</v>
      </c>
      <c r="JF241">
        <v>0</v>
      </c>
      <c r="JI241" s="64" t="s">
        <v>243</v>
      </c>
      <c r="JJ241" s="64">
        <v>0.02</v>
      </c>
      <c r="JK241" s="64">
        <v>0</v>
      </c>
      <c r="JL241" s="64">
        <v>0.04</v>
      </c>
      <c r="JM241" s="64">
        <v>0</v>
      </c>
      <c r="JP241" s="67" t="s">
        <v>243</v>
      </c>
      <c r="JQ241" s="67">
        <v>7.0000000000000007E-2</v>
      </c>
      <c r="JR241" s="67">
        <v>0.36</v>
      </c>
      <c r="JS241" s="67">
        <v>0</v>
      </c>
      <c r="JT241" s="67">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c r="LY241" s="76"/>
      <c r="LZ241" s="76"/>
      <c r="MA241" s="76" t="s">
        <v>243</v>
      </c>
      <c r="MB241" s="76">
        <v>0</v>
      </c>
      <c r="MC241" s="76">
        <v>0</v>
      </c>
      <c r="MD241" s="76">
        <v>0</v>
      </c>
      <c r="ME241" s="76">
        <v>0</v>
      </c>
      <c r="MH241" s="76" t="s">
        <v>243</v>
      </c>
      <c r="MI241" s="76">
        <v>0</v>
      </c>
      <c r="MJ241" s="76">
        <v>0</v>
      </c>
      <c r="MK241" s="76">
        <v>0</v>
      </c>
      <c r="ML241" s="76">
        <v>0</v>
      </c>
      <c r="MM241" s="76"/>
      <c r="MN241" s="76"/>
      <c r="MO241" s="76" t="s">
        <v>243</v>
      </c>
      <c r="MP241" s="76">
        <v>0</v>
      </c>
      <c r="MQ241" s="76">
        <v>0</v>
      </c>
      <c r="MR241" s="76">
        <v>0</v>
      </c>
      <c r="MS241" s="76">
        <v>0</v>
      </c>
    </row>
    <row r="242" spans="1:357" x14ac:dyDescent="0.25">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3" t="s">
        <v>244</v>
      </c>
      <c r="BA242" s="3">
        <v>0</v>
      </c>
      <c r="BB242" s="3">
        <v>0</v>
      </c>
      <c r="BC242" s="3">
        <v>0</v>
      </c>
      <c r="BD242" s="3">
        <v>0</v>
      </c>
      <c r="BG242" t="s">
        <v>244</v>
      </c>
      <c r="BH242">
        <v>0</v>
      </c>
      <c r="BI242">
        <v>0</v>
      </c>
      <c r="BJ242">
        <v>0</v>
      </c>
      <c r="BK242">
        <v>0</v>
      </c>
      <c r="BN242" t="s">
        <v>244</v>
      </c>
      <c r="BO242">
        <v>0</v>
      </c>
      <c r="BP242">
        <v>0</v>
      </c>
      <c r="BQ242">
        <v>0</v>
      </c>
      <c r="BR242">
        <v>0</v>
      </c>
      <c r="BU242" t="s">
        <v>244</v>
      </c>
      <c r="BV242">
        <v>0</v>
      </c>
      <c r="BW242">
        <v>0</v>
      </c>
      <c r="BX242">
        <v>0</v>
      </c>
      <c r="BY242">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0" t="s">
        <v>244</v>
      </c>
      <c r="GY242" s="60">
        <v>0</v>
      </c>
      <c r="GZ242" s="60">
        <v>0</v>
      </c>
      <c r="HA242" s="60">
        <v>0</v>
      </c>
      <c r="HB242" s="60">
        <v>0</v>
      </c>
      <c r="HE242" s="64" t="s">
        <v>244</v>
      </c>
      <c r="HF242" s="64">
        <v>0</v>
      </c>
      <c r="HG242" s="64">
        <v>0</v>
      </c>
      <c r="HH242" s="64">
        <v>0</v>
      </c>
      <c r="HI242" s="64">
        <v>0</v>
      </c>
      <c r="HL242" s="64" t="s">
        <v>244</v>
      </c>
      <c r="HM242" s="64">
        <v>0.04</v>
      </c>
      <c r="HN242" s="64">
        <v>0.17</v>
      </c>
      <c r="HO242" s="64">
        <v>0</v>
      </c>
      <c r="HP242" s="64">
        <v>0</v>
      </c>
      <c r="HS242" s="64" t="s">
        <v>244</v>
      </c>
      <c r="HT242" s="64">
        <v>0.13</v>
      </c>
      <c r="HU242" s="64">
        <v>0.22</v>
      </c>
      <c r="HV242" s="64">
        <v>0.16</v>
      </c>
      <c r="HW242" s="64">
        <v>0</v>
      </c>
      <c r="HZ242" s="64" t="s">
        <v>244</v>
      </c>
      <c r="IA242" s="64">
        <v>0</v>
      </c>
      <c r="IB242" s="64">
        <v>0</v>
      </c>
      <c r="IC242" s="64">
        <v>0</v>
      </c>
      <c r="ID242" s="64">
        <v>0</v>
      </c>
      <c r="IG242" s="64" t="s">
        <v>244</v>
      </c>
      <c r="IH242" s="64">
        <v>0.08</v>
      </c>
      <c r="II242" s="64">
        <v>0.56000000000000005</v>
      </c>
      <c r="IJ242" s="64">
        <v>0</v>
      </c>
      <c r="IK242" s="64">
        <v>0</v>
      </c>
      <c r="IN242" s="64" t="s">
        <v>244</v>
      </c>
      <c r="IO242" s="64">
        <v>0</v>
      </c>
      <c r="IP242" s="64">
        <v>0</v>
      </c>
      <c r="IQ242" s="64">
        <v>0</v>
      </c>
      <c r="IR242" s="64">
        <v>0</v>
      </c>
      <c r="IU242" t="s">
        <v>244</v>
      </c>
      <c r="IV242">
        <v>0</v>
      </c>
      <c r="IW242">
        <v>0</v>
      </c>
      <c r="IX242">
        <v>0</v>
      </c>
      <c r="IY242">
        <v>0</v>
      </c>
      <c r="JB242" t="s">
        <v>244</v>
      </c>
      <c r="JC242">
        <v>0</v>
      </c>
      <c r="JD242">
        <v>0</v>
      </c>
      <c r="JE242">
        <v>0</v>
      </c>
      <c r="JF242">
        <v>0</v>
      </c>
      <c r="JI242" s="64" t="s">
        <v>244</v>
      </c>
      <c r="JJ242" s="64">
        <v>0</v>
      </c>
      <c r="JK242" s="64">
        <v>0</v>
      </c>
      <c r="JL242" s="64">
        <v>0</v>
      </c>
      <c r="JM242" s="64">
        <v>0</v>
      </c>
      <c r="JP242" s="67" t="s">
        <v>244</v>
      </c>
      <c r="JQ242" s="67">
        <v>0</v>
      </c>
      <c r="JR242" s="67">
        <v>0</v>
      </c>
      <c r="JS242" s="67">
        <v>0</v>
      </c>
      <c r="JT242" s="67">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0.12</v>
      </c>
      <c r="LH242" s="76">
        <v>0.57999999999999996</v>
      </c>
      <c r="LI242" s="76">
        <v>0</v>
      </c>
      <c r="LJ242" s="76">
        <v>0</v>
      </c>
      <c r="LM242" s="76" t="s">
        <v>244</v>
      </c>
      <c r="LN242" s="76">
        <v>0</v>
      </c>
      <c r="LO242" s="76">
        <v>0</v>
      </c>
      <c r="LP242" s="76">
        <v>0</v>
      </c>
      <c r="LQ242" s="76">
        <v>0</v>
      </c>
      <c r="LR242" s="76"/>
      <c r="LS242" s="76"/>
      <c r="LT242" s="76" t="s">
        <v>244</v>
      </c>
      <c r="LU242" s="76">
        <v>0</v>
      </c>
      <c r="LV242" s="76">
        <v>0</v>
      </c>
      <c r="LW242" s="76">
        <v>0</v>
      </c>
      <c r="LX242" s="76">
        <v>0</v>
      </c>
      <c r="LY242" s="76"/>
      <c r="LZ242" s="76"/>
      <c r="MA242" s="76" t="s">
        <v>244</v>
      </c>
      <c r="MB242" s="76">
        <v>0</v>
      </c>
      <c r="MC242" s="76">
        <v>0</v>
      </c>
      <c r="MD242" s="76">
        <v>0</v>
      </c>
      <c r="ME242" s="76">
        <v>0</v>
      </c>
      <c r="MH242" s="76" t="s">
        <v>244</v>
      </c>
      <c r="MI242" s="76">
        <v>0</v>
      </c>
      <c r="MJ242" s="76">
        <v>0</v>
      </c>
      <c r="MK242" s="76">
        <v>0</v>
      </c>
      <c r="ML242" s="76">
        <v>0</v>
      </c>
      <c r="MM242" s="76"/>
      <c r="MN242" s="76"/>
      <c r="MO242" s="76" t="s">
        <v>244</v>
      </c>
      <c r="MP242" s="76">
        <v>0</v>
      </c>
      <c r="MQ242" s="76">
        <v>0</v>
      </c>
      <c r="MR242" s="76">
        <v>0</v>
      </c>
      <c r="MS242" s="76">
        <v>0</v>
      </c>
    </row>
    <row r="243" spans="1:357" x14ac:dyDescent="0.25">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3" t="s">
        <v>245</v>
      </c>
      <c r="BA243" s="3">
        <v>0</v>
      </c>
      <c r="BB243" s="3">
        <v>0</v>
      </c>
      <c r="BC243" s="3">
        <v>0</v>
      </c>
      <c r="BD243" s="3">
        <v>0</v>
      </c>
      <c r="BG243" t="s">
        <v>245</v>
      </c>
      <c r="BH243">
        <v>0</v>
      </c>
      <c r="BI243">
        <v>0</v>
      </c>
      <c r="BJ243">
        <v>0</v>
      </c>
      <c r="BK243">
        <v>0</v>
      </c>
      <c r="BN243" t="s">
        <v>245</v>
      </c>
      <c r="BO243">
        <v>0</v>
      </c>
      <c r="BP243">
        <v>0</v>
      </c>
      <c r="BQ243">
        <v>0</v>
      </c>
      <c r="BR243">
        <v>0</v>
      </c>
      <c r="BU243" t="s">
        <v>245</v>
      </c>
      <c r="BV243">
        <v>0</v>
      </c>
      <c r="BW243">
        <v>0</v>
      </c>
      <c r="BX243">
        <v>0</v>
      </c>
      <c r="BY243">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0" t="s">
        <v>245</v>
      </c>
      <c r="GY243" s="60">
        <v>0</v>
      </c>
      <c r="GZ243" s="60">
        <v>0</v>
      </c>
      <c r="HA243" s="60">
        <v>0</v>
      </c>
      <c r="HB243" s="60">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t="s">
        <v>245</v>
      </c>
      <c r="IV243">
        <v>0</v>
      </c>
      <c r="IW243">
        <v>0</v>
      </c>
      <c r="IX243">
        <v>0</v>
      </c>
      <c r="IY243">
        <v>0</v>
      </c>
      <c r="JB243" t="s">
        <v>245</v>
      </c>
      <c r="JC243">
        <v>0</v>
      </c>
      <c r="JD243">
        <v>0</v>
      </c>
      <c r="JE243">
        <v>0</v>
      </c>
      <c r="JF243">
        <v>0</v>
      </c>
      <c r="JI243" s="64" t="s">
        <v>245</v>
      </c>
      <c r="JJ243" s="64">
        <v>0</v>
      </c>
      <c r="JK243" s="64">
        <v>0</v>
      </c>
      <c r="JL243" s="64">
        <v>0</v>
      </c>
      <c r="JM243" s="64">
        <v>0</v>
      </c>
      <c r="JP243" s="67" t="s">
        <v>245</v>
      </c>
      <c r="JQ243" s="67">
        <v>0</v>
      </c>
      <c r="JR243" s="67">
        <v>0</v>
      </c>
      <c r="JS243" s="67">
        <v>0</v>
      </c>
      <c r="JT243" s="67">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c r="LR243" s="76"/>
      <c r="LS243" s="76"/>
      <c r="LT243" s="76" t="s">
        <v>245</v>
      </c>
      <c r="LU243" s="76">
        <v>0</v>
      </c>
      <c r="LV243" s="76">
        <v>0</v>
      </c>
      <c r="LW243" s="76">
        <v>0</v>
      </c>
      <c r="LX243" s="76">
        <v>0</v>
      </c>
      <c r="LY243" s="76"/>
      <c r="LZ243" s="76"/>
      <c r="MA243" s="76" t="s">
        <v>245</v>
      </c>
      <c r="MB243" s="76">
        <v>0</v>
      </c>
      <c r="MC243" s="76">
        <v>0</v>
      </c>
      <c r="MD243" s="76">
        <v>0</v>
      </c>
      <c r="ME243" s="76">
        <v>0</v>
      </c>
      <c r="MH243" s="76" t="s">
        <v>245</v>
      </c>
      <c r="MI243" s="76">
        <v>0</v>
      </c>
      <c r="MJ243" s="76">
        <v>0</v>
      </c>
      <c r="MK243" s="76">
        <v>0</v>
      </c>
      <c r="ML243" s="76">
        <v>0</v>
      </c>
      <c r="MM243" s="76"/>
      <c r="MN243" s="76"/>
      <c r="MO243" s="76" t="s">
        <v>245</v>
      </c>
      <c r="MP243" s="76">
        <v>0</v>
      </c>
      <c r="MQ243" s="76">
        <v>0</v>
      </c>
      <c r="MR243" s="76">
        <v>0</v>
      </c>
      <c r="MS243" s="76">
        <v>0</v>
      </c>
    </row>
    <row r="244" spans="1:357" x14ac:dyDescent="0.25">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3" t="s">
        <v>246</v>
      </c>
      <c r="BA244" s="3">
        <v>0</v>
      </c>
      <c r="BB244" s="3">
        <v>0</v>
      </c>
      <c r="BC244" s="3">
        <v>0</v>
      </c>
      <c r="BD244" s="3">
        <v>0</v>
      </c>
      <c r="BG244" t="s">
        <v>246</v>
      </c>
      <c r="BH244">
        <v>0</v>
      </c>
      <c r="BI244">
        <v>0</v>
      </c>
      <c r="BJ244">
        <v>0</v>
      </c>
      <c r="BK244">
        <v>0</v>
      </c>
      <c r="BN244" t="s">
        <v>246</v>
      </c>
      <c r="BO244">
        <v>0</v>
      </c>
      <c r="BP244">
        <v>0</v>
      </c>
      <c r="BQ244">
        <v>0</v>
      </c>
      <c r="BR244">
        <v>0</v>
      </c>
      <c r="BU244" t="s">
        <v>246</v>
      </c>
      <c r="BV244">
        <v>0</v>
      </c>
      <c r="BW244">
        <v>0</v>
      </c>
      <c r="BX244">
        <v>0</v>
      </c>
      <c r="BY244">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0.02</v>
      </c>
      <c r="DT244" s="6">
        <v>0.15</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0.15</v>
      </c>
      <c r="GS244" s="58">
        <v>0.81</v>
      </c>
      <c r="GT244" s="58">
        <v>0</v>
      </c>
      <c r="GU244" s="58">
        <v>0</v>
      </c>
      <c r="GX244" s="60" t="s">
        <v>246</v>
      </c>
      <c r="GY244" s="60">
        <v>0</v>
      </c>
      <c r="GZ244" s="60">
        <v>0</v>
      </c>
      <c r="HA244" s="60">
        <v>0</v>
      </c>
      <c r="HB244" s="60">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t="s">
        <v>246</v>
      </c>
      <c r="IV244">
        <v>0</v>
      </c>
      <c r="IW244">
        <v>0</v>
      </c>
      <c r="IX244">
        <v>0</v>
      </c>
      <c r="IY244">
        <v>0</v>
      </c>
      <c r="JB244" t="s">
        <v>246</v>
      </c>
      <c r="JC244">
        <v>0</v>
      </c>
      <c r="JD244">
        <v>0</v>
      </c>
      <c r="JE244">
        <v>0</v>
      </c>
      <c r="JF244">
        <v>0</v>
      </c>
      <c r="JI244" s="64" t="s">
        <v>246</v>
      </c>
      <c r="JJ244" s="64">
        <v>0</v>
      </c>
      <c r="JK244" s="64">
        <v>0</v>
      </c>
      <c r="JL244" s="64">
        <v>0</v>
      </c>
      <c r="JM244" s="64">
        <v>0</v>
      </c>
      <c r="JP244" s="67" t="s">
        <v>246</v>
      </c>
      <c r="JQ244" s="67">
        <v>0</v>
      </c>
      <c r="JR244" s="67">
        <v>0</v>
      </c>
      <c r="JS244" s="67">
        <v>0</v>
      </c>
      <c r="JT244" s="67">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0.08</v>
      </c>
      <c r="LA244" s="76">
        <v>0.43</v>
      </c>
      <c r="LB244" s="76">
        <v>0</v>
      </c>
      <c r="LC244" s="76">
        <v>0</v>
      </c>
      <c r="LF244" s="76" t="s">
        <v>246</v>
      </c>
      <c r="LG244" s="76">
        <v>0</v>
      </c>
      <c r="LH244" s="76">
        <v>0</v>
      </c>
      <c r="LI244" s="76">
        <v>0</v>
      </c>
      <c r="LJ244" s="76">
        <v>0</v>
      </c>
      <c r="LM244" s="76" t="s">
        <v>246</v>
      </c>
      <c r="LN244" s="76">
        <v>0.23</v>
      </c>
      <c r="LO244" s="76">
        <v>0.5</v>
      </c>
      <c r="LP244" s="76">
        <v>0.18</v>
      </c>
      <c r="LQ244" s="76">
        <v>0</v>
      </c>
      <c r="LR244" s="76"/>
      <c r="LS244" s="76"/>
      <c r="LT244" s="76" t="s">
        <v>246</v>
      </c>
      <c r="LU244" s="76">
        <v>0.05</v>
      </c>
      <c r="LV244" s="76">
        <v>0.27</v>
      </c>
      <c r="LW244" s="76">
        <v>0</v>
      </c>
      <c r="LX244" s="76">
        <v>0</v>
      </c>
      <c r="LY244" s="76"/>
      <c r="LZ244" s="76"/>
      <c r="MA244" s="76" t="s">
        <v>246</v>
      </c>
      <c r="MB244" s="76">
        <v>0.04</v>
      </c>
      <c r="MC244" s="76">
        <v>0.22</v>
      </c>
      <c r="MD244" s="76">
        <v>0</v>
      </c>
      <c r="ME244" s="76">
        <v>0</v>
      </c>
      <c r="MH244" s="76" t="s">
        <v>246</v>
      </c>
      <c r="MI244" s="76">
        <v>0</v>
      </c>
      <c r="MJ244" s="76">
        <v>0</v>
      </c>
      <c r="MK244" s="76">
        <v>0</v>
      </c>
      <c r="ML244" s="76">
        <v>0</v>
      </c>
      <c r="MM244" s="76"/>
      <c r="MN244" s="76"/>
      <c r="MO244" s="76" t="s">
        <v>246</v>
      </c>
      <c r="MP244" s="76">
        <v>0</v>
      </c>
      <c r="MQ244" s="76">
        <v>0</v>
      </c>
      <c r="MR244" s="76">
        <v>0</v>
      </c>
      <c r="MS244" s="76">
        <v>0</v>
      </c>
    </row>
    <row r="245" spans="1:357" x14ac:dyDescent="0.25">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3" t="s">
        <v>247</v>
      </c>
      <c r="BA245" s="3">
        <v>0</v>
      </c>
      <c r="BB245" s="3">
        <v>0</v>
      </c>
      <c r="BC245" s="3">
        <v>0</v>
      </c>
      <c r="BD245" s="3">
        <v>0</v>
      </c>
      <c r="BG245" t="s">
        <v>247</v>
      </c>
      <c r="BH245">
        <v>0</v>
      </c>
      <c r="BI245">
        <v>0</v>
      </c>
      <c r="BJ245">
        <v>0</v>
      </c>
      <c r="BK245">
        <v>0</v>
      </c>
      <c r="BN245" t="s">
        <v>247</v>
      </c>
      <c r="BO245">
        <v>0</v>
      </c>
      <c r="BP245">
        <v>0</v>
      </c>
      <c r="BQ245">
        <v>0</v>
      </c>
      <c r="BR245">
        <v>0</v>
      </c>
      <c r="BU245" t="s">
        <v>247</v>
      </c>
      <c r="BV245">
        <v>0</v>
      </c>
      <c r="BW245">
        <v>0</v>
      </c>
      <c r="BX245">
        <v>0</v>
      </c>
      <c r="BY245">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0.03</v>
      </c>
      <c r="EA245" s="6">
        <v>0</v>
      </c>
      <c r="EB245" s="6">
        <v>0.04</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0.06</v>
      </c>
      <c r="GS245" s="58">
        <v>0.31</v>
      </c>
      <c r="GT245" s="58">
        <v>0</v>
      </c>
      <c r="GU245" s="58">
        <v>0</v>
      </c>
      <c r="GX245" s="60" t="s">
        <v>247</v>
      </c>
      <c r="GY245" s="60">
        <v>0</v>
      </c>
      <c r="GZ245" s="60">
        <v>0</v>
      </c>
      <c r="HA245" s="60">
        <v>0</v>
      </c>
      <c r="HB245" s="60">
        <v>0</v>
      </c>
      <c r="HE245" s="64" t="s">
        <v>247</v>
      </c>
      <c r="HF245" s="64">
        <v>0</v>
      </c>
      <c r="HG245" s="64">
        <v>0</v>
      </c>
      <c r="HH245" s="64">
        <v>0</v>
      </c>
      <c r="HI245" s="64">
        <v>0</v>
      </c>
      <c r="HL245" s="64" t="s">
        <v>247</v>
      </c>
      <c r="HM245" s="64">
        <v>0</v>
      </c>
      <c r="HN245" s="64">
        <v>0</v>
      </c>
      <c r="HO245" s="64">
        <v>0</v>
      </c>
      <c r="HP245" s="64">
        <v>0</v>
      </c>
      <c r="HS245" s="64" t="s">
        <v>247</v>
      </c>
      <c r="HT245" s="64">
        <v>0</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t="s">
        <v>247</v>
      </c>
      <c r="IV245">
        <v>0</v>
      </c>
      <c r="IW245">
        <v>0</v>
      </c>
      <c r="IX245">
        <v>0</v>
      </c>
      <c r="IY245">
        <v>0</v>
      </c>
      <c r="JB245" t="s">
        <v>247</v>
      </c>
      <c r="JC245">
        <v>0</v>
      </c>
      <c r="JD245">
        <v>0</v>
      </c>
      <c r="JE245">
        <v>0</v>
      </c>
      <c r="JF245">
        <v>0</v>
      </c>
      <c r="JI245" s="64" t="s">
        <v>247</v>
      </c>
      <c r="JJ245" s="64">
        <v>0</v>
      </c>
      <c r="JK245" s="64">
        <v>0</v>
      </c>
      <c r="JL245" s="64">
        <v>0</v>
      </c>
      <c r="JM245" s="64">
        <v>0</v>
      </c>
      <c r="JP245" s="67" t="s">
        <v>247</v>
      </c>
      <c r="JQ245" s="67">
        <v>0</v>
      </c>
      <c r="JR245" s="67">
        <v>0</v>
      </c>
      <c r="JS245" s="67">
        <v>0</v>
      </c>
      <c r="JT245" s="67">
        <v>0</v>
      </c>
      <c r="JW245" s="76" t="s">
        <v>247</v>
      </c>
      <c r="JX245" s="76">
        <v>0</v>
      </c>
      <c r="JY245" s="76">
        <v>0</v>
      </c>
      <c r="JZ245" s="76">
        <v>0</v>
      </c>
      <c r="KA245" s="76">
        <v>0</v>
      </c>
      <c r="KD245" s="76" t="s">
        <v>247</v>
      </c>
      <c r="KE245" s="76">
        <v>0</v>
      </c>
      <c r="KF245" s="76">
        <v>0</v>
      </c>
      <c r="KG245" s="76">
        <v>0</v>
      </c>
      <c r="KH245" s="76">
        <v>0</v>
      </c>
      <c r="KK245" s="76" t="s">
        <v>247</v>
      </c>
      <c r="KL245" s="76">
        <v>0</v>
      </c>
      <c r="KM245" s="76">
        <v>0</v>
      </c>
      <c r="KN245" s="76">
        <v>0</v>
      </c>
      <c r="KO245" s="76">
        <v>0</v>
      </c>
      <c r="KR245" s="76" t="s">
        <v>247</v>
      </c>
      <c r="KS245" s="76">
        <v>0.04</v>
      </c>
      <c r="KT245" s="76">
        <v>0.2</v>
      </c>
      <c r="KU245" s="76">
        <v>0</v>
      </c>
      <c r="KV245" s="76">
        <v>0</v>
      </c>
      <c r="KY245" s="76" t="s">
        <v>247</v>
      </c>
      <c r="KZ245" s="76">
        <v>0.06</v>
      </c>
      <c r="LA245" s="76">
        <v>0.34</v>
      </c>
      <c r="LB245" s="76">
        <v>0</v>
      </c>
      <c r="LC245" s="76">
        <v>0</v>
      </c>
      <c r="LF245" s="76" t="s">
        <v>247</v>
      </c>
      <c r="LG245" s="76">
        <v>0</v>
      </c>
      <c r="LH245" s="76">
        <v>0</v>
      </c>
      <c r="LI245" s="76">
        <v>0</v>
      </c>
      <c r="LJ245" s="76">
        <v>0</v>
      </c>
      <c r="LM245" s="76" t="s">
        <v>247</v>
      </c>
      <c r="LN245" s="76">
        <v>0</v>
      </c>
      <c r="LO245" s="76">
        <v>0</v>
      </c>
      <c r="LP245" s="76">
        <v>0</v>
      </c>
      <c r="LQ245" s="76">
        <v>0</v>
      </c>
      <c r="LR245" s="76"/>
      <c r="LS245" s="76"/>
      <c r="LT245" s="76" t="s">
        <v>247</v>
      </c>
      <c r="LU245" s="76">
        <v>0</v>
      </c>
      <c r="LV245" s="76">
        <v>0</v>
      </c>
      <c r="LW245" s="76">
        <v>0</v>
      </c>
      <c r="LX245" s="76">
        <v>0</v>
      </c>
      <c r="LY245" s="76"/>
      <c r="LZ245" s="76"/>
      <c r="MA245" s="76" t="s">
        <v>247</v>
      </c>
      <c r="MB245" s="76">
        <v>0</v>
      </c>
      <c r="MC245" s="76">
        <v>0</v>
      </c>
      <c r="MD245" s="76">
        <v>0</v>
      </c>
      <c r="ME245" s="76">
        <v>0</v>
      </c>
      <c r="MH245" s="76" t="s">
        <v>247</v>
      </c>
      <c r="MI245" s="76">
        <v>0</v>
      </c>
      <c r="MJ245" s="76">
        <v>0</v>
      </c>
      <c r="MK245" s="76">
        <v>0</v>
      </c>
      <c r="ML245" s="76">
        <v>0</v>
      </c>
      <c r="MM245" s="76"/>
      <c r="MN245" s="76"/>
      <c r="MO245" s="76" t="s">
        <v>247</v>
      </c>
      <c r="MP245" s="76">
        <v>0</v>
      </c>
      <c r="MQ245" s="76">
        <v>0</v>
      </c>
      <c r="MR245" s="76">
        <v>0</v>
      </c>
      <c r="MS245" s="76">
        <v>0</v>
      </c>
    </row>
    <row r="246" spans="1:357" x14ac:dyDescent="0.25">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3" t="s">
        <v>248</v>
      </c>
      <c r="BA246" s="3">
        <v>0</v>
      </c>
      <c r="BB246" s="3">
        <v>0</v>
      </c>
      <c r="BC246" s="3">
        <v>0</v>
      </c>
      <c r="BD246" s="3">
        <v>0</v>
      </c>
      <c r="BG246" t="s">
        <v>248</v>
      </c>
      <c r="BH246">
        <v>0</v>
      </c>
      <c r="BI246">
        <v>0</v>
      </c>
      <c r="BJ246">
        <v>0</v>
      </c>
      <c r="BK246">
        <v>0</v>
      </c>
      <c r="BN246" t="s">
        <v>248</v>
      </c>
      <c r="BO246">
        <v>0</v>
      </c>
      <c r="BP246">
        <v>0</v>
      </c>
      <c r="BQ246">
        <v>0</v>
      </c>
      <c r="BR246">
        <v>0</v>
      </c>
      <c r="BU246" t="s">
        <v>248</v>
      </c>
      <c r="BV246">
        <v>0</v>
      </c>
      <c r="BW246">
        <v>0</v>
      </c>
      <c r="BX246">
        <v>0</v>
      </c>
      <c r="BY24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0.47</v>
      </c>
      <c r="GL246" s="58">
        <v>2.33</v>
      </c>
      <c r="GM246" s="58">
        <v>0.03</v>
      </c>
      <c r="GN246" s="58">
        <v>0</v>
      </c>
      <c r="GQ246" s="58" t="s">
        <v>248</v>
      </c>
      <c r="GR246" s="58">
        <v>0</v>
      </c>
      <c r="GS246" s="58">
        <v>0</v>
      </c>
      <c r="GT246" s="58">
        <v>0</v>
      </c>
      <c r="GU246" s="58">
        <v>0</v>
      </c>
      <c r="GX246" s="60" t="s">
        <v>248</v>
      </c>
      <c r="GY246" s="60">
        <v>0</v>
      </c>
      <c r="GZ246" s="60">
        <v>0</v>
      </c>
      <c r="HA246" s="60">
        <v>0</v>
      </c>
      <c r="HB246" s="60">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t="s">
        <v>248</v>
      </c>
      <c r="IV246">
        <v>0</v>
      </c>
      <c r="IW246">
        <v>0</v>
      </c>
      <c r="IX246">
        <v>0</v>
      </c>
      <c r="IY246">
        <v>0</v>
      </c>
      <c r="JB246" t="s">
        <v>248</v>
      </c>
      <c r="JC246">
        <v>0</v>
      </c>
      <c r="JD246">
        <v>0</v>
      </c>
      <c r="JE246">
        <v>0</v>
      </c>
      <c r="JF246">
        <v>0</v>
      </c>
      <c r="JI246" s="64" t="s">
        <v>248</v>
      </c>
      <c r="JJ246" s="64">
        <v>0</v>
      </c>
      <c r="JK246" s="64">
        <v>0</v>
      </c>
      <c r="JL246" s="64">
        <v>0</v>
      </c>
      <c r="JM246" s="64">
        <v>0</v>
      </c>
      <c r="JP246" s="67" t="s">
        <v>248</v>
      </c>
      <c r="JQ246" s="67">
        <v>0</v>
      </c>
      <c r="JR246" s="67">
        <v>0</v>
      </c>
      <c r="JS246" s="67">
        <v>0</v>
      </c>
      <c r="JT246" s="67">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c r="LY246" s="76"/>
      <c r="LZ246" s="76"/>
      <c r="MA246" s="76" t="s">
        <v>248</v>
      </c>
      <c r="MB246" s="76">
        <v>0</v>
      </c>
      <c r="MC246" s="76">
        <v>0</v>
      </c>
      <c r="MD246" s="76">
        <v>0</v>
      </c>
      <c r="ME246" s="76">
        <v>0</v>
      </c>
      <c r="MH246" s="76" t="s">
        <v>248</v>
      </c>
      <c r="MI246" s="76">
        <v>0</v>
      </c>
      <c r="MJ246" s="76">
        <v>0</v>
      </c>
      <c r="MK246" s="76">
        <v>0</v>
      </c>
      <c r="ML246" s="76">
        <v>0</v>
      </c>
      <c r="MM246" s="76"/>
      <c r="MN246" s="76"/>
      <c r="MO246" s="76" t="s">
        <v>248</v>
      </c>
      <c r="MP246" s="76">
        <v>0</v>
      </c>
      <c r="MQ246" s="76">
        <v>0</v>
      </c>
      <c r="MR246" s="76">
        <v>0</v>
      </c>
      <c r="MS246" s="76">
        <v>0</v>
      </c>
    </row>
    <row r="247" spans="1:357" x14ac:dyDescent="0.25">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3" t="s">
        <v>249</v>
      </c>
      <c r="BA247" s="3">
        <v>0</v>
      </c>
      <c r="BB247" s="3">
        <v>0</v>
      </c>
      <c r="BC247" s="3">
        <v>0</v>
      </c>
      <c r="BD247" s="3">
        <v>0</v>
      </c>
      <c r="BG247" t="s">
        <v>249</v>
      </c>
      <c r="BH247">
        <v>0</v>
      </c>
      <c r="BI247">
        <v>0</v>
      </c>
      <c r="BJ247">
        <v>0</v>
      </c>
      <c r="BK247">
        <v>0</v>
      </c>
      <c r="BN247" t="s">
        <v>249</v>
      </c>
      <c r="BO247">
        <v>0</v>
      </c>
      <c r="BP247">
        <v>0</v>
      </c>
      <c r="BQ247">
        <v>0</v>
      </c>
      <c r="BR247">
        <v>0</v>
      </c>
      <c r="BU247" t="s">
        <v>249</v>
      </c>
      <c r="BV247">
        <v>0</v>
      </c>
      <c r="BW247">
        <v>0</v>
      </c>
      <c r="BX247">
        <v>0</v>
      </c>
      <c r="BY247">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0" t="s">
        <v>249</v>
      </c>
      <c r="GY247" s="60">
        <v>0</v>
      </c>
      <c r="GZ247" s="60">
        <v>0</v>
      </c>
      <c r="HA247" s="60">
        <v>0</v>
      </c>
      <c r="HB247" s="60">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t="s">
        <v>249</v>
      </c>
      <c r="IV247">
        <v>0</v>
      </c>
      <c r="IW247">
        <v>0</v>
      </c>
      <c r="IX247">
        <v>0</v>
      </c>
      <c r="IY247">
        <v>0</v>
      </c>
      <c r="JB247" t="s">
        <v>249</v>
      </c>
      <c r="JC247">
        <v>0</v>
      </c>
      <c r="JD247">
        <v>0</v>
      </c>
      <c r="JE247">
        <v>0</v>
      </c>
      <c r="JF247">
        <v>0</v>
      </c>
      <c r="JI247" s="64" t="s">
        <v>249</v>
      </c>
      <c r="JJ247" s="64">
        <v>0</v>
      </c>
      <c r="JK247" s="64">
        <v>0</v>
      </c>
      <c r="JL247" s="64">
        <v>0</v>
      </c>
      <c r="JM247" s="64">
        <v>0</v>
      </c>
      <c r="JP247" s="67" t="s">
        <v>249</v>
      </c>
      <c r="JQ247" s="67">
        <v>0</v>
      </c>
      <c r="JR247" s="67">
        <v>0</v>
      </c>
      <c r="JS247" s="67">
        <v>0</v>
      </c>
      <c r="JT247" s="67">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c r="LY247" s="76"/>
      <c r="LZ247" s="76"/>
      <c r="MA247" s="76" t="s">
        <v>249</v>
      </c>
      <c r="MB247" s="76">
        <v>0</v>
      </c>
      <c r="MC247" s="76">
        <v>0</v>
      </c>
      <c r="MD247" s="76">
        <v>0</v>
      </c>
      <c r="ME247" s="76">
        <v>0</v>
      </c>
      <c r="MH247" s="76" t="s">
        <v>249</v>
      </c>
      <c r="MI247" s="76">
        <v>0</v>
      </c>
      <c r="MJ247" s="76">
        <v>0</v>
      </c>
      <c r="MK247" s="76">
        <v>0</v>
      </c>
      <c r="ML247" s="76">
        <v>0</v>
      </c>
      <c r="MM247" s="76"/>
      <c r="MN247" s="76"/>
      <c r="MO247" s="76" t="s">
        <v>249</v>
      </c>
      <c r="MP247" s="76">
        <v>0</v>
      </c>
      <c r="MQ247" s="76">
        <v>0</v>
      </c>
      <c r="MR247" s="76">
        <v>0</v>
      </c>
      <c r="MS247" s="76">
        <v>0</v>
      </c>
    </row>
    <row r="248" spans="1:357" x14ac:dyDescent="0.25">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3" t="s">
        <v>250</v>
      </c>
      <c r="BA248" s="3">
        <v>0</v>
      </c>
      <c r="BB248" s="3">
        <v>0</v>
      </c>
      <c r="BC248" s="3">
        <v>0</v>
      </c>
      <c r="BD248" s="3">
        <v>0</v>
      </c>
      <c r="BG248" t="s">
        <v>250</v>
      </c>
      <c r="BH248">
        <v>0</v>
      </c>
      <c r="BI248">
        <v>0</v>
      </c>
      <c r="BJ248">
        <v>0</v>
      </c>
      <c r="BK248">
        <v>0</v>
      </c>
      <c r="BN248" t="s">
        <v>250</v>
      </c>
      <c r="BO248">
        <v>0</v>
      </c>
      <c r="BP248">
        <v>0</v>
      </c>
      <c r="BQ248">
        <v>0</v>
      </c>
      <c r="BR248">
        <v>0</v>
      </c>
      <c r="BU248" t="s">
        <v>250</v>
      </c>
      <c r="BV248">
        <v>0</v>
      </c>
      <c r="BW248">
        <v>0</v>
      </c>
      <c r="BX248">
        <v>0</v>
      </c>
      <c r="BY248">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0" t="s">
        <v>250</v>
      </c>
      <c r="GY248" s="60">
        <v>0</v>
      </c>
      <c r="GZ248" s="60">
        <v>0</v>
      </c>
      <c r="HA248" s="60">
        <v>0</v>
      </c>
      <c r="HB248" s="60">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t="s">
        <v>250</v>
      </c>
      <c r="IV248">
        <v>0</v>
      </c>
      <c r="IW248">
        <v>0</v>
      </c>
      <c r="IX248">
        <v>0</v>
      </c>
      <c r="IY248">
        <v>0</v>
      </c>
      <c r="JB248" t="s">
        <v>250</v>
      </c>
      <c r="JC248">
        <v>0</v>
      </c>
      <c r="JD248">
        <v>0</v>
      </c>
      <c r="JE248">
        <v>0</v>
      </c>
      <c r="JF248">
        <v>0</v>
      </c>
      <c r="JI248" s="64" t="s">
        <v>250</v>
      </c>
      <c r="JJ248" s="64">
        <v>0</v>
      </c>
      <c r="JK248" s="64">
        <v>0</v>
      </c>
      <c r="JL248" s="64">
        <v>0</v>
      </c>
      <c r="JM248" s="64">
        <v>0</v>
      </c>
      <c r="JP248" s="67" t="s">
        <v>250</v>
      </c>
      <c r="JQ248" s="67">
        <v>0</v>
      </c>
      <c r="JR248" s="67">
        <v>0</v>
      </c>
      <c r="JS248" s="67">
        <v>0</v>
      </c>
      <c r="JT248" s="67">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c r="LY248" s="76"/>
      <c r="LZ248" s="76"/>
      <c r="MA248" s="76" t="s">
        <v>250</v>
      </c>
      <c r="MB248" s="76">
        <v>0</v>
      </c>
      <c r="MC248" s="76">
        <v>0</v>
      </c>
      <c r="MD248" s="76">
        <v>0</v>
      </c>
      <c r="ME248" s="76">
        <v>0</v>
      </c>
      <c r="MH248" s="76" t="s">
        <v>250</v>
      </c>
      <c r="MI248" s="76">
        <v>0</v>
      </c>
      <c r="MJ248" s="76">
        <v>0</v>
      </c>
      <c r="MK248" s="76">
        <v>0</v>
      </c>
      <c r="ML248" s="76">
        <v>0</v>
      </c>
      <c r="MM248" s="76"/>
      <c r="MN248" s="76"/>
      <c r="MO248" s="76" t="s">
        <v>250</v>
      </c>
      <c r="MP248" s="76">
        <v>0</v>
      </c>
      <c r="MQ248" s="76">
        <v>0</v>
      </c>
      <c r="MR248" s="76">
        <v>0</v>
      </c>
      <c r="MS248" s="76">
        <v>0</v>
      </c>
    </row>
    <row r="249" spans="1:357" x14ac:dyDescent="0.25">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3" t="s">
        <v>251</v>
      </c>
      <c r="BA249" s="3">
        <v>0</v>
      </c>
      <c r="BB249" s="3">
        <v>0</v>
      </c>
      <c r="BC249" s="3">
        <v>0</v>
      </c>
      <c r="BD249" s="3">
        <v>0</v>
      </c>
      <c r="BG249" t="s">
        <v>251</v>
      </c>
      <c r="BH249">
        <v>0</v>
      </c>
      <c r="BI249">
        <v>0</v>
      </c>
      <c r="BJ249">
        <v>0</v>
      </c>
      <c r="BK249">
        <v>0</v>
      </c>
      <c r="BN249" t="s">
        <v>251</v>
      </c>
      <c r="BO249">
        <v>0</v>
      </c>
      <c r="BP249">
        <v>0</v>
      </c>
      <c r="BQ249">
        <v>0</v>
      </c>
      <c r="BR249">
        <v>0</v>
      </c>
      <c r="BU249" t="s">
        <v>251</v>
      </c>
      <c r="BV249">
        <v>0</v>
      </c>
      <c r="BW249">
        <v>0</v>
      </c>
      <c r="BX249">
        <v>0</v>
      </c>
      <c r="BY249">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0" t="s">
        <v>251</v>
      </c>
      <c r="GY249" s="60">
        <v>0</v>
      </c>
      <c r="GZ249" s="60">
        <v>0</v>
      </c>
      <c r="HA249" s="60">
        <v>0</v>
      </c>
      <c r="HB249" s="60">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t="s">
        <v>251</v>
      </c>
      <c r="IV249">
        <v>0</v>
      </c>
      <c r="IW249">
        <v>0</v>
      </c>
      <c r="IX249">
        <v>0</v>
      </c>
      <c r="IY249">
        <v>0</v>
      </c>
      <c r="JB249" t="s">
        <v>251</v>
      </c>
      <c r="JC249">
        <v>0</v>
      </c>
      <c r="JD249">
        <v>0</v>
      </c>
      <c r="JE249">
        <v>0</v>
      </c>
      <c r="JF249">
        <v>0</v>
      </c>
      <c r="JI249" s="64" t="s">
        <v>251</v>
      </c>
      <c r="JJ249" s="64">
        <v>0</v>
      </c>
      <c r="JK249" s="64">
        <v>0</v>
      </c>
      <c r="JL249" s="64">
        <v>0</v>
      </c>
      <c r="JM249" s="64">
        <v>0</v>
      </c>
      <c r="JP249" s="67" t="s">
        <v>251</v>
      </c>
      <c r="JQ249" s="67">
        <v>0</v>
      </c>
      <c r="JR249" s="67">
        <v>0</v>
      </c>
      <c r="JS249" s="67">
        <v>0</v>
      </c>
      <c r="JT249" s="67">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0.08</v>
      </c>
      <c r="LA249" s="76">
        <v>0.43</v>
      </c>
      <c r="LB249" s="76">
        <v>0</v>
      </c>
      <c r="LC249" s="76">
        <v>0</v>
      </c>
      <c r="LF249" s="76" t="s">
        <v>251</v>
      </c>
      <c r="LG249" s="76">
        <v>0.1</v>
      </c>
      <c r="LH249" s="76">
        <v>0.28000000000000003</v>
      </c>
      <c r="LI249" s="76">
        <v>0</v>
      </c>
      <c r="LJ249" s="76">
        <v>0</v>
      </c>
      <c r="LM249" s="76" t="s">
        <v>251</v>
      </c>
      <c r="LN249" s="76">
        <v>0.13</v>
      </c>
      <c r="LO249" s="76">
        <v>0.67</v>
      </c>
      <c r="LP249" s="76">
        <v>0</v>
      </c>
      <c r="LQ249" s="76">
        <v>0</v>
      </c>
      <c r="LR249" s="76"/>
      <c r="LS249" s="76"/>
      <c r="LT249" s="76" t="s">
        <v>251</v>
      </c>
      <c r="LU249" s="76">
        <v>0</v>
      </c>
      <c r="LV249" s="76">
        <v>0</v>
      </c>
      <c r="LW249" s="76">
        <v>0</v>
      </c>
      <c r="LX249" s="76">
        <v>0</v>
      </c>
      <c r="LY249" s="76"/>
      <c r="LZ249" s="76"/>
      <c r="MA249" s="76" t="s">
        <v>251</v>
      </c>
      <c r="MB249" s="76">
        <v>0.04</v>
      </c>
      <c r="MC249" s="76">
        <v>0.2</v>
      </c>
      <c r="MD249" s="76">
        <v>0</v>
      </c>
      <c r="ME249" s="76">
        <v>0</v>
      </c>
      <c r="MH249" s="76" t="s">
        <v>251</v>
      </c>
      <c r="MI249" s="76">
        <v>0</v>
      </c>
      <c r="MJ249" s="76">
        <v>0</v>
      </c>
      <c r="MK249" s="76">
        <v>0</v>
      </c>
      <c r="ML249" s="76">
        <v>0</v>
      </c>
      <c r="MM249" s="76"/>
      <c r="MN249" s="76"/>
      <c r="MO249" s="76" t="s">
        <v>251</v>
      </c>
      <c r="MP249" s="76">
        <v>0</v>
      </c>
      <c r="MQ249" s="76">
        <v>0</v>
      </c>
      <c r="MR249" s="76">
        <v>0</v>
      </c>
      <c r="MS249" s="76">
        <v>0</v>
      </c>
    </row>
    <row r="250" spans="1:357" x14ac:dyDescent="0.25">
      <c r="A250" s="1">
        <v>12.250000000000046</v>
      </c>
      <c r="B250" s="1">
        <v>12.300000000000047</v>
      </c>
      <c r="C250" s="1" t="s">
        <v>252</v>
      </c>
      <c r="D250" s="1">
        <v>0.04</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0.03</v>
      </c>
      <c r="Z250" s="1">
        <v>0</v>
      </c>
      <c r="AA250" s="1">
        <v>0.06</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3" t="s">
        <v>252</v>
      </c>
      <c r="BA250" s="3">
        <v>0</v>
      </c>
      <c r="BB250" s="3">
        <v>0</v>
      </c>
      <c r="BC250" s="3">
        <v>0</v>
      </c>
      <c r="BD250" s="3">
        <v>0</v>
      </c>
      <c r="BG250" t="s">
        <v>252</v>
      </c>
      <c r="BH250">
        <v>0</v>
      </c>
      <c r="BI250">
        <v>0</v>
      </c>
      <c r="BJ250">
        <v>0</v>
      </c>
      <c r="BK250">
        <v>0</v>
      </c>
      <c r="BN250" t="s">
        <v>252</v>
      </c>
      <c r="BO250">
        <v>0</v>
      </c>
      <c r="BP250">
        <v>0</v>
      </c>
      <c r="BQ250">
        <v>0</v>
      </c>
      <c r="BR250">
        <v>0</v>
      </c>
      <c r="BU250" t="s">
        <v>252</v>
      </c>
      <c r="BV250">
        <v>0</v>
      </c>
      <c r="BW250">
        <v>0</v>
      </c>
      <c r="BX250">
        <v>0</v>
      </c>
      <c r="BY250">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0" t="s">
        <v>252</v>
      </c>
      <c r="GY250" s="60">
        <v>0</v>
      </c>
      <c r="GZ250" s="60">
        <v>0</v>
      </c>
      <c r="HA250" s="60">
        <v>0</v>
      </c>
      <c r="HB250" s="60">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t="s">
        <v>252</v>
      </c>
      <c r="IV250">
        <v>0</v>
      </c>
      <c r="IW250">
        <v>0</v>
      </c>
      <c r="IX250">
        <v>0</v>
      </c>
      <c r="IY250">
        <v>0</v>
      </c>
      <c r="JB250" t="s">
        <v>252</v>
      </c>
      <c r="JC250">
        <v>0.06</v>
      </c>
      <c r="JD250">
        <v>0.32</v>
      </c>
      <c r="JE250">
        <v>0</v>
      </c>
      <c r="JF250">
        <v>0</v>
      </c>
      <c r="JI250" s="64" t="s">
        <v>252</v>
      </c>
      <c r="JJ250" s="64">
        <v>0</v>
      </c>
      <c r="JK250" s="64">
        <v>0</v>
      </c>
      <c r="JL250" s="64">
        <v>0</v>
      </c>
      <c r="JM250" s="64">
        <v>0</v>
      </c>
      <c r="JP250" s="67" t="s">
        <v>252</v>
      </c>
      <c r="JQ250" s="67">
        <v>0.14000000000000001</v>
      </c>
      <c r="JR250" s="67">
        <v>0.73</v>
      </c>
      <c r="JS250" s="67">
        <v>0</v>
      </c>
      <c r="JT250" s="67">
        <v>0</v>
      </c>
      <c r="JW250" s="76" t="s">
        <v>252</v>
      </c>
      <c r="JX250" s="76">
        <v>0</v>
      </c>
      <c r="JY250" s="76">
        <v>0</v>
      </c>
      <c r="JZ250" s="76">
        <v>0</v>
      </c>
      <c r="KA250" s="76">
        <v>0</v>
      </c>
      <c r="KD250" s="76" t="s">
        <v>252</v>
      </c>
      <c r="KE250" s="76">
        <v>0.05</v>
      </c>
      <c r="KF250" s="76">
        <v>0.24</v>
      </c>
      <c r="KG250" s="76">
        <v>0</v>
      </c>
      <c r="KH250" s="76">
        <v>0</v>
      </c>
      <c r="KK250" s="76" t="s">
        <v>252</v>
      </c>
      <c r="KL250" s="76">
        <v>0.03</v>
      </c>
      <c r="KM250" s="76">
        <v>0.2</v>
      </c>
      <c r="KN250" s="76">
        <v>0</v>
      </c>
      <c r="KO250" s="76">
        <v>0</v>
      </c>
      <c r="KR250" s="76" t="s">
        <v>252</v>
      </c>
      <c r="KS250" s="76">
        <v>0</v>
      </c>
      <c r="KT250" s="76">
        <v>0</v>
      </c>
      <c r="KU250" s="76">
        <v>0</v>
      </c>
      <c r="KV250" s="76">
        <v>0</v>
      </c>
      <c r="KY250" s="76" t="s">
        <v>252</v>
      </c>
      <c r="KZ250" s="76">
        <v>0.18</v>
      </c>
      <c r="LA250" s="76">
        <v>0.61</v>
      </c>
      <c r="LB250" s="76">
        <v>0.13</v>
      </c>
      <c r="LC250" s="76">
        <v>0</v>
      </c>
      <c r="LF250" s="76" t="s">
        <v>252</v>
      </c>
      <c r="LG250" s="76">
        <v>0</v>
      </c>
      <c r="LH250" s="76">
        <v>0</v>
      </c>
      <c r="LI250" s="76">
        <v>0</v>
      </c>
      <c r="LJ250" s="76">
        <v>0</v>
      </c>
      <c r="LM250" s="76" t="s">
        <v>252</v>
      </c>
      <c r="LN250" s="76">
        <v>0.06</v>
      </c>
      <c r="LO250" s="76">
        <v>0</v>
      </c>
      <c r="LP250" s="76">
        <v>0.11</v>
      </c>
      <c r="LQ250" s="76">
        <v>0</v>
      </c>
      <c r="LR250" s="76"/>
      <c r="LS250" s="76"/>
      <c r="LT250" s="76" t="s">
        <v>252</v>
      </c>
      <c r="LU250" s="76">
        <v>0.03</v>
      </c>
      <c r="LV250" s="76">
        <v>0.18</v>
      </c>
      <c r="LW250" s="76">
        <v>0</v>
      </c>
      <c r="LX250" s="76">
        <v>0</v>
      </c>
      <c r="LY250" s="76"/>
      <c r="LZ250" s="76"/>
      <c r="MA250" s="76" t="s">
        <v>252</v>
      </c>
      <c r="MB250" s="76">
        <v>0</v>
      </c>
      <c r="MC250" s="76">
        <v>0</v>
      </c>
      <c r="MD250" s="76">
        <v>0</v>
      </c>
      <c r="ME250" s="76">
        <v>0</v>
      </c>
      <c r="MH250" s="76" t="s">
        <v>252</v>
      </c>
      <c r="MI250" s="76">
        <v>0</v>
      </c>
      <c r="MJ250" s="76">
        <v>0</v>
      </c>
      <c r="MK250" s="76">
        <v>0</v>
      </c>
      <c r="ML250" s="76">
        <v>0</v>
      </c>
      <c r="MM250" s="76"/>
      <c r="MN250" s="76"/>
      <c r="MO250" s="76" t="s">
        <v>252</v>
      </c>
      <c r="MP250" s="76">
        <v>0</v>
      </c>
      <c r="MQ250" s="76">
        <v>0</v>
      </c>
      <c r="MR250" s="76">
        <v>0</v>
      </c>
      <c r="MS250" s="76">
        <v>0</v>
      </c>
    </row>
    <row r="251" spans="1:357" x14ac:dyDescent="0.25">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0.06</v>
      </c>
      <c r="S251" s="1">
        <v>0.4</v>
      </c>
      <c r="T251" s="1">
        <v>0</v>
      </c>
      <c r="U251" s="1">
        <v>0</v>
      </c>
      <c r="V251" s="1"/>
      <c r="W251" s="1"/>
      <c r="X251" s="1" t="s">
        <v>253</v>
      </c>
      <c r="Y251" s="1">
        <v>0.03</v>
      </c>
      <c r="Z251" s="1">
        <v>0</v>
      </c>
      <c r="AA251" s="1">
        <v>0.05</v>
      </c>
      <c r="AB251" s="1">
        <v>0</v>
      </c>
      <c r="AC251" s="1"/>
      <c r="AD251" s="1"/>
      <c r="AE251" s="6" t="s">
        <v>253</v>
      </c>
      <c r="AF251" s="6">
        <v>0.04</v>
      </c>
      <c r="AG251" s="6">
        <v>0</v>
      </c>
      <c r="AH251" s="6">
        <v>0.09</v>
      </c>
      <c r="AI251" s="6">
        <v>0</v>
      </c>
      <c r="AJ251" s="1"/>
      <c r="AK251" s="1"/>
      <c r="AL251" s="6" t="s">
        <v>253</v>
      </c>
      <c r="AM251" s="6">
        <v>0</v>
      </c>
      <c r="AN251" s="6">
        <v>0</v>
      </c>
      <c r="AO251" s="6">
        <v>0</v>
      </c>
      <c r="AP251" s="6">
        <v>0</v>
      </c>
      <c r="AQ251" s="1"/>
      <c r="AR251" s="1"/>
      <c r="AS251" s="6" t="s">
        <v>253</v>
      </c>
      <c r="AT251" s="6">
        <v>0</v>
      </c>
      <c r="AU251" s="6">
        <v>0</v>
      </c>
      <c r="AV251" s="6">
        <v>0</v>
      </c>
      <c r="AW251" s="6">
        <v>0</v>
      </c>
      <c r="AZ251" s="3" t="s">
        <v>253</v>
      </c>
      <c r="BA251" s="3">
        <v>0</v>
      </c>
      <c r="BB251" s="3">
        <v>0</v>
      </c>
      <c r="BC251" s="3">
        <v>0</v>
      </c>
      <c r="BD251" s="3">
        <v>0</v>
      </c>
      <c r="BG251" t="s">
        <v>253</v>
      </c>
      <c r="BH251">
        <v>0</v>
      </c>
      <c r="BI251">
        <v>0</v>
      </c>
      <c r="BJ251">
        <v>0</v>
      </c>
      <c r="BK251">
        <v>0</v>
      </c>
      <c r="BN251" t="s">
        <v>253</v>
      </c>
      <c r="BO251">
        <v>0</v>
      </c>
      <c r="BP251">
        <v>0</v>
      </c>
      <c r="BQ251">
        <v>0</v>
      </c>
      <c r="BR251">
        <v>0</v>
      </c>
      <c r="BU251" t="s">
        <v>253</v>
      </c>
      <c r="BV251">
        <v>0</v>
      </c>
      <c r="BW251">
        <v>0</v>
      </c>
      <c r="BX251">
        <v>0</v>
      </c>
      <c r="BY251">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0" t="s">
        <v>253</v>
      </c>
      <c r="GY251" s="60">
        <v>0</v>
      </c>
      <c r="GZ251" s="60">
        <v>0</v>
      </c>
      <c r="HA251" s="60">
        <v>0</v>
      </c>
      <c r="HB251" s="60">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t="s">
        <v>253</v>
      </c>
      <c r="IV251">
        <v>0</v>
      </c>
      <c r="IW251">
        <v>0</v>
      </c>
      <c r="IX251">
        <v>0</v>
      </c>
      <c r="IY251">
        <v>0</v>
      </c>
      <c r="JB251" t="s">
        <v>253</v>
      </c>
      <c r="JC251">
        <v>0</v>
      </c>
      <c r="JD251">
        <v>0</v>
      </c>
      <c r="JE251">
        <v>0</v>
      </c>
      <c r="JF251">
        <v>0</v>
      </c>
      <c r="JI251" s="64" t="s">
        <v>253</v>
      </c>
      <c r="JJ251" s="64">
        <v>0</v>
      </c>
      <c r="JK251" s="64">
        <v>0</v>
      </c>
      <c r="JL251" s="64">
        <v>0</v>
      </c>
      <c r="JM251" s="64">
        <v>0</v>
      </c>
      <c r="JP251" s="67" t="s">
        <v>253</v>
      </c>
      <c r="JQ251" s="67">
        <v>0</v>
      </c>
      <c r="JR251" s="67">
        <v>0</v>
      </c>
      <c r="JS251" s="67">
        <v>0</v>
      </c>
      <c r="JT251" s="67">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c r="LR251" s="76"/>
      <c r="LS251" s="76"/>
      <c r="LT251" s="76" t="s">
        <v>253</v>
      </c>
      <c r="LU251" s="76">
        <v>0</v>
      </c>
      <c r="LV251" s="76">
        <v>0</v>
      </c>
      <c r="LW251" s="76">
        <v>0</v>
      </c>
      <c r="LX251" s="76">
        <v>0</v>
      </c>
      <c r="LY251" s="76"/>
      <c r="LZ251" s="76"/>
      <c r="MA251" s="76" t="s">
        <v>253</v>
      </c>
      <c r="MB251" s="76">
        <v>0</v>
      </c>
      <c r="MC251" s="76">
        <v>0</v>
      </c>
      <c r="MD251" s="76">
        <v>0</v>
      </c>
      <c r="ME251" s="76">
        <v>0</v>
      </c>
      <c r="MH251" s="76" t="s">
        <v>253</v>
      </c>
      <c r="MI251" s="76">
        <v>0</v>
      </c>
      <c r="MJ251" s="76">
        <v>0</v>
      </c>
      <c r="MK251" s="76">
        <v>0</v>
      </c>
      <c r="ML251" s="76">
        <v>0</v>
      </c>
      <c r="MM251" s="76"/>
      <c r="MN251" s="76"/>
      <c r="MO251" s="76" t="s">
        <v>253</v>
      </c>
      <c r="MP251" s="76">
        <v>0</v>
      </c>
      <c r="MQ251" s="76">
        <v>0</v>
      </c>
      <c r="MR251" s="76">
        <v>0</v>
      </c>
      <c r="MS251" s="76">
        <v>0</v>
      </c>
    </row>
    <row r="252" spans="1:357" x14ac:dyDescent="0.25">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0.2</v>
      </c>
      <c r="AG252" s="6">
        <v>0.88</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3" t="s">
        <v>254</v>
      </c>
      <c r="BA252" s="3">
        <v>0</v>
      </c>
      <c r="BB252" s="3">
        <v>0</v>
      </c>
      <c r="BC252" s="3">
        <v>0</v>
      </c>
      <c r="BD252" s="3">
        <v>0</v>
      </c>
      <c r="BG252" t="s">
        <v>254</v>
      </c>
      <c r="BH252">
        <v>0</v>
      </c>
      <c r="BI252">
        <v>0</v>
      </c>
      <c r="BJ252">
        <v>0</v>
      </c>
      <c r="BK252">
        <v>0</v>
      </c>
      <c r="BN252" t="s">
        <v>254</v>
      </c>
      <c r="BO252">
        <v>0</v>
      </c>
      <c r="BP252">
        <v>0</v>
      </c>
      <c r="BQ252">
        <v>0</v>
      </c>
      <c r="BR252">
        <v>0</v>
      </c>
      <c r="BU252" t="s">
        <v>254</v>
      </c>
      <c r="BV252">
        <v>0</v>
      </c>
      <c r="BW252">
        <v>0</v>
      </c>
      <c r="BX252">
        <v>0</v>
      </c>
      <c r="BY252">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0" t="s">
        <v>254</v>
      </c>
      <c r="GY252" s="60">
        <v>0</v>
      </c>
      <c r="GZ252" s="60">
        <v>0</v>
      </c>
      <c r="HA252" s="60">
        <v>0</v>
      </c>
      <c r="HB252" s="60">
        <v>0</v>
      </c>
      <c r="HE252" s="64" t="s">
        <v>254</v>
      </c>
      <c r="HF252" s="64">
        <v>0</v>
      </c>
      <c r="HG252" s="64">
        <v>0</v>
      </c>
      <c r="HH252" s="64">
        <v>0</v>
      </c>
      <c r="HI252" s="64">
        <v>0</v>
      </c>
      <c r="HL252" s="64" t="s">
        <v>254</v>
      </c>
      <c r="HM252" s="64">
        <v>0</v>
      </c>
      <c r="HN252" s="64">
        <v>0</v>
      </c>
      <c r="HO252" s="64">
        <v>0</v>
      </c>
      <c r="HP252" s="64">
        <v>0</v>
      </c>
      <c r="HS252" s="64" t="s">
        <v>254</v>
      </c>
      <c r="HT252" s="64">
        <v>7.0000000000000007E-2</v>
      </c>
      <c r="HU252" s="64">
        <v>0</v>
      </c>
      <c r="HV252" s="64">
        <v>0.11</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t="s">
        <v>254</v>
      </c>
      <c r="IV252">
        <v>0</v>
      </c>
      <c r="IW252">
        <v>0</v>
      </c>
      <c r="IX252">
        <v>0</v>
      </c>
      <c r="IY252">
        <v>0</v>
      </c>
      <c r="JB252" t="s">
        <v>254</v>
      </c>
      <c r="JC252">
        <v>0</v>
      </c>
      <c r="JD252">
        <v>0</v>
      </c>
      <c r="JE252">
        <v>0</v>
      </c>
      <c r="JF252">
        <v>0</v>
      </c>
      <c r="JI252" s="64" t="s">
        <v>254</v>
      </c>
      <c r="JJ252" s="64">
        <v>0</v>
      </c>
      <c r="JK252" s="64">
        <v>0</v>
      </c>
      <c r="JL252" s="64">
        <v>0</v>
      </c>
      <c r="JM252" s="64">
        <v>0</v>
      </c>
      <c r="JP252" s="67" t="s">
        <v>254</v>
      </c>
      <c r="JQ252" s="67">
        <v>0</v>
      </c>
      <c r="JR252" s="67">
        <v>0</v>
      </c>
      <c r="JS252" s="67">
        <v>0</v>
      </c>
      <c r="JT252" s="67">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c r="LR252" s="76"/>
      <c r="LS252" s="76"/>
      <c r="LT252" s="76" t="s">
        <v>254</v>
      </c>
      <c r="LU252" s="76">
        <v>0</v>
      </c>
      <c r="LV252" s="76">
        <v>0</v>
      </c>
      <c r="LW252" s="76">
        <v>0</v>
      </c>
      <c r="LX252" s="76">
        <v>0</v>
      </c>
      <c r="LY252" s="76"/>
      <c r="LZ252" s="76"/>
      <c r="MA252" s="76" t="s">
        <v>254</v>
      </c>
      <c r="MB252" s="76">
        <v>0</v>
      </c>
      <c r="MC252" s="76">
        <v>0</v>
      </c>
      <c r="MD252" s="76">
        <v>0</v>
      </c>
      <c r="ME252" s="76">
        <v>0</v>
      </c>
      <c r="MH252" s="76" t="s">
        <v>254</v>
      </c>
      <c r="MI252" s="76">
        <v>0</v>
      </c>
      <c r="MJ252" s="76">
        <v>0</v>
      </c>
      <c r="MK252" s="76">
        <v>0</v>
      </c>
      <c r="ML252" s="76">
        <v>0</v>
      </c>
      <c r="MM252" s="76"/>
      <c r="MN252" s="76"/>
      <c r="MO252" s="76" t="s">
        <v>254</v>
      </c>
      <c r="MP252" s="76">
        <v>0</v>
      </c>
      <c r="MQ252" s="76">
        <v>0</v>
      </c>
      <c r="MR252" s="76">
        <v>0</v>
      </c>
      <c r="MS252" s="76">
        <v>0</v>
      </c>
    </row>
    <row r="253" spans="1:357" x14ac:dyDescent="0.25">
      <c r="A253" s="1">
        <v>12.400000000000048</v>
      </c>
      <c r="B253" s="1">
        <v>12.450000000000049</v>
      </c>
      <c r="C253" s="1" t="s">
        <v>255</v>
      </c>
      <c r="D253" s="1">
        <v>0</v>
      </c>
      <c r="E253" s="1">
        <v>0</v>
      </c>
      <c r="F253" s="1">
        <v>0</v>
      </c>
      <c r="G253" s="1">
        <v>0</v>
      </c>
      <c r="H253" s="1"/>
      <c r="I253" s="1"/>
      <c r="J253" s="1" t="s">
        <v>255</v>
      </c>
      <c r="K253" s="1">
        <v>0.04</v>
      </c>
      <c r="L253" s="1">
        <v>0.26</v>
      </c>
      <c r="M253" s="1">
        <v>0</v>
      </c>
      <c r="N253" s="1">
        <v>0</v>
      </c>
      <c r="O253" s="1"/>
      <c r="P253" s="1"/>
      <c r="Q253" s="1" t="s">
        <v>255</v>
      </c>
      <c r="R253" s="1">
        <v>0.02</v>
      </c>
      <c r="S253" s="1">
        <v>0.15</v>
      </c>
      <c r="T253" s="1">
        <v>0</v>
      </c>
      <c r="U253" s="1">
        <v>0</v>
      </c>
      <c r="V253" s="1"/>
      <c r="W253" s="1"/>
      <c r="X253" s="1" t="s">
        <v>255</v>
      </c>
      <c r="Y253" s="1">
        <v>0.03</v>
      </c>
      <c r="Z253" s="1">
        <v>0</v>
      </c>
      <c r="AA253" s="1">
        <v>0.05</v>
      </c>
      <c r="AB253" s="1">
        <v>0</v>
      </c>
      <c r="AC253" s="1"/>
      <c r="AD253" s="1"/>
      <c r="AE253" s="6" t="s">
        <v>255</v>
      </c>
      <c r="AF253" s="6">
        <v>0.08</v>
      </c>
      <c r="AG253" s="6">
        <v>0.36</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3" t="s">
        <v>255</v>
      </c>
      <c r="BA253" s="3">
        <v>0.05</v>
      </c>
      <c r="BB253" s="3">
        <v>0.17</v>
      </c>
      <c r="BC253" s="3">
        <v>0</v>
      </c>
      <c r="BD253" s="3">
        <v>0</v>
      </c>
      <c r="BG253" t="s">
        <v>255</v>
      </c>
      <c r="BH253">
        <v>0</v>
      </c>
      <c r="BI253">
        <v>0</v>
      </c>
      <c r="BJ253">
        <v>0</v>
      </c>
      <c r="BK253">
        <v>0</v>
      </c>
      <c r="BN253" t="s">
        <v>255</v>
      </c>
      <c r="BO253">
        <v>0</v>
      </c>
      <c r="BP253">
        <v>0</v>
      </c>
      <c r="BQ253">
        <v>0</v>
      </c>
      <c r="BR253">
        <v>0</v>
      </c>
      <c r="BU253" t="s">
        <v>255</v>
      </c>
      <c r="BV253">
        <v>0</v>
      </c>
      <c r="BW253">
        <v>0</v>
      </c>
      <c r="BX253">
        <v>0</v>
      </c>
      <c r="BY253">
        <v>0</v>
      </c>
      <c r="CB253" s="6" t="s">
        <v>255</v>
      </c>
      <c r="CC253" s="6">
        <v>0.04</v>
      </c>
      <c r="CD253" s="6">
        <v>0.21</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0.03</v>
      </c>
      <c r="EO253" s="6">
        <v>0.16</v>
      </c>
      <c r="EP253" s="6">
        <v>0</v>
      </c>
      <c r="EQ253" s="6">
        <v>0</v>
      </c>
      <c r="ET253" s="6" t="s">
        <v>255</v>
      </c>
      <c r="EU253" s="6">
        <v>0</v>
      </c>
      <c r="EV253" s="6">
        <v>0</v>
      </c>
      <c r="EW253" s="6">
        <v>0</v>
      </c>
      <c r="EX253" s="6">
        <v>0</v>
      </c>
      <c r="FA253" s="6" t="s">
        <v>255</v>
      </c>
      <c r="FB253" s="6">
        <v>0.03</v>
      </c>
      <c r="FC253" s="6">
        <v>0.16</v>
      </c>
      <c r="FD253" s="6">
        <v>0</v>
      </c>
      <c r="FE253" s="6">
        <v>0</v>
      </c>
      <c r="FH253" s="6" t="s">
        <v>255</v>
      </c>
      <c r="FI253" s="6">
        <v>0.17</v>
      </c>
      <c r="FJ253" s="6">
        <v>0.62</v>
      </c>
      <c r="FK253" s="6">
        <v>0</v>
      </c>
      <c r="FL253" s="6">
        <v>0</v>
      </c>
      <c r="FO253" s="6" t="s">
        <v>255</v>
      </c>
      <c r="FP253" s="6">
        <v>0.04</v>
      </c>
      <c r="FQ253" s="6">
        <v>0.18</v>
      </c>
      <c r="FR253" s="6">
        <v>0</v>
      </c>
      <c r="FS253" s="6">
        <v>0</v>
      </c>
      <c r="FV253" s="6" t="s">
        <v>255</v>
      </c>
      <c r="FW253" s="6">
        <v>0.16</v>
      </c>
      <c r="FX253" s="6">
        <v>0.89</v>
      </c>
      <c r="FY253" s="6">
        <v>0</v>
      </c>
      <c r="FZ253" s="6">
        <v>0</v>
      </c>
      <c r="GC253" s="6" t="s">
        <v>255</v>
      </c>
      <c r="GD253" s="6">
        <v>0</v>
      </c>
      <c r="GE253" s="6">
        <v>0</v>
      </c>
      <c r="GF253" s="6">
        <v>0</v>
      </c>
      <c r="GG253" s="6">
        <v>0</v>
      </c>
      <c r="GJ253" s="58" t="s">
        <v>255</v>
      </c>
      <c r="GK253" s="58">
        <v>0</v>
      </c>
      <c r="GL253" s="58">
        <v>0</v>
      </c>
      <c r="GM253" s="58">
        <v>0</v>
      </c>
      <c r="GN253" s="58">
        <v>0</v>
      </c>
      <c r="GQ253" s="58" t="s">
        <v>255</v>
      </c>
      <c r="GR253" s="58">
        <v>0.03</v>
      </c>
      <c r="GS253" s="58">
        <v>0.14000000000000001</v>
      </c>
      <c r="GT253" s="58">
        <v>0</v>
      </c>
      <c r="GU253" s="58">
        <v>0</v>
      </c>
      <c r="GX253" s="60" t="s">
        <v>255</v>
      </c>
      <c r="GY253" s="60">
        <v>0.23</v>
      </c>
      <c r="GZ253" s="60">
        <v>1.32</v>
      </c>
      <c r="HA253" s="60">
        <v>0</v>
      </c>
      <c r="HB253" s="60">
        <v>0</v>
      </c>
      <c r="HE253" s="64" t="s">
        <v>255</v>
      </c>
      <c r="HF253" s="64">
        <v>0</v>
      </c>
      <c r="HG253" s="64">
        <v>0</v>
      </c>
      <c r="HH253" s="64">
        <v>0</v>
      </c>
      <c r="HI253" s="64">
        <v>0</v>
      </c>
      <c r="HL253" s="64" t="s">
        <v>255</v>
      </c>
      <c r="HM253" s="64">
        <v>0.25</v>
      </c>
      <c r="HN253" s="64">
        <v>0.49</v>
      </c>
      <c r="HO253" s="64">
        <v>0.26</v>
      </c>
      <c r="HP253" s="64">
        <v>0</v>
      </c>
      <c r="HS253" s="64" t="s">
        <v>255</v>
      </c>
      <c r="HT253" s="64">
        <v>0</v>
      </c>
      <c r="HU253" s="64">
        <v>0</v>
      </c>
      <c r="HV253" s="64">
        <v>0</v>
      </c>
      <c r="HW253" s="64">
        <v>0</v>
      </c>
      <c r="HZ253" s="64" t="s">
        <v>255</v>
      </c>
      <c r="IA253" s="64">
        <v>7.0000000000000007E-2</v>
      </c>
      <c r="IB253" s="64">
        <v>0.27</v>
      </c>
      <c r="IC253" s="64">
        <v>0.04</v>
      </c>
      <c r="ID253" s="64">
        <v>0</v>
      </c>
      <c r="IG253" s="64" t="s">
        <v>255</v>
      </c>
      <c r="IH253" s="64">
        <v>0.12</v>
      </c>
      <c r="II253" s="64">
        <v>0.66</v>
      </c>
      <c r="IJ253" s="64">
        <v>0.04</v>
      </c>
      <c r="IK253" s="64">
        <v>0</v>
      </c>
      <c r="IN253" s="64" t="s">
        <v>255</v>
      </c>
      <c r="IO253" s="64">
        <v>0.12</v>
      </c>
      <c r="IP253" s="64">
        <v>0.55000000000000004</v>
      </c>
      <c r="IQ253" s="64">
        <v>0.05</v>
      </c>
      <c r="IR253" s="64">
        <v>0</v>
      </c>
      <c r="IU253" t="s">
        <v>255</v>
      </c>
      <c r="IV253">
        <v>0.06</v>
      </c>
      <c r="IW253">
        <v>0.31</v>
      </c>
      <c r="IX253">
        <v>0</v>
      </c>
      <c r="IY253">
        <v>0</v>
      </c>
      <c r="JB253" t="s">
        <v>255</v>
      </c>
      <c r="JC253">
        <v>0</v>
      </c>
      <c r="JD253">
        <v>0</v>
      </c>
      <c r="JE253">
        <v>0</v>
      </c>
      <c r="JF253">
        <v>0</v>
      </c>
      <c r="JI253" s="64" t="s">
        <v>255</v>
      </c>
      <c r="JJ253" s="64">
        <v>0.2</v>
      </c>
      <c r="JK253" s="64">
        <v>1.0900000000000001</v>
      </c>
      <c r="JL253" s="64">
        <v>0</v>
      </c>
      <c r="JM253" s="64">
        <v>0</v>
      </c>
      <c r="JP253" s="67" t="s">
        <v>255</v>
      </c>
      <c r="JQ253" s="67">
        <v>0.03</v>
      </c>
      <c r="JR253" s="67">
        <v>0</v>
      </c>
      <c r="JS253" s="67">
        <v>0.06</v>
      </c>
      <c r="JT253" s="67">
        <v>0</v>
      </c>
      <c r="JW253" s="76" t="s">
        <v>255</v>
      </c>
      <c r="JX253" s="76">
        <v>0.05</v>
      </c>
      <c r="JY253" s="76">
        <v>0.27</v>
      </c>
      <c r="JZ253" s="76">
        <v>0</v>
      </c>
      <c r="KA253" s="76">
        <v>0</v>
      </c>
      <c r="KD253" s="76" t="s">
        <v>255</v>
      </c>
      <c r="KE253" s="76">
        <v>0</v>
      </c>
      <c r="KF253" s="76">
        <v>0</v>
      </c>
      <c r="KG253" s="76">
        <v>0</v>
      </c>
      <c r="KH253" s="76">
        <v>0</v>
      </c>
      <c r="KK253" s="76" t="s">
        <v>255</v>
      </c>
      <c r="KL253" s="76">
        <v>0.08</v>
      </c>
      <c r="KM253" s="76">
        <v>0.38</v>
      </c>
      <c r="KN253" s="76">
        <v>0.03</v>
      </c>
      <c r="KO253" s="76">
        <v>0</v>
      </c>
      <c r="KR253" s="76" t="s">
        <v>255</v>
      </c>
      <c r="KS253" s="76">
        <v>7.0000000000000007E-2</v>
      </c>
      <c r="KT253" s="76">
        <v>0.11</v>
      </c>
      <c r="KU253" s="76">
        <v>0.08</v>
      </c>
      <c r="KV253" s="76">
        <v>0</v>
      </c>
      <c r="KY253" s="76" t="s">
        <v>255</v>
      </c>
      <c r="KZ253" s="76">
        <v>0</v>
      </c>
      <c r="LA253" s="76">
        <v>0</v>
      </c>
      <c r="LB253" s="76">
        <v>0</v>
      </c>
      <c r="LC253" s="76">
        <v>0</v>
      </c>
      <c r="LF253" s="76" t="s">
        <v>255</v>
      </c>
      <c r="LG253" s="76">
        <v>0.17</v>
      </c>
      <c r="LH253" s="76">
        <v>0.6</v>
      </c>
      <c r="LI253" s="76">
        <v>0</v>
      </c>
      <c r="LJ253" s="76">
        <v>0</v>
      </c>
      <c r="LM253" s="76" t="s">
        <v>255</v>
      </c>
      <c r="LN253" s="76">
        <v>0.05</v>
      </c>
      <c r="LO253" s="76">
        <v>0.26</v>
      </c>
      <c r="LP253" s="76">
        <v>0</v>
      </c>
      <c r="LQ253" s="76">
        <v>0</v>
      </c>
      <c r="LR253" s="76"/>
      <c r="LS253" s="76"/>
      <c r="LT253" s="76" t="s">
        <v>255</v>
      </c>
      <c r="LU253" s="76">
        <v>0</v>
      </c>
      <c r="LV253" s="76">
        <v>0</v>
      </c>
      <c r="LW253" s="76">
        <v>0</v>
      </c>
      <c r="LX253" s="76">
        <v>0</v>
      </c>
      <c r="LY253" s="76"/>
      <c r="LZ253" s="76"/>
      <c r="MA253" s="76" t="s">
        <v>255</v>
      </c>
      <c r="MB253" s="76">
        <v>0.09</v>
      </c>
      <c r="MC253" s="76">
        <v>0.51</v>
      </c>
      <c r="MD253" s="76">
        <v>0</v>
      </c>
      <c r="ME253" s="76">
        <v>0</v>
      </c>
      <c r="MH253" s="76" t="s">
        <v>255</v>
      </c>
      <c r="MI253" s="76">
        <v>0.05</v>
      </c>
      <c r="MJ253" s="76">
        <v>0.27</v>
      </c>
      <c r="MK253" s="76">
        <v>0</v>
      </c>
      <c r="ML253" s="76">
        <v>0</v>
      </c>
      <c r="MM253" s="76"/>
      <c r="MN253" s="76"/>
      <c r="MO253" s="76" t="s">
        <v>255</v>
      </c>
      <c r="MP253" s="76">
        <v>0</v>
      </c>
      <c r="MQ253" s="76">
        <v>0</v>
      </c>
      <c r="MR253" s="76">
        <v>0</v>
      </c>
      <c r="MS253" s="76">
        <v>0</v>
      </c>
    </row>
    <row r="254" spans="1:357" x14ac:dyDescent="0.25">
      <c r="A254" s="1">
        <v>12.450000000000049</v>
      </c>
      <c r="B254" s="1">
        <v>12.50000000000005</v>
      </c>
      <c r="C254" s="1" t="s">
        <v>256</v>
      </c>
      <c r="D254" s="1">
        <v>0.28999999999999998</v>
      </c>
      <c r="E254" s="1">
        <v>1.21</v>
      </c>
      <c r="F254" s="1">
        <v>0.13</v>
      </c>
      <c r="G254" s="1">
        <v>0</v>
      </c>
      <c r="H254" s="1"/>
      <c r="I254" s="1"/>
      <c r="J254" s="1" t="s">
        <v>256</v>
      </c>
      <c r="K254" s="1">
        <v>0.16</v>
      </c>
      <c r="L254" s="1">
        <v>0.8</v>
      </c>
      <c r="M254" s="1">
        <v>0</v>
      </c>
      <c r="N254" s="1">
        <v>0</v>
      </c>
      <c r="O254" s="1"/>
      <c r="P254" s="1"/>
      <c r="Q254" s="1" t="s">
        <v>256</v>
      </c>
      <c r="R254" s="1">
        <v>0.09</v>
      </c>
      <c r="S254" s="1">
        <v>0.14000000000000001</v>
      </c>
      <c r="T254" s="1">
        <v>0.11</v>
      </c>
      <c r="U254" s="1">
        <v>0</v>
      </c>
      <c r="V254" s="1"/>
      <c r="W254" s="1"/>
      <c r="X254" s="1" t="s">
        <v>256</v>
      </c>
      <c r="Y254" s="1">
        <v>7.0000000000000007E-2</v>
      </c>
      <c r="Z254" s="1">
        <v>0</v>
      </c>
      <c r="AA254" s="1">
        <v>0.12</v>
      </c>
      <c r="AB254" s="1">
        <v>0</v>
      </c>
      <c r="AC254" s="1"/>
      <c r="AD254" s="1"/>
      <c r="AE254" s="6" t="s">
        <v>256</v>
      </c>
      <c r="AF254" s="6">
        <v>0.15</v>
      </c>
      <c r="AG254" s="6">
        <v>0.55000000000000004</v>
      </c>
      <c r="AH254" s="6">
        <v>7.0000000000000007E-2</v>
      </c>
      <c r="AI254" s="6">
        <v>0</v>
      </c>
      <c r="AJ254" s="1"/>
      <c r="AK254" s="1"/>
      <c r="AL254" s="6" t="s">
        <v>256</v>
      </c>
      <c r="AM254" s="6">
        <v>0</v>
      </c>
      <c r="AN254" s="6">
        <v>0</v>
      </c>
      <c r="AO254" s="6">
        <v>0</v>
      </c>
      <c r="AP254" s="6">
        <v>0</v>
      </c>
      <c r="AQ254" s="1"/>
      <c r="AR254" s="1"/>
      <c r="AS254" s="6" t="s">
        <v>256</v>
      </c>
      <c r="AT254" s="6">
        <v>0.43</v>
      </c>
      <c r="AU254" s="6">
        <v>0.91</v>
      </c>
      <c r="AV254" s="6">
        <v>0.46</v>
      </c>
      <c r="AW254" s="6">
        <v>0</v>
      </c>
      <c r="AZ254" s="3" t="s">
        <v>256</v>
      </c>
      <c r="BA254" s="3">
        <v>0.51</v>
      </c>
      <c r="BB254" s="3">
        <v>1.1399999999999999</v>
      </c>
      <c r="BC254" s="3">
        <v>0.5</v>
      </c>
      <c r="BD254" s="3">
        <v>0</v>
      </c>
      <c r="BG254" t="s">
        <v>256</v>
      </c>
      <c r="BH254">
        <v>0.32</v>
      </c>
      <c r="BI254">
        <v>1.7</v>
      </c>
      <c r="BJ254">
        <v>0</v>
      </c>
      <c r="BK254">
        <v>0</v>
      </c>
      <c r="BN254" t="s">
        <v>256</v>
      </c>
      <c r="BO254">
        <v>0</v>
      </c>
      <c r="BP254">
        <v>0</v>
      </c>
      <c r="BQ254">
        <v>0</v>
      </c>
      <c r="BR254">
        <v>0</v>
      </c>
      <c r="BU254" t="s">
        <v>256</v>
      </c>
      <c r="BV254">
        <v>0.23</v>
      </c>
      <c r="BW254">
        <v>0</v>
      </c>
      <c r="BX254">
        <v>0.45</v>
      </c>
      <c r="BY254">
        <v>0</v>
      </c>
      <c r="CB254" s="6" t="s">
        <v>256</v>
      </c>
      <c r="CC254" s="6">
        <v>0.36</v>
      </c>
      <c r="CD254" s="6">
        <v>0.53</v>
      </c>
      <c r="CE254" s="6">
        <v>0.35</v>
      </c>
      <c r="CF254" s="6">
        <v>0</v>
      </c>
      <c r="CI254" s="6" t="s">
        <v>256</v>
      </c>
      <c r="CJ254" s="6">
        <v>0.67</v>
      </c>
      <c r="CK254" s="6">
        <v>1.53</v>
      </c>
      <c r="CL254" s="6">
        <v>0.59</v>
      </c>
      <c r="CM254" s="6">
        <v>0</v>
      </c>
      <c r="CP254" s="6" t="s">
        <v>256</v>
      </c>
      <c r="CQ254" s="6">
        <v>0.46</v>
      </c>
      <c r="CR254" s="6">
        <v>1.21</v>
      </c>
      <c r="CS254" s="6">
        <v>0.23</v>
      </c>
      <c r="CT254" s="6">
        <v>0</v>
      </c>
      <c r="CW254" s="6" t="s">
        <v>256</v>
      </c>
      <c r="CX254" s="6">
        <v>0.22</v>
      </c>
      <c r="CY254" s="6">
        <v>0.3</v>
      </c>
      <c r="CZ254" s="6">
        <v>0.31</v>
      </c>
      <c r="DA254" s="6">
        <v>0</v>
      </c>
      <c r="DD254" s="6" t="s">
        <v>256</v>
      </c>
      <c r="DE254" s="6">
        <v>0.2</v>
      </c>
      <c r="DF254" s="6">
        <v>0.52</v>
      </c>
      <c r="DG254" s="6">
        <v>0.15</v>
      </c>
      <c r="DH254" s="6">
        <v>0</v>
      </c>
      <c r="DK254" s="6" t="s">
        <v>256</v>
      </c>
      <c r="DL254" s="6">
        <v>0.01</v>
      </c>
      <c r="DM254" s="6">
        <v>0</v>
      </c>
      <c r="DN254" s="6">
        <v>0.03</v>
      </c>
      <c r="DO254" s="6">
        <v>0</v>
      </c>
      <c r="DR254" s="6" t="s">
        <v>256</v>
      </c>
      <c r="DS254" s="6">
        <v>0.15</v>
      </c>
      <c r="DT254" s="6">
        <v>0.17</v>
      </c>
      <c r="DU254" s="6">
        <v>0.23</v>
      </c>
      <c r="DV254" s="6">
        <v>0</v>
      </c>
      <c r="DY254" s="6" t="s">
        <v>256</v>
      </c>
      <c r="DZ254" s="6">
        <v>0.11</v>
      </c>
      <c r="EA254" s="6">
        <v>0.13</v>
      </c>
      <c r="EB254" s="6">
        <v>0.14000000000000001</v>
      </c>
      <c r="EC254" s="6">
        <v>0</v>
      </c>
      <c r="EF254" s="6" t="s">
        <v>256</v>
      </c>
      <c r="EG254" s="6">
        <v>0.13</v>
      </c>
      <c r="EH254" s="6">
        <v>0.46</v>
      </c>
      <c r="EI254" s="6">
        <v>0.04</v>
      </c>
      <c r="EJ254" s="6">
        <v>0</v>
      </c>
      <c r="EM254" s="6" t="s">
        <v>256</v>
      </c>
      <c r="EN254" s="6">
        <v>0.38</v>
      </c>
      <c r="EO254" s="6">
        <v>0.95</v>
      </c>
      <c r="EP254" s="6">
        <v>0.34</v>
      </c>
      <c r="EQ254" s="6">
        <v>0</v>
      </c>
      <c r="ET254" s="6" t="s">
        <v>256</v>
      </c>
      <c r="EU254" s="6">
        <v>0.33</v>
      </c>
      <c r="EV254" s="6">
        <v>0.24</v>
      </c>
      <c r="EW254" s="6">
        <v>0.22</v>
      </c>
      <c r="EX254" s="6">
        <v>0</v>
      </c>
      <c r="FA254" s="6" t="s">
        <v>256</v>
      </c>
      <c r="FB254" s="6">
        <v>0.28999999999999998</v>
      </c>
      <c r="FC254" s="6">
        <v>0.44</v>
      </c>
      <c r="FD254" s="6">
        <v>0.31</v>
      </c>
      <c r="FE254" s="6">
        <v>0.16</v>
      </c>
      <c r="FH254" s="6" t="s">
        <v>256</v>
      </c>
      <c r="FI254" s="6">
        <v>0.28000000000000003</v>
      </c>
      <c r="FJ254" s="6">
        <v>0.13</v>
      </c>
      <c r="FK254" s="6">
        <v>0.4</v>
      </c>
      <c r="FL254" s="6">
        <v>0</v>
      </c>
      <c r="FO254" s="6" t="s">
        <v>256</v>
      </c>
      <c r="FP254" s="6">
        <v>0.19</v>
      </c>
      <c r="FQ254" s="6">
        <v>0.43</v>
      </c>
      <c r="FR254" s="6">
        <v>0.19</v>
      </c>
      <c r="FS254" s="6">
        <v>0</v>
      </c>
      <c r="FV254" s="6" t="s">
        <v>256</v>
      </c>
      <c r="FW254" s="6">
        <v>0.09</v>
      </c>
      <c r="FX254" s="6">
        <v>0</v>
      </c>
      <c r="FY254" s="6">
        <v>0.15</v>
      </c>
      <c r="FZ254" s="6">
        <v>0</v>
      </c>
      <c r="GC254" s="6" t="s">
        <v>256</v>
      </c>
      <c r="GD254" s="6">
        <v>0</v>
      </c>
      <c r="GE254" s="6">
        <v>0</v>
      </c>
      <c r="GF254" s="6">
        <v>0</v>
      </c>
      <c r="GG254" s="6">
        <v>0</v>
      </c>
      <c r="GJ254" s="58" t="s">
        <v>256</v>
      </c>
      <c r="GK254" s="58">
        <v>0.06</v>
      </c>
      <c r="GL254" s="58">
        <v>0.13</v>
      </c>
      <c r="GM254" s="58">
        <v>0</v>
      </c>
      <c r="GN254" s="58">
        <v>0</v>
      </c>
      <c r="GQ254" s="58" t="s">
        <v>256</v>
      </c>
      <c r="GR254" s="58">
        <v>0.24</v>
      </c>
      <c r="GS254" s="58">
        <v>0</v>
      </c>
      <c r="GT254" s="58">
        <v>0.36</v>
      </c>
      <c r="GU254" s="58">
        <v>0</v>
      </c>
      <c r="GX254" s="60" t="s">
        <v>256</v>
      </c>
      <c r="GY254" s="60">
        <v>0.41</v>
      </c>
      <c r="GZ254" s="60">
        <v>1.17</v>
      </c>
      <c r="HA254" s="60">
        <v>0.28000000000000003</v>
      </c>
      <c r="HB254" s="60">
        <v>0</v>
      </c>
      <c r="HE254" s="64" t="s">
        <v>256</v>
      </c>
      <c r="HF254" s="64">
        <v>0.24</v>
      </c>
      <c r="HG254" s="64">
        <v>0.99</v>
      </c>
      <c r="HH254" s="64">
        <v>0.1</v>
      </c>
      <c r="HI254" s="64">
        <v>0</v>
      </c>
      <c r="HL254" s="64" t="s">
        <v>256</v>
      </c>
      <c r="HM254" s="64">
        <v>0.11</v>
      </c>
      <c r="HN254" s="64">
        <v>0</v>
      </c>
      <c r="HO254" s="64">
        <v>0.09</v>
      </c>
      <c r="HP254" s="64">
        <v>0</v>
      </c>
      <c r="HS254" s="64" t="s">
        <v>256</v>
      </c>
      <c r="HT254" s="64">
        <v>0.17</v>
      </c>
      <c r="HU254" s="64">
        <v>0.55000000000000004</v>
      </c>
      <c r="HV254" s="64">
        <v>0.14000000000000001</v>
      </c>
      <c r="HW254" s="64">
        <v>0</v>
      </c>
      <c r="HZ254" s="64" t="s">
        <v>256</v>
      </c>
      <c r="IA254" s="64">
        <v>0.52</v>
      </c>
      <c r="IB254" s="64">
        <v>1.64</v>
      </c>
      <c r="IC254" s="64">
        <v>0.38</v>
      </c>
      <c r="ID254" s="64">
        <v>0.15</v>
      </c>
      <c r="IG254" s="64" t="s">
        <v>256</v>
      </c>
      <c r="IH254" s="64">
        <v>0.16</v>
      </c>
      <c r="II254" s="64">
        <v>0.26</v>
      </c>
      <c r="IJ254" s="64">
        <v>0.19</v>
      </c>
      <c r="IK254" s="64">
        <v>0</v>
      </c>
      <c r="IN254" s="64" t="s">
        <v>256</v>
      </c>
      <c r="IO254" s="64">
        <v>0.16</v>
      </c>
      <c r="IP254" s="64">
        <v>0.22</v>
      </c>
      <c r="IQ254" s="64">
        <v>0.2</v>
      </c>
      <c r="IR254" s="64">
        <v>0</v>
      </c>
      <c r="IU254" t="s">
        <v>256</v>
      </c>
      <c r="IV254">
        <v>0.09</v>
      </c>
      <c r="IW254">
        <v>0</v>
      </c>
      <c r="IX254">
        <v>0.1</v>
      </c>
      <c r="IY254">
        <v>0</v>
      </c>
      <c r="JB254" t="s">
        <v>256</v>
      </c>
      <c r="JC254">
        <v>0.31</v>
      </c>
      <c r="JD254">
        <v>1.0900000000000001</v>
      </c>
      <c r="JE254">
        <v>7.0000000000000007E-2</v>
      </c>
      <c r="JF254">
        <v>0</v>
      </c>
      <c r="JI254" s="64" t="s">
        <v>256</v>
      </c>
      <c r="JJ254" s="64">
        <v>0.15</v>
      </c>
      <c r="JK254" s="64">
        <v>0.83</v>
      </c>
      <c r="JL254" s="64">
        <v>0</v>
      </c>
      <c r="JM254" s="64">
        <v>0</v>
      </c>
      <c r="JP254" s="67" t="s">
        <v>256</v>
      </c>
      <c r="JQ254" s="67">
        <v>0</v>
      </c>
      <c r="JR254" s="67">
        <v>0</v>
      </c>
      <c r="JS254" s="67">
        <v>0</v>
      </c>
      <c r="JT254" s="67">
        <v>0</v>
      </c>
      <c r="JW254" s="76" t="s">
        <v>256</v>
      </c>
      <c r="JX254" s="76">
        <v>0.37</v>
      </c>
      <c r="JY254" s="76">
        <v>1.2</v>
      </c>
      <c r="JZ254" s="76">
        <v>0.12</v>
      </c>
      <c r="KA254" s="76">
        <v>0</v>
      </c>
      <c r="KD254" s="76" t="s">
        <v>256</v>
      </c>
      <c r="KE254" s="76">
        <v>0.09</v>
      </c>
      <c r="KF254" s="76">
        <v>0.15</v>
      </c>
      <c r="KG254" s="76">
        <v>0.11</v>
      </c>
      <c r="KH254" s="76">
        <v>0</v>
      </c>
      <c r="KK254" s="76" t="s">
        <v>256</v>
      </c>
      <c r="KL254" s="76">
        <v>0.31</v>
      </c>
      <c r="KM254" s="76">
        <v>0.38</v>
      </c>
      <c r="KN254" s="76">
        <v>0.32</v>
      </c>
      <c r="KO254" s="76">
        <v>0</v>
      </c>
      <c r="KR254" s="76" t="s">
        <v>256</v>
      </c>
      <c r="KS254" s="76">
        <v>0.44</v>
      </c>
      <c r="KT254" s="76">
        <v>0.68</v>
      </c>
      <c r="KU254" s="76">
        <v>0.41</v>
      </c>
      <c r="KV254" s="76">
        <v>0</v>
      </c>
      <c r="KY254" s="76" t="s">
        <v>256</v>
      </c>
      <c r="KZ254" s="76">
        <v>0.15</v>
      </c>
      <c r="LA254" s="76">
        <v>0.2</v>
      </c>
      <c r="LB254" s="76">
        <v>0.19</v>
      </c>
      <c r="LC254" s="76">
        <v>0</v>
      </c>
      <c r="LF254" s="76" t="s">
        <v>256</v>
      </c>
      <c r="LG254" s="76">
        <v>0.11</v>
      </c>
      <c r="LH254" s="76">
        <v>0</v>
      </c>
      <c r="LI254" s="76">
        <v>0.2</v>
      </c>
      <c r="LJ254" s="76">
        <v>0</v>
      </c>
      <c r="LM254" s="76" t="s">
        <v>256</v>
      </c>
      <c r="LN254" s="76">
        <v>0</v>
      </c>
      <c r="LO254" s="76">
        <v>0</v>
      </c>
      <c r="LP254" s="76">
        <v>0</v>
      </c>
      <c r="LQ254" s="76">
        <v>0</v>
      </c>
      <c r="LR254" s="76"/>
      <c r="LS254" s="76"/>
      <c r="LT254" s="76" t="s">
        <v>256</v>
      </c>
      <c r="LU254" s="76">
        <v>0.09</v>
      </c>
      <c r="LV254" s="76">
        <v>0</v>
      </c>
      <c r="LW254" s="76">
        <v>0.16</v>
      </c>
      <c r="LX254" s="76">
        <v>0</v>
      </c>
      <c r="LY254" s="76"/>
      <c r="LZ254" s="76"/>
      <c r="MA254" s="76" t="s">
        <v>256</v>
      </c>
      <c r="MB254" s="76">
        <v>0.47</v>
      </c>
      <c r="MC254" s="76">
        <v>0.38</v>
      </c>
      <c r="MD254" s="76">
        <v>0.56000000000000005</v>
      </c>
      <c r="ME254" s="76">
        <v>0.45</v>
      </c>
      <c r="MH254" s="76" t="s">
        <v>256</v>
      </c>
      <c r="MI254" s="76">
        <v>0.04</v>
      </c>
      <c r="MJ254" s="76">
        <v>0</v>
      </c>
      <c r="MK254" s="76">
        <v>0</v>
      </c>
      <c r="ML254" s="76">
        <v>0</v>
      </c>
      <c r="MM254" s="76"/>
      <c r="MN254" s="76"/>
      <c r="MO254" s="76" t="s">
        <v>256</v>
      </c>
      <c r="MP254" s="76">
        <v>0</v>
      </c>
      <c r="MQ254" s="76">
        <v>0</v>
      </c>
      <c r="MR254" s="76">
        <v>0</v>
      </c>
      <c r="MS254" s="76">
        <v>0</v>
      </c>
    </row>
    <row r="255" spans="1:357" x14ac:dyDescent="0.25">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0.13</v>
      </c>
      <c r="AN255" s="6">
        <v>0.44</v>
      </c>
      <c r="AO255" s="6">
        <v>0.09</v>
      </c>
      <c r="AP255" s="6">
        <v>0</v>
      </c>
      <c r="AQ255" s="1"/>
      <c r="AR255" s="1"/>
      <c r="AS255" s="6" t="s">
        <v>257</v>
      </c>
      <c r="AT255" s="6">
        <v>0.69</v>
      </c>
      <c r="AU255" s="6">
        <v>0.38</v>
      </c>
      <c r="AV255" s="6">
        <v>1.3</v>
      </c>
      <c r="AW255" s="6">
        <v>0</v>
      </c>
      <c r="AZ255" s="3" t="s">
        <v>257</v>
      </c>
      <c r="BA255" s="3">
        <v>0.08</v>
      </c>
      <c r="BB255" s="3">
        <v>0</v>
      </c>
      <c r="BC255" s="3">
        <v>0.21</v>
      </c>
      <c r="BD255" s="3">
        <v>0</v>
      </c>
      <c r="BG255" t="s">
        <v>257</v>
      </c>
      <c r="BH255">
        <v>0.31</v>
      </c>
      <c r="BI255">
        <v>0</v>
      </c>
      <c r="BJ255">
        <v>0.3</v>
      </c>
      <c r="BK255">
        <v>0</v>
      </c>
      <c r="BN255" t="s">
        <v>257</v>
      </c>
      <c r="BO255">
        <v>0.05</v>
      </c>
      <c r="BP255">
        <v>0</v>
      </c>
      <c r="BQ255">
        <v>0.11</v>
      </c>
      <c r="BR255">
        <v>0</v>
      </c>
      <c r="BU255" t="s">
        <v>257</v>
      </c>
      <c r="BV255">
        <v>0.31</v>
      </c>
      <c r="BW255">
        <v>0</v>
      </c>
      <c r="BX255">
        <v>0.65</v>
      </c>
      <c r="BY255">
        <v>0</v>
      </c>
      <c r="CB255" s="6" t="s">
        <v>257</v>
      </c>
      <c r="CC255" s="6">
        <v>0.17</v>
      </c>
      <c r="CD255" s="6">
        <v>0</v>
      </c>
      <c r="CE255" s="6">
        <v>0.16</v>
      </c>
      <c r="CF255" s="6">
        <v>0</v>
      </c>
      <c r="CI255" s="6" t="s">
        <v>257</v>
      </c>
      <c r="CJ255" s="6">
        <v>0.32</v>
      </c>
      <c r="CK255" s="6">
        <v>0</v>
      </c>
      <c r="CL255" s="6">
        <v>0.64</v>
      </c>
      <c r="CM255" s="6">
        <v>0</v>
      </c>
      <c r="CP255" s="6" t="s">
        <v>257</v>
      </c>
      <c r="CQ255" s="6">
        <v>0.09</v>
      </c>
      <c r="CR255" s="6">
        <v>0</v>
      </c>
      <c r="CS255" s="6">
        <v>0.14000000000000001</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0.05</v>
      </c>
      <c r="FC255" s="6">
        <v>0</v>
      </c>
      <c r="FD255" s="6">
        <v>0.04</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0" t="s">
        <v>257</v>
      </c>
      <c r="GY255" s="60">
        <v>0</v>
      </c>
      <c r="GZ255" s="60">
        <v>0</v>
      </c>
      <c r="HA255" s="60">
        <v>0</v>
      </c>
      <c r="HB255" s="60">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0.08</v>
      </c>
      <c r="II255" s="64">
        <v>0.09</v>
      </c>
      <c r="IJ255" s="64">
        <v>0.11</v>
      </c>
      <c r="IK255" s="64">
        <v>0</v>
      </c>
      <c r="IN255" s="64" t="s">
        <v>257</v>
      </c>
      <c r="IO255" s="64">
        <v>0.02</v>
      </c>
      <c r="IP255" s="64">
        <v>0</v>
      </c>
      <c r="IQ255" s="64">
        <v>0.03</v>
      </c>
      <c r="IR255" s="64">
        <v>0</v>
      </c>
      <c r="IU255" t="s">
        <v>257</v>
      </c>
      <c r="IV255">
        <v>0</v>
      </c>
      <c r="IW255">
        <v>0</v>
      </c>
      <c r="IX255">
        <v>0</v>
      </c>
      <c r="IY255">
        <v>0</v>
      </c>
      <c r="JB255" t="s">
        <v>257</v>
      </c>
      <c r="JC255">
        <v>0</v>
      </c>
      <c r="JD255">
        <v>0</v>
      </c>
      <c r="JE255">
        <v>0</v>
      </c>
      <c r="JF255">
        <v>0</v>
      </c>
      <c r="JI255" s="64" t="s">
        <v>257</v>
      </c>
      <c r="JJ255" s="64">
        <v>0</v>
      </c>
      <c r="JK255" s="64">
        <v>0</v>
      </c>
      <c r="JL255" s="64">
        <v>0</v>
      </c>
      <c r="JM255" s="64">
        <v>0</v>
      </c>
      <c r="JP255" s="67" t="s">
        <v>257</v>
      </c>
      <c r="JQ255" s="67">
        <v>0.15</v>
      </c>
      <c r="JR255" s="67">
        <v>0.79</v>
      </c>
      <c r="JS255" s="67">
        <v>0</v>
      </c>
      <c r="JT255" s="67">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c r="LY255" s="76"/>
      <c r="LZ255" s="76"/>
      <c r="MA255" s="76" t="s">
        <v>257</v>
      </c>
      <c r="MB255" s="76">
        <v>0</v>
      </c>
      <c r="MC255" s="76">
        <v>0</v>
      </c>
      <c r="MD255" s="76">
        <v>0</v>
      </c>
      <c r="ME255" s="76">
        <v>0</v>
      </c>
      <c r="MH255" s="76" t="s">
        <v>257</v>
      </c>
      <c r="MI255" s="76">
        <v>0</v>
      </c>
      <c r="MJ255" s="76">
        <v>0</v>
      </c>
      <c r="MK255" s="76">
        <v>0</v>
      </c>
      <c r="ML255" s="76">
        <v>0</v>
      </c>
      <c r="MM255" s="76"/>
      <c r="MN255" s="76"/>
      <c r="MO255" s="76" t="s">
        <v>257</v>
      </c>
      <c r="MP255" s="76">
        <v>0</v>
      </c>
      <c r="MQ255" s="76">
        <v>0</v>
      </c>
      <c r="MR255" s="76">
        <v>0</v>
      </c>
      <c r="MS255" s="76">
        <v>0</v>
      </c>
    </row>
    <row r="256" spans="1:357" x14ac:dyDescent="0.25">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3" t="s">
        <v>258</v>
      </c>
      <c r="BA256" s="3">
        <v>0</v>
      </c>
      <c r="BB256" s="3">
        <v>0</v>
      </c>
      <c r="BC256" s="3">
        <v>0</v>
      </c>
      <c r="BD256" s="3">
        <v>0</v>
      </c>
      <c r="BG256" t="s">
        <v>258</v>
      </c>
      <c r="BH256">
        <v>0</v>
      </c>
      <c r="BI256">
        <v>0</v>
      </c>
      <c r="BJ256">
        <v>0</v>
      </c>
      <c r="BK256">
        <v>0</v>
      </c>
      <c r="BN256" t="s">
        <v>258</v>
      </c>
      <c r="BO256">
        <v>0</v>
      </c>
      <c r="BP256">
        <v>0</v>
      </c>
      <c r="BQ256">
        <v>0</v>
      </c>
      <c r="BR256">
        <v>0</v>
      </c>
      <c r="BU256" t="s">
        <v>258</v>
      </c>
      <c r="BV256">
        <v>0</v>
      </c>
      <c r="BW256">
        <v>0</v>
      </c>
      <c r="BX256">
        <v>0</v>
      </c>
      <c r="BY25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0" t="s">
        <v>258</v>
      </c>
      <c r="GY256" s="60">
        <v>0</v>
      </c>
      <c r="GZ256" s="60">
        <v>0</v>
      </c>
      <c r="HA256" s="60">
        <v>0</v>
      </c>
      <c r="HB256" s="60">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t="s">
        <v>258</v>
      </c>
      <c r="IV256">
        <v>0</v>
      </c>
      <c r="IW256">
        <v>0</v>
      </c>
      <c r="IX256">
        <v>0</v>
      </c>
      <c r="IY256">
        <v>0</v>
      </c>
      <c r="JB256" t="s">
        <v>258</v>
      </c>
      <c r="JC256">
        <v>0</v>
      </c>
      <c r="JD256">
        <v>0</v>
      </c>
      <c r="JE256">
        <v>0</v>
      </c>
      <c r="JF256">
        <v>0</v>
      </c>
      <c r="JI256" s="64" t="s">
        <v>258</v>
      </c>
      <c r="JJ256" s="64">
        <v>0</v>
      </c>
      <c r="JK256" s="64">
        <v>0</v>
      </c>
      <c r="JL256" s="64">
        <v>0</v>
      </c>
      <c r="JM256" s="64">
        <v>0</v>
      </c>
      <c r="JP256" s="67" t="s">
        <v>258</v>
      </c>
      <c r="JQ256" s="67">
        <v>0</v>
      </c>
      <c r="JR256" s="67">
        <v>0</v>
      </c>
      <c r="JS256" s="67">
        <v>0</v>
      </c>
      <c r="JT256" s="67">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c r="LY256" s="76"/>
      <c r="LZ256" s="76"/>
      <c r="MA256" s="76" t="s">
        <v>258</v>
      </c>
      <c r="MB256" s="76">
        <v>0</v>
      </c>
      <c r="MC256" s="76">
        <v>0</v>
      </c>
      <c r="MD256" s="76">
        <v>0</v>
      </c>
      <c r="ME256" s="76">
        <v>0</v>
      </c>
      <c r="MH256" s="76" t="s">
        <v>258</v>
      </c>
      <c r="MI256" s="76">
        <v>0</v>
      </c>
      <c r="MJ256" s="76">
        <v>0</v>
      </c>
      <c r="MK256" s="76">
        <v>0</v>
      </c>
      <c r="ML256" s="76">
        <v>0</v>
      </c>
      <c r="MM256" s="76"/>
      <c r="MN256" s="76"/>
      <c r="MO256" s="76" t="s">
        <v>258</v>
      </c>
      <c r="MP256" s="76">
        <v>0</v>
      </c>
      <c r="MQ256" s="76">
        <v>0</v>
      </c>
      <c r="MR256" s="76">
        <v>0</v>
      </c>
      <c r="MS256" s="76">
        <v>0</v>
      </c>
    </row>
    <row r="257" spans="1:357" x14ac:dyDescent="0.25">
      <c r="A257" s="1">
        <v>12.600000000000051</v>
      </c>
      <c r="B257" s="1"/>
      <c r="C257" s="1" t="s">
        <v>259</v>
      </c>
      <c r="D257" s="1">
        <v>0.18</v>
      </c>
      <c r="E257" s="1">
        <v>0.5</v>
      </c>
      <c r="F257" s="1">
        <v>0.18</v>
      </c>
      <c r="G257" s="1">
        <v>0</v>
      </c>
      <c r="H257" s="1"/>
      <c r="I257" s="1"/>
      <c r="J257" s="1" t="s">
        <v>259</v>
      </c>
      <c r="K257" s="1">
        <v>0.3</v>
      </c>
      <c r="L257" s="1">
        <v>0</v>
      </c>
      <c r="M257" s="1">
        <v>0.33</v>
      </c>
      <c r="N257" s="1">
        <v>0</v>
      </c>
      <c r="O257" s="1"/>
      <c r="P257" s="1"/>
      <c r="Q257" s="1" t="s">
        <v>259</v>
      </c>
      <c r="R257" s="1">
        <v>0.17</v>
      </c>
      <c r="S257" s="1">
        <v>0.52</v>
      </c>
      <c r="T257" s="1">
        <v>0.08</v>
      </c>
      <c r="U257" s="1">
        <v>0</v>
      </c>
      <c r="V257" s="1"/>
      <c r="W257" s="1"/>
      <c r="X257" s="1" t="s">
        <v>259</v>
      </c>
      <c r="Y257" s="1">
        <v>0.22</v>
      </c>
      <c r="Z257" s="1">
        <v>0</v>
      </c>
      <c r="AA257" s="1">
        <v>0.38</v>
      </c>
      <c r="AB257" s="1">
        <v>0</v>
      </c>
      <c r="AC257" s="1"/>
      <c r="AD257" s="1"/>
      <c r="AE257" s="6" t="s">
        <v>259</v>
      </c>
      <c r="AF257" s="6">
        <v>0.27</v>
      </c>
      <c r="AG257" s="6">
        <v>0.28000000000000003</v>
      </c>
      <c r="AH257" s="6">
        <v>0.31</v>
      </c>
      <c r="AI257" s="6">
        <v>0</v>
      </c>
      <c r="AJ257" s="1"/>
      <c r="AK257" s="1"/>
      <c r="AL257" s="6" t="s">
        <v>259</v>
      </c>
      <c r="AM257" s="6">
        <v>0.16</v>
      </c>
      <c r="AN257" s="6">
        <v>0.38</v>
      </c>
      <c r="AO257" s="6">
        <v>0.2</v>
      </c>
      <c r="AP257" s="6">
        <v>0</v>
      </c>
      <c r="AQ257" s="1"/>
      <c r="AR257" s="1"/>
      <c r="AS257" s="6" t="s">
        <v>259</v>
      </c>
      <c r="AT257" s="6">
        <v>0</v>
      </c>
      <c r="AU257" s="6">
        <v>0</v>
      </c>
      <c r="AV257" s="6">
        <v>0</v>
      </c>
      <c r="AW257" s="6">
        <v>0</v>
      </c>
      <c r="AZ257" s="3" t="s">
        <v>259</v>
      </c>
      <c r="BA257" s="3">
        <v>0</v>
      </c>
      <c r="BB257" s="3">
        <v>0</v>
      </c>
      <c r="BC257" s="3">
        <v>0</v>
      </c>
      <c r="BD257" s="3">
        <v>0</v>
      </c>
      <c r="BG257" t="s">
        <v>259</v>
      </c>
      <c r="BH257">
        <v>0.22</v>
      </c>
      <c r="BI257">
        <v>0.28999999999999998</v>
      </c>
      <c r="BJ257">
        <v>0.38</v>
      </c>
      <c r="BK257">
        <v>0</v>
      </c>
      <c r="BN257" t="s">
        <v>259</v>
      </c>
      <c r="BO257">
        <v>0.04</v>
      </c>
      <c r="BP257">
        <v>0</v>
      </c>
      <c r="BQ257">
        <v>0.08</v>
      </c>
      <c r="BR257">
        <v>0</v>
      </c>
      <c r="BU257" t="s">
        <v>259</v>
      </c>
      <c r="BV257">
        <v>0.28000000000000003</v>
      </c>
      <c r="BW257">
        <v>0.24</v>
      </c>
      <c r="BX257">
        <v>0.15</v>
      </c>
      <c r="BY257">
        <v>0</v>
      </c>
      <c r="CB257" s="6" t="s">
        <v>259</v>
      </c>
      <c r="CC257" s="6">
        <v>0.47</v>
      </c>
      <c r="CD257" s="6">
        <v>0.12</v>
      </c>
      <c r="CE257" s="6">
        <v>0.5</v>
      </c>
      <c r="CF257" s="6">
        <v>0</v>
      </c>
      <c r="CI257" s="6" t="s">
        <v>259</v>
      </c>
      <c r="CJ257" s="6">
        <v>0.08</v>
      </c>
      <c r="CK257" s="6">
        <v>0</v>
      </c>
      <c r="CL257" s="6">
        <v>0.16</v>
      </c>
      <c r="CM257" s="6">
        <v>0</v>
      </c>
      <c r="CP257" s="6" t="s">
        <v>259</v>
      </c>
      <c r="CQ257" s="6">
        <v>0.08</v>
      </c>
      <c r="CR257" s="6">
        <v>0.44</v>
      </c>
      <c r="CS257" s="6">
        <v>0</v>
      </c>
      <c r="CT257" s="6">
        <v>0</v>
      </c>
      <c r="CW257" s="6" t="s">
        <v>259</v>
      </c>
      <c r="CX257" s="6">
        <v>0.2</v>
      </c>
      <c r="CY257" s="6">
        <v>0.31</v>
      </c>
      <c r="CZ257" s="6">
        <v>0.26</v>
      </c>
      <c r="DA257" s="6">
        <v>0</v>
      </c>
      <c r="DD257" s="6" t="s">
        <v>259</v>
      </c>
      <c r="DE257" s="6">
        <v>0.19</v>
      </c>
      <c r="DF257" s="6">
        <v>0.2</v>
      </c>
      <c r="DG257" s="6">
        <v>0.27</v>
      </c>
      <c r="DH257" s="6">
        <v>0</v>
      </c>
      <c r="DK257" s="6" t="s">
        <v>259</v>
      </c>
      <c r="DL257" s="6">
        <v>0.39</v>
      </c>
      <c r="DM257" s="6">
        <v>1.29</v>
      </c>
      <c r="DN257" s="6">
        <v>0.26</v>
      </c>
      <c r="DO257" s="6">
        <v>0</v>
      </c>
      <c r="DR257" s="6" t="s">
        <v>259</v>
      </c>
      <c r="DS257" s="6">
        <v>0.26</v>
      </c>
      <c r="DT257" s="6">
        <v>0</v>
      </c>
      <c r="DU257" s="6">
        <v>0.15</v>
      </c>
      <c r="DV257" s="6">
        <v>0</v>
      </c>
      <c r="DY257" s="6" t="s">
        <v>259</v>
      </c>
      <c r="DZ257" s="6">
        <v>0.51</v>
      </c>
      <c r="EA257" s="6">
        <v>0.9</v>
      </c>
      <c r="EB257" s="6">
        <v>0.48</v>
      </c>
      <c r="EC257" s="6">
        <v>0</v>
      </c>
      <c r="EF257" s="6" t="s">
        <v>259</v>
      </c>
      <c r="EG257" s="6">
        <v>0.4</v>
      </c>
      <c r="EH257" s="6">
        <v>0.41</v>
      </c>
      <c r="EI257" s="6">
        <v>0.5</v>
      </c>
      <c r="EJ257" s="6">
        <v>0</v>
      </c>
      <c r="EM257" s="6" t="s">
        <v>259</v>
      </c>
      <c r="EN257" s="6">
        <v>0.51</v>
      </c>
      <c r="EO257" s="6">
        <v>0.28000000000000003</v>
      </c>
      <c r="EP257" s="6">
        <v>0.66</v>
      </c>
      <c r="EQ257" s="6">
        <v>0</v>
      </c>
      <c r="ET257" s="6" t="s">
        <v>259</v>
      </c>
      <c r="EU257" s="6">
        <v>0.28000000000000003</v>
      </c>
      <c r="EV257" s="6">
        <v>0.48</v>
      </c>
      <c r="EW257" s="6">
        <v>0.19</v>
      </c>
      <c r="EX257" s="6">
        <v>0</v>
      </c>
      <c r="FA257" s="6" t="s">
        <v>259</v>
      </c>
      <c r="FB257" s="6">
        <v>0.2</v>
      </c>
      <c r="FC257" s="6">
        <v>0.22</v>
      </c>
      <c r="FD257" s="6">
        <v>0.28000000000000003</v>
      </c>
      <c r="FE257" s="6">
        <v>0</v>
      </c>
      <c r="FH257" s="6" t="s">
        <v>259</v>
      </c>
      <c r="FI257" s="6">
        <v>0.03</v>
      </c>
      <c r="FJ257" s="6">
        <v>0</v>
      </c>
      <c r="FK257" s="6">
        <v>0.05</v>
      </c>
      <c r="FL257" s="6">
        <v>0</v>
      </c>
      <c r="FO257" s="6" t="s">
        <v>259</v>
      </c>
      <c r="FP257" s="6">
        <v>0.09</v>
      </c>
      <c r="FQ257" s="6">
        <v>0.27</v>
      </c>
      <c r="FR257" s="6">
        <v>0.06</v>
      </c>
      <c r="FS257" s="6">
        <v>0</v>
      </c>
      <c r="FV257" s="6" t="s">
        <v>259</v>
      </c>
      <c r="FW257" s="6">
        <v>0.1</v>
      </c>
      <c r="FX257" s="6">
        <v>0.59</v>
      </c>
      <c r="FY257" s="6">
        <v>0</v>
      </c>
      <c r="FZ257" s="6">
        <v>0</v>
      </c>
      <c r="GC257" s="6" t="s">
        <v>259</v>
      </c>
      <c r="GD257" s="6">
        <v>0.3</v>
      </c>
      <c r="GE257" s="6">
        <v>0.64</v>
      </c>
      <c r="GF257" s="6">
        <v>0.31</v>
      </c>
      <c r="GG257" s="6">
        <v>0</v>
      </c>
      <c r="GJ257" s="58" t="s">
        <v>259</v>
      </c>
      <c r="GK257" s="58">
        <v>0.09</v>
      </c>
      <c r="GL257" s="58">
        <v>0</v>
      </c>
      <c r="GM257" s="58">
        <v>0.16</v>
      </c>
      <c r="GN257" s="58">
        <v>0</v>
      </c>
      <c r="GQ257" s="58" t="s">
        <v>259</v>
      </c>
      <c r="GR257" s="58">
        <v>0.09</v>
      </c>
      <c r="GS257" s="58">
        <v>0.5</v>
      </c>
      <c r="GT257" s="58">
        <v>0</v>
      </c>
      <c r="GU257" s="58">
        <v>0</v>
      </c>
      <c r="GX257" s="60" t="s">
        <v>259</v>
      </c>
      <c r="GY257" s="60">
        <v>0.12</v>
      </c>
      <c r="GZ257" s="60">
        <v>0</v>
      </c>
      <c r="HA257" s="60">
        <v>0</v>
      </c>
      <c r="HB257" s="60">
        <v>0</v>
      </c>
      <c r="HE257" s="64" t="s">
        <v>259</v>
      </c>
      <c r="HF257" s="64">
        <v>0.17</v>
      </c>
      <c r="HG257" s="64">
        <v>0</v>
      </c>
      <c r="HH257" s="64">
        <v>0.17</v>
      </c>
      <c r="HI257" s="64">
        <v>0</v>
      </c>
      <c r="HL257" s="64" t="s">
        <v>259</v>
      </c>
      <c r="HM257" s="64">
        <v>0.15</v>
      </c>
      <c r="HN257" s="64">
        <v>0</v>
      </c>
      <c r="HO257" s="64">
        <v>0.19</v>
      </c>
      <c r="HP257" s="64">
        <v>0</v>
      </c>
      <c r="HS257" s="64" t="s">
        <v>259</v>
      </c>
      <c r="HT257" s="64">
        <v>0.22</v>
      </c>
      <c r="HU257" s="64">
        <v>0.69</v>
      </c>
      <c r="HV257" s="64">
        <v>0.08</v>
      </c>
      <c r="HW257" s="64">
        <v>0</v>
      </c>
      <c r="HZ257" s="64" t="s">
        <v>259</v>
      </c>
      <c r="IA257" s="64">
        <v>0</v>
      </c>
      <c r="IB257" s="64">
        <v>0</v>
      </c>
      <c r="IC257" s="64">
        <v>0</v>
      </c>
      <c r="ID257" s="64">
        <v>0</v>
      </c>
      <c r="IG257" s="64" t="s">
        <v>259</v>
      </c>
      <c r="IH257" s="64">
        <v>0.21</v>
      </c>
      <c r="II257" s="64">
        <v>0.47</v>
      </c>
      <c r="IJ257" s="64">
        <v>0.05</v>
      </c>
      <c r="IK257" s="64">
        <v>0</v>
      </c>
      <c r="IN257" s="64" t="s">
        <v>259</v>
      </c>
      <c r="IO257" s="64">
        <v>7.0000000000000007E-2</v>
      </c>
      <c r="IP257" s="64">
        <v>0</v>
      </c>
      <c r="IQ257" s="64">
        <v>0.04</v>
      </c>
      <c r="IR257" s="64">
        <v>0</v>
      </c>
      <c r="IU257" t="s">
        <v>259</v>
      </c>
      <c r="IV257">
        <v>0.05</v>
      </c>
      <c r="IW257">
        <v>0.27</v>
      </c>
      <c r="IX257">
        <v>0</v>
      </c>
      <c r="IY257">
        <v>0</v>
      </c>
      <c r="JB257" t="s">
        <v>259</v>
      </c>
      <c r="JC257">
        <v>0.05</v>
      </c>
      <c r="JD257">
        <v>0</v>
      </c>
      <c r="JE257">
        <v>0.09</v>
      </c>
      <c r="JF257">
        <v>0</v>
      </c>
      <c r="JI257" s="64" t="s">
        <v>259</v>
      </c>
      <c r="JJ257" s="64">
        <v>0.25</v>
      </c>
      <c r="JK257" s="64">
        <v>0.14000000000000001</v>
      </c>
      <c r="JL257" s="64">
        <v>0.19</v>
      </c>
      <c r="JM257" s="64">
        <v>0</v>
      </c>
      <c r="JP257" s="67" t="s">
        <v>259</v>
      </c>
      <c r="JQ257" s="67">
        <v>0.23</v>
      </c>
      <c r="JR257" s="67">
        <v>0.52</v>
      </c>
      <c r="JS257" s="67">
        <v>0</v>
      </c>
      <c r="JT257" s="67">
        <v>0</v>
      </c>
      <c r="JW257" s="76" t="s">
        <v>259</v>
      </c>
      <c r="JX257" s="76">
        <v>0.19</v>
      </c>
      <c r="JY257" s="76">
        <v>0</v>
      </c>
      <c r="JZ257" s="76">
        <v>0.17</v>
      </c>
      <c r="KA257" s="76">
        <v>0</v>
      </c>
      <c r="KD257" s="76" t="s">
        <v>259</v>
      </c>
      <c r="KE257" s="76">
        <v>0.1</v>
      </c>
      <c r="KF257" s="76">
        <v>0</v>
      </c>
      <c r="KG257" s="76">
        <v>0</v>
      </c>
      <c r="KH257" s="76">
        <v>0</v>
      </c>
      <c r="KK257" s="76" t="s">
        <v>259</v>
      </c>
      <c r="KL257" s="76">
        <v>0.46</v>
      </c>
      <c r="KM257" s="76">
        <v>0.9</v>
      </c>
      <c r="KN257" s="76">
        <v>0.34</v>
      </c>
      <c r="KO257" s="76">
        <v>0</v>
      </c>
      <c r="KR257" s="76" t="s">
        <v>259</v>
      </c>
      <c r="KS257" s="76">
        <v>0.22</v>
      </c>
      <c r="KT257" s="76">
        <v>0.44</v>
      </c>
      <c r="KU257" s="76">
        <v>0.05</v>
      </c>
      <c r="KV257" s="76">
        <v>0</v>
      </c>
      <c r="KY257" s="76" t="s">
        <v>259</v>
      </c>
      <c r="KZ257" s="76">
        <v>0.14000000000000001</v>
      </c>
      <c r="LA257" s="76">
        <v>0.36</v>
      </c>
      <c r="LB257" s="76">
        <v>0.13</v>
      </c>
      <c r="LC257" s="76">
        <v>0</v>
      </c>
      <c r="LF257" s="76" t="s">
        <v>259</v>
      </c>
      <c r="LG257" s="76">
        <v>0.87</v>
      </c>
      <c r="LH257" s="76">
        <v>0.27</v>
      </c>
      <c r="LI257" s="76">
        <v>0.67</v>
      </c>
      <c r="LJ257" s="76">
        <v>0</v>
      </c>
      <c r="LM257" s="76" t="s">
        <v>259</v>
      </c>
      <c r="LN257" s="76">
        <v>0.76</v>
      </c>
      <c r="LO257" s="76">
        <v>1.61</v>
      </c>
      <c r="LP257" s="76">
        <v>0.44</v>
      </c>
      <c r="LQ257" s="76">
        <v>0</v>
      </c>
      <c r="LR257" s="76"/>
      <c r="LS257" s="76"/>
      <c r="LT257" s="76" t="s">
        <v>259</v>
      </c>
      <c r="LU257" s="76">
        <v>0.43</v>
      </c>
      <c r="LV257" s="76">
        <v>0</v>
      </c>
      <c r="LW257" s="76">
        <v>0.3</v>
      </c>
      <c r="LX257" s="76">
        <v>0</v>
      </c>
      <c r="LY257" s="76"/>
      <c r="LZ257" s="76"/>
      <c r="MA257" s="76" t="s">
        <v>259</v>
      </c>
      <c r="MB257" s="76">
        <v>0.59</v>
      </c>
      <c r="MC257" s="76">
        <v>1.71</v>
      </c>
      <c r="MD257" s="76">
        <v>0.17</v>
      </c>
      <c r="ME257" s="76">
        <v>0</v>
      </c>
      <c r="MH257" s="76" t="s">
        <v>259</v>
      </c>
      <c r="MI257" s="76">
        <v>0.73</v>
      </c>
      <c r="MJ257" s="76">
        <v>2.02</v>
      </c>
      <c r="MK257" s="76">
        <v>0.45</v>
      </c>
      <c r="ML257" s="76">
        <v>0</v>
      </c>
      <c r="MM257" s="76"/>
      <c r="MN257" s="76"/>
      <c r="MO257" s="76" t="s">
        <v>259</v>
      </c>
      <c r="MP257" s="76">
        <v>0.94</v>
      </c>
      <c r="MQ257" s="76">
        <v>3.41</v>
      </c>
      <c r="MR257" s="76">
        <v>0.31</v>
      </c>
      <c r="MS257" s="76">
        <v>0</v>
      </c>
    </row>
    <row r="258" spans="1:357" x14ac:dyDescent="0.25">
      <c r="LR258" s="76"/>
      <c r="LS258" s="76"/>
      <c r="LT258" s="76"/>
      <c r="LU258" s="76"/>
      <c r="LV258" s="76"/>
      <c r="LW258" s="76"/>
      <c r="LX258" s="76"/>
      <c r="LY258" s="76"/>
      <c r="LZ258" s="76"/>
      <c r="MA258" s="76"/>
      <c r="MB258" s="76"/>
      <c r="MC258" s="76"/>
      <c r="MD258" s="76"/>
      <c r="ME258" s="76"/>
      <c r="MM258" s="76"/>
      <c r="MN258" s="76"/>
      <c r="MO258" s="76"/>
      <c r="MP258" s="76"/>
      <c r="MQ258" s="76"/>
      <c r="MR258" s="76"/>
      <c r="MS258" s="76"/>
    </row>
    <row r="259" spans="1:357" x14ac:dyDescent="0.25">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58" t="str">
        <f>GY260&amp;GY261</f>
        <v xml:space="preserve"> NOVIEMBRE 19T.ESPAÑA</v>
      </c>
      <c r="GZ259" s="58" t="str">
        <f>GY260&amp;GZ261</f>
        <v xml:space="preserve"> NOVIEMBRE 19HIPERMERCADOS</v>
      </c>
      <c r="HA259" s="58" t="str">
        <f>GY260&amp;HA261</f>
        <v xml:space="preserve"> NOVIEMBRE 19SUPER+AUTOS</v>
      </c>
      <c r="HB259" s="58"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4" t="str">
        <f>JQ260&amp;JQ261</f>
        <v xml:space="preserve"> SEPTIEMBRE 20T.ESPAÑA</v>
      </c>
      <c r="JR259" s="64" t="str">
        <f>JQ260&amp;JR261</f>
        <v xml:space="preserve"> SEPTIEMBRE 20HIPERMERCADOS</v>
      </c>
      <c r="JS259" s="64" t="str">
        <f>JQ260&amp;JS261</f>
        <v xml:space="preserve"> SEPTIEMBRE 20SUPER+AUTOS</v>
      </c>
      <c r="JT259" s="64"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c r="LY259" s="76"/>
      <c r="LZ259" s="76"/>
      <c r="MA259" s="76"/>
      <c r="MB259" s="76" t="str">
        <f>MB260&amp;MB261</f>
        <v xml:space="preserve"> JUNIO 21T.ESPAÑA</v>
      </c>
      <c r="MC259" s="76" t="str">
        <f>MB260&amp;MC261</f>
        <v xml:space="preserve"> JUNIO 21HIPERMERCADOS</v>
      </c>
      <c r="MD259" s="76" t="str">
        <f>MB260&amp;MD261</f>
        <v xml:space="preserve"> JUNIO 21SUPER+AUTOS</v>
      </c>
      <c r="ME259" s="76" t="str">
        <f>MB260&amp;ME261</f>
        <v xml:space="preserve"> JUNIO 21DISCOUNTS</v>
      </c>
      <c r="MI259" s="76" t="str">
        <f>MI260&amp;MI261</f>
        <v xml:space="preserve"> JULIO 21T.ESPAÑA</v>
      </c>
      <c r="MJ259" s="76" t="str">
        <f>MI260&amp;MJ261</f>
        <v xml:space="preserve"> JULIO 21HIPERMERCADOS</v>
      </c>
      <c r="MK259" s="76" t="str">
        <f>MI260&amp;MK261</f>
        <v xml:space="preserve"> JULIO 21SUPER+AUTOS</v>
      </c>
      <c r="ML259" s="76" t="str">
        <f>MI260&amp;ML261</f>
        <v xml:space="preserve"> JULIO 21DISCOUNTS</v>
      </c>
      <c r="MM259" s="76"/>
      <c r="MN259" s="76"/>
      <c r="MO259" s="76"/>
      <c r="MP259" s="76" t="str">
        <f>MP260&amp;MP261</f>
        <v xml:space="preserve"> AGOSTO 21T.ESPAÑA</v>
      </c>
      <c r="MQ259" s="76" t="str">
        <f>MP260&amp;MQ261</f>
        <v xml:space="preserve"> AGOSTO 21HIPERMERCADOS</v>
      </c>
      <c r="MR259" s="76" t="str">
        <f>MP260&amp;MR261</f>
        <v xml:space="preserve"> AGOSTO 21SUPER+AUTOS</v>
      </c>
      <c r="MS259" s="76" t="str">
        <f>MP260&amp;MS261</f>
        <v xml:space="preserve"> AGOSTO 21DISCOUNTS</v>
      </c>
    </row>
    <row r="260" spans="1:357" x14ac:dyDescent="0.25">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t="str">
        <f>MID(AZ3,6,LEN(AZ3)-15)</f>
        <v xml:space="preserve"> ENERO 18</v>
      </c>
      <c r="BD260" s="5"/>
      <c r="BE260" s="5"/>
      <c r="BH260" s="6" t="str">
        <f>MID(BG3,6,LEN(BG3)-15)</f>
        <v xml:space="preserve"> FEBRERO 18</v>
      </c>
      <c r="BI260" s="6"/>
      <c r="BJ260" s="6"/>
      <c r="BK260" s="6"/>
      <c r="BO260" s="6" t="str">
        <f>MID(BN3,6,LEN(BN3)-15)</f>
        <v xml:space="preserve"> MARZO 18</v>
      </c>
      <c r="BP260" s="6"/>
      <c r="BQ260" s="6"/>
      <c r="BR260" s="6"/>
      <c r="BV260" s="6" t="str">
        <f>MID(BU3,6,LEN(BU3)-15)</f>
        <v xml:space="preserve"> ABRIL 18</v>
      </c>
      <c r="BW260" s="6"/>
      <c r="BX260" s="6"/>
      <c r="BY260" s="6"/>
      <c r="CC260" s="6" t="str">
        <f>MID(CB3,6,LEN(CB3)-15)</f>
        <v xml:space="preserve"> MAYO 18</v>
      </c>
      <c r="CD260" s="6"/>
      <c r="CE260" s="6"/>
      <c r="CF260" s="6"/>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C260" s="6"/>
      <c r="FD260" s="6"/>
      <c r="FE260" s="6"/>
      <c r="FI260" s="6" t="str">
        <f>MID(FH3,6,LEN(FH3)-15)</f>
        <v xml:space="preserve"> MAYO 19</v>
      </c>
      <c r="FJ260" s="6"/>
      <c r="FK260" s="6"/>
      <c r="FL260" s="6"/>
      <c r="FP260" s="6" t="str">
        <f>MID(FO3,6,LEN(FO3)-15)</f>
        <v xml:space="preserve"> JUNIO 19</v>
      </c>
      <c r="FQ260" s="6"/>
      <c r="FR260" s="6"/>
      <c r="FS260" s="6"/>
      <c r="FW260" s="6" t="str">
        <f>MID(FV3,6,LEN(FV3)-15)</f>
        <v xml:space="preserve"> JULIO 19</v>
      </c>
      <c r="FX260" s="6"/>
      <c r="FY260" s="6"/>
      <c r="FZ260" s="6"/>
      <c r="GD260" s="6" t="str">
        <f>MID(GC3,6,LEN(GC3)-15)</f>
        <v xml:space="preserve"> AGOSTO 19</v>
      </c>
      <c r="GK260" s="58" t="str">
        <f>MID(GJ3,6,LEN(GJ3)-15)</f>
        <v xml:space="preserve"> SEPTIEMBRE 19</v>
      </c>
      <c r="GR260" s="58" t="str">
        <f>MID(GQ3,6,LEN(GQ3)-15)</f>
        <v xml:space="preserve"> OCTUBRE 19</v>
      </c>
      <c r="GS260" s="58"/>
      <c r="GT260" s="58"/>
      <c r="GU260" s="58"/>
      <c r="GY260" s="58"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IW260" s="64"/>
      <c r="IX260" s="64"/>
      <c r="IY260" s="64"/>
      <c r="JC260" s="64" t="str">
        <f>MID(JB3,6,LEN(JB3)-15)</f>
        <v xml:space="preserve"> JULIO 20</v>
      </c>
      <c r="JD260" s="64"/>
      <c r="JE260" s="64"/>
      <c r="JF260" s="64"/>
      <c r="JJ260" s="64" t="str">
        <f>MID(JI3,6,LEN(JI3)-15)</f>
        <v xml:space="preserve"> AGOSTO 20</v>
      </c>
      <c r="JQ260" s="64" t="str">
        <f>MID(JP3,6,LEN(JP3)-15)</f>
        <v xml:space="preserve"> SEPTIEMBRE 20</v>
      </c>
      <c r="JX260" s="76" t="str">
        <f>MID(JW3,6,LEN(JW3)-15)</f>
        <v xml:space="preserve"> OCTUBRE 20</v>
      </c>
      <c r="KE260" s="76" t="str">
        <f>MID(KD3,6,LEN(KD3)-15)</f>
        <v xml:space="preserve"> NOVIEMBRE 20</v>
      </c>
      <c r="KL260" s="76" t="str">
        <f>MID(KK3,6,LEN(KK3)-15)</f>
        <v xml:space="preserve"> DICIEMBRE 20</v>
      </c>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c r="LY260" s="76"/>
      <c r="LZ260" s="76"/>
      <c r="MA260" s="76"/>
      <c r="MB260" s="76" t="str">
        <f>MID(MA3,6,LEN(MA3)-15)</f>
        <v xml:space="preserve"> JUNIO 21</v>
      </c>
      <c r="MC260" s="76"/>
      <c r="MD260" s="76"/>
      <c r="ME260" s="76"/>
      <c r="MI260" s="76" t="str">
        <f>MID(MH3,6,LEN(MH3)-15)</f>
        <v xml:space="preserve"> JULIO 21</v>
      </c>
      <c r="MM260" s="76"/>
      <c r="MN260" s="76"/>
      <c r="MO260" s="76"/>
      <c r="MP260" s="76" t="str">
        <f>MID(MO3,6,LEN(MO3)-15)</f>
        <v xml:space="preserve"> AGOSTO 21</v>
      </c>
      <c r="MQ260" s="76"/>
      <c r="MR260" s="76"/>
      <c r="MS260" s="76"/>
    </row>
    <row r="261" spans="1:357" x14ac:dyDescent="0.25">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E261" s="5"/>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c r="LY261" s="76"/>
      <c r="LZ261" s="76"/>
      <c r="MA261" s="76"/>
      <c r="MB261" s="10" t="s">
        <v>3</v>
      </c>
      <c r="MC261" s="10" t="s">
        <v>4</v>
      </c>
      <c r="MD261" s="10" t="s">
        <v>5</v>
      </c>
      <c r="ME261" s="10" t="s">
        <v>6</v>
      </c>
      <c r="MI261" s="10" t="s">
        <v>3</v>
      </c>
      <c r="MJ261" s="10" t="s">
        <v>4</v>
      </c>
      <c r="MK261" s="10" t="s">
        <v>5</v>
      </c>
      <c r="ML261" s="10" t="s">
        <v>6</v>
      </c>
      <c r="MM261" s="76"/>
      <c r="MN261" s="76"/>
      <c r="MO261" s="76"/>
      <c r="MP261" s="10" t="s">
        <v>3</v>
      </c>
      <c r="MQ261" s="10" t="s">
        <v>4</v>
      </c>
      <c r="MR261" s="10" t="s">
        <v>5</v>
      </c>
      <c r="MS261" s="10" t="s">
        <v>6</v>
      </c>
    </row>
    <row r="262" spans="1:357" x14ac:dyDescent="0.25">
      <c r="A262" s="14">
        <f>'TAM Aceite de Oliva'!B10</f>
        <v>0</v>
      </c>
      <c r="B262" s="14">
        <f>'TAM Aceite de Oliva'!C10</f>
        <v>2</v>
      </c>
      <c r="C262" s="14"/>
      <c r="D262" s="9">
        <f>SUMIF('Aceite de Oliva'!$B6:$B257,"&lt;="&amp;$B262,'Aceite de Oliva'!D$6:D$257)</f>
        <v>0.19</v>
      </c>
      <c r="E262" s="9">
        <f>SUMIF('Aceite de Oliva'!$B6:$B257,"&lt;="&amp;$B262,'Aceite de Oliva'!E$6:E$257)</f>
        <v>0</v>
      </c>
      <c r="F262" s="9">
        <f>SUMIF('Aceite de Oliva'!$B6:$B257,"&lt;="&amp;$B262,'Aceite de Oliva'!F$6:F$257)</f>
        <v>0.1</v>
      </c>
      <c r="G262" s="9">
        <f>SUMIF('Aceite de Oliva'!$B6:$B257,"&lt;="&amp;$B262,'Aceite de Oliva'!G$6:G$257)</f>
        <v>0</v>
      </c>
      <c r="H262" s="14"/>
      <c r="I262" s="14"/>
      <c r="J262" s="14"/>
      <c r="K262" s="9">
        <f>SUMIF('Aceite de Oliva'!$B6:$B257,"&lt;="&amp;$B262,'Aceite de Oliva'!K$6:K$257)</f>
        <v>0.47</v>
      </c>
      <c r="L262" s="9">
        <f>SUMIF('Aceite de Oliva'!$B6:$B257,"&lt;="&amp;$B262,'Aceite de Oliva'!L$6:L$257)</f>
        <v>0.15</v>
      </c>
      <c r="M262" s="9">
        <f>SUMIF('Aceite de Oliva'!$B6:$B257,"&lt;="&amp;$B262,'Aceite de Oliva'!M$6:M$257)</f>
        <v>0.54</v>
      </c>
      <c r="N262" s="9">
        <f>SUMIF('Aceite de Oliva'!$B6:$B257,"&lt;="&amp;$B262,'Aceite de Oliva'!N$6:N$257)</f>
        <v>0.12</v>
      </c>
      <c r="O262" s="14"/>
      <c r="P262" s="14"/>
      <c r="Q262" s="14"/>
      <c r="R262" s="9">
        <f>SUMIF('Aceite de Oliva'!$B6:$B257,"&lt;="&amp;$B262,'Aceite de Oliva'!R$6:R$257)</f>
        <v>0.21000000000000002</v>
      </c>
      <c r="S262" s="9">
        <f>SUMIF('Aceite de Oliva'!$B6:$B257,"&lt;="&amp;$B262,'Aceite de Oliva'!S$6:S$257)</f>
        <v>0</v>
      </c>
      <c r="T262" s="9">
        <f>SUMIF('Aceite de Oliva'!$B6:$B257,"&lt;="&amp;$B262,'Aceite de Oliva'!T$6:T$257)</f>
        <v>0.18</v>
      </c>
      <c r="U262" s="9">
        <f>SUMIF('Aceite de Oliva'!$B6:$B257,"&lt;="&amp;$B262,'Aceite de Oliva'!U$6:U$257)</f>
        <v>0</v>
      </c>
      <c r="V262" s="14"/>
      <c r="W262" s="14"/>
      <c r="X262" s="14"/>
      <c r="Y262" s="9">
        <f>SUMIF('Aceite de Oliva'!$B6:$B257,"&lt;="&amp;$B262,'Aceite de Oliva'!Y$6:Y$257)</f>
        <v>9.0000000000000011E-2</v>
      </c>
      <c r="Z262" s="9">
        <f>SUMIF('Aceite de Oliva'!$B6:$B257,"&lt;="&amp;$B262,'Aceite de Oliva'!Z$6:Z$257)</f>
        <v>0</v>
      </c>
      <c r="AA262" s="9">
        <f>SUMIF('Aceite de Oliva'!$B6:$B257,"&lt;="&amp;$B262,'Aceite de Oliva'!AA$6:AA$257)</f>
        <v>0.17</v>
      </c>
      <c r="AB262" s="9">
        <f>SUMIF('Aceite de Oliva'!$B6:$B257,"&lt;="&amp;$B262,'Aceite de Oliva'!AB$6:AB$257)</f>
        <v>0</v>
      </c>
      <c r="AC262" s="14"/>
      <c r="AD262" s="14"/>
      <c r="AE262" s="14"/>
      <c r="AF262" s="9">
        <f>SUMIF('Aceite de Oliva'!$B6:$B257,"&lt;="&amp;$B262,'Aceite de Oliva'!AF$6:AF$257)</f>
        <v>0.11</v>
      </c>
      <c r="AG262" s="9">
        <f>SUMIF('Aceite de Oliva'!$B6:$B257,"&lt;="&amp;$B262,'Aceite de Oliva'!AG$6:AG$257)</f>
        <v>0</v>
      </c>
      <c r="AH262" s="9">
        <f>SUMIF('Aceite de Oliva'!$B6:$B257,"&lt;="&amp;$B262,'Aceite de Oliva'!AH$6:AH$257)</f>
        <v>0</v>
      </c>
      <c r="AI262" s="9">
        <f>SUMIF('Aceite de Oliva'!$B6:$B257,"&lt;="&amp;$B262,'Aceite de Oliva'!AI$6:AI$257)</f>
        <v>0.39</v>
      </c>
      <c r="AJ262" s="14"/>
      <c r="AK262" s="14"/>
      <c r="AL262" s="14"/>
      <c r="AM262" s="9">
        <f>SUMIF('Aceite de Oliva'!$B6:$B257,"&lt;="&amp;$B262,'Aceite de Oliva'!AM$6:AM$257)</f>
        <v>0.32</v>
      </c>
      <c r="AN262" s="9">
        <f>SUMIF('Aceite de Oliva'!$B6:$B257,"&lt;="&amp;$B262,'Aceite de Oliva'!AN$6:AN$257)</f>
        <v>0.61</v>
      </c>
      <c r="AO262" s="9">
        <f>SUMIF('Aceite de Oliva'!$B6:$B257,"&lt;="&amp;$B262,'Aceite de Oliva'!AO$6:AO$257)</f>
        <v>0.16</v>
      </c>
      <c r="AP262" s="9">
        <f>SUMIF('Aceite de Oliva'!$B6:$B257,"&lt;="&amp;$B262,'Aceite de Oliva'!AP$6:AP$257)</f>
        <v>0.4</v>
      </c>
      <c r="AQ262" s="14"/>
      <c r="AR262" s="14"/>
      <c r="AT262" s="9">
        <f>SUMIF('Aceite de Oliva'!$B6:$B257,"&lt;="&amp;$B262,'Aceite de Oliva'!AT$6:AT$257)</f>
        <v>1.49</v>
      </c>
      <c r="AU262" s="9">
        <f>SUMIF('Aceite de Oliva'!$B6:$B257,"&lt;="&amp;$B262,'Aceite de Oliva'!AU$6:AU$257)</f>
        <v>0</v>
      </c>
      <c r="AV262" s="9">
        <f>SUMIF('Aceite de Oliva'!$B6:$B257,"&lt;="&amp;$B262,'Aceite de Oliva'!AV$6:AV$257)</f>
        <v>1.32</v>
      </c>
      <c r="AW262" s="9">
        <f>SUMIF('Aceite de Oliva'!$B6:$B257,"&lt;="&amp;$B262,'Aceite de Oliva'!AW$6:AW$257)</f>
        <v>0.41</v>
      </c>
      <c r="BA262" s="9">
        <f>SUMIF('Aceite de Oliva'!$B6:$B257,"&lt;="&amp;$B262,'Aceite de Oliva'!BA$6:BA$257)</f>
        <v>0.56000000000000005</v>
      </c>
      <c r="BB262" s="9">
        <f>SUMIF('Aceite de Oliva'!$B6:$B257,"&lt;="&amp;$B262,'Aceite de Oliva'!BB$6:BB$257)</f>
        <v>0</v>
      </c>
      <c r="BC262" s="9">
        <f>SUMIF('Aceite de Oliva'!$B6:$B257,"&lt;="&amp;$B262,'Aceite de Oliva'!BC$6:BC$257)</f>
        <v>0.1</v>
      </c>
      <c r="BD262" s="9">
        <f>SUMIF('Aceite de Oliva'!$B6:$B257,"&lt;="&amp;$B262,'Aceite de Oliva'!BD$6:BD$257)</f>
        <v>0</v>
      </c>
      <c r="BE262" s="5"/>
      <c r="BH262" s="9">
        <f>SUMIF('Aceite de Oliva'!$B6:$B257,"&lt;="&amp;$B262,'Aceite de Oliva'!BH$6:BH$257)</f>
        <v>0.48</v>
      </c>
      <c r="BI262" s="9">
        <f>SUMIF('Aceite de Oliva'!$B6:$B257,"&lt;="&amp;$B262,'Aceite de Oliva'!BI$6:BI$257)</f>
        <v>0</v>
      </c>
      <c r="BJ262" s="9">
        <f>SUMIF('Aceite de Oliva'!$B6:$B257,"&lt;="&amp;$B262,'Aceite de Oliva'!BJ$6:BJ$257)</f>
        <v>0.22999999999999998</v>
      </c>
      <c r="BK262" s="9">
        <f>SUMIF('Aceite de Oliva'!$B6:$B257,"&lt;="&amp;$B262,'Aceite de Oliva'!BK$6:BK$257)</f>
        <v>0</v>
      </c>
      <c r="BO262" s="9">
        <f>SUMIF('Aceite de Oliva'!$B6:$B257,"&lt;="&amp;$B262,'Aceite de Oliva'!BO$6:BO$257)</f>
        <v>0.33999999999999997</v>
      </c>
      <c r="BP262" s="9">
        <f>SUMIF('Aceite de Oliva'!$B6:$B257,"&lt;="&amp;$B262,'Aceite de Oliva'!BP$6:BP$257)</f>
        <v>0</v>
      </c>
      <c r="BQ262" s="9">
        <f>SUMIF('Aceite de Oliva'!$B6:$B257,"&lt;="&amp;$B262,'Aceite de Oliva'!BQ$6:BQ$257)</f>
        <v>0.22999999999999998</v>
      </c>
      <c r="BR262" s="9">
        <f>SUMIF('Aceite de Oliva'!$B6:$B257,"&lt;="&amp;$B262,'Aceite de Oliva'!BR$6:BR$257)</f>
        <v>0</v>
      </c>
      <c r="BV262" s="9">
        <f>SUMIF('Aceite de Oliva'!$B6:$B257,"&lt;="&amp;$B262,'Aceite de Oliva'!BV$6:BV$257)</f>
        <v>0.70000000000000007</v>
      </c>
      <c r="BW262" s="9">
        <f>SUMIF('Aceite de Oliva'!$B6:$B257,"&lt;="&amp;$B262,'Aceite de Oliva'!BW$6:BW$257)</f>
        <v>0</v>
      </c>
      <c r="BX262" s="9">
        <f>SUMIF('Aceite de Oliva'!$B6:$B257,"&lt;="&amp;$B262,'Aceite de Oliva'!BX$6:BX$257)</f>
        <v>0.66999999999999993</v>
      </c>
      <c r="BY262" s="9">
        <f>SUMIF('Aceite de Oliva'!$B6:$B257,"&lt;="&amp;$B262,'Aceite de Oliva'!BY$6:BY$257)</f>
        <v>0</v>
      </c>
      <c r="CC262" s="9">
        <f>SUMIF('Aceite de Oliva'!$B6:$B257,"&lt;="&amp;$B262,'Aceite de Oliva'!CC$6:CC$257)</f>
        <v>0.55000000000000004</v>
      </c>
      <c r="CD262" s="9">
        <f>SUMIF('Aceite de Oliva'!$B6:$B257,"&lt;="&amp;$B262,'Aceite de Oliva'!CD$6:CD$257)</f>
        <v>0</v>
      </c>
      <c r="CE262" s="9">
        <f>SUMIF('Aceite de Oliva'!$B6:$B257,"&lt;="&amp;$B262,'Aceite de Oliva'!CE$6:CE$257)</f>
        <v>0.64</v>
      </c>
      <c r="CF262" s="9">
        <f>SUMIF('Aceite de Oliva'!$B6:$B257,"&lt;="&amp;$B262,'Aceite de Oliva'!CF$6:CF$257)</f>
        <v>0.16</v>
      </c>
      <c r="CJ262" s="9">
        <f>SUMIF('Aceite de Oliva'!$B6:$B257,"&lt;="&amp;$B262,'Aceite de Oliva'!CJ$6:CJ$257)</f>
        <v>0.44000000000000006</v>
      </c>
      <c r="CK262" s="9">
        <f>SUMIF('Aceite de Oliva'!$B6:$B257,"&lt;="&amp;$B262,'Aceite de Oliva'!CK$6:CK$257)</f>
        <v>0.3</v>
      </c>
      <c r="CL262" s="9">
        <f>SUMIF('Aceite de Oliva'!$B6:$B257,"&lt;="&amp;$B262,'Aceite de Oliva'!CL$6:CL$257)</f>
        <v>0.25</v>
      </c>
      <c r="CM262" s="9">
        <f>SUMIF('Aceite de Oliva'!$B6:$B257,"&lt;="&amp;$B262,'Aceite de Oliva'!CM$6:CM$257)</f>
        <v>0</v>
      </c>
      <c r="CQ262" s="9">
        <f>SUMIF('Aceite de Oliva'!$B6:$B257,"&lt;="&amp;$B262,'Aceite de Oliva'!CQ$6:CQ$257)</f>
        <v>0.08</v>
      </c>
      <c r="CR262" s="9">
        <f>SUMIF('Aceite de Oliva'!$B6:$B257,"&lt;="&amp;$B262,'Aceite de Oliva'!CR$6:CR$257)</f>
        <v>0.42</v>
      </c>
      <c r="CS262" s="9">
        <f>SUMIF('Aceite de Oliva'!$B6:$B257,"&lt;="&amp;$B262,'Aceite de Oliva'!CS$6:CS$257)</f>
        <v>0</v>
      </c>
      <c r="CT262" s="9">
        <f>SUMIF('Aceite de Oliva'!$B6:$B257,"&lt;="&amp;$B262,'Aceite de Oliva'!CT$6:CT$257)</f>
        <v>0</v>
      </c>
      <c r="CX262" s="9">
        <f>SUMIF('Aceite de Oliva'!$B6:$B257,"&lt;="&amp;$B262,'Aceite de Oliva'!CX$6:CX$257)</f>
        <v>0.48</v>
      </c>
      <c r="CY262" s="9">
        <f>SUMIF('Aceite de Oliva'!$B6:$B257,"&lt;="&amp;$B262,'Aceite de Oliva'!CY$6:CY$257)</f>
        <v>0.52</v>
      </c>
      <c r="CZ262" s="9">
        <f>SUMIF('Aceite de Oliva'!$B6:$B257,"&lt;="&amp;$B262,'Aceite de Oliva'!CZ$6:CZ$257)</f>
        <v>0</v>
      </c>
      <c r="DA262" s="9">
        <f>SUMIF('Aceite de Oliva'!$B6:$B257,"&lt;="&amp;$B262,'Aceite de Oliva'!DA$6:DA$257)</f>
        <v>0</v>
      </c>
      <c r="DE262" s="9">
        <f>SUMIF('Aceite de Oliva'!$B6:$B257,"&lt;="&amp;$B262,'Aceite de Oliva'!DE$6:DE$257)</f>
        <v>0.28000000000000003</v>
      </c>
      <c r="DF262" s="9">
        <f>SUMIF('Aceite de Oliva'!$B6:$B257,"&lt;="&amp;$B262,'Aceite de Oliva'!DF$6:DF$257)</f>
        <v>0</v>
      </c>
      <c r="DG262" s="9">
        <f>SUMIF('Aceite de Oliva'!$B6:$B257,"&lt;="&amp;$B262,'Aceite de Oliva'!DG$6:DG$257)</f>
        <v>0.25</v>
      </c>
      <c r="DH262" s="9">
        <f>SUMIF('Aceite de Oliva'!$B6:$B257,"&lt;="&amp;$B262,'Aceite de Oliva'!DH$6:DH$257)</f>
        <v>0</v>
      </c>
      <c r="DL262" s="9">
        <f>SUMIF('Aceite de Oliva'!$B6:$B257,"&lt;="&amp;$B262,'Aceite de Oliva'!DL$6:DL$257)</f>
        <v>0.66</v>
      </c>
      <c r="DM262" s="9">
        <f>SUMIF('Aceite de Oliva'!$B6:$B257,"&lt;="&amp;$B262,'Aceite de Oliva'!DM$6:DM$257)</f>
        <v>0.56000000000000005</v>
      </c>
      <c r="DN262" s="9">
        <f>SUMIF('Aceite de Oliva'!$B6:$B257,"&lt;="&amp;$B262,'Aceite de Oliva'!DN$6:DN$257)</f>
        <v>0.74</v>
      </c>
      <c r="DO262" s="9">
        <f>SUMIF('Aceite de Oliva'!$B6:$B257,"&lt;="&amp;$B262,'Aceite de Oliva'!DO$6:DO$257)</f>
        <v>0</v>
      </c>
      <c r="DS262" s="9">
        <f>SUMIF('Aceite de Oliva'!$B6:$B257,"&lt;="&amp;$B262,'Aceite de Oliva'!DS$6:DS$257)</f>
        <v>0.15000000000000002</v>
      </c>
      <c r="DT262" s="9">
        <f>SUMIF('Aceite de Oliva'!$B6:$B257,"&lt;="&amp;$B262,'Aceite de Oliva'!DT$6:DT$257)</f>
        <v>0</v>
      </c>
      <c r="DU262" s="9">
        <f>SUMIF('Aceite de Oliva'!$B6:$B257,"&lt;="&amp;$B262,'Aceite de Oliva'!DU$6:DU$257)</f>
        <v>0</v>
      </c>
      <c r="DV262" s="9">
        <f>SUMIF('Aceite de Oliva'!$B6:$B257,"&lt;="&amp;$B262,'Aceite de Oliva'!DV$6:DV$257)</f>
        <v>0</v>
      </c>
      <c r="DZ262" s="9">
        <f>SUMIF('Aceite de Oliva'!$B6:$B257,"&lt;="&amp;$B262,'Aceite de Oliva'!DZ$6:DZ$257)</f>
        <v>0.24</v>
      </c>
      <c r="EA262" s="9">
        <f>SUMIF('Aceite de Oliva'!$B6:$B257,"&lt;="&amp;$B262,'Aceite de Oliva'!EA$6:EA$257)</f>
        <v>0</v>
      </c>
      <c r="EB262" s="9">
        <f>SUMIF('Aceite de Oliva'!$B6:$B257,"&lt;="&amp;$B262,'Aceite de Oliva'!EB$6:EB$257)</f>
        <v>0.28000000000000003</v>
      </c>
      <c r="EC262" s="9">
        <f>SUMIF('Aceite de Oliva'!$B6:$B257,"&lt;="&amp;$B262,'Aceite de Oliva'!EC$6:EC$257)</f>
        <v>0</v>
      </c>
      <c r="EG262" s="9">
        <f>SUMIF('Aceite de Oliva'!$B6:$B257,"&lt;="&amp;$B262,'Aceite de Oliva'!EG$6:EG$257)</f>
        <v>0.34</v>
      </c>
      <c r="EH262" s="9">
        <f>SUMIF('Aceite de Oliva'!$B6:$B257,"&lt;="&amp;$B262,'Aceite de Oliva'!EH$6:EH$257)</f>
        <v>0</v>
      </c>
      <c r="EI262" s="9">
        <f>SUMIF('Aceite de Oliva'!$B6:$B257,"&lt;="&amp;$B262,'Aceite de Oliva'!EI$6:EI$257)</f>
        <v>0.18</v>
      </c>
      <c r="EJ262" s="9">
        <f>SUMIF('Aceite de Oliva'!$B6:$B257,"&lt;="&amp;$B262,'Aceite de Oliva'!EJ$6:EJ$257)</f>
        <v>0</v>
      </c>
      <c r="EN262" s="9">
        <f>SUMIF('Aceite de Oliva'!$B6:$B257,"&lt;="&amp;$B262,'Aceite de Oliva'!EN$6:EN$257)</f>
        <v>0.31000000000000005</v>
      </c>
      <c r="EO262" s="9">
        <f>SUMIF('Aceite de Oliva'!$B6:$B257,"&lt;="&amp;$B262,'Aceite de Oliva'!EO$6:EO$257)</f>
        <v>0.47</v>
      </c>
      <c r="EP262" s="9">
        <f>SUMIF('Aceite de Oliva'!$B6:$B257,"&lt;="&amp;$B262,'Aceite de Oliva'!EP$6:EP$257)</f>
        <v>0.22000000000000003</v>
      </c>
      <c r="EQ262" s="9">
        <f>SUMIF('Aceite de Oliva'!$B6:$B257,"&lt;="&amp;$B262,'Aceite de Oliva'!EQ$6:EQ$257)</f>
        <v>0</v>
      </c>
      <c r="EU262" s="9">
        <f>SUMIF('Aceite de Oliva'!$B6:$B257,"&lt;="&amp;$B262,'Aceite de Oliva'!EU$6:EU$257)</f>
        <v>0.15000000000000002</v>
      </c>
      <c r="EV262" s="9">
        <f>SUMIF('Aceite de Oliva'!$B6:$B257,"&lt;="&amp;$B262,'Aceite de Oliva'!EV$6:EV$257)</f>
        <v>0</v>
      </c>
      <c r="EW262" s="9">
        <f>SUMIF('Aceite de Oliva'!$B6:$B257,"&lt;="&amp;$B262,'Aceite de Oliva'!EW$6:EW$257)</f>
        <v>0.25</v>
      </c>
      <c r="EX262" s="9">
        <f>SUMIF('Aceite de Oliva'!$B6:$B257,"&lt;="&amp;$B262,'Aceite de Oliva'!EX$6:EX$257)</f>
        <v>0</v>
      </c>
      <c r="FB262" s="9">
        <f>SUMIF('Aceite de Oliva'!$B6:$B257,"&lt;="&amp;$B262,'Aceite de Oliva'!FB$6:FB$257)</f>
        <v>1.1099999999999999</v>
      </c>
      <c r="FC262" s="9">
        <f>SUMIF('Aceite de Oliva'!$B6:$B257,"&lt;="&amp;$B262,'Aceite de Oliva'!FC$6:FC$257)</f>
        <v>0.46</v>
      </c>
      <c r="FD262" s="9">
        <f>SUMIF('Aceite de Oliva'!$B6:$B257,"&lt;="&amp;$B262,'Aceite de Oliva'!FD$6:FD$257)</f>
        <v>1.1599999999999999</v>
      </c>
      <c r="FE262" s="9">
        <f>SUMIF('Aceite de Oliva'!$B6:$B257,"&lt;="&amp;$B262,'Aceite de Oliva'!FE$6:FE$257)</f>
        <v>0.2</v>
      </c>
      <c r="FI262" s="9">
        <f>SUMIF('Aceite de Oliva'!$B6:$B257,"&lt;="&amp;$B262,'Aceite de Oliva'!FI$6:FI$257)</f>
        <v>2.4300000000000002</v>
      </c>
      <c r="FJ262" s="9">
        <f>SUMIF('Aceite de Oliva'!$B6:$B257,"&lt;="&amp;$B262,'Aceite de Oliva'!FJ$6:FJ$257)</f>
        <v>1.67</v>
      </c>
      <c r="FK262" s="9">
        <f>SUMIF('Aceite de Oliva'!$B6:$B257,"&lt;="&amp;$B262,'Aceite de Oliva'!FK$6:FK$257)</f>
        <v>2.7199999999999998</v>
      </c>
      <c r="FL262" s="9">
        <f>SUMIF('Aceite de Oliva'!$B6:$B257,"&lt;="&amp;$B262,'Aceite de Oliva'!FL$6:FL$257)</f>
        <v>2.23</v>
      </c>
      <c r="FP262" s="9">
        <f>SUMIF('Aceite de Oliva'!$B6:$B257,"&lt;="&amp;$B262,'Aceite de Oliva'!FP$6:FP$257)</f>
        <v>2.6399999999999997</v>
      </c>
      <c r="FQ262" s="9">
        <f>SUMIF('Aceite de Oliva'!$B6:$B257,"&lt;="&amp;$B262,'Aceite de Oliva'!FQ$6:FQ$257)</f>
        <v>1.1299999999999999</v>
      </c>
      <c r="FR262" s="9">
        <f>SUMIF('Aceite de Oliva'!$B6:$B257,"&lt;="&amp;$B262,'Aceite de Oliva'!FR$6:FR$257)</f>
        <v>3.21</v>
      </c>
      <c r="FS262" s="9">
        <f>SUMIF('Aceite de Oliva'!$B6:$B257,"&lt;="&amp;$B262,'Aceite de Oliva'!FS$6:FS$257)</f>
        <v>2.2200000000000002</v>
      </c>
      <c r="FW262" s="9">
        <f>SUMIF('Aceite de Oliva'!$B6:$B257,"&lt;="&amp;$B262,'Aceite de Oliva'!FW$6:FW$257)</f>
        <v>1.1200000000000001</v>
      </c>
      <c r="FX262" s="9">
        <f>SUMIF('Aceite de Oliva'!$B6:$B257,"&lt;="&amp;$B262,'Aceite de Oliva'!FX$6:FX$257)</f>
        <v>0.97</v>
      </c>
      <c r="FY262" s="9">
        <f>SUMIF('Aceite de Oliva'!$B6:$B257,"&lt;="&amp;$B262,'Aceite de Oliva'!FY$6:FY$257)</f>
        <v>1.3</v>
      </c>
      <c r="FZ262" s="9">
        <f>SUMIF('Aceite de Oliva'!$B6:$B257,"&lt;="&amp;$B262,'Aceite de Oliva'!FZ$6:FZ$257)</f>
        <v>0.22</v>
      </c>
      <c r="GD262" s="9">
        <f>SUMIF('Aceite de Oliva'!$B6:$B257,"&lt;="&amp;$B262,'Aceite de Oliva'!GD$6:GD$257)</f>
        <v>0.91999999999999993</v>
      </c>
      <c r="GE262" s="9">
        <f>SUMIF('Aceite de Oliva'!$B6:$B257,"&lt;="&amp;$B262,'Aceite de Oliva'!GE$6:GE$257)</f>
        <v>0.16</v>
      </c>
      <c r="GF262" s="9">
        <f>SUMIF('Aceite de Oliva'!$B6:$B257,"&lt;="&amp;$B262,'Aceite de Oliva'!GF$6:GF$257)</f>
        <v>0.92</v>
      </c>
      <c r="GG262" s="9">
        <f>SUMIF('Aceite de Oliva'!$B6:$B257,"&lt;="&amp;$B262,'Aceite de Oliva'!GG$6:GG$257)</f>
        <v>1.85</v>
      </c>
      <c r="GK262" s="9">
        <f>SUMIF('Aceite de Oliva'!$B6:$B257,"&lt;="&amp;$B262,'Aceite de Oliva'!GK$6:GK$257)</f>
        <v>1.24</v>
      </c>
      <c r="GL262" s="9">
        <f>SUMIF('Aceite de Oliva'!$B6:$B257,"&lt;="&amp;$B262,'Aceite de Oliva'!GL$6:GL$257)</f>
        <v>2.2599999999999998</v>
      </c>
      <c r="GM262" s="9">
        <f>SUMIF('Aceite de Oliva'!$B6:$B257,"&lt;="&amp;$B262,'Aceite de Oliva'!GM$6:GM$257)</f>
        <v>0.41</v>
      </c>
      <c r="GN262" s="9">
        <f>SUMIF('Aceite de Oliva'!$B6:$B257,"&lt;="&amp;$B262,'Aceite de Oliva'!GN$6:GN$257)</f>
        <v>1.26</v>
      </c>
      <c r="GR262" s="9">
        <f>SUMIF('Aceite de Oliva'!$B6:$B257,"&lt;="&amp;$B262,'Aceite de Oliva'!GR$6:GR$257)</f>
        <v>0.98</v>
      </c>
      <c r="GS262" s="9">
        <f>SUMIF('Aceite de Oliva'!$B6:$B257,"&lt;="&amp;$B262,'Aceite de Oliva'!GS$6:GS$257)</f>
        <v>1.6</v>
      </c>
      <c r="GT262" s="9">
        <f>SUMIF('Aceite de Oliva'!$B6:$B257,"&lt;="&amp;$B262,'Aceite de Oliva'!GT$6:GT$257)</f>
        <v>0.96</v>
      </c>
      <c r="GU262" s="9">
        <f>SUMIF('Aceite de Oliva'!$B6:$B257,"&lt;="&amp;$B262,'Aceite de Oliva'!GU$6:GU$257)</f>
        <v>0.57999999999999996</v>
      </c>
      <c r="GY262" s="9">
        <f>SUMIF('Aceite de Oliva'!$B6:$B257,"&lt;="&amp;$B262,'Aceite de Oliva'!GY$6:GY$257)</f>
        <v>1.1000000000000001</v>
      </c>
      <c r="GZ262" s="9">
        <f>SUMIF('Aceite de Oliva'!$B6:$B257,"&lt;="&amp;$B262,'Aceite de Oliva'!GZ$6:GZ$257)</f>
        <v>0.67</v>
      </c>
      <c r="HA262" s="9">
        <f>SUMIF('Aceite de Oliva'!$B6:$B257,"&lt;="&amp;$B262,'Aceite de Oliva'!HA$6:HA$257)</f>
        <v>0.75</v>
      </c>
      <c r="HB262" s="9">
        <f>SUMIF('Aceite de Oliva'!$B6:$B257,"&lt;="&amp;$B262,'Aceite de Oliva'!HB$6:HB$257)</f>
        <v>1.58</v>
      </c>
      <c r="HF262" s="9">
        <f>SUMIF('Aceite de Oliva'!$B6:$B257,"&lt;="&amp;$B262,'Aceite de Oliva'!HF$6:HF$257)</f>
        <v>1.56</v>
      </c>
      <c r="HG262" s="9">
        <f>SUMIF('Aceite de Oliva'!$B6:$B257,"&lt;="&amp;$B262,'Aceite de Oliva'!HG$6:HG$257)</f>
        <v>1.01</v>
      </c>
      <c r="HH262" s="9">
        <f>SUMIF('Aceite de Oliva'!$B6:$B257,"&lt;="&amp;$B262,'Aceite de Oliva'!HH$6:HH$257)</f>
        <v>1.9100000000000001</v>
      </c>
      <c r="HI262" s="9">
        <f>SUMIF('Aceite de Oliva'!$B6:$B257,"&lt;="&amp;$B262,'Aceite de Oliva'!HI$6:HI$257)</f>
        <v>1.4300000000000002</v>
      </c>
      <c r="HM262" s="9">
        <f>SUMIF('Aceite de Oliva'!$B6:$B257,"&lt;="&amp;$B262,'Aceite de Oliva'!HM$6:HM$257)</f>
        <v>1.6099999999999999</v>
      </c>
      <c r="HN262" s="9">
        <f>SUMIF('Aceite de Oliva'!$B6:$B257,"&lt;="&amp;$B262,'Aceite de Oliva'!HN$6:HN$257)</f>
        <v>0.47</v>
      </c>
      <c r="HO262" s="9">
        <f>SUMIF('Aceite de Oliva'!$B6:$B257,"&lt;="&amp;$B262,'Aceite de Oliva'!HO$6:HO$257)</f>
        <v>2.0299999999999998</v>
      </c>
      <c r="HP262" s="9">
        <f>SUMIF('Aceite de Oliva'!$B6:$B257,"&lt;="&amp;$B262,'Aceite de Oliva'!HP$6:HP$257)</f>
        <v>1.46</v>
      </c>
      <c r="HT262" s="9">
        <f>SUMIF('Aceite de Oliva'!$B6:$B257,"&lt;="&amp;$B262,'Aceite de Oliva'!HT$6:HT$257)</f>
        <v>1.85</v>
      </c>
      <c r="HU262" s="9">
        <f>SUMIF('Aceite de Oliva'!$B6:$B257,"&lt;="&amp;$B262,'Aceite de Oliva'!HU$6:HU$257)</f>
        <v>0.41</v>
      </c>
      <c r="HV262" s="9">
        <f>SUMIF('Aceite de Oliva'!$B6:$B257,"&lt;="&amp;$B262,'Aceite de Oliva'!HV$6:HV$257)</f>
        <v>1.21</v>
      </c>
      <c r="HW262" s="9">
        <f>SUMIF('Aceite de Oliva'!$B6:$B257,"&lt;="&amp;$B262,'Aceite de Oliva'!HW$6:HW$257)</f>
        <v>2.57</v>
      </c>
      <c r="IA262" s="9">
        <f>SUMIF('Aceite de Oliva'!$B6:$B257,"&lt;="&amp;$B262,'Aceite de Oliva'!IA$6:IA$257)</f>
        <v>2.54</v>
      </c>
      <c r="IB262" s="9">
        <f>SUMIF('Aceite de Oliva'!$B6:$B257,"&lt;="&amp;$B262,'Aceite de Oliva'!IB$6:IB$257)</f>
        <v>3.04</v>
      </c>
      <c r="IC262" s="9">
        <f>SUMIF('Aceite de Oliva'!$B6:$B257,"&lt;="&amp;$B262,'Aceite de Oliva'!IC$6:IC$257)</f>
        <v>1.9300000000000002</v>
      </c>
      <c r="ID262" s="9">
        <f>SUMIF('Aceite de Oliva'!$B6:$B257,"&lt;="&amp;$B262,'Aceite de Oliva'!ID$6:ID$257)</f>
        <v>2.8099999999999996</v>
      </c>
      <c r="IH262" s="9">
        <f>SUMIF('Aceite de Oliva'!$B6:$B257,"&lt;="&amp;$B262,'Aceite de Oliva'!IH$6:IH$257)</f>
        <v>3.1</v>
      </c>
      <c r="II262" s="9">
        <f>SUMIF('Aceite de Oliva'!$B6:$B257,"&lt;="&amp;$B262,'Aceite de Oliva'!II$6:II$257)</f>
        <v>6.92</v>
      </c>
      <c r="IJ262" s="9">
        <f>SUMIF('Aceite de Oliva'!$B6:$B257,"&lt;="&amp;$B262,'Aceite de Oliva'!IJ$6:IJ$257)</f>
        <v>2.09</v>
      </c>
      <c r="IK262" s="9">
        <f>SUMIF('Aceite de Oliva'!$B6:$B257,"&lt;="&amp;$B262,'Aceite de Oliva'!IK$6:IK$257)</f>
        <v>3.7199999999999998</v>
      </c>
      <c r="IO262" s="9">
        <f>SUMIF('Aceite de Oliva'!$B6:$B257,"&lt;="&amp;$B262,'Aceite de Oliva'!IO$6:IO$257)</f>
        <v>1.7599999999999998</v>
      </c>
      <c r="IP262" s="9">
        <f>SUMIF('Aceite de Oliva'!$B6:$B257,"&lt;="&amp;$B262,'Aceite de Oliva'!IP$6:IP$257)</f>
        <v>4.32</v>
      </c>
      <c r="IQ262" s="9">
        <f>SUMIF('Aceite de Oliva'!$B6:$B257,"&lt;="&amp;$B262,'Aceite de Oliva'!IQ$6:IQ$257)</f>
        <v>1.25</v>
      </c>
      <c r="IR262" s="9">
        <f>SUMIF('Aceite de Oliva'!$B6:$B257,"&lt;="&amp;$B262,'Aceite de Oliva'!IR$6:IR$257)</f>
        <v>1.34</v>
      </c>
      <c r="IV262" s="9">
        <f>SUMIF('Aceite de Oliva'!$B6:$B257,"&lt;="&amp;$B262,'Aceite de Oliva'!IV$6:IV$257)</f>
        <v>4.3100000000000005</v>
      </c>
      <c r="IW262" s="9">
        <f>SUMIF('Aceite de Oliva'!$B6:$B257,"&lt;="&amp;$B262,'Aceite de Oliva'!IW$6:IW$257)</f>
        <v>11.23</v>
      </c>
      <c r="IX262" s="9">
        <f>SUMIF('Aceite de Oliva'!$B6:$B257,"&lt;="&amp;$B262,'Aceite de Oliva'!IX$6:IX$257)</f>
        <v>2.34</v>
      </c>
      <c r="IY262" s="9">
        <f>SUMIF('Aceite de Oliva'!$B6:$B257,"&lt;="&amp;$B262,'Aceite de Oliva'!IY$6:IY$257)</f>
        <v>2.0299999999999998</v>
      </c>
      <c r="JC262" s="9">
        <f>SUMIF('Aceite de Oliva'!$B6:$B257,"&lt;="&amp;$B262,'Aceite de Oliva'!JC$6:JC$257)</f>
        <v>3.28</v>
      </c>
      <c r="JD262" s="9">
        <f>SUMIF('Aceite de Oliva'!$B6:$B257,"&lt;="&amp;$B262,'Aceite de Oliva'!JD$6:JD$257)</f>
        <v>7.38</v>
      </c>
      <c r="JE262" s="9">
        <f>SUMIF('Aceite de Oliva'!$B6:$B257,"&lt;="&amp;$B262,'Aceite de Oliva'!JE$6:JE$257)</f>
        <v>2.14</v>
      </c>
      <c r="JF262" s="9">
        <f>SUMIF('Aceite de Oliva'!$B6:$B257,"&lt;="&amp;$B262,'Aceite de Oliva'!JF$6:JF$257)</f>
        <v>3.13</v>
      </c>
      <c r="JJ262" s="9">
        <f>SUMIF('Aceite de Oliva'!$B6:$B257,"&lt;="&amp;$B262,'Aceite de Oliva'!JJ$6:JJ$257)</f>
        <v>3.74</v>
      </c>
      <c r="JK262" s="9">
        <f>SUMIF('Aceite de Oliva'!$B6:$B257,"&lt;="&amp;$B262,'Aceite de Oliva'!JK$6:JK$257)</f>
        <v>11.93</v>
      </c>
      <c r="JL262" s="9">
        <f>SUMIF('Aceite de Oliva'!$B6:$B257,"&lt;="&amp;$B262,'Aceite de Oliva'!JL$6:JL$257)</f>
        <v>1.94</v>
      </c>
      <c r="JM262" s="9">
        <f>SUMIF('Aceite de Oliva'!$B6:$B257,"&lt;="&amp;$B262,'Aceite de Oliva'!JM$6:JM$257)</f>
        <v>0.37</v>
      </c>
      <c r="JQ262" s="9">
        <f>SUMIF('Aceite de Oliva'!$B6:$B257,"&lt;="&amp;$B262,'Aceite de Oliva'!JQ$6:JQ$257)</f>
        <v>4.76</v>
      </c>
      <c r="JR262" s="9">
        <f>SUMIF('Aceite de Oliva'!$B6:$B257,"&lt;="&amp;$B262,'Aceite de Oliva'!JR$6:JR$257)</f>
        <v>15.12</v>
      </c>
      <c r="JS262" s="9">
        <f>SUMIF('Aceite de Oliva'!$B6:$B257,"&lt;="&amp;$B262,'Aceite de Oliva'!JS$6:JS$257)</f>
        <v>1.73</v>
      </c>
      <c r="JT262" s="9">
        <f>SUMIF('Aceite de Oliva'!$B6:$B257,"&lt;="&amp;$B262,'Aceite de Oliva'!JT$6:JT$257)</f>
        <v>2.7</v>
      </c>
      <c r="JX262" s="9">
        <f>SUMIF('Aceite de Oliva'!$B6:$B257,"&lt;="&amp;$B262,'Aceite de Oliva'!JX$6:JX$257)</f>
        <v>3.83</v>
      </c>
      <c r="JY262" s="9">
        <f>SUMIF('Aceite de Oliva'!$B6:$B257,"&lt;="&amp;$B262,'Aceite de Oliva'!JY$6:JY$257)</f>
        <v>8.02</v>
      </c>
      <c r="JZ262" s="9">
        <f>SUMIF('Aceite de Oliva'!$B6:$B257,"&lt;="&amp;$B262,'Aceite de Oliva'!JZ$6:JZ$257)</f>
        <v>3.23</v>
      </c>
      <c r="KA262" s="9">
        <f>SUMIF('Aceite de Oliva'!$B6:$B257,"&lt;="&amp;$B262,'Aceite de Oliva'!KA$6:KA$257)</f>
        <v>0.59</v>
      </c>
      <c r="KE262" s="9">
        <f>SUMIF('Aceite de Oliva'!$B6:$B257,"&lt;="&amp;$B262,'Aceite de Oliva'!KE$6:KE$257)</f>
        <v>3.87</v>
      </c>
      <c r="KF262" s="9">
        <f>SUMIF('Aceite de Oliva'!$B6:$B257,"&lt;="&amp;$B262,'Aceite de Oliva'!KF$6:KF$257)</f>
        <v>7.7799999999999994</v>
      </c>
      <c r="KG262" s="9">
        <f>SUMIF('Aceite de Oliva'!$B6:$B257,"&lt;="&amp;$B262,'Aceite de Oliva'!KG$6:KG$257)</f>
        <v>1.45</v>
      </c>
      <c r="KH262" s="9">
        <f>SUMIF('Aceite de Oliva'!$B6:$B257,"&lt;="&amp;$B262,'Aceite de Oliva'!KH$6:KH$257)</f>
        <v>6.63</v>
      </c>
      <c r="KL262" s="9">
        <f>SUMIF('Aceite de Oliva'!$B6:$B257,"&lt;="&amp;$B262,'Aceite de Oliva'!KL$6:KL$257)</f>
        <v>2.44</v>
      </c>
      <c r="KM262" s="9">
        <f>SUMIF('Aceite de Oliva'!$B6:$B257,"&lt;="&amp;$B262,'Aceite de Oliva'!KM$6:KM$257)</f>
        <v>3.56</v>
      </c>
      <c r="KN262" s="9">
        <f>SUMIF('Aceite de Oliva'!$B6:$B257,"&lt;="&amp;$B262,'Aceite de Oliva'!KN$6:KN$257)</f>
        <v>1.29</v>
      </c>
      <c r="KO262" s="9">
        <f>SUMIF('Aceite de Oliva'!$B6:$B257,"&lt;="&amp;$B262,'Aceite de Oliva'!KO$6:KO$257)</f>
        <v>5.15</v>
      </c>
      <c r="KS262" s="9">
        <f>SUMIF('Aceite de Oliva'!$B6:$B257,"&lt;="&amp;$B262,'Aceite de Oliva'!KS$6:KS$257)</f>
        <v>3.41</v>
      </c>
      <c r="KT262" s="9">
        <f>SUMIF('Aceite de Oliva'!$B6:$B257,"&lt;="&amp;$B262,'Aceite de Oliva'!KT$6:KT$257)</f>
        <v>3.9099999999999997</v>
      </c>
      <c r="KU262" s="9">
        <f>SUMIF('Aceite de Oliva'!$B6:$B257,"&lt;="&amp;$B262,'Aceite de Oliva'!KU$6:KU$257)</f>
        <v>2.4</v>
      </c>
      <c r="KV262" s="9">
        <f>SUMIF('Aceite de Oliva'!$B6:$B257,"&lt;="&amp;$B262,'Aceite de Oliva'!KV$6:KV$257)</f>
        <v>4.18</v>
      </c>
      <c r="KZ262" s="9">
        <f>SUMIF('Aceite de Oliva'!$B6:$B257,"&lt;="&amp;$B262,'Aceite de Oliva'!KZ$6:KZ$257)</f>
        <v>2.42</v>
      </c>
      <c r="LA262" s="9">
        <f>SUMIF('Aceite de Oliva'!$B6:$B257,"&lt;="&amp;$B262,'Aceite de Oliva'!LA$6:LA$257)</f>
        <v>5.9</v>
      </c>
      <c r="LB262" s="9">
        <f>SUMIF('Aceite de Oliva'!$B6:$B257,"&lt;="&amp;$B262,'Aceite de Oliva'!LB$6:LB$257)</f>
        <v>1.21</v>
      </c>
      <c r="LC262" s="9">
        <f>SUMIF('Aceite de Oliva'!$B6:$B257,"&lt;="&amp;$B262,'Aceite de Oliva'!LC$6:LC$257)</f>
        <v>2.37</v>
      </c>
      <c r="LG262" s="9">
        <f>SUMIF('Aceite de Oliva'!$B6:$B257,"&lt;="&amp;$B262,'Aceite de Oliva'!LG$6:LG$257)</f>
        <v>3.1799999999999997</v>
      </c>
      <c r="LH262" s="9">
        <f>SUMIF('Aceite de Oliva'!$B6:$B257,"&lt;="&amp;$B262,'Aceite de Oliva'!LH$6:LH$257)</f>
        <v>4.13</v>
      </c>
      <c r="LI262" s="9">
        <f>SUMIF('Aceite de Oliva'!$B6:$B257,"&lt;="&amp;$B262,'Aceite de Oliva'!LI$6:LI$257)</f>
        <v>1.9100000000000001</v>
      </c>
      <c r="LJ262" s="9">
        <f>SUMIF('Aceite de Oliva'!$B6:$B257,"&lt;="&amp;$B262,'Aceite de Oliva'!LJ$6:LJ$257)</f>
        <v>7.1400000000000006</v>
      </c>
      <c r="LN262" s="9">
        <f>SUMIF('Aceite de Oliva'!$B6:$B257,"&lt;="&amp;$B262,'Aceite de Oliva'!LN$6:LN$257)</f>
        <v>2.58</v>
      </c>
      <c r="LO262" s="9">
        <f>SUMIF('Aceite de Oliva'!$B6:$B257,"&lt;="&amp;$B262,'Aceite de Oliva'!LO$6:LO$257)</f>
        <v>1.45</v>
      </c>
      <c r="LP262" s="9">
        <f>SUMIF('Aceite de Oliva'!$B6:$B257,"&lt;="&amp;$B262,'Aceite de Oliva'!LP$6:LP$257)</f>
        <v>2.4400000000000004</v>
      </c>
      <c r="LQ262" s="9">
        <f>SUMIF('Aceite de Oliva'!$B6:$B257,"&lt;="&amp;$B262,'Aceite de Oliva'!LQ$6:LQ$257)</f>
        <v>4.4800000000000004</v>
      </c>
      <c r="LR262" s="76"/>
      <c r="LS262" s="76"/>
      <c r="LT262" s="76"/>
      <c r="LU262" s="9">
        <f>SUMIF('Aceite de Oliva'!$B6:$B257,"&lt;="&amp;$B262,'Aceite de Oliva'!LU$6:LU$257)</f>
        <v>2.84</v>
      </c>
      <c r="LV262" s="9">
        <f>SUMIF('Aceite de Oliva'!$B6:$B257,"&lt;="&amp;$B262,'Aceite de Oliva'!LV$6:LV$257)</f>
        <v>1.4</v>
      </c>
      <c r="LW262" s="9">
        <f>SUMIF('Aceite de Oliva'!$B6:$B257,"&lt;="&amp;$B262,'Aceite de Oliva'!LW$6:LW$257)</f>
        <v>1.98</v>
      </c>
      <c r="LX262" s="9">
        <f>SUMIF('Aceite de Oliva'!$B6:$B257,"&lt;="&amp;$B262,'Aceite de Oliva'!LX$6:LX$257)</f>
        <v>7.44</v>
      </c>
      <c r="LY262" s="76"/>
      <c r="LZ262" s="76"/>
      <c r="MA262" s="76"/>
      <c r="MB262" s="9">
        <f>SUMIF('Aceite de Oliva'!$B6:$B257,"&lt;="&amp;$B262,'Aceite de Oliva'!MB$6:MB$257)</f>
        <v>1.5</v>
      </c>
      <c r="MC262" s="9">
        <f>SUMIF('Aceite de Oliva'!$B6:$B257,"&lt;="&amp;$B262,'Aceite de Oliva'!MC$6:MC$257)</f>
        <v>1.2</v>
      </c>
      <c r="MD262" s="9">
        <f>SUMIF('Aceite de Oliva'!$B6:$B257,"&lt;="&amp;$B262,'Aceite de Oliva'!MD$6:MD$257)</f>
        <v>1.08</v>
      </c>
      <c r="ME262" s="9">
        <f>SUMIF('Aceite de Oliva'!$B6:$B257,"&lt;="&amp;$B262,'Aceite de Oliva'!ME$6:ME$257)</f>
        <v>3.41</v>
      </c>
      <c r="MI262" s="9">
        <f>SUMIF('Aceite de Oliva'!$B6:$B257,"&lt;="&amp;$B262,'Aceite de Oliva'!MI$6:MI$257)</f>
        <v>0.91</v>
      </c>
      <c r="MJ262" s="9">
        <f>SUMIF('Aceite de Oliva'!$B6:$B257,"&lt;="&amp;$B262,'Aceite de Oliva'!MJ$6:MJ$257)</f>
        <v>0.38</v>
      </c>
      <c r="MK262" s="9">
        <f>SUMIF('Aceite de Oliva'!$B6:$B257,"&lt;="&amp;$B262,'Aceite de Oliva'!MK$6:MK$257)</f>
        <v>0.75</v>
      </c>
      <c r="ML262" s="9">
        <f>SUMIF('Aceite de Oliva'!$B6:$B257,"&lt;="&amp;$B262,'Aceite de Oliva'!ML$6:ML$257)</f>
        <v>0.76</v>
      </c>
      <c r="MM262" s="76"/>
      <c r="MN262" s="76"/>
      <c r="MO262" s="76"/>
      <c r="MP262" s="9">
        <f>SUMIF('Aceite de Oliva'!$B6:$B257,"&lt;="&amp;$B262,'Aceite de Oliva'!MP$6:MP$257)</f>
        <v>0.67000000000000015</v>
      </c>
      <c r="MQ262" s="9">
        <f>SUMIF('Aceite de Oliva'!$B6:$B257,"&lt;="&amp;$B262,'Aceite de Oliva'!MQ$6:MQ$257)</f>
        <v>0</v>
      </c>
      <c r="MR262" s="9">
        <f>SUMIF('Aceite de Oliva'!$B6:$B257,"&lt;="&amp;$B262,'Aceite de Oliva'!MR$6:MR$257)</f>
        <v>0.56000000000000005</v>
      </c>
      <c r="MS262" s="9">
        <f>SUMIF('Aceite de Oliva'!$B6:$B257,"&lt;="&amp;$B262,'Aceite de Oliva'!MS$6:MS$257)</f>
        <v>0.25</v>
      </c>
    </row>
    <row r="263" spans="1:357" x14ac:dyDescent="0.25">
      <c r="A263" s="14">
        <f>'TAM Aceite de Oliva'!B11</f>
        <v>2</v>
      </c>
      <c r="B263" s="14">
        <f>'TAM Aceite de Oliva'!C11</f>
        <v>2.1</v>
      </c>
      <c r="C263" s="14"/>
      <c r="D263" s="8">
        <f>SUMIFS('Aceite de Oliva'!D$6:D$257,'Aceite de Oliva'!$A$6:$A$257,"&gt;="&amp;$A263,'Aceite de Oliva'!$B$6:$B$257,"&lt;="&amp;$B263)</f>
        <v>0.13</v>
      </c>
      <c r="E263" s="8">
        <f>SUMIFS('Aceite de Oliva'!E$6:E$257,'Aceite de Oliva'!$A$6:$A$257,"&gt;="&amp;$A263,'Aceite de Oliva'!$B$6:$B$257,"&lt;="&amp;$B263)</f>
        <v>0</v>
      </c>
      <c r="F263" s="8">
        <f>SUMIFS('Aceite de Oliva'!F$6:F$257,'Aceite de Oliva'!$A$6:$A$257,"&gt;="&amp;$A263,'Aceite de Oliva'!$B$6:$B$257,"&lt;="&amp;$B263)</f>
        <v>0.16</v>
      </c>
      <c r="G263" s="8">
        <f>SUMIFS('Aceite de Oliva'!G$6:G$257,'Aceite de Oliva'!$A$6:$A$257,"&gt;="&amp;$A263,'Aceite de Oliva'!$B$6:$B$257,"&lt;="&amp;$B263)</f>
        <v>0</v>
      </c>
      <c r="H263" s="14"/>
      <c r="I263" s="14"/>
      <c r="J263" s="14"/>
      <c r="K263" s="8">
        <f>SUMIFS('Aceite de Oliva'!K$6:K$257,'Aceite de Oliva'!$A$6:$A$257,"&gt;="&amp;$A263,'Aceite de Oliva'!$B$6:$B$257,"&lt;="&amp;$B263)</f>
        <v>0.02</v>
      </c>
      <c r="L263" s="8">
        <f>SUMIFS('Aceite de Oliva'!L$6:L$257,'Aceite de Oliva'!$A$6:$A$257,"&gt;="&amp;$A263,'Aceite de Oliva'!$B$6:$B$257,"&lt;="&amp;$B263)</f>
        <v>0.16</v>
      </c>
      <c r="M263" s="8">
        <f>SUMIFS('Aceite de Oliva'!M$6:M$257,'Aceite de Oliva'!$A$6:$A$257,"&gt;="&amp;$A263,'Aceite de Oliva'!$B$6:$B$257,"&lt;="&amp;$B263)</f>
        <v>0</v>
      </c>
      <c r="N263" s="8">
        <f>SUMIFS('Aceite de Oliva'!N$6:N$257,'Aceite de Oliva'!$A$6:$A$257,"&gt;="&amp;$A263,'Aceite de Oliva'!$B$6:$B$257,"&lt;="&amp;$B263)</f>
        <v>0</v>
      </c>
      <c r="O263" s="14"/>
      <c r="P263" s="14"/>
      <c r="Q263" s="14"/>
      <c r="R263" s="8">
        <f>SUMIFS('Aceite de Oliva'!R$6:R$257,'Aceite de Oliva'!$A$6:$A$257,"&gt;="&amp;$A263,'Aceite de Oliva'!$B$6:$B$257,"&lt;="&amp;$B263)</f>
        <v>0.23</v>
      </c>
      <c r="S263" s="8">
        <f>SUMIFS('Aceite de Oliva'!S$6:S$257,'Aceite de Oliva'!$A$6:$A$257,"&gt;="&amp;$A263,'Aceite de Oliva'!$B$6:$B$257,"&lt;="&amp;$B263)</f>
        <v>0</v>
      </c>
      <c r="T263" s="8">
        <f>SUMIFS('Aceite de Oliva'!T$6:T$257,'Aceite de Oliva'!$A$6:$A$257,"&gt;="&amp;$A263,'Aceite de Oliva'!$B$6:$B$257,"&lt;="&amp;$B263)</f>
        <v>0.39</v>
      </c>
      <c r="U263" s="8">
        <f>SUMIFS('Aceite de Oliva'!U$6:U$257,'Aceite de Oliva'!$A$6:$A$257,"&gt;="&amp;$A263,'Aceite de Oliva'!$B$6:$B$257,"&lt;="&amp;$B263)</f>
        <v>0</v>
      </c>
      <c r="V263" s="14"/>
      <c r="W263" s="14"/>
      <c r="X263" s="14"/>
      <c r="Y263" s="8">
        <f>SUMIFS('Aceite de Oliva'!Y$6:Y$257,'Aceite de Oliva'!$A$6:$A$257,"&gt;="&amp;$A263,'Aceite de Oliva'!$B$6:$B$257,"&lt;="&amp;$B263)</f>
        <v>0.45</v>
      </c>
      <c r="Z263" s="8">
        <f>SUMIFS('Aceite de Oliva'!Z$6:Z$257,'Aceite de Oliva'!$A$6:$A$257,"&gt;="&amp;$A263,'Aceite de Oliva'!$B$6:$B$257,"&lt;="&amp;$B263)</f>
        <v>0</v>
      </c>
      <c r="AA263" s="8">
        <f>SUMIFS('Aceite de Oliva'!AA$6:AA$257,'Aceite de Oliva'!$A$6:$A$257,"&gt;="&amp;$A263,'Aceite de Oliva'!$B$6:$B$257,"&lt;="&amp;$B263)</f>
        <v>0.5</v>
      </c>
      <c r="AB263" s="8">
        <f>SUMIFS('Aceite de Oliva'!AB$6:AB$257,'Aceite de Oliva'!$A$6:$A$257,"&gt;="&amp;$A263,'Aceite de Oliva'!$B$6:$B$257,"&lt;="&amp;$B263)</f>
        <v>0.27</v>
      </c>
      <c r="AC263" s="14"/>
      <c r="AD263" s="14"/>
      <c r="AE263" s="14"/>
      <c r="AF263" s="8">
        <f>SUMIFS('Aceite de Oliva'!AF$6:AF$257,'Aceite de Oliva'!$A$6:$A$257,"&gt;="&amp;$A263,'Aceite de Oliva'!$B$6:$B$257,"&lt;="&amp;$B263)</f>
        <v>0.04</v>
      </c>
      <c r="AG263" s="8">
        <f>SUMIFS('Aceite de Oliva'!AG$6:AG$257,'Aceite de Oliva'!$A$6:$A$257,"&gt;="&amp;$A263,'Aceite de Oliva'!$B$6:$B$257,"&lt;="&amp;$B263)</f>
        <v>0</v>
      </c>
      <c r="AH263" s="8">
        <f>SUMIFS('Aceite de Oliva'!AH$6:AH$257,'Aceite de Oliva'!$A$6:$A$257,"&gt;="&amp;$A263,'Aceite de Oliva'!$B$6:$B$257,"&lt;="&amp;$B263)</f>
        <v>0</v>
      </c>
      <c r="AI263" s="8">
        <f>SUMIFS('Aceite de Oliva'!AI$6:AI$257,'Aceite de Oliva'!$A$6:$A$257,"&gt;="&amp;$A263,'Aceite de Oliva'!$B$6:$B$257,"&lt;="&amp;$B263)</f>
        <v>0</v>
      </c>
      <c r="AJ263" s="14"/>
      <c r="AK263" s="14"/>
      <c r="AL263" s="14"/>
      <c r="AM263" s="8">
        <f>SUMIFS('Aceite de Oliva'!AM$6:AM$257,'Aceite de Oliva'!$A$6:$A$257,"&gt;="&amp;$A263,'Aceite de Oliva'!$B$6:$B$257,"&lt;="&amp;$B263)</f>
        <v>0.45999999999999996</v>
      </c>
      <c r="AN263" s="8">
        <f>SUMIFS('Aceite de Oliva'!AN$6:AN$257,'Aceite de Oliva'!$A$6:$A$257,"&gt;="&amp;$A263,'Aceite de Oliva'!$B$6:$B$257,"&lt;="&amp;$B263)</f>
        <v>0</v>
      </c>
      <c r="AO263" s="8">
        <f>SUMIFS('Aceite de Oliva'!AO$6:AO$257,'Aceite de Oliva'!$A$6:$A$257,"&gt;="&amp;$A263,'Aceite de Oliva'!$B$6:$B$257,"&lt;="&amp;$B263)</f>
        <v>0</v>
      </c>
      <c r="AP263" s="8">
        <f>SUMIFS('Aceite de Oliva'!AP$6:AP$257,'Aceite de Oliva'!$A$6:$A$257,"&gt;="&amp;$A263,'Aceite de Oliva'!$B$6:$B$257,"&lt;="&amp;$B263)</f>
        <v>0</v>
      </c>
      <c r="AQ263" s="14"/>
      <c r="AR263" s="14"/>
      <c r="AT263" s="8">
        <f>SUMIFS('Aceite de Oliva'!AT$6:AT$257,'Aceite de Oliva'!$A$6:$A$257,"&gt;="&amp;$A263,'Aceite de Oliva'!$B$6:$B$257,"&lt;="&amp;$B263)</f>
        <v>0.28000000000000003</v>
      </c>
      <c r="AU263" s="8">
        <f>SUMIFS('Aceite de Oliva'!AU$6:AU$257,'Aceite de Oliva'!$A$6:$A$257,"&gt;="&amp;$A263,'Aceite de Oliva'!$B$6:$B$257,"&lt;="&amp;$B263)</f>
        <v>0</v>
      </c>
      <c r="AV263" s="8">
        <f>SUMIFS('Aceite de Oliva'!AV$6:AV$257,'Aceite de Oliva'!$A$6:$A$257,"&gt;="&amp;$A263,'Aceite de Oliva'!$B$6:$B$257,"&lt;="&amp;$B263)</f>
        <v>0.45</v>
      </c>
      <c r="AW263" s="8">
        <f>SUMIFS('Aceite de Oliva'!AW$6:AW$257,'Aceite de Oliva'!$A$6:$A$257,"&gt;="&amp;$A263,'Aceite de Oliva'!$B$6:$B$257,"&lt;="&amp;$B263)</f>
        <v>0</v>
      </c>
      <c r="BA263" s="8">
        <f>SUMIFS('Aceite de Oliva'!BA$6:BA$257,'Aceite de Oliva'!$A$6:$A$257,"&gt;="&amp;$A263,'Aceite de Oliva'!$B$6:$B$257,"&lt;="&amp;$B263)</f>
        <v>0.32</v>
      </c>
      <c r="BB263" s="8">
        <f>SUMIFS('Aceite de Oliva'!BB$6:BB$257,'Aceite de Oliva'!$A$6:$A$257,"&gt;="&amp;$A263,'Aceite de Oliva'!$B$6:$B$257,"&lt;="&amp;$B263)</f>
        <v>0</v>
      </c>
      <c r="BC263" s="8">
        <f>SUMIFS('Aceite de Oliva'!BC$6:BC$257,'Aceite de Oliva'!$A$6:$A$257,"&gt;="&amp;$A263,'Aceite de Oliva'!$B$6:$B$257,"&lt;="&amp;$B263)</f>
        <v>0</v>
      </c>
      <c r="BD263" s="8">
        <f>SUMIFS('Aceite de Oliva'!BD$6:BD$257,'Aceite de Oliva'!$A$6:$A$257,"&gt;="&amp;$A263,'Aceite de Oliva'!$B$6:$B$257,"&lt;="&amp;$B263)</f>
        <v>0</v>
      </c>
      <c r="BE263" s="5"/>
      <c r="BH263" s="8">
        <f>SUMIFS('Aceite de Oliva'!BH$6:BH$257,'Aceite de Oliva'!$A$6:$A$257,"&gt;="&amp;$A263,'Aceite de Oliva'!$B$6:$B$257,"&lt;="&amp;$B263)</f>
        <v>0.04</v>
      </c>
      <c r="BI263" s="8">
        <f>SUMIFS('Aceite de Oliva'!BI$6:BI$257,'Aceite de Oliva'!$A$6:$A$257,"&gt;="&amp;$A263,'Aceite de Oliva'!$B$6:$B$257,"&lt;="&amp;$B263)</f>
        <v>0</v>
      </c>
      <c r="BJ263" s="8">
        <f>SUMIFS('Aceite de Oliva'!BJ$6:BJ$257,'Aceite de Oliva'!$A$6:$A$257,"&gt;="&amp;$A263,'Aceite de Oliva'!$B$6:$B$257,"&lt;="&amp;$B263)</f>
        <v>0</v>
      </c>
      <c r="BK263" s="8">
        <f>SUMIFS('Aceite de Oliva'!BK$6:BK$257,'Aceite de Oliva'!$A$6:$A$257,"&gt;="&amp;$A263,'Aceite de Oliva'!$B$6:$B$257,"&lt;="&amp;$B263)</f>
        <v>0</v>
      </c>
      <c r="BO263" s="8">
        <f>SUMIFS('Aceite de Oliva'!BO$6:BO$257,'Aceite de Oliva'!$A$6:$A$257,"&gt;="&amp;$A263,'Aceite de Oliva'!$B$6:$B$257,"&lt;="&amp;$B263)</f>
        <v>0.03</v>
      </c>
      <c r="BP263" s="8">
        <f>SUMIFS('Aceite de Oliva'!BP$6:BP$257,'Aceite de Oliva'!$A$6:$A$257,"&gt;="&amp;$A263,'Aceite de Oliva'!$B$6:$B$257,"&lt;="&amp;$B263)</f>
        <v>0</v>
      </c>
      <c r="BQ263" s="8">
        <f>SUMIFS('Aceite de Oliva'!BQ$6:BQ$257,'Aceite de Oliva'!$A$6:$A$257,"&gt;="&amp;$A263,'Aceite de Oliva'!$B$6:$B$257,"&lt;="&amp;$B263)</f>
        <v>0.06</v>
      </c>
      <c r="BR263" s="8">
        <f>SUMIFS('Aceite de Oliva'!BR$6:BR$257,'Aceite de Oliva'!$A$6:$A$257,"&gt;="&amp;$A263,'Aceite de Oliva'!$B$6:$B$257,"&lt;="&amp;$B263)</f>
        <v>0</v>
      </c>
      <c r="BV263" s="8">
        <f>SUMIFS('Aceite de Oliva'!BV$6:BV$257,'Aceite de Oliva'!$A$6:$A$257,"&gt;="&amp;$A263,'Aceite de Oliva'!$B$6:$B$257,"&lt;="&amp;$B263)</f>
        <v>0</v>
      </c>
      <c r="BW263" s="8">
        <f>SUMIFS('Aceite de Oliva'!BW$6:BW$257,'Aceite de Oliva'!$A$6:$A$257,"&gt;="&amp;$A263,'Aceite de Oliva'!$B$6:$B$257,"&lt;="&amp;$B263)</f>
        <v>0</v>
      </c>
      <c r="BX263" s="8">
        <f>SUMIFS('Aceite de Oliva'!BX$6:BX$257,'Aceite de Oliva'!$A$6:$A$257,"&gt;="&amp;$A263,'Aceite de Oliva'!$B$6:$B$257,"&lt;="&amp;$B263)</f>
        <v>0</v>
      </c>
      <c r="BY263" s="8">
        <f>SUMIFS('Aceite de Oliva'!BY$6:BY$257,'Aceite de Oliva'!$A$6:$A$257,"&gt;="&amp;$A263,'Aceite de Oliva'!$B$6:$B$257,"&lt;="&amp;$B263)</f>
        <v>0</v>
      </c>
      <c r="CC263" s="8">
        <f>SUMIFS('Aceite de Oliva'!CC$6:CC$257,'Aceite de Oliva'!$A$6:$A$257,"&gt;="&amp;$A263,'Aceite de Oliva'!$B$6:$B$257,"&lt;="&amp;$B263)</f>
        <v>0</v>
      </c>
      <c r="CD263" s="8">
        <f>SUMIFS('Aceite de Oliva'!CD$6:CD$257,'Aceite de Oliva'!$A$6:$A$257,"&gt;="&amp;$A263,'Aceite de Oliva'!$B$6:$B$257,"&lt;="&amp;$B263)</f>
        <v>0</v>
      </c>
      <c r="CE263" s="8">
        <f>SUMIFS('Aceite de Oliva'!CE$6:CE$257,'Aceite de Oliva'!$A$6:$A$257,"&gt;="&amp;$A263,'Aceite de Oliva'!$B$6:$B$257,"&lt;="&amp;$B263)</f>
        <v>0</v>
      </c>
      <c r="CF263" s="8">
        <f>SUMIFS('Aceite de Oliva'!CF$6:CF$257,'Aceite de Oliva'!$A$6:$A$257,"&gt;="&amp;$A263,'Aceite de Oliva'!$B$6:$B$257,"&lt;="&amp;$B263)</f>
        <v>0</v>
      </c>
      <c r="CJ263" s="8">
        <f>SUMIFS('Aceite de Oliva'!CJ$6:CJ$257,'Aceite de Oliva'!$A$6:$A$257,"&gt;="&amp;$A263,'Aceite de Oliva'!$B$6:$B$257,"&lt;="&amp;$B263)</f>
        <v>0.12</v>
      </c>
      <c r="CK263" s="8">
        <f>SUMIFS('Aceite de Oliva'!CK$6:CK$257,'Aceite de Oliva'!$A$6:$A$257,"&gt;="&amp;$A263,'Aceite de Oliva'!$B$6:$B$257,"&lt;="&amp;$B263)</f>
        <v>0</v>
      </c>
      <c r="CL263" s="8">
        <f>SUMIFS('Aceite de Oliva'!CL$6:CL$257,'Aceite de Oliva'!$A$6:$A$257,"&gt;="&amp;$A263,'Aceite de Oliva'!$B$6:$B$257,"&lt;="&amp;$B263)</f>
        <v>0</v>
      </c>
      <c r="CM263" s="8">
        <f>SUMIFS('Aceite de Oliva'!CM$6:CM$257,'Aceite de Oliva'!$A$6:$A$257,"&gt;="&amp;$A263,'Aceite de Oliva'!$B$6:$B$257,"&lt;="&amp;$B263)</f>
        <v>0</v>
      </c>
      <c r="CQ263" s="8">
        <f>SUMIFS('Aceite de Oliva'!CQ$6:CQ$257,'Aceite de Oliva'!$A$6:$A$257,"&gt;="&amp;$A263,'Aceite de Oliva'!$B$6:$B$257,"&lt;="&amp;$B263)</f>
        <v>0</v>
      </c>
      <c r="CR263" s="8">
        <f>SUMIFS('Aceite de Oliva'!CR$6:CR$257,'Aceite de Oliva'!$A$6:$A$257,"&gt;="&amp;$A263,'Aceite de Oliva'!$B$6:$B$257,"&lt;="&amp;$B263)</f>
        <v>0</v>
      </c>
      <c r="CS263" s="8">
        <f>SUMIFS('Aceite de Oliva'!CS$6:CS$257,'Aceite de Oliva'!$A$6:$A$257,"&gt;="&amp;$A263,'Aceite de Oliva'!$B$6:$B$257,"&lt;="&amp;$B263)</f>
        <v>0</v>
      </c>
      <c r="CT263" s="8">
        <f>SUMIFS('Aceite de Oliva'!CT$6:CT$257,'Aceite de Oliva'!$A$6:$A$257,"&gt;="&amp;$A263,'Aceite de Oliva'!$B$6:$B$257,"&lt;="&amp;$B263)</f>
        <v>0</v>
      </c>
      <c r="CX263" s="8">
        <f>SUMIFS('Aceite de Oliva'!CX$6:CX$257,'Aceite de Oliva'!$A$6:$A$257,"&gt;="&amp;$A263,'Aceite de Oliva'!$B$6:$B$257,"&lt;="&amp;$B263)</f>
        <v>0</v>
      </c>
      <c r="CY263" s="8">
        <f>SUMIFS('Aceite de Oliva'!CY$6:CY$257,'Aceite de Oliva'!$A$6:$A$257,"&gt;="&amp;$A263,'Aceite de Oliva'!$B$6:$B$257,"&lt;="&amp;$B263)</f>
        <v>0</v>
      </c>
      <c r="CZ263" s="8">
        <f>SUMIFS('Aceite de Oliva'!CZ$6:CZ$257,'Aceite de Oliva'!$A$6:$A$257,"&gt;="&amp;$A263,'Aceite de Oliva'!$B$6:$B$257,"&lt;="&amp;$B263)</f>
        <v>0</v>
      </c>
      <c r="DA263" s="8">
        <f>SUMIFS('Aceite de Oliva'!DA$6:DA$257,'Aceite de Oliva'!$A$6:$A$257,"&gt;="&amp;$A263,'Aceite de Oliva'!$B$6:$B$257,"&lt;="&amp;$B263)</f>
        <v>0</v>
      </c>
      <c r="DE263" s="8">
        <f>SUMIFS('Aceite de Oliva'!DE$6:DE$257,'Aceite de Oliva'!$A$6:$A$257,"&gt;="&amp;$A263,'Aceite de Oliva'!$B$6:$B$257,"&lt;="&amp;$B263)</f>
        <v>0</v>
      </c>
      <c r="DF263" s="8">
        <f>SUMIFS('Aceite de Oliva'!DF$6:DF$257,'Aceite de Oliva'!$A$6:$A$257,"&gt;="&amp;$A263,'Aceite de Oliva'!$B$6:$B$257,"&lt;="&amp;$B263)</f>
        <v>0</v>
      </c>
      <c r="DG263" s="8">
        <f>SUMIFS('Aceite de Oliva'!DG$6:DG$257,'Aceite de Oliva'!$A$6:$A$257,"&gt;="&amp;$A263,'Aceite de Oliva'!$B$6:$B$257,"&lt;="&amp;$B263)</f>
        <v>0</v>
      </c>
      <c r="DH263" s="8">
        <f>SUMIFS('Aceite de Oliva'!DH$6:DH$257,'Aceite de Oliva'!$A$6:$A$257,"&gt;="&amp;$A263,'Aceite de Oliva'!$B$6:$B$257,"&lt;="&amp;$B263)</f>
        <v>0</v>
      </c>
      <c r="DL263" s="8">
        <f>SUMIFS('Aceite de Oliva'!DL$6:DL$257,'Aceite de Oliva'!$A$6:$A$257,"&gt;="&amp;$A263,'Aceite de Oliva'!$B$6:$B$257,"&lt;="&amp;$B263)</f>
        <v>0.22999999999999998</v>
      </c>
      <c r="DM263" s="8">
        <f>SUMIFS('Aceite de Oliva'!DM$6:DM$257,'Aceite de Oliva'!$A$6:$A$257,"&gt;="&amp;$A263,'Aceite de Oliva'!$B$6:$B$257,"&lt;="&amp;$B263)</f>
        <v>0</v>
      </c>
      <c r="DN263" s="8">
        <f>SUMIFS('Aceite de Oliva'!DN$6:DN$257,'Aceite de Oliva'!$A$6:$A$257,"&gt;="&amp;$A263,'Aceite de Oliva'!$B$6:$B$257,"&lt;="&amp;$B263)</f>
        <v>0.21</v>
      </c>
      <c r="DO263" s="8">
        <f>SUMIFS('Aceite de Oliva'!DO$6:DO$257,'Aceite de Oliva'!$A$6:$A$257,"&gt;="&amp;$A263,'Aceite de Oliva'!$B$6:$B$257,"&lt;="&amp;$B263)</f>
        <v>0</v>
      </c>
      <c r="DS263" s="8">
        <f>SUMIFS('Aceite de Oliva'!DS$6:DS$257,'Aceite de Oliva'!$A$6:$A$257,"&gt;="&amp;$A263,'Aceite de Oliva'!$B$6:$B$257,"&lt;="&amp;$B263)</f>
        <v>0.11</v>
      </c>
      <c r="DT263" s="8">
        <f>SUMIFS('Aceite de Oliva'!DT$6:DT$257,'Aceite de Oliva'!$A$6:$A$257,"&gt;="&amp;$A263,'Aceite de Oliva'!$B$6:$B$257,"&lt;="&amp;$B263)</f>
        <v>0</v>
      </c>
      <c r="DU263" s="8">
        <f>SUMIFS('Aceite de Oliva'!DU$6:DU$257,'Aceite de Oliva'!$A$6:$A$257,"&gt;="&amp;$A263,'Aceite de Oliva'!$B$6:$B$257,"&lt;="&amp;$B263)</f>
        <v>0.16</v>
      </c>
      <c r="DV263" s="8">
        <f>SUMIFS('Aceite de Oliva'!DV$6:DV$257,'Aceite de Oliva'!$A$6:$A$257,"&gt;="&amp;$A263,'Aceite de Oliva'!$B$6:$B$257,"&lt;="&amp;$B263)</f>
        <v>0.1</v>
      </c>
      <c r="DZ263" s="8">
        <f>SUMIFS('Aceite de Oliva'!DZ$6:DZ$257,'Aceite de Oliva'!$A$6:$A$257,"&gt;="&amp;$A263,'Aceite de Oliva'!$B$6:$B$257,"&lt;="&amp;$B263)</f>
        <v>0.23</v>
      </c>
      <c r="EA263" s="8">
        <f>SUMIFS('Aceite de Oliva'!EA$6:EA$257,'Aceite de Oliva'!$A$6:$A$257,"&gt;="&amp;$A263,'Aceite de Oliva'!$B$6:$B$257,"&lt;="&amp;$B263)</f>
        <v>0.33</v>
      </c>
      <c r="EB263" s="8">
        <f>SUMIFS('Aceite de Oliva'!EB$6:EB$257,'Aceite de Oliva'!$A$6:$A$257,"&gt;="&amp;$A263,'Aceite de Oliva'!$B$6:$B$257,"&lt;="&amp;$B263)</f>
        <v>0.28999999999999998</v>
      </c>
      <c r="EC263" s="8">
        <f>SUMIFS('Aceite de Oliva'!EC$6:EC$257,'Aceite de Oliva'!$A$6:$A$257,"&gt;="&amp;$A263,'Aceite de Oliva'!$B$6:$B$257,"&lt;="&amp;$B263)</f>
        <v>0</v>
      </c>
      <c r="EG263" s="8">
        <f>SUMIFS('Aceite de Oliva'!EG$6:EG$257,'Aceite de Oliva'!$A$6:$A$257,"&gt;="&amp;$A263,'Aceite de Oliva'!$B$6:$B$257,"&lt;="&amp;$B263)</f>
        <v>0.1</v>
      </c>
      <c r="EH263" s="8">
        <f>SUMIFS('Aceite de Oliva'!EH$6:EH$257,'Aceite de Oliva'!$A$6:$A$257,"&gt;="&amp;$A263,'Aceite de Oliva'!$B$6:$B$257,"&lt;="&amp;$B263)</f>
        <v>0.17</v>
      </c>
      <c r="EI263" s="8">
        <f>SUMIFS('Aceite de Oliva'!EI$6:EI$257,'Aceite de Oliva'!$A$6:$A$257,"&gt;="&amp;$A263,'Aceite de Oliva'!$B$6:$B$257,"&lt;="&amp;$B263)</f>
        <v>0.02</v>
      </c>
      <c r="EJ263" s="8">
        <f>SUMIFS('Aceite de Oliva'!EJ$6:EJ$257,'Aceite de Oliva'!$A$6:$A$257,"&gt;="&amp;$A263,'Aceite de Oliva'!$B$6:$B$257,"&lt;="&amp;$B263)</f>
        <v>0</v>
      </c>
      <c r="EN263" s="8">
        <f>SUMIFS('Aceite de Oliva'!EN$6:EN$257,'Aceite de Oliva'!$A$6:$A$257,"&gt;="&amp;$A263,'Aceite de Oliva'!$B$6:$B$257,"&lt;="&amp;$B263)</f>
        <v>0.09</v>
      </c>
      <c r="EO263" s="8">
        <f>SUMIFS('Aceite de Oliva'!EO$6:EO$257,'Aceite de Oliva'!$A$6:$A$257,"&gt;="&amp;$A263,'Aceite de Oliva'!$B$6:$B$257,"&lt;="&amp;$B263)</f>
        <v>0</v>
      </c>
      <c r="EP263" s="8">
        <f>SUMIFS('Aceite de Oliva'!EP$6:EP$257,'Aceite de Oliva'!$A$6:$A$257,"&gt;="&amp;$A263,'Aceite de Oliva'!$B$6:$B$257,"&lt;="&amp;$B263)</f>
        <v>7.0000000000000007E-2</v>
      </c>
      <c r="EQ263" s="8">
        <f>SUMIFS('Aceite de Oliva'!EQ$6:EQ$257,'Aceite de Oliva'!$A$6:$A$257,"&gt;="&amp;$A263,'Aceite de Oliva'!$B$6:$B$257,"&lt;="&amp;$B263)</f>
        <v>0</v>
      </c>
      <c r="EU263" s="8">
        <f>SUMIFS('Aceite de Oliva'!EU$6:EU$257,'Aceite de Oliva'!$A$6:$A$257,"&gt;="&amp;$A263,'Aceite de Oliva'!$B$6:$B$257,"&lt;="&amp;$B263)</f>
        <v>0.06</v>
      </c>
      <c r="EV263" s="8">
        <f>SUMIFS('Aceite de Oliva'!EV$6:EV$257,'Aceite de Oliva'!$A$6:$A$257,"&gt;="&amp;$A263,'Aceite de Oliva'!$B$6:$B$257,"&lt;="&amp;$B263)</f>
        <v>0.16</v>
      </c>
      <c r="EW263" s="8">
        <f>SUMIFS('Aceite de Oliva'!EW$6:EW$257,'Aceite de Oliva'!$A$6:$A$257,"&gt;="&amp;$A263,'Aceite de Oliva'!$B$6:$B$257,"&lt;="&amp;$B263)</f>
        <v>0.05</v>
      </c>
      <c r="EX263" s="8">
        <f>SUMIFS('Aceite de Oliva'!EX$6:EX$257,'Aceite de Oliva'!$A$6:$A$257,"&gt;="&amp;$A263,'Aceite de Oliva'!$B$6:$B$257,"&lt;="&amp;$B263)</f>
        <v>0</v>
      </c>
      <c r="FB263" s="8">
        <f>SUMIFS('Aceite de Oliva'!FB$6:FB$257,'Aceite de Oliva'!$A$6:$A$257,"&gt;="&amp;$A263,'Aceite de Oliva'!$B$6:$B$257,"&lt;="&amp;$B263)</f>
        <v>0</v>
      </c>
      <c r="FC263" s="8">
        <f>SUMIFS('Aceite de Oliva'!FC$6:FC$257,'Aceite de Oliva'!$A$6:$A$257,"&gt;="&amp;$A263,'Aceite de Oliva'!$B$6:$B$257,"&lt;="&amp;$B263)</f>
        <v>0</v>
      </c>
      <c r="FD263" s="8">
        <f>SUMIFS('Aceite de Oliva'!FD$6:FD$257,'Aceite de Oliva'!$A$6:$A$257,"&gt;="&amp;$A263,'Aceite de Oliva'!$B$6:$B$257,"&lt;="&amp;$B263)</f>
        <v>0</v>
      </c>
      <c r="FE263" s="8">
        <f>SUMIFS('Aceite de Oliva'!FE$6:FE$257,'Aceite de Oliva'!$A$6:$A$257,"&gt;="&amp;$A263,'Aceite de Oliva'!$B$6:$B$257,"&lt;="&amp;$B263)</f>
        <v>0</v>
      </c>
      <c r="FI263" s="8">
        <f>SUMIFS('Aceite de Oliva'!FI$6:FI$257,'Aceite de Oliva'!$A$6:$A$257,"&gt;="&amp;$A263,'Aceite de Oliva'!$B$6:$B$257,"&lt;="&amp;$B263)</f>
        <v>0.15</v>
      </c>
      <c r="FJ263" s="8">
        <f>SUMIFS('Aceite de Oliva'!FJ$6:FJ$257,'Aceite de Oliva'!$A$6:$A$257,"&gt;="&amp;$A263,'Aceite de Oliva'!$B$6:$B$257,"&lt;="&amp;$B263)</f>
        <v>0.22</v>
      </c>
      <c r="FK263" s="8">
        <f>SUMIFS('Aceite de Oliva'!FK$6:FK$257,'Aceite de Oliva'!$A$6:$A$257,"&gt;="&amp;$A263,'Aceite de Oliva'!$B$6:$B$257,"&lt;="&amp;$B263)</f>
        <v>0.19</v>
      </c>
      <c r="FL263" s="8">
        <f>SUMIFS('Aceite de Oliva'!FL$6:FL$257,'Aceite de Oliva'!$A$6:$A$257,"&gt;="&amp;$A263,'Aceite de Oliva'!$B$6:$B$257,"&lt;="&amp;$B263)</f>
        <v>0</v>
      </c>
      <c r="FP263" s="8">
        <f>SUMIFS('Aceite de Oliva'!FP$6:FP$257,'Aceite de Oliva'!$A$6:$A$257,"&gt;="&amp;$A263,'Aceite de Oliva'!$B$6:$B$257,"&lt;="&amp;$B263)</f>
        <v>0.41</v>
      </c>
      <c r="FQ263" s="8">
        <f>SUMIFS('Aceite de Oliva'!FQ$6:FQ$257,'Aceite de Oliva'!$A$6:$A$257,"&gt;="&amp;$A263,'Aceite de Oliva'!$B$6:$B$257,"&lt;="&amp;$B263)</f>
        <v>0</v>
      </c>
      <c r="FR263" s="8">
        <f>SUMIFS('Aceite de Oliva'!FR$6:FR$257,'Aceite de Oliva'!$A$6:$A$257,"&gt;="&amp;$A263,'Aceite de Oliva'!$B$6:$B$257,"&lt;="&amp;$B263)</f>
        <v>0</v>
      </c>
      <c r="FS263" s="8">
        <f>SUMIFS('Aceite de Oliva'!FS$6:FS$257,'Aceite de Oliva'!$A$6:$A$257,"&gt;="&amp;$A263,'Aceite de Oliva'!$B$6:$B$257,"&lt;="&amp;$B263)</f>
        <v>2.1</v>
      </c>
      <c r="FW263" s="8">
        <f>SUMIFS('Aceite de Oliva'!FW$6:FW$257,'Aceite de Oliva'!$A$6:$A$257,"&gt;="&amp;$A263,'Aceite de Oliva'!$B$6:$B$257,"&lt;="&amp;$B263)</f>
        <v>0.13</v>
      </c>
      <c r="FX263" s="8">
        <f>SUMIFS('Aceite de Oliva'!FX$6:FX$257,'Aceite de Oliva'!$A$6:$A$257,"&gt;="&amp;$A263,'Aceite de Oliva'!$B$6:$B$257,"&lt;="&amp;$B263)</f>
        <v>0.15</v>
      </c>
      <c r="FY263" s="8">
        <f>SUMIFS('Aceite de Oliva'!FY$6:FY$257,'Aceite de Oliva'!$A$6:$A$257,"&gt;="&amp;$A263,'Aceite de Oliva'!$B$6:$B$257,"&lt;="&amp;$B263)</f>
        <v>0.17</v>
      </c>
      <c r="FZ263" s="8">
        <f>SUMIFS('Aceite de Oliva'!FZ$6:FZ$257,'Aceite de Oliva'!$A$6:$A$257,"&gt;="&amp;$A263,'Aceite de Oliva'!$B$6:$B$257,"&lt;="&amp;$B263)</f>
        <v>0</v>
      </c>
      <c r="GD263" s="8">
        <f>SUMIFS('Aceite de Oliva'!GD$6:GD$257,'Aceite de Oliva'!$A$6:$A$257,"&gt;="&amp;$A263,'Aceite de Oliva'!$B$6:$B$257,"&lt;="&amp;$B263)</f>
        <v>0.13</v>
      </c>
      <c r="GE263" s="8">
        <f>SUMIFS('Aceite de Oliva'!GE$6:GE$257,'Aceite de Oliva'!$A$6:$A$257,"&gt;="&amp;$A263,'Aceite de Oliva'!$B$6:$B$257,"&lt;="&amp;$B263)</f>
        <v>0.11</v>
      </c>
      <c r="GF263" s="8">
        <f>SUMIFS('Aceite de Oliva'!GF$6:GF$257,'Aceite de Oliva'!$A$6:$A$257,"&gt;="&amp;$A263,'Aceite de Oliva'!$B$6:$B$257,"&lt;="&amp;$B263)</f>
        <v>0.12</v>
      </c>
      <c r="GG263" s="8">
        <f>SUMIFS('Aceite de Oliva'!GG$6:GG$257,'Aceite de Oliva'!$A$6:$A$257,"&gt;="&amp;$A263,'Aceite de Oliva'!$B$6:$B$257,"&lt;="&amp;$B263)</f>
        <v>0</v>
      </c>
      <c r="GK263" s="8">
        <f>SUMIFS('Aceite de Oliva'!GK$6:GK$257,'Aceite de Oliva'!$A$6:$A$257,"&gt;="&amp;$A263,'Aceite de Oliva'!$B$6:$B$257,"&lt;="&amp;$B263)</f>
        <v>1.71</v>
      </c>
      <c r="GL263" s="8">
        <f>SUMIFS('Aceite de Oliva'!GL$6:GL$257,'Aceite de Oliva'!$A$6:$A$257,"&gt;="&amp;$A263,'Aceite de Oliva'!$B$6:$B$257,"&lt;="&amp;$B263)</f>
        <v>8.4499999999999993</v>
      </c>
      <c r="GM263" s="8">
        <f>SUMIFS('Aceite de Oliva'!GM$6:GM$257,'Aceite de Oliva'!$A$6:$A$257,"&gt;="&amp;$A263,'Aceite de Oliva'!$B$6:$B$257,"&lt;="&amp;$B263)</f>
        <v>0.04</v>
      </c>
      <c r="GN263" s="8">
        <f>SUMIFS('Aceite de Oliva'!GN$6:GN$257,'Aceite de Oliva'!$A$6:$A$257,"&gt;="&amp;$A263,'Aceite de Oliva'!$B$6:$B$257,"&lt;="&amp;$B263)</f>
        <v>0</v>
      </c>
      <c r="GR263" s="8">
        <f>SUMIFS('Aceite de Oliva'!GR$6:GR$257,'Aceite de Oliva'!$A$6:$A$257,"&gt;="&amp;$A263,'Aceite de Oliva'!$B$6:$B$257,"&lt;="&amp;$B263)</f>
        <v>0.87</v>
      </c>
      <c r="GS263" s="8">
        <f>SUMIFS('Aceite de Oliva'!GS$6:GS$257,'Aceite de Oliva'!$A$6:$A$257,"&gt;="&amp;$A263,'Aceite de Oliva'!$B$6:$B$257,"&lt;="&amp;$B263)</f>
        <v>4.51</v>
      </c>
      <c r="GT263" s="8">
        <f>SUMIFS('Aceite de Oliva'!GT$6:GT$257,'Aceite de Oliva'!$A$6:$A$257,"&gt;="&amp;$A263,'Aceite de Oliva'!$B$6:$B$257,"&lt;="&amp;$B263)</f>
        <v>0</v>
      </c>
      <c r="GU263" s="8">
        <f>SUMIFS('Aceite de Oliva'!GU$6:GU$257,'Aceite de Oliva'!$A$6:$A$257,"&gt;="&amp;$A263,'Aceite de Oliva'!$B$6:$B$257,"&lt;="&amp;$B263)</f>
        <v>0</v>
      </c>
      <c r="GY263" s="8">
        <f>SUMIFS('Aceite de Oliva'!GY$6:GY$257,'Aceite de Oliva'!$A$6:$A$257,"&gt;="&amp;$A263,'Aceite de Oliva'!$B$6:$B$257,"&lt;="&amp;$B263)</f>
        <v>0.11</v>
      </c>
      <c r="GZ263" s="8">
        <f>SUMIFS('Aceite de Oliva'!GZ$6:GZ$257,'Aceite de Oliva'!$A$6:$A$257,"&gt;="&amp;$A263,'Aceite de Oliva'!$B$6:$B$257,"&lt;="&amp;$B263)</f>
        <v>0.44000000000000006</v>
      </c>
      <c r="HA263" s="8">
        <f>SUMIFS('Aceite de Oliva'!HA$6:HA$257,'Aceite de Oliva'!$A$6:$A$257,"&gt;="&amp;$A263,'Aceite de Oliva'!$B$6:$B$257,"&lt;="&amp;$B263)</f>
        <v>0.06</v>
      </c>
      <c r="HB263" s="8">
        <f>SUMIFS('Aceite de Oliva'!HB$6:HB$257,'Aceite de Oliva'!$A$6:$A$257,"&gt;="&amp;$A263,'Aceite de Oliva'!$B$6:$B$257,"&lt;="&amp;$B263)</f>
        <v>0</v>
      </c>
      <c r="HF263" s="8">
        <f>SUMIFS('Aceite de Oliva'!HF$6:HF$257,'Aceite de Oliva'!$A$6:$A$257,"&gt;="&amp;$A263,'Aceite de Oliva'!$B$6:$B$257,"&lt;="&amp;$B263)</f>
        <v>0.11</v>
      </c>
      <c r="HG263" s="8">
        <f>SUMIFS('Aceite de Oliva'!HG$6:HG$257,'Aceite de Oliva'!$A$6:$A$257,"&gt;="&amp;$A263,'Aceite de Oliva'!$B$6:$B$257,"&lt;="&amp;$B263)</f>
        <v>0.29000000000000004</v>
      </c>
      <c r="HH263" s="8">
        <f>SUMIFS('Aceite de Oliva'!HH$6:HH$257,'Aceite de Oliva'!$A$6:$A$257,"&gt;="&amp;$A263,'Aceite de Oliva'!$B$6:$B$257,"&lt;="&amp;$B263)</f>
        <v>0</v>
      </c>
      <c r="HI263" s="8">
        <f>SUMIFS('Aceite de Oliva'!HI$6:HI$257,'Aceite de Oliva'!$A$6:$A$257,"&gt;="&amp;$A263,'Aceite de Oliva'!$B$6:$B$257,"&lt;="&amp;$B263)</f>
        <v>0</v>
      </c>
      <c r="HM263" s="8">
        <f>SUMIFS('Aceite de Oliva'!HM$6:HM$257,'Aceite de Oliva'!$A$6:$A$257,"&gt;="&amp;$A263,'Aceite de Oliva'!$B$6:$B$257,"&lt;="&amp;$B263)</f>
        <v>0.19</v>
      </c>
      <c r="HN263" s="8">
        <f>SUMIFS('Aceite de Oliva'!HN$6:HN$257,'Aceite de Oliva'!$A$6:$A$257,"&gt;="&amp;$A263,'Aceite de Oliva'!$B$6:$B$257,"&lt;="&amp;$B263)</f>
        <v>0</v>
      </c>
      <c r="HO263" s="8">
        <f>SUMIFS('Aceite de Oliva'!HO$6:HO$257,'Aceite de Oliva'!$A$6:$A$257,"&gt;="&amp;$A263,'Aceite de Oliva'!$B$6:$B$257,"&lt;="&amp;$B263)</f>
        <v>0</v>
      </c>
      <c r="HP263" s="8">
        <f>SUMIFS('Aceite de Oliva'!HP$6:HP$257,'Aceite de Oliva'!$A$6:$A$257,"&gt;="&amp;$A263,'Aceite de Oliva'!$B$6:$B$257,"&lt;="&amp;$B263)</f>
        <v>0</v>
      </c>
      <c r="HT263" s="8">
        <f>SUMIFS('Aceite de Oliva'!HT$6:HT$257,'Aceite de Oliva'!$A$6:$A$257,"&gt;="&amp;$A263,'Aceite de Oliva'!$B$6:$B$257,"&lt;="&amp;$B263)</f>
        <v>1.9000000000000001</v>
      </c>
      <c r="HU263" s="8">
        <f>SUMIFS('Aceite de Oliva'!HU$6:HU$257,'Aceite de Oliva'!$A$6:$A$257,"&gt;="&amp;$A263,'Aceite de Oliva'!$B$6:$B$257,"&lt;="&amp;$B263)</f>
        <v>6.16</v>
      </c>
      <c r="HV263" s="8">
        <f>SUMIFS('Aceite de Oliva'!HV$6:HV$257,'Aceite de Oliva'!$A$6:$A$257,"&gt;="&amp;$A263,'Aceite de Oliva'!$B$6:$B$257,"&lt;="&amp;$B263)</f>
        <v>1.03</v>
      </c>
      <c r="HW263" s="8">
        <f>SUMIFS('Aceite de Oliva'!HW$6:HW$257,'Aceite de Oliva'!$A$6:$A$257,"&gt;="&amp;$A263,'Aceite de Oliva'!$B$6:$B$257,"&lt;="&amp;$B263)</f>
        <v>1.06</v>
      </c>
      <c r="IA263" s="8">
        <f>SUMIFS('Aceite de Oliva'!IA$6:IA$257,'Aceite de Oliva'!$A$6:$A$257,"&gt;="&amp;$A263,'Aceite de Oliva'!$B$6:$B$257,"&lt;="&amp;$B263)</f>
        <v>1.7999999999999998</v>
      </c>
      <c r="IB263" s="8">
        <f>SUMIFS('Aceite de Oliva'!IB$6:IB$257,'Aceite de Oliva'!$A$6:$A$257,"&gt;="&amp;$A263,'Aceite de Oliva'!$B$6:$B$257,"&lt;="&amp;$B263)</f>
        <v>9.69</v>
      </c>
      <c r="IC263" s="8">
        <f>SUMIFS('Aceite de Oliva'!IC$6:IC$257,'Aceite de Oliva'!$A$6:$A$257,"&gt;="&amp;$A263,'Aceite de Oliva'!$B$6:$B$257,"&lt;="&amp;$B263)</f>
        <v>0.03</v>
      </c>
      <c r="ID263" s="8">
        <f>SUMIFS('Aceite de Oliva'!ID$6:ID$257,'Aceite de Oliva'!$A$6:$A$257,"&gt;="&amp;$A263,'Aceite de Oliva'!$B$6:$B$257,"&lt;="&amp;$B263)</f>
        <v>0.88</v>
      </c>
      <c r="IH263" s="8">
        <f>SUMIFS('Aceite de Oliva'!IH$6:IH$257,'Aceite de Oliva'!$A$6:$A$257,"&gt;="&amp;$A263,'Aceite de Oliva'!$B$6:$B$257,"&lt;="&amp;$B263)</f>
        <v>2.5</v>
      </c>
      <c r="II263" s="8">
        <f>SUMIFS('Aceite de Oliva'!II$6:II$257,'Aceite de Oliva'!$A$6:$A$257,"&gt;="&amp;$A263,'Aceite de Oliva'!$B$6:$B$257,"&lt;="&amp;$B263)</f>
        <v>10.86</v>
      </c>
      <c r="IJ263" s="8">
        <f>SUMIFS('Aceite de Oliva'!IJ$6:IJ$257,'Aceite de Oliva'!$A$6:$A$257,"&gt;="&amp;$A263,'Aceite de Oliva'!$B$6:$B$257,"&lt;="&amp;$B263)</f>
        <v>0.12</v>
      </c>
      <c r="IK263" s="8">
        <f>SUMIFS('Aceite de Oliva'!IK$6:IK$257,'Aceite de Oliva'!$A$6:$A$257,"&gt;="&amp;$A263,'Aceite de Oliva'!$B$6:$B$257,"&lt;="&amp;$B263)</f>
        <v>4.28</v>
      </c>
      <c r="IO263" s="8">
        <f>SUMIFS('Aceite de Oliva'!IO$6:IO$257,'Aceite de Oliva'!$A$6:$A$257,"&gt;="&amp;$A263,'Aceite de Oliva'!$B$6:$B$257,"&lt;="&amp;$B263)</f>
        <v>1.7400000000000002</v>
      </c>
      <c r="IP263" s="8">
        <f>SUMIFS('Aceite de Oliva'!IP$6:IP$257,'Aceite de Oliva'!$A$6:$A$257,"&gt;="&amp;$A263,'Aceite de Oliva'!$B$6:$B$257,"&lt;="&amp;$B263)</f>
        <v>4.6499999999999995</v>
      </c>
      <c r="IQ263" s="8">
        <f>SUMIFS('Aceite de Oliva'!IQ$6:IQ$257,'Aceite de Oliva'!$A$6:$A$257,"&gt;="&amp;$A263,'Aceite de Oliva'!$B$6:$B$257,"&lt;="&amp;$B263)</f>
        <v>0.1</v>
      </c>
      <c r="IR263" s="8">
        <f>SUMIFS('Aceite de Oliva'!IR$6:IR$257,'Aceite de Oliva'!$A$6:$A$257,"&gt;="&amp;$A263,'Aceite de Oliva'!$B$6:$B$257,"&lt;="&amp;$B263)</f>
        <v>5.4499999999999993</v>
      </c>
      <c r="IV263" s="8">
        <f>SUMIFS('Aceite de Oliva'!IV$6:IV$257,'Aceite de Oliva'!$A$6:$A$257,"&gt;="&amp;$A263,'Aceite de Oliva'!$B$6:$B$257,"&lt;="&amp;$B263)</f>
        <v>2.4900000000000002</v>
      </c>
      <c r="IW263" s="8">
        <f>SUMIFS('Aceite de Oliva'!IW$6:IW$257,'Aceite de Oliva'!$A$6:$A$257,"&gt;="&amp;$A263,'Aceite de Oliva'!$B$6:$B$257,"&lt;="&amp;$B263)</f>
        <v>10.08</v>
      </c>
      <c r="IX263" s="8">
        <f>SUMIFS('Aceite de Oliva'!IX$6:IX$257,'Aceite de Oliva'!$A$6:$A$257,"&gt;="&amp;$A263,'Aceite de Oliva'!$B$6:$B$257,"&lt;="&amp;$B263)</f>
        <v>0.24</v>
      </c>
      <c r="IY263" s="8">
        <f>SUMIFS('Aceite de Oliva'!IY$6:IY$257,'Aceite de Oliva'!$A$6:$A$257,"&gt;="&amp;$A263,'Aceite de Oliva'!$B$6:$B$257,"&lt;="&amp;$B263)</f>
        <v>1.3499999999999999</v>
      </c>
      <c r="JC263" s="8">
        <f>SUMIFS('Aceite de Oliva'!JC$6:JC$257,'Aceite de Oliva'!$A$6:$A$257,"&gt;="&amp;$A263,'Aceite de Oliva'!$B$6:$B$257,"&lt;="&amp;$B263)</f>
        <v>2.42</v>
      </c>
      <c r="JD263" s="8">
        <f>SUMIFS('Aceite de Oliva'!JD$6:JD$257,'Aceite de Oliva'!$A$6:$A$257,"&gt;="&amp;$A263,'Aceite de Oliva'!$B$6:$B$257,"&lt;="&amp;$B263)</f>
        <v>10.029999999999999</v>
      </c>
      <c r="JE263" s="8">
        <f>SUMIFS('Aceite de Oliva'!JE$6:JE$257,'Aceite de Oliva'!$A$6:$A$257,"&gt;="&amp;$A263,'Aceite de Oliva'!$B$6:$B$257,"&lt;="&amp;$B263)</f>
        <v>0.28999999999999998</v>
      </c>
      <c r="JF263" s="8">
        <f>SUMIFS('Aceite de Oliva'!JF$6:JF$257,'Aceite de Oliva'!$A$6:$A$257,"&gt;="&amp;$A263,'Aceite de Oliva'!$B$6:$B$257,"&lt;="&amp;$B263)</f>
        <v>0.77</v>
      </c>
      <c r="JJ263" s="8">
        <f>SUMIFS('Aceite de Oliva'!JJ$6:JJ$257,'Aceite de Oliva'!$A$6:$A$257,"&gt;="&amp;$A263,'Aceite de Oliva'!$B$6:$B$257,"&lt;="&amp;$B263)</f>
        <v>3.79</v>
      </c>
      <c r="JK263" s="8">
        <f>SUMIFS('Aceite de Oliva'!JK$6:JK$257,'Aceite de Oliva'!$A$6:$A$257,"&gt;="&amp;$A263,'Aceite de Oliva'!$B$6:$B$257,"&lt;="&amp;$B263)</f>
        <v>12.18</v>
      </c>
      <c r="JL263" s="8">
        <f>SUMIFS('Aceite de Oliva'!JL$6:JL$257,'Aceite de Oliva'!$A$6:$A$257,"&gt;="&amp;$A263,'Aceite de Oliva'!$B$6:$B$257,"&lt;="&amp;$B263)</f>
        <v>1.49</v>
      </c>
      <c r="JM263" s="8">
        <f>SUMIFS('Aceite de Oliva'!JM$6:JM$257,'Aceite de Oliva'!$A$6:$A$257,"&gt;="&amp;$A263,'Aceite de Oliva'!$B$6:$B$257,"&lt;="&amp;$B263)</f>
        <v>1.74</v>
      </c>
      <c r="JQ263" s="8">
        <f>SUMIFS('Aceite de Oliva'!JQ$6:JQ$257,'Aceite de Oliva'!$A$6:$A$257,"&gt;="&amp;$A263,'Aceite de Oliva'!$B$6:$B$257,"&lt;="&amp;$B263)</f>
        <v>3.73</v>
      </c>
      <c r="JR263" s="8">
        <f>SUMIFS('Aceite de Oliva'!JR$6:JR$257,'Aceite de Oliva'!$A$6:$A$257,"&gt;="&amp;$A263,'Aceite de Oliva'!$B$6:$B$257,"&lt;="&amp;$B263)</f>
        <v>15.09</v>
      </c>
      <c r="JS263" s="8">
        <f>SUMIFS('Aceite de Oliva'!JS$6:JS$257,'Aceite de Oliva'!$A$6:$A$257,"&gt;="&amp;$A263,'Aceite de Oliva'!$B$6:$B$257,"&lt;="&amp;$B263)</f>
        <v>0.85</v>
      </c>
      <c r="JT263" s="8">
        <f>SUMIFS('Aceite de Oliva'!JT$6:JT$257,'Aceite de Oliva'!$A$6:$A$257,"&gt;="&amp;$A263,'Aceite de Oliva'!$B$6:$B$257,"&lt;="&amp;$B263)</f>
        <v>0.47</v>
      </c>
      <c r="JX263" s="8">
        <f>SUMIFS('Aceite de Oliva'!JX$6:JX$257,'Aceite de Oliva'!$A$6:$A$257,"&gt;="&amp;$A263,'Aceite de Oliva'!$B$6:$B$257,"&lt;="&amp;$B263)</f>
        <v>4.84</v>
      </c>
      <c r="JY263" s="8">
        <f>SUMIFS('Aceite de Oliva'!JY$6:JY$257,'Aceite de Oliva'!$A$6:$A$257,"&gt;="&amp;$A263,'Aceite de Oliva'!$B$6:$B$257,"&lt;="&amp;$B263)</f>
        <v>19.09</v>
      </c>
      <c r="JZ263" s="8">
        <f>SUMIFS('Aceite de Oliva'!JZ$6:JZ$257,'Aceite de Oliva'!$A$6:$A$257,"&gt;="&amp;$A263,'Aceite de Oliva'!$B$6:$B$257,"&lt;="&amp;$B263)</f>
        <v>0.73</v>
      </c>
      <c r="KA263" s="8">
        <f>SUMIFS('Aceite de Oliva'!KA$6:KA$257,'Aceite de Oliva'!$A$6:$A$257,"&gt;="&amp;$A263,'Aceite de Oliva'!$B$6:$B$257,"&lt;="&amp;$B263)</f>
        <v>2.3199999999999998</v>
      </c>
      <c r="KE263" s="8">
        <f>SUMIFS('Aceite de Oliva'!KE$6:KE$257,'Aceite de Oliva'!$A$6:$A$257,"&gt;="&amp;$A263,'Aceite de Oliva'!$B$6:$B$257,"&lt;="&amp;$B263)</f>
        <v>5.5</v>
      </c>
      <c r="KF263" s="8">
        <f>SUMIFS('Aceite de Oliva'!KF$6:KF$257,'Aceite de Oliva'!$A$6:$A$257,"&gt;="&amp;$A263,'Aceite de Oliva'!$B$6:$B$257,"&lt;="&amp;$B263)</f>
        <v>20.87</v>
      </c>
      <c r="KG263" s="8">
        <f>SUMIFS('Aceite de Oliva'!KG$6:KG$257,'Aceite de Oliva'!$A$6:$A$257,"&gt;="&amp;$A263,'Aceite de Oliva'!$B$6:$B$257,"&lt;="&amp;$B263)</f>
        <v>1.62</v>
      </c>
      <c r="KH263" s="8">
        <f>SUMIFS('Aceite de Oliva'!KH$6:KH$257,'Aceite de Oliva'!$A$6:$A$257,"&gt;="&amp;$A263,'Aceite de Oliva'!$B$6:$B$257,"&lt;="&amp;$B263)</f>
        <v>2.4900000000000002</v>
      </c>
      <c r="KL263" s="8">
        <f>SUMIFS('Aceite de Oliva'!KL$6:KL$257,'Aceite de Oliva'!$A$6:$A$257,"&gt;="&amp;$A263,'Aceite de Oliva'!$B$6:$B$257,"&lt;="&amp;$B263)</f>
        <v>4.3</v>
      </c>
      <c r="KM263" s="8">
        <f>SUMIFS('Aceite de Oliva'!KM$6:KM$257,'Aceite de Oliva'!$A$6:$A$257,"&gt;="&amp;$A263,'Aceite de Oliva'!$B$6:$B$257,"&lt;="&amp;$B263)</f>
        <v>17.64</v>
      </c>
      <c r="KN263" s="8">
        <f>SUMIFS('Aceite de Oliva'!KN$6:KN$257,'Aceite de Oliva'!$A$6:$A$257,"&gt;="&amp;$A263,'Aceite de Oliva'!$B$6:$B$257,"&lt;="&amp;$B263)</f>
        <v>0.28000000000000003</v>
      </c>
      <c r="KO263" s="8">
        <f>SUMIFS('Aceite de Oliva'!KO$6:KO$257,'Aceite de Oliva'!$A$6:$A$257,"&gt;="&amp;$A263,'Aceite de Oliva'!$B$6:$B$257,"&lt;="&amp;$B263)</f>
        <v>4.2</v>
      </c>
      <c r="KS263" s="8">
        <f>SUMIFS('Aceite de Oliva'!KS$6:KS$257,'Aceite de Oliva'!$A$6:$A$257,"&gt;="&amp;$A263,'Aceite de Oliva'!$B$6:$B$257,"&lt;="&amp;$B263)</f>
        <v>4.1100000000000003</v>
      </c>
      <c r="KT263" s="8">
        <f>SUMIFS('Aceite de Oliva'!KT$6:KT$257,'Aceite de Oliva'!$A$6:$A$257,"&gt;="&amp;$A263,'Aceite de Oliva'!$B$6:$B$257,"&lt;="&amp;$B263)</f>
        <v>15.47</v>
      </c>
      <c r="KU263" s="8">
        <f>SUMIFS('Aceite de Oliva'!KU$6:KU$257,'Aceite de Oliva'!$A$6:$A$257,"&gt;="&amp;$A263,'Aceite de Oliva'!$B$6:$B$257,"&lt;="&amp;$B263)</f>
        <v>0.58000000000000007</v>
      </c>
      <c r="KV263" s="8">
        <f>SUMIFS('Aceite de Oliva'!KV$6:KV$257,'Aceite de Oliva'!$A$6:$A$257,"&gt;="&amp;$A263,'Aceite de Oliva'!$B$6:$B$257,"&lt;="&amp;$B263)</f>
        <v>1.83</v>
      </c>
      <c r="KZ263" s="8">
        <f>SUMIFS('Aceite de Oliva'!KZ$6:KZ$257,'Aceite de Oliva'!$A$6:$A$257,"&gt;="&amp;$A263,'Aceite de Oliva'!$B$6:$B$257,"&lt;="&amp;$B263)</f>
        <v>3.6700000000000004</v>
      </c>
      <c r="LA263" s="8">
        <f>SUMIFS('Aceite de Oliva'!LA$6:LA$257,'Aceite de Oliva'!$A$6:$A$257,"&gt;="&amp;$A263,'Aceite de Oliva'!$B$6:$B$257,"&lt;="&amp;$B263)</f>
        <v>16.21</v>
      </c>
      <c r="LB263" s="8">
        <f>SUMIFS('Aceite de Oliva'!LB$6:LB$257,'Aceite de Oliva'!$A$6:$A$257,"&gt;="&amp;$A263,'Aceite de Oliva'!$B$6:$B$257,"&lt;="&amp;$B263)</f>
        <v>0.25</v>
      </c>
      <c r="LC263" s="8">
        <f>SUMIFS('Aceite de Oliva'!LC$6:LC$257,'Aceite de Oliva'!$A$6:$A$257,"&gt;="&amp;$A263,'Aceite de Oliva'!$B$6:$B$257,"&lt;="&amp;$B263)</f>
        <v>3.07</v>
      </c>
      <c r="LG263" s="8">
        <f>SUMIFS('Aceite de Oliva'!LG$6:LG$257,'Aceite de Oliva'!$A$6:$A$257,"&gt;="&amp;$A263,'Aceite de Oliva'!$B$6:$B$257,"&lt;="&amp;$B263)</f>
        <v>3.48</v>
      </c>
      <c r="LH263" s="8">
        <f>SUMIFS('Aceite de Oliva'!LH$6:LH$257,'Aceite de Oliva'!$A$6:$A$257,"&gt;="&amp;$A263,'Aceite de Oliva'!$B$6:$B$257,"&lt;="&amp;$B263)</f>
        <v>12.61</v>
      </c>
      <c r="LI263" s="8">
        <f>SUMIFS('Aceite de Oliva'!LI$6:LI$257,'Aceite de Oliva'!$A$6:$A$257,"&gt;="&amp;$A263,'Aceite de Oliva'!$B$6:$B$257,"&lt;="&amp;$B263)</f>
        <v>0.54</v>
      </c>
      <c r="LJ263" s="8">
        <f>SUMIFS('Aceite de Oliva'!LJ$6:LJ$257,'Aceite de Oliva'!$A$6:$A$257,"&gt;="&amp;$A263,'Aceite de Oliva'!$B$6:$B$257,"&lt;="&amp;$B263)</f>
        <v>0.95</v>
      </c>
      <c r="LN263" s="8">
        <f>SUMIFS('Aceite de Oliva'!LN$6:LN$257,'Aceite de Oliva'!$A$6:$A$257,"&gt;="&amp;$A263,'Aceite de Oliva'!$B$6:$B$257,"&lt;="&amp;$B263)</f>
        <v>4.0200000000000005</v>
      </c>
      <c r="LO263" s="8">
        <f>SUMIFS('Aceite de Oliva'!LO$6:LO$257,'Aceite de Oliva'!$A$6:$A$257,"&gt;="&amp;$A263,'Aceite de Oliva'!$B$6:$B$257,"&lt;="&amp;$B263)</f>
        <v>16.66</v>
      </c>
      <c r="LP263" s="8">
        <f>SUMIFS('Aceite de Oliva'!LP$6:LP$257,'Aceite de Oliva'!$A$6:$A$257,"&gt;="&amp;$A263,'Aceite de Oliva'!$B$6:$B$257,"&lt;="&amp;$B263)</f>
        <v>0.48</v>
      </c>
      <c r="LQ263" s="8">
        <f>SUMIFS('Aceite de Oliva'!LQ$6:LQ$257,'Aceite de Oliva'!$A$6:$A$257,"&gt;="&amp;$A263,'Aceite de Oliva'!$B$6:$B$257,"&lt;="&amp;$B263)</f>
        <v>1.7</v>
      </c>
      <c r="LR263" s="76"/>
      <c r="LS263" s="76"/>
      <c r="LT263" s="76"/>
      <c r="LU263" s="8">
        <f>SUMIFS('Aceite de Oliva'!LU$6:LU$257,'Aceite de Oliva'!$A$6:$A$257,"&gt;="&amp;$A263,'Aceite de Oliva'!$B$6:$B$257,"&lt;="&amp;$B263)</f>
        <v>2.37</v>
      </c>
      <c r="LV263" s="8">
        <f>SUMIFS('Aceite de Oliva'!LV$6:LV$257,'Aceite de Oliva'!$A$6:$A$257,"&gt;="&amp;$A263,'Aceite de Oliva'!$B$6:$B$257,"&lt;="&amp;$B263)</f>
        <v>5.42</v>
      </c>
      <c r="LW263" s="8">
        <f>SUMIFS('Aceite de Oliva'!LW$6:LW$257,'Aceite de Oliva'!$A$6:$A$257,"&gt;="&amp;$A263,'Aceite de Oliva'!$B$6:$B$257,"&lt;="&amp;$B263)</f>
        <v>0.3</v>
      </c>
      <c r="LX263" s="8">
        <f>SUMIFS('Aceite de Oliva'!LX$6:LX$257,'Aceite de Oliva'!$A$6:$A$257,"&gt;="&amp;$A263,'Aceite de Oliva'!$B$6:$B$257,"&lt;="&amp;$B263)</f>
        <v>3.92</v>
      </c>
      <c r="LY263" s="76"/>
      <c r="LZ263" s="76"/>
      <c r="MA263" s="76"/>
      <c r="MB263" s="8">
        <f>SUMIFS('Aceite de Oliva'!MB$6:MB$257,'Aceite de Oliva'!$A$6:$A$257,"&gt;="&amp;$A263,'Aceite de Oliva'!$B$6:$B$257,"&lt;="&amp;$B263)</f>
        <v>0.45</v>
      </c>
      <c r="MC263" s="8">
        <f>SUMIFS('Aceite de Oliva'!MC$6:MC$257,'Aceite de Oliva'!$A$6:$A$257,"&gt;="&amp;$A263,'Aceite de Oliva'!$B$6:$B$257,"&lt;="&amp;$B263)</f>
        <v>0.90999999999999992</v>
      </c>
      <c r="MD263" s="8">
        <f>SUMIFS('Aceite de Oliva'!MD$6:MD$257,'Aceite de Oliva'!$A$6:$A$257,"&gt;="&amp;$A263,'Aceite de Oliva'!$B$6:$B$257,"&lt;="&amp;$B263)</f>
        <v>0.1</v>
      </c>
      <c r="ME263" s="8">
        <f>SUMIFS('Aceite de Oliva'!ME$6:ME$257,'Aceite de Oliva'!$A$6:$A$257,"&gt;="&amp;$A263,'Aceite de Oliva'!$B$6:$B$257,"&lt;="&amp;$B263)</f>
        <v>0.79</v>
      </c>
      <c r="MI263" s="8">
        <f>SUMIFS('Aceite de Oliva'!MI$6:MI$257,'Aceite de Oliva'!$A$6:$A$257,"&gt;="&amp;$A263,'Aceite de Oliva'!$B$6:$B$257,"&lt;="&amp;$B263)</f>
        <v>0.62</v>
      </c>
      <c r="MJ263" s="8">
        <f>SUMIFS('Aceite de Oliva'!MJ$6:MJ$257,'Aceite de Oliva'!$A$6:$A$257,"&gt;="&amp;$A263,'Aceite de Oliva'!$B$6:$B$257,"&lt;="&amp;$B263)</f>
        <v>1.52</v>
      </c>
      <c r="MK263" s="8">
        <f>SUMIFS('Aceite de Oliva'!MK$6:MK$257,'Aceite de Oliva'!$A$6:$A$257,"&gt;="&amp;$A263,'Aceite de Oliva'!$B$6:$B$257,"&lt;="&amp;$B263)</f>
        <v>0.19</v>
      </c>
      <c r="ML263" s="8">
        <f>SUMIFS('Aceite de Oliva'!ML$6:ML$257,'Aceite de Oliva'!$A$6:$A$257,"&gt;="&amp;$A263,'Aceite de Oliva'!$B$6:$B$257,"&lt;="&amp;$B263)</f>
        <v>1.1000000000000001</v>
      </c>
      <c r="MM263" s="76"/>
      <c r="MN263" s="76"/>
      <c r="MO263" s="76"/>
      <c r="MP263" s="8">
        <f>SUMIFS('Aceite de Oliva'!MP$6:MP$257,'Aceite de Oliva'!$A$6:$A$257,"&gt;="&amp;$A263,'Aceite de Oliva'!$B$6:$B$257,"&lt;="&amp;$B263)</f>
        <v>0.17</v>
      </c>
      <c r="MQ263" s="8">
        <f>SUMIFS('Aceite de Oliva'!MQ$6:MQ$257,'Aceite de Oliva'!$A$6:$A$257,"&gt;="&amp;$A263,'Aceite de Oliva'!$B$6:$B$257,"&lt;="&amp;$B263)</f>
        <v>0.78</v>
      </c>
      <c r="MR263" s="8">
        <f>SUMIFS('Aceite de Oliva'!MR$6:MR$257,'Aceite de Oliva'!$A$6:$A$257,"&gt;="&amp;$A263,'Aceite de Oliva'!$B$6:$B$257,"&lt;="&amp;$B263)</f>
        <v>0.06</v>
      </c>
      <c r="MS263" s="8">
        <f>SUMIFS('Aceite de Oliva'!MS$6:MS$257,'Aceite de Oliva'!$A$6:$A$257,"&gt;="&amp;$A263,'Aceite de Oliva'!$B$6:$B$257,"&lt;="&amp;$B263)</f>
        <v>0</v>
      </c>
    </row>
    <row r="264" spans="1:357" x14ac:dyDescent="0.25">
      <c r="A264" s="14">
        <f>'TAM Aceite de Oliva'!B12</f>
        <v>2.1</v>
      </c>
      <c r="B264" s="14">
        <f>'TAM Aceite de Oliva'!C12</f>
        <v>2.2000000000000002</v>
      </c>
      <c r="C264" s="14"/>
      <c r="D264" s="8">
        <f>SUMIFS('Aceite de Oliva'!D$6:D$257,'Aceite de Oliva'!$A$6:$A$257,"&gt;="&amp;$A264,'Aceite de Oliva'!$B$6:$B$257,"&lt;="&amp;$B264)</f>
        <v>0.1</v>
      </c>
      <c r="E264" s="8">
        <f>SUMIFS('Aceite de Oliva'!E$6:E$257,'Aceite de Oliva'!$A$6:$A$257,"&gt;="&amp;$A264,'Aceite de Oliva'!$B$6:$B$257,"&lt;="&amp;$B264)</f>
        <v>0.22</v>
      </c>
      <c r="F264" s="8">
        <f>SUMIFS('Aceite de Oliva'!F$6:F$257,'Aceite de Oliva'!$A$6:$A$257,"&gt;="&amp;$A264,'Aceite de Oliva'!$B$6:$B$257,"&lt;="&amp;$B264)</f>
        <v>0.04</v>
      </c>
      <c r="G264" s="8">
        <f>SUMIFS('Aceite de Oliva'!G$6:G$257,'Aceite de Oliva'!$A$6:$A$257,"&gt;="&amp;$A264,'Aceite de Oliva'!$B$6:$B$257,"&lt;="&amp;$B264)</f>
        <v>0</v>
      </c>
      <c r="H264" s="14"/>
      <c r="I264" s="14"/>
      <c r="J264" s="14"/>
      <c r="K264" s="8">
        <f>SUMIFS('Aceite de Oliva'!K$6:K$257,'Aceite de Oliva'!$A$6:$A$257,"&gt;="&amp;$A264,'Aceite de Oliva'!$B$6:$B$257,"&lt;="&amp;$B264)</f>
        <v>0.14000000000000001</v>
      </c>
      <c r="L264" s="8">
        <f>SUMIFS('Aceite de Oliva'!L$6:L$257,'Aceite de Oliva'!$A$6:$A$257,"&gt;="&amp;$A264,'Aceite de Oliva'!$B$6:$B$257,"&lt;="&amp;$B264)</f>
        <v>0</v>
      </c>
      <c r="M264" s="8">
        <f>SUMIFS('Aceite de Oliva'!M$6:M$257,'Aceite de Oliva'!$A$6:$A$257,"&gt;="&amp;$A264,'Aceite de Oliva'!$B$6:$B$257,"&lt;="&amp;$B264)</f>
        <v>0.16</v>
      </c>
      <c r="N264" s="8">
        <f>SUMIFS('Aceite de Oliva'!N$6:N$257,'Aceite de Oliva'!$A$6:$A$257,"&gt;="&amp;$A264,'Aceite de Oliva'!$B$6:$B$257,"&lt;="&amp;$B264)</f>
        <v>0</v>
      </c>
      <c r="O264" s="14"/>
      <c r="P264" s="14"/>
      <c r="Q264" s="14"/>
      <c r="R264" s="8">
        <f>SUMIFS('Aceite de Oliva'!R$6:R$257,'Aceite de Oliva'!$A$6:$A$257,"&gt;="&amp;$A264,'Aceite de Oliva'!$B$6:$B$257,"&lt;="&amp;$B264)</f>
        <v>0</v>
      </c>
      <c r="S264" s="8">
        <f>SUMIFS('Aceite de Oliva'!S$6:S$257,'Aceite de Oliva'!$A$6:$A$257,"&gt;="&amp;$A264,'Aceite de Oliva'!$B$6:$B$257,"&lt;="&amp;$B264)</f>
        <v>0</v>
      </c>
      <c r="T264" s="8">
        <f>SUMIFS('Aceite de Oliva'!T$6:T$257,'Aceite de Oliva'!$A$6:$A$257,"&gt;="&amp;$A264,'Aceite de Oliva'!$B$6:$B$257,"&lt;="&amp;$B264)</f>
        <v>0</v>
      </c>
      <c r="U264" s="8">
        <f>SUMIFS('Aceite de Oliva'!U$6:U$257,'Aceite de Oliva'!$A$6:$A$257,"&gt;="&amp;$A264,'Aceite de Oliva'!$B$6:$B$257,"&lt;="&amp;$B264)</f>
        <v>0</v>
      </c>
      <c r="V264" s="14"/>
      <c r="W264" s="14"/>
      <c r="X264" s="14"/>
      <c r="Y264" s="8">
        <f>SUMIFS('Aceite de Oliva'!Y$6:Y$257,'Aceite de Oliva'!$A$6:$A$257,"&gt;="&amp;$A264,'Aceite de Oliva'!$B$6:$B$257,"&lt;="&amp;$B264)</f>
        <v>0.03</v>
      </c>
      <c r="Z264" s="8">
        <f>SUMIFS('Aceite de Oliva'!Z$6:Z$257,'Aceite de Oliva'!$A$6:$A$257,"&gt;="&amp;$A264,'Aceite de Oliva'!$B$6:$B$257,"&lt;="&amp;$B264)</f>
        <v>0</v>
      </c>
      <c r="AA264" s="8">
        <f>SUMIFS('Aceite de Oliva'!AA$6:AA$257,'Aceite de Oliva'!$A$6:$A$257,"&gt;="&amp;$A264,'Aceite de Oliva'!$B$6:$B$257,"&lt;="&amp;$B264)</f>
        <v>0.06</v>
      </c>
      <c r="AB264" s="8">
        <f>SUMIFS('Aceite de Oliva'!AB$6:AB$257,'Aceite de Oliva'!$A$6:$A$257,"&gt;="&amp;$A264,'Aceite de Oliva'!$B$6:$B$257,"&lt;="&amp;$B264)</f>
        <v>0</v>
      </c>
      <c r="AC264" s="14"/>
      <c r="AD264" s="14"/>
      <c r="AE264" s="14"/>
      <c r="AF264" s="8">
        <f>SUMIFS('Aceite de Oliva'!AF$6:AF$257,'Aceite de Oliva'!$A$6:$A$257,"&gt;="&amp;$A264,'Aceite de Oliva'!$B$6:$B$257,"&lt;="&amp;$B264)</f>
        <v>0</v>
      </c>
      <c r="AG264" s="8">
        <f>SUMIFS('Aceite de Oliva'!AG$6:AG$257,'Aceite de Oliva'!$A$6:$A$257,"&gt;="&amp;$A264,'Aceite de Oliva'!$B$6:$B$257,"&lt;="&amp;$B264)</f>
        <v>0</v>
      </c>
      <c r="AH264" s="8">
        <f>SUMIFS('Aceite de Oliva'!AH$6:AH$257,'Aceite de Oliva'!$A$6:$A$257,"&gt;="&amp;$A264,'Aceite de Oliva'!$B$6:$B$257,"&lt;="&amp;$B264)</f>
        <v>0</v>
      </c>
      <c r="AI264" s="8">
        <f>SUMIFS('Aceite de Oliva'!AI$6:AI$257,'Aceite de Oliva'!$A$6:$A$257,"&gt;="&amp;$A264,'Aceite de Oliva'!$B$6:$B$257,"&lt;="&amp;$B264)</f>
        <v>0</v>
      </c>
      <c r="AJ264" s="14"/>
      <c r="AK264" s="14"/>
      <c r="AL264" s="14"/>
      <c r="AM264" s="8">
        <f>SUMIFS('Aceite de Oliva'!AM$6:AM$257,'Aceite de Oliva'!$A$6:$A$257,"&gt;="&amp;$A264,'Aceite de Oliva'!$B$6:$B$257,"&lt;="&amp;$B264)</f>
        <v>0.38</v>
      </c>
      <c r="AN264" s="8">
        <f>SUMIFS('Aceite de Oliva'!AN$6:AN$257,'Aceite de Oliva'!$A$6:$A$257,"&gt;="&amp;$A264,'Aceite de Oliva'!$B$6:$B$257,"&lt;="&amp;$B264)</f>
        <v>0</v>
      </c>
      <c r="AO264" s="8">
        <f>SUMIFS('Aceite de Oliva'!AO$6:AO$257,'Aceite de Oliva'!$A$6:$A$257,"&gt;="&amp;$A264,'Aceite de Oliva'!$B$6:$B$257,"&lt;="&amp;$B264)</f>
        <v>0.35</v>
      </c>
      <c r="AP264" s="8">
        <f>SUMIFS('Aceite de Oliva'!AP$6:AP$257,'Aceite de Oliva'!$A$6:$A$257,"&gt;="&amp;$A264,'Aceite de Oliva'!$B$6:$B$257,"&lt;="&amp;$B264)</f>
        <v>0</v>
      </c>
      <c r="AQ264" s="14"/>
      <c r="AR264" s="14"/>
      <c r="AT264" s="8">
        <f>SUMIFS('Aceite de Oliva'!AT$6:AT$257,'Aceite de Oliva'!$A$6:$A$257,"&gt;="&amp;$A264,'Aceite de Oliva'!$B$6:$B$257,"&lt;="&amp;$B264)</f>
        <v>0.15</v>
      </c>
      <c r="AU264" s="8">
        <f>SUMIFS('Aceite de Oliva'!AU$6:AU$257,'Aceite de Oliva'!$A$6:$A$257,"&gt;="&amp;$A264,'Aceite de Oliva'!$B$6:$B$257,"&lt;="&amp;$B264)</f>
        <v>0</v>
      </c>
      <c r="AV264" s="8">
        <f>SUMIFS('Aceite de Oliva'!AV$6:AV$257,'Aceite de Oliva'!$A$6:$A$257,"&gt;="&amp;$A264,'Aceite de Oliva'!$B$6:$B$257,"&lt;="&amp;$B264)</f>
        <v>0.17</v>
      </c>
      <c r="AW264" s="8">
        <f>SUMIFS('Aceite de Oliva'!AW$6:AW$257,'Aceite de Oliva'!$A$6:$A$257,"&gt;="&amp;$A264,'Aceite de Oliva'!$B$6:$B$257,"&lt;="&amp;$B264)</f>
        <v>0</v>
      </c>
      <c r="BA264" s="8">
        <f>SUMIFS('Aceite de Oliva'!BA$6:BA$257,'Aceite de Oliva'!$A$6:$A$257,"&gt;="&amp;A264,'Aceite de Oliva'!$B$6:$B$257,"&lt;="&amp;B264)</f>
        <v>0</v>
      </c>
      <c r="BB264" s="8">
        <f>SUMIFS('Aceite de Oliva'!BB$6:BB$257,'Aceite de Oliva'!$A$6:$A$257,"&gt;="&amp;$A264,'Aceite de Oliva'!$B$6:$B$257,"&lt;="&amp;$B264)</f>
        <v>0</v>
      </c>
      <c r="BC264" s="8">
        <f>SUMIFS('Aceite de Oliva'!BC$6:BC$257,'Aceite de Oliva'!$A$6:$A$257,"&gt;="&amp;$A264,'Aceite de Oliva'!$B$6:$B$257,"&lt;="&amp;$B264)</f>
        <v>0</v>
      </c>
      <c r="BD264" s="8">
        <f>SUMIFS('Aceite de Oliva'!BD$6:BD$257,'Aceite de Oliva'!$A$6:$A$257,"&gt;="&amp;$A264,'Aceite de Oliva'!$B$6:$B$257,"&lt;="&amp;$B264)</f>
        <v>0</v>
      </c>
      <c r="BE264" s="5"/>
      <c r="BH264" s="8">
        <f>SUMIFS('Aceite de Oliva'!BH$6:BH$257,'Aceite de Oliva'!$A$6:$A$257,"&gt;="&amp;$A264,'Aceite de Oliva'!$B$6:$B$257,"&lt;="&amp;$B264)</f>
        <v>0.23</v>
      </c>
      <c r="BI264" s="8">
        <f>SUMIFS('Aceite de Oliva'!BI$6:BI$257,'Aceite de Oliva'!$A$6:$A$257,"&gt;="&amp;$A264,'Aceite de Oliva'!$B$6:$B$257,"&lt;="&amp;$B264)</f>
        <v>0</v>
      </c>
      <c r="BJ264" s="8">
        <f>SUMIFS('Aceite de Oliva'!BJ$6:BJ$257,'Aceite de Oliva'!$A$6:$A$257,"&gt;="&amp;$A264,'Aceite de Oliva'!$B$6:$B$257,"&lt;="&amp;$B264)</f>
        <v>0.41</v>
      </c>
      <c r="BK264" s="8">
        <f>SUMIFS('Aceite de Oliva'!BK$6:BK$257,'Aceite de Oliva'!$A$6:$A$257,"&gt;="&amp;$A264,'Aceite de Oliva'!$B$6:$B$257,"&lt;="&amp;$B264)</f>
        <v>0</v>
      </c>
      <c r="BO264" s="8">
        <f>SUMIFS('Aceite de Oliva'!BO$6:BO$257,'Aceite de Oliva'!$A$6:$A$257,"&gt;="&amp;$A264,'Aceite de Oliva'!$B$6:$B$257,"&lt;="&amp;$B264)</f>
        <v>7.0000000000000007E-2</v>
      </c>
      <c r="BP264" s="8">
        <f>SUMIFS('Aceite de Oliva'!BP$6:BP$257,'Aceite de Oliva'!$A$6:$A$257,"&gt;="&amp;$A264,'Aceite de Oliva'!$B$6:$B$257,"&lt;="&amp;$B264)</f>
        <v>0</v>
      </c>
      <c r="BQ264" s="8">
        <f>SUMIFS('Aceite de Oliva'!BQ$6:BQ$257,'Aceite de Oliva'!$A$6:$A$257,"&gt;="&amp;$A264,'Aceite de Oliva'!$B$6:$B$257,"&lt;="&amp;$B264)</f>
        <v>0</v>
      </c>
      <c r="BR264" s="8">
        <f>SUMIFS('Aceite de Oliva'!BR$6:BR$257,'Aceite de Oliva'!$A$6:$A$257,"&gt;="&amp;$A264,'Aceite de Oliva'!$B$6:$B$257,"&lt;="&amp;$B264)</f>
        <v>0</v>
      </c>
      <c r="BV264" s="8">
        <f>SUMIFS('Aceite de Oliva'!BV$6:BV$257,'Aceite de Oliva'!$A$6:$A$257,"&gt;="&amp;$A264,'Aceite de Oliva'!$B$6:$B$257,"&lt;="&amp;$B264)</f>
        <v>0</v>
      </c>
      <c r="BW264" s="8">
        <f>SUMIFS('Aceite de Oliva'!BW$6:BW$257,'Aceite de Oliva'!$A$6:$A$257,"&gt;="&amp;$A264,'Aceite de Oliva'!$B$6:$B$257,"&lt;="&amp;$B264)</f>
        <v>0</v>
      </c>
      <c r="BX264" s="8">
        <f>SUMIFS('Aceite de Oliva'!BX$6:BX$257,'Aceite de Oliva'!$A$6:$A$257,"&gt;="&amp;$A264,'Aceite de Oliva'!$B$6:$B$257,"&lt;="&amp;$B264)</f>
        <v>0</v>
      </c>
      <c r="BY264" s="8">
        <f>SUMIFS('Aceite de Oliva'!BY$6:BY$257,'Aceite de Oliva'!$A$6:$A$257,"&gt;="&amp;$A264,'Aceite de Oliva'!$B$6:$B$257,"&lt;="&amp;$B264)</f>
        <v>0</v>
      </c>
      <c r="CC264" s="8">
        <f>SUMIFS('Aceite de Oliva'!CC$6:CC$257,'Aceite de Oliva'!$A$6:$A$257,"&gt;="&amp;$A264,'Aceite de Oliva'!$B$6:$B$257,"&lt;="&amp;$B264)</f>
        <v>0.28999999999999998</v>
      </c>
      <c r="CD264" s="8">
        <f>SUMIFS('Aceite de Oliva'!CD$6:CD$257,'Aceite de Oliva'!$A$6:$A$257,"&gt;="&amp;$A264,'Aceite de Oliva'!$B$6:$B$257,"&lt;="&amp;$B264)</f>
        <v>0</v>
      </c>
      <c r="CE264" s="8">
        <f>SUMIFS('Aceite de Oliva'!CE$6:CE$257,'Aceite de Oliva'!$A$6:$A$257,"&gt;="&amp;$A264,'Aceite de Oliva'!$B$6:$B$257,"&lt;="&amp;$B264)</f>
        <v>0.5</v>
      </c>
      <c r="CF264" s="8">
        <f>SUMIFS('Aceite de Oliva'!CF$6:CF$257,'Aceite de Oliva'!$A$6:$A$257,"&gt;="&amp;$A264,'Aceite de Oliva'!$B$6:$B$257,"&lt;="&amp;$B264)</f>
        <v>0</v>
      </c>
      <c r="CJ264" s="8">
        <f>SUMIFS('Aceite de Oliva'!CJ$6:CJ$257,'Aceite de Oliva'!$A$6:$A$257,"&gt;="&amp;$A264,'Aceite de Oliva'!$B$6:$B$257,"&lt;="&amp;$B264)</f>
        <v>0.16</v>
      </c>
      <c r="CK264" s="8">
        <f>SUMIFS('Aceite de Oliva'!CK$6:CK$257,'Aceite de Oliva'!$A$6:$A$257,"&gt;="&amp;$A264,'Aceite de Oliva'!$B$6:$B$257,"&lt;="&amp;$B264)</f>
        <v>0.17</v>
      </c>
      <c r="CL264" s="8">
        <f>SUMIFS('Aceite de Oliva'!CL$6:CL$257,'Aceite de Oliva'!$A$6:$A$257,"&gt;="&amp;$A264,'Aceite de Oliva'!$B$6:$B$257,"&lt;="&amp;$B264)</f>
        <v>0</v>
      </c>
      <c r="CM264" s="8">
        <f>SUMIFS('Aceite de Oliva'!CM$6:CM$257,'Aceite de Oliva'!$A$6:$A$257,"&gt;="&amp;$A264,'Aceite de Oliva'!$B$6:$B$257,"&lt;="&amp;$B264)</f>
        <v>0</v>
      </c>
      <c r="CQ264" s="8">
        <f>SUMIFS('Aceite de Oliva'!CQ$6:CQ$257,'Aceite de Oliva'!$A$6:$A$257,"&gt;="&amp;$A264,'Aceite de Oliva'!$B$6:$B$257,"&lt;="&amp;$B264)</f>
        <v>0.11</v>
      </c>
      <c r="CR264" s="8">
        <f>SUMIFS('Aceite de Oliva'!CR$6:CR$257,'Aceite de Oliva'!$A$6:$A$257,"&gt;="&amp;$A264,'Aceite de Oliva'!$B$6:$B$257,"&lt;="&amp;$B264)</f>
        <v>0</v>
      </c>
      <c r="CS264" s="8">
        <f>SUMIFS('Aceite de Oliva'!CS$6:CS$257,'Aceite de Oliva'!$A$6:$A$257,"&gt;="&amp;$A264,'Aceite de Oliva'!$B$6:$B$257,"&lt;="&amp;$B264)</f>
        <v>0.03</v>
      </c>
      <c r="CT264" s="8">
        <f>SUMIFS('Aceite de Oliva'!CT$6:CT$257,'Aceite de Oliva'!$A$6:$A$257,"&gt;="&amp;$A264,'Aceite de Oliva'!$B$6:$B$257,"&lt;="&amp;$B264)</f>
        <v>0</v>
      </c>
      <c r="CX264" s="8">
        <f>SUMIFS('Aceite de Oliva'!CX$6:CX$257,'Aceite de Oliva'!$A$6:$A$257,"&gt;="&amp;$A264,'Aceite de Oliva'!$B$6:$B$257,"&lt;="&amp;$B264)</f>
        <v>0.23</v>
      </c>
      <c r="CY264" s="8">
        <f>SUMIFS('Aceite de Oliva'!CY$6:CY$257,'Aceite de Oliva'!$A$6:$A$257,"&gt;="&amp;$A264,'Aceite de Oliva'!$B$6:$B$257,"&lt;="&amp;$B264)</f>
        <v>0</v>
      </c>
      <c r="CZ264" s="8">
        <f>SUMIFS('Aceite de Oliva'!CZ$6:CZ$257,'Aceite de Oliva'!$A$6:$A$257,"&gt;="&amp;$A264,'Aceite de Oliva'!$B$6:$B$257,"&lt;="&amp;$B264)</f>
        <v>0.42</v>
      </c>
      <c r="DA264" s="8">
        <f>SUMIFS('Aceite de Oliva'!DA$6:DA$257,'Aceite de Oliva'!$A$6:$A$257,"&gt;="&amp;$A264,'Aceite de Oliva'!$B$6:$B$257,"&lt;="&amp;$B264)</f>
        <v>0</v>
      </c>
      <c r="DE264" s="8">
        <f>SUMIFS('Aceite de Oliva'!DE$6:DE$257,'Aceite de Oliva'!$A$6:$A$257,"&gt;="&amp;$A264,'Aceite de Oliva'!$B$6:$B$257,"&lt;="&amp;$B264)</f>
        <v>0</v>
      </c>
      <c r="DF264" s="8">
        <f>SUMIFS('Aceite de Oliva'!DF$6:DF$257,'Aceite de Oliva'!$A$6:$A$257,"&gt;="&amp;$A264,'Aceite de Oliva'!$B$6:$B$257,"&lt;="&amp;$B264)</f>
        <v>0</v>
      </c>
      <c r="DG264" s="8">
        <f>SUMIFS('Aceite de Oliva'!DG$6:DG$257,'Aceite de Oliva'!$A$6:$A$257,"&gt;="&amp;$A264,'Aceite de Oliva'!$B$6:$B$257,"&lt;="&amp;$B264)</f>
        <v>0</v>
      </c>
      <c r="DH264" s="8">
        <f>SUMIFS('Aceite de Oliva'!DH$6:DH$257,'Aceite de Oliva'!$A$6:$A$257,"&gt;="&amp;$A264,'Aceite de Oliva'!$B$6:$B$257,"&lt;="&amp;$B264)</f>
        <v>0</v>
      </c>
      <c r="DL264" s="8">
        <f>SUMIFS('Aceite de Oliva'!DL$6:DL$257,'Aceite de Oliva'!$A$6:$A$257,"&gt;="&amp;$A264,'Aceite de Oliva'!$B$6:$B$257,"&lt;="&amp;$B264)</f>
        <v>0.08</v>
      </c>
      <c r="DM264" s="8">
        <f>SUMIFS('Aceite de Oliva'!DM$6:DM$257,'Aceite de Oliva'!$A$6:$A$257,"&gt;="&amp;$A264,'Aceite de Oliva'!$B$6:$B$257,"&lt;="&amp;$B264)</f>
        <v>0</v>
      </c>
      <c r="DN264" s="8">
        <f>SUMIFS('Aceite de Oliva'!DN$6:DN$257,'Aceite de Oliva'!$A$6:$A$257,"&gt;="&amp;$A264,'Aceite de Oliva'!$B$6:$B$257,"&lt;="&amp;$B264)</f>
        <v>0.13999999999999999</v>
      </c>
      <c r="DO264" s="8">
        <f>SUMIFS('Aceite de Oliva'!DO$6:DO$257,'Aceite de Oliva'!$A$6:$A$257,"&gt;="&amp;$A264,'Aceite de Oliva'!$B$6:$B$257,"&lt;="&amp;$B264)</f>
        <v>0</v>
      </c>
      <c r="DS264" s="8">
        <f>SUMIFS('Aceite de Oliva'!DS$6:DS$257,'Aceite de Oliva'!$A$6:$A$257,"&gt;="&amp;$A264,'Aceite de Oliva'!$B$6:$B$257,"&lt;="&amp;$B264)</f>
        <v>0.03</v>
      </c>
      <c r="DT264" s="8">
        <f>SUMIFS('Aceite de Oliva'!DT$6:DT$257,'Aceite de Oliva'!$A$6:$A$257,"&gt;="&amp;$A264,'Aceite de Oliva'!$B$6:$B$257,"&lt;="&amp;$B264)</f>
        <v>0.19</v>
      </c>
      <c r="DU264" s="8">
        <f>SUMIFS('Aceite de Oliva'!DU$6:DU$257,'Aceite de Oliva'!$A$6:$A$257,"&gt;="&amp;$A264,'Aceite de Oliva'!$B$6:$B$257,"&lt;="&amp;$B264)</f>
        <v>0</v>
      </c>
      <c r="DV264" s="8">
        <f>SUMIFS('Aceite de Oliva'!DV$6:DV$257,'Aceite de Oliva'!$A$6:$A$257,"&gt;="&amp;$A264,'Aceite de Oliva'!$B$6:$B$257,"&lt;="&amp;$B264)</f>
        <v>0</v>
      </c>
      <c r="DZ264" s="8">
        <f>SUMIFS('Aceite de Oliva'!DZ$6:DZ$257,'Aceite de Oliva'!$A$6:$A$257,"&gt;="&amp;$A264,'Aceite de Oliva'!$B$6:$B$257,"&lt;="&amp;$B264)</f>
        <v>0.04</v>
      </c>
      <c r="EA264" s="8">
        <f>SUMIFS('Aceite de Oliva'!EA$6:EA$257,'Aceite de Oliva'!$A$6:$A$257,"&gt;="&amp;$A264,'Aceite de Oliva'!$B$6:$B$257,"&lt;="&amp;$B264)</f>
        <v>0</v>
      </c>
      <c r="EB264" s="8">
        <f>SUMIFS('Aceite de Oliva'!EB$6:EB$257,'Aceite de Oliva'!$A$6:$A$257,"&gt;="&amp;$A264,'Aceite de Oliva'!$B$6:$B$257,"&lt;="&amp;$B264)</f>
        <v>7.0000000000000007E-2</v>
      </c>
      <c r="EC264" s="8">
        <f>SUMIFS('Aceite de Oliva'!EC$6:EC$257,'Aceite de Oliva'!$A$6:$A$257,"&gt;="&amp;$A264,'Aceite de Oliva'!$B$6:$B$257,"&lt;="&amp;$B264)</f>
        <v>0</v>
      </c>
      <c r="EG264" s="8">
        <f>SUMIFS('Aceite de Oliva'!EG$6:EG$257,'Aceite de Oliva'!$A$6:$A$257,"&gt;="&amp;$A264,'Aceite de Oliva'!$B$6:$B$257,"&lt;="&amp;$B264)</f>
        <v>0.04</v>
      </c>
      <c r="EH264" s="8">
        <f>SUMIFS('Aceite de Oliva'!EH$6:EH$257,'Aceite de Oliva'!$A$6:$A$257,"&gt;="&amp;$A264,'Aceite de Oliva'!$B$6:$B$257,"&lt;="&amp;$B264)</f>
        <v>0</v>
      </c>
      <c r="EI264" s="8">
        <f>SUMIFS('Aceite de Oliva'!EI$6:EI$257,'Aceite de Oliva'!$A$6:$A$257,"&gt;="&amp;$A264,'Aceite de Oliva'!$B$6:$B$257,"&lt;="&amp;$B264)</f>
        <v>0</v>
      </c>
      <c r="EJ264" s="8">
        <f>SUMIFS('Aceite de Oliva'!EJ$6:EJ$257,'Aceite de Oliva'!$A$6:$A$257,"&gt;="&amp;$A264,'Aceite de Oliva'!$B$6:$B$257,"&lt;="&amp;$B264)</f>
        <v>0</v>
      </c>
      <c r="EN264" s="8">
        <f>SUMIFS('Aceite de Oliva'!EN$6:EN$257,'Aceite de Oliva'!$A$6:$A$257,"&gt;="&amp;$A264,'Aceite de Oliva'!$B$6:$B$257,"&lt;="&amp;$B264)</f>
        <v>0.19</v>
      </c>
      <c r="EO264" s="8">
        <f>SUMIFS('Aceite de Oliva'!EO$6:EO$257,'Aceite de Oliva'!$A$6:$A$257,"&gt;="&amp;$A264,'Aceite de Oliva'!$B$6:$B$257,"&lt;="&amp;$B264)</f>
        <v>0.41</v>
      </c>
      <c r="EP264" s="8">
        <f>SUMIFS('Aceite de Oliva'!EP$6:EP$257,'Aceite de Oliva'!$A$6:$A$257,"&gt;="&amp;$A264,'Aceite de Oliva'!$B$6:$B$257,"&lt;="&amp;$B264)</f>
        <v>0.12</v>
      </c>
      <c r="EQ264" s="8">
        <f>SUMIFS('Aceite de Oliva'!EQ$6:EQ$257,'Aceite de Oliva'!$A$6:$A$257,"&gt;="&amp;$A264,'Aceite de Oliva'!$B$6:$B$257,"&lt;="&amp;$B264)</f>
        <v>0</v>
      </c>
      <c r="EU264" s="8">
        <f>SUMIFS('Aceite de Oliva'!EU$6:EU$257,'Aceite de Oliva'!$A$6:$A$257,"&gt;="&amp;$A264,'Aceite de Oliva'!$B$6:$B$257,"&lt;="&amp;$B264)</f>
        <v>7.0000000000000007E-2</v>
      </c>
      <c r="EV264" s="8">
        <f>SUMIFS('Aceite de Oliva'!EV$6:EV$257,'Aceite de Oliva'!$A$6:$A$257,"&gt;="&amp;$A264,'Aceite de Oliva'!$B$6:$B$257,"&lt;="&amp;$B264)</f>
        <v>0</v>
      </c>
      <c r="EW264" s="8">
        <f>SUMIFS('Aceite de Oliva'!EW$6:EW$257,'Aceite de Oliva'!$A$6:$A$257,"&gt;="&amp;$A264,'Aceite de Oliva'!$B$6:$B$257,"&lt;="&amp;$B264)</f>
        <v>0</v>
      </c>
      <c r="EX264" s="8">
        <f>SUMIFS('Aceite de Oliva'!EX$6:EX$257,'Aceite de Oliva'!$A$6:$A$257,"&gt;="&amp;$A264,'Aceite de Oliva'!$B$6:$B$257,"&lt;="&amp;$B264)</f>
        <v>0</v>
      </c>
      <c r="FB264" s="8">
        <f>SUMIFS('Aceite de Oliva'!FB$6:FB$257,'Aceite de Oliva'!$A$6:$A$257,"&gt;="&amp;$A264,'Aceite de Oliva'!$B$6:$B$257,"&lt;="&amp;$B264)</f>
        <v>0.32</v>
      </c>
      <c r="FC264" s="8">
        <f>SUMIFS('Aceite de Oliva'!FC$6:FC$257,'Aceite de Oliva'!$A$6:$A$257,"&gt;="&amp;$A264,'Aceite de Oliva'!$B$6:$B$257,"&lt;="&amp;$B264)</f>
        <v>0</v>
      </c>
      <c r="FD264" s="8">
        <f>SUMIFS('Aceite de Oliva'!FD$6:FD$257,'Aceite de Oliva'!$A$6:$A$257,"&gt;="&amp;$A264,'Aceite de Oliva'!$B$6:$B$257,"&lt;="&amp;$B264)</f>
        <v>0.49</v>
      </c>
      <c r="FE264" s="8">
        <f>SUMIFS('Aceite de Oliva'!FE$6:FE$257,'Aceite de Oliva'!$A$6:$A$257,"&gt;="&amp;$A264,'Aceite de Oliva'!$B$6:$B$257,"&lt;="&amp;$B264)</f>
        <v>0.17</v>
      </c>
      <c r="FI264" s="8">
        <f>SUMIFS('Aceite de Oliva'!FI$6:FI$257,'Aceite de Oliva'!$A$6:$A$257,"&gt;="&amp;$A264,'Aceite de Oliva'!$B$6:$B$257,"&lt;="&amp;$B264)</f>
        <v>1.53</v>
      </c>
      <c r="FJ264" s="8">
        <f>SUMIFS('Aceite de Oliva'!FJ$6:FJ$257,'Aceite de Oliva'!$A$6:$A$257,"&gt;="&amp;$A264,'Aceite de Oliva'!$B$6:$B$257,"&lt;="&amp;$B264)</f>
        <v>0.69</v>
      </c>
      <c r="FK264" s="8">
        <f>SUMIFS('Aceite de Oliva'!FK$6:FK$257,'Aceite de Oliva'!$A$6:$A$257,"&gt;="&amp;$A264,'Aceite de Oliva'!$B$6:$B$257,"&lt;="&amp;$B264)</f>
        <v>1.52</v>
      </c>
      <c r="FL264" s="8">
        <f>SUMIFS('Aceite de Oliva'!FL$6:FL$257,'Aceite de Oliva'!$A$6:$A$257,"&gt;="&amp;$A264,'Aceite de Oliva'!$B$6:$B$257,"&lt;="&amp;$B264)</f>
        <v>3.2199999999999998</v>
      </c>
      <c r="FP264" s="8">
        <f>SUMIFS('Aceite de Oliva'!FP$6:FP$257,'Aceite de Oliva'!$A$6:$A$257,"&gt;="&amp;$A264,'Aceite de Oliva'!$B$6:$B$257,"&lt;="&amp;$B264)</f>
        <v>2.09</v>
      </c>
      <c r="FQ264" s="8">
        <f>SUMIFS('Aceite de Oliva'!FQ$6:FQ$257,'Aceite de Oliva'!$A$6:$A$257,"&gt;="&amp;$A264,'Aceite de Oliva'!$B$6:$B$257,"&lt;="&amp;$B264)</f>
        <v>1.22</v>
      </c>
      <c r="FR264" s="8">
        <f>SUMIFS('Aceite de Oliva'!FR$6:FR$257,'Aceite de Oliva'!$A$6:$A$257,"&gt;="&amp;$A264,'Aceite de Oliva'!$B$6:$B$257,"&lt;="&amp;$B264)</f>
        <v>2.3899999999999997</v>
      </c>
      <c r="FS264" s="8">
        <f>SUMIFS('Aceite de Oliva'!FS$6:FS$257,'Aceite de Oliva'!$A$6:$A$257,"&gt;="&amp;$A264,'Aceite de Oliva'!$B$6:$B$257,"&lt;="&amp;$B264)</f>
        <v>2.37</v>
      </c>
      <c r="FW264" s="8">
        <f>SUMIFS('Aceite de Oliva'!FW$6:FW$257,'Aceite de Oliva'!$A$6:$A$257,"&gt;="&amp;$A264,'Aceite de Oliva'!$B$6:$B$257,"&lt;="&amp;$B264)</f>
        <v>1.41</v>
      </c>
      <c r="FX264" s="8">
        <f>SUMIFS('Aceite de Oliva'!FX$6:FX$257,'Aceite de Oliva'!$A$6:$A$257,"&gt;="&amp;$A264,'Aceite de Oliva'!$B$6:$B$257,"&lt;="&amp;$B264)</f>
        <v>1.1399999999999999</v>
      </c>
      <c r="FY264" s="8">
        <f>SUMIFS('Aceite de Oliva'!FY$6:FY$257,'Aceite de Oliva'!$A$6:$A$257,"&gt;="&amp;$A264,'Aceite de Oliva'!$B$6:$B$257,"&lt;="&amp;$B264)</f>
        <v>1.71</v>
      </c>
      <c r="FZ264" s="8">
        <f>SUMIFS('Aceite de Oliva'!FZ$6:FZ$257,'Aceite de Oliva'!$A$6:$A$257,"&gt;="&amp;$A264,'Aceite de Oliva'!$B$6:$B$257,"&lt;="&amp;$B264)</f>
        <v>1.1399999999999999</v>
      </c>
      <c r="GD264" s="8">
        <f>SUMIFS('Aceite de Oliva'!GD$6:GD$257,'Aceite de Oliva'!$A$6:$A$257,"&gt;="&amp;$A264,'Aceite de Oliva'!$B$6:$B$257,"&lt;="&amp;$B264)</f>
        <v>3.2800000000000002</v>
      </c>
      <c r="GE264" s="8">
        <f>SUMIFS('Aceite de Oliva'!GE$6:GE$257,'Aceite de Oliva'!$A$6:$A$257,"&gt;="&amp;$A264,'Aceite de Oliva'!$B$6:$B$257,"&lt;="&amp;$B264)</f>
        <v>4.33</v>
      </c>
      <c r="GF264" s="8">
        <f>SUMIFS('Aceite de Oliva'!GF$6:GF$257,'Aceite de Oliva'!$A$6:$A$257,"&gt;="&amp;$A264,'Aceite de Oliva'!$B$6:$B$257,"&lt;="&amp;$B264)</f>
        <v>3.35</v>
      </c>
      <c r="GG264" s="8">
        <f>SUMIFS('Aceite de Oliva'!GG$6:GG$257,'Aceite de Oliva'!$A$6:$A$257,"&gt;="&amp;$A264,'Aceite de Oliva'!$B$6:$B$257,"&lt;="&amp;$B264)</f>
        <v>3.05</v>
      </c>
      <c r="GK264" s="8">
        <f>SUMIFS('Aceite de Oliva'!GK$6:GK$257,'Aceite de Oliva'!$A$6:$A$257,"&gt;="&amp;$A264,'Aceite de Oliva'!$B$6:$B$257,"&lt;="&amp;$B264)</f>
        <v>3.4000000000000004</v>
      </c>
      <c r="GL264" s="8">
        <f>SUMIFS('Aceite de Oliva'!GL$6:GL$257,'Aceite de Oliva'!$A$6:$A$257,"&gt;="&amp;$A264,'Aceite de Oliva'!$B$6:$B$257,"&lt;="&amp;$B264)</f>
        <v>4.6900000000000004</v>
      </c>
      <c r="GM264" s="8">
        <f>SUMIFS('Aceite de Oliva'!GM$6:GM$257,'Aceite de Oliva'!$A$6:$A$257,"&gt;="&amp;$A264,'Aceite de Oliva'!$B$6:$B$257,"&lt;="&amp;$B264)</f>
        <v>2.16</v>
      </c>
      <c r="GN264" s="8">
        <f>SUMIFS('Aceite de Oliva'!GN$6:GN$257,'Aceite de Oliva'!$A$6:$A$257,"&gt;="&amp;$A264,'Aceite de Oliva'!$B$6:$B$257,"&lt;="&amp;$B264)</f>
        <v>6.17</v>
      </c>
      <c r="GR264" s="8">
        <f>SUMIFS('Aceite de Oliva'!GR$6:GR$257,'Aceite de Oliva'!$A$6:$A$257,"&gt;="&amp;$A264,'Aceite de Oliva'!$B$6:$B$257,"&lt;="&amp;$B264)</f>
        <v>4.8900000000000006</v>
      </c>
      <c r="GS264" s="8">
        <f>SUMIFS('Aceite de Oliva'!GS$6:GS$257,'Aceite de Oliva'!$A$6:$A$257,"&gt;="&amp;$A264,'Aceite de Oliva'!$B$6:$B$257,"&lt;="&amp;$B264)</f>
        <v>6.09</v>
      </c>
      <c r="GT264" s="8">
        <f>SUMIFS('Aceite de Oliva'!GT$6:GT$257,'Aceite de Oliva'!$A$6:$A$257,"&gt;="&amp;$A264,'Aceite de Oliva'!$B$6:$B$257,"&lt;="&amp;$B264)</f>
        <v>1.86</v>
      </c>
      <c r="GU264" s="8">
        <f>SUMIFS('Aceite de Oliva'!GU$6:GU$257,'Aceite de Oliva'!$A$6:$A$257,"&gt;="&amp;$A264,'Aceite de Oliva'!$B$6:$B$257,"&lt;="&amp;$B264)</f>
        <v>13.61</v>
      </c>
      <c r="GY264" s="8">
        <f>SUMIFS('Aceite de Oliva'!GY$6:GY$257,'Aceite de Oliva'!$A$6:$A$257,"&gt;="&amp;$A264,'Aceite de Oliva'!$B$6:$B$257,"&lt;="&amp;$B264)</f>
        <v>8.2799999999999994</v>
      </c>
      <c r="GZ264" s="8">
        <f>SUMIFS('Aceite de Oliva'!GZ$6:GZ$257,'Aceite de Oliva'!$A$6:$A$257,"&gt;="&amp;$A264,'Aceite de Oliva'!$B$6:$B$257,"&lt;="&amp;$B264)</f>
        <v>23.970000000000002</v>
      </c>
      <c r="HA264" s="8">
        <f>SUMIFS('Aceite de Oliva'!HA$6:HA$257,'Aceite de Oliva'!$A$6:$A$257,"&gt;="&amp;$A264,'Aceite de Oliva'!$B$6:$B$257,"&lt;="&amp;$B264)</f>
        <v>2.82</v>
      </c>
      <c r="HB264" s="8">
        <f>SUMIFS('Aceite de Oliva'!HB$6:HB$257,'Aceite de Oliva'!$A$6:$A$257,"&gt;="&amp;$A264,'Aceite de Oliva'!$B$6:$B$257,"&lt;="&amp;$B264)</f>
        <v>11.290000000000001</v>
      </c>
      <c r="HF264" s="8">
        <f>SUMIFS('Aceite de Oliva'!HF$6:HF$257,'Aceite de Oliva'!$A$6:$A$257,"&gt;="&amp;$A264,'Aceite de Oliva'!$B$6:$B$257,"&lt;="&amp;$B264)</f>
        <v>5.76</v>
      </c>
      <c r="HG264" s="8">
        <f>SUMIFS('Aceite de Oliva'!HG$6:HG$257,'Aceite de Oliva'!$A$6:$A$257,"&gt;="&amp;$A264,'Aceite de Oliva'!$B$6:$B$257,"&lt;="&amp;$B264)</f>
        <v>14.65</v>
      </c>
      <c r="HH264" s="8">
        <f>SUMIFS('Aceite de Oliva'!HH$6:HH$257,'Aceite de Oliva'!$A$6:$A$257,"&gt;="&amp;$A264,'Aceite de Oliva'!$B$6:$B$257,"&lt;="&amp;$B264)</f>
        <v>1.24</v>
      </c>
      <c r="HI264" s="8">
        <f>SUMIFS('Aceite de Oliva'!HI$6:HI$257,'Aceite de Oliva'!$A$6:$A$257,"&gt;="&amp;$A264,'Aceite de Oliva'!$B$6:$B$257,"&lt;="&amp;$B264)</f>
        <v>13.18</v>
      </c>
      <c r="HM264" s="8">
        <f>SUMIFS('Aceite de Oliva'!HM$6:HM$257,'Aceite de Oliva'!$A$6:$A$257,"&gt;="&amp;$A264,'Aceite de Oliva'!$B$6:$B$257,"&lt;="&amp;$B264)</f>
        <v>9.32</v>
      </c>
      <c r="HN264" s="8">
        <f>SUMIFS('Aceite de Oliva'!HN$6:HN$257,'Aceite de Oliva'!$A$6:$A$257,"&gt;="&amp;$A264,'Aceite de Oliva'!$B$6:$B$257,"&lt;="&amp;$B264)</f>
        <v>19.89</v>
      </c>
      <c r="HO264" s="8">
        <f>SUMIFS('Aceite de Oliva'!HO$6:HO$257,'Aceite de Oliva'!$A$6:$A$257,"&gt;="&amp;$A264,'Aceite de Oliva'!$B$6:$B$257,"&lt;="&amp;$B264)</f>
        <v>2.0699999999999998</v>
      </c>
      <c r="HP264" s="8">
        <f>SUMIFS('Aceite de Oliva'!HP$6:HP$257,'Aceite de Oliva'!$A$6:$A$257,"&gt;="&amp;$A264,'Aceite de Oliva'!$B$6:$B$257,"&lt;="&amp;$B264)</f>
        <v>17.689999999999998</v>
      </c>
      <c r="HT264" s="8">
        <f>SUMIFS('Aceite de Oliva'!HT$6:HT$257,'Aceite de Oliva'!$A$6:$A$257,"&gt;="&amp;$A264,'Aceite de Oliva'!$B$6:$B$257,"&lt;="&amp;$B264)</f>
        <v>7.45</v>
      </c>
      <c r="HU264" s="8">
        <f>SUMIFS('Aceite de Oliva'!HU$6:HU$257,'Aceite de Oliva'!$A$6:$A$257,"&gt;="&amp;$A264,'Aceite de Oliva'!$B$6:$B$257,"&lt;="&amp;$B264)</f>
        <v>20.100000000000001</v>
      </c>
      <c r="HV264" s="8">
        <f>SUMIFS('Aceite de Oliva'!HV$6:HV$257,'Aceite de Oliva'!$A$6:$A$257,"&gt;="&amp;$A264,'Aceite de Oliva'!$B$6:$B$257,"&lt;="&amp;$B264)</f>
        <v>1.5</v>
      </c>
      <c r="HW264" s="8">
        <f>SUMIFS('Aceite de Oliva'!HW$6:HW$257,'Aceite de Oliva'!$A$6:$A$257,"&gt;="&amp;$A264,'Aceite de Oliva'!$B$6:$B$257,"&lt;="&amp;$B264)</f>
        <v>15.18</v>
      </c>
      <c r="IA264" s="8">
        <f>SUMIFS('Aceite de Oliva'!IA$6:IA$257,'Aceite de Oliva'!$A$6:$A$257,"&gt;="&amp;$A264,'Aceite de Oliva'!$B$6:$B$257,"&lt;="&amp;$B264)</f>
        <v>6.1</v>
      </c>
      <c r="IB264" s="8">
        <f>SUMIFS('Aceite de Oliva'!IB$6:IB$257,'Aceite de Oliva'!$A$6:$A$257,"&gt;="&amp;$A264,'Aceite de Oliva'!$B$6:$B$257,"&lt;="&amp;$B264)</f>
        <v>11.49</v>
      </c>
      <c r="IC264" s="8">
        <f>SUMIFS('Aceite de Oliva'!IC$6:IC$257,'Aceite de Oliva'!$A$6:$A$257,"&gt;="&amp;$A264,'Aceite de Oliva'!$B$6:$B$257,"&lt;="&amp;$B264)</f>
        <v>1.58</v>
      </c>
      <c r="ID264" s="8">
        <f>SUMIFS('Aceite de Oliva'!ID$6:ID$257,'Aceite de Oliva'!$A$6:$A$257,"&gt;="&amp;$A264,'Aceite de Oliva'!$B$6:$B$257,"&lt;="&amp;$B264)</f>
        <v>18.43</v>
      </c>
      <c r="IH264" s="8">
        <f>SUMIFS('Aceite de Oliva'!IH$6:IH$257,'Aceite de Oliva'!$A$6:$A$257,"&gt;="&amp;$A264,'Aceite de Oliva'!$B$6:$B$257,"&lt;="&amp;$B264)</f>
        <v>5.09</v>
      </c>
      <c r="II264" s="8">
        <f>SUMIFS('Aceite de Oliva'!II$6:II$257,'Aceite de Oliva'!$A$6:$A$257,"&gt;="&amp;$A264,'Aceite de Oliva'!$B$6:$B$257,"&lt;="&amp;$B264)</f>
        <v>9.27</v>
      </c>
      <c r="IJ264" s="8">
        <f>SUMIFS('Aceite de Oliva'!IJ$6:IJ$257,'Aceite de Oliva'!$A$6:$A$257,"&gt;="&amp;$A264,'Aceite de Oliva'!$B$6:$B$257,"&lt;="&amp;$B264)</f>
        <v>2.8899999999999997</v>
      </c>
      <c r="IK264" s="8">
        <f>SUMIFS('Aceite de Oliva'!IK$6:IK$257,'Aceite de Oliva'!$A$6:$A$257,"&gt;="&amp;$A264,'Aceite de Oliva'!$B$6:$B$257,"&lt;="&amp;$B264)</f>
        <v>9.42</v>
      </c>
      <c r="IO264" s="8">
        <f>SUMIFS('Aceite de Oliva'!IO$6:IO$257,'Aceite de Oliva'!$A$6:$A$257,"&gt;="&amp;$A264,'Aceite de Oliva'!$B$6:$B$257,"&lt;="&amp;$B264)</f>
        <v>5.33</v>
      </c>
      <c r="IP264" s="8">
        <f>SUMIFS('Aceite de Oliva'!IP$6:IP$257,'Aceite de Oliva'!$A$6:$A$257,"&gt;="&amp;$A264,'Aceite de Oliva'!$B$6:$B$257,"&lt;="&amp;$B264)</f>
        <v>11.809999999999999</v>
      </c>
      <c r="IQ264" s="8">
        <f>SUMIFS('Aceite de Oliva'!IQ$6:IQ$257,'Aceite de Oliva'!$A$6:$A$257,"&gt;="&amp;$A264,'Aceite de Oliva'!$B$6:$B$257,"&lt;="&amp;$B264)</f>
        <v>2.54</v>
      </c>
      <c r="IR264" s="8">
        <f>SUMIFS('Aceite de Oliva'!IR$6:IR$257,'Aceite de Oliva'!$A$6:$A$257,"&gt;="&amp;$A264,'Aceite de Oliva'!$B$6:$B$257,"&lt;="&amp;$B264)</f>
        <v>10.53</v>
      </c>
      <c r="IV264" s="8">
        <f>SUMIFS('Aceite de Oliva'!IV$6:IV$257,'Aceite de Oliva'!$A$6:$A$257,"&gt;="&amp;$A264,'Aceite de Oliva'!$B$6:$B$257,"&lt;="&amp;$B264)</f>
        <v>13.42</v>
      </c>
      <c r="IW264" s="8">
        <f>SUMIFS('Aceite de Oliva'!IW$6:IW$257,'Aceite de Oliva'!$A$6:$A$257,"&gt;="&amp;$A264,'Aceite de Oliva'!$B$6:$B$257,"&lt;="&amp;$B264)</f>
        <v>9.48</v>
      </c>
      <c r="IX264" s="8">
        <f>SUMIFS('Aceite de Oliva'!IX$6:IX$257,'Aceite de Oliva'!$A$6:$A$257,"&gt;="&amp;$A264,'Aceite de Oliva'!$B$6:$B$257,"&lt;="&amp;$B264)</f>
        <v>15.83</v>
      </c>
      <c r="IY264" s="8">
        <f>SUMIFS('Aceite de Oliva'!IY$6:IY$257,'Aceite de Oliva'!$A$6:$A$257,"&gt;="&amp;$A264,'Aceite de Oliva'!$B$6:$B$257,"&lt;="&amp;$B264)</f>
        <v>12.69</v>
      </c>
      <c r="JC264" s="8">
        <f>SUMIFS('Aceite de Oliva'!JC$6:JC$257,'Aceite de Oliva'!$A$6:$A$257,"&gt;="&amp;$A264,'Aceite de Oliva'!$B$6:$B$257,"&lt;="&amp;$B264)</f>
        <v>14.100000000000001</v>
      </c>
      <c r="JD264" s="8">
        <f>SUMIFS('Aceite de Oliva'!JD$6:JD$257,'Aceite de Oliva'!$A$6:$A$257,"&gt;="&amp;$A264,'Aceite de Oliva'!$B$6:$B$257,"&lt;="&amp;$B264)</f>
        <v>7.8500000000000005</v>
      </c>
      <c r="JE264" s="8">
        <f>SUMIFS('Aceite de Oliva'!JE$6:JE$257,'Aceite de Oliva'!$A$6:$A$257,"&gt;="&amp;$A264,'Aceite de Oliva'!$B$6:$B$257,"&lt;="&amp;$B264)</f>
        <v>17</v>
      </c>
      <c r="JF264" s="8">
        <f>SUMIFS('Aceite de Oliva'!JF$6:JF$257,'Aceite de Oliva'!$A$6:$A$257,"&gt;="&amp;$A264,'Aceite de Oliva'!$B$6:$B$257,"&lt;="&amp;$B264)</f>
        <v>12.75</v>
      </c>
      <c r="JJ264" s="8">
        <f>SUMIFS('Aceite de Oliva'!JJ$6:JJ$257,'Aceite de Oliva'!$A$6:$A$257,"&gt;="&amp;$A264,'Aceite de Oliva'!$B$6:$B$257,"&lt;="&amp;$B264)</f>
        <v>14.52</v>
      </c>
      <c r="JK264" s="8">
        <f>SUMIFS('Aceite de Oliva'!JK$6:JK$257,'Aceite de Oliva'!$A$6:$A$257,"&gt;="&amp;$A264,'Aceite de Oliva'!$B$6:$B$257,"&lt;="&amp;$B264)</f>
        <v>7.48</v>
      </c>
      <c r="JL264" s="8">
        <f>SUMIFS('Aceite de Oliva'!JL$6:JL$257,'Aceite de Oliva'!$A$6:$A$257,"&gt;="&amp;$A264,'Aceite de Oliva'!$B$6:$B$257,"&lt;="&amp;$B264)</f>
        <v>15.89</v>
      </c>
      <c r="JM264" s="8">
        <f>SUMIFS('Aceite de Oliva'!JM$6:JM$257,'Aceite de Oliva'!$A$6:$A$257,"&gt;="&amp;$A264,'Aceite de Oliva'!$B$6:$B$257,"&lt;="&amp;$B264)</f>
        <v>20.329999999999998</v>
      </c>
      <c r="JQ264" s="8">
        <f>SUMIFS('Aceite de Oliva'!JQ$6:JQ$257,'Aceite de Oliva'!$A$6:$A$257,"&gt;="&amp;$A264,'Aceite de Oliva'!$B$6:$B$257,"&lt;="&amp;$B264)</f>
        <v>11.06</v>
      </c>
      <c r="JR264" s="8">
        <f>SUMIFS('Aceite de Oliva'!JR$6:JR$257,'Aceite de Oliva'!$A$6:$A$257,"&gt;="&amp;$A264,'Aceite de Oliva'!$B$6:$B$257,"&lt;="&amp;$B264)</f>
        <v>5.29</v>
      </c>
      <c r="JS264" s="8">
        <f>SUMIFS('Aceite de Oliva'!JS$6:JS$257,'Aceite de Oliva'!$A$6:$A$257,"&gt;="&amp;$A264,'Aceite de Oliva'!$B$6:$B$257,"&lt;="&amp;$B264)</f>
        <v>13.21</v>
      </c>
      <c r="JT264" s="8">
        <f>SUMIFS('Aceite de Oliva'!JT$6:JT$257,'Aceite de Oliva'!$A$6:$A$257,"&gt;="&amp;$A264,'Aceite de Oliva'!$B$6:$B$257,"&lt;="&amp;$B264)</f>
        <v>12.36</v>
      </c>
      <c r="JX264" s="8">
        <f>SUMIFS('Aceite de Oliva'!JX$6:JX$257,'Aceite de Oliva'!$A$6:$A$257,"&gt;="&amp;$A264,'Aceite de Oliva'!$B$6:$B$257,"&lt;="&amp;$B264)</f>
        <v>14.610000000000001</v>
      </c>
      <c r="JY264" s="8">
        <f>SUMIFS('Aceite de Oliva'!JY$6:JY$257,'Aceite de Oliva'!$A$6:$A$257,"&gt;="&amp;$A264,'Aceite de Oliva'!$B$6:$B$257,"&lt;="&amp;$B264)</f>
        <v>12.66</v>
      </c>
      <c r="JZ264" s="8">
        <f>SUMIFS('Aceite de Oliva'!JZ$6:JZ$257,'Aceite de Oliva'!$A$6:$A$257,"&gt;="&amp;$A264,'Aceite de Oliva'!$B$6:$B$257,"&lt;="&amp;$B264)</f>
        <v>15.99</v>
      </c>
      <c r="KA264" s="8">
        <f>SUMIFS('Aceite de Oliva'!KA$6:KA$257,'Aceite de Oliva'!$A$6:$A$257,"&gt;="&amp;$A264,'Aceite de Oliva'!$B$6:$B$257,"&lt;="&amp;$B264)</f>
        <v>15.45</v>
      </c>
      <c r="KE264" s="8">
        <f>SUMIFS('Aceite de Oliva'!KE$6:KE$257,'Aceite de Oliva'!$A$6:$A$257,"&gt;="&amp;$A264,'Aceite de Oliva'!$B$6:$B$257,"&lt;="&amp;$B264)</f>
        <v>16.84</v>
      </c>
      <c r="KF264" s="8">
        <f>SUMIFS('Aceite de Oliva'!KF$6:KF$257,'Aceite de Oliva'!$A$6:$A$257,"&gt;="&amp;$A264,'Aceite de Oliva'!$B$6:$B$257,"&lt;="&amp;$B264)</f>
        <v>17.07</v>
      </c>
      <c r="KG264" s="8">
        <f>SUMIFS('Aceite de Oliva'!KG$6:KG$257,'Aceite de Oliva'!$A$6:$A$257,"&gt;="&amp;$A264,'Aceite de Oliva'!$B$6:$B$257,"&lt;="&amp;$B264)</f>
        <v>17.46</v>
      </c>
      <c r="KH264" s="8">
        <f>SUMIFS('Aceite de Oliva'!KH$6:KH$257,'Aceite de Oliva'!$A$6:$A$257,"&gt;="&amp;$A264,'Aceite de Oliva'!$B$6:$B$257,"&lt;="&amp;$B264)</f>
        <v>19.46</v>
      </c>
      <c r="KL264" s="8">
        <f>SUMIFS('Aceite de Oliva'!KL$6:KL$257,'Aceite de Oliva'!$A$6:$A$257,"&gt;="&amp;$A264,'Aceite de Oliva'!$B$6:$B$257,"&lt;="&amp;$B264)</f>
        <v>13.48</v>
      </c>
      <c r="KM264" s="8">
        <f>SUMIFS('Aceite de Oliva'!KM$6:KM$257,'Aceite de Oliva'!$A$6:$A$257,"&gt;="&amp;$A264,'Aceite de Oliva'!$B$6:$B$257,"&lt;="&amp;$B264)</f>
        <v>9.99</v>
      </c>
      <c r="KN264" s="8">
        <f>SUMIFS('Aceite de Oliva'!KN$6:KN$257,'Aceite de Oliva'!$A$6:$A$257,"&gt;="&amp;$A264,'Aceite de Oliva'!$B$6:$B$257,"&lt;="&amp;$B264)</f>
        <v>15.049999999999999</v>
      </c>
      <c r="KO264" s="8">
        <f>SUMIFS('Aceite de Oliva'!KO$6:KO$257,'Aceite de Oliva'!$A$6:$A$257,"&gt;="&amp;$A264,'Aceite de Oliva'!$B$6:$B$257,"&lt;="&amp;$B264)</f>
        <v>15.42</v>
      </c>
      <c r="KS264" s="8">
        <f>SUMIFS('Aceite de Oliva'!KS$6:KS$257,'Aceite de Oliva'!$A$6:$A$257,"&gt;="&amp;$A264,'Aceite de Oliva'!$B$6:$B$257,"&lt;="&amp;$B264)</f>
        <v>14.92</v>
      </c>
      <c r="KT264" s="8">
        <f>SUMIFS('Aceite de Oliva'!KT$6:KT$257,'Aceite de Oliva'!$A$6:$A$257,"&gt;="&amp;$A264,'Aceite de Oliva'!$B$6:$B$257,"&lt;="&amp;$B264)</f>
        <v>10.969999999999999</v>
      </c>
      <c r="KU264" s="8">
        <f>SUMIFS('Aceite de Oliva'!KU$6:KU$257,'Aceite de Oliva'!$A$6:$A$257,"&gt;="&amp;$A264,'Aceite de Oliva'!$B$6:$B$257,"&lt;="&amp;$B264)</f>
        <v>16.190000000000001</v>
      </c>
      <c r="KV264" s="8">
        <f>SUMIFS('Aceite de Oliva'!KV$6:KV$257,'Aceite de Oliva'!$A$6:$A$257,"&gt;="&amp;$A264,'Aceite de Oliva'!$B$6:$B$257,"&lt;="&amp;$B264)</f>
        <v>20.170000000000002</v>
      </c>
      <c r="KZ264" s="8">
        <f>SUMIFS('Aceite de Oliva'!KZ$6:KZ$257,'Aceite de Oliva'!$A$6:$A$257,"&gt;="&amp;$A264,'Aceite de Oliva'!$B$6:$B$257,"&lt;="&amp;$B264)</f>
        <v>14.370000000000001</v>
      </c>
      <c r="LA264" s="8">
        <f>SUMIFS('Aceite de Oliva'!LA$6:LA$257,'Aceite de Oliva'!$A$6:$A$257,"&gt;="&amp;$A264,'Aceite de Oliva'!$B$6:$B$257,"&lt;="&amp;$B264)</f>
        <v>13.06</v>
      </c>
      <c r="LB264" s="8">
        <f>SUMIFS('Aceite de Oliva'!LB$6:LB$257,'Aceite de Oliva'!$A$6:$A$257,"&gt;="&amp;$A264,'Aceite de Oliva'!$B$6:$B$257,"&lt;="&amp;$B264)</f>
        <v>14.51</v>
      </c>
      <c r="LC264" s="8">
        <f>SUMIFS('Aceite de Oliva'!LC$6:LC$257,'Aceite de Oliva'!$A$6:$A$257,"&gt;="&amp;$A264,'Aceite de Oliva'!$B$6:$B$257,"&lt;="&amp;$B264)</f>
        <v>19.39</v>
      </c>
      <c r="LG264" s="8">
        <f>SUMIFS('Aceite de Oliva'!LG$6:LG$257,'Aceite de Oliva'!$A$6:$A$257,"&gt;="&amp;$A264,'Aceite de Oliva'!$B$6:$B$257,"&lt;="&amp;$B264)</f>
        <v>12.85</v>
      </c>
      <c r="LH264" s="8">
        <f>SUMIFS('Aceite de Oliva'!LH$6:LH$257,'Aceite de Oliva'!$A$6:$A$257,"&gt;="&amp;$A264,'Aceite de Oliva'!$B$6:$B$257,"&lt;="&amp;$B264)</f>
        <v>7.6400000000000006</v>
      </c>
      <c r="LI264" s="8">
        <f>SUMIFS('Aceite de Oliva'!LI$6:LI$257,'Aceite de Oliva'!$A$6:$A$257,"&gt;="&amp;$A264,'Aceite de Oliva'!$B$6:$B$257,"&lt;="&amp;$B264)</f>
        <v>14.89</v>
      </c>
      <c r="LJ264" s="8">
        <f>SUMIFS('Aceite de Oliva'!LJ$6:LJ$257,'Aceite de Oliva'!$A$6:$A$257,"&gt;="&amp;$A264,'Aceite de Oliva'!$B$6:$B$257,"&lt;="&amp;$B264)</f>
        <v>15.43</v>
      </c>
      <c r="LN264" s="8">
        <f>SUMIFS('Aceite de Oliva'!LN$6:LN$257,'Aceite de Oliva'!$A$6:$A$257,"&gt;="&amp;$A264,'Aceite de Oliva'!$B$6:$B$257,"&lt;="&amp;$B264)</f>
        <v>12.059999999999999</v>
      </c>
      <c r="LO264" s="8">
        <f>SUMIFS('Aceite de Oliva'!LO$6:LO$257,'Aceite de Oliva'!$A$6:$A$257,"&gt;="&amp;$A264,'Aceite de Oliva'!$B$6:$B$257,"&lt;="&amp;$B264)</f>
        <v>5.1999999999999993</v>
      </c>
      <c r="LP264" s="8">
        <f>SUMIFS('Aceite de Oliva'!LP$6:LP$257,'Aceite de Oliva'!$A$6:$A$257,"&gt;="&amp;$A264,'Aceite de Oliva'!$B$6:$B$257,"&lt;="&amp;$B264)</f>
        <v>15.28</v>
      </c>
      <c r="LQ264" s="8">
        <f>SUMIFS('Aceite de Oliva'!LQ$6:LQ$257,'Aceite de Oliva'!$A$6:$A$257,"&gt;="&amp;$A264,'Aceite de Oliva'!$B$6:$B$257,"&lt;="&amp;$B264)</f>
        <v>9.370000000000001</v>
      </c>
      <c r="LR264" s="76"/>
      <c r="LS264" s="76"/>
      <c r="LT264" s="76"/>
      <c r="LU264" s="8">
        <f>SUMIFS('Aceite de Oliva'!LU$6:LU$257,'Aceite de Oliva'!$A$6:$A$257,"&gt;="&amp;$A264,'Aceite de Oliva'!$B$6:$B$257,"&lt;="&amp;$B264)</f>
        <v>5.0699999999999994</v>
      </c>
      <c r="LV264" s="8">
        <f>SUMIFS('Aceite de Oliva'!LV$6:LV$257,'Aceite de Oliva'!$A$6:$A$257,"&gt;="&amp;$A264,'Aceite de Oliva'!$B$6:$B$257,"&lt;="&amp;$B264)</f>
        <v>2.11</v>
      </c>
      <c r="LW264" s="8">
        <f>SUMIFS('Aceite de Oliva'!LW$6:LW$257,'Aceite de Oliva'!$A$6:$A$257,"&gt;="&amp;$A264,'Aceite de Oliva'!$B$6:$B$257,"&lt;="&amp;$B264)</f>
        <v>6.43</v>
      </c>
      <c r="LX264" s="8">
        <f>SUMIFS('Aceite de Oliva'!LX$6:LX$257,'Aceite de Oliva'!$A$6:$A$257,"&gt;="&amp;$A264,'Aceite de Oliva'!$B$6:$B$257,"&lt;="&amp;$B264)</f>
        <v>4.3499999999999996</v>
      </c>
      <c r="LY264" s="76"/>
      <c r="LZ264" s="76"/>
      <c r="MA264" s="76"/>
      <c r="MB264" s="8">
        <f>SUMIFS('Aceite de Oliva'!MB$6:MB$257,'Aceite de Oliva'!$A$6:$A$257,"&gt;="&amp;$A264,'Aceite de Oliva'!$B$6:$B$257,"&lt;="&amp;$B264)</f>
        <v>0.8</v>
      </c>
      <c r="MC264" s="8">
        <f>SUMIFS('Aceite de Oliva'!MC$6:MC$257,'Aceite de Oliva'!$A$6:$A$257,"&gt;="&amp;$A264,'Aceite de Oliva'!$B$6:$B$257,"&lt;="&amp;$B264)</f>
        <v>0.85</v>
      </c>
      <c r="MD264" s="8">
        <f>SUMIFS('Aceite de Oliva'!MD$6:MD$257,'Aceite de Oliva'!$A$6:$A$257,"&gt;="&amp;$A264,'Aceite de Oliva'!$B$6:$B$257,"&lt;="&amp;$B264)</f>
        <v>0.51</v>
      </c>
      <c r="ME264" s="8">
        <f>SUMIFS('Aceite de Oliva'!ME$6:ME$257,'Aceite de Oliva'!$A$6:$A$257,"&gt;="&amp;$A264,'Aceite de Oliva'!$B$6:$B$257,"&lt;="&amp;$B264)</f>
        <v>1.92</v>
      </c>
      <c r="MI264" s="8">
        <f>SUMIFS('Aceite de Oliva'!MI$6:MI$257,'Aceite de Oliva'!$A$6:$A$257,"&gt;="&amp;$A264,'Aceite de Oliva'!$B$6:$B$257,"&lt;="&amp;$B264)</f>
        <v>0.52</v>
      </c>
      <c r="MJ264" s="8">
        <f>SUMIFS('Aceite de Oliva'!MJ$6:MJ$257,'Aceite de Oliva'!$A$6:$A$257,"&gt;="&amp;$A264,'Aceite de Oliva'!$B$6:$B$257,"&lt;="&amp;$B264)</f>
        <v>0</v>
      </c>
      <c r="MK264" s="8">
        <f>SUMIFS('Aceite de Oliva'!MK$6:MK$257,'Aceite de Oliva'!$A$6:$A$257,"&gt;="&amp;$A264,'Aceite de Oliva'!$B$6:$B$257,"&lt;="&amp;$B264)</f>
        <v>0.61</v>
      </c>
      <c r="ML264" s="8">
        <f>SUMIFS('Aceite de Oliva'!ML$6:ML$257,'Aceite de Oliva'!$A$6:$A$257,"&gt;="&amp;$A264,'Aceite de Oliva'!$B$6:$B$257,"&lt;="&amp;$B264)</f>
        <v>0.54</v>
      </c>
      <c r="MM264" s="76"/>
      <c r="MN264" s="76"/>
      <c r="MO264" s="76"/>
      <c r="MP264" s="8">
        <f>SUMIFS('Aceite de Oliva'!MP$6:MP$257,'Aceite de Oliva'!$A$6:$A$257,"&gt;="&amp;$A264,'Aceite de Oliva'!$B$6:$B$257,"&lt;="&amp;$B264)</f>
        <v>0.05</v>
      </c>
      <c r="MQ264" s="8">
        <f>SUMIFS('Aceite de Oliva'!MQ$6:MQ$257,'Aceite de Oliva'!$A$6:$A$257,"&gt;="&amp;$A264,'Aceite de Oliva'!$B$6:$B$257,"&lt;="&amp;$B264)</f>
        <v>0</v>
      </c>
      <c r="MR264" s="8">
        <f>SUMIFS('Aceite de Oliva'!MR$6:MR$257,'Aceite de Oliva'!$A$6:$A$257,"&gt;="&amp;$A264,'Aceite de Oliva'!$B$6:$B$257,"&lt;="&amp;$B264)</f>
        <v>0.08</v>
      </c>
      <c r="MS264" s="8">
        <f>SUMIFS('Aceite de Oliva'!MS$6:MS$257,'Aceite de Oliva'!$A$6:$A$257,"&gt;="&amp;$A264,'Aceite de Oliva'!$B$6:$B$257,"&lt;="&amp;$B264)</f>
        <v>0</v>
      </c>
    </row>
    <row r="265" spans="1:357" x14ac:dyDescent="0.25">
      <c r="A265" s="14">
        <f>'TAM Aceite de Oliva'!B13</f>
        <v>2.2000000000000002</v>
      </c>
      <c r="B265" s="14">
        <f>'TAM Aceite de Oliva'!C13</f>
        <v>2.3000000000000003</v>
      </c>
      <c r="C265" s="14"/>
      <c r="D265" s="8">
        <f>SUMIFS('Aceite de Oliva'!D$6:D$257,'Aceite de Oliva'!$A$6:$A$257,"&gt;="&amp;$A265,'Aceite de Oliva'!$B$6:$B$257,"&lt;="&amp;$B265)</f>
        <v>0.04</v>
      </c>
      <c r="E265" s="8">
        <f>SUMIFS('Aceite de Oliva'!E$6:E$257,'Aceite de Oliva'!$A$6:$A$257,"&gt;="&amp;$A265,'Aceite de Oliva'!$B$6:$B$257,"&lt;="&amp;$B265)</f>
        <v>0</v>
      </c>
      <c r="F265" s="8">
        <f>SUMIFS('Aceite de Oliva'!F$6:F$257,'Aceite de Oliva'!$A$6:$A$257,"&gt;="&amp;$A265,'Aceite de Oliva'!$B$6:$B$257,"&lt;="&amp;$B265)</f>
        <v>7.0000000000000007E-2</v>
      </c>
      <c r="G265" s="8">
        <f>SUMIFS('Aceite de Oliva'!G$6:G$257,'Aceite de Oliva'!$A$6:$A$257,"&gt;="&amp;$A265,'Aceite de Oliva'!$B$6:$B$257,"&lt;="&amp;$B265)</f>
        <v>0</v>
      </c>
      <c r="H265" s="14"/>
      <c r="I265" s="14"/>
      <c r="J265" s="14"/>
      <c r="K265" s="8">
        <f>SUMIFS('Aceite de Oliva'!K$6:K$257,'Aceite de Oliva'!$A$6:$A$257,"&gt;="&amp;$A265,'Aceite de Oliva'!$B$6:$B$257,"&lt;="&amp;$B265)</f>
        <v>0</v>
      </c>
      <c r="L265" s="8">
        <f>SUMIFS('Aceite de Oliva'!L$6:L$257,'Aceite de Oliva'!$A$6:$A$257,"&gt;="&amp;$A265,'Aceite de Oliva'!$B$6:$B$257,"&lt;="&amp;$B265)</f>
        <v>0</v>
      </c>
      <c r="M265" s="8">
        <f>SUMIFS('Aceite de Oliva'!M$6:M$257,'Aceite de Oliva'!$A$6:$A$257,"&gt;="&amp;$A265,'Aceite de Oliva'!$B$6:$B$257,"&lt;="&amp;$B265)</f>
        <v>0</v>
      </c>
      <c r="N265" s="8">
        <f>SUMIFS('Aceite de Oliva'!N$6:N$257,'Aceite de Oliva'!$A$6:$A$257,"&gt;="&amp;$A265,'Aceite de Oliva'!$B$6:$B$257,"&lt;="&amp;$B265)</f>
        <v>0</v>
      </c>
      <c r="O265" s="14"/>
      <c r="P265" s="14"/>
      <c r="Q265" s="14"/>
      <c r="R265" s="8">
        <f>SUMIFS('Aceite de Oliva'!R$6:R$257,'Aceite de Oliva'!$A$6:$A$257,"&gt;="&amp;$A265,'Aceite de Oliva'!$B$6:$B$257,"&lt;="&amp;$B265)</f>
        <v>0</v>
      </c>
      <c r="S265" s="8">
        <f>SUMIFS('Aceite de Oliva'!S$6:S$257,'Aceite de Oliva'!$A$6:$A$257,"&gt;="&amp;$A265,'Aceite de Oliva'!$B$6:$B$257,"&lt;="&amp;$B265)</f>
        <v>0</v>
      </c>
      <c r="T265" s="8">
        <f>SUMIFS('Aceite de Oliva'!T$6:T$257,'Aceite de Oliva'!$A$6:$A$257,"&gt;="&amp;$A265,'Aceite de Oliva'!$B$6:$B$257,"&lt;="&amp;$B265)</f>
        <v>0</v>
      </c>
      <c r="U265" s="8">
        <f>SUMIFS('Aceite de Oliva'!U$6:U$257,'Aceite de Oliva'!$A$6:$A$257,"&gt;="&amp;$A265,'Aceite de Oliva'!$B$6:$B$257,"&lt;="&amp;$B265)</f>
        <v>0</v>
      </c>
      <c r="V265" s="14"/>
      <c r="W265" s="14"/>
      <c r="X265" s="14"/>
      <c r="Y265" s="8">
        <f>SUMIFS('Aceite de Oliva'!Y$6:Y$257,'Aceite de Oliva'!$A$6:$A$257,"&gt;="&amp;$A265,'Aceite de Oliva'!$B$6:$B$257,"&lt;="&amp;$B265)</f>
        <v>0.28999999999999998</v>
      </c>
      <c r="Z265" s="8">
        <f>SUMIFS('Aceite de Oliva'!Z$6:Z$257,'Aceite de Oliva'!$A$6:$A$257,"&gt;="&amp;$A265,'Aceite de Oliva'!$B$6:$B$257,"&lt;="&amp;$B265)</f>
        <v>0</v>
      </c>
      <c r="AA265" s="8">
        <f>SUMIFS('Aceite de Oliva'!AA$6:AA$257,'Aceite de Oliva'!$A$6:$A$257,"&gt;="&amp;$A265,'Aceite de Oliva'!$B$6:$B$257,"&lt;="&amp;$B265)</f>
        <v>0.1</v>
      </c>
      <c r="AB265" s="8">
        <f>SUMIFS('Aceite de Oliva'!AB$6:AB$257,'Aceite de Oliva'!$A$6:$A$257,"&gt;="&amp;$A265,'Aceite de Oliva'!$B$6:$B$257,"&lt;="&amp;$B265)</f>
        <v>0</v>
      </c>
      <c r="AC265" s="14"/>
      <c r="AD265" s="14"/>
      <c r="AE265" s="14"/>
      <c r="AF265" s="8">
        <f>SUMIFS('Aceite de Oliva'!AF$6:AF$257,'Aceite de Oliva'!$A$6:$A$257,"&gt;="&amp;$A265,'Aceite de Oliva'!$B$6:$B$257,"&lt;="&amp;$B265)</f>
        <v>0.04</v>
      </c>
      <c r="AG265" s="8">
        <f>SUMIFS('Aceite de Oliva'!AG$6:AG$257,'Aceite de Oliva'!$A$6:$A$257,"&gt;="&amp;$A265,'Aceite de Oliva'!$B$6:$B$257,"&lt;="&amp;$B265)</f>
        <v>0.18</v>
      </c>
      <c r="AH265" s="8">
        <f>SUMIFS('Aceite de Oliva'!AH$6:AH$257,'Aceite de Oliva'!$A$6:$A$257,"&gt;="&amp;$A265,'Aceite de Oliva'!$B$6:$B$257,"&lt;="&amp;$B265)</f>
        <v>0</v>
      </c>
      <c r="AI265" s="8">
        <f>SUMIFS('Aceite de Oliva'!AI$6:AI$257,'Aceite de Oliva'!$A$6:$A$257,"&gt;="&amp;$A265,'Aceite de Oliva'!$B$6:$B$257,"&lt;="&amp;$B265)</f>
        <v>0</v>
      </c>
      <c r="AJ265" s="14"/>
      <c r="AK265" s="14"/>
      <c r="AL265" s="14"/>
      <c r="AM265" s="8">
        <f>SUMIFS('Aceite de Oliva'!AM$6:AM$257,'Aceite de Oliva'!$A$6:$A$257,"&gt;="&amp;$A265,'Aceite de Oliva'!$B$6:$B$257,"&lt;="&amp;$B265)</f>
        <v>0.16999999999999998</v>
      </c>
      <c r="AN265" s="8">
        <f>SUMIFS('Aceite de Oliva'!AN$6:AN$257,'Aceite de Oliva'!$A$6:$A$257,"&gt;="&amp;$A265,'Aceite de Oliva'!$B$6:$B$257,"&lt;="&amp;$B265)</f>
        <v>0.23</v>
      </c>
      <c r="AO265" s="8">
        <f>SUMIFS('Aceite de Oliva'!AO$6:AO$257,'Aceite de Oliva'!$A$6:$A$257,"&gt;="&amp;$A265,'Aceite de Oliva'!$B$6:$B$257,"&lt;="&amp;$B265)</f>
        <v>0.28999999999999998</v>
      </c>
      <c r="AP265" s="8">
        <f>SUMIFS('Aceite de Oliva'!AP$6:AP$257,'Aceite de Oliva'!$A$6:$A$257,"&gt;="&amp;$A265,'Aceite de Oliva'!$B$6:$B$257,"&lt;="&amp;$B265)</f>
        <v>0</v>
      </c>
      <c r="AQ265" s="14"/>
      <c r="AR265" s="14"/>
      <c r="AT265" s="8">
        <f>SUMIFS('Aceite de Oliva'!AT$6:AT$257,'Aceite de Oliva'!$A$6:$A$257,"&gt;="&amp;$A265,'Aceite de Oliva'!$B$6:$B$257,"&lt;="&amp;$B265)</f>
        <v>0.1</v>
      </c>
      <c r="AU265" s="8">
        <f>SUMIFS('Aceite de Oliva'!AU$6:AU$257,'Aceite de Oliva'!$A$6:$A$257,"&gt;="&amp;$A265,'Aceite de Oliva'!$B$6:$B$257,"&lt;="&amp;$B265)</f>
        <v>0.4</v>
      </c>
      <c r="AV265" s="8">
        <f>SUMIFS('Aceite de Oliva'!AV$6:AV$257,'Aceite de Oliva'!$A$6:$A$257,"&gt;="&amp;$A265,'Aceite de Oliva'!$B$6:$B$257,"&lt;="&amp;$B265)</f>
        <v>0</v>
      </c>
      <c r="AW265" s="8">
        <f>SUMIFS('Aceite de Oliva'!AW$6:AW$257,'Aceite de Oliva'!$A$6:$A$257,"&gt;="&amp;$A265,'Aceite de Oliva'!$B$6:$B$257,"&lt;="&amp;$B265)</f>
        <v>0</v>
      </c>
      <c r="BA265" s="8">
        <f>SUMIFS('Aceite de Oliva'!BA$6:BA$257,'Aceite de Oliva'!$A$6:$A$257,"&gt;="&amp;A265,'Aceite de Oliva'!$B$6:$B$257,"&lt;="&amp;B265)</f>
        <v>0.19</v>
      </c>
      <c r="BB265" s="8">
        <f>SUMIFS('Aceite de Oliva'!BB$6:BB$257,'Aceite de Oliva'!$A$6:$A$257,"&gt;="&amp;$A265,'Aceite de Oliva'!$B$6:$B$257,"&lt;="&amp;$B265)</f>
        <v>0</v>
      </c>
      <c r="BC265" s="8">
        <f>SUMIFS('Aceite de Oliva'!BC$6:BC$257,'Aceite de Oliva'!$A$6:$A$257,"&gt;="&amp;$A265,'Aceite de Oliva'!$B$6:$B$257,"&lt;="&amp;$B265)</f>
        <v>0</v>
      </c>
      <c r="BD265" s="8">
        <f>SUMIFS('Aceite de Oliva'!BD$6:BD$257,'Aceite de Oliva'!$A$6:$A$257,"&gt;="&amp;$A265,'Aceite de Oliva'!$B$6:$B$257,"&lt;="&amp;$B265)</f>
        <v>0</v>
      </c>
      <c r="BE265" s="5"/>
      <c r="BH265" s="8">
        <f>SUMIFS('Aceite de Oliva'!BH$6:BH$257,'Aceite de Oliva'!$A$6:$A$257,"&gt;="&amp;$A265,'Aceite de Oliva'!$B$6:$B$257,"&lt;="&amp;$B265)</f>
        <v>0</v>
      </c>
      <c r="BI265" s="8">
        <f>SUMIFS('Aceite de Oliva'!BI$6:BI$257,'Aceite de Oliva'!$A$6:$A$257,"&gt;="&amp;$A265,'Aceite de Oliva'!$B$6:$B$257,"&lt;="&amp;$B265)</f>
        <v>0</v>
      </c>
      <c r="BJ265" s="8">
        <f>SUMIFS('Aceite de Oliva'!BJ$6:BJ$257,'Aceite de Oliva'!$A$6:$A$257,"&gt;="&amp;$A265,'Aceite de Oliva'!$B$6:$B$257,"&lt;="&amp;$B265)</f>
        <v>0</v>
      </c>
      <c r="BK265" s="8">
        <f>SUMIFS('Aceite de Oliva'!BK$6:BK$257,'Aceite de Oliva'!$A$6:$A$257,"&gt;="&amp;$A265,'Aceite de Oliva'!$B$6:$B$257,"&lt;="&amp;$B265)</f>
        <v>0</v>
      </c>
      <c r="BO265" s="8">
        <f>SUMIFS('Aceite de Oliva'!BO$6:BO$257,'Aceite de Oliva'!$A$6:$A$257,"&gt;="&amp;$A265,'Aceite de Oliva'!$B$6:$B$257,"&lt;="&amp;$B265)</f>
        <v>0.19</v>
      </c>
      <c r="BP265" s="8">
        <f>SUMIFS('Aceite de Oliva'!BP$6:BP$257,'Aceite de Oliva'!$A$6:$A$257,"&gt;="&amp;$A265,'Aceite de Oliva'!$B$6:$B$257,"&lt;="&amp;$B265)</f>
        <v>0.14000000000000001</v>
      </c>
      <c r="BQ265" s="8">
        <f>SUMIFS('Aceite de Oliva'!BQ$6:BQ$257,'Aceite de Oliva'!$A$6:$A$257,"&gt;="&amp;$A265,'Aceite de Oliva'!$B$6:$B$257,"&lt;="&amp;$B265)</f>
        <v>0.34</v>
      </c>
      <c r="BR265" s="8">
        <f>SUMIFS('Aceite de Oliva'!BR$6:BR$257,'Aceite de Oliva'!$A$6:$A$257,"&gt;="&amp;$A265,'Aceite de Oliva'!$B$6:$B$257,"&lt;="&amp;$B265)</f>
        <v>0</v>
      </c>
      <c r="BV265" s="8">
        <f>SUMIFS('Aceite de Oliva'!BV$6:BV$257,'Aceite de Oliva'!$A$6:$A$257,"&gt;="&amp;$A265,'Aceite de Oliva'!$B$6:$B$257,"&lt;="&amp;$B265)</f>
        <v>0.33999999999999997</v>
      </c>
      <c r="BW265" s="8">
        <f>SUMIFS('Aceite de Oliva'!BW$6:BW$257,'Aceite de Oliva'!$A$6:$A$257,"&gt;="&amp;$A265,'Aceite de Oliva'!$B$6:$B$257,"&lt;="&amp;$B265)</f>
        <v>0</v>
      </c>
      <c r="BX265" s="8">
        <f>SUMIFS('Aceite de Oliva'!BX$6:BX$257,'Aceite de Oliva'!$A$6:$A$257,"&gt;="&amp;$A265,'Aceite de Oliva'!$B$6:$B$257,"&lt;="&amp;$B265)</f>
        <v>0.55000000000000004</v>
      </c>
      <c r="BY265" s="8">
        <f>SUMIFS('Aceite de Oliva'!BY$6:BY$257,'Aceite de Oliva'!$A$6:$A$257,"&gt;="&amp;$A265,'Aceite de Oliva'!$B$6:$B$257,"&lt;="&amp;$B265)</f>
        <v>0</v>
      </c>
      <c r="CC265" s="8">
        <f>SUMIFS('Aceite de Oliva'!CC$6:CC$257,'Aceite de Oliva'!$A$6:$A$257,"&gt;="&amp;$A265,'Aceite de Oliva'!$B$6:$B$257,"&lt;="&amp;$B265)</f>
        <v>0</v>
      </c>
      <c r="CD265" s="8">
        <f>SUMIFS('Aceite de Oliva'!CD$6:CD$257,'Aceite de Oliva'!$A$6:$A$257,"&gt;="&amp;$A265,'Aceite de Oliva'!$B$6:$B$257,"&lt;="&amp;$B265)</f>
        <v>0</v>
      </c>
      <c r="CE265" s="8">
        <f>SUMIFS('Aceite de Oliva'!CE$6:CE$257,'Aceite de Oliva'!$A$6:$A$257,"&gt;="&amp;$A265,'Aceite de Oliva'!$B$6:$B$257,"&lt;="&amp;$B265)</f>
        <v>0</v>
      </c>
      <c r="CF265" s="8">
        <f>SUMIFS('Aceite de Oliva'!CF$6:CF$257,'Aceite de Oliva'!$A$6:$A$257,"&gt;="&amp;$A265,'Aceite de Oliva'!$B$6:$B$257,"&lt;="&amp;$B265)</f>
        <v>0</v>
      </c>
      <c r="CJ265" s="8">
        <f>SUMIFS('Aceite de Oliva'!CJ$6:CJ$257,'Aceite de Oliva'!$A$6:$A$257,"&gt;="&amp;$A265,'Aceite de Oliva'!$B$6:$B$257,"&lt;="&amp;$B265)</f>
        <v>0.06</v>
      </c>
      <c r="CK265" s="8">
        <f>SUMIFS('Aceite de Oliva'!CK$6:CK$257,'Aceite de Oliva'!$A$6:$A$257,"&gt;="&amp;$A265,'Aceite de Oliva'!$B$6:$B$257,"&lt;="&amp;$B265)</f>
        <v>0</v>
      </c>
      <c r="CL265" s="8">
        <f>SUMIFS('Aceite de Oliva'!CL$6:CL$257,'Aceite de Oliva'!$A$6:$A$257,"&gt;="&amp;$A265,'Aceite de Oliva'!$B$6:$B$257,"&lt;="&amp;$B265)</f>
        <v>0.11</v>
      </c>
      <c r="CM265" s="8">
        <f>SUMIFS('Aceite de Oliva'!CM$6:CM$257,'Aceite de Oliva'!$A$6:$A$257,"&gt;="&amp;$A265,'Aceite de Oliva'!$B$6:$B$257,"&lt;="&amp;$B265)</f>
        <v>0</v>
      </c>
      <c r="CQ265" s="8">
        <f>SUMIFS('Aceite de Oliva'!CQ$6:CQ$257,'Aceite de Oliva'!$A$6:$A$257,"&gt;="&amp;$A265,'Aceite de Oliva'!$B$6:$B$257,"&lt;="&amp;$B265)</f>
        <v>0.18</v>
      </c>
      <c r="CR265" s="8">
        <f>SUMIFS('Aceite de Oliva'!CR$6:CR$257,'Aceite de Oliva'!$A$6:$A$257,"&gt;="&amp;$A265,'Aceite de Oliva'!$B$6:$B$257,"&lt;="&amp;$B265)</f>
        <v>0</v>
      </c>
      <c r="CS265" s="8">
        <f>SUMIFS('Aceite de Oliva'!CS$6:CS$257,'Aceite de Oliva'!$A$6:$A$257,"&gt;="&amp;$A265,'Aceite de Oliva'!$B$6:$B$257,"&lt;="&amp;$B265)</f>
        <v>0.06</v>
      </c>
      <c r="CT265" s="8">
        <f>SUMIFS('Aceite de Oliva'!CT$6:CT$257,'Aceite de Oliva'!$A$6:$A$257,"&gt;="&amp;$A265,'Aceite de Oliva'!$B$6:$B$257,"&lt;="&amp;$B265)</f>
        <v>0</v>
      </c>
      <c r="CX265" s="8">
        <f>SUMIFS('Aceite de Oliva'!CX$6:CX$257,'Aceite de Oliva'!$A$6:$A$257,"&gt;="&amp;$A265,'Aceite de Oliva'!$B$6:$B$257,"&lt;="&amp;$B265)</f>
        <v>0.09</v>
      </c>
      <c r="CY265" s="8">
        <f>SUMIFS('Aceite de Oliva'!CY$6:CY$257,'Aceite de Oliva'!$A$6:$A$257,"&gt;="&amp;$A265,'Aceite de Oliva'!$B$6:$B$257,"&lt;="&amp;$B265)</f>
        <v>0</v>
      </c>
      <c r="CZ265" s="8">
        <f>SUMIFS('Aceite de Oliva'!CZ$6:CZ$257,'Aceite de Oliva'!$A$6:$A$257,"&gt;="&amp;$A265,'Aceite de Oliva'!$B$6:$B$257,"&lt;="&amp;$B265)</f>
        <v>0.05</v>
      </c>
      <c r="DA265" s="8">
        <f>SUMIFS('Aceite de Oliva'!DA$6:DA$257,'Aceite de Oliva'!$A$6:$A$257,"&gt;="&amp;$A265,'Aceite de Oliva'!$B$6:$B$257,"&lt;="&amp;$B265)</f>
        <v>0</v>
      </c>
      <c r="DE265" s="8">
        <f>SUMIFS('Aceite de Oliva'!DE$6:DE$257,'Aceite de Oliva'!$A$6:$A$257,"&gt;="&amp;$A265,'Aceite de Oliva'!$B$6:$B$257,"&lt;="&amp;$B265)</f>
        <v>0.05</v>
      </c>
      <c r="DF265" s="8">
        <f>SUMIFS('Aceite de Oliva'!DF$6:DF$257,'Aceite de Oliva'!$A$6:$A$257,"&gt;="&amp;$A265,'Aceite de Oliva'!$B$6:$B$257,"&lt;="&amp;$B265)</f>
        <v>0</v>
      </c>
      <c r="DG265" s="8">
        <f>SUMIFS('Aceite de Oliva'!DG$6:DG$257,'Aceite de Oliva'!$A$6:$A$257,"&gt;="&amp;$A265,'Aceite de Oliva'!$B$6:$B$257,"&lt;="&amp;$B265)</f>
        <v>0</v>
      </c>
      <c r="DH265" s="8">
        <f>SUMIFS('Aceite de Oliva'!DH$6:DH$257,'Aceite de Oliva'!$A$6:$A$257,"&gt;="&amp;$A265,'Aceite de Oliva'!$B$6:$B$257,"&lt;="&amp;$B265)</f>
        <v>0</v>
      </c>
      <c r="DL265" s="8">
        <f>SUMIFS('Aceite de Oliva'!DL$6:DL$257,'Aceite de Oliva'!$A$6:$A$257,"&gt;="&amp;$A265,'Aceite de Oliva'!$B$6:$B$257,"&lt;="&amp;$B265)</f>
        <v>0.08</v>
      </c>
      <c r="DM265" s="8">
        <f>SUMIFS('Aceite de Oliva'!DM$6:DM$257,'Aceite de Oliva'!$A$6:$A$257,"&gt;="&amp;$A265,'Aceite de Oliva'!$B$6:$B$257,"&lt;="&amp;$B265)</f>
        <v>0.43</v>
      </c>
      <c r="DN265" s="8">
        <f>SUMIFS('Aceite de Oliva'!DN$6:DN$257,'Aceite de Oliva'!$A$6:$A$257,"&gt;="&amp;$A265,'Aceite de Oliva'!$B$6:$B$257,"&lt;="&amp;$B265)</f>
        <v>0</v>
      </c>
      <c r="DO265" s="8">
        <f>SUMIFS('Aceite de Oliva'!DO$6:DO$257,'Aceite de Oliva'!$A$6:$A$257,"&gt;="&amp;$A265,'Aceite de Oliva'!$B$6:$B$257,"&lt;="&amp;$B265)</f>
        <v>0</v>
      </c>
      <c r="DS265" s="8">
        <f>SUMIFS('Aceite de Oliva'!DS$6:DS$257,'Aceite de Oliva'!$A$6:$A$257,"&gt;="&amp;$A265,'Aceite de Oliva'!$B$6:$B$257,"&lt;="&amp;$B265)</f>
        <v>0.14000000000000001</v>
      </c>
      <c r="DT265" s="8">
        <f>SUMIFS('Aceite de Oliva'!DT$6:DT$257,'Aceite de Oliva'!$A$6:$A$257,"&gt;="&amp;$A265,'Aceite de Oliva'!$B$6:$B$257,"&lt;="&amp;$B265)</f>
        <v>0</v>
      </c>
      <c r="DU265" s="8">
        <f>SUMIFS('Aceite de Oliva'!DU$6:DU$257,'Aceite de Oliva'!$A$6:$A$257,"&gt;="&amp;$A265,'Aceite de Oliva'!$B$6:$B$257,"&lt;="&amp;$B265)</f>
        <v>0.17</v>
      </c>
      <c r="DV265" s="8">
        <f>SUMIFS('Aceite de Oliva'!DV$6:DV$257,'Aceite de Oliva'!$A$6:$A$257,"&gt;="&amp;$A265,'Aceite de Oliva'!$B$6:$B$257,"&lt;="&amp;$B265)</f>
        <v>0.19</v>
      </c>
      <c r="DZ265" s="8">
        <f>SUMIFS('Aceite de Oliva'!DZ$6:DZ$257,'Aceite de Oliva'!$A$6:$A$257,"&gt;="&amp;$A265,'Aceite de Oliva'!$B$6:$B$257,"&lt;="&amp;$B265)</f>
        <v>0</v>
      </c>
      <c r="EA265" s="8">
        <f>SUMIFS('Aceite de Oliva'!EA$6:EA$257,'Aceite de Oliva'!$A$6:$A$257,"&gt;="&amp;$A265,'Aceite de Oliva'!$B$6:$B$257,"&lt;="&amp;$B265)</f>
        <v>0</v>
      </c>
      <c r="EB265" s="8">
        <f>SUMIFS('Aceite de Oliva'!EB$6:EB$257,'Aceite de Oliva'!$A$6:$A$257,"&gt;="&amp;$A265,'Aceite de Oliva'!$B$6:$B$257,"&lt;="&amp;$B265)</f>
        <v>0</v>
      </c>
      <c r="EC265" s="8">
        <f>SUMIFS('Aceite de Oliva'!EC$6:EC$257,'Aceite de Oliva'!$A$6:$A$257,"&gt;="&amp;$A265,'Aceite de Oliva'!$B$6:$B$257,"&lt;="&amp;$B265)</f>
        <v>0</v>
      </c>
      <c r="EG265" s="8">
        <f>SUMIFS('Aceite de Oliva'!EG$6:EG$257,'Aceite de Oliva'!$A$6:$A$257,"&gt;="&amp;$A265,'Aceite de Oliva'!$B$6:$B$257,"&lt;="&amp;$B265)</f>
        <v>0.13</v>
      </c>
      <c r="EH265" s="8">
        <f>SUMIFS('Aceite de Oliva'!EH$6:EH$257,'Aceite de Oliva'!$A$6:$A$257,"&gt;="&amp;$A265,'Aceite de Oliva'!$B$6:$B$257,"&lt;="&amp;$B265)</f>
        <v>0</v>
      </c>
      <c r="EI265" s="8">
        <f>SUMIFS('Aceite de Oliva'!EI$6:EI$257,'Aceite de Oliva'!$A$6:$A$257,"&gt;="&amp;$A265,'Aceite de Oliva'!$B$6:$B$257,"&lt;="&amp;$B265)</f>
        <v>0.14000000000000001</v>
      </c>
      <c r="EJ265" s="8">
        <f>SUMIFS('Aceite de Oliva'!EJ$6:EJ$257,'Aceite de Oliva'!$A$6:$A$257,"&gt;="&amp;$A265,'Aceite de Oliva'!$B$6:$B$257,"&lt;="&amp;$B265)</f>
        <v>0.35</v>
      </c>
      <c r="EN265" s="8">
        <f>SUMIFS('Aceite de Oliva'!EN$6:EN$257,'Aceite de Oliva'!$A$6:$A$257,"&gt;="&amp;$A265,'Aceite de Oliva'!$B$6:$B$257,"&lt;="&amp;$B265)</f>
        <v>0.06</v>
      </c>
      <c r="EO265" s="8">
        <f>SUMIFS('Aceite de Oliva'!EO$6:EO$257,'Aceite de Oliva'!$A$6:$A$257,"&gt;="&amp;$A265,'Aceite de Oliva'!$B$6:$B$257,"&lt;="&amp;$B265)</f>
        <v>0</v>
      </c>
      <c r="EP265" s="8">
        <f>SUMIFS('Aceite de Oliva'!EP$6:EP$257,'Aceite de Oliva'!$A$6:$A$257,"&gt;="&amp;$A265,'Aceite de Oliva'!$B$6:$B$257,"&lt;="&amp;$B265)</f>
        <v>0.1</v>
      </c>
      <c r="EQ265" s="8">
        <f>SUMIFS('Aceite de Oliva'!EQ$6:EQ$257,'Aceite de Oliva'!$A$6:$A$257,"&gt;="&amp;$A265,'Aceite de Oliva'!$B$6:$B$257,"&lt;="&amp;$B265)</f>
        <v>0</v>
      </c>
      <c r="EU265" s="8">
        <f>SUMIFS('Aceite de Oliva'!EU$6:EU$257,'Aceite de Oliva'!$A$6:$A$257,"&gt;="&amp;$A265,'Aceite de Oliva'!$B$6:$B$257,"&lt;="&amp;$B265)</f>
        <v>0.79</v>
      </c>
      <c r="EV265" s="8">
        <f>SUMIFS('Aceite de Oliva'!EV$6:EV$257,'Aceite de Oliva'!$A$6:$A$257,"&gt;="&amp;$A265,'Aceite de Oliva'!$B$6:$B$257,"&lt;="&amp;$B265)</f>
        <v>0.59</v>
      </c>
      <c r="EW265" s="8">
        <f>SUMIFS('Aceite de Oliva'!EW$6:EW$257,'Aceite de Oliva'!$A$6:$A$257,"&gt;="&amp;$A265,'Aceite de Oliva'!$B$6:$B$257,"&lt;="&amp;$B265)</f>
        <v>0</v>
      </c>
      <c r="EX265" s="8">
        <f>SUMIFS('Aceite de Oliva'!EX$6:EX$257,'Aceite de Oliva'!$A$6:$A$257,"&gt;="&amp;$A265,'Aceite de Oliva'!$B$6:$B$257,"&lt;="&amp;$B265)</f>
        <v>4</v>
      </c>
      <c r="FB265" s="8">
        <f>SUMIFS('Aceite de Oliva'!FB$6:FB$257,'Aceite de Oliva'!$A$6:$A$257,"&gt;="&amp;$A265,'Aceite de Oliva'!$B$6:$B$257,"&lt;="&amp;$B265)</f>
        <v>0.18</v>
      </c>
      <c r="FC265" s="8">
        <f>SUMIFS('Aceite de Oliva'!FC$6:FC$257,'Aceite de Oliva'!$A$6:$A$257,"&gt;="&amp;$A265,'Aceite de Oliva'!$B$6:$B$257,"&lt;="&amp;$B265)</f>
        <v>0.28000000000000003</v>
      </c>
      <c r="FD265" s="8">
        <f>SUMIFS('Aceite de Oliva'!FD$6:FD$257,'Aceite de Oliva'!$A$6:$A$257,"&gt;="&amp;$A265,'Aceite de Oliva'!$B$6:$B$257,"&lt;="&amp;$B265)</f>
        <v>0</v>
      </c>
      <c r="FE265" s="8">
        <f>SUMIFS('Aceite de Oliva'!FE$6:FE$257,'Aceite de Oliva'!$A$6:$A$257,"&gt;="&amp;$A265,'Aceite de Oliva'!$B$6:$B$257,"&lt;="&amp;$B265)</f>
        <v>0.13</v>
      </c>
      <c r="FI265" s="8">
        <f>SUMIFS('Aceite de Oliva'!FI$6:FI$257,'Aceite de Oliva'!$A$6:$A$257,"&gt;="&amp;$A265,'Aceite de Oliva'!$B$6:$B$257,"&lt;="&amp;$B265)</f>
        <v>0.8</v>
      </c>
      <c r="FJ265" s="8">
        <f>SUMIFS('Aceite de Oliva'!FJ$6:FJ$257,'Aceite de Oliva'!$A$6:$A$257,"&gt;="&amp;$A265,'Aceite de Oliva'!$B$6:$B$257,"&lt;="&amp;$B265)</f>
        <v>1.9</v>
      </c>
      <c r="FK265" s="8">
        <f>SUMIFS('Aceite de Oliva'!FK$6:FK$257,'Aceite de Oliva'!$A$6:$A$257,"&gt;="&amp;$A265,'Aceite de Oliva'!$B$6:$B$257,"&lt;="&amp;$B265)</f>
        <v>0.59</v>
      </c>
      <c r="FL265" s="8">
        <f>SUMIFS('Aceite de Oliva'!FL$6:FL$257,'Aceite de Oliva'!$A$6:$A$257,"&gt;="&amp;$A265,'Aceite de Oliva'!$B$6:$B$257,"&lt;="&amp;$B265)</f>
        <v>0.44</v>
      </c>
      <c r="FP265" s="8">
        <f>SUMIFS('Aceite de Oliva'!FP$6:FP$257,'Aceite de Oliva'!$A$6:$A$257,"&gt;="&amp;$A265,'Aceite de Oliva'!$B$6:$B$257,"&lt;="&amp;$B265)</f>
        <v>1.29</v>
      </c>
      <c r="FQ265" s="8">
        <f>SUMIFS('Aceite de Oliva'!FQ$6:FQ$257,'Aceite de Oliva'!$A$6:$A$257,"&gt;="&amp;$A265,'Aceite de Oliva'!$B$6:$B$257,"&lt;="&amp;$B265)</f>
        <v>3.95</v>
      </c>
      <c r="FR265" s="8">
        <f>SUMIFS('Aceite de Oliva'!FR$6:FR$257,'Aceite de Oliva'!$A$6:$A$257,"&gt;="&amp;$A265,'Aceite de Oliva'!$B$6:$B$257,"&lt;="&amp;$B265)</f>
        <v>0.65999999999999992</v>
      </c>
      <c r="FS265" s="8">
        <f>SUMIFS('Aceite de Oliva'!FS$6:FS$257,'Aceite de Oliva'!$A$6:$A$257,"&gt;="&amp;$A265,'Aceite de Oliva'!$B$6:$B$257,"&lt;="&amp;$B265)</f>
        <v>0.16</v>
      </c>
      <c r="FW265" s="8">
        <f>SUMIFS('Aceite de Oliva'!FW$6:FW$257,'Aceite de Oliva'!$A$6:$A$257,"&gt;="&amp;$A265,'Aceite de Oliva'!$B$6:$B$257,"&lt;="&amp;$B265)</f>
        <v>1.92</v>
      </c>
      <c r="FX265" s="8">
        <f>SUMIFS('Aceite de Oliva'!FX$6:FX$257,'Aceite de Oliva'!$A$6:$A$257,"&gt;="&amp;$A265,'Aceite de Oliva'!$B$6:$B$257,"&lt;="&amp;$B265)</f>
        <v>4.55</v>
      </c>
      <c r="FY265" s="8">
        <f>SUMIFS('Aceite de Oliva'!FY$6:FY$257,'Aceite de Oliva'!$A$6:$A$257,"&gt;="&amp;$A265,'Aceite de Oliva'!$B$6:$B$257,"&lt;="&amp;$B265)</f>
        <v>1.56</v>
      </c>
      <c r="FZ265" s="8">
        <f>SUMIFS('Aceite de Oliva'!FZ$6:FZ$257,'Aceite de Oliva'!$A$6:$A$257,"&gt;="&amp;$A265,'Aceite de Oliva'!$B$6:$B$257,"&lt;="&amp;$B265)</f>
        <v>0.63</v>
      </c>
      <c r="GD265" s="8">
        <f>SUMIFS('Aceite de Oliva'!GD$6:GD$257,'Aceite de Oliva'!$A$6:$A$257,"&gt;="&amp;$A265,'Aceite de Oliva'!$B$6:$B$257,"&lt;="&amp;$B265)</f>
        <v>2.04</v>
      </c>
      <c r="GE265" s="8">
        <f>SUMIFS('Aceite de Oliva'!GE$6:GE$257,'Aceite de Oliva'!$A$6:$A$257,"&gt;="&amp;$A265,'Aceite de Oliva'!$B$6:$B$257,"&lt;="&amp;$B265)</f>
        <v>5.52</v>
      </c>
      <c r="GF265" s="8">
        <f>SUMIFS('Aceite de Oliva'!GF$6:GF$257,'Aceite de Oliva'!$A$6:$A$257,"&gt;="&amp;$A265,'Aceite de Oliva'!$B$6:$B$257,"&lt;="&amp;$B265)</f>
        <v>1</v>
      </c>
      <c r="GG265" s="8">
        <f>SUMIFS('Aceite de Oliva'!GG$6:GG$257,'Aceite de Oliva'!$A$6:$A$257,"&gt;="&amp;$A265,'Aceite de Oliva'!$B$6:$B$257,"&lt;="&amp;$B265)</f>
        <v>0.61</v>
      </c>
      <c r="GK265" s="8">
        <f>SUMIFS('Aceite de Oliva'!GK$6:GK$257,'Aceite de Oliva'!$A$6:$A$257,"&gt;="&amp;$A265,'Aceite de Oliva'!$B$6:$B$257,"&lt;="&amp;$B265)</f>
        <v>2.5199999999999996</v>
      </c>
      <c r="GL265" s="8">
        <f>SUMIFS('Aceite de Oliva'!GL$6:GL$257,'Aceite de Oliva'!$A$6:$A$257,"&gt;="&amp;$A265,'Aceite de Oliva'!$B$6:$B$257,"&lt;="&amp;$B265)</f>
        <v>7.5500000000000007</v>
      </c>
      <c r="GM265" s="8">
        <f>SUMIFS('Aceite de Oliva'!GM$6:GM$257,'Aceite de Oliva'!$A$6:$A$257,"&gt;="&amp;$A265,'Aceite de Oliva'!$B$6:$B$257,"&lt;="&amp;$B265)</f>
        <v>1.49</v>
      </c>
      <c r="GN265" s="8">
        <f>SUMIFS('Aceite de Oliva'!GN$6:GN$257,'Aceite de Oliva'!$A$6:$A$257,"&gt;="&amp;$A265,'Aceite de Oliva'!$B$6:$B$257,"&lt;="&amp;$B265)</f>
        <v>0</v>
      </c>
      <c r="GR265" s="8">
        <f>SUMIFS('Aceite de Oliva'!GR$6:GR$257,'Aceite de Oliva'!$A$6:$A$257,"&gt;="&amp;$A265,'Aceite de Oliva'!$B$6:$B$257,"&lt;="&amp;$B265)</f>
        <v>12.629999999999999</v>
      </c>
      <c r="GS265" s="8">
        <f>SUMIFS('Aceite de Oliva'!GS$6:GS$257,'Aceite de Oliva'!$A$6:$A$257,"&gt;="&amp;$A265,'Aceite de Oliva'!$B$6:$B$257,"&lt;="&amp;$B265)</f>
        <v>6.49</v>
      </c>
      <c r="GT265" s="8">
        <f>SUMIFS('Aceite de Oliva'!GT$6:GT$257,'Aceite de Oliva'!$A$6:$A$257,"&gt;="&amp;$A265,'Aceite de Oliva'!$B$6:$B$257,"&lt;="&amp;$B265)</f>
        <v>16.79</v>
      </c>
      <c r="GU265" s="8">
        <f>SUMIFS('Aceite de Oliva'!GU$6:GU$257,'Aceite de Oliva'!$A$6:$A$257,"&gt;="&amp;$A265,'Aceite de Oliva'!$B$6:$B$257,"&lt;="&amp;$B265)</f>
        <v>6.1</v>
      </c>
      <c r="GY265" s="8">
        <f>SUMIFS('Aceite de Oliva'!GY$6:GY$257,'Aceite de Oliva'!$A$6:$A$257,"&gt;="&amp;$A265,'Aceite de Oliva'!$B$6:$B$257,"&lt;="&amp;$B265)</f>
        <v>12.129999999999999</v>
      </c>
      <c r="GZ265" s="8">
        <f>SUMIFS('Aceite de Oliva'!GZ$6:GZ$257,'Aceite de Oliva'!$A$6:$A$257,"&gt;="&amp;$A265,'Aceite de Oliva'!$B$6:$B$257,"&lt;="&amp;$B265)</f>
        <v>1.38</v>
      </c>
      <c r="HA265" s="8">
        <f>SUMIFS('Aceite de Oliva'!HA$6:HA$257,'Aceite de Oliva'!$A$6:$A$257,"&gt;="&amp;$A265,'Aceite de Oliva'!$B$6:$B$257,"&lt;="&amp;$B265)</f>
        <v>18.419999999999998</v>
      </c>
      <c r="HB265" s="8">
        <f>SUMIFS('Aceite de Oliva'!HB$6:HB$257,'Aceite de Oliva'!$A$6:$A$257,"&gt;="&amp;$A265,'Aceite de Oliva'!$B$6:$B$257,"&lt;="&amp;$B265)</f>
        <v>6.3599999999999994</v>
      </c>
      <c r="HF265" s="8">
        <f>SUMIFS('Aceite de Oliva'!HF$6:HF$257,'Aceite de Oliva'!$A$6:$A$257,"&gt;="&amp;$A265,'Aceite de Oliva'!$B$6:$B$257,"&lt;="&amp;$B265)</f>
        <v>12.76</v>
      </c>
      <c r="HG265" s="8">
        <f>SUMIFS('Aceite de Oliva'!HG$6:HG$257,'Aceite de Oliva'!$A$6:$A$257,"&gt;="&amp;$A265,'Aceite de Oliva'!$B$6:$B$257,"&lt;="&amp;$B265)</f>
        <v>16.690000000000001</v>
      </c>
      <c r="HH265" s="8">
        <f>SUMIFS('Aceite de Oliva'!HH$6:HH$257,'Aceite de Oliva'!$A$6:$A$257,"&gt;="&amp;$A265,'Aceite de Oliva'!$B$6:$B$257,"&lt;="&amp;$B265)</f>
        <v>12.93</v>
      </c>
      <c r="HI265" s="8">
        <f>SUMIFS('Aceite de Oliva'!HI$6:HI$257,'Aceite de Oliva'!$A$6:$A$257,"&gt;="&amp;$A265,'Aceite de Oliva'!$B$6:$B$257,"&lt;="&amp;$B265)</f>
        <v>9.68</v>
      </c>
      <c r="HM265" s="8">
        <f>SUMIFS('Aceite de Oliva'!HM$6:HM$257,'Aceite de Oliva'!$A$6:$A$257,"&gt;="&amp;$A265,'Aceite de Oliva'!$B$6:$B$257,"&lt;="&amp;$B265)</f>
        <v>10.85</v>
      </c>
      <c r="HN265" s="8">
        <f>SUMIFS('Aceite de Oliva'!HN$6:HN$257,'Aceite de Oliva'!$A$6:$A$257,"&gt;="&amp;$A265,'Aceite de Oliva'!$B$6:$B$257,"&lt;="&amp;$B265)</f>
        <v>1.8699999999999999</v>
      </c>
      <c r="HO265" s="8">
        <f>SUMIFS('Aceite de Oliva'!HO$6:HO$257,'Aceite de Oliva'!$A$6:$A$257,"&gt;="&amp;$A265,'Aceite de Oliva'!$B$6:$B$257,"&lt;="&amp;$B265)</f>
        <v>15.43</v>
      </c>
      <c r="HP265" s="8">
        <f>SUMIFS('Aceite de Oliva'!HP$6:HP$257,'Aceite de Oliva'!$A$6:$A$257,"&gt;="&amp;$A265,'Aceite de Oliva'!$B$6:$B$257,"&lt;="&amp;$B265)</f>
        <v>8.16</v>
      </c>
      <c r="HT265" s="8">
        <f>SUMIFS('Aceite de Oliva'!HT$6:HT$257,'Aceite de Oliva'!$A$6:$A$257,"&gt;="&amp;$A265,'Aceite de Oliva'!$B$6:$B$257,"&lt;="&amp;$B265)</f>
        <v>11.639999999999999</v>
      </c>
      <c r="HU265" s="8">
        <f>SUMIFS('Aceite de Oliva'!HU$6:HU$257,'Aceite de Oliva'!$A$6:$A$257,"&gt;="&amp;$A265,'Aceite de Oliva'!$B$6:$B$257,"&lt;="&amp;$B265)</f>
        <v>3.12</v>
      </c>
      <c r="HV265" s="8">
        <f>SUMIFS('Aceite de Oliva'!HV$6:HV$257,'Aceite de Oliva'!$A$6:$A$257,"&gt;="&amp;$A265,'Aceite de Oliva'!$B$6:$B$257,"&lt;="&amp;$B265)</f>
        <v>15.5</v>
      </c>
      <c r="HW265" s="8">
        <f>SUMIFS('Aceite de Oliva'!HW$6:HW$257,'Aceite de Oliva'!$A$6:$A$257,"&gt;="&amp;$A265,'Aceite de Oliva'!$B$6:$B$257,"&lt;="&amp;$B265)</f>
        <v>8.3099999999999987</v>
      </c>
      <c r="IA265" s="8">
        <f>SUMIFS('Aceite de Oliva'!IA$6:IA$257,'Aceite de Oliva'!$A$6:$A$257,"&gt;="&amp;$A265,'Aceite de Oliva'!$B$6:$B$257,"&lt;="&amp;$B265)</f>
        <v>11.11</v>
      </c>
      <c r="IB265" s="8">
        <f>SUMIFS('Aceite de Oliva'!IB$6:IB$257,'Aceite de Oliva'!$A$6:$A$257,"&gt;="&amp;$A265,'Aceite de Oliva'!$B$6:$B$257,"&lt;="&amp;$B265)</f>
        <v>5.77</v>
      </c>
      <c r="IC265" s="8">
        <f>SUMIFS('Aceite de Oliva'!IC$6:IC$257,'Aceite de Oliva'!$A$6:$A$257,"&gt;="&amp;$A265,'Aceite de Oliva'!$B$6:$B$257,"&lt;="&amp;$B265)</f>
        <v>13.809999999999999</v>
      </c>
      <c r="ID265" s="8">
        <f>SUMIFS('Aceite de Oliva'!ID$6:ID$257,'Aceite de Oliva'!$A$6:$A$257,"&gt;="&amp;$A265,'Aceite de Oliva'!$B$6:$B$257,"&lt;="&amp;$B265)</f>
        <v>8.870000000000001</v>
      </c>
      <c r="IH265" s="8">
        <f>SUMIFS('Aceite de Oliva'!IH$6:IH$257,'Aceite de Oliva'!$A$6:$A$257,"&gt;="&amp;$A265,'Aceite de Oliva'!$B$6:$B$257,"&lt;="&amp;$B265)</f>
        <v>9.4699999999999989</v>
      </c>
      <c r="II265" s="8">
        <f>SUMIFS('Aceite de Oliva'!II$6:II$257,'Aceite de Oliva'!$A$6:$A$257,"&gt;="&amp;$A265,'Aceite de Oliva'!$B$6:$B$257,"&lt;="&amp;$B265)</f>
        <v>4.6599999999999993</v>
      </c>
      <c r="IJ265" s="8">
        <f>SUMIFS('Aceite de Oliva'!IJ$6:IJ$257,'Aceite de Oliva'!$A$6:$A$257,"&gt;="&amp;$A265,'Aceite de Oliva'!$B$6:$B$257,"&lt;="&amp;$B265)</f>
        <v>11.43</v>
      </c>
      <c r="IK265" s="8">
        <f>SUMIFS('Aceite de Oliva'!IK$6:IK$257,'Aceite de Oliva'!$A$6:$A$257,"&gt;="&amp;$A265,'Aceite de Oliva'!$B$6:$B$257,"&lt;="&amp;$B265)</f>
        <v>8.5299999999999994</v>
      </c>
      <c r="IO265" s="8">
        <f>SUMIFS('Aceite de Oliva'!IO$6:IO$257,'Aceite de Oliva'!$A$6:$A$257,"&gt;="&amp;$A265,'Aceite de Oliva'!$B$6:$B$257,"&lt;="&amp;$B265)</f>
        <v>11.61</v>
      </c>
      <c r="IP265" s="8">
        <f>SUMIFS('Aceite de Oliva'!IP$6:IP$257,'Aceite de Oliva'!$A$6:$A$257,"&gt;="&amp;$A265,'Aceite de Oliva'!$B$6:$B$257,"&lt;="&amp;$B265)</f>
        <v>6.83</v>
      </c>
      <c r="IQ265" s="8">
        <f>SUMIFS('Aceite de Oliva'!IQ$6:IQ$257,'Aceite de Oliva'!$A$6:$A$257,"&gt;="&amp;$A265,'Aceite de Oliva'!$B$6:$B$257,"&lt;="&amp;$B265)</f>
        <v>14.64</v>
      </c>
      <c r="IR265" s="8">
        <f>SUMIFS('Aceite de Oliva'!IR$6:IR$257,'Aceite de Oliva'!$A$6:$A$257,"&gt;="&amp;$A265,'Aceite de Oliva'!$B$6:$B$257,"&lt;="&amp;$B265)</f>
        <v>7.88</v>
      </c>
      <c r="IV265" s="8">
        <f>SUMIFS('Aceite de Oliva'!IV$6:IV$257,'Aceite de Oliva'!$A$6:$A$257,"&gt;="&amp;$A265,'Aceite de Oliva'!$B$6:$B$257,"&lt;="&amp;$B265)</f>
        <v>4.38</v>
      </c>
      <c r="IW265" s="8">
        <f>SUMIFS('Aceite de Oliva'!IW$6:IW$257,'Aceite de Oliva'!$A$6:$A$257,"&gt;="&amp;$A265,'Aceite de Oliva'!$B$6:$B$257,"&lt;="&amp;$B265)</f>
        <v>4.4800000000000004</v>
      </c>
      <c r="IX265" s="8">
        <f>SUMIFS('Aceite de Oliva'!IX$6:IX$257,'Aceite de Oliva'!$A$6:$A$257,"&gt;="&amp;$A265,'Aceite de Oliva'!$B$6:$B$257,"&lt;="&amp;$B265)</f>
        <v>3.8200000000000003</v>
      </c>
      <c r="IY265" s="8">
        <f>SUMIFS('Aceite de Oliva'!IY$6:IY$257,'Aceite de Oliva'!$A$6:$A$257,"&gt;="&amp;$A265,'Aceite de Oliva'!$B$6:$B$257,"&lt;="&amp;$B265)</f>
        <v>5.94</v>
      </c>
      <c r="JC265" s="8">
        <f>SUMIFS('Aceite de Oliva'!JC$6:JC$257,'Aceite de Oliva'!$A$6:$A$257,"&gt;="&amp;$A265,'Aceite de Oliva'!$B$6:$B$257,"&lt;="&amp;$B265)</f>
        <v>2.98</v>
      </c>
      <c r="JD265" s="8">
        <f>SUMIFS('Aceite de Oliva'!JD$6:JD$257,'Aceite de Oliva'!$A$6:$A$257,"&gt;="&amp;$A265,'Aceite de Oliva'!$B$6:$B$257,"&lt;="&amp;$B265)</f>
        <v>3.83</v>
      </c>
      <c r="JE265" s="8">
        <f>SUMIFS('Aceite de Oliva'!JE$6:JE$257,'Aceite de Oliva'!$A$6:$A$257,"&gt;="&amp;$A265,'Aceite de Oliva'!$B$6:$B$257,"&lt;="&amp;$B265)</f>
        <v>2.91</v>
      </c>
      <c r="JF265" s="8">
        <f>SUMIFS('Aceite de Oliva'!JF$6:JF$257,'Aceite de Oliva'!$A$6:$A$257,"&gt;="&amp;$A265,'Aceite de Oliva'!$B$6:$B$257,"&lt;="&amp;$B265)</f>
        <v>3.12</v>
      </c>
      <c r="JJ265" s="8">
        <f>SUMIFS('Aceite de Oliva'!JJ$6:JJ$257,'Aceite de Oliva'!$A$6:$A$257,"&gt;="&amp;$A265,'Aceite de Oliva'!$B$6:$B$257,"&lt;="&amp;$B265)</f>
        <v>5.35</v>
      </c>
      <c r="JK265" s="8">
        <f>SUMIFS('Aceite de Oliva'!JK$6:JK$257,'Aceite de Oliva'!$A$6:$A$257,"&gt;="&amp;$A265,'Aceite de Oliva'!$B$6:$B$257,"&lt;="&amp;$B265)</f>
        <v>4.57</v>
      </c>
      <c r="JL265" s="8">
        <f>SUMIFS('Aceite de Oliva'!JL$6:JL$257,'Aceite de Oliva'!$A$6:$A$257,"&gt;="&amp;$A265,'Aceite de Oliva'!$B$6:$B$257,"&lt;="&amp;$B265)</f>
        <v>6.48</v>
      </c>
      <c r="JM265" s="8">
        <f>SUMIFS('Aceite de Oliva'!JM$6:JM$257,'Aceite de Oliva'!$A$6:$A$257,"&gt;="&amp;$A265,'Aceite de Oliva'!$B$6:$B$257,"&lt;="&amp;$B265)</f>
        <v>2.1800000000000002</v>
      </c>
      <c r="JQ265" s="8">
        <f>SUMIFS('Aceite de Oliva'!JQ$6:JQ$257,'Aceite de Oliva'!$A$6:$A$257,"&gt;="&amp;$A265,'Aceite de Oliva'!$B$6:$B$257,"&lt;="&amp;$B265)</f>
        <v>7.85</v>
      </c>
      <c r="JR265" s="8">
        <f>SUMIFS('Aceite de Oliva'!JR$6:JR$257,'Aceite de Oliva'!$A$6:$A$257,"&gt;="&amp;$A265,'Aceite de Oliva'!$B$6:$B$257,"&lt;="&amp;$B265)</f>
        <v>7.45</v>
      </c>
      <c r="JS265" s="8">
        <f>SUMIFS('Aceite de Oliva'!JS$6:JS$257,'Aceite de Oliva'!$A$6:$A$257,"&gt;="&amp;$A265,'Aceite de Oliva'!$B$6:$B$257,"&lt;="&amp;$B265)</f>
        <v>9.32</v>
      </c>
      <c r="JT265" s="8">
        <f>SUMIFS('Aceite de Oliva'!JT$6:JT$257,'Aceite de Oliva'!$A$6:$A$257,"&gt;="&amp;$A265,'Aceite de Oliva'!$B$6:$B$257,"&lt;="&amp;$B265)</f>
        <v>2.8899999999999997</v>
      </c>
      <c r="JX265" s="8">
        <f>SUMIFS('Aceite de Oliva'!JX$6:JX$257,'Aceite de Oliva'!$A$6:$A$257,"&gt;="&amp;$A265,'Aceite de Oliva'!$B$6:$B$257,"&lt;="&amp;$B265)</f>
        <v>4.6399999999999997</v>
      </c>
      <c r="JY265" s="8">
        <f>SUMIFS('Aceite de Oliva'!JY$6:JY$257,'Aceite de Oliva'!$A$6:$A$257,"&gt;="&amp;$A265,'Aceite de Oliva'!$B$6:$B$257,"&lt;="&amp;$B265)</f>
        <v>5.43</v>
      </c>
      <c r="JZ265" s="8">
        <f>SUMIFS('Aceite de Oliva'!JZ$6:JZ$257,'Aceite de Oliva'!$A$6:$A$257,"&gt;="&amp;$A265,'Aceite de Oliva'!$B$6:$B$257,"&lt;="&amp;$B265)</f>
        <v>5.23</v>
      </c>
      <c r="KA265" s="8">
        <f>SUMIFS('Aceite de Oliva'!KA$6:KA$257,'Aceite de Oliva'!$A$6:$A$257,"&gt;="&amp;$A265,'Aceite de Oliva'!$B$6:$B$257,"&lt;="&amp;$B265)</f>
        <v>1.69</v>
      </c>
      <c r="KE265" s="8">
        <f>SUMIFS('Aceite de Oliva'!KE$6:KE$257,'Aceite de Oliva'!$A$6:$A$257,"&gt;="&amp;$A265,'Aceite de Oliva'!$B$6:$B$257,"&lt;="&amp;$B265)</f>
        <v>4.8</v>
      </c>
      <c r="KF265" s="8">
        <f>SUMIFS('Aceite de Oliva'!KF$6:KF$257,'Aceite de Oliva'!$A$6:$A$257,"&gt;="&amp;$A265,'Aceite de Oliva'!$B$6:$B$257,"&lt;="&amp;$B265)</f>
        <v>4.6500000000000004</v>
      </c>
      <c r="KG265" s="8">
        <f>SUMIFS('Aceite de Oliva'!KG$6:KG$257,'Aceite de Oliva'!$A$6:$A$257,"&gt;="&amp;$A265,'Aceite de Oliva'!$B$6:$B$257,"&lt;="&amp;$B265)</f>
        <v>6.4</v>
      </c>
      <c r="KH265" s="8">
        <f>SUMIFS('Aceite de Oliva'!KH$6:KH$257,'Aceite de Oliva'!$A$6:$A$257,"&gt;="&amp;$A265,'Aceite de Oliva'!$B$6:$B$257,"&lt;="&amp;$B265)</f>
        <v>0.44000000000000006</v>
      </c>
      <c r="KL265" s="8">
        <f>SUMIFS('Aceite de Oliva'!KL$6:KL$257,'Aceite de Oliva'!$A$6:$A$257,"&gt;="&amp;$A265,'Aceite de Oliva'!$B$6:$B$257,"&lt;="&amp;$B265)</f>
        <v>4.59</v>
      </c>
      <c r="KM265" s="8">
        <f>SUMIFS('Aceite de Oliva'!KM$6:KM$257,'Aceite de Oliva'!$A$6:$A$257,"&gt;="&amp;$A265,'Aceite de Oliva'!$B$6:$B$257,"&lt;="&amp;$B265)</f>
        <v>12.059999999999999</v>
      </c>
      <c r="KN265" s="8">
        <f>SUMIFS('Aceite de Oliva'!KN$6:KN$257,'Aceite de Oliva'!$A$6:$A$257,"&gt;="&amp;$A265,'Aceite de Oliva'!$B$6:$B$257,"&lt;="&amp;$B265)</f>
        <v>3.46</v>
      </c>
      <c r="KO265" s="8">
        <f>SUMIFS('Aceite de Oliva'!KO$6:KO$257,'Aceite de Oliva'!$A$6:$A$257,"&gt;="&amp;$A265,'Aceite de Oliva'!$B$6:$B$257,"&lt;="&amp;$B265)</f>
        <v>1.78</v>
      </c>
      <c r="KS265" s="8">
        <f>SUMIFS('Aceite de Oliva'!KS$6:KS$257,'Aceite de Oliva'!$A$6:$A$257,"&gt;="&amp;$A265,'Aceite de Oliva'!$B$6:$B$257,"&lt;="&amp;$B265)</f>
        <v>8.19</v>
      </c>
      <c r="KT265" s="8">
        <f>SUMIFS('Aceite de Oliva'!KT$6:KT$257,'Aceite de Oliva'!$A$6:$A$257,"&gt;="&amp;$A265,'Aceite de Oliva'!$B$6:$B$257,"&lt;="&amp;$B265)</f>
        <v>17.010000000000002</v>
      </c>
      <c r="KU265" s="8">
        <f>SUMIFS('Aceite de Oliva'!KU$6:KU$257,'Aceite de Oliva'!$A$6:$A$257,"&gt;="&amp;$A265,'Aceite de Oliva'!$B$6:$B$257,"&lt;="&amp;$B265)</f>
        <v>5.12</v>
      </c>
      <c r="KV265" s="8">
        <f>SUMIFS('Aceite de Oliva'!KV$6:KV$257,'Aceite de Oliva'!$A$6:$A$257,"&gt;="&amp;$A265,'Aceite de Oliva'!$B$6:$B$257,"&lt;="&amp;$B265)</f>
        <v>7.71</v>
      </c>
      <c r="KZ265" s="8">
        <f>SUMIFS('Aceite de Oliva'!KZ$6:KZ$257,'Aceite de Oliva'!$A$6:$A$257,"&gt;="&amp;$A265,'Aceite de Oliva'!$B$6:$B$257,"&lt;="&amp;$B265)</f>
        <v>11.5</v>
      </c>
      <c r="LA265" s="8">
        <f>SUMIFS('Aceite de Oliva'!LA$6:LA$257,'Aceite de Oliva'!$A$6:$A$257,"&gt;="&amp;$A265,'Aceite de Oliva'!$B$6:$B$257,"&lt;="&amp;$B265)</f>
        <v>21.14</v>
      </c>
      <c r="LB265" s="8">
        <f>SUMIFS('Aceite de Oliva'!LB$6:LB$257,'Aceite de Oliva'!$A$6:$A$257,"&gt;="&amp;$A265,'Aceite de Oliva'!$B$6:$B$257,"&lt;="&amp;$B265)</f>
        <v>6.59</v>
      </c>
      <c r="LC265" s="8">
        <f>SUMIFS('Aceite de Oliva'!LC$6:LC$257,'Aceite de Oliva'!$A$6:$A$257,"&gt;="&amp;$A265,'Aceite de Oliva'!$B$6:$B$257,"&lt;="&amp;$B265)</f>
        <v>20.48</v>
      </c>
      <c r="LG265" s="8">
        <f>SUMIFS('Aceite de Oliva'!LG$6:LG$257,'Aceite de Oliva'!$A$6:$A$257,"&gt;="&amp;$A265,'Aceite de Oliva'!$B$6:$B$257,"&lt;="&amp;$B265)</f>
        <v>8.59</v>
      </c>
      <c r="LH265" s="8">
        <f>SUMIFS('Aceite de Oliva'!LH$6:LH$257,'Aceite de Oliva'!$A$6:$A$257,"&gt;="&amp;$A265,'Aceite de Oliva'!$B$6:$B$257,"&lt;="&amp;$B265)</f>
        <v>19.62</v>
      </c>
      <c r="LI265" s="8">
        <f>SUMIFS('Aceite de Oliva'!LI$6:LI$257,'Aceite de Oliva'!$A$6:$A$257,"&gt;="&amp;$A265,'Aceite de Oliva'!$B$6:$B$257,"&lt;="&amp;$B265)</f>
        <v>3.59</v>
      </c>
      <c r="LJ265" s="8">
        <f>SUMIFS('Aceite de Oliva'!LJ$6:LJ$257,'Aceite de Oliva'!$A$6:$A$257,"&gt;="&amp;$A265,'Aceite de Oliva'!$B$6:$B$257,"&lt;="&amp;$B265)</f>
        <v>13.479999999999999</v>
      </c>
      <c r="LN265" s="8">
        <f>SUMIFS('Aceite de Oliva'!LN$6:LN$257,'Aceite de Oliva'!$A$6:$A$257,"&gt;="&amp;$A265,'Aceite de Oliva'!$B$6:$B$257,"&lt;="&amp;$B265)</f>
        <v>9.7700000000000014</v>
      </c>
      <c r="LO265" s="8">
        <f>SUMIFS('Aceite de Oliva'!LO$6:LO$257,'Aceite de Oliva'!$A$6:$A$257,"&gt;="&amp;$A265,'Aceite de Oliva'!$B$6:$B$257,"&lt;="&amp;$B265)</f>
        <v>20.34</v>
      </c>
      <c r="LP265" s="8">
        <f>SUMIFS('Aceite de Oliva'!LP$6:LP$257,'Aceite de Oliva'!$A$6:$A$257,"&gt;="&amp;$A265,'Aceite de Oliva'!$B$6:$B$257,"&lt;="&amp;$B265)</f>
        <v>1.8</v>
      </c>
      <c r="LQ265" s="8">
        <f>SUMIFS('Aceite de Oliva'!LQ$6:LQ$257,'Aceite de Oliva'!$A$6:$A$257,"&gt;="&amp;$A265,'Aceite de Oliva'!$B$6:$B$257,"&lt;="&amp;$B265)</f>
        <v>27.509999999999998</v>
      </c>
      <c r="LR265" s="76"/>
      <c r="LS265" s="76"/>
      <c r="LT265" s="76"/>
      <c r="LU265" s="8">
        <f>SUMIFS('Aceite de Oliva'!LU$6:LU$257,'Aceite de Oliva'!$A$6:$A$257,"&gt;="&amp;$A265,'Aceite de Oliva'!$B$6:$B$257,"&lt;="&amp;$B265)</f>
        <v>3.8</v>
      </c>
      <c r="LV265" s="8">
        <f>SUMIFS('Aceite de Oliva'!LV$6:LV$257,'Aceite de Oliva'!$A$6:$A$257,"&gt;="&amp;$A265,'Aceite de Oliva'!$B$6:$B$257,"&lt;="&amp;$B265)</f>
        <v>5.37</v>
      </c>
      <c r="LW265" s="8">
        <f>SUMIFS('Aceite de Oliva'!LW$6:LW$257,'Aceite de Oliva'!$A$6:$A$257,"&gt;="&amp;$A265,'Aceite de Oliva'!$B$6:$B$257,"&lt;="&amp;$B265)</f>
        <v>0.49</v>
      </c>
      <c r="LX265" s="8">
        <f>SUMIFS('Aceite de Oliva'!LX$6:LX$257,'Aceite de Oliva'!$A$6:$A$257,"&gt;="&amp;$A265,'Aceite de Oliva'!$B$6:$B$257,"&lt;="&amp;$B265)</f>
        <v>17.439999999999998</v>
      </c>
      <c r="LY265" s="76"/>
      <c r="LZ265" s="76"/>
      <c r="MA265" s="76"/>
      <c r="MB265" s="8">
        <f>SUMIFS('Aceite de Oliva'!MB$6:MB$257,'Aceite de Oliva'!$A$6:$A$257,"&gt;="&amp;$A265,'Aceite de Oliva'!$B$6:$B$257,"&lt;="&amp;$B265)</f>
        <v>0.92999999999999994</v>
      </c>
      <c r="MC265" s="8">
        <f>SUMIFS('Aceite de Oliva'!MC$6:MC$257,'Aceite de Oliva'!$A$6:$A$257,"&gt;="&amp;$A265,'Aceite de Oliva'!$B$6:$B$257,"&lt;="&amp;$B265)</f>
        <v>1.44</v>
      </c>
      <c r="MD265" s="8">
        <f>SUMIFS('Aceite de Oliva'!MD$6:MD$257,'Aceite de Oliva'!$A$6:$A$257,"&gt;="&amp;$A265,'Aceite de Oliva'!$B$6:$B$257,"&lt;="&amp;$B265)</f>
        <v>0.5</v>
      </c>
      <c r="ME265" s="8">
        <f>SUMIFS('Aceite de Oliva'!ME$6:ME$257,'Aceite de Oliva'!$A$6:$A$257,"&gt;="&amp;$A265,'Aceite de Oliva'!$B$6:$B$257,"&lt;="&amp;$B265)</f>
        <v>0.34</v>
      </c>
      <c r="MI265" s="8">
        <f>SUMIFS('Aceite de Oliva'!MI$6:MI$257,'Aceite de Oliva'!$A$6:$A$257,"&gt;="&amp;$A265,'Aceite de Oliva'!$B$6:$B$257,"&lt;="&amp;$B265)</f>
        <v>0.59</v>
      </c>
      <c r="MJ265" s="8">
        <f>SUMIFS('Aceite de Oliva'!MJ$6:MJ$257,'Aceite de Oliva'!$A$6:$A$257,"&gt;="&amp;$A265,'Aceite de Oliva'!$B$6:$B$257,"&lt;="&amp;$B265)</f>
        <v>0.83000000000000007</v>
      </c>
      <c r="MK265" s="8">
        <f>SUMIFS('Aceite de Oliva'!MK$6:MK$257,'Aceite de Oliva'!$A$6:$A$257,"&gt;="&amp;$A265,'Aceite de Oliva'!$B$6:$B$257,"&lt;="&amp;$B265)</f>
        <v>0.62</v>
      </c>
      <c r="ML265" s="8">
        <f>SUMIFS('Aceite de Oliva'!ML$6:ML$257,'Aceite de Oliva'!$A$6:$A$257,"&gt;="&amp;$A265,'Aceite de Oliva'!$B$6:$B$257,"&lt;="&amp;$B265)</f>
        <v>0</v>
      </c>
      <c r="MM265" s="76"/>
      <c r="MN265" s="76"/>
      <c r="MO265" s="76"/>
      <c r="MP265" s="8">
        <f>SUMIFS('Aceite de Oliva'!MP$6:MP$257,'Aceite de Oliva'!$A$6:$A$257,"&gt;="&amp;$A265,'Aceite de Oliva'!$B$6:$B$257,"&lt;="&amp;$B265)</f>
        <v>0.4</v>
      </c>
      <c r="MQ265" s="8">
        <f>SUMIFS('Aceite de Oliva'!MQ$6:MQ$257,'Aceite de Oliva'!$A$6:$A$257,"&gt;="&amp;$A265,'Aceite de Oliva'!$B$6:$B$257,"&lt;="&amp;$B265)</f>
        <v>0.2</v>
      </c>
      <c r="MR265" s="8">
        <f>SUMIFS('Aceite de Oliva'!MR$6:MR$257,'Aceite de Oliva'!$A$6:$A$257,"&gt;="&amp;$A265,'Aceite de Oliva'!$B$6:$B$257,"&lt;="&amp;$B265)</f>
        <v>0.54</v>
      </c>
      <c r="MS265" s="8">
        <f>SUMIFS('Aceite de Oliva'!MS$6:MS$257,'Aceite de Oliva'!$A$6:$A$257,"&gt;="&amp;$A265,'Aceite de Oliva'!$B$6:$B$257,"&lt;="&amp;$B265)</f>
        <v>0</v>
      </c>
    </row>
    <row r="266" spans="1:357" x14ac:dyDescent="0.25">
      <c r="A266" s="14">
        <f>'TAM Aceite de Oliva'!B14</f>
        <v>2.3000000000000003</v>
      </c>
      <c r="B266" s="14">
        <f>'TAM Aceite de Oliva'!C14</f>
        <v>2.4000000000000004</v>
      </c>
      <c r="C266" s="14"/>
      <c r="D266" s="8">
        <f>SUMIFS('Aceite de Oliva'!D$6:D$257,'Aceite de Oliva'!$A$6:$A$257,"&gt;="&amp;$A266,'Aceite de Oliva'!$B$6:$B$257,"&lt;="&amp;$B266)</f>
        <v>0</v>
      </c>
      <c r="E266" s="8">
        <f>SUMIFS('Aceite de Oliva'!E$6:E$257,'Aceite de Oliva'!$A$6:$A$257,"&gt;="&amp;$A266,'Aceite de Oliva'!$B$6:$B$257,"&lt;="&amp;$B266)</f>
        <v>0</v>
      </c>
      <c r="F266" s="8">
        <f>SUMIFS('Aceite de Oliva'!F$6:F$257,'Aceite de Oliva'!$A$6:$A$257,"&gt;="&amp;$A266,'Aceite de Oliva'!$B$6:$B$257,"&lt;="&amp;$B266)</f>
        <v>0</v>
      </c>
      <c r="G266" s="8">
        <f>SUMIFS('Aceite de Oliva'!G$6:G$257,'Aceite de Oliva'!$A$6:$A$257,"&gt;="&amp;$A266,'Aceite de Oliva'!$B$6:$B$257,"&lt;="&amp;$B266)</f>
        <v>0</v>
      </c>
      <c r="H266" s="14"/>
      <c r="I266" s="14"/>
      <c r="J266" s="14"/>
      <c r="K266" s="8">
        <f>SUMIFS('Aceite de Oliva'!K$6:K$257,'Aceite de Oliva'!$A$6:$A$257,"&gt;="&amp;$A266,'Aceite de Oliva'!$B$6:$B$257,"&lt;="&amp;$B266)</f>
        <v>0.28000000000000003</v>
      </c>
      <c r="L266" s="8">
        <f>SUMIFS('Aceite de Oliva'!L$6:L$257,'Aceite de Oliva'!$A$6:$A$257,"&gt;="&amp;$A266,'Aceite de Oliva'!$B$6:$B$257,"&lt;="&amp;$B266)</f>
        <v>0.41</v>
      </c>
      <c r="M266" s="8">
        <f>SUMIFS('Aceite de Oliva'!M$6:M$257,'Aceite de Oliva'!$A$6:$A$257,"&gt;="&amp;$A266,'Aceite de Oliva'!$B$6:$B$257,"&lt;="&amp;$B266)</f>
        <v>0.09</v>
      </c>
      <c r="N266" s="8">
        <f>SUMIFS('Aceite de Oliva'!N$6:N$257,'Aceite de Oliva'!$A$6:$A$257,"&gt;="&amp;$A266,'Aceite de Oliva'!$B$6:$B$257,"&lt;="&amp;$B266)</f>
        <v>0</v>
      </c>
      <c r="O266" s="14"/>
      <c r="P266" s="14"/>
      <c r="Q266" s="14"/>
      <c r="R266" s="8">
        <f>SUMIFS('Aceite de Oliva'!R$6:R$257,'Aceite de Oliva'!$A$6:$A$257,"&gt;="&amp;$A266,'Aceite de Oliva'!$B$6:$B$257,"&lt;="&amp;$B266)</f>
        <v>0.04</v>
      </c>
      <c r="S266" s="8">
        <f>SUMIFS('Aceite de Oliva'!S$6:S$257,'Aceite de Oliva'!$A$6:$A$257,"&gt;="&amp;$A266,'Aceite de Oliva'!$B$6:$B$257,"&lt;="&amp;$B266)</f>
        <v>0.22</v>
      </c>
      <c r="T266" s="8">
        <f>SUMIFS('Aceite de Oliva'!T$6:T$257,'Aceite de Oliva'!$A$6:$A$257,"&gt;="&amp;$A266,'Aceite de Oliva'!$B$6:$B$257,"&lt;="&amp;$B266)</f>
        <v>0</v>
      </c>
      <c r="U266" s="8">
        <f>SUMIFS('Aceite de Oliva'!U$6:U$257,'Aceite de Oliva'!$A$6:$A$257,"&gt;="&amp;$A266,'Aceite de Oliva'!$B$6:$B$257,"&lt;="&amp;$B266)</f>
        <v>0</v>
      </c>
      <c r="V266" s="14"/>
      <c r="W266" s="14"/>
      <c r="X266" s="14"/>
      <c r="Y266" s="8">
        <f>SUMIFS('Aceite de Oliva'!Y$6:Y$257,'Aceite de Oliva'!$A$6:$A$257,"&gt;="&amp;$A266,'Aceite de Oliva'!$B$6:$B$257,"&lt;="&amp;$B266)</f>
        <v>0.1</v>
      </c>
      <c r="Z266" s="8">
        <f>SUMIFS('Aceite de Oliva'!Z$6:Z$257,'Aceite de Oliva'!$A$6:$A$257,"&gt;="&amp;$A266,'Aceite de Oliva'!$B$6:$B$257,"&lt;="&amp;$B266)</f>
        <v>0.43</v>
      </c>
      <c r="AA266" s="8">
        <f>SUMIFS('Aceite de Oliva'!AA$6:AA$257,'Aceite de Oliva'!$A$6:$A$257,"&gt;="&amp;$A266,'Aceite de Oliva'!$B$6:$B$257,"&lt;="&amp;$B266)</f>
        <v>0</v>
      </c>
      <c r="AB266" s="8">
        <f>SUMIFS('Aceite de Oliva'!AB$6:AB$257,'Aceite de Oliva'!$A$6:$A$257,"&gt;="&amp;$A266,'Aceite de Oliva'!$B$6:$B$257,"&lt;="&amp;$B266)</f>
        <v>0.14000000000000001</v>
      </c>
      <c r="AC266" s="14"/>
      <c r="AD266" s="14"/>
      <c r="AE266" s="14"/>
      <c r="AF266" s="8">
        <f>SUMIFS('Aceite de Oliva'!AF$6:AF$257,'Aceite de Oliva'!$A$6:$A$257,"&gt;="&amp;$A266,'Aceite de Oliva'!$B$6:$B$257,"&lt;="&amp;$B266)</f>
        <v>0.49</v>
      </c>
      <c r="AG266" s="8">
        <f>SUMIFS('Aceite de Oliva'!AG$6:AG$257,'Aceite de Oliva'!$A$6:$A$257,"&gt;="&amp;$A266,'Aceite de Oliva'!$B$6:$B$257,"&lt;="&amp;$B266)</f>
        <v>0.64</v>
      </c>
      <c r="AH266" s="8">
        <f>SUMIFS('Aceite de Oliva'!AH$6:AH$257,'Aceite de Oliva'!$A$6:$A$257,"&gt;="&amp;$A266,'Aceite de Oliva'!$B$6:$B$257,"&lt;="&amp;$B266)</f>
        <v>0.75</v>
      </c>
      <c r="AI266" s="8">
        <f>SUMIFS('Aceite de Oliva'!AI$6:AI$257,'Aceite de Oliva'!$A$6:$A$257,"&gt;="&amp;$A266,'Aceite de Oliva'!$B$6:$B$257,"&lt;="&amp;$B266)</f>
        <v>0</v>
      </c>
      <c r="AJ266" s="14"/>
      <c r="AK266" s="14"/>
      <c r="AL266" s="14"/>
      <c r="AM266" s="8">
        <f>SUMIFS('Aceite de Oliva'!AM$6:AM$257,'Aceite de Oliva'!$A$6:$A$257,"&gt;="&amp;$A266,'Aceite de Oliva'!$B$6:$B$257,"&lt;="&amp;$B266)</f>
        <v>0.26</v>
      </c>
      <c r="AN266" s="8">
        <f>SUMIFS('Aceite de Oliva'!AN$6:AN$257,'Aceite de Oliva'!$A$6:$A$257,"&gt;="&amp;$A266,'Aceite de Oliva'!$B$6:$B$257,"&lt;="&amp;$B266)</f>
        <v>1.26</v>
      </c>
      <c r="AO266" s="8">
        <f>SUMIFS('Aceite de Oliva'!AO$6:AO$257,'Aceite de Oliva'!$A$6:$A$257,"&gt;="&amp;$A266,'Aceite de Oliva'!$B$6:$B$257,"&lt;="&amp;$B266)</f>
        <v>0</v>
      </c>
      <c r="AP266" s="8">
        <f>SUMIFS('Aceite de Oliva'!AP$6:AP$257,'Aceite de Oliva'!$A$6:$A$257,"&gt;="&amp;$A266,'Aceite de Oliva'!$B$6:$B$257,"&lt;="&amp;$B266)</f>
        <v>0</v>
      </c>
      <c r="AQ266" s="14"/>
      <c r="AR266" s="14"/>
      <c r="AT266" s="8">
        <f>SUMIFS('Aceite de Oliva'!AT$6:AT$257,'Aceite de Oliva'!$A$6:$A$257,"&gt;="&amp;$A266,'Aceite de Oliva'!$B$6:$B$257,"&lt;="&amp;$B266)</f>
        <v>0.23</v>
      </c>
      <c r="AU266" s="8">
        <f>SUMIFS('Aceite de Oliva'!AU$6:AU$257,'Aceite de Oliva'!$A$6:$A$257,"&gt;="&amp;$A266,'Aceite de Oliva'!$B$6:$B$257,"&lt;="&amp;$B266)</f>
        <v>0.98</v>
      </c>
      <c r="AV266" s="8">
        <f>SUMIFS('Aceite de Oliva'!AV$6:AV$257,'Aceite de Oliva'!$A$6:$A$257,"&gt;="&amp;$A266,'Aceite de Oliva'!$B$6:$B$257,"&lt;="&amp;$B266)</f>
        <v>0</v>
      </c>
      <c r="AW266" s="8">
        <f>SUMIFS('Aceite de Oliva'!AW$6:AW$257,'Aceite de Oliva'!$A$6:$A$257,"&gt;="&amp;$A266,'Aceite de Oliva'!$B$6:$B$257,"&lt;="&amp;$B266)</f>
        <v>0</v>
      </c>
      <c r="BA266" s="8">
        <f>SUMIFS('Aceite de Oliva'!BA$6:BA$257,'Aceite de Oliva'!$A$6:$A$257,"&gt;="&amp;A266,'Aceite de Oliva'!$B$6:$B$257,"&lt;="&amp;B266)</f>
        <v>0.28000000000000003</v>
      </c>
      <c r="BB266" s="8">
        <f>SUMIFS('Aceite de Oliva'!BB$6:BB$257,'Aceite de Oliva'!$A$6:$A$257,"&gt;="&amp;$A266,'Aceite de Oliva'!$B$6:$B$257,"&lt;="&amp;$B266)</f>
        <v>0.35</v>
      </c>
      <c r="BC266" s="8">
        <f>SUMIFS('Aceite de Oliva'!BC$6:BC$257,'Aceite de Oliva'!$A$6:$A$257,"&gt;="&amp;$A266,'Aceite de Oliva'!$B$6:$B$257,"&lt;="&amp;$B266)</f>
        <v>0</v>
      </c>
      <c r="BD266" s="8">
        <f>SUMIFS('Aceite de Oliva'!BD$6:BD$257,'Aceite de Oliva'!$A$6:$A$257,"&gt;="&amp;$A266,'Aceite de Oliva'!$B$6:$B$257,"&lt;="&amp;$B266)</f>
        <v>0</v>
      </c>
      <c r="BE266" s="5"/>
      <c r="BH266" s="8">
        <f>SUMIFS('Aceite de Oliva'!BH$6:BH$257,'Aceite de Oliva'!$A$6:$A$257,"&gt;="&amp;$A266,'Aceite de Oliva'!$B$6:$B$257,"&lt;="&amp;$B266)</f>
        <v>0.33</v>
      </c>
      <c r="BI266" s="8">
        <f>SUMIFS('Aceite de Oliva'!BI$6:BI$257,'Aceite de Oliva'!$A$6:$A$257,"&gt;="&amp;$A266,'Aceite de Oliva'!$B$6:$B$257,"&lt;="&amp;$B266)</f>
        <v>0.49</v>
      </c>
      <c r="BJ266" s="8">
        <f>SUMIFS('Aceite de Oliva'!BJ$6:BJ$257,'Aceite de Oliva'!$A$6:$A$257,"&gt;="&amp;$A266,'Aceite de Oliva'!$B$6:$B$257,"&lt;="&amp;$B266)</f>
        <v>0.2</v>
      </c>
      <c r="BK266" s="8">
        <f>SUMIFS('Aceite de Oliva'!BK$6:BK$257,'Aceite de Oliva'!$A$6:$A$257,"&gt;="&amp;$A266,'Aceite de Oliva'!$B$6:$B$257,"&lt;="&amp;$B266)</f>
        <v>0</v>
      </c>
      <c r="BO266" s="8">
        <f>SUMIFS('Aceite de Oliva'!BO$6:BO$257,'Aceite de Oliva'!$A$6:$A$257,"&gt;="&amp;$A266,'Aceite de Oliva'!$B$6:$B$257,"&lt;="&amp;$B266)</f>
        <v>0.15</v>
      </c>
      <c r="BP266" s="8">
        <f>SUMIFS('Aceite de Oliva'!BP$6:BP$257,'Aceite de Oliva'!$A$6:$A$257,"&gt;="&amp;$A266,'Aceite de Oliva'!$B$6:$B$257,"&lt;="&amp;$B266)</f>
        <v>0</v>
      </c>
      <c r="BQ266" s="8">
        <f>SUMIFS('Aceite de Oliva'!BQ$6:BQ$257,'Aceite de Oliva'!$A$6:$A$257,"&gt;="&amp;$A266,'Aceite de Oliva'!$B$6:$B$257,"&lt;="&amp;$B266)</f>
        <v>0.19</v>
      </c>
      <c r="BR266" s="8">
        <f>SUMIFS('Aceite de Oliva'!BR$6:BR$257,'Aceite de Oliva'!$A$6:$A$257,"&gt;="&amp;$A266,'Aceite de Oliva'!$B$6:$B$257,"&lt;="&amp;$B266)</f>
        <v>0</v>
      </c>
      <c r="BV266" s="8">
        <f>SUMIFS('Aceite de Oliva'!BV$6:BV$257,'Aceite de Oliva'!$A$6:$A$257,"&gt;="&amp;$A266,'Aceite de Oliva'!$B$6:$B$257,"&lt;="&amp;$B266)</f>
        <v>0.4</v>
      </c>
      <c r="BW266" s="8">
        <f>SUMIFS('Aceite de Oliva'!BW$6:BW$257,'Aceite de Oliva'!$A$6:$A$257,"&gt;="&amp;$A266,'Aceite de Oliva'!$B$6:$B$257,"&lt;="&amp;$B266)</f>
        <v>0.22</v>
      </c>
      <c r="BX266" s="8">
        <f>SUMIFS('Aceite de Oliva'!BX$6:BX$257,'Aceite de Oliva'!$A$6:$A$257,"&gt;="&amp;$A266,'Aceite de Oliva'!$B$6:$B$257,"&lt;="&amp;$B266)</f>
        <v>0.69</v>
      </c>
      <c r="BY266" s="8">
        <f>SUMIFS('Aceite de Oliva'!BY$6:BY$257,'Aceite de Oliva'!$A$6:$A$257,"&gt;="&amp;$A266,'Aceite de Oliva'!$B$6:$B$257,"&lt;="&amp;$B266)</f>
        <v>0</v>
      </c>
      <c r="CC266" s="8">
        <f>SUMIFS('Aceite de Oliva'!CC$6:CC$257,'Aceite de Oliva'!$A$6:$A$257,"&gt;="&amp;$A266,'Aceite de Oliva'!$B$6:$B$257,"&lt;="&amp;$B266)</f>
        <v>0.53</v>
      </c>
      <c r="CD266" s="8">
        <f>SUMIFS('Aceite de Oliva'!CD$6:CD$257,'Aceite de Oliva'!$A$6:$A$257,"&gt;="&amp;$A266,'Aceite de Oliva'!$B$6:$B$257,"&lt;="&amp;$B266)</f>
        <v>0</v>
      </c>
      <c r="CE266" s="8">
        <f>SUMIFS('Aceite de Oliva'!CE$6:CE$257,'Aceite de Oliva'!$A$6:$A$257,"&gt;="&amp;$A266,'Aceite de Oliva'!$B$6:$B$257,"&lt;="&amp;$B266)</f>
        <v>0.49</v>
      </c>
      <c r="CF266" s="8">
        <f>SUMIFS('Aceite de Oliva'!CF$6:CF$257,'Aceite de Oliva'!$A$6:$A$257,"&gt;="&amp;$A266,'Aceite de Oliva'!$B$6:$B$257,"&lt;="&amp;$B266)</f>
        <v>0</v>
      </c>
      <c r="CJ266" s="8">
        <f>SUMIFS('Aceite de Oliva'!CJ$6:CJ$257,'Aceite de Oliva'!$A$6:$A$257,"&gt;="&amp;$A266,'Aceite de Oliva'!$B$6:$B$257,"&lt;="&amp;$B266)</f>
        <v>0.24</v>
      </c>
      <c r="CK266" s="8">
        <f>SUMIFS('Aceite de Oliva'!CK$6:CK$257,'Aceite de Oliva'!$A$6:$A$257,"&gt;="&amp;$A266,'Aceite de Oliva'!$B$6:$B$257,"&lt;="&amp;$B266)</f>
        <v>0</v>
      </c>
      <c r="CL266" s="8">
        <f>SUMIFS('Aceite de Oliva'!CL$6:CL$257,'Aceite de Oliva'!$A$6:$A$257,"&gt;="&amp;$A266,'Aceite de Oliva'!$B$6:$B$257,"&lt;="&amp;$B266)</f>
        <v>0.47</v>
      </c>
      <c r="CM266" s="8">
        <f>SUMIFS('Aceite de Oliva'!CM$6:CM$257,'Aceite de Oliva'!$A$6:$A$257,"&gt;="&amp;$A266,'Aceite de Oliva'!$B$6:$B$257,"&lt;="&amp;$B266)</f>
        <v>0</v>
      </c>
      <c r="CQ266" s="8">
        <f>SUMIFS('Aceite de Oliva'!CQ$6:CQ$257,'Aceite de Oliva'!$A$6:$A$257,"&gt;="&amp;$A266,'Aceite de Oliva'!$B$6:$B$257,"&lt;="&amp;$B266)</f>
        <v>0.36</v>
      </c>
      <c r="CR266" s="8">
        <f>SUMIFS('Aceite de Oliva'!CR$6:CR$257,'Aceite de Oliva'!$A$6:$A$257,"&gt;="&amp;$A266,'Aceite de Oliva'!$B$6:$B$257,"&lt;="&amp;$B266)</f>
        <v>0.95</v>
      </c>
      <c r="CS266" s="8">
        <f>SUMIFS('Aceite de Oliva'!CS$6:CS$257,'Aceite de Oliva'!$A$6:$A$257,"&gt;="&amp;$A266,'Aceite de Oliva'!$B$6:$B$257,"&lt;="&amp;$B266)</f>
        <v>0.2</v>
      </c>
      <c r="CT266" s="8">
        <f>SUMIFS('Aceite de Oliva'!CT$6:CT$257,'Aceite de Oliva'!$A$6:$A$257,"&gt;="&amp;$A266,'Aceite de Oliva'!$B$6:$B$257,"&lt;="&amp;$B266)</f>
        <v>0</v>
      </c>
      <c r="CX266" s="8">
        <f>SUMIFS('Aceite de Oliva'!CX$6:CX$257,'Aceite de Oliva'!$A$6:$A$257,"&gt;="&amp;$A266,'Aceite de Oliva'!$B$6:$B$257,"&lt;="&amp;$B266)</f>
        <v>0.23</v>
      </c>
      <c r="CY266" s="8">
        <f>SUMIFS('Aceite de Oliva'!CY$6:CY$257,'Aceite de Oliva'!$A$6:$A$257,"&gt;="&amp;$A266,'Aceite de Oliva'!$B$6:$B$257,"&lt;="&amp;$B266)</f>
        <v>0.55000000000000004</v>
      </c>
      <c r="CZ266" s="8">
        <f>SUMIFS('Aceite de Oliva'!CZ$6:CZ$257,'Aceite de Oliva'!$A$6:$A$257,"&gt;="&amp;$A266,'Aceite de Oliva'!$B$6:$B$257,"&lt;="&amp;$B266)</f>
        <v>0.23</v>
      </c>
      <c r="DA266" s="8">
        <f>SUMIFS('Aceite de Oliva'!DA$6:DA$257,'Aceite de Oliva'!$A$6:$A$257,"&gt;="&amp;$A266,'Aceite de Oliva'!$B$6:$B$257,"&lt;="&amp;$B266)</f>
        <v>0</v>
      </c>
      <c r="DE266" s="8">
        <f>SUMIFS('Aceite de Oliva'!DE$6:DE$257,'Aceite de Oliva'!$A$6:$A$257,"&gt;="&amp;$A266,'Aceite de Oliva'!$B$6:$B$257,"&lt;="&amp;$B266)</f>
        <v>0.11</v>
      </c>
      <c r="DF266" s="8">
        <f>SUMIFS('Aceite de Oliva'!DF$6:DF$257,'Aceite de Oliva'!$A$6:$A$257,"&gt;="&amp;$A266,'Aceite de Oliva'!$B$6:$B$257,"&lt;="&amp;$B266)</f>
        <v>0</v>
      </c>
      <c r="DG266" s="8">
        <f>SUMIFS('Aceite de Oliva'!DG$6:DG$257,'Aceite de Oliva'!$A$6:$A$257,"&gt;="&amp;$A266,'Aceite de Oliva'!$B$6:$B$257,"&lt;="&amp;$B266)</f>
        <v>0.21</v>
      </c>
      <c r="DH266" s="8">
        <f>SUMIFS('Aceite de Oliva'!DH$6:DH$257,'Aceite de Oliva'!$A$6:$A$257,"&gt;="&amp;$A266,'Aceite de Oliva'!$B$6:$B$257,"&lt;="&amp;$B266)</f>
        <v>0</v>
      </c>
      <c r="DL266" s="8">
        <f>SUMIFS('Aceite de Oliva'!DL$6:DL$257,'Aceite de Oliva'!$A$6:$A$257,"&gt;="&amp;$A266,'Aceite de Oliva'!$B$6:$B$257,"&lt;="&amp;$B266)</f>
        <v>0.31</v>
      </c>
      <c r="DM266" s="8">
        <f>SUMIFS('Aceite de Oliva'!DM$6:DM$257,'Aceite de Oliva'!$A$6:$A$257,"&gt;="&amp;$A266,'Aceite de Oliva'!$B$6:$B$257,"&lt;="&amp;$B266)</f>
        <v>0.9</v>
      </c>
      <c r="DN266" s="8">
        <f>SUMIFS('Aceite de Oliva'!DN$6:DN$257,'Aceite de Oliva'!$A$6:$A$257,"&gt;="&amp;$A266,'Aceite de Oliva'!$B$6:$B$257,"&lt;="&amp;$B266)</f>
        <v>9.0000000000000011E-2</v>
      </c>
      <c r="DO266" s="8">
        <f>SUMIFS('Aceite de Oliva'!DO$6:DO$257,'Aceite de Oliva'!$A$6:$A$257,"&gt;="&amp;$A266,'Aceite de Oliva'!$B$6:$B$257,"&lt;="&amp;$B266)</f>
        <v>0</v>
      </c>
      <c r="DS266" s="8">
        <f>SUMIFS('Aceite de Oliva'!DS$6:DS$257,'Aceite de Oliva'!$A$6:$A$257,"&gt;="&amp;$A266,'Aceite de Oliva'!$B$6:$B$257,"&lt;="&amp;$B266)</f>
        <v>0.27</v>
      </c>
      <c r="DT266" s="8">
        <f>SUMIFS('Aceite de Oliva'!DT$6:DT$257,'Aceite de Oliva'!$A$6:$A$257,"&gt;="&amp;$A266,'Aceite de Oliva'!$B$6:$B$257,"&lt;="&amp;$B266)</f>
        <v>0.37</v>
      </c>
      <c r="DU266" s="8">
        <f>SUMIFS('Aceite de Oliva'!DU$6:DU$257,'Aceite de Oliva'!$A$6:$A$257,"&gt;="&amp;$A266,'Aceite de Oliva'!$B$6:$B$257,"&lt;="&amp;$B266)</f>
        <v>0.14000000000000001</v>
      </c>
      <c r="DV266" s="8">
        <f>SUMIFS('Aceite de Oliva'!DV$6:DV$257,'Aceite de Oliva'!$A$6:$A$257,"&gt;="&amp;$A266,'Aceite de Oliva'!$B$6:$B$257,"&lt;="&amp;$B266)</f>
        <v>0.33</v>
      </c>
      <c r="DZ266" s="8">
        <f>SUMIFS('Aceite de Oliva'!DZ$6:DZ$257,'Aceite de Oliva'!$A$6:$A$257,"&gt;="&amp;$A266,'Aceite de Oliva'!$B$6:$B$257,"&lt;="&amp;$B266)</f>
        <v>0.63</v>
      </c>
      <c r="EA266" s="8">
        <f>SUMIFS('Aceite de Oliva'!EA$6:EA$257,'Aceite de Oliva'!$A$6:$A$257,"&gt;="&amp;$A266,'Aceite de Oliva'!$B$6:$B$257,"&lt;="&amp;$B266)</f>
        <v>3.2800000000000002</v>
      </c>
      <c r="EB266" s="8">
        <f>SUMIFS('Aceite de Oliva'!EB$6:EB$257,'Aceite de Oliva'!$A$6:$A$257,"&gt;="&amp;$A266,'Aceite de Oliva'!$B$6:$B$257,"&lt;="&amp;$B266)</f>
        <v>0</v>
      </c>
      <c r="EC266" s="8">
        <f>SUMIFS('Aceite de Oliva'!EC$6:EC$257,'Aceite de Oliva'!$A$6:$A$257,"&gt;="&amp;$A266,'Aceite de Oliva'!$B$6:$B$257,"&lt;="&amp;$B266)</f>
        <v>0</v>
      </c>
      <c r="EG266" s="8">
        <f>SUMIFS('Aceite de Oliva'!EG$6:EG$257,'Aceite de Oliva'!$A$6:$A$257,"&gt;="&amp;$A266,'Aceite de Oliva'!$B$6:$B$257,"&lt;="&amp;$B266)</f>
        <v>1.54</v>
      </c>
      <c r="EH266" s="8">
        <f>SUMIFS('Aceite de Oliva'!EH$6:EH$257,'Aceite de Oliva'!$A$6:$A$257,"&gt;="&amp;$A266,'Aceite de Oliva'!$B$6:$B$257,"&lt;="&amp;$B266)</f>
        <v>0.87</v>
      </c>
      <c r="EI266" s="8">
        <f>SUMIFS('Aceite de Oliva'!EI$6:EI$257,'Aceite de Oliva'!$A$6:$A$257,"&gt;="&amp;$A266,'Aceite de Oliva'!$B$6:$B$257,"&lt;="&amp;$B266)</f>
        <v>1.46</v>
      </c>
      <c r="EJ266" s="8">
        <f>SUMIFS('Aceite de Oliva'!EJ$6:EJ$257,'Aceite de Oliva'!$A$6:$A$257,"&gt;="&amp;$A266,'Aceite de Oliva'!$B$6:$B$257,"&lt;="&amp;$B266)</f>
        <v>3.6</v>
      </c>
      <c r="EN266" s="8">
        <f>SUMIFS('Aceite de Oliva'!EN$6:EN$257,'Aceite de Oliva'!$A$6:$A$257,"&gt;="&amp;$A266,'Aceite de Oliva'!$B$6:$B$257,"&lt;="&amp;$B266)</f>
        <v>2.1</v>
      </c>
      <c r="EO266" s="8">
        <f>SUMIFS('Aceite de Oliva'!EO$6:EO$257,'Aceite de Oliva'!$A$6:$A$257,"&gt;="&amp;$A266,'Aceite de Oliva'!$B$6:$B$257,"&lt;="&amp;$B266)</f>
        <v>1.76</v>
      </c>
      <c r="EP266" s="8">
        <f>SUMIFS('Aceite de Oliva'!EP$6:EP$257,'Aceite de Oliva'!$A$6:$A$257,"&gt;="&amp;$A266,'Aceite de Oliva'!$B$6:$B$257,"&lt;="&amp;$B266)</f>
        <v>1.98</v>
      </c>
      <c r="EQ266" s="8">
        <f>SUMIFS('Aceite de Oliva'!EQ$6:EQ$257,'Aceite de Oliva'!$A$6:$A$257,"&gt;="&amp;$A266,'Aceite de Oliva'!$B$6:$B$257,"&lt;="&amp;$B266)</f>
        <v>3.1</v>
      </c>
      <c r="EU266" s="8">
        <f>SUMIFS('Aceite de Oliva'!EU$6:EU$257,'Aceite de Oliva'!$A$6:$A$257,"&gt;="&amp;$A266,'Aceite de Oliva'!$B$6:$B$257,"&lt;="&amp;$B266)</f>
        <v>2.62</v>
      </c>
      <c r="EV266" s="8">
        <f>SUMIFS('Aceite de Oliva'!EV$6:EV$257,'Aceite de Oliva'!$A$6:$A$257,"&gt;="&amp;$A266,'Aceite de Oliva'!$B$6:$B$257,"&lt;="&amp;$B266)</f>
        <v>2.0699999999999998</v>
      </c>
      <c r="EW266" s="8">
        <f>SUMIFS('Aceite de Oliva'!EW$6:EW$257,'Aceite de Oliva'!$A$6:$A$257,"&gt;="&amp;$A266,'Aceite de Oliva'!$B$6:$B$257,"&lt;="&amp;$B266)</f>
        <v>2.37</v>
      </c>
      <c r="EX266" s="8">
        <f>SUMIFS('Aceite de Oliva'!EX$6:EX$257,'Aceite de Oliva'!$A$6:$A$257,"&gt;="&amp;$A266,'Aceite de Oliva'!$B$6:$B$257,"&lt;="&amp;$B266)</f>
        <v>4.0999999999999996</v>
      </c>
      <c r="FB266" s="8">
        <f>SUMIFS('Aceite de Oliva'!FB$6:FB$257,'Aceite de Oliva'!$A$6:$A$257,"&gt;="&amp;$A266,'Aceite de Oliva'!$B$6:$B$257,"&lt;="&amp;$B266)</f>
        <v>2.98</v>
      </c>
      <c r="FC266" s="8">
        <f>SUMIFS('Aceite de Oliva'!FC$6:FC$257,'Aceite de Oliva'!$A$6:$A$257,"&gt;="&amp;$A266,'Aceite de Oliva'!$B$6:$B$257,"&lt;="&amp;$B266)</f>
        <v>8.0399999999999991</v>
      </c>
      <c r="FD266" s="8">
        <f>SUMIFS('Aceite de Oliva'!FD$6:FD$257,'Aceite de Oliva'!$A$6:$A$257,"&gt;="&amp;$A266,'Aceite de Oliva'!$B$6:$B$257,"&lt;="&amp;$B266)</f>
        <v>1.94</v>
      </c>
      <c r="FE266" s="8">
        <f>SUMIFS('Aceite de Oliva'!FE$6:FE$257,'Aceite de Oliva'!$A$6:$A$257,"&gt;="&amp;$A266,'Aceite de Oliva'!$B$6:$B$257,"&lt;="&amp;$B266)</f>
        <v>1.19</v>
      </c>
      <c r="FI266" s="8">
        <f>SUMIFS('Aceite de Oliva'!FI$6:FI$257,'Aceite de Oliva'!$A$6:$A$257,"&gt;="&amp;$A266,'Aceite de Oliva'!$B$6:$B$257,"&lt;="&amp;$B266)</f>
        <v>3.64</v>
      </c>
      <c r="FJ266" s="8">
        <f>SUMIFS('Aceite de Oliva'!FJ$6:FJ$257,'Aceite de Oliva'!$A$6:$A$257,"&gt;="&amp;$A266,'Aceite de Oliva'!$B$6:$B$257,"&lt;="&amp;$B266)</f>
        <v>13.52</v>
      </c>
      <c r="FK266" s="8">
        <f>SUMIFS('Aceite de Oliva'!FK$6:FK$257,'Aceite de Oliva'!$A$6:$A$257,"&gt;="&amp;$A266,'Aceite de Oliva'!$B$6:$B$257,"&lt;="&amp;$B266)</f>
        <v>1.42</v>
      </c>
      <c r="FL266" s="8">
        <f>SUMIFS('Aceite de Oliva'!FL$6:FL$257,'Aceite de Oliva'!$A$6:$A$257,"&gt;="&amp;$A266,'Aceite de Oliva'!$B$6:$B$257,"&lt;="&amp;$B266)</f>
        <v>0.29000000000000004</v>
      </c>
      <c r="FP266" s="8">
        <f>SUMIFS('Aceite de Oliva'!FP$6:FP$257,'Aceite de Oliva'!$A$6:$A$257,"&gt;="&amp;$A266,'Aceite de Oliva'!$B$6:$B$257,"&lt;="&amp;$B266)</f>
        <v>10.84</v>
      </c>
      <c r="FQ266" s="8">
        <f>SUMIFS('Aceite de Oliva'!FQ$6:FQ$257,'Aceite de Oliva'!$A$6:$A$257,"&gt;="&amp;$A266,'Aceite de Oliva'!$B$6:$B$257,"&lt;="&amp;$B266)</f>
        <v>26.61</v>
      </c>
      <c r="FR266" s="8">
        <f>SUMIFS('Aceite de Oliva'!FR$6:FR$257,'Aceite de Oliva'!$A$6:$A$257,"&gt;="&amp;$A266,'Aceite de Oliva'!$B$6:$B$257,"&lt;="&amp;$B266)</f>
        <v>8.76</v>
      </c>
      <c r="FS266" s="8">
        <f>SUMIFS('Aceite de Oliva'!FS$6:FS$257,'Aceite de Oliva'!$A$6:$A$257,"&gt;="&amp;$A266,'Aceite de Oliva'!$B$6:$B$257,"&lt;="&amp;$B266)</f>
        <v>1.62</v>
      </c>
      <c r="FW266" s="8">
        <f>SUMIFS('Aceite de Oliva'!FW$6:FW$257,'Aceite de Oliva'!$A$6:$A$257,"&gt;="&amp;$A266,'Aceite de Oliva'!$B$6:$B$257,"&lt;="&amp;$B266)</f>
        <v>16.329999999999998</v>
      </c>
      <c r="FX266" s="8">
        <f>SUMIFS('Aceite de Oliva'!FX$6:FX$257,'Aceite de Oliva'!$A$6:$A$257,"&gt;="&amp;$A266,'Aceite de Oliva'!$B$6:$B$257,"&lt;="&amp;$B266)</f>
        <v>19.760000000000002</v>
      </c>
      <c r="FY266" s="8">
        <f>SUMIFS('Aceite de Oliva'!FY$6:FY$257,'Aceite de Oliva'!$A$6:$A$257,"&gt;="&amp;$A266,'Aceite de Oliva'!$B$6:$B$257,"&lt;="&amp;$B266)</f>
        <v>15.54</v>
      </c>
      <c r="FZ266" s="8">
        <f>SUMIFS('Aceite de Oliva'!FZ$6:FZ$257,'Aceite de Oliva'!$A$6:$A$257,"&gt;="&amp;$A266,'Aceite de Oliva'!$B$6:$B$257,"&lt;="&amp;$B266)</f>
        <v>14.86</v>
      </c>
      <c r="GD266" s="8">
        <f>SUMIFS('Aceite de Oliva'!GD$6:GD$257,'Aceite de Oliva'!$A$6:$A$257,"&gt;="&amp;$A266,'Aceite de Oliva'!$B$6:$B$257,"&lt;="&amp;$B266)</f>
        <v>14.790000000000001</v>
      </c>
      <c r="GE266" s="8">
        <f>SUMIFS('Aceite de Oliva'!GE$6:GE$257,'Aceite de Oliva'!$A$6:$A$257,"&gt;="&amp;$A266,'Aceite de Oliva'!$B$6:$B$257,"&lt;="&amp;$B266)</f>
        <v>13.12</v>
      </c>
      <c r="GF266" s="8">
        <f>SUMIFS('Aceite de Oliva'!GF$6:GF$257,'Aceite de Oliva'!$A$6:$A$257,"&gt;="&amp;$A266,'Aceite de Oliva'!$B$6:$B$257,"&lt;="&amp;$B266)</f>
        <v>15.360000000000001</v>
      </c>
      <c r="GG266" s="8">
        <f>SUMIFS('Aceite de Oliva'!GG$6:GG$257,'Aceite de Oliva'!$A$6:$A$257,"&gt;="&amp;$A266,'Aceite de Oliva'!$B$6:$B$257,"&lt;="&amp;$B266)</f>
        <v>18.14</v>
      </c>
      <c r="GK266" s="8">
        <f>SUMIFS('Aceite de Oliva'!GK$6:GK$257,'Aceite de Oliva'!$A$6:$A$257,"&gt;="&amp;$A266,'Aceite de Oliva'!$B$6:$B$257,"&lt;="&amp;$B266)</f>
        <v>14.370000000000001</v>
      </c>
      <c r="GL266" s="8">
        <f>SUMIFS('Aceite de Oliva'!GL$6:GL$257,'Aceite de Oliva'!$A$6:$A$257,"&gt;="&amp;$A266,'Aceite de Oliva'!$B$6:$B$257,"&lt;="&amp;$B266)</f>
        <v>9.15</v>
      </c>
      <c r="GM266" s="8">
        <f>SUMIFS('Aceite de Oliva'!GM$6:GM$257,'Aceite de Oliva'!$A$6:$A$257,"&gt;="&amp;$A266,'Aceite de Oliva'!$B$6:$B$257,"&lt;="&amp;$B266)</f>
        <v>14.120000000000001</v>
      </c>
      <c r="GN266" s="8">
        <f>SUMIFS('Aceite de Oliva'!GN$6:GN$257,'Aceite de Oliva'!$A$6:$A$257,"&gt;="&amp;$A266,'Aceite de Oliva'!$B$6:$B$257,"&lt;="&amp;$B266)</f>
        <v>21.12</v>
      </c>
      <c r="GR266" s="8">
        <f>SUMIFS('Aceite de Oliva'!GR$6:GR$257,'Aceite de Oliva'!$A$6:$A$257,"&gt;="&amp;$A266,'Aceite de Oliva'!$B$6:$B$257,"&lt;="&amp;$B266)</f>
        <v>3.63</v>
      </c>
      <c r="GS266" s="8">
        <f>SUMIFS('Aceite de Oliva'!GS$6:GS$257,'Aceite de Oliva'!$A$6:$A$257,"&gt;="&amp;$A266,'Aceite de Oliva'!$B$6:$B$257,"&lt;="&amp;$B266)</f>
        <v>4.9400000000000004</v>
      </c>
      <c r="GT266" s="8">
        <f>SUMIFS('Aceite de Oliva'!GT$6:GT$257,'Aceite de Oliva'!$A$6:$A$257,"&gt;="&amp;$A266,'Aceite de Oliva'!$B$6:$B$257,"&lt;="&amp;$B266)</f>
        <v>2.1</v>
      </c>
      <c r="GU266" s="8">
        <f>SUMIFS('Aceite de Oliva'!GU$6:GU$257,'Aceite de Oliva'!$A$6:$A$257,"&gt;="&amp;$A266,'Aceite de Oliva'!$B$6:$B$257,"&lt;="&amp;$B266)</f>
        <v>5</v>
      </c>
      <c r="GY266" s="8">
        <f>SUMIFS('Aceite de Oliva'!GY$6:GY$257,'Aceite de Oliva'!$A$6:$A$257,"&gt;="&amp;$A266,'Aceite de Oliva'!$B$6:$B$257,"&lt;="&amp;$B266)</f>
        <v>2.09</v>
      </c>
      <c r="GZ266" s="8">
        <f>SUMIFS('Aceite de Oliva'!GZ$6:GZ$257,'Aceite de Oliva'!$A$6:$A$257,"&gt;="&amp;$A266,'Aceite de Oliva'!$B$6:$B$257,"&lt;="&amp;$B266)</f>
        <v>4.1399999999999997</v>
      </c>
      <c r="HA266" s="8">
        <f>SUMIFS('Aceite de Oliva'!HA$6:HA$257,'Aceite de Oliva'!$A$6:$A$257,"&gt;="&amp;$A266,'Aceite de Oliva'!$B$6:$B$257,"&lt;="&amp;$B266)</f>
        <v>1.32</v>
      </c>
      <c r="HB266" s="8">
        <f>SUMIFS('Aceite de Oliva'!HB$6:HB$257,'Aceite de Oliva'!$A$6:$A$257,"&gt;="&amp;$A266,'Aceite de Oliva'!$B$6:$B$257,"&lt;="&amp;$B266)</f>
        <v>2.15</v>
      </c>
      <c r="HF266" s="8">
        <f>SUMIFS('Aceite de Oliva'!HF$6:HF$257,'Aceite de Oliva'!$A$6:$A$257,"&gt;="&amp;$A266,'Aceite de Oliva'!$B$6:$B$257,"&lt;="&amp;$B266)</f>
        <v>2.29</v>
      </c>
      <c r="HG266" s="8">
        <f>SUMIFS('Aceite de Oliva'!HG$6:HG$257,'Aceite de Oliva'!$A$6:$A$257,"&gt;="&amp;$A266,'Aceite de Oliva'!$B$6:$B$257,"&lt;="&amp;$B266)</f>
        <v>7.19</v>
      </c>
      <c r="HH266" s="8">
        <f>SUMIFS('Aceite de Oliva'!HH$6:HH$257,'Aceite de Oliva'!$A$6:$A$257,"&gt;="&amp;$A266,'Aceite de Oliva'!$B$6:$B$257,"&lt;="&amp;$B266)</f>
        <v>1.3199999999999998</v>
      </c>
      <c r="HI266" s="8">
        <f>SUMIFS('Aceite de Oliva'!HI$6:HI$257,'Aceite de Oliva'!$A$6:$A$257,"&gt;="&amp;$A266,'Aceite de Oliva'!$B$6:$B$257,"&lt;="&amp;$B266)</f>
        <v>0.85000000000000009</v>
      </c>
      <c r="HM266" s="8">
        <f>SUMIFS('Aceite de Oliva'!HM$6:HM$257,'Aceite de Oliva'!$A$6:$A$257,"&gt;="&amp;$A266,'Aceite de Oliva'!$B$6:$B$257,"&lt;="&amp;$B266)</f>
        <v>6.6400000000000006</v>
      </c>
      <c r="HN266" s="8">
        <f>SUMIFS('Aceite de Oliva'!HN$6:HN$257,'Aceite de Oliva'!$A$6:$A$257,"&gt;="&amp;$A266,'Aceite de Oliva'!$B$6:$B$257,"&lt;="&amp;$B266)</f>
        <v>11.71</v>
      </c>
      <c r="HO266" s="8">
        <f>SUMIFS('Aceite de Oliva'!HO$6:HO$257,'Aceite de Oliva'!$A$6:$A$257,"&gt;="&amp;$A266,'Aceite de Oliva'!$B$6:$B$257,"&lt;="&amp;$B266)</f>
        <v>6.48</v>
      </c>
      <c r="HP266" s="8">
        <f>SUMIFS('Aceite de Oliva'!HP$6:HP$257,'Aceite de Oliva'!$A$6:$A$257,"&gt;="&amp;$A266,'Aceite de Oliva'!$B$6:$B$257,"&lt;="&amp;$B266)</f>
        <v>2.4899999999999998</v>
      </c>
      <c r="HT266" s="8">
        <f>SUMIFS('Aceite de Oliva'!HT$6:HT$257,'Aceite de Oliva'!$A$6:$A$257,"&gt;="&amp;$A266,'Aceite de Oliva'!$B$6:$B$257,"&lt;="&amp;$B266)</f>
        <v>7.71</v>
      </c>
      <c r="HU266" s="8">
        <f>SUMIFS('Aceite de Oliva'!HU$6:HU$257,'Aceite de Oliva'!$A$6:$A$257,"&gt;="&amp;$A266,'Aceite de Oliva'!$B$6:$B$257,"&lt;="&amp;$B266)</f>
        <v>10.09</v>
      </c>
      <c r="HV266" s="8">
        <f>SUMIFS('Aceite de Oliva'!HV$6:HV$257,'Aceite de Oliva'!$A$6:$A$257,"&gt;="&amp;$A266,'Aceite de Oliva'!$B$6:$B$257,"&lt;="&amp;$B266)</f>
        <v>8.6999999999999993</v>
      </c>
      <c r="HW266" s="8">
        <f>SUMIFS('Aceite de Oliva'!HW$6:HW$257,'Aceite de Oliva'!$A$6:$A$257,"&gt;="&amp;$A266,'Aceite de Oliva'!$B$6:$B$257,"&lt;="&amp;$B266)</f>
        <v>2.41</v>
      </c>
      <c r="IA266" s="8">
        <f>SUMIFS('Aceite de Oliva'!IA$6:IA$257,'Aceite de Oliva'!$A$6:$A$257,"&gt;="&amp;$A266,'Aceite de Oliva'!$B$6:$B$257,"&lt;="&amp;$B266)</f>
        <v>7.03</v>
      </c>
      <c r="IB266" s="8">
        <f>SUMIFS('Aceite de Oliva'!IB$6:IB$257,'Aceite de Oliva'!$A$6:$A$257,"&gt;="&amp;$A266,'Aceite de Oliva'!$B$6:$B$257,"&lt;="&amp;$B266)</f>
        <v>8.48</v>
      </c>
      <c r="IC266" s="8">
        <f>SUMIFS('Aceite de Oliva'!IC$6:IC$257,'Aceite de Oliva'!$A$6:$A$257,"&gt;="&amp;$A266,'Aceite de Oliva'!$B$6:$B$257,"&lt;="&amp;$B266)</f>
        <v>7.75</v>
      </c>
      <c r="ID266" s="8">
        <f>SUMIFS('Aceite de Oliva'!ID$6:ID$257,'Aceite de Oliva'!$A$6:$A$257,"&gt;="&amp;$A266,'Aceite de Oliva'!$B$6:$B$257,"&lt;="&amp;$B266)</f>
        <v>3.73</v>
      </c>
      <c r="IH266" s="8">
        <f>SUMIFS('Aceite de Oliva'!IH$6:IH$257,'Aceite de Oliva'!$A$6:$A$257,"&gt;="&amp;$A266,'Aceite de Oliva'!$B$6:$B$257,"&lt;="&amp;$B266)</f>
        <v>7.3100000000000005</v>
      </c>
      <c r="II266" s="8">
        <f>SUMIFS('Aceite de Oliva'!II$6:II$257,'Aceite de Oliva'!$A$6:$A$257,"&gt;="&amp;$A266,'Aceite de Oliva'!$B$6:$B$257,"&lt;="&amp;$B266)</f>
        <v>5.35</v>
      </c>
      <c r="IJ266" s="8">
        <f>SUMIFS('Aceite de Oliva'!IJ$6:IJ$257,'Aceite de Oliva'!$A$6:$A$257,"&gt;="&amp;$A266,'Aceite de Oliva'!$B$6:$B$257,"&lt;="&amp;$B266)</f>
        <v>8.8699999999999992</v>
      </c>
      <c r="IK266" s="8">
        <f>SUMIFS('Aceite de Oliva'!IK$6:IK$257,'Aceite de Oliva'!$A$6:$A$257,"&gt;="&amp;$A266,'Aceite de Oliva'!$B$6:$B$257,"&lt;="&amp;$B266)</f>
        <v>4.33</v>
      </c>
      <c r="IO266" s="8">
        <f>SUMIFS('Aceite de Oliva'!IO$6:IO$257,'Aceite de Oliva'!$A$6:$A$257,"&gt;="&amp;$A266,'Aceite de Oliva'!$B$6:$B$257,"&lt;="&amp;$B266)</f>
        <v>8.7100000000000009</v>
      </c>
      <c r="IP266" s="8">
        <f>SUMIFS('Aceite de Oliva'!IP$6:IP$257,'Aceite de Oliva'!$A$6:$A$257,"&gt;="&amp;$A266,'Aceite de Oliva'!$B$6:$B$257,"&lt;="&amp;$B266)</f>
        <v>13.830000000000002</v>
      </c>
      <c r="IQ266" s="8">
        <f>SUMIFS('Aceite de Oliva'!IQ$6:IQ$257,'Aceite de Oliva'!$A$6:$A$257,"&gt;="&amp;$A266,'Aceite de Oliva'!$B$6:$B$257,"&lt;="&amp;$B266)</f>
        <v>8.81</v>
      </c>
      <c r="IR266" s="8">
        <f>SUMIFS('Aceite de Oliva'!IR$6:IR$257,'Aceite de Oliva'!$A$6:$A$257,"&gt;="&amp;$A266,'Aceite de Oliva'!$B$6:$B$257,"&lt;="&amp;$B266)</f>
        <v>3.4899999999999998</v>
      </c>
      <c r="IV266" s="8">
        <f>SUMIFS('Aceite de Oliva'!IV$6:IV$257,'Aceite de Oliva'!$A$6:$A$257,"&gt;="&amp;$A266,'Aceite de Oliva'!$B$6:$B$257,"&lt;="&amp;$B266)</f>
        <v>11.48</v>
      </c>
      <c r="IW266" s="8">
        <f>SUMIFS('Aceite de Oliva'!IW$6:IW$257,'Aceite de Oliva'!$A$6:$A$257,"&gt;="&amp;$A266,'Aceite de Oliva'!$B$6:$B$257,"&lt;="&amp;$B266)</f>
        <v>13.02</v>
      </c>
      <c r="IX266" s="8">
        <f>SUMIFS('Aceite de Oliva'!IX$6:IX$257,'Aceite de Oliva'!$A$6:$A$257,"&gt;="&amp;$A266,'Aceite de Oliva'!$B$6:$B$257,"&lt;="&amp;$B266)</f>
        <v>11.709999999999999</v>
      </c>
      <c r="IY266" s="8">
        <f>SUMIFS('Aceite de Oliva'!IY$6:IY$257,'Aceite de Oliva'!$A$6:$A$257,"&gt;="&amp;$A266,'Aceite de Oliva'!$B$6:$B$257,"&lt;="&amp;$B266)</f>
        <v>10.73</v>
      </c>
      <c r="JC266" s="8">
        <f>SUMIFS('Aceite de Oliva'!JC$6:JC$257,'Aceite de Oliva'!$A$6:$A$257,"&gt;="&amp;$A266,'Aceite de Oliva'!$B$6:$B$257,"&lt;="&amp;$B266)</f>
        <v>13.370000000000001</v>
      </c>
      <c r="JD266" s="8">
        <f>SUMIFS('Aceite de Oliva'!JD$6:JD$257,'Aceite de Oliva'!$A$6:$A$257,"&gt;="&amp;$A266,'Aceite de Oliva'!$B$6:$B$257,"&lt;="&amp;$B266)</f>
        <v>18.04</v>
      </c>
      <c r="JE266" s="8">
        <f>SUMIFS('Aceite de Oliva'!JE$6:JE$257,'Aceite de Oliva'!$A$6:$A$257,"&gt;="&amp;$A266,'Aceite de Oliva'!$B$6:$B$257,"&lt;="&amp;$B266)</f>
        <v>8.629999999999999</v>
      </c>
      <c r="JF266" s="8">
        <f>SUMIFS('Aceite de Oliva'!JF$6:JF$257,'Aceite de Oliva'!$A$6:$A$257,"&gt;="&amp;$A266,'Aceite de Oliva'!$B$6:$B$257,"&lt;="&amp;$B266)</f>
        <v>27.27</v>
      </c>
      <c r="JJ266" s="8">
        <f>SUMIFS('Aceite de Oliva'!JJ$6:JJ$257,'Aceite de Oliva'!$A$6:$A$257,"&gt;="&amp;$A266,'Aceite de Oliva'!$B$6:$B$257,"&lt;="&amp;$B266)</f>
        <v>14.97</v>
      </c>
      <c r="JK266" s="8">
        <f>SUMIFS('Aceite de Oliva'!JK$6:JK$257,'Aceite de Oliva'!$A$6:$A$257,"&gt;="&amp;$A266,'Aceite de Oliva'!$B$6:$B$257,"&lt;="&amp;$B266)</f>
        <v>18.600000000000001</v>
      </c>
      <c r="JL266" s="8">
        <f>SUMIFS('Aceite de Oliva'!JL$6:JL$257,'Aceite de Oliva'!$A$6:$A$257,"&gt;="&amp;$A266,'Aceite de Oliva'!$B$6:$B$257,"&lt;="&amp;$B266)</f>
        <v>10.210000000000001</v>
      </c>
      <c r="JM266" s="8">
        <f>SUMIFS('Aceite de Oliva'!JM$6:JM$257,'Aceite de Oliva'!$A$6:$A$257,"&gt;="&amp;$A266,'Aceite de Oliva'!$B$6:$B$257,"&lt;="&amp;$B266)</f>
        <v>29.22</v>
      </c>
      <c r="JQ266" s="8">
        <f>SUMIFS('Aceite de Oliva'!JQ$6:JQ$257,'Aceite de Oliva'!$A$6:$A$257,"&gt;="&amp;$A266,'Aceite de Oliva'!$B$6:$B$257,"&lt;="&amp;$B266)</f>
        <v>14.49</v>
      </c>
      <c r="JR266" s="8">
        <f>SUMIFS('Aceite de Oliva'!JR$6:JR$257,'Aceite de Oliva'!$A$6:$A$257,"&gt;="&amp;$A266,'Aceite de Oliva'!$B$6:$B$257,"&lt;="&amp;$B266)</f>
        <v>16.77</v>
      </c>
      <c r="JS266" s="8">
        <f>SUMIFS('Aceite de Oliva'!JS$6:JS$257,'Aceite de Oliva'!$A$6:$A$257,"&gt;="&amp;$A266,'Aceite de Oliva'!$B$6:$B$257,"&lt;="&amp;$B266)</f>
        <v>9.31</v>
      </c>
      <c r="JT266" s="8">
        <f>SUMIFS('Aceite de Oliva'!JT$6:JT$257,'Aceite de Oliva'!$A$6:$A$257,"&gt;="&amp;$A266,'Aceite de Oliva'!$B$6:$B$257,"&lt;="&amp;$B266)</f>
        <v>31.7</v>
      </c>
      <c r="JX266" s="8">
        <f>SUMIFS('Aceite de Oliva'!JX$6:JX$257,'Aceite de Oliva'!$A$6:$A$257,"&gt;="&amp;$A266,'Aceite de Oliva'!$B$6:$B$257,"&lt;="&amp;$B266)</f>
        <v>15.530000000000001</v>
      </c>
      <c r="JY266" s="8">
        <f>SUMIFS('Aceite de Oliva'!JY$6:JY$257,'Aceite de Oliva'!$A$6:$A$257,"&gt;="&amp;$A266,'Aceite de Oliva'!$B$6:$B$257,"&lt;="&amp;$B266)</f>
        <v>18.32</v>
      </c>
      <c r="JZ266" s="8">
        <f>SUMIFS('Aceite de Oliva'!JZ$6:JZ$257,'Aceite de Oliva'!$A$6:$A$257,"&gt;="&amp;$A266,'Aceite de Oliva'!$B$6:$B$257,"&lt;="&amp;$B266)</f>
        <v>13.07</v>
      </c>
      <c r="KA266" s="8">
        <f>SUMIFS('Aceite de Oliva'!KA$6:KA$257,'Aceite de Oliva'!$A$6:$A$257,"&gt;="&amp;$A266,'Aceite de Oliva'!$B$6:$B$257,"&lt;="&amp;$B266)</f>
        <v>25.8</v>
      </c>
      <c r="KE266" s="8">
        <f>SUMIFS('Aceite de Oliva'!KE$6:KE$257,'Aceite de Oliva'!$A$6:$A$257,"&gt;="&amp;$A266,'Aceite de Oliva'!$B$6:$B$257,"&lt;="&amp;$B266)</f>
        <v>16.239999999999998</v>
      </c>
      <c r="KF266" s="8">
        <f>SUMIFS('Aceite de Oliva'!KF$6:KF$257,'Aceite de Oliva'!$A$6:$A$257,"&gt;="&amp;$A266,'Aceite de Oliva'!$B$6:$B$257,"&lt;="&amp;$B266)</f>
        <v>9.9599999999999991</v>
      </c>
      <c r="KG266" s="8">
        <f>SUMIFS('Aceite de Oliva'!KG$6:KG$257,'Aceite de Oliva'!$A$6:$A$257,"&gt;="&amp;$A266,'Aceite de Oliva'!$B$6:$B$257,"&lt;="&amp;$B266)</f>
        <v>10.82</v>
      </c>
      <c r="KH266" s="8">
        <f>SUMIFS('Aceite de Oliva'!KH$6:KH$257,'Aceite de Oliva'!$A$6:$A$257,"&gt;="&amp;$A266,'Aceite de Oliva'!$B$6:$B$257,"&lt;="&amp;$B266)</f>
        <v>38.53</v>
      </c>
      <c r="KL266" s="8">
        <f>SUMIFS('Aceite de Oliva'!KL$6:KL$257,'Aceite de Oliva'!$A$6:$A$257,"&gt;="&amp;$A266,'Aceite de Oliva'!$B$6:$B$257,"&lt;="&amp;$B266)</f>
        <v>14.200000000000001</v>
      </c>
      <c r="KM266" s="8">
        <f>SUMIFS('Aceite de Oliva'!KM$6:KM$257,'Aceite de Oliva'!$A$6:$A$257,"&gt;="&amp;$A266,'Aceite de Oliva'!$B$6:$B$257,"&lt;="&amp;$B266)</f>
        <v>19.18</v>
      </c>
      <c r="KN266" s="8">
        <f>SUMIFS('Aceite de Oliva'!KN$6:KN$257,'Aceite de Oliva'!$A$6:$A$257,"&gt;="&amp;$A266,'Aceite de Oliva'!$B$6:$B$257,"&lt;="&amp;$B266)</f>
        <v>8.7900000000000009</v>
      </c>
      <c r="KO266" s="8">
        <f>SUMIFS('Aceite de Oliva'!KO$6:KO$257,'Aceite de Oliva'!$A$6:$A$257,"&gt;="&amp;$A266,'Aceite de Oliva'!$B$6:$B$257,"&lt;="&amp;$B266)</f>
        <v>33.89</v>
      </c>
      <c r="KS266" s="8">
        <f>SUMIFS('Aceite de Oliva'!KS$6:KS$257,'Aceite de Oliva'!$A$6:$A$257,"&gt;="&amp;$A266,'Aceite de Oliva'!$B$6:$B$257,"&lt;="&amp;$B266)</f>
        <v>26.4</v>
      </c>
      <c r="KT266" s="8">
        <f>SUMIFS('Aceite de Oliva'!KT$6:KT$257,'Aceite de Oliva'!$A$6:$A$257,"&gt;="&amp;$A266,'Aceite de Oliva'!$B$6:$B$257,"&lt;="&amp;$B266)</f>
        <v>10.129999999999999</v>
      </c>
      <c r="KU266" s="8">
        <f>SUMIFS('Aceite de Oliva'!KU$6:KU$257,'Aceite de Oliva'!$A$6:$A$257,"&gt;="&amp;$A266,'Aceite de Oliva'!$B$6:$B$257,"&lt;="&amp;$B266)</f>
        <v>35.61</v>
      </c>
      <c r="KV266" s="8">
        <f>SUMIFS('Aceite de Oliva'!KV$6:KV$257,'Aceite de Oliva'!$A$6:$A$257,"&gt;="&amp;$A266,'Aceite de Oliva'!$B$6:$B$257,"&lt;="&amp;$B266)</f>
        <v>24.68</v>
      </c>
      <c r="KZ266" s="8">
        <f>SUMIFS('Aceite de Oliva'!KZ$6:KZ$257,'Aceite de Oliva'!$A$6:$A$257,"&gt;="&amp;$A266,'Aceite de Oliva'!$B$6:$B$257,"&lt;="&amp;$B266)</f>
        <v>28.75</v>
      </c>
      <c r="LA266" s="8">
        <f>SUMIFS('Aceite de Oliva'!LA$6:LA$257,'Aceite de Oliva'!$A$6:$A$257,"&gt;="&amp;$A266,'Aceite de Oliva'!$B$6:$B$257,"&lt;="&amp;$B266)</f>
        <v>5.91</v>
      </c>
      <c r="LB266" s="8">
        <f>SUMIFS('Aceite de Oliva'!LB$6:LB$257,'Aceite de Oliva'!$A$6:$A$257,"&gt;="&amp;$A266,'Aceite de Oliva'!$B$6:$B$257,"&lt;="&amp;$B266)</f>
        <v>41.58</v>
      </c>
      <c r="LC266" s="8">
        <f>SUMIFS('Aceite de Oliva'!LC$6:LC$257,'Aceite de Oliva'!$A$6:$A$257,"&gt;="&amp;$A266,'Aceite de Oliva'!$B$6:$B$257,"&lt;="&amp;$B266)</f>
        <v>14.350000000000001</v>
      </c>
      <c r="LG266" s="8">
        <f>SUMIFS('Aceite de Oliva'!LG$6:LG$257,'Aceite de Oliva'!$A$6:$A$257,"&gt;="&amp;$A266,'Aceite de Oliva'!$B$6:$B$257,"&lt;="&amp;$B266)</f>
        <v>24.53</v>
      </c>
      <c r="LH266" s="8">
        <f>SUMIFS('Aceite de Oliva'!LH$6:LH$257,'Aceite de Oliva'!$A$6:$A$257,"&gt;="&amp;$A266,'Aceite de Oliva'!$B$6:$B$257,"&lt;="&amp;$B266)</f>
        <v>6.0299999999999994</v>
      </c>
      <c r="LI266" s="8">
        <f>SUMIFS('Aceite de Oliva'!LI$6:LI$257,'Aceite de Oliva'!$A$6:$A$257,"&gt;="&amp;$A266,'Aceite de Oliva'!$B$6:$B$257,"&lt;="&amp;$B266)</f>
        <v>37.68</v>
      </c>
      <c r="LJ266" s="8">
        <f>SUMIFS('Aceite de Oliva'!LJ$6:LJ$257,'Aceite de Oliva'!$A$6:$A$257,"&gt;="&amp;$A266,'Aceite de Oliva'!$B$6:$B$257,"&lt;="&amp;$B266)</f>
        <v>6.41</v>
      </c>
      <c r="LN266" s="8">
        <f>SUMIFS('Aceite de Oliva'!LN$6:LN$257,'Aceite de Oliva'!$A$6:$A$257,"&gt;="&amp;$A266,'Aceite de Oliva'!$B$6:$B$257,"&lt;="&amp;$B266)</f>
        <v>27.560000000000002</v>
      </c>
      <c r="LO266" s="8">
        <f>SUMIFS('Aceite de Oliva'!LO$6:LO$257,'Aceite de Oliva'!$A$6:$A$257,"&gt;="&amp;$A266,'Aceite de Oliva'!$B$6:$B$257,"&lt;="&amp;$B266)</f>
        <v>8.57</v>
      </c>
      <c r="LP266" s="8">
        <f>SUMIFS('Aceite de Oliva'!LP$6:LP$257,'Aceite de Oliva'!$A$6:$A$257,"&gt;="&amp;$A266,'Aceite de Oliva'!$B$6:$B$257,"&lt;="&amp;$B266)</f>
        <v>41.92</v>
      </c>
      <c r="LQ266" s="8">
        <f>SUMIFS('Aceite de Oliva'!LQ$6:LQ$257,'Aceite de Oliva'!$A$6:$A$257,"&gt;="&amp;$A266,'Aceite de Oliva'!$B$6:$B$257,"&lt;="&amp;$B266)</f>
        <v>6.17</v>
      </c>
      <c r="LR266" s="76"/>
      <c r="LS266" s="76"/>
      <c r="LT266" s="76"/>
      <c r="LU266" s="8">
        <f>SUMIFS('Aceite de Oliva'!LU$6:LU$257,'Aceite de Oliva'!$A$6:$A$257,"&gt;="&amp;$A266,'Aceite de Oliva'!$B$6:$B$257,"&lt;="&amp;$B266)</f>
        <v>6.5200000000000005</v>
      </c>
      <c r="LV266" s="8">
        <f>SUMIFS('Aceite de Oliva'!LV$6:LV$257,'Aceite de Oliva'!$A$6:$A$257,"&gt;="&amp;$A266,'Aceite de Oliva'!$B$6:$B$257,"&lt;="&amp;$B266)</f>
        <v>4.08</v>
      </c>
      <c r="LW266" s="8">
        <f>SUMIFS('Aceite de Oliva'!LW$6:LW$257,'Aceite de Oliva'!$A$6:$A$257,"&gt;="&amp;$A266,'Aceite de Oliva'!$B$6:$B$257,"&lt;="&amp;$B266)</f>
        <v>9.129999999999999</v>
      </c>
      <c r="LX266" s="8">
        <f>SUMIFS('Aceite de Oliva'!LX$6:LX$257,'Aceite de Oliva'!$A$6:$A$257,"&gt;="&amp;$A266,'Aceite de Oliva'!$B$6:$B$257,"&lt;="&amp;$B266)</f>
        <v>1.1599999999999999</v>
      </c>
      <c r="LY266" s="76"/>
      <c r="LZ266" s="76"/>
      <c r="MA266" s="76"/>
      <c r="MB266" s="8">
        <f>SUMIFS('Aceite de Oliva'!MB$6:MB$257,'Aceite de Oliva'!$A$6:$A$257,"&gt;="&amp;$A266,'Aceite de Oliva'!$B$6:$B$257,"&lt;="&amp;$B266)</f>
        <v>1.26</v>
      </c>
      <c r="MC266" s="8">
        <f>SUMIFS('Aceite de Oliva'!MC$6:MC$257,'Aceite de Oliva'!$A$6:$A$257,"&gt;="&amp;$A266,'Aceite de Oliva'!$B$6:$B$257,"&lt;="&amp;$B266)</f>
        <v>2.74</v>
      </c>
      <c r="MD266" s="8">
        <f>SUMIFS('Aceite de Oliva'!MD$6:MD$257,'Aceite de Oliva'!$A$6:$A$257,"&gt;="&amp;$A266,'Aceite de Oliva'!$B$6:$B$257,"&lt;="&amp;$B266)</f>
        <v>1</v>
      </c>
      <c r="ME266" s="8">
        <f>SUMIFS('Aceite de Oliva'!ME$6:ME$257,'Aceite de Oliva'!$A$6:$A$257,"&gt;="&amp;$A266,'Aceite de Oliva'!$B$6:$B$257,"&lt;="&amp;$B266)</f>
        <v>0.42</v>
      </c>
      <c r="MI266" s="8">
        <f>SUMIFS('Aceite de Oliva'!MI$6:MI$257,'Aceite de Oliva'!$A$6:$A$257,"&gt;="&amp;$A266,'Aceite de Oliva'!$B$6:$B$257,"&lt;="&amp;$B266)</f>
        <v>1.74</v>
      </c>
      <c r="MJ266" s="8">
        <f>SUMIFS('Aceite de Oliva'!MJ$6:MJ$257,'Aceite de Oliva'!$A$6:$A$257,"&gt;="&amp;$A266,'Aceite de Oliva'!$B$6:$B$257,"&lt;="&amp;$B266)</f>
        <v>5.33</v>
      </c>
      <c r="MK266" s="8">
        <f>SUMIFS('Aceite de Oliva'!MK$6:MK$257,'Aceite de Oliva'!$A$6:$A$257,"&gt;="&amp;$A266,'Aceite de Oliva'!$B$6:$B$257,"&lt;="&amp;$B266)</f>
        <v>0.51</v>
      </c>
      <c r="ML266" s="8">
        <f>SUMIFS('Aceite de Oliva'!ML$6:ML$257,'Aceite de Oliva'!$A$6:$A$257,"&gt;="&amp;$A266,'Aceite de Oliva'!$B$6:$B$257,"&lt;="&amp;$B266)</f>
        <v>3.15</v>
      </c>
      <c r="MM266" s="76"/>
      <c r="MN266" s="76"/>
      <c r="MO266" s="76"/>
      <c r="MP266" s="8">
        <f>SUMIFS('Aceite de Oliva'!MP$6:MP$257,'Aceite de Oliva'!$A$6:$A$257,"&gt;="&amp;$A266,'Aceite de Oliva'!$B$6:$B$257,"&lt;="&amp;$B266)</f>
        <v>0.58000000000000007</v>
      </c>
      <c r="MQ266" s="8">
        <f>SUMIFS('Aceite de Oliva'!MQ$6:MQ$257,'Aceite de Oliva'!$A$6:$A$257,"&gt;="&amp;$A266,'Aceite de Oliva'!$B$6:$B$257,"&lt;="&amp;$B266)</f>
        <v>0.2</v>
      </c>
      <c r="MR266" s="8">
        <f>SUMIFS('Aceite de Oliva'!MR$6:MR$257,'Aceite de Oliva'!$A$6:$A$257,"&gt;="&amp;$A266,'Aceite de Oliva'!$B$6:$B$257,"&lt;="&amp;$B266)</f>
        <v>0.59</v>
      </c>
      <c r="MS266" s="8">
        <f>SUMIFS('Aceite de Oliva'!MS$6:MS$257,'Aceite de Oliva'!$A$6:$A$257,"&gt;="&amp;$A266,'Aceite de Oliva'!$B$6:$B$257,"&lt;="&amp;$B266)</f>
        <v>1.33</v>
      </c>
    </row>
    <row r="267" spans="1:357" x14ac:dyDescent="0.25">
      <c r="A267" s="14">
        <f>'TAM Aceite de Oliva'!B15</f>
        <v>2.4000000000000004</v>
      </c>
      <c r="B267" s="14">
        <f>'TAM Aceite de Oliva'!C15</f>
        <v>2.5000000000000004</v>
      </c>
      <c r="C267" s="14"/>
      <c r="D267" s="8">
        <f>SUMIFS('Aceite de Oliva'!D$6:D$257,'Aceite de Oliva'!$A$6:$A$257,"&gt;="&amp;$A267,'Aceite de Oliva'!$B$6:$B$257,"&lt;="&amp;$B267)</f>
        <v>0.09</v>
      </c>
      <c r="E267" s="8">
        <f>SUMIFS('Aceite de Oliva'!E$6:E$257,'Aceite de Oliva'!$A$6:$A$257,"&gt;="&amp;$A267,'Aceite de Oliva'!$B$6:$B$257,"&lt;="&amp;$B267)</f>
        <v>0.26</v>
      </c>
      <c r="F267" s="8">
        <f>SUMIFS('Aceite de Oliva'!F$6:F$257,'Aceite de Oliva'!$A$6:$A$257,"&gt;="&amp;$A267,'Aceite de Oliva'!$B$6:$B$257,"&lt;="&amp;$B267)</f>
        <v>0.08</v>
      </c>
      <c r="G267" s="8">
        <f>SUMIFS('Aceite de Oliva'!G$6:G$257,'Aceite de Oliva'!$A$6:$A$257,"&gt;="&amp;$A267,'Aceite de Oliva'!$B$6:$B$257,"&lt;="&amp;$B267)</f>
        <v>0</v>
      </c>
      <c r="H267" s="14"/>
      <c r="I267" s="14"/>
      <c r="J267" s="14"/>
      <c r="K267" s="8">
        <f>SUMIFS('Aceite de Oliva'!K$6:K$257,'Aceite de Oliva'!$A$6:$A$257,"&gt;="&amp;$A267,'Aceite de Oliva'!$B$6:$B$257,"&lt;="&amp;$B267)</f>
        <v>0.15</v>
      </c>
      <c r="L267" s="8">
        <f>SUMIFS('Aceite de Oliva'!L$6:L$257,'Aceite de Oliva'!$A$6:$A$257,"&gt;="&amp;$A267,'Aceite de Oliva'!$B$6:$B$257,"&lt;="&amp;$B267)</f>
        <v>0.18</v>
      </c>
      <c r="M267" s="8">
        <f>SUMIFS('Aceite de Oliva'!M$6:M$257,'Aceite de Oliva'!$A$6:$A$257,"&gt;="&amp;$A267,'Aceite de Oliva'!$B$6:$B$257,"&lt;="&amp;$B267)</f>
        <v>0</v>
      </c>
      <c r="N267" s="8">
        <f>SUMIFS('Aceite de Oliva'!N$6:N$257,'Aceite de Oliva'!$A$6:$A$257,"&gt;="&amp;$A267,'Aceite de Oliva'!$B$6:$B$257,"&lt;="&amp;$B267)</f>
        <v>0</v>
      </c>
      <c r="O267" s="14"/>
      <c r="P267" s="14"/>
      <c r="Q267" s="14"/>
      <c r="R267" s="8">
        <f>SUMIFS('Aceite de Oliva'!R$6:R$257,'Aceite de Oliva'!$A$6:$A$257,"&gt;="&amp;$A267,'Aceite de Oliva'!$B$6:$B$257,"&lt;="&amp;$B267)</f>
        <v>0.14000000000000001</v>
      </c>
      <c r="S267" s="8">
        <f>SUMIFS('Aceite de Oliva'!S$6:S$257,'Aceite de Oliva'!$A$6:$A$257,"&gt;="&amp;$A267,'Aceite de Oliva'!$B$6:$B$257,"&lt;="&amp;$B267)</f>
        <v>0</v>
      </c>
      <c r="T267" s="8">
        <f>SUMIFS('Aceite de Oliva'!T$6:T$257,'Aceite de Oliva'!$A$6:$A$257,"&gt;="&amp;$A267,'Aceite de Oliva'!$B$6:$B$257,"&lt;="&amp;$B267)</f>
        <v>0</v>
      </c>
      <c r="U267" s="8">
        <f>SUMIFS('Aceite de Oliva'!U$6:U$257,'Aceite de Oliva'!$A$6:$A$257,"&gt;="&amp;$A267,'Aceite de Oliva'!$B$6:$B$257,"&lt;="&amp;$B267)</f>
        <v>0</v>
      </c>
      <c r="V267" s="14"/>
      <c r="W267" s="14"/>
      <c r="X267" s="14"/>
      <c r="Y267" s="8">
        <f>SUMIFS('Aceite de Oliva'!Y$6:Y$257,'Aceite de Oliva'!$A$6:$A$257,"&gt;="&amp;$A267,'Aceite de Oliva'!$B$6:$B$257,"&lt;="&amp;$B267)</f>
        <v>0.13</v>
      </c>
      <c r="Z267" s="8">
        <f>SUMIFS('Aceite de Oliva'!Z$6:Z$257,'Aceite de Oliva'!$A$6:$A$257,"&gt;="&amp;$A267,'Aceite de Oliva'!$B$6:$B$257,"&lt;="&amp;$B267)</f>
        <v>0</v>
      </c>
      <c r="AA267" s="8">
        <f>SUMIFS('Aceite de Oliva'!AA$6:AA$257,'Aceite de Oliva'!$A$6:$A$257,"&gt;="&amp;$A267,'Aceite de Oliva'!$B$6:$B$257,"&lt;="&amp;$B267)</f>
        <v>0.19</v>
      </c>
      <c r="AB267" s="8">
        <f>SUMIFS('Aceite de Oliva'!AB$6:AB$257,'Aceite de Oliva'!$A$6:$A$257,"&gt;="&amp;$A267,'Aceite de Oliva'!$B$6:$B$257,"&lt;="&amp;$B267)</f>
        <v>0</v>
      </c>
      <c r="AC267" s="14"/>
      <c r="AD267" s="14"/>
      <c r="AE267" s="14"/>
      <c r="AF267" s="8">
        <f>SUMIFS('Aceite de Oliva'!AF$6:AF$257,'Aceite de Oliva'!$A$6:$A$257,"&gt;="&amp;$A267,'Aceite de Oliva'!$B$6:$B$257,"&lt;="&amp;$B267)</f>
        <v>0.28000000000000003</v>
      </c>
      <c r="AG267" s="8">
        <f>SUMIFS('Aceite de Oliva'!AG$6:AG$257,'Aceite de Oliva'!$A$6:$A$257,"&gt;="&amp;$A267,'Aceite de Oliva'!$B$6:$B$257,"&lt;="&amp;$B267)</f>
        <v>0</v>
      </c>
      <c r="AH267" s="8">
        <f>SUMIFS('Aceite de Oliva'!AH$6:AH$257,'Aceite de Oliva'!$A$6:$A$257,"&gt;="&amp;$A267,'Aceite de Oliva'!$B$6:$B$257,"&lt;="&amp;$B267)</f>
        <v>0.17</v>
      </c>
      <c r="AI267" s="8">
        <f>SUMIFS('Aceite de Oliva'!AI$6:AI$257,'Aceite de Oliva'!$A$6:$A$257,"&gt;="&amp;$A267,'Aceite de Oliva'!$B$6:$B$257,"&lt;="&amp;$B267)</f>
        <v>0</v>
      </c>
      <c r="AJ267" s="14"/>
      <c r="AK267" s="14"/>
      <c r="AL267" s="14"/>
      <c r="AM267" s="8">
        <f>SUMIFS('Aceite de Oliva'!AM$6:AM$257,'Aceite de Oliva'!$A$6:$A$257,"&gt;="&amp;$A267,'Aceite de Oliva'!$B$6:$B$257,"&lt;="&amp;$B267)</f>
        <v>0.26</v>
      </c>
      <c r="AN267" s="8">
        <f>SUMIFS('Aceite de Oliva'!AN$6:AN$257,'Aceite de Oliva'!$A$6:$A$257,"&gt;="&amp;$A267,'Aceite de Oliva'!$B$6:$B$257,"&lt;="&amp;$B267)</f>
        <v>0</v>
      </c>
      <c r="AO267" s="8">
        <f>SUMIFS('Aceite de Oliva'!AO$6:AO$257,'Aceite de Oliva'!$A$6:$A$257,"&gt;="&amp;$A267,'Aceite de Oliva'!$B$6:$B$257,"&lt;="&amp;$B267)</f>
        <v>0</v>
      </c>
      <c r="AP267" s="8">
        <f>SUMIFS('Aceite de Oliva'!AP$6:AP$257,'Aceite de Oliva'!$A$6:$A$257,"&gt;="&amp;$A267,'Aceite de Oliva'!$B$6:$B$257,"&lt;="&amp;$B267)</f>
        <v>0</v>
      </c>
      <c r="AQ267" s="14"/>
      <c r="AR267" s="14"/>
      <c r="AT267" s="8">
        <f>SUMIFS('Aceite de Oliva'!AT$6:AT$257,'Aceite de Oliva'!$A$6:$A$257,"&gt;="&amp;$A267,'Aceite de Oliva'!$B$6:$B$257,"&lt;="&amp;$B267)</f>
        <v>0.68</v>
      </c>
      <c r="AU267" s="8">
        <f>SUMIFS('Aceite de Oliva'!AU$6:AU$257,'Aceite de Oliva'!$A$6:$A$257,"&gt;="&amp;$A267,'Aceite de Oliva'!$B$6:$B$257,"&lt;="&amp;$B267)</f>
        <v>0</v>
      </c>
      <c r="AV267" s="8">
        <f>SUMIFS('Aceite de Oliva'!AV$6:AV$257,'Aceite de Oliva'!$A$6:$A$257,"&gt;="&amp;$A267,'Aceite de Oliva'!$B$6:$B$257,"&lt;="&amp;$B267)</f>
        <v>0</v>
      </c>
      <c r="AW267" s="8">
        <f>SUMIFS('Aceite de Oliva'!AW$6:AW$257,'Aceite de Oliva'!$A$6:$A$257,"&gt;="&amp;$A267,'Aceite de Oliva'!$B$6:$B$257,"&lt;="&amp;$B267)</f>
        <v>0.53</v>
      </c>
      <c r="BA267" s="8">
        <f>SUMIFS('Aceite de Oliva'!BA$6:BA$257,'Aceite de Oliva'!$A$6:$A$257,"&gt;="&amp;A267,'Aceite de Oliva'!$B$6:$B$257,"&lt;="&amp;B267)</f>
        <v>0.51</v>
      </c>
      <c r="BB267" s="8">
        <f>SUMIFS('Aceite de Oliva'!BB$6:BB$257,'Aceite de Oliva'!$A$6:$A$257,"&gt;="&amp;$A267,'Aceite de Oliva'!$B$6:$B$257,"&lt;="&amp;$B267)</f>
        <v>0</v>
      </c>
      <c r="BC267" s="8">
        <f>SUMIFS('Aceite de Oliva'!BC$6:BC$257,'Aceite de Oliva'!$A$6:$A$257,"&gt;="&amp;$A267,'Aceite de Oliva'!$B$6:$B$257,"&lt;="&amp;$B267)</f>
        <v>0</v>
      </c>
      <c r="BD267" s="8">
        <f>SUMIFS('Aceite de Oliva'!BD$6:BD$257,'Aceite de Oliva'!$A$6:$A$257,"&gt;="&amp;$A267,'Aceite de Oliva'!$B$6:$B$257,"&lt;="&amp;$B267)</f>
        <v>0</v>
      </c>
      <c r="BE267" s="5"/>
      <c r="BH267" s="8">
        <f>SUMIFS('Aceite de Oliva'!BH$6:BH$257,'Aceite de Oliva'!$A$6:$A$257,"&gt;="&amp;$A267,'Aceite de Oliva'!$B$6:$B$257,"&lt;="&amp;$B267)</f>
        <v>0.09</v>
      </c>
      <c r="BI267" s="8">
        <f>SUMIFS('Aceite de Oliva'!BI$6:BI$257,'Aceite de Oliva'!$A$6:$A$257,"&gt;="&amp;$A267,'Aceite de Oliva'!$B$6:$B$257,"&lt;="&amp;$B267)</f>
        <v>0</v>
      </c>
      <c r="BJ267" s="8">
        <f>SUMIFS('Aceite de Oliva'!BJ$6:BJ$257,'Aceite de Oliva'!$A$6:$A$257,"&gt;="&amp;$A267,'Aceite de Oliva'!$B$6:$B$257,"&lt;="&amp;$B267)</f>
        <v>0.15</v>
      </c>
      <c r="BK267" s="8">
        <f>SUMIFS('Aceite de Oliva'!BK$6:BK$257,'Aceite de Oliva'!$A$6:$A$257,"&gt;="&amp;$A267,'Aceite de Oliva'!$B$6:$B$257,"&lt;="&amp;$B267)</f>
        <v>0</v>
      </c>
      <c r="BO267" s="8">
        <f>SUMIFS('Aceite de Oliva'!BO$6:BO$257,'Aceite de Oliva'!$A$6:$A$257,"&gt;="&amp;$A267,'Aceite de Oliva'!$B$6:$B$257,"&lt;="&amp;$B267)</f>
        <v>0.04</v>
      </c>
      <c r="BP267" s="8">
        <f>SUMIFS('Aceite de Oliva'!BP$6:BP$257,'Aceite de Oliva'!$A$6:$A$257,"&gt;="&amp;$A267,'Aceite de Oliva'!$B$6:$B$257,"&lt;="&amp;$B267)</f>
        <v>0</v>
      </c>
      <c r="BQ267" s="8">
        <f>SUMIFS('Aceite de Oliva'!BQ$6:BQ$257,'Aceite de Oliva'!$A$6:$A$257,"&gt;="&amp;$A267,'Aceite de Oliva'!$B$6:$B$257,"&lt;="&amp;$B267)</f>
        <v>0</v>
      </c>
      <c r="BR267" s="8">
        <f>SUMIFS('Aceite de Oliva'!BR$6:BR$257,'Aceite de Oliva'!$A$6:$A$257,"&gt;="&amp;$A267,'Aceite de Oliva'!$B$6:$B$257,"&lt;="&amp;$B267)</f>
        <v>0.16</v>
      </c>
      <c r="BV267" s="8">
        <f>SUMIFS('Aceite de Oliva'!BV$6:BV$257,'Aceite de Oliva'!$A$6:$A$257,"&gt;="&amp;$A267,'Aceite de Oliva'!$B$6:$B$257,"&lt;="&amp;$B267)</f>
        <v>0.41</v>
      </c>
      <c r="BW267" s="8">
        <f>SUMIFS('Aceite de Oliva'!BW$6:BW$257,'Aceite de Oliva'!$A$6:$A$257,"&gt;="&amp;$A267,'Aceite de Oliva'!$B$6:$B$257,"&lt;="&amp;$B267)</f>
        <v>0</v>
      </c>
      <c r="BX267" s="8">
        <f>SUMIFS('Aceite de Oliva'!BX$6:BX$257,'Aceite de Oliva'!$A$6:$A$257,"&gt;="&amp;$A267,'Aceite de Oliva'!$B$6:$B$257,"&lt;="&amp;$B267)</f>
        <v>0.23</v>
      </c>
      <c r="BY267" s="8">
        <f>SUMIFS('Aceite de Oliva'!BY$6:BY$257,'Aceite de Oliva'!$A$6:$A$257,"&gt;="&amp;$A267,'Aceite de Oliva'!$B$6:$B$257,"&lt;="&amp;$B267)</f>
        <v>0.32999999999999996</v>
      </c>
      <c r="CC267" s="8">
        <f>SUMIFS('Aceite de Oliva'!CC$6:CC$257,'Aceite de Oliva'!$A$6:$A$257,"&gt;="&amp;$A267,'Aceite de Oliva'!$B$6:$B$257,"&lt;="&amp;$B267)</f>
        <v>0.22999999999999998</v>
      </c>
      <c r="CD267" s="8">
        <f>SUMIFS('Aceite de Oliva'!CD$6:CD$257,'Aceite de Oliva'!$A$6:$A$257,"&gt;="&amp;$A267,'Aceite de Oliva'!$B$6:$B$257,"&lt;="&amp;$B267)</f>
        <v>0</v>
      </c>
      <c r="CE267" s="8">
        <f>SUMIFS('Aceite de Oliva'!CE$6:CE$257,'Aceite de Oliva'!$A$6:$A$257,"&gt;="&amp;$A267,'Aceite de Oliva'!$B$6:$B$257,"&lt;="&amp;$B267)</f>
        <v>0.37</v>
      </c>
      <c r="CF267" s="8">
        <f>SUMIFS('Aceite de Oliva'!CF$6:CF$257,'Aceite de Oliva'!$A$6:$A$257,"&gt;="&amp;$A267,'Aceite de Oliva'!$B$6:$B$257,"&lt;="&amp;$B267)</f>
        <v>0</v>
      </c>
      <c r="CJ267" s="8">
        <f>SUMIFS('Aceite de Oliva'!CJ$6:CJ$257,'Aceite de Oliva'!$A$6:$A$257,"&gt;="&amp;$A267,'Aceite de Oliva'!$B$6:$B$257,"&lt;="&amp;$B267)</f>
        <v>0.27</v>
      </c>
      <c r="CK267" s="8">
        <f>SUMIFS('Aceite de Oliva'!CK$6:CK$257,'Aceite de Oliva'!$A$6:$A$257,"&gt;="&amp;$A267,'Aceite de Oliva'!$B$6:$B$257,"&lt;="&amp;$B267)</f>
        <v>0</v>
      </c>
      <c r="CL267" s="8">
        <f>SUMIFS('Aceite de Oliva'!CL$6:CL$257,'Aceite de Oliva'!$A$6:$A$257,"&gt;="&amp;$A267,'Aceite de Oliva'!$B$6:$B$257,"&lt;="&amp;$B267)</f>
        <v>0.22</v>
      </c>
      <c r="CM267" s="8">
        <f>SUMIFS('Aceite de Oliva'!CM$6:CM$257,'Aceite de Oliva'!$A$6:$A$257,"&gt;="&amp;$A267,'Aceite de Oliva'!$B$6:$B$257,"&lt;="&amp;$B267)</f>
        <v>0</v>
      </c>
      <c r="CQ267" s="8">
        <f>SUMIFS('Aceite de Oliva'!CQ$6:CQ$257,'Aceite de Oliva'!$A$6:$A$257,"&gt;="&amp;$A267,'Aceite de Oliva'!$B$6:$B$257,"&lt;="&amp;$B267)</f>
        <v>7.0000000000000007E-2</v>
      </c>
      <c r="CR267" s="8">
        <f>SUMIFS('Aceite de Oliva'!CR$6:CR$257,'Aceite de Oliva'!$A$6:$A$257,"&gt;="&amp;$A267,'Aceite de Oliva'!$B$6:$B$257,"&lt;="&amp;$B267)</f>
        <v>0</v>
      </c>
      <c r="CS267" s="8">
        <f>SUMIFS('Aceite de Oliva'!CS$6:CS$257,'Aceite de Oliva'!$A$6:$A$257,"&gt;="&amp;$A267,'Aceite de Oliva'!$B$6:$B$257,"&lt;="&amp;$B267)</f>
        <v>0</v>
      </c>
      <c r="CT267" s="8">
        <f>SUMIFS('Aceite de Oliva'!CT$6:CT$257,'Aceite de Oliva'!$A$6:$A$257,"&gt;="&amp;$A267,'Aceite de Oliva'!$B$6:$B$257,"&lt;="&amp;$B267)</f>
        <v>0</v>
      </c>
      <c r="CX267" s="8">
        <f>SUMIFS('Aceite de Oliva'!CX$6:CX$257,'Aceite de Oliva'!$A$6:$A$257,"&gt;="&amp;$A267,'Aceite de Oliva'!$B$6:$B$257,"&lt;="&amp;$B267)</f>
        <v>0.14000000000000001</v>
      </c>
      <c r="CY267" s="8">
        <f>SUMIFS('Aceite de Oliva'!CY$6:CY$257,'Aceite de Oliva'!$A$6:$A$257,"&gt;="&amp;$A267,'Aceite de Oliva'!$B$6:$B$257,"&lt;="&amp;$B267)</f>
        <v>0</v>
      </c>
      <c r="CZ267" s="8">
        <f>SUMIFS('Aceite de Oliva'!CZ$6:CZ$257,'Aceite de Oliva'!$A$6:$A$257,"&gt;="&amp;$A267,'Aceite de Oliva'!$B$6:$B$257,"&lt;="&amp;$B267)</f>
        <v>0.15</v>
      </c>
      <c r="DA267" s="8">
        <f>SUMIFS('Aceite de Oliva'!DA$6:DA$257,'Aceite de Oliva'!$A$6:$A$257,"&gt;="&amp;$A267,'Aceite de Oliva'!$B$6:$B$257,"&lt;="&amp;$B267)</f>
        <v>0</v>
      </c>
      <c r="DE267" s="8">
        <f>SUMIFS('Aceite de Oliva'!DE$6:DE$257,'Aceite de Oliva'!$A$6:$A$257,"&gt;="&amp;$A267,'Aceite de Oliva'!$B$6:$B$257,"&lt;="&amp;$B267)</f>
        <v>0</v>
      </c>
      <c r="DF267" s="8">
        <f>SUMIFS('Aceite de Oliva'!DF$6:DF$257,'Aceite de Oliva'!$A$6:$A$257,"&gt;="&amp;$A267,'Aceite de Oliva'!$B$6:$B$257,"&lt;="&amp;$B267)</f>
        <v>0</v>
      </c>
      <c r="DG267" s="8">
        <f>SUMIFS('Aceite de Oliva'!DG$6:DG$257,'Aceite de Oliva'!$A$6:$A$257,"&gt;="&amp;$A267,'Aceite de Oliva'!$B$6:$B$257,"&lt;="&amp;$B267)</f>
        <v>0</v>
      </c>
      <c r="DH267" s="8">
        <f>SUMIFS('Aceite de Oliva'!DH$6:DH$257,'Aceite de Oliva'!$A$6:$A$257,"&gt;="&amp;$A267,'Aceite de Oliva'!$B$6:$B$257,"&lt;="&amp;$B267)</f>
        <v>0</v>
      </c>
      <c r="DL267" s="8">
        <f>SUMIFS('Aceite de Oliva'!DL$6:DL$257,'Aceite de Oliva'!$A$6:$A$257,"&gt;="&amp;$A267,'Aceite de Oliva'!$B$6:$B$257,"&lt;="&amp;$B267)</f>
        <v>7.0000000000000007E-2</v>
      </c>
      <c r="DM267" s="8">
        <f>SUMIFS('Aceite de Oliva'!DM$6:DM$257,'Aceite de Oliva'!$A$6:$A$257,"&gt;="&amp;$A267,'Aceite de Oliva'!$B$6:$B$257,"&lt;="&amp;$B267)</f>
        <v>0</v>
      </c>
      <c r="DN267" s="8">
        <f>SUMIFS('Aceite de Oliva'!DN$6:DN$257,'Aceite de Oliva'!$A$6:$A$257,"&gt;="&amp;$A267,'Aceite de Oliva'!$B$6:$B$257,"&lt;="&amp;$B267)</f>
        <v>0.06</v>
      </c>
      <c r="DO267" s="8">
        <f>SUMIFS('Aceite de Oliva'!DO$6:DO$257,'Aceite de Oliva'!$A$6:$A$257,"&gt;="&amp;$A267,'Aceite de Oliva'!$B$6:$B$257,"&lt;="&amp;$B267)</f>
        <v>0</v>
      </c>
      <c r="DS267" s="8">
        <f>SUMIFS('Aceite de Oliva'!DS$6:DS$257,'Aceite de Oliva'!$A$6:$A$257,"&gt;="&amp;$A267,'Aceite de Oliva'!$B$6:$B$257,"&lt;="&amp;$B267)</f>
        <v>0.16999999999999998</v>
      </c>
      <c r="DT267" s="8">
        <f>SUMIFS('Aceite de Oliva'!DT$6:DT$257,'Aceite de Oliva'!$A$6:$A$257,"&gt;="&amp;$A267,'Aceite de Oliva'!$B$6:$B$257,"&lt;="&amp;$B267)</f>
        <v>0</v>
      </c>
      <c r="DU267" s="8">
        <f>SUMIFS('Aceite de Oliva'!DU$6:DU$257,'Aceite de Oliva'!$A$6:$A$257,"&gt;="&amp;$A267,'Aceite de Oliva'!$B$6:$B$257,"&lt;="&amp;$B267)</f>
        <v>0.04</v>
      </c>
      <c r="DV267" s="8">
        <f>SUMIFS('Aceite de Oliva'!DV$6:DV$257,'Aceite de Oliva'!$A$6:$A$257,"&gt;="&amp;$A267,'Aceite de Oliva'!$B$6:$B$257,"&lt;="&amp;$B267)</f>
        <v>0.56999999999999995</v>
      </c>
      <c r="DZ267" s="8">
        <f>SUMIFS('Aceite de Oliva'!DZ$6:DZ$257,'Aceite de Oliva'!$A$6:$A$257,"&gt;="&amp;$A267,'Aceite de Oliva'!$B$6:$B$257,"&lt;="&amp;$B267)</f>
        <v>0.64999999999999991</v>
      </c>
      <c r="EA267" s="8">
        <f>SUMIFS('Aceite de Oliva'!EA$6:EA$257,'Aceite de Oliva'!$A$6:$A$257,"&gt;="&amp;$A267,'Aceite de Oliva'!$B$6:$B$257,"&lt;="&amp;$B267)</f>
        <v>0.44</v>
      </c>
      <c r="EB267" s="8">
        <f>SUMIFS('Aceite de Oliva'!EB$6:EB$257,'Aceite de Oliva'!$A$6:$A$257,"&gt;="&amp;$A267,'Aceite de Oliva'!$B$6:$B$257,"&lt;="&amp;$B267)</f>
        <v>0.58000000000000007</v>
      </c>
      <c r="EC267" s="8">
        <f>SUMIFS('Aceite de Oliva'!EC$6:EC$257,'Aceite de Oliva'!$A$6:$A$257,"&gt;="&amp;$A267,'Aceite de Oliva'!$B$6:$B$257,"&lt;="&amp;$B267)</f>
        <v>0.44</v>
      </c>
      <c r="EG267" s="8">
        <f>SUMIFS('Aceite de Oliva'!EG$6:EG$257,'Aceite de Oliva'!$A$6:$A$257,"&gt;="&amp;$A267,'Aceite de Oliva'!$B$6:$B$257,"&lt;="&amp;$B267)</f>
        <v>1.02</v>
      </c>
      <c r="EH267" s="8">
        <f>SUMIFS('Aceite de Oliva'!EH$6:EH$257,'Aceite de Oliva'!$A$6:$A$257,"&gt;="&amp;$A267,'Aceite de Oliva'!$B$6:$B$257,"&lt;="&amp;$B267)</f>
        <v>0.22</v>
      </c>
      <c r="EI267" s="8">
        <f>SUMIFS('Aceite de Oliva'!EI$6:EI$257,'Aceite de Oliva'!$A$6:$A$257,"&gt;="&amp;$A267,'Aceite de Oliva'!$B$6:$B$257,"&lt;="&amp;$B267)</f>
        <v>1.48</v>
      </c>
      <c r="EJ267" s="8">
        <f>SUMIFS('Aceite de Oliva'!EJ$6:EJ$257,'Aceite de Oliva'!$A$6:$A$257,"&gt;="&amp;$A267,'Aceite de Oliva'!$B$6:$B$257,"&lt;="&amp;$B267)</f>
        <v>0</v>
      </c>
      <c r="EN267" s="8">
        <f>SUMIFS('Aceite de Oliva'!EN$6:EN$257,'Aceite de Oliva'!$A$6:$A$257,"&gt;="&amp;$A267,'Aceite de Oliva'!$B$6:$B$257,"&lt;="&amp;$B267)</f>
        <v>1.48</v>
      </c>
      <c r="EO267" s="8">
        <f>SUMIFS('Aceite de Oliva'!EO$6:EO$257,'Aceite de Oliva'!$A$6:$A$257,"&gt;="&amp;$A267,'Aceite de Oliva'!$B$6:$B$257,"&lt;="&amp;$B267)</f>
        <v>1.78</v>
      </c>
      <c r="EP267" s="8">
        <f>SUMIFS('Aceite de Oliva'!EP$6:EP$257,'Aceite de Oliva'!$A$6:$A$257,"&gt;="&amp;$A267,'Aceite de Oliva'!$B$6:$B$257,"&lt;="&amp;$B267)</f>
        <v>1.7999999999999998</v>
      </c>
      <c r="EQ267" s="8">
        <f>SUMIFS('Aceite de Oliva'!EQ$6:EQ$257,'Aceite de Oliva'!$A$6:$A$257,"&gt;="&amp;$A267,'Aceite de Oliva'!$B$6:$B$257,"&lt;="&amp;$B267)</f>
        <v>0.15</v>
      </c>
      <c r="EU267" s="8">
        <f>SUMIFS('Aceite de Oliva'!EU$6:EU$257,'Aceite de Oliva'!$A$6:$A$257,"&gt;="&amp;$A267,'Aceite de Oliva'!$B$6:$B$257,"&lt;="&amp;$B267)</f>
        <v>2.2400000000000002</v>
      </c>
      <c r="EV267" s="8">
        <f>SUMIFS('Aceite de Oliva'!EV$6:EV$257,'Aceite de Oliva'!$A$6:$A$257,"&gt;="&amp;$A267,'Aceite de Oliva'!$B$6:$B$257,"&lt;="&amp;$B267)</f>
        <v>5.8</v>
      </c>
      <c r="EW267" s="8">
        <f>SUMIFS('Aceite de Oliva'!EW$6:EW$257,'Aceite de Oliva'!$A$6:$A$257,"&gt;="&amp;$A267,'Aceite de Oliva'!$B$6:$B$257,"&lt;="&amp;$B267)</f>
        <v>1.7</v>
      </c>
      <c r="EX267" s="8">
        <f>SUMIFS('Aceite de Oliva'!EX$6:EX$257,'Aceite de Oliva'!$A$6:$A$257,"&gt;="&amp;$A267,'Aceite de Oliva'!$B$6:$B$257,"&lt;="&amp;$B267)</f>
        <v>0</v>
      </c>
      <c r="FB267" s="8">
        <f>SUMIFS('Aceite de Oliva'!FB$6:FB$257,'Aceite de Oliva'!$A$6:$A$257,"&gt;="&amp;$A267,'Aceite de Oliva'!$B$6:$B$257,"&lt;="&amp;$B267)</f>
        <v>2.86</v>
      </c>
      <c r="FC267" s="8">
        <f>SUMIFS('Aceite de Oliva'!FC$6:FC$257,'Aceite de Oliva'!$A$6:$A$257,"&gt;="&amp;$A267,'Aceite de Oliva'!$B$6:$B$257,"&lt;="&amp;$B267)</f>
        <v>10.36</v>
      </c>
      <c r="FD267" s="8">
        <f>SUMIFS('Aceite de Oliva'!FD$6:FD$257,'Aceite de Oliva'!$A$6:$A$257,"&gt;="&amp;$A267,'Aceite de Oliva'!$B$6:$B$257,"&lt;="&amp;$B267)</f>
        <v>1.72</v>
      </c>
      <c r="FE267" s="8">
        <f>SUMIFS('Aceite de Oliva'!FE$6:FE$257,'Aceite de Oliva'!$A$6:$A$257,"&gt;="&amp;$A267,'Aceite de Oliva'!$B$6:$B$257,"&lt;="&amp;$B267)</f>
        <v>0</v>
      </c>
      <c r="FI267" s="8">
        <f>SUMIFS('Aceite de Oliva'!FI$6:FI$257,'Aceite de Oliva'!$A$6:$A$257,"&gt;="&amp;$A267,'Aceite de Oliva'!$B$6:$B$257,"&lt;="&amp;$B267)</f>
        <v>2.8200000000000003</v>
      </c>
      <c r="FJ267" s="8">
        <f>SUMIFS('Aceite de Oliva'!FJ$6:FJ$257,'Aceite de Oliva'!$A$6:$A$257,"&gt;="&amp;$A267,'Aceite de Oliva'!$B$6:$B$257,"&lt;="&amp;$B267)</f>
        <v>7.08</v>
      </c>
      <c r="FK267" s="8">
        <f>SUMIFS('Aceite de Oliva'!FK$6:FK$257,'Aceite de Oliva'!$A$6:$A$257,"&gt;="&amp;$A267,'Aceite de Oliva'!$B$6:$B$257,"&lt;="&amp;$B267)</f>
        <v>2.2200000000000002</v>
      </c>
      <c r="FL267" s="8">
        <f>SUMIFS('Aceite de Oliva'!FL$6:FL$257,'Aceite de Oliva'!$A$6:$A$257,"&gt;="&amp;$A267,'Aceite de Oliva'!$B$6:$B$257,"&lt;="&amp;$B267)</f>
        <v>0.12</v>
      </c>
      <c r="FP267" s="8">
        <f>SUMIFS('Aceite de Oliva'!FP$6:FP$257,'Aceite de Oliva'!$A$6:$A$257,"&gt;="&amp;$A267,'Aceite de Oliva'!$B$6:$B$257,"&lt;="&amp;$B267)</f>
        <v>3.14</v>
      </c>
      <c r="FQ267" s="8">
        <f>SUMIFS('Aceite de Oliva'!FQ$6:FQ$257,'Aceite de Oliva'!$A$6:$A$257,"&gt;="&amp;$A267,'Aceite de Oliva'!$B$6:$B$257,"&lt;="&amp;$B267)</f>
        <v>1.1400000000000001</v>
      </c>
      <c r="FR267" s="8">
        <f>SUMIFS('Aceite de Oliva'!FR$6:FR$257,'Aceite de Oliva'!$A$6:$A$257,"&gt;="&amp;$A267,'Aceite de Oliva'!$B$6:$B$257,"&lt;="&amp;$B267)</f>
        <v>3.25</v>
      </c>
      <c r="FS267" s="8">
        <f>SUMIFS('Aceite de Oliva'!FS$6:FS$257,'Aceite de Oliva'!$A$6:$A$257,"&gt;="&amp;$A267,'Aceite de Oliva'!$B$6:$B$257,"&lt;="&amp;$B267)</f>
        <v>2.08</v>
      </c>
      <c r="FW267" s="8">
        <f>SUMIFS('Aceite de Oliva'!FW$6:FW$257,'Aceite de Oliva'!$A$6:$A$257,"&gt;="&amp;$A267,'Aceite de Oliva'!$B$6:$B$257,"&lt;="&amp;$B267)</f>
        <v>4.08</v>
      </c>
      <c r="FX267" s="8">
        <f>SUMIFS('Aceite de Oliva'!FX$6:FX$257,'Aceite de Oliva'!$A$6:$A$257,"&gt;="&amp;$A267,'Aceite de Oliva'!$B$6:$B$257,"&lt;="&amp;$B267)</f>
        <v>4.2300000000000004</v>
      </c>
      <c r="FY267" s="8">
        <f>SUMIFS('Aceite de Oliva'!FY$6:FY$257,'Aceite de Oliva'!$A$6:$A$257,"&gt;="&amp;$A267,'Aceite de Oliva'!$B$6:$B$257,"&lt;="&amp;$B267)</f>
        <v>4.72</v>
      </c>
      <c r="FZ267" s="8">
        <f>SUMIFS('Aceite de Oliva'!FZ$6:FZ$257,'Aceite de Oliva'!$A$6:$A$257,"&gt;="&amp;$A267,'Aceite de Oliva'!$B$6:$B$257,"&lt;="&amp;$B267)</f>
        <v>1.63</v>
      </c>
      <c r="GD267" s="8">
        <f>SUMIFS('Aceite de Oliva'!GD$6:GD$257,'Aceite de Oliva'!$A$6:$A$257,"&gt;="&amp;$A267,'Aceite de Oliva'!$B$6:$B$257,"&lt;="&amp;$B267)</f>
        <v>4.5600000000000005</v>
      </c>
      <c r="GE267" s="8">
        <f>SUMIFS('Aceite de Oliva'!GE$6:GE$257,'Aceite de Oliva'!$A$6:$A$257,"&gt;="&amp;$A267,'Aceite de Oliva'!$B$6:$B$257,"&lt;="&amp;$B267)</f>
        <v>1.18</v>
      </c>
      <c r="GF267" s="8">
        <f>SUMIFS('Aceite de Oliva'!GF$6:GF$257,'Aceite de Oliva'!$A$6:$A$257,"&gt;="&amp;$A267,'Aceite de Oliva'!$B$6:$B$257,"&lt;="&amp;$B267)</f>
        <v>6.45</v>
      </c>
      <c r="GG267" s="8">
        <f>SUMIFS('Aceite de Oliva'!GG$6:GG$257,'Aceite de Oliva'!$A$6:$A$257,"&gt;="&amp;$A267,'Aceite de Oliva'!$B$6:$B$257,"&lt;="&amp;$B267)</f>
        <v>1.72</v>
      </c>
      <c r="GK267" s="8">
        <f>SUMIFS('Aceite de Oliva'!GK$6:GK$257,'Aceite de Oliva'!$A$6:$A$257,"&gt;="&amp;$A267,'Aceite de Oliva'!$B$6:$B$257,"&lt;="&amp;$B267)</f>
        <v>5.44</v>
      </c>
      <c r="GL267" s="8">
        <f>SUMIFS('Aceite de Oliva'!GL$6:GL$257,'Aceite de Oliva'!$A$6:$A$257,"&gt;="&amp;$A267,'Aceite de Oliva'!$B$6:$B$257,"&lt;="&amp;$B267)</f>
        <v>3.33</v>
      </c>
      <c r="GM267" s="8">
        <f>SUMIFS('Aceite de Oliva'!GM$6:GM$257,'Aceite de Oliva'!$A$6:$A$257,"&gt;="&amp;$A267,'Aceite de Oliva'!$B$6:$B$257,"&lt;="&amp;$B267)</f>
        <v>6.9</v>
      </c>
      <c r="GN267" s="8">
        <f>SUMIFS('Aceite de Oliva'!GN$6:GN$257,'Aceite de Oliva'!$A$6:$A$257,"&gt;="&amp;$A267,'Aceite de Oliva'!$B$6:$B$257,"&lt;="&amp;$B267)</f>
        <v>2.5</v>
      </c>
      <c r="GR267" s="8">
        <f>SUMIFS('Aceite de Oliva'!GR$6:GR$257,'Aceite de Oliva'!$A$6:$A$257,"&gt;="&amp;$A267,'Aceite de Oliva'!$B$6:$B$257,"&lt;="&amp;$B267)</f>
        <v>6.0699999999999994</v>
      </c>
      <c r="GS267" s="8">
        <f>SUMIFS('Aceite de Oliva'!GS$6:GS$257,'Aceite de Oliva'!$A$6:$A$257,"&gt;="&amp;$A267,'Aceite de Oliva'!$B$6:$B$257,"&lt;="&amp;$B267)</f>
        <v>10</v>
      </c>
      <c r="GT267" s="8">
        <f>SUMIFS('Aceite de Oliva'!GT$6:GT$257,'Aceite de Oliva'!$A$6:$A$257,"&gt;="&amp;$A267,'Aceite de Oliva'!$B$6:$B$257,"&lt;="&amp;$B267)</f>
        <v>6.4399999999999995</v>
      </c>
      <c r="GU267" s="8">
        <f>SUMIFS('Aceite de Oliva'!GU$6:GU$257,'Aceite de Oliva'!$A$6:$A$257,"&gt;="&amp;$A267,'Aceite de Oliva'!$B$6:$B$257,"&lt;="&amp;$B267)</f>
        <v>1.19</v>
      </c>
      <c r="GY267" s="8">
        <f>SUMIFS('Aceite de Oliva'!GY$6:GY$257,'Aceite de Oliva'!$A$6:$A$257,"&gt;="&amp;$A267,'Aceite de Oliva'!$B$6:$B$257,"&lt;="&amp;$B267)</f>
        <v>7.55</v>
      </c>
      <c r="GZ267" s="8">
        <f>SUMIFS('Aceite de Oliva'!GZ$6:GZ$257,'Aceite de Oliva'!$A$6:$A$257,"&gt;="&amp;$A267,'Aceite de Oliva'!$B$6:$B$257,"&lt;="&amp;$B267)</f>
        <v>4.95</v>
      </c>
      <c r="HA267" s="8">
        <f>SUMIFS('Aceite de Oliva'!HA$6:HA$257,'Aceite de Oliva'!$A$6:$A$257,"&gt;="&amp;$A267,'Aceite de Oliva'!$B$6:$B$257,"&lt;="&amp;$B267)</f>
        <v>7.76</v>
      </c>
      <c r="HB267" s="8">
        <f>SUMIFS('Aceite de Oliva'!HB$6:HB$257,'Aceite de Oliva'!$A$6:$A$257,"&gt;="&amp;$A267,'Aceite de Oliva'!$B$6:$B$257,"&lt;="&amp;$B267)</f>
        <v>10.23</v>
      </c>
      <c r="HF267" s="8">
        <f>SUMIFS('Aceite de Oliva'!HF$6:HF$257,'Aceite de Oliva'!$A$6:$A$257,"&gt;="&amp;$A267,'Aceite de Oliva'!$B$6:$B$257,"&lt;="&amp;$B267)</f>
        <v>6.38</v>
      </c>
      <c r="HG267" s="8">
        <f>SUMIFS('Aceite de Oliva'!HG$6:HG$257,'Aceite de Oliva'!$A$6:$A$257,"&gt;="&amp;$A267,'Aceite de Oliva'!$B$6:$B$257,"&lt;="&amp;$B267)</f>
        <v>10.71</v>
      </c>
      <c r="HH267" s="8">
        <f>SUMIFS('Aceite de Oliva'!HH$6:HH$257,'Aceite de Oliva'!$A$6:$A$257,"&gt;="&amp;$A267,'Aceite de Oliva'!$B$6:$B$257,"&lt;="&amp;$B267)</f>
        <v>5.6400000000000006</v>
      </c>
      <c r="HI267" s="8">
        <f>SUMIFS('Aceite de Oliva'!HI$6:HI$257,'Aceite de Oliva'!$A$6:$A$257,"&gt;="&amp;$A267,'Aceite de Oliva'!$B$6:$B$257,"&lt;="&amp;$B267)</f>
        <v>3.88</v>
      </c>
      <c r="HM267" s="8">
        <f>SUMIFS('Aceite de Oliva'!HM$6:HM$257,'Aceite de Oliva'!$A$6:$A$257,"&gt;="&amp;$A267,'Aceite de Oliva'!$B$6:$B$257,"&lt;="&amp;$B267)</f>
        <v>12.35</v>
      </c>
      <c r="HN267" s="8">
        <f>SUMIFS('Aceite de Oliva'!HN$6:HN$257,'Aceite de Oliva'!$A$6:$A$257,"&gt;="&amp;$A267,'Aceite de Oliva'!$B$6:$B$257,"&lt;="&amp;$B267)</f>
        <v>12.84</v>
      </c>
      <c r="HO267" s="8">
        <f>SUMIFS('Aceite de Oliva'!HO$6:HO$257,'Aceite de Oliva'!$A$6:$A$257,"&gt;="&amp;$A267,'Aceite de Oliva'!$B$6:$B$257,"&lt;="&amp;$B267)</f>
        <v>10.66</v>
      </c>
      <c r="HP267" s="8">
        <f>SUMIFS('Aceite de Oliva'!HP$6:HP$257,'Aceite de Oliva'!$A$6:$A$257,"&gt;="&amp;$A267,'Aceite de Oliva'!$B$6:$B$257,"&lt;="&amp;$B267)</f>
        <v>17.149999999999999</v>
      </c>
      <c r="HT267" s="8">
        <f>SUMIFS('Aceite de Oliva'!HT$6:HT$257,'Aceite de Oliva'!$A$6:$A$257,"&gt;="&amp;$A267,'Aceite de Oliva'!$B$6:$B$257,"&lt;="&amp;$B267)</f>
        <v>15.07</v>
      </c>
      <c r="HU267" s="8">
        <f>SUMIFS('Aceite de Oliva'!HU$6:HU$257,'Aceite de Oliva'!$A$6:$A$257,"&gt;="&amp;$A267,'Aceite de Oliva'!$B$6:$B$257,"&lt;="&amp;$B267)</f>
        <v>9.44</v>
      </c>
      <c r="HV267" s="8">
        <f>SUMIFS('Aceite de Oliva'!HV$6:HV$257,'Aceite de Oliva'!$A$6:$A$257,"&gt;="&amp;$A267,'Aceite de Oliva'!$B$6:$B$257,"&lt;="&amp;$B267)</f>
        <v>15.239999999999998</v>
      </c>
      <c r="HW267" s="8">
        <f>SUMIFS('Aceite de Oliva'!HW$6:HW$257,'Aceite de Oliva'!$A$6:$A$257,"&gt;="&amp;$A267,'Aceite de Oliva'!$B$6:$B$257,"&lt;="&amp;$B267)</f>
        <v>21.62</v>
      </c>
      <c r="IA267" s="8">
        <f>SUMIFS('Aceite de Oliva'!IA$6:IA$257,'Aceite de Oliva'!$A$6:$A$257,"&gt;="&amp;$A267,'Aceite de Oliva'!$B$6:$B$257,"&lt;="&amp;$B267)</f>
        <v>16.399999999999999</v>
      </c>
      <c r="IB267" s="8">
        <f>SUMIFS('Aceite de Oliva'!IB$6:IB$257,'Aceite de Oliva'!$A$6:$A$257,"&gt;="&amp;$A267,'Aceite de Oliva'!$B$6:$B$257,"&lt;="&amp;$B267)</f>
        <v>20.56</v>
      </c>
      <c r="IC267" s="8">
        <f>SUMIFS('Aceite de Oliva'!IC$6:IC$257,'Aceite de Oliva'!$A$6:$A$257,"&gt;="&amp;$A267,'Aceite de Oliva'!$B$6:$B$257,"&lt;="&amp;$B267)</f>
        <v>14.549999999999999</v>
      </c>
      <c r="ID267" s="8">
        <f>SUMIFS('Aceite de Oliva'!ID$6:ID$257,'Aceite de Oliva'!$A$6:$A$257,"&gt;="&amp;$A267,'Aceite de Oliva'!$B$6:$B$257,"&lt;="&amp;$B267)</f>
        <v>22.080000000000002</v>
      </c>
      <c r="IH267" s="8">
        <f>SUMIFS('Aceite de Oliva'!IH$6:IH$257,'Aceite de Oliva'!$A$6:$A$257,"&gt;="&amp;$A267,'Aceite de Oliva'!$B$6:$B$257,"&lt;="&amp;$B267)</f>
        <v>17.689999999999998</v>
      </c>
      <c r="II267" s="8">
        <f>SUMIFS('Aceite de Oliva'!II$6:II$257,'Aceite de Oliva'!$A$6:$A$257,"&gt;="&amp;$A267,'Aceite de Oliva'!$B$6:$B$257,"&lt;="&amp;$B267)</f>
        <v>24.42</v>
      </c>
      <c r="IJ267" s="8">
        <f>SUMIFS('Aceite de Oliva'!IJ$6:IJ$257,'Aceite de Oliva'!$A$6:$A$257,"&gt;="&amp;$A267,'Aceite de Oliva'!$B$6:$B$257,"&lt;="&amp;$B267)</f>
        <v>15.49</v>
      </c>
      <c r="IK267" s="8">
        <f>SUMIFS('Aceite de Oliva'!IK$6:IK$257,'Aceite de Oliva'!$A$6:$A$257,"&gt;="&amp;$A267,'Aceite de Oliva'!$B$6:$B$257,"&lt;="&amp;$B267)</f>
        <v>22.310000000000002</v>
      </c>
      <c r="IO267" s="8">
        <f>SUMIFS('Aceite de Oliva'!IO$6:IO$257,'Aceite de Oliva'!$A$6:$A$257,"&gt;="&amp;$A267,'Aceite de Oliva'!$B$6:$B$257,"&lt;="&amp;$B267)</f>
        <v>17.350000000000001</v>
      </c>
      <c r="IP267" s="8">
        <f>SUMIFS('Aceite de Oliva'!IP$6:IP$257,'Aceite de Oliva'!$A$6:$A$257,"&gt;="&amp;$A267,'Aceite de Oliva'!$B$6:$B$257,"&lt;="&amp;$B267)</f>
        <v>21.77</v>
      </c>
      <c r="IQ267" s="8">
        <f>SUMIFS('Aceite de Oliva'!IQ$6:IQ$257,'Aceite de Oliva'!$A$6:$A$257,"&gt;="&amp;$A267,'Aceite de Oliva'!$B$6:$B$257,"&lt;="&amp;$B267)</f>
        <v>15.57</v>
      </c>
      <c r="IR267" s="8">
        <f>SUMIFS('Aceite de Oliva'!IR$6:IR$257,'Aceite de Oliva'!$A$6:$A$257,"&gt;="&amp;$A267,'Aceite de Oliva'!$B$6:$B$257,"&lt;="&amp;$B267)</f>
        <v>22.12</v>
      </c>
      <c r="IV267" s="8">
        <f>SUMIFS('Aceite de Oliva'!IV$6:IV$257,'Aceite de Oliva'!$A$6:$A$257,"&gt;="&amp;$A267,'Aceite de Oliva'!$B$6:$B$257,"&lt;="&amp;$B267)</f>
        <v>30.240000000000002</v>
      </c>
      <c r="IW267" s="8">
        <f>SUMIFS('Aceite de Oliva'!IW$6:IW$257,'Aceite de Oliva'!$A$6:$A$257,"&gt;="&amp;$A267,'Aceite de Oliva'!$B$6:$B$257,"&lt;="&amp;$B267)</f>
        <v>13.059999999999999</v>
      </c>
      <c r="IX267" s="8">
        <f>SUMIFS('Aceite de Oliva'!IX$6:IX$257,'Aceite de Oliva'!$A$6:$A$257,"&gt;="&amp;$A267,'Aceite de Oliva'!$B$6:$B$257,"&lt;="&amp;$B267)</f>
        <v>36.17</v>
      </c>
      <c r="IY267" s="8">
        <f>SUMIFS('Aceite de Oliva'!IY$6:IY$257,'Aceite de Oliva'!$A$6:$A$257,"&gt;="&amp;$A267,'Aceite de Oliva'!$B$6:$B$257,"&lt;="&amp;$B267)</f>
        <v>34.200000000000003</v>
      </c>
      <c r="JC267" s="8">
        <f>SUMIFS('Aceite de Oliva'!JC$6:JC$257,'Aceite de Oliva'!$A$6:$A$257,"&gt;="&amp;$A267,'Aceite de Oliva'!$B$6:$B$257,"&lt;="&amp;$B267)</f>
        <v>31.869999999999997</v>
      </c>
      <c r="JD267" s="8">
        <f>SUMIFS('Aceite de Oliva'!JD$6:JD$257,'Aceite de Oliva'!$A$6:$A$257,"&gt;="&amp;$A267,'Aceite de Oliva'!$B$6:$B$257,"&lt;="&amp;$B267)</f>
        <v>7.98</v>
      </c>
      <c r="JE267" s="8">
        <f>SUMIFS('Aceite de Oliva'!JE$6:JE$257,'Aceite de Oliva'!$A$6:$A$257,"&gt;="&amp;$A267,'Aceite de Oliva'!$B$6:$B$257,"&lt;="&amp;$B267)</f>
        <v>40</v>
      </c>
      <c r="JF267" s="8">
        <f>SUMIFS('Aceite de Oliva'!JF$6:JF$257,'Aceite de Oliva'!$A$6:$A$257,"&gt;="&amp;$A267,'Aceite de Oliva'!$B$6:$B$257,"&lt;="&amp;$B267)</f>
        <v>31.82</v>
      </c>
      <c r="JJ267" s="8">
        <f>SUMIFS('Aceite de Oliva'!JJ$6:JJ$257,'Aceite de Oliva'!$A$6:$A$257,"&gt;="&amp;$A267,'Aceite de Oliva'!$B$6:$B$257,"&lt;="&amp;$B267)</f>
        <v>31.86</v>
      </c>
      <c r="JK267" s="8">
        <f>SUMIFS('Aceite de Oliva'!JK$6:JK$257,'Aceite de Oliva'!$A$6:$A$257,"&gt;="&amp;$A267,'Aceite de Oliva'!$B$6:$B$257,"&lt;="&amp;$B267)</f>
        <v>8.1900000000000013</v>
      </c>
      <c r="JL267" s="8">
        <f>SUMIFS('Aceite de Oliva'!JL$6:JL$257,'Aceite de Oliva'!$A$6:$A$257,"&gt;="&amp;$A267,'Aceite de Oliva'!$B$6:$B$257,"&lt;="&amp;$B267)</f>
        <v>40.269999999999996</v>
      </c>
      <c r="JM267" s="8">
        <f>SUMIFS('Aceite de Oliva'!JM$6:JM$257,'Aceite de Oliva'!$A$6:$A$257,"&gt;="&amp;$A267,'Aceite de Oliva'!$B$6:$B$257,"&lt;="&amp;$B267)</f>
        <v>35.74</v>
      </c>
      <c r="JQ267" s="8">
        <f>SUMIFS('Aceite de Oliva'!JQ$6:JQ$257,'Aceite de Oliva'!$A$6:$A$257,"&gt;="&amp;$A267,'Aceite de Oliva'!$B$6:$B$257,"&lt;="&amp;$B267)</f>
        <v>30.689999999999998</v>
      </c>
      <c r="JR267" s="8">
        <f>SUMIFS('Aceite de Oliva'!JR$6:JR$257,'Aceite de Oliva'!$A$6:$A$257,"&gt;="&amp;$A267,'Aceite de Oliva'!$B$6:$B$257,"&lt;="&amp;$B267)</f>
        <v>6.22</v>
      </c>
      <c r="JS267" s="8">
        <f>SUMIFS('Aceite de Oliva'!JS$6:JS$257,'Aceite de Oliva'!$A$6:$A$257,"&gt;="&amp;$A267,'Aceite de Oliva'!$B$6:$B$257,"&lt;="&amp;$B267)</f>
        <v>40.090000000000003</v>
      </c>
      <c r="JT267" s="8">
        <f>SUMIFS('Aceite de Oliva'!JT$6:JT$257,'Aceite de Oliva'!$A$6:$A$257,"&gt;="&amp;$A267,'Aceite de Oliva'!$B$6:$B$257,"&lt;="&amp;$B267)</f>
        <v>30.62</v>
      </c>
      <c r="JX267" s="8">
        <f>SUMIFS('Aceite de Oliva'!JX$6:JX$257,'Aceite de Oliva'!$A$6:$A$257,"&gt;="&amp;$A267,'Aceite de Oliva'!$B$6:$B$257,"&lt;="&amp;$B267)</f>
        <v>28.119999999999997</v>
      </c>
      <c r="JY267" s="8">
        <f>SUMIFS('Aceite de Oliva'!JY$6:JY$257,'Aceite de Oliva'!$A$6:$A$257,"&gt;="&amp;$A267,'Aceite de Oliva'!$B$6:$B$257,"&lt;="&amp;$B267)</f>
        <v>7.33</v>
      </c>
      <c r="JZ267" s="8">
        <f>SUMIFS('Aceite de Oliva'!JZ$6:JZ$257,'Aceite de Oliva'!$A$6:$A$257,"&gt;="&amp;$A267,'Aceite de Oliva'!$B$6:$B$257,"&lt;="&amp;$B267)</f>
        <v>35.51</v>
      </c>
      <c r="KA267" s="8">
        <f>SUMIFS('Aceite de Oliva'!KA$6:KA$257,'Aceite de Oliva'!$A$6:$A$257,"&gt;="&amp;$A267,'Aceite de Oliva'!$B$6:$B$257,"&lt;="&amp;$B267)</f>
        <v>32.590000000000003</v>
      </c>
      <c r="KE267" s="8">
        <f>SUMIFS('Aceite de Oliva'!KE$6:KE$257,'Aceite de Oliva'!$A$6:$A$257,"&gt;="&amp;$A267,'Aceite de Oliva'!$B$6:$B$257,"&lt;="&amp;$B267)</f>
        <v>26.77</v>
      </c>
      <c r="KF267" s="8">
        <f>SUMIFS('Aceite de Oliva'!KF$6:KF$257,'Aceite de Oliva'!$A$6:$A$257,"&gt;="&amp;$A267,'Aceite de Oliva'!$B$6:$B$257,"&lt;="&amp;$B267)</f>
        <v>7.6</v>
      </c>
      <c r="KG267" s="8">
        <f>SUMIFS('Aceite de Oliva'!KG$6:KG$257,'Aceite de Oliva'!$A$6:$A$257,"&gt;="&amp;$A267,'Aceite de Oliva'!$B$6:$B$257,"&lt;="&amp;$B267)</f>
        <v>35.44</v>
      </c>
      <c r="KH267" s="8">
        <f>SUMIFS('Aceite de Oliva'!KH$6:KH$257,'Aceite de Oliva'!$A$6:$A$257,"&gt;="&amp;$A267,'Aceite de Oliva'!$B$6:$B$257,"&lt;="&amp;$B267)</f>
        <v>24.78</v>
      </c>
      <c r="KL267" s="8">
        <f>SUMIFS('Aceite de Oliva'!KL$6:KL$257,'Aceite de Oliva'!$A$6:$A$257,"&gt;="&amp;$A267,'Aceite de Oliva'!$B$6:$B$257,"&lt;="&amp;$B267)</f>
        <v>36.980000000000004</v>
      </c>
      <c r="KM267" s="8">
        <f>SUMIFS('Aceite de Oliva'!KM$6:KM$257,'Aceite de Oliva'!$A$6:$A$257,"&gt;="&amp;$A267,'Aceite de Oliva'!$B$6:$B$257,"&lt;="&amp;$B267)</f>
        <v>11.56</v>
      </c>
      <c r="KN267" s="8">
        <f>SUMIFS('Aceite de Oliva'!KN$6:KN$257,'Aceite de Oliva'!$A$6:$A$257,"&gt;="&amp;$A267,'Aceite de Oliva'!$B$6:$B$257,"&lt;="&amp;$B267)</f>
        <v>49.11</v>
      </c>
      <c r="KO267" s="8">
        <f>SUMIFS('Aceite de Oliva'!KO$6:KO$257,'Aceite de Oliva'!$A$6:$A$257,"&gt;="&amp;$A267,'Aceite de Oliva'!$B$6:$B$257,"&lt;="&amp;$B267)</f>
        <v>27.34</v>
      </c>
      <c r="KS267" s="8">
        <f>SUMIFS('Aceite de Oliva'!KS$6:KS$257,'Aceite de Oliva'!$A$6:$A$257,"&gt;="&amp;$A267,'Aceite de Oliva'!$B$6:$B$257,"&lt;="&amp;$B267)</f>
        <v>14.11</v>
      </c>
      <c r="KT267" s="8">
        <f>SUMIFS('Aceite de Oliva'!KT$6:KT$257,'Aceite de Oliva'!$A$6:$A$257,"&gt;="&amp;$A267,'Aceite de Oliva'!$B$6:$B$257,"&lt;="&amp;$B267)</f>
        <v>4.08</v>
      </c>
      <c r="KU267" s="8">
        <f>SUMIFS('Aceite de Oliva'!KU$6:KU$257,'Aceite de Oliva'!$A$6:$A$257,"&gt;="&amp;$A267,'Aceite de Oliva'!$B$6:$B$257,"&lt;="&amp;$B267)</f>
        <v>14.02</v>
      </c>
      <c r="KV267" s="8">
        <f>SUMIFS('Aceite de Oliva'!KV$6:KV$257,'Aceite de Oliva'!$A$6:$A$257,"&gt;="&amp;$A267,'Aceite de Oliva'!$B$6:$B$257,"&lt;="&amp;$B267)</f>
        <v>26.740000000000002</v>
      </c>
      <c r="KZ267" s="8">
        <f>SUMIFS('Aceite de Oliva'!KZ$6:KZ$257,'Aceite de Oliva'!$A$6:$A$257,"&gt;="&amp;$A267,'Aceite de Oliva'!$B$6:$B$257,"&lt;="&amp;$B267)</f>
        <v>10.71</v>
      </c>
      <c r="LA267" s="8">
        <f>SUMIFS('Aceite de Oliva'!LA$6:LA$257,'Aceite de Oliva'!$A$6:$A$257,"&gt;="&amp;$A267,'Aceite de Oliva'!$B$6:$B$257,"&lt;="&amp;$B267)</f>
        <v>4.63</v>
      </c>
      <c r="LB267" s="8">
        <f>SUMIFS('Aceite de Oliva'!LB$6:LB$257,'Aceite de Oliva'!$A$6:$A$257,"&gt;="&amp;$A267,'Aceite de Oliva'!$B$6:$B$257,"&lt;="&amp;$B267)</f>
        <v>8.57</v>
      </c>
      <c r="LC267" s="8">
        <f>SUMIFS('Aceite de Oliva'!LC$6:LC$257,'Aceite de Oliva'!$A$6:$A$257,"&gt;="&amp;$A267,'Aceite de Oliva'!$B$6:$B$257,"&lt;="&amp;$B267)</f>
        <v>27.62</v>
      </c>
      <c r="LG267" s="8">
        <f>SUMIFS('Aceite de Oliva'!LG$6:LG$257,'Aceite de Oliva'!$A$6:$A$257,"&gt;="&amp;$A267,'Aceite de Oliva'!$B$6:$B$257,"&lt;="&amp;$B267)</f>
        <v>12.469999999999999</v>
      </c>
      <c r="LH267" s="8">
        <f>SUMIFS('Aceite de Oliva'!LH$6:LH$257,'Aceite de Oliva'!$A$6:$A$257,"&gt;="&amp;$A267,'Aceite de Oliva'!$B$6:$B$257,"&lt;="&amp;$B267)</f>
        <v>6.98</v>
      </c>
      <c r="LI267" s="8">
        <f>SUMIFS('Aceite de Oliva'!LI$6:LI$257,'Aceite de Oliva'!$A$6:$A$257,"&gt;="&amp;$A267,'Aceite de Oliva'!$B$6:$B$257,"&lt;="&amp;$B267)</f>
        <v>9.4699999999999989</v>
      </c>
      <c r="LJ267" s="8">
        <f>SUMIFS('Aceite de Oliva'!LJ$6:LJ$257,'Aceite de Oliva'!$A$6:$A$257,"&gt;="&amp;$A267,'Aceite de Oliva'!$B$6:$B$257,"&lt;="&amp;$B267)</f>
        <v>35.51</v>
      </c>
      <c r="LN267" s="8">
        <f>SUMIFS('Aceite de Oliva'!LN$6:LN$257,'Aceite de Oliva'!$A$6:$A$257,"&gt;="&amp;$A267,'Aceite de Oliva'!$B$6:$B$257,"&lt;="&amp;$B267)</f>
        <v>6.65</v>
      </c>
      <c r="LO267" s="8">
        <f>SUMIFS('Aceite de Oliva'!LO$6:LO$257,'Aceite de Oliva'!$A$6:$A$257,"&gt;="&amp;$A267,'Aceite de Oliva'!$B$6:$B$257,"&lt;="&amp;$B267)</f>
        <v>2.75</v>
      </c>
      <c r="LP267" s="8">
        <f>SUMIFS('Aceite de Oliva'!LP$6:LP$257,'Aceite de Oliva'!$A$6:$A$257,"&gt;="&amp;$A267,'Aceite de Oliva'!$B$6:$B$257,"&lt;="&amp;$B267)</f>
        <v>4.17</v>
      </c>
      <c r="LQ267" s="8">
        <f>SUMIFS('Aceite de Oliva'!LQ$6:LQ$257,'Aceite de Oliva'!$A$6:$A$257,"&gt;="&amp;$A267,'Aceite de Oliva'!$B$6:$B$257,"&lt;="&amp;$B267)</f>
        <v>19.850000000000001</v>
      </c>
      <c r="LR267" s="76"/>
      <c r="LS267" s="76"/>
      <c r="LT267" s="76"/>
      <c r="LU267" s="8">
        <f>SUMIFS('Aceite de Oliva'!LU$6:LU$257,'Aceite de Oliva'!$A$6:$A$257,"&gt;="&amp;$A267,'Aceite de Oliva'!$B$6:$B$257,"&lt;="&amp;$B267)</f>
        <v>4.1099999999999994</v>
      </c>
      <c r="LV267" s="8">
        <f>SUMIFS('Aceite de Oliva'!LV$6:LV$257,'Aceite de Oliva'!$A$6:$A$257,"&gt;="&amp;$A267,'Aceite de Oliva'!$B$6:$B$257,"&lt;="&amp;$B267)</f>
        <v>3.9000000000000004</v>
      </c>
      <c r="LW267" s="8">
        <f>SUMIFS('Aceite de Oliva'!LW$6:LW$257,'Aceite de Oliva'!$A$6:$A$257,"&gt;="&amp;$A267,'Aceite de Oliva'!$B$6:$B$257,"&lt;="&amp;$B267)</f>
        <v>3.84</v>
      </c>
      <c r="LX267" s="8">
        <f>SUMIFS('Aceite de Oliva'!LX$6:LX$257,'Aceite de Oliva'!$A$6:$A$257,"&gt;="&amp;$A267,'Aceite de Oliva'!$B$6:$B$257,"&lt;="&amp;$B267)</f>
        <v>4.1900000000000004</v>
      </c>
      <c r="LY267" s="76"/>
      <c r="LZ267" s="76"/>
      <c r="MA267" s="76"/>
      <c r="MB267" s="8">
        <f>SUMIFS('Aceite de Oliva'!MB$6:MB$257,'Aceite de Oliva'!$A$6:$A$257,"&gt;="&amp;$A267,'Aceite de Oliva'!$B$6:$B$257,"&lt;="&amp;$B267)</f>
        <v>2.38</v>
      </c>
      <c r="MC267" s="8">
        <f>SUMIFS('Aceite de Oliva'!MC$6:MC$257,'Aceite de Oliva'!$A$6:$A$257,"&gt;="&amp;$A267,'Aceite de Oliva'!$B$6:$B$257,"&lt;="&amp;$B267)</f>
        <v>1.8699999999999999</v>
      </c>
      <c r="MD267" s="8">
        <f>SUMIFS('Aceite de Oliva'!MD$6:MD$257,'Aceite de Oliva'!$A$6:$A$257,"&gt;="&amp;$A267,'Aceite de Oliva'!$B$6:$B$257,"&lt;="&amp;$B267)</f>
        <v>2.68</v>
      </c>
      <c r="ME267" s="8">
        <f>SUMIFS('Aceite de Oliva'!ME$6:ME$257,'Aceite de Oliva'!$A$6:$A$257,"&gt;="&amp;$A267,'Aceite de Oliva'!$B$6:$B$257,"&lt;="&amp;$B267)</f>
        <v>0.78</v>
      </c>
      <c r="MI267" s="8">
        <f>SUMIFS('Aceite de Oliva'!MI$6:MI$257,'Aceite de Oliva'!$A$6:$A$257,"&gt;="&amp;$A267,'Aceite de Oliva'!$B$6:$B$257,"&lt;="&amp;$B267)</f>
        <v>1.37</v>
      </c>
      <c r="MJ267" s="8">
        <f>SUMIFS('Aceite de Oliva'!MJ$6:MJ$257,'Aceite de Oliva'!$A$6:$A$257,"&gt;="&amp;$A267,'Aceite de Oliva'!$B$6:$B$257,"&lt;="&amp;$B267)</f>
        <v>1.7799999999999998</v>
      </c>
      <c r="MK267" s="8">
        <f>SUMIFS('Aceite de Oliva'!MK$6:MK$257,'Aceite de Oliva'!$A$6:$A$257,"&gt;="&amp;$A267,'Aceite de Oliva'!$B$6:$B$257,"&lt;="&amp;$B267)</f>
        <v>1.41</v>
      </c>
      <c r="ML267" s="8">
        <f>SUMIFS('Aceite de Oliva'!ML$6:ML$257,'Aceite de Oliva'!$A$6:$A$257,"&gt;="&amp;$A267,'Aceite de Oliva'!$B$6:$B$257,"&lt;="&amp;$B267)</f>
        <v>0.21</v>
      </c>
      <c r="MM267" s="76"/>
      <c r="MN267" s="76"/>
      <c r="MO267" s="76"/>
      <c r="MP267" s="8">
        <f>SUMIFS('Aceite de Oliva'!MP$6:MP$257,'Aceite de Oliva'!$A$6:$A$257,"&gt;="&amp;$A267,'Aceite de Oliva'!$B$6:$B$257,"&lt;="&amp;$B267)</f>
        <v>0.58000000000000007</v>
      </c>
      <c r="MQ267" s="8">
        <f>SUMIFS('Aceite de Oliva'!MQ$6:MQ$257,'Aceite de Oliva'!$A$6:$A$257,"&gt;="&amp;$A267,'Aceite de Oliva'!$B$6:$B$257,"&lt;="&amp;$B267)</f>
        <v>1</v>
      </c>
      <c r="MR267" s="8">
        <f>SUMIFS('Aceite de Oliva'!MR$6:MR$257,'Aceite de Oliva'!$A$6:$A$257,"&gt;="&amp;$A267,'Aceite de Oliva'!$B$6:$B$257,"&lt;="&amp;$B267)</f>
        <v>0.09</v>
      </c>
      <c r="MS267" s="8">
        <f>SUMIFS('Aceite de Oliva'!MS$6:MS$257,'Aceite de Oliva'!$A$6:$A$257,"&gt;="&amp;$A267,'Aceite de Oliva'!$B$6:$B$257,"&lt;="&amp;$B267)</f>
        <v>1.92</v>
      </c>
    </row>
    <row r="268" spans="1:357" x14ac:dyDescent="0.25">
      <c r="A268" s="14">
        <f>'TAM Aceite de Oliva'!B16</f>
        <v>2.5000000000000004</v>
      </c>
      <c r="B268" s="14">
        <f>'TAM Aceite de Oliva'!C16</f>
        <v>2.6000000000000005</v>
      </c>
      <c r="C268" s="14"/>
      <c r="D268" s="8">
        <f>SUMIFS('Aceite de Oliva'!D$6:D$257,'Aceite de Oliva'!$A$6:$A$257,"&gt;="&amp;$A268,'Aceite de Oliva'!$B$6:$B$257,"&lt;="&amp;$B268)</f>
        <v>0.12000000000000001</v>
      </c>
      <c r="E268" s="8">
        <f>SUMIFS('Aceite de Oliva'!E$6:E$257,'Aceite de Oliva'!$A$6:$A$257,"&gt;="&amp;$A268,'Aceite de Oliva'!$B$6:$B$257,"&lt;="&amp;$B268)</f>
        <v>0.21</v>
      </c>
      <c r="F268" s="8">
        <f>SUMIFS('Aceite de Oliva'!F$6:F$257,'Aceite de Oliva'!$A$6:$A$257,"&gt;="&amp;$A268,'Aceite de Oliva'!$B$6:$B$257,"&lt;="&amp;$B268)</f>
        <v>7.0000000000000007E-2</v>
      </c>
      <c r="G268" s="8">
        <f>SUMIFS('Aceite de Oliva'!G$6:G$257,'Aceite de Oliva'!$A$6:$A$257,"&gt;="&amp;$A268,'Aceite de Oliva'!$B$6:$B$257,"&lt;="&amp;$B268)</f>
        <v>0.15</v>
      </c>
      <c r="H268" s="14"/>
      <c r="I268" s="14"/>
      <c r="J268" s="14"/>
      <c r="K268" s="8">
        <f>SUMIFS('Aceite de Oliva'!K$6:K$257,'Aceite de Oliva'!$A$6:$A$257,"&gt;="&amp;$A268,'Aceite de Oliva'!$B$6:$B$257,"&lt;="&amp;$B268)</f>
        <v>0.28000000000000003</v>
      </c>
      <c r="L268" s="8">
        <f>SUMIFS('Aceite de Oliva'!L$6:L$257,'Aceite de Oliva'!$A$6:$A$257,"&gt;="&amp;$A268,'Aceite de Oliva'!$B$6:$B$257,"&lt;="&amp;$B268)</f>
        <v>0</v>
      </c>
      <c r="M268" s="8">
        <f>SUMIFS('Aceite de Oliva'!M$6:M$257,'Aceite de Oliva'!$A$6:$A$257,"&gt;="&amp;$A268,'Aceite de Oliva'!$B$6:$B$257,"&lt;="&amp;$B268)</f>
        <v>0.48</v>
      </c>
      <c r="N268" s="8">
        <f>SUMIFS('Aceite de Oliva'!N$6:N$257,'Aceite de Oliva'!$A$6:$A$257,"&gt;="&amp;$A268,'Aceite de Oliva'!$B$6:$B$257,"&lt;="&amp;$B268)</f>
        <v>0</v>
      </c>
      <c r="O268" s="14"/>
      <c r="P268" s="14"/>
      <c r="Q268" s="14"/>
      <c r="R268" s="8">
        <f>SUMIFS('Aceite de Oliva'!R$6:R$257,'Aceite de Oliva'!$A$6:$A$257,"&gt;="&amp;$A268,'Aceite de Oliva'!$B$6:$B$257,"&lt;="&amp;$B268)</f>
        <v>0.09</v>
      </c>
      <c r="S268" s="8">
        <f>SUMIFS('Aceite de Oliva'!S$6:S$257,'Aceite de Oliva'!$A$6:$A$257,"&gt;="&amp;$A268,'Aceite de Oliva'!$B$6:$B$257,"&lt;="&amp;$B268)</f>
        <v>0.16</v>
      </c>
      <c r="T268" s="8">
        <f>SUMIFS('Aceite de Oliva'!T$6:T$257,'Aceite de Oliva'!$A$6:$A$257,"&gt;="&amp;$A268,'Aceite de Oliva'!$B$6:$B$257,"&lt;="&amp;$B268)</f>
        <v>0.11</v>
      </c>
      <c r="U268" s="8">
        <f>SUMIFS('Aceite de Oliva'!U$6:U$257,'Aceite de Oliva'!$A$6:$A$257,"&gt;="&amp;$A268,'Aceite de Oliva'!$B$6:$B$257,"&lt;="&amp;$B268)</f>
        <v>0</v>
      </c>
      <c r="V268" s="14"/>
      <c r="W268" s="14"/>
      <c r="X268" s="14"/>
      <c r="Y268" s="8">
        <f>SUMIFS('Aceite de Oliva'!Y$6:Y$257,'Aceite de Oliva'!$A$6:$A$257,"&gt;="&amp;$A268,'Aceite de Oliva'!$B$6:$B$257,"&lt;="&amp;$B268)</f>
        <v>7.0000000000000007E-2</v>
      </c>
      <c r="Z268" s="8">
        <f>SUMIFS('Aceite de Oliva'!Z$6:Z$257,'Aceite de Oliva'!$A$6:$A$257,"&gt;="&amp;$A268,'Aceite de Oliva'!$B$6:$B$257,"&lt;="&amp;$B268)</f>
        <v>0.43</v>
      </c>
      <c r="AA268" s="8">
        <f>SUMIFS('Aceite de Oliva'!AA$6:AA$257,'Aceite de Oliva'!$A$6:$A$257,"&gt;="&amp;$A268,'Aceite de Oliva'!$B$6:$B$257,"&lt;="&amp;$B268)</f>
        <v>0</v>
      </c>
      <c r="AB268" s="8">
        <f>SUMIFS('Aceite de Oliva'!AB$6:AB$257,'Aceite de Oliva'!$A$6:$A$257,"&gt;="&amp;$A268,'Aceite de Oliva'!$B$6:$B$257,"&lt;="&amp;$B268)</f>
        <v>0</v>
      </c>
      <c r="AC268" s="14"/>
      <c r="AD268" s="14"/>
      <c r="AE268" s="14"/>
      <c r="AF268" s="8">
        <f>SUMIFS('Aceite de Oliva'!AF$6:AF$257,'Aceite de Oliva'!$A$6:$A$257,"&gt;="&amp;$A268,'Aceite de Oliva'!$B$6:$B$257,"&lt;="&amp;$B268)</f>
        <v>0.68</v>
      </c>
      <c r="AG268" s="8">
        <f>SUMIFS('Aceite de Oliva'!AG$6:AG$257,'Aceite de Oliva'!$A$6:$A$257,"&gt;="&amp;$A268,'Aceite de Oliva'!$B$6:$B$257,"&lt;="&amp;$B268)</f>
        <v>0.19</v>
      </c>
      <c r="AH268" s="8">
        <f>SUMIFS('Aceite de Oliva'!AH$6:AH$257,'Aceite de Oliva'!$A$6:$A$257,"&gt;="&amp;$A268,'Aceite de Oliva'!$B$6:$B$257,"&lt;="&amp;$B268)</f>
        <v>1.25</v>
      </c>
      <c r="AI268" s="8">
        <f>SUMIFS('Aceite de Oliva'!AI$6:AI$257,'Aceite de Oliva'!$A$6:$A$257,"&gt;="&amp;$A268,'Aceite de Oliva'!$B$6:$B$257,"&lt;="&amp;$B268)</f>
        <v>0.27</v>
      </c>
      <c r="AJ268" s="14"/>
      <c r="AK268" s="14"/>
      <c r="AL268" s="14"/>
      <c r="AM268" s="8">
        <f>SUMIFS('Aceite de Oliva'!AM$6:AM$257,'Aceite de Oliva'!$A$6:$A$257,"&gt;="&amp;$A268,'Aceite de Oliva'!$B$6:$B$257,"&lt;="&amp;$B268)</f>
        <v>0.43</v>
      </c>
      <c r="AN268" s="8">
        <f>SUMIFS('Aceite de Oliva'!AN$6:AN$257,'Aceite de Oliva'!$A$6:$A$257,"&gt;="&amp;$A268,'Aceite de Oliva'!$B$6:$B$257,"&lt;="&amp;$B268)</f>
        <v>0.21</v>
      </c>
      <c r="AO268" s="8">
        <f>SUMIFS('Aceite de Oliva'!AO$6:AO$257,'Aceite de Oliva'!$A$6:$A$257,"&gt;="&amp;$A268,'Aceite de Oliva'!$B$6:$B$257,"&lt;="&amp;$B268)</f>
        <v>0</v>
      </c>
      <c r="AP268" s="8">
        <f>SUMIFS('Aceite de Oliva'!AP$6:AP$257,'Aceite de Oliva'!$A$6:$A$257,"&gt;="&amp;$A268,'Aceite de Oliva'!$B$6:$B$257,"&lt;="&amp;$B268)</f>
        <v>0.2</v>
      </c>
      <c r="AQ268" s="14"/>
      <c r="AR268" s="14"/>
      <c r="AT268" s="8">
        <f>SUMIFS('Aceite de Oliva'!AT$6:AT$257,'Aceite de Oliva'!$A$6:$A$257,"&gt;="&amp;$A268,'Aceite de Oliva'!$B$6:$B$257,"&lt;="&amp;$B268)</f>
        <v>0.2</v>
      </c>
      <c r="AU268" s="8">
        <f>SUMIFS('Aceite de Oliva'!AU$6:AU$257,'Aceite de Oliva'!$A$6:$A$257,"&gt;="&amp;$A268,'Aceite de Oliva'!$B$6:$B$257,"&lt;="&amp;$B268)</f>
        <v>0.36</v>
      </c>
      <c r="AV268" s="8">
        <f>SUMIFS('Aceite de Oliva'!AV$6:AV$257,'Aceite de Oliva'!$A$6:$A$257,"&gt;="&amp;$A268,'Aceite de Oliva'!$B$6:$B$257,"&lt;="&amp;$B268)</f>
        <v>0.25</v>
      </c>
      <c r="AW268" s="8">
        <f>SUMIFS('Aceite de Oliva'!AW$6:AW$257,'Aceite de Oliva'!$A$6:$A$257,"&gt;="&amp;$A268,'Aceite de Oliva'!$B$6:$B$257,"&lt;="&amp;$B268)</f>
        <v>0</v>
      </c>
      <c r="BA268" s="8">
        <f>SUMIFS('Aceite de Oliva'!BA$6:BA$257,'Aceite de Oliva'!$A$6:$A$257,"&gt;="&amp;A268,'Aceite de Oliva'!$B$6:$B$257,"&lt;="&amp;B268)</f>
        <v>0.31000000000000005</v>
      </c>
      <c r="BB268" s="8">
        <f>SUMIFS('Aceite de Oliva'!BB$6:BB$257,'Aceite de Oliva'!$A$6:$A$257,"&gt;="&amp;$A268,'Aceite de Oliva'!$B$6:$B$257,"&lt;="&amp;$B268)</f>
        <v>0.26</v>
      </c>
      <c r="BC268" s="8">
        <f>SUMIFS('Aceite de Oliva'!BC$6:BC$257,'Aceite de Oliva'!$A$6:$A$257,"&gt;="&amp;$A268,'Aceite de Oliva'!$B$6:$B$257,"&lt;="&amp;$B268)</f>
        <v>0.36</v>
      </c>
      <c r="BD268" s="8">
        <f>SUMIFS('Aceite de Oliva'!BD$6:BD$257,'Aceite de Oliva'!$A$6:$A$257,"&gt;="&amp;$A268,'Aceite de Oliva'!$B$6:$B$257,"&lt;="&amp;$B268)</f>
        <v>0</v>
      </c>
      <c r="BE268" s="5"/>
      <c r="BH268" s="8">
        <f>SUMIFS('Aceite de Oliva'!BH$6:BH$257,'Aceite de Oliva'!$A$6:$A$257,"&gt;="&amp;$A268,'Aceite de Oliva'!$B$6:$B$257,"&lt;="&amp;$B268)</f>
        <v>0.47</v>
      </c>
      <c r="BI268" s="8">
        <f>SUMIFS('Aceite de Oliva'!BI$6:BI$257,'Aceite de Oliva'!$A$6:$A$257,"&gt;="&amp;$A268,'Aceite de Oliva'!$B$6:$B$257,"&lt;="&amp;$B268)</f>
        <v>0.18</v>
      </c>
      <c r="BJ268" s="8">
        <f>SUMIFS('Aceite de Oliva'!BJ$6:BJ$257,'Aceite de Oliva'!$A$6:$A$257,"&gt;="&amp;$A268,'Aceite de Oliva'!$B$6:$B$257,"&lt;="&amp;$B268)</f>
        <v>0.55000000000000004</v>
      </c>
      <c r="BK268" s="8">
        <f>SUMIFS('Aceite de Oliva'!BK$6:BK$257,'Aceite de Oliva'!$A$6:$A$257,"&gt;="&amp;$A268,'Aceite de Oliva'!$B$6:$B$257,"&lt;="&amp;$B268)</f>
        <v>0</v>
      </c>
      <c r="BO268" s="8">
        <f>SUMIFS('Aceite de Oliva'!BO$6:BO$257,'Aceite de Oliva'!$A$6:$A$257,"&gt;="&amp;$A268,'Aceite de Oliva'!$B$6:$B$257,"&lt;="&amp;$B268)</f>
        <v>0.19</v>
      </c>
      <c r="BP268" s="8">
        <f>SUMIFS('Aceite de Oliva'!BP$6:BP$257,'Aceite de Oliva'!$A$6:$A$257,"&gt;="&amp;$A268,'Aceite de Oliva'!$B$6:$B$257,"&lt;="&amp;$B268)</f>
        <v>0.39</v>
      </c>
      <c r="BQ268" s="8">
        <f>SUMIFS('Aceite de Oliva'!BQ$6:BQ$257,'Aceite de Oliva'!$A$6:$A$257,"&gt;="&amp;$A268,'Aceite de Oliva'!$B$6:$B$257,"&lt;="&amp;$B268)</f>
        <v>0</v>
      </c>
      <c r="BR268" s="8">
        <f>SUMIFS('Aceite de Oliva'!BR$6:BR$257,'Aceite de Oliva'!$A$6:$A$257,"&gt;="&amp;$A268,'Aceite de Oliva'!$B$6:$B$257,"&lt;="&amp;$B268)</f>
        <v>0</v>
      </c>
      <c r="BV268" s="8">
        <f>SUMIFS('Aceite de Oliva'!BV$6:BV$257,'Aceite de Oliva'!$A$6:$A$257,"&gt;="&amp;$A268,'Aceite de Oliva'!$B$6:$B$257,"&lt;="&amp;$B268)</f>
        <v>7.0000000000000007E-2</v>
      </c>
      <c r="BW268" s="8">
        <f>SUMIFS('Aceite de Oliva'!BW$6:BW$257,'Aceite de Oliva'!$A$6:$A$257,"&gt;="&amp;$A268,'Aceite de Oliva'!$B$6:$B$257,"&lt;="&amp;$B268)</f>
        <v>0.19</v>
      </c>
      <c r="BX268" s="8">
        <f>SUMIFS('Aceite de Oliva'!BX$6:BX$257,'Aceite de Oliva'!$A$6:$A$257,"&gt;="&amp;$A268,'Aceite de Oliva'!$B$6:$B$257,"&lt;="&amp;$B268)</f>
        <v>0</v>
      </c>
      <c r="BY268" s="8">
        <f>SUMIFS('Aceite de Oliva'!BY$6:BY$257,'Aceite de Oliva'!$A$6:$A$257,"&gt;="&amp;$A268,'Aceite de Oliva'!$B$6:$B$257,"&lt;="&amp;$B268)</f>
        <v>0</v>
      </c>
      <c r="CC268" s="8">
        <f>SUMIFS('Aceite de Oliva'!CC$6:CC$257,'Aceite de Oliva'!$A$6:$A$257,"&gt;="&amp;$A268,'Aceite de Oliva'!$B$6:$B$257,"&lt;="&amp;$B268)</f>
        <v>0.03</v>
      </c>
      <c r="CD268" s="8">
        <f>SUMIFS('Aceite de Oliva'!CD$6:CD$257,'Aceite de Oliva'!$A$6:$A$257,"&gt;="&amp;$A268,'Aceite de Oliva'!$B$6:$B$257,"&lt;="&amp;$B268)</f>
        <v>0.13</v>
      </c>
      <c r="CE268" s="8">
        <f>SUMIFS('Aceite de Oliva'!CE$6:CE$257,'Aceite de Oliva'!$A$6:$A$257,"&gt;="&amp;$A268,'Aceite de Oliva'!$B$6:$B$257,"&lt;="&amp;$B268)</f>
        <v>0</v>
      </c>
      <c r="CF268" s="8">
        <f>SUMIFS('Aceite de Oliva'!CF$6:CF$257,'Aceite de Oliva'!$A$6:$A$257,"&gt;="&amp;$A268,'Aceite de Oliva'!$B$6:$B$257,"&lt;="&amp;$B268)</f>
        <v>0</v>
      </c>
      <c r="CJ268" s="8">
        <f>SUMIFS('Aceite de Oliva'!CJ$6:CJ$257,'Aceite de Oliva'!$A$6:$A$257,"&gt;="&amp;$A268,'Aceite de Oliva'!$B$6:$B$257,"&lt;="&amp;$B268)</f>
        <v>0.21</v>
      </c>
      <c r="CK268" s="8">
        <f>SUMIFS('Aceite de Oliva'!CK$6:CK$257,'Aceite de Oliva'!$A$6:$A$257,"&gt;="&amp;$A268,'Aceite de Oliva'!$B$6:$B$257,"&lt;="&amp;$B268)</f>
        <v>0.37</v>
      </c>
      <c r="CL268" s="8">
        <f>SUMIFS('Aceite de Oliva'!CL$6:CL$257,'Aceite de Oliva'!$A$6:$A$257,"&gt;="&amp;$A268,'Aceite de Oliva'!$B$6:$B$257,"&lt;="&amp;$B268)</f>
        <v>0</v>
      </c>
      <c r="CM268" s="8">
        <f>SUMIFS('Aceite de Oliva'!CM$6:CM$257,'Aceite de Oliva'!$A$6:$A$257,"&gt;="&amp;$A268,'Aceite de Oliva'!$B$6:$B$257,"&lt;="&amp;$B268)</f>
        <v>0</v>
      </c>
      <c r="CQ268" s="8">
        <f>SUMIFS('Aceite de Oliva'!CQ$6:CQ$257,'Aceite de Oliva'!$A$6:$A$257,"&gt;="&amp;$A268,'Aceite de Oliva'!$B$6:$B$257,"&lt;="&amp;$B268)</f>
        <v>0.16</v>
      </c>
      <c r="CR268" s="8">
        <f>SUMIFS('Aceite de Oliva'!CR$6:CR$257,'Aceite de Oliva'!$A$6:$A$257,"&gt;="&amp;$A268,'Aceite de Oliva'!$B$6:$B$257,"&lt;="&amp;$B268)</f>
        <v>0.49</v>
      </c>
      <c r="CS268" s="8">
        <f>SUMIFS('Aceite de Oliva'!CS$6:CS$257,'Aceite de Oliva'!$A$6:$A$257,"&gt;="&amp;$A268,'Aceite de Oliva'!$B$6:$B$257,"&lt;="&amp;$B268)</f>
        <v>0.12</v>
      </c>
      <c r="CT268" s="8">
        <f>SUMIFS('Aceite de Oliva'!CT$6:CT$257,'Aceite de Oliva'!$A$6:$A$257,"&gt;="&amp;$A268,'Aceite de Oliva'!$B$6:$B$257,"&lt;="&amp;$B268)</f>
        <v>0</v>
      </c>
      <c r="CX268" s="8">
        <f>SUMIFS('Aceite de Oliva'!CX$6:CX$257,'Aceite de Oliva'!$A$6:$A$257,"&gt;="&amp;$A268,'Aceite de Oliva'!$B$6:$B$257,"&lt;="&amp;$B268)</f>
        <v>0.90999999999999992</v>
      </c>
      <c r="CY268" s="8">
        <f>SUMIFS('Aceite de Oliva'!CY$6:CY$257,'Aceite de Oliva'!$A$6:$A$257,"&gt;="&amp;$A268,'Aceite de Oliva'!$B$6:$B$257,"&lt;="&amp;$B268)</f>
        <v>2.12</v>
      </c>
      <c r="CZ268" s="8">
        <f>SUMIFS('Aceite de Oliva'!CZ$6:CZ$257,'Aceite de Oliva'!$A$6:$A$257,"&gt;="&amp;$A268,'Aceite de Oliva'!$B$6:$B$257,"&lt;="&amp;$B268)</f>
        <v>0.09</v>
      </c>
      <c r="DA268" s="8">
        <f>SUMIFS('Aceite de Oliva'!DA$6:DA$257,'Aceite de Oliva'!$A$6:$A$257,"&gt;="&amp;$A268,'Aceite de Oliva'!$B$6:$B$257,"&lt;="&amp;$B268)</f>
        <v>1.48</v>
      </c>
      <c r="DE268" s="8">
        <f>SUMIFS('Aceite de Oliva'!DE$6:DE$257,'Aceite de Oliva'!$A$6:$A$257,"&gt;="&amp;$A268,'Aceite de Oliva'!$B$6:$B$257,"&lt;="&amp;$B268)</f>
        <v>0.64</v>
      </c>
      <c r="DF268" s="8">
        <f>SUMIFS('Aceite de Oliva'!DF$6:DF$257,'Aceite de Oliva'!$A$6:$A$257,"&gt;="&amp;$A268,'Aceite de Oliva'!$B$6:$B$257,"&lt;="&amp;$B268)</f>
        <v>0.23</v>
      </c>
      <c r="DG268" s="8">
        <f>SUMIFS('Aceite de Oliva'!DG$6:DG$257,'Aceite de Oliva'!$A$6:$A$257,"&gt;="&amp;$A268,'Aceite de Oliva'!$B$6:$B$257,"&lt;="&amp;$B268)</f>
        <v>0.84000000000000008</v>
      </c>
      <c r="DH268" s="8">
        <f>SUMIFS('Aceite de Oliva'!DH$6:DH$257,'Aceite de Oliva'!$A$6:$A$257,"&gt;="&amp;$A268,'Aceite de Oliva'!$B$6:$B$257,"&lt;="&amp;$B268)</f>
        <v>0.48</v>
      </c>
      <c r="DL268" s="8">
        <f>SUMIFS('Aceite de Oliva'!DL$6:DL$257,'Aceite de Oliva'!$A$6:$A$257,"&gt;="&amp;$A268,'Aceite de Oliva'!$B$6:$B$257,"&lt;="&amp;$B268)</f>
        <v>4.1499999999999995</v>
      </c>
      <c r="DM268" s="8">
        <f>SUMIFS('Aceite de Oliva'!DM$6:DM$257,'Aceite de Oliva'!$A$6:$A$257,"&gt;="&amp;$A268,'Aceite de Oliva'!$B$6:$B$257,"&lt;="&amp;$B268)</f>
        <v>0.54</v>
      </c>
      <c r="DN268" s="8">
        <f>SUMIFS('Aceite de Oliva'!DN$6:DN$257,'Aceite de Oliva'!$A$6:$A$257,"&gt;="&amp;$A268,'Aceite de Oliva'!$B$6:$B$257,"&lt;="&amp;$B268)</f>
        <v>6.75</v>
      </c>
      <c r="DO268" s="8">
        <f>SUMIFS('Aceite de Oliva'!DO$6:DO$257,'Aceite de Oliva'!$A$6:$A$257,"&gt;="&amp;$A268,'Aceite de Oliva'!$B$6:$B$257,"&lt;="&amp;$B268)</f>
        <v>0.11</v>
      </c>
      <c r="DS268" s="8">
        <f>SUMIFS('Aceite de Oliva'!DS$6:DS$257,'Aceite de Oliva'!$A$6:$A$257,"&gt;="&amp;$A268,'Aceite de Oliva'!$B$6:$B$257,"&lt;="&amp;$B268)</f>
        <v>14.83</v>
      </c>
      <c r="DT268" s="8">
        <f>SUMIFS('Aceite de Oliva'!DT$6:DT$257,'Aceite de Oliva'!$A$6:$A$257,"&gt;="&amp;$A268,'Aceite de Oliva'!$B$6:$B$257,"&lt;="&amp;$B268)</f>
        <v>13.399999999999999</v>
      </c>
      <c r="DU268" s="8">
        <f>SUMIFS('Aceite de Oliva'!DU$6:DU$257,'Aceite de Oliva'!$A$6:$A$257,"&gt;="&amp;$A268,'Aceite de Oliva'!$B$6:$B$257,"&lt;="&amp;$B268)</f>
        <v>18.02</v>
      </c>
      <c r="DV268" s="8">
        <f>SUMIFS('Aceite de Oliva'!DV$6:DV$257,'Aceite de Oliva'!$A$6:$A$257,"&gt;="&amp;$A268,'Aceite de Oliva'!$B$6:$B$257,"&lt;="&amp;$B268)</f>
        <v>12.42</v>
      </c>
      <c r="DZ268" s="8">
        <f>SUMIFS('Aceite de Oliva'!DZ$6:DZ$257,'Aceite de Oliva'!$A$6:$A$257,"&gt;="&amp;$A268,'Aceite de Oliva'!$B$6:$B$257,"&lt;="&amp;$B268)</f>
        <v>16.09</v>
      </c>
      <c r="EA268" s="8">
        <f>SUMIFS('Aceite de Oliva'!EA$6:EA$257,'Aceite de Oliva'!$A$6:$A$257,"&gt;="&amp;$A268,'Aceite de Oliva'!$B$6:$B$257,"&lt;="&amp;$B268)</f>
        <v>15.5</v>
      </c>
      <c r="EB268" s="8">
        <f>SUMIFS('Aceite de Oliva'!EB$6:EB$257,'Aceite de Oliva'!$A$6:$A$257,"&gt;="&amp;$A268,'Aceite de Oliva'!$B$6:$B$257,"&lt;="&amp;$B268)</f>
        <v>14.29</v>
      </c>
      <c r="EC268" s="8">
        <f>SUMIFS('Aceite de Oliva'!EC$6:EC$257,'Aceite de Oliva'!$A$6:$A$257,"&gt;="&amp;$A268,'Aceite de Oliva'!$B$6:$B$257,"&lt;="&amp;$B268)</f>
        <v>27.24</v>
      </c>
      <c r="EG268" s="8">
        <f>SUMIFS('Aceite de Oliva'!EG$6:EG$257,'Aceite de Oliva'!$A$6:$A$257,"&gt;="&amp;$A268,'Aceite de Oliva'!$B$6:$B$257,"&lt;="&amp;$B268)</f>
        <v>13.48</v>
      </c>
      <c r="EH268" s="8">
        <f>SUMIFS('Aceite de Oliva'!EH$6:EH$257,'Aceite de Oliva'!$A$6:$A$257,"&gt;="&amp;$A268,'Aceite de Oliva'!$B$6:$B$257,"&lt;="&amp;$B268)</f>
        <v>14.3</v>
      </c>
      <c r="EI268" s="8">
        <f>SUMIFS('Aceite de Oliva'!EI$6:EI$257,'Aceite de Oliva'!$A$6:$A$257,"&gt;="&amp;$A268,'Aceite de Oliva'!$B$6:$B$257,"&lt;="&amp;$B268)</f>
        <v>14.66</v>
      </c>
      <c r="EJ268" s="8">
        <f>SUMIFS('Aceite de Oliva'!EJ$6:EJ$257,'Aceite de Oliva'!$A$6:$A$257,"&gt;="&amp;$A268,'Aceite de Oliva'!$B$6:$B$257,"&lt;="&amp;$B268)</f>
        <v>11.29</v>
      </c>
      <c r="EN268" s="8">
        <f>SUMIFS('Aceite de Oliva'!EN$6:EN$257,'Aceite de Oliva'!$A$6:$A$257,"&gt;="&amp;$A268,'Aceite de Oliva'!$B$6:$B$257,"&lt;="&amp;$B268)</f>
        <v>13.75</v>
      </c>
      <c r="EO268" s="8">
        <f>SUMIFS('Aceite de Oliva'!EO$6:EO$257,'Aceite de Oliva'!$A$6:$A$257,"&gt;="&amp;$A268,'Aceite de Oliva'!$B$6:$B$257,"&lt;="&amp;$B268)</f>
        <v>12.24</v>
      </c>
      <c r="EP268" s="8">
        <f>SUMIFS('Aceite de Oliva'!EP$6:EP$257,'Aceite de Oliva'!$A$6:$A$257,"&gt;="&amp;$A268,'Aceite de Oliva'!$B$6:$B$257,"&lt;="&amp;$B268)</f>
        <v>15.01</v>
      </c>
      <c r="EQ268" s="8">
        <f>SUMIFS('Aceite de Oliva'!EQ$6:EQ$257,'Aceite de Oliva'!$A$6:$A$257,"&gt;="&amp;$A268,'Aceite de Oliva'!$B$6:$B$257,"&lt;="&amp;$B268)</f>
        <v>13.26</v>
      </c>
      <c r="EU268" s="8">
        <f>SUMIFS('Aceite de Oliva'!EU$6:EU$257,'Aceite de Oliva'!$A$6:$A$257,"&gt;="&amp;$A268,'Aceite de Oliva'!$B$6:$B$257,"&lt;="&amp;$B268)</f>
        <v>13.76</v>
      </c>
      <c r="EV268" s="8">
        <f>SUMIFS('Aceite de Oliva'!EV$6:EV$257,'Aceite de Oliva'!$A$6:$A$257,"&gt;="&amp;$A268,'Aceite de Oliva'!$B$6:$B$257,"&lt;="&amp;$B268)</f>
        <v>20.37</v>
      </c>
      <c r="EW268" s="8">
        <f>SUMIFS('Aceite de Oliva'!EW$6:EW$257,'Aceite de Oliva'!$A$6:$A$257,"&gt;="&amp;$A268,'Aceite de Oliva'!$B$6:$B$257,"&lt;="&amp;$B268)</f>
        <v>12.540000000000001</v>
      </c>
      <c r="EX268" s="8">
        <f>SUMIFS('Aceite de Oliva'!EX$6:EX$257,'Aceite de Oliva'!$A$6:$A$257,"&gt;="&amp;$A268,'Aceite de Oliva'!$B$6:$B$257,"&lt;="&amp;$B268)</f>
        <v>14.02</v>
      </c>
      <c r="FB268" s="8">
        <f>SUMIFS('Aceite de Oliva'!FB$6:FB$257,'Aceite de Oliva'!$A$6:$A$257,"&gt;="&amp;$A268,'Aceite de Oliva'!$B$6:$B$257,"&lt;="&amp;$B268)</f>
        <v>16.150000000000002</v>
      </c>
      <c r="FC268" s="8">
        <f>SUMIFS('Aceite de Oliva'!FC$6:FC$257,'Aceite de Oliva'!$A$6:$A$257,"&gt;="&amp;$A268,'Aceite de Oliva'!$B$6:$B$257,"&lt;="&amp;$B268)</f>
        <v>20.04</v>
      </c>
      <c r="FD268" s="8">
        <f>SUMIFS('Aceite de Oliva'!FD$6:FD$257,'Aceite de Oliva'!$A$6:$A$257,"&gt;="&amp;$A268,'Aceite de Oliva'!$B$6:$B$257,"&lt;="&amp;$B268)</f>
        <v>14.83</v>
      </c>
      <c r="FE268" s="8">
        <f>SUMIFS('Aceite de Oliva'!FE$6:FE$257,'Aceite de Oliva'!$A$6:$A$257,"&gt;="&amp;$A268,'Aceite de Oliva'!$B$6:$B$257,"&lt;="&amp;$B268)</f>
        <v>18.540000000000003</v>
      </c>
      <c r="FI268" s="8">
        <f>SUMIFS('Aceite de Oliva'!FI$6:FI$257,'Aceite de Oliva'!$A$6:$A$257,"&gt;="&amp;$A268,'Aceite de Oliva'!$B$6:$B$257,"&lt;="&amp;$B268)</f>
        <v>13.42</v>
      </c>
      <c r="FJ268" s="8">
        <f>SUMIFS('Aceite de Oliva'!FJ$6:FJ$257,'Aceite de Oliva'!$A$6:$A$257,"&gt;="&amp;$A268,'Aceite de Oliva'!$B$6:$B$257,"&lt;="&amp;$B268)</f>
        <v>16.97</v>
      </c>
      <c r="FK268" s="8">
        <f>SUMIFS('Aceite de Oliva'!FK$6:FK$257,'Aceite de Oliva'!$A$6:$A$257,"&gt;="&amp;$A268,'Aceite de Oliva'!$B$6:$B$257,"&lt;="&amp;$B268)</f>
        <v>14.19</v>
      </c>
      <c r="FL268" s="8">
        <f>SUMIFS('Aceite de Oliva'!FL$6:FL$257,'Aceite de Oliva'!$A$6:$A$257,"&gt;="&amp;$A268,'Aceite de Oliva'!$B$6:$B$257,"&lt;="&amp;$B268)</f>
        <v>10.61</v>
      </c>
      <c r="FP268" s="8">
        <f>SUMIFS('Aceite de Oliva'!FP$6:FP$257,'Aceite de Oliva'!$A$6:$A$257,"&gt;="&amp;$A268,'Aceite de Oliva'!$B$6:$B$257,"&lt;="&amp;$B268)</f>
        <v>12.07</v>
      </c>
      <c r="FQ268" s="8">
        <f>SUMIFS('Aceite de Oliva'!FQ$6:FQ$257,'Aceite de Oliva'!$A$6:$A$257,"&gt;="&amp;$A268,'Aceite de Oliva'!$B$6:$B$257,"&lt;="&amp;$B268)</f>
        <v>7.89</v>
      </c>
      <c r="FR268" s="8">
        <f>SUMIFS('Aceite de Oliva'!FR$6:FR$257,'Aceite de Oliva'!$A$6:$A$257,"&gt;="&amp;$A268,'Aceite de Oliva'!$B$6:$B$257,"&lt;="&amp;$B268)</f>
        <v>13.760000000000002</v>
      </c>
      <c r="FS268" s="8">
        <f>SUMIFS('Aceite de Oliva'!FS$6:FS$257,'Aceite de Oliva'!$A$6:$A$257,"&gt;="&amp;$A268,'Aceite de Oliva'!$B$6:$B$257,"&lt;="&amp;$B268)</f>
        <v>13.09</v>
      </c>
      <c r="FW268" s="8">
        <f>SUMIFS('Aceite de Oliva'!FW$6:FW$257,'Aceite de Oliva'!$A$6:$A$257,"&gt;="&amp;$A268,'Aceite de Oliva'!$B$6:$B$257,"&lt;="&amp;$B268)</f>
        <v>5.08</v>
      </c>
      <c r="FX268" s="8">
        <f>SUMIFS('Aceite de Oliva'!FX$6:FX$257,'Aceite de Oliva'!$A$6:$A$257,"&gt;="&amp;$A268,'Aceite de Oliva'!$B$6:$B$257,"&lt;="&amp;$B268)</f>
        <v>2.89</v>
      </c>
      <c r="FY268" s="8">
        <f>SUMIFS('Aceite de Oliva'!FY$6:FY$257,'Aceite de Oliva'!$A$6:$A$257,"&gt;="&amp;$A268,'Aceite de Oliva'!$B$6:$B$257,"&lt;="&amp;$B268)</f>
        <v>4.74</v>
      </c>
      <c r="FZ268" s="8">
        <f>SUMIFS('Aceite de Oliva'!FZ$6:FZ$257,'Aceite de Oliva'!$A$6:$A$257,"&gt;="&amp;$A268,'Aceite de Oliva'!$B$6:$B$257,"&lt;="&amp;$B268)</f>
        <v>8.6300000000000008</v>
      </c>
      <c r="GD268" s="8">
        <f>SUMIFS('Aceite de Oliva'!GD$6:GD$257,'Aceite de Oliva'!$A$6:$A$257,"&gt;="&amp;$A268,'Aceite de Oliva'!$B$6:$B$257,"&lt;="&amp;$B268)</f>
        <v>4.1099999999999994</v>
      </c>
      <c r="GE268" s="8">
        <f>SUMIFS('Aceite de Oliva'!GE$6:GE$257,'Aceite de Oliva'!$A$6:$A$257,"&gt;="&amp;$A268,'Aceite de Oliva'!$B$6:$B$257,"&lt;="&amp;$B268)</f>
        <v>8.09</v>
      </c>
      <c r="GF268" s="8">
        <f>SUMIFS('Aceite de Oliva'!GF$6:GF$257,'Aceite de Oliva'!$A$6:$A$257,"&gt;="&amp;$A268,'Aceite de Oliva'!$B$6:$B$257,"&lt;="&amp;$B268)</f>
        <v>4.16</v>
      </c>
      <c r="GG268" s="8">
        <f>SUMIFS('Aceite de Oliva'!GG$6:GG$257,'Aceite de Oliva'!$A$6:$A$257,"&gt;="&amp;$A268,'Aceite de Oliva'!$B$6:$B$257,"&lt;="&amp;$B268)</f>
        <v>0.72</v>
      </c>
      <c r="GK268" s="8">
        <f>SUMIFS('Aceite de Oliva'!GK$6:GK$257,'Aceite de Oliva'!$A$6:$A$257,"&gt;="&amp;$A268,'Aceite de Oliva'!$B$6:$B$257,"&lt;="&amp;$B268)</f>
        <v>4.9000000000000004</v>
      </c>
      <c r="GL268" s="8">
        <f>SUMIFS('Aceite de Oliva'!GL$6:GL$257,'Aceite de Oliva'!$A$6:$A$257,"&gt;="&amp;$A268,'Aceite de Oliva'!$B$6:$B$257,"&lt;="&amp;$B268)</f>
        <v>7.91</v>
      </c>
      <c r="GM268" s="8">
        <f>SUMIFS('Aceite de Oliva'!GM$6:GM$257,'Aceite de Oliva'!$A$6:$A$257,"&gt;="&amp;$A268,'Aceite de Oliva'!$B$6:$B$257,"&lt;="&amp;$B268)</f>
        <v>5.4</v>
      </c>
      <c r="GN268" s="8">
        <f>SUMIFS('Aceite de Oliva'!GN$6:GN$257,'Aceite de Oliva'!$A$6:$A$257,"&gt;="&amp;$A268,'Aceite de Oliva'!$B$6:$B$257,"&lt;="&amp;$B268)</f>
        <v>0.65</v>
      </c>
      <c r="GR268" s="8">
        <f>SUMIFS('Aceite de Oliva'!GR$6:GR$257,'Aceite de Oliva'!$A$6:$A$257,"&gt;="&amp;$A268,'Aceite de Oliva'!$B$6:$B$257,"&lt;="&amp;$B268)</f>
        <v>5.01</v>
      </c>
      <c r="GS268" s="8">
        <f>SUMIFS('Aceite de Oliva'!GS$6:GS$257,'Aceite de Oliva'!$A$6:$A$257,"&gt;="&amp;$A268,'Aceite de Oliva'!$B$6:$B$257,"&lt;="&amp;$B268)</f>
        <v>6.83</v>
      </c>
      <c r="GT268" s="8">
        <f>SUMIFS('Aceite de Oliva'!GT$6:GT$257,'Aceite de Oliva'!$A$6:$A$257,"&gt;="&amp;$A268,'Aceite de Oliva'!$B$6:$B$257,"&lt;="&amp;$B268)</f>
        <v>6.04</v>
      </c>
      <c r="GU268" s="8">
        <f>SUMIFS('Aceite de Oliva'!GU$6:GU$257,'Aceite de Oliva'!$A$6:$A$257,"&gt;="&amp;$A268,'Aceite de Oliva'!$B$6:$B$257,"&lt;="&amp;$B268)</f>
        <v>0.77</v>
      </c>
      <c r="GY268" s="8">
        <f>SUMIFS('Aceite de Oliva'!GY$6:GY$257,'Aceite de Oliva'!$A$6:$A$257,"&gt;="&amp;$A268,'Aceite de Oliva'!$B$6:$B$257,"&lt;="&amp;$B268)</f>
        <v>6.09</v>
      </c>
      <c r="GZ268" s="8">
        <f>SUMIFS('Aceite de Oliva'!GZ$6:GZ$257,'Aceite de Oliva'!$A$6:$A$257,"&gt;="&amp;$A268,'Aceite de Oliva'!$B$6:$B$257,"&lt;="&amp;$B268)</f>
        <v>15.92</v>
      </c>
      <c r="HA268" s="8">
        <f>SUMIFS('Aceite de Oliva'!HA$6:HA$257,'Aceite de Oliva'!$A$6:$A$257,"&gt;="&amp;$A268,'Aceite de Oliva'!$B$6:$B$257,"&lt;="&amp;$B268)</f>
        <v>4.5999999999999996</v>
      </c>
      <c r="HB268" s="8">
        <f>SUMIFS('Aceite de Oliva'!HB$6:HB$257,'Aceite de Oliva'!$A$6:$A$257,"&gt;="&amp;$A268,'Aceite de Oliva'!$B$6:$B$257,"&lt;="&amp;$B268)</f>
        <v>1.04</v>
      </c>
      <c r="HF268" s="8">
        <f>SUMIFS('Aceite de Oliva'!HF$6:HF$257,'Aceite de Oliva'!$A$6:$A$257,"&gt;="&amp;$A268,'Aceite de Oliva'!$B$6:$B$257,"&lt;="&amp;$B268)</f>
        <v>12.370000000000001</v>
      </c>
      <c r="HG268" s="8">
        <f>SUMIFS('Aceite de Oliva'!HG$6:HG$257,'Aceite de Oliva'!$A$6:$A$257,"&gt;="&amp;$A268,'Aceite de Oliva'!$B$6:$B$257,"&lt;="&amp;$B268)</f>
        <v>16.420000000000002</v>
      </c>
      <c r="HH268" s="8">
        <f>SUMIFS('Aceite de Oliva'!HH$6:HH$257,'Aceite de Oliva'!$A$6:$A$257,"&gt;="&amp;$A268,'Aceite de Oliva'!$B$6:$B$257,"&lt;="&amp;$B268)</f>
        <v>14.36</v>
      </c>
      <c r="HI268" s="8">
        <f>SUMIFS('Aceite de Oliva'!HI$6:HI$257,'Aceite de Oliva'!$A$6:$A$257,"&gt;="&amp;$A268,'Aceite de Oliva'!$B$6:$B$257,"&lt;="&amp;$B268)</f>
        <v>1.4300000000000002</v>
      </c>
      <c r="HM268" s="8">
        <f>SUMIFS('Aceite de Oliva'!HM$6:HM$257,'Aceite de Oliva'!$A$6:$A$257,"&gt;="&amp;$A268,'Aceite de Oliva'!$B$6:$B$257,"&lt;="&amp;$B268)</f>
        <v>20.85</v>
      </c>
      <c r="HN268" s="8">
        <f>SUMIFS('Aceite de Oliva'!HN$6:HN$257,'Aceite de Oliva'!$A$6:$A$257,"&gt;="&amp;$A268,'Aceite de Oliva'!$B$6:$B$257,"&lt;="&amp;$B268)</f>
        <v>11.35</v>
      </c>
      <c r="HO268" s="8">
        <f>SUMIFS('Aceite de Oliva'!HO$6:HO$257,'Aceite de Oliva'!$A$6:$A$257,"&gt;="&amp;$A268,'Aceite de Oliva'!$B$6:$B$257,"&lt;="&amp;$B268)</f>
        <v>32</v>
      </c>
      <c r="HP268" s="8">
        <f>SUMIFS('Aceite de Oliva'!HP$6:HP$257,'Aceite de Oliva'!$A$6:$A$257,"&gt;="&amp;$A268,'Aceite de Oliva'!$B$6:$B$257,"&lt;="&amp;$B268)</f>
        <v>3.24</v>
      </c>
      <c r="HT268" s="8">
        <f>SUMIFS('Aceite de Oliva'!HT$6:HT$257,'Aceite de Oliva'!$A$6:$A$257,"&gt;="&amp;$A268,'Aceite de Oliva'!$B$6:$B$257,"&lt;="&amp;$B268)</f>
        <v>21.45</v>
      </c>
      <c r="HU268" s="8">
        <f>SUMIFS('Aceite de Oliva'!HU$6:HU$257,'Aceite de Oliva'!$A$6:$A$257,"&gt;="&amp;$A268,'Aceite de Oliva'!$B$6:$B$257,"&lt;="&amp;$B268)</f>
        <v>5.22</v>
      </c>
      <c r="HV268" s="8">
        <f>SUMIFS('Aceite de Oliva'!HV$6:HV$257,'Aceite de Oliva'!$A$6:$A$257,"&gt;="&amp;$A268,'Aceite de Oliva'!$B$6:$B$257,"&lt;="&amp;$B268)</f>
        <v>29.61</v>
      </c>
      <c r="HW268" s="8">
        <f>SUMIFS('Aceite de Oliva'!HW$6:HW$257,'Aceite de Oliva'!$A$6:$A$257,"&gt;="&amp;$A268,'Aceite de Oliva'!$B$6:$B$257,"&lt;="&amp;$B268)</f>
        <v>15.34</v>
      </c>
      <c r="IA268" s="8">
        <f>SUMIFS('Aceite de Oliva'!IA$6:IA$257,'Aceite de Oliva'!$A$6:$A$257,"&gt;="&amp;$A268,'Aceite de Oliva'!$B$6:$B$257,"&lt;="&amp;$B268)</f>
        <v>25.64</v>
      </c>
      <c r="IB268" s="8">
        <f>SUMIFS('Aceite de Oliva'!IB$6:IB$257,'Aceite de Oliva'!$A$6:$A$257,"&gt;="&amp;$A268,'Aceite de Oliva'!$B$6:$B$257,"&lt;="&amp;$B268)</f>
        <v>2.81</v>
      </c>
      <c r="IC268" s="8">
        <f>SUMIFS('Aceite de Oliva'!IC$6:IC$257,'Aceite de Oliva'!$A$6:$A$257,"&gt;="&amp;$A268,'Aceite de Oliva'!$B$6:$B$257,"&lt;="&amp;$B268)</f>
        <v>30.8</v>
      </c>
      <c r="ID268" s="8">
        <f>SUMIFS('Aceite de Oliva'!ID$6:ID$257,'Aceite de Oliva'!$A$6:$A$257,"&gt;="&amp;$A268,'Aceite de Oliva'!$B$6:$B$257,"&lt;="&amp;$B268)</f>
        <v>33.839999999999996</v>
      </c>
      <c r="IH268" s="8">
        <f>SUMIFS('Aceite de Oliva'!IH$6:IH$257,'Aceite de Oliva'!$A$6:$A$257,"&gt;="&amp;$A268,'Aceite de Oliva'!$B$6:$B$257,"&lt;="&amp;$B268)</f>
        <v>25.67</v>
      </c>
      <c r="II268" s="8">
        <f>SUMIFS('Aceite de Oliva'!II$6:II$257,'Aceite de Oliva'!$A$6:$A$257,"&gt;="&amp;$A268,'Aceite de Oliva'!$B$6:$B$257,"&lt;="&amp;$B268)</f>
        <v>4.5199999999999996</v>
      </c>
      <c r="IJ268" s="8">
        <f>SUMIFS('Aceite de Oliva'!IJ$6:IJ$257,'Aceite de Oliva'!$A$6:$A$257,"&gt;="&amp;$A268,'Aceite de Oliva'!$B$6:$B$257,"&lt;="&amp;$B268)</f>
        <v>29.6</v>
      </c>
      <c r="IK268" s="8">
        <f>SUMIFS('Aceite de Oliva'!IK$6:IK$257,'Aceite de Oliva'!$A$6:$A$257,"&gt;="&amp;$A268,'Aceite de Oliva'!$B$6:$B$257,"&lt;="&amp;$B268)</f>
        <v>34.43</v>
      </c>
      <c r="IO268" s="8">
        <f>SUMIFS('Aceite de Oliva'!IO$6:IO$257,'Aceite de Oliva'!$A$6:$A$257,"&gt;="&amp;$A268,'Aceite de Oliva'!$B$6:$B$257,"&lt;="&amp;$B268)</f>
        <v>26.54</v>
      </c>
      <c r="IP268" s="8">
        <f>SUMIFS('Aceite de Oliva'!IP$6:IP$257,'Aceite de Oliva'!$A$6:$A$257,"&gt;="&amp;$A268,'Aceite de Oliva'!$B$6:$B$257,"&lt;="&amp;$B268)</f>
        <v>5</v>
      </c>
      <c r="IQ268" s="8">
        <f>SUMIFS('Aceite de Oliva'!IQ$6:IQ$257,'Aceite de Oliva'!$A$6:$A$257,"&gt;="&amp;$A268,'Aceite de Oliva'!$B$6:$B$257,"&lt;="&amp;$B268)</f>
        <v>33.050000000000004</v>
      </c>
      <c r="IR268" s="8">
        <f>SUMIFS('Aceite de Oliva'!IR$6:IR$257,'Aceite de Oliva'!$A$6:$A$257,"&gt;="&amp;$A268,'Aceite de Oliva'!$B$6:$B$257,"&lt;="&amp;$B268)</f>
        <v>30.16</v>
      </c>
      <c r="IV268" s="8">
        <f>SUMIFS('Aceite de Oliva'!IV$6:IV$257,'Aceite de Oliva'!$A$6:$A$257,"&gt;="&amp;$A268,'Aceite de Oliva'!$B$6:$B$257,"&lt;="&amp;$B268)</f>
        <v>8.42</v>
      </c>
      <c r="IW268" s="8">
        <f>SUMIFS('Aceite de Oliva'!IW$6:IW$257,'Aceite de Oliva'!$A$6:$A$257,"&gt;="&amp;$A268,'Aceite de Oliva'!$B$6:$B$257,"&lt;="&amp;$B268)</f>
        <v>5.68</v>
      </c>
      <c r="IX268" s="8">
        <f>SUMIFS('Aceite de Oliva'!IX$6:IX$257,'Aceite de Oliva'!$A$6:$A$257,"&gt;="&amp;$A268,'Aceite de Oliva'!$B$6:$B$257,"&lt;="&amp;$B268)</f>
        <v>7.74</v>
      </c>
      <c r="IY268" s="8">
        <f>SUMIFS('Aceite de Oliva'!IY$6:IY$257,'Aceite de Oliva'!$A$6:$A$257,"&gt;="&amp;$A268,'Aceite de Oliva'!$B$6:$B$257,"&lt;="&amp;$B268)</f>
        <v>16.29</v>
      </c>
      <c r="JC268" s="8">
        <f>SUMIFS('Aceite de Oliva'!JC$6:JC$257,'Aceite de Oliva'!$A$6:$A$257,"&gt;="&amp;$A268,'Aceite de Oliva'!$B$6:$B$257,"&lt;="&amp;$B268)</f>
        <v>4.13</v>
      </c>
      <c r="JD268" s="8">
        <f>SUMIFS('Aceite de Oliva'!JD$6:JD$257,'Aceite de Oliva'!$A$6:$A$257,"&gt;="&amp;$A268,'Aceite de Oliva'!$B$6:$B$257,"&lt;="&amp;$B268)</f>
        <v>5.7799999999999994</v>
      </c>
      <c r="JE268" s="8">
        <f>SUMIFS('Aceite de Oliva'!JE$6:JE$257,'Aceite de Oliva'!$A$6:$A$257,"&gt;="&amp;$A268,'Aceite de Oliva'!$B$6:$B$257,"&lt;="&amp;$B268)</f>
        <v>3.65</v>
      </c>
      <c r="JF268" s="8">
        <f>SUMIFS('Aceite de Oliva'!JF$6:JF$257,'Aceite de Oliva'!$A$6:$A$257,"&gt;="&amp;$A268,'Aceite de Oliva'!$B$6:$B$257,"&lt;="&amp;$B268)</f>
        <v>3.7</v>
      </c>
      <c r="JJ268" s="8">
        <f>SUMIFS('Aceite de Oliva'!JJ$6:JJ$257,'Aceite de Oliva'!$A$6:$A$257,"&gt;="&amp;$A268,'Aceite de Oliva'!$B$6:$B$257,"&lt;="&amp;$B268)</f>
        <v>3.02</v>
      </c>
      <c r="JK268" s="8">
        <f>SUMIFS('Aceite de Oliva'!JK$6:JK$257,'Aceite de Oliva'!$A$6:$A$257,"&gt;="&amp;$A268,'Aceite de Oliva'!$B$6:$B$257,"&lt;="&amp;$B268)</f>
        <v>2.6500000000000004</v>
      </c>
      <c r="JL268" s="8">
        <f>SUMIFS('Aceite de Oliva'!JL$6:JL$257,'Aceite de Oliva'!$A$6:$A$257,"&gt;="&amp;$A268,'Aceite de Oliva'!$B$6:$B$257,"&lt;="&amp;$B268)</f>
        <v>3.33</v>
      </c>
      <c r="JM268" s="8">
        <f>SUMIFS('Aceite de Oliva'!JM$6:JM$257,'Aceite de Oliva'!$A$6:$A$257,"&gt;="&amp;$A268,'Aceite de Oliva'!$B$6:$B$257,"&lt;="&amp;$B268)</f>
        <v>0</v>
      </c>
      <c r="JQ268" s="8">
        <f>SUMIFS('Aceite de Oliva'!JQ$6:JQ$257,'Aceite de Oliva'!$A$6:$A$257,"&gt;="&amp;$A268,'Aceite de Oliva'!$B$6:$B$257,"&lt;="&amp;$B268)</f>
        <v>2.56</v>
      </c>
      <c r="JR268" s="8">
        <f>SUMIFS('Aceite de Oliva'!JR$6:JR$257,'Aceite de Oliva'!$A$6:$A$257,"&gt;="&amp;$A268,'Aceite de Oliva'!$B$6:$B$257,"&lt;="&amp;$B268)</f>
        <v>2.8</v>
      </c>
      <c r="JS268" s="8">
        <f>SUMIFS('Aceite de Oliva'!JS$6:JS$257,'Aceite de Oliva'!$A$6:$A$257,"&gt;="&amp;$A268,'Aceite de Oliva'!$B$6:$B$257,"&lt;="&amp;$B268)</f>
        <v>2.34</v>
      </c>
      <c r="JT268" s="8">
        <f>SUMIFS('Aceite de Oliva'!JT$6:JT$257,'Aceite de Oliva'!$A$6:$A$257,"&gt;="&amp;$A268,'Aceite de Oliva'!$B$6:$B$257,"&lt;="&amp;$B268)</f>
        <v>2.7600000000000002</v>
      </c>
      <c r="JX268" s="8">
        <f>SUMIFS('Aceite de Oliva'!JX$6:JX$257,'Aceite de Oliva'!$A$6:$A$257,"&gt;="&amp;$A268,'Aceite de Oliva'!$B$6:$B$257,"&lt;="&amp;$B268)</f>
        <v>3.9800000000000004</v>
      </c>
      <c r="JY268" s="8">
        <f>SUMIFS('Aceite de Oliva'!JY$6:JY$257,'Aceite de Oliva'!$A$6:$A$257,"&gt;="&amp;$A268,'Aceite de Oliva'!$B$6:$B$257,"&lt;="&amp;$B268)</f>
        <v>2.1399999999999997</v>
      </c>
      <c r="JZ268" s="8">
        <f>SUMIFS('Aceite de Oliva'!JZ$6:JZ$257,'Aceite de Oliva'!$A$6:$A$257,"&gt;="&amp;$A268,'Aceite de Oliva'!$B$6:$B$257,"&lt;="&amp;$B268)</f>
        <v>4.6100000000000003</v>
      </c>
      <c r="KA268" s="8">
        <f>SUMIFS('Aceite de Oliva'!KA$6:KA$257,'Aceite de Oliva'!$A$6:$A$257,"&gt;="&amp;$A268,'Aceite de Oliva'!$B$6:$B$257,"&lt;="&amp;$B268)</f>
        <v>3.6199999999999997</v>
      </c>
      <c r="KE268" s="8">
        <f>SUMIFS('Aceite de Oliva'!KE$6:KE$257,'Aceite de Oliva'!$A$6:$A$257,"&gt;="&amp;$A268,'Aceite de Oliva'!$B$6:$B$257,"&lt;="&amp;$B268)</f>
        <v>3.71</v>
      </c>
      <c r="KF268" s="8">
        <f>SUMIFS('Aceite de Oliva'!KF$6:KF$257,'Aceite de Oliva'!$A$6:$A$257,"&gt;="&amp;$A268,'Aceite de Oliva'!$B$6:$B$257,"&lt;="&amp;$B268)</f>
        <v>2.79</v>
      </c>
      <c r="KG268" s="8">
        <f>SUMIFS('Aceite de Oliva'!KG$6:KG$257,'Aceite de Oliva'!$A$6:$A$257,"&gt;="&amp;$A268,'Aceite de Oliva'!$B$6:$B$257,"&lt;="&amp;$B268)</f>
        <v>5.34</v>
      </c>
      <c r="KH268" s="8">
        <f>SUMIFS('Aceite de Oliva'!KH$6:KH$257,'Aceite de Oliva'!$A$6:$A$257,"&gt;="&amp;$A268,'Aceite de Oliva'!$B$6:$B$257,"&lt;="&amp;$B268)</f>
        <v>0.16</v>
      </c>
      <c r="KL268" s="8">
        <f>SUMIFS('Aceite de Oliva'!KL$6:KL$257,'Aceite de Oliva'!$A$6:$A$257,"&gt;="&amp;$A268,'Aceite de Oliva'!$B$6:$B$257,"&lt;="&amp;$B268)</f>
        <v>4.03</v>
      </c>
      <c r="KM268" s="8">
        <f>SUMIFS('Aceite de Oliva'!KM$6:KM$257,'Aceite de Oliva'!$A$6:$A$257,"&gt;="&amp;$A268,'Aceite de Oliva'!$B$6:$B$257,"&lt;="&amp;$B268)</f>
        <v>4.88</v>
      </c>
      <c r="KN268" s="8">
        <f>SUMIFS('Aceite de Oliva'!KN$6:KN$257,'Aceite de Oliva'!$A$6:$A$257,"&gt;="&amp;$A268,'Aceite de Oliva'!$B$6:$B$257,"&lt;="&amp;$B268)</f>
        <v>4.84</v>
      </c>
      <c r="KO268" s="8">
        <f>SUMIFS('Aceite de Oliva'!KO$6:KO$257,'Aceite de Oliva'!$A$6:$A$257,"&gt;="&amp;$A268,'Aceite de Oliva'!$B$6:$B$257,"&lt;="&amp;$B268)</f>
        <v>0.77</v>
      </c>
      <c r="KS268" s="8">
        <f>SUMIFS('Aceite de Oliva'!KS$6:KS$257,'Aceite de Oliva'!$A$6:$A$257,"&gt;="&amp;$A268,'Aceite de Oliva'!$B$6:$B$257,"&lt;="&amp;$B268)</f>
        <v>4.2300000000000004</v>
      </c>
      <c r="KT268" s="8">
        <f>SUMIFS('Aceite de Oliva'!KT$6:KT$257,'Aceite de Oliva'!$A$6:$A$257,"&gt;="&amp;$A268,'Aceite de Oliva'!$B$6:$B$257,"&lt;="&amp;$B268)</f>
        <v>3.1500000000000004</v>
      </c>
      <c r="KU268" s="8">
        <f>SUMIFS('Aceite de Oliva'!KU$6:KU$257,'Aceite de Oliva'!$A$6:$A$257,"&gt;="&amp;$A268,'Aceite de Oliva'!$B$6:$B$257,"&lt;="&amp;$B268)</f>
        <v>5.4399999999999995</v>
      </c>
      <c r="KV268" s="8">
        <f>SUMIFS('Aceite de Oliva'!KV$6:KV$257,'Aceite de Oliva'!$A$6:$A$257,"&gt;="&amp;$A268,'Aceite de Oliva'!$B$6:$B$257,"&lt;="&amp;$B268)</f>
        <v>0.84</v>
      </c>
      <c r="KZ268" s="8">
        <f>SUMIFS('Aceite de Oliva'!KZ$6:KZ$257,'Aceite de Oliva'!$A$6:$A$257,"&gt;="&amp;$A268,'Aceite de Oliva'!$B$6:$B$257,"&lt;="&amp;$B268)</f>
        <v>5.04</v>
      </c>
      <c r="LA268" s="8">
        <f>SUMIFS('Aceite de Oliva'!LA$6:LA$257,'Aceite de Oliva'!$A$6:$A$257,"&gt;="&amp;$A268,'Aceite de Oliva'!$B$6:$B$257,"&lt;="&amp;$B268)</f>
        <v>1.81</v>
      </c>
      <c r="LB268" s="8">
        <f>SUMIFS('Aceite de Oliva'!LB$6:LB$257,'Aceite de Oliva'!$A$6:$A$257,"&gt;="&amp;$A268,'Aceite de Oliva'!$B$6:$B$257,"&lt;="&amp;$B268)</f>
        <v>6.8100000000000005</v>
      </c>
      <c r="LC268" s="8">
        <f>SUMIFS('Aceite de Oliva'!LC$6:LC$257,'Aceite de Oliva'!$A$6:$A$257,"&gt;="&amp;$A268,'Aceite de Oliva'!$B$6:$B$257,"&lt;="&amp;$B268)</f>
        <v>1.87</v>
      </c>
      <c r="LG268" s="8">
        <f>SUMIFS('Aceite de Oliva'!LG$6:LG$257,'Aceite de Oliva'!$A$6:$A$257,"&gt;="&amp;$A268,'Aceite de Oliva'!$B$6:$B$257,"&lt;="&amp;$B268)</f>
        <v>6.2</v>
      </c>
      <c r="LH268" s="8">
        <f>SUMIFS('Aceite de Oliva'!LH$6:LH$257,'Aceite de Oliva'!$A$6:$A$257,"&gt;="&amp;$A268,'Aceite de Oliva'!$B$6:$B$257,"&lt;="&amp;$B268)</f>
        <v>3.5700000000000003</v>
      </c>
      <c r="LI268" s="8">
        <f>SUMIFS('Aceite de Oliva'!LI$6:LI$257,'Aceite de Oliva'!$A$6:$A$257,"&gt;="&amp;$A268,'Aceite de Oliva'!$B$6:$B$257,"&lt;="&amp;$B268)</f>
        <v>7.1899999999999995</v>
      </c>
      <c r="LJ268" s="8">
        <f>SUMIFS('Aceite de Oliva'!LJ$6:LJ$257,'Aceite de Oliva'!$A$6:$A$257,"&gt;="&amp;$A268,'Aceite de Oliva'!$B$6:$B$257,"&lt;="&amp;$B268)</f>
        <v>7.12</v>
      </c>
      <c r="LN268" s="8">
        <f>SUMIFS('Aceite de Oliva'!LN$6:LN$257,'Aceite de Oliva'!$A$6:$A$257,"&gt;="&amp;$A268,'Aceite de Oliva'!$B$6:$B$257,"&lt;="&amp;$B268)</f>
        <v>8.84</v>
      </c>
      <c r="LO268" s="8">
        <f>SUMIFS('Aceite de Oliva'!LO$6:LO$257,'Aceite de Oliva'!$A$6:$A$257,"&gt;="&amp;$A268,'Aceite de Oliva'!$B$6:$B$257,"&lt;="&amp;$B268)</f>
        <v>4.93</v>
      </c>
      <c r="LP268" s="8">
        <f>SUMIFS('Aceite de Oliva'!LP$6:LP$257,'Aceite de Oliva'!$A$6:$A$257,"&gt;="&amp;$A268,'Aceite de Oliva'!$B$6:$B$257,"&lt;="&amp;$B268)</f>
        <v>7.83</v>
      </c>
      <c r="LQ268" s="8">
        <f>SUMIFS('Aceite de Oliva'!LQ$6:LQ$257,'Aceite de Oliva'!$A$6:$A$257,"&gt;="&amp;$A268,'Aceite de Oliva'!$B$6:$B$257,"&lt;="&amp;$B268)</f>
        <v>17.510000000000002</v>
      </c>
      <c r="LR268" s="76"/>
      <c r="LS268" s="76"/>
      <c r="LT268" s="76"/>
      <c r="LU268" s="8">
        <f>SUMIFS('Aceite de Oliva'!LU$6:LU$257,'Aceite de Oliva'!$A$6:$A$257,"&gt;="&amp;$A268,'Aceite de Oliva'!$B$6:$B$257,"&lt;="&amp;$B268)</f>
        <v>10.33</v>
      </c>
      <c r="LV268" s="8">
        <f>SUMIFS('Aceite de Oliva'!LV$6:LV$257,'Aceite de Oliva'!$A$6:$A$257,"&gt;="&amp;$A268,'Aceite de Oliva'!$B$6:$B$257,"&lt;="&amp;$B268)</f>
        <v>16.259999999999998</v>
      </c>
      <c r="LW268" s="8">
        <f>SUMIFS('Aceite de Oliva'!LW$6:LW$257,'Aceite de Oliva'!$A$6:$A$257,"&gt;="&amp;$A268,'Aceite de Oliva'!$B$6:$B$257,"&lt;="&amp;$B268)</f>
        <v>10.119999999999999</v>
      </c>
      <c r="LX268" s="8">
        <f>SUMIFS('Aceite de Oliva'!LX$6:LX$257,'Aceite de Oliva'!$A$6:$A$257,"&gt;="&amp;$A268,'Aceite de Oliva'!$B$6:$B$257,"&lt;="&amp;$B268)</f>
        <v>6.7</v>
      </c>
      <c r="LY268" s="76"/>
      <c r="LZ268" s="76"/>
      <c r="MA268" s="76"/>
      <c r="MB268" s="8">
        <f>SUMIFS('Aceite de Oliva'!MB$6:MB$257,'Aceite de Oliva'!$A$6:$A$257,"&gt;="&amp;$A268,'Aceite de Oliva'!$B$6:$B$257,"&lt;="&amp;$B268)</f>
        <v>12.51</v>
      </c>
      <c r="MC268" s="8">
        <f>SUMIFS('Aceite de Oliva'!MC$6:MC$257,'Aceite de Oliva'!$A$6:$A$257,"&gt;="&amp;$A268,'Aceite de Oliva'!$B$6:$B$257,"&lt;="&amp;$B268)</f>
        <v>12.65</v>
      </c>
      <c r="MD268" s="8">
        <f>SUMIFS('Aceite de Oliva'!MD$6:MD$257,'Aceite de Oliva'!$A$6:$A$257,"&gt;="&amp;$A268,'Aceite de Oliva'!$B$6:$B$257,"&lt;="&amp;$B268)</f>
        <v>14.34</v>
      </c>
      <c r="ME268" s="8">
        <f>SUMIFS('Aceite de Oliva'!ME$6:ME$257,'Aceite de Oliva'!$A$6:$A$257,"&gt;="&amp;$A268,'Aceite de Oliva'!$B$6:$B$257,"&lt;="&amp;$B268)</f>
        <v>7.1899999999999995</v>
      </c>
      <c r="MI268" s="8">
        <f>SUMIFS('Aceite de Oliva'!MI$6:MI$257,'Aceite de Oliva'!$A$6:$A$257,"&gt;="&amp;$A268,'Aceite de Oliva'!$B$6:$B$257,"&lt;="&amp;$B268)</f>
        <v>3.36</v>
      </c>
      <c r="MJ268" s="8">
        <f>SUMIFS('Aceite de Oliva'!MJ$6:MJ$257,'Aceite de Oliva'!$A$6:$A$257,"&gt;="&amp;$A268,'Aceite de Oliva'!$B$6:$B$257,"&lt;="&amp;$B268)</f>
        <v>10.73</v>
      </c>
      <c r="MK268" s="8">
        <f>SUMIFS('Aceite de Oliva'!MK$6:MK$257,'Aceite de Oliva'!$A$6:$A$257,"&gt;="&amp;$A268,'Aceite de Oliva'!$B$6:$B$257,"&lt;="&amp;$B268)</f>
        <v>1.65</v>
      </c>
      <c r="ML268" s="8">
        <f>SUMIFS('Aceite de Oliva'!ML$6:ML$257,'Aceite de Oliva'!$A$6:$A$257,"&gt;="&amp;$A268,'Aceite de Oliva'!$B$6:$B$257,"&lt;="&amp;$B268)</f>
        <v>1.75</v>
      </c>
      <c r="MM268" s="76"/>
      <c r="MN268" s="76"/>
      <c r="MO268" s="76"/>
      <c r="MP268" s="8">
        <f>SUMIFS('Aceite de Oliva'!MP$6:MP$257,'Aceite de Oliva'!$A$6:$A$257,"&gt;="&amp;$A268,'Aceite de Oliva'!$B$6:$B$257,"&lt;="&amp;$B268)</f>
        <v>0.84</v>
      </c>
      <c r="MQ268" s="8">
        <f>SUMIFS('Aceite de Oliva'!MQ$6:MQ$257,'Aceite de Oliva'!$A$6:$A$257,"&gt;="&amp;$A268,'Aceite de Oliva'!$B$6:$B$257,"&lt;="&amp;$B268)</f>
        <v>0.22</v>
      </c>
      <c r="MR268" s="8">
        <f>SUMIFS('Aceite de Oliva'!MR$6:MR$257,'Aceite de Oliva'!$A$6:$A$257,"&gt;="&amp;$A268,'Aceite de Oliva'!$B$6:$B$257,"&lt;="&amp;$B268)</f>
        <v>1.32</v>
      </c>
      <c r="MS268" s="8">
        <f>SUMIFS('Aceite de Oliva'!MS$6:MS$257,'Aceite de Oliva'!$A$6:$A$257,"&gt;="&amp;$A268,'Aceite de Oliva'!$B$6:$B$257,"&lt;="&amp;$B268)</f>
        <v>0</v>
      </c>
    </row>
    <row r="269" spans="1:357" x14ac:dyDescent="0.25">
      <c r="A269" s="14">
        <f>'TAM Aceite de Oliva'!B17</f>
        <v>2.6000000000000005</v>
      </c>
      <c r="B269" s="14">
        <f>'TAM Aceite de Oliva'!C17</f>
        <v>2.7000000000000006</v>
      </c>
      <c r="C269" s="14"/>
      <c r="D269" s="8">
        <f>SUMIFS('Aceite de Oliva'!D$6:D$257,'Aceite de Oliva'!$A$6:$A$257,"&gt;="&amp;$A269,'Aceite de Oliva'!$B$6:$B$257,"&lt;="&amp;$B269)</f>
        <v>0.35000000000000003</v>
      </c>
      <c r="E269" s="8">
        <f>SUMIFS('Aceite de Oliva'!E$6:E$257,'Aceite de Oliva'!$A$6:$A$257,"&gt;="&amp;$A269,'Aceite de Oliva'!$B$6:$B$257,"&lt;="&amp;$B269)</f>
        <v>0.78</v>
      </c>
      <c r="F269" s="8">
        <f>SUMIFS('Aceite de Oliva'!F$6:F$257,'Aceite de Oliva'!$A$6:$A$257,"&gt;="&amp;$A269,'Aceite de Oliva'!$B$6:$B$257,"&lt;="&amp;$B269)</f>
        <v>0.25</v>
      </c>
      <c r="G269" s="8">
        <f>SUMIFS('Aceite de Oliva'!G$6:G$257,'Aceite de Oliva'!$A$6:$A$257,"&gt;="&amp;$A269,'Aceite de Oliva'!$B$6:$B$257,"&lt;="&amp;$B269)</f>
        <v>0.1</v>
      </c>
      <c r="H269" s="14"/>
      <c r="I269" s="14"/>
      <c r="J269" s="14"/>
      <c r="K269" s="8">
        <f>SUMIFS('Aceite de Oliva'!K$6:K$257,'Aceite de Oliva'!$A$6:$A$257,"&gt;="&amp;$A269,'Aceite de Oliva'!$B$6:$B$257,"&lt;="&amp;$B269)</f>
        <v>0.33</v>
      </c>
      <c r="L269" s="8">
        <f>SUMIFS('Aceite de Oliva'!L$6:L$257,'Aceite de Oliva'!$A$6:$A$257,"&gt;="&amp;$A269,'Aceite de Oliva'!$B$6:$B$257,"&lt;="&amp;$B269)</f>
        <v>0</v>
      </c>
      <c r="M269" s="8">
        <f>SUMIFS('Aceite de Oliva'!M$6:M$257,'Aceite de Oliva'!$A$6:$A$257,"&gt;="&amp;$A269,'Aceite de Oliva'!$B$6:$B$257,"&lt;="&amp;$B269)</f>
        <v>0.36</v>
      </c>
      <c r="N269" s="8">
        <f>SUMIFS('Aceite de Oliva'!N$6:N$257,'Aceite de Oliva'!$A$6:$A$257,"&gt;="&amp;$A269,'Aceite de Oliva'!$B$6:$B$257,"&lt;="&amp;$B269)</f>
        <v>0</v>
      </c>
      <c r="O269" s="14"/>
      <c r="P269" s="14"/>
      <c r="Q269" s="14"/>
      <c r="R269" s="8">
        <f>SUMIFS('Aceite de Oliva'!R$6:R$257,'Aceite de Oliva'!$A$6:$A$257,"&gt;="&amp;$A269,'Aceite de Oliva'!$B$6:$B$257,"&lt;="&amp;$B269)</f>
        <v>0.46</v>
      </c>
      <c r="S269" s="8">
        <f>SUMIFS('Aceite de Oliva'!S$6:S$257,'Aceite de Oliva'!$A$6:$A$257,"&gt;="&amp;$A269,'Aceite de Oliva'!$B$6:$B$257,"&lt;="&amp;$B269)</f>
        <v>0</v>
      </c>
      <c r="T269" s="8">
        <f>SUMIFS('Aceite de Oliva'!T$6:T$257,'Aceite de Oliva'!$A$6:$A$257,"&gt;="&amp;$A269,'Aceite de Oliva'!$B$6:$B$257,"&lt;="&amp;$B269)</f>
        <v>0.64</v>
      </c>
      <c r="U269" s="8">
        <f>SUMIFS('Aceite de Oliva'!U$6:U$257,'Aceite de Oliva'!$A$6:$A$257,"&gt;="&amp;$A269,'Aceite de Oliva'!$B$6:$B$257,"&lt;="&amp;$B269)</f>
        <v>0</v>
      </c>
      <c r="V269" s="14"/>
      <c r="W269" s="14"/>
      <c r="X269" s="14"/>
      <c r="Y269" s="8">
        <f>SUMIFS('Aceite de Oliva'!Y$6:Y$257,'Aceite de Oliva'!$A$6:$A$257,"&gt;="&amp;$A269,'Aceite de Oliva'!$B$6:$B$257,"&lt;="&amp;$B269)</f>
        <v>0.42</v>
      </c>
      <c r="Z269" s="8">
        <f>SUMIFS('Aceite de Oliva'!Z$6:Z$257,'Aceite de Oliva'!$A$6:$A$257,"&gt;="&amp;$A269,'Aceite de Oliva'!$B$6:$B$257,"&lt;="&amp;$B269)</f>
        <v>0</v>
      </c>
      <c r="AA269" s="8">
        <f>SUMIFS('Aceite de Oliva'!AA$6:AA$257,'Aceite de Oliva'!$A$6:$A$257,"&gt;="&amp;$A269,'Aceite de Oliva'!$B$6:$B$257,"&lt;="&amp;$B269)</f>
        <v>0.37</v>
      </c>
      <c r="AB269" s="8">
        <f>SUMIFS('Aceite de Oliva'!AB$6:AB$257,'Aceite de Oliva'!$A$6:$A$257,"&gt;="&amp;$A269,'Aceite de Oliva'!$B$6:$B$257,"&lt;="&amp;$B269)</f>
        <v>0.36</v>
      </c>
      <c r="AC269" s="14"/>
      <c r="AD269" s="14"/>
      <c r="AE269" s="14"/>
      <c r="AF269" s="8">
        <f>SUMIFS('Aceite de Oliva'!AF$6:AF$257,'Aceite de Oliva'!$A$6:$A$257,"&gt;="&amp;$A269,'Aceite de Oliva'!$B$6:$B$257,"&lt;="&amp;$B269)</f>
        <v>0.63</v>
      </c>
      <c r="AG269" s="8">
        <f>SUMIFS('Aceite de Oliva'!AG$6:AG$257,'Aceite de Oliva'!$A$6:$A$257,"&gt;="&amp;$A269,'Aceite de Oliva'!$B$6:$B$257,"&lt;="&amp;$B269)</f>
        <v>1.0900000000000001</v>
      </c>
      <c r="AH269" s="8">
        <f>SUMIFS('Aceite de Oliva'!AH$6:AH$257,'Aceite de Oliva'!$A$6:$A$257,"&gt;="&amp;$A269,'Aceite de Oliva'!$B$6:$B$257,"&lt;="&amp;$B269)</f>
        <v>0.81</v>
      </c>
      <c r="AI269" s="8">
        <f>SUMIFS('Aceite de Oliva'!AI$6:AI$257,'Aceite de Oliva'!$A$6:$A$257,"&gt;="&amp;$A269,'Aceite de Oliva'!$B$6:$B$257,"&lt;="&amp;$B269)</f>
        <v>7.0000000000000007E-2</v>
      </c>
      <c r="AJ269" s="14"/>
      <c r="AK269" s="14"/>
      <c r="AL269" s="14"/>
      <c r="AM269" s="8">
        <f>SUMIFS('Aceite de Oliva'!AM$6:AM$257,'Aceite de Oliva'!$A$6:$A$257,"&gt;="&amp;$A269,'Aceite de Oliva'!$B$6:$B$257,"&lt;="&amp;$B269)</f>
        <v>0.11000000000000001</v>
      </c>
      <c r="AN269" s="8">
        <f>SUMIFS('Aceite de Oliva'!AN$6:AN$257,'Aceite de Oliva'!$A$6:$A$257,"&gt;="&amp;$A269,'Aceite de Oliva'!$B$6:$B$257,"&lt;="&amp;$B269)</f>
        <v>0</v>
      </c>
      <c r="AO269" s="8">
        <f>SUMIFS('Aceite de Oliva'!AO$6:AO$257,'Aceite de Oliva'!$A$6:$A$257,"&gt;="&amp;$A269,'Aceite de Oliva'!$B$6:$B$257,"&lt;="&amp;$B269)</f>
        <v>0.17</v>
      </c>
      <c r="AP269" s="8">
        <f>SUMIFS('Aceite de Oliva'!AP$6:AP$257,'Aceite de Oliva'!$A$6:$A$257,"&gt;="&amp;$A269,'Aceite de Oliva'!$B$6:$B$257,"&lt;="&amp;$B269)</f>
        <v>0.14000000000000001</v>
      </c>
      <c r="AQ269" s="14"/>
      <c r="AR269" s="14"/>
      <c r="AT269" s="8">
        <f>SUMIFS('Aceite de Oliva'!AT$6:AT$257,'Aceite de Oliva'!$A$6:$A$257,"&gt;="&amp;$A269,'Aceite de Oliva'!$B$6:$B$257,"&lt;="&amp;$B269)</f>
        <v>0.48</v>
      </c>
      <c r="AU269" s="8">
        <f>SUMIFS('Aceite de Oliva'!AU$6:AU$257,'Aceite de Oliva'!$A$6:$A$257,"&gt;="&amp;$A269,'Aceite de Oliva'!$B$6:$B$257,"&lt;="&amp;$B269)</f>
        <v>0.23</v>
      </c>
      <c r="AV269" s="8">
        <f>SUMIFS('Aceite de Oliva'!AV$6:AV$257,'Aceite de Oliva'!$A$6:$A$257,"&gt;="&amp;$A269,'Aceite de Oliva'!$B$6:$B$257,"&lt;="&amp;$B269)</f>
        <v>0.94</v>
      </c>
      <c r="AW269" s="8">
        <f>SUMIFS('Aceite de Oliva'!AW$6:AW$257,'Aceite de Oliva'!$A$6:$A$257,"&gt;="&amp;$A269,'Aceite de Oliva'!$B$6:$B$257,"&lt;="&amp;$B269)</f>
        <v>0</v>
      </c>
      <c r="BA269" s="8">
        <f>SUMIFS('Aceite de Oliva'!BA$6:BA$257,'Aceite de Oliva'!$A$6:$A$257,"&gt;="&amp;A269,'Aceite de Oliva'!$B$6:$B$257,"&lt;="&amp;B269)</f>
        <v>0.15</v>
      </c>
      <c r="BB269" s="8">
        <f>SUMIFS('Aceite de Oliva'!BB$6:BB$257,'Aceite de Oliva'!$A$6:$A$257,"&gt;="&amp;$A269,'Aceite de Oliva'!$B$6:$B$257,"&lt;="&amp;$B269)</f>
        <v>0.22</v>
      </c>
      <c r="BC269" s="8">
        <f>SUMIFS('Aceite de Oliva'!BC$6:BC$257,'Aceite de Oliva'!$A$6:$A$257,"&gt;="&amp;$A269,'Aceite de Oliva'!$B$6:$B$257,"&lt;="&amp;$B269)</f>
        <v>0.22</v>
      </c>
      <c r="BD269" s="8">
        <f>SUMIFS('Aceite de Oliva'!BD$6:BD$257,'Aceite de Oliva'!$A$6:$A$257,"&gt;="&amp;$A269,'Aceite de Oliva'!$B$6:$B$257,"&lt;="&amp;$B269)</f>
        <v>0</v>
      </c>
      <c r="BE269" s="5"/>
      <c r="BH269" s="8">
        <f>SUMIFS('Aceite de Oliva'!BH$6:BH$257,'Aceite de Oliva'!$A$6:$A$257,"&gt;="&amp;$A269,'Aceite de Oliva'!$B$6:$B$257,"&lt;="&amp;$B269)</f>
        <v>0.58000000000000007</v>
      </c>
      <c r="BI269" s="8">
        <f>SUMIFS('Aceite de Oliva'!BI$6:BI$257,'Aceite de Oliva'!$A$6:$A$257,"&gt;="&amp;$A269,'Aceite de Oliva'!$B$6:$B$257,"&lt;="&amp;$B269)</f>
        <v>0.23</v>
      </c>
      <c r="BJ269" s="8">
        <f>SUMIFS('Aceite de Oliva'!BJ$6:BJ$257,'Aceite de Oliva'!$A$6:$A$257,"&gt;="&amp;$A269,'Aceite de Oliva'!$B$6:$B$257,"&lt;="&amp;$B269)</f>
        <v>1.1000000000000001</v>
      </c>
      <c r="BK269" s="8">
        <f>SUMIFS('Aceite de Oliva'!BK$6:BK$257,'Aceite de Oliva'!$A$6:$A$257,"&gt;="&amp;$A269,'Aceite de Oliva'!$B$6:$B$257,"&lt;="&amp;$B269)</f>
        <v>0</v>
      </c>
      <c r="BO269" s="8">
        <f>SUMIFS('Aceite de Oliva'!BO$6:BO$257,'Aceite de Oliva'!$A$6:$A$257,"&gt;="&amp;$A269,'Aceite de Oliva'!$B$6:$B$257,"&lt;="&amp;$B269)</f>
        <v>0.3</v>
      </c>
      <c r="BP269" s="8">
        <f>SUMIFS('Aceite de Oliva'!BP$6:BP$257,'Aceite de Oliva'!$A$6:$A$257,"&gt;="&amp;$A269,'Aceite de Oliva'!$B$6:$B$257,"&lt;="&amp;$B269)</f>
        <v>0.41000000000000003</v>
      </c>
      <c r="BQ269" s="8">
        <f>SUMIFS('Aceite de Oliva'!BQ$6:BQ$257,'Aceite de Oliva'!$A$6:$A$257,"&gt;="&amp;$A269,'Aceite de Oliva'!$B$6:$B$257,"&lt;="&amp;$B269)</f>
        <v>0.47</v>
      </c>
      <c r="BR269" s="8">
        <f>SUMIFS('Aceite de Oliva'!BR$6:BR$257,'Aceite de Oliva'!$A$6:$A$257,"&gt;="&amp;$A269,'Aceite de Oliva'!$B$6:$B$257,"&lt;="&amp;$B269)</f>
        <v>0</v>
      </c>
      <c r="BV269" s="8">
        <f>SUMIFS('Aceite de Oliva'!BV$6:BV$257,'Aceite de Oliva'!$A$6:$A$257,"&gt;="&amp;$A269,'Aceite de Oliva'!$B$6:$B$257,"&lt;="&amp;$B269)</f>
        <v>0.28000000000000003</v>
      </c>
      <c r="BW269" s="8">
        <f>SUMIFS('Aceite de Oliva'!BW$6:BW$257,'Aceite de Oliva'!$A$6:$A$257,"&gt;="&amp;$A269,'Aceite de Oliva'!$B$6:$B$257,"&lt;="&amp;$B269)</f>
        <v>0</v>
      </c>
      <c r="BX269" s="8">
        <f>SUMIFS('Aceite de Oliva'!BX$6:BX$257,'Aceite de Oliva'!$A$6:$A$257,"&gt;="&amp;$A269,'Aceite de Oliva'!$B$6:$B$257,"&lt;="&amp;$B269)</f>
        <v>0.53</v>
      </c>
      <c r="BY269" s="8">
        <f>SUMIFS('Aceite de Oliva'!BY$6:BY$257,'Aceite de Oliva'!$A$6:$A$257,"&gt;="&amp;$A269,'Aceite de Oliva'!$B$6:$B$257,"&lt;="&amp;$B269)</f>
        <v>0</v>
      </c>
      <c r="CC269" s="8">
        <f>SUMIFS('Aceite de Oliva'!CC$6:CC$257,'Aceite de Oliva'!$A$6:$A$257,"&gt;="&amp;$A269,'Aceite de Oliva'!$B$6:$B$257,"&lt;="&amp;$B269)</f>
        <v>0.4</v>
      </c>
      <c r="CD269" s="8">
        <f>SUMIFS('Aceite de Oliva'!CD$6:CD$257,'Aceite de Oliva'!$A$6:$A$257,"&gt;="&amp;$A269,'Aceite de Oliva'!$B$6:$B$257,"&lt;="&amp;$B269)</f>
        <v>0.21</v>
      </c>
      <c r="CE269" s="8">
        <f>SUMIFS('Aceite de Oliva'!CE$6:CE$257,'Aceite de Oliva'!$A$6:$A$257,"&gt;="&amp;$A269,'Aceite de Oliva'!$B$6:$B$257,"&lt;="&amp;$B269)</f>
        <v>0.38</v>
      </c>
      <c r="CF269" s="8">
        <f>SUMIFS('Aceite de Oliva'!CF$6:CF$257,'Aceite de Oliva'!$A$6:$A$257,"&gt;="&amp;$A269,'Aceite de Oliva'!$B$6:$B$257,"&lt;="&amp;$B269)</f>
        <v>0</v>
      </c>
      <c r="CJ269" s="8">
        <f>SUMIFS('Aceite de Oliva'!CJ$6:CJ$257,'Aceite de Oliva'!$A$6:$A$257,"&gt;="&amp;$A269,'Aceite de Oliva'!$B$6:$B$257,"&lt;="&amp;$B269)</f>
        <v>0.59</v>
      </c>
      <c r="CK269" s="8">
        <f>SUMIFS('Aceite de Oliva'!CK$6:CK$257,'Aceite de Oliva'!$A$6:$A$257,"&gt;="&amp;$A269,'Aceite de Oliva'!$B$6:$B$257,"&lt;="&amp;$B269)</f>
        <v>2.52</v>
      </c>
      <c r="CL269" s="8">
        <f>SUMIFS('Aceite de Oliva'!CL$6:CL$257,'Aceite de Oliva'!$A$6:$A$257,"&gt;="&amp;$A269,'Aceite de Oliva'!$B$6:$B$257,"&lt;="&amp;$B269)</f>
        <v>0.19</v>
      </c>
      <c r="CM269" s="8">
        <f>SUMIFS('Aceite de Oliva'!CM$6:CM$257,'Aceite de Oliva'!$A$6:$A$257,"&gt;="&amp;$A269,'Aceite de Oliva'!$B$6:$B$257,"&lt;="&amp;$B269)</f>
        <v>0</v>
      </c>
      <c r="CQ269" s="8">
        <f>SUMIFS('Aceite de Oliva'!CQ$6:CQ$257,'Aceite de Oliva'!$A$6:$A$257,"&gt;="&amp;$A269,'Aceite de Oliva'!$B$6:$B$257,"&lt;="&amp;$B269)</f>
        <v>0.65</v>
      </c>
      <c r="CR269" s="8">
        <f>SUMIFS('Aceite de Oliva'!CR$6:CR$257,'Aceite de Oliva'!$A$6:$A$257,"&gt;="&amp;$A269,'Aceite de Oliva'!$B$6:$B$257,"&lt;="&amp;$B269)</f>
        <v>2.2400000000000002</v>
      </c>
      <c r="CS269" s="8">
        <f>SUMIFS('Aceite de Oliva'!CS$6:CS$257,'Aceite de Oliva'!$A$6:$A$257,"&gt;="&amp;$A269,'Aceite de Oliva'!$B$6:$B$257,"&lt;="&amp;$B269)</f>
        <v>0.3</v>
      </c>
      <c r="CT269" s="8">
        <f>SUMIFS('Aceite de Oliva'!CT$6:CT$257,'Aceite de Oliva'!$A$6:$A$257,"&gt;="&amp;$A269,'Aceite de Oliva'!$B$6:$B$257,"&lt;="&amp;$B269)</f>
        <v>0</v>
      </c>
      <c r="CX269" s="8">
        <f>SUMIFS('Aceite de Oliva'!CX$6:CX$257,'Aceite de Oliva'!$A$6:$A$257,"&gt;="&amp;$A269,'Aceite de Oliva'!$B$6:$B$257,"&lt;="&amp;$B269)</f>
        <v>1.58</v>
      </c>
      <c r="CY269" s="8">
        <f>SUMIFS('Aceite de Oliva'!CY$6:CY$257,'Aceite de Oliva'!$A$6:$A$257,"&gt;="&amp;$A269,'Aceite de Oliva'!$B$6:$B$257,"&lt;="&amp;$B269)</f>
        <v>7.85</v>
      </c>
      <c r="CZ269" s="8">
        <f>SUMIFS('Aceite de Oliva'!CZ$6:CZ$257,'Aceite de Oliva'!$A$6:$A$257,"&gt;="&amp;$A269,'Aceite de Oliva'!$B$6:$B$257,"&lt;="&amp;$B269)</f>
        <v>0.2</v>
      </c>
      <c r="DA269" s="8">
        <f>SUMIFS('Aceite de Oliva'!DA$6:DA$257,'Aceite de Oliva'!$A$6:$A$257,"&gt;="&amp;$A269,'Aceite de Oliva'!$B$6:$B$257,"&lt;="&amp;$B269)</f>
        <v>0.1</v>
      </c>
      <c r="DE269" s="8">
        <f>SUMIFS('Aceite de Oliva'!DE$6:DE$257,'Aceite de Oliva'!$A$6:$A$257,"&gt;="&amp;$A269,'Aceite de Oliva'!$B$6:$B$257,"&lt;="&amp;$B269)</f>
        <v>3.54</v>
      </c>
      <c r="DF269" s="8">
        <f>SUMIFS('Aceite de Oliva'!DF$6:DF$257,'Aceite de Oliva'!$A$6:$A$257,"&gt;="&amp;$A269,'Aceite de Oliva'!$B$6:$B$257,"&lt;="&amp;$B269)</f>
        <v>14.45</v>
      </c>
      <c r="DG269" s="8">
        <f>SUMIFS('Aceite de Oliva'!DG$6:DG$257,'Aceite de Oliva'!$A$6:$A$257,"&gt;="&amp;$A269,'Aceite de Oliva'!$B$6:$B$257,"&lt;="&amp;$B269)</f>
        <v>0.35</v>
      </c>
      <c r="DH269" s="8">
        <f>SUMIFS('Aceite de Oliva'!DH$6:DH$257,'Aceite de Oliva'!$A$6:$A$257,"&gt;="&amp;$A269,'Aceite de Oliva'!$B$6:$B$257,"&lt;="&amp;$B269)</f>
        <v>0</v>
      </c>
      <c r="DL269" s="8">
        <f>SUMIFS('Aceite de Oliva'!DL$6:DL$257,'Aceite de Oliva'!$A$6:$A$257,"&gt;="&amp;$A269,'Aceite de Oliva'!$B$6:$B$257,"&lt;="&amp;$B269)</f>
        <v>3.22</v>
      </c>
      <c r="DM269" s="8">
        <f>SUMIFS('Aceite de Oliva'!DM$6:DM$257,'Aceite de Oliva'!$A$6:$A$257,"&gt;="&amp;$A269,'Aceite de Oliva'!$B$6:$B$257,"&lt;="&amp;$B269)</f>
        <v>12.33</v>
      </c>
      <c r="DN269" s="8">
        <f>SUMIFS('Aceite de Oliva'!DN$6:DN$257,'Aceite de Oliva'!$A$6:$A$257,"&gt;="&amp;$A269,'Aceite de Oliva'!$B$6:$B$257,"&lt;="&amp;$B269)</f>
        <v>1.25</v>
      </c>
      <c r="DO269" s="8">
        <f>SUMIFS('Aceite de Oliva'!DO$6:DO$257,'Aceite de Oliva'!$A$6:$A$257,"&gt;="&amp;$A269,'Aceite de Oliva'!$B$6:$B$257,"&lt;="&amp;$B269)</f>
        <v>0.71</v>
      </c>
      <c r="DS269" s="8">
        <f>SUMIFS('Aceite de Oliva'!DS$6:DS$257,'Aceite de Oliva'!$A$6:$A$257,"&gt;="&amp;$A269,'Aceite de Oliva'!$B$6:$B$257,"&lt;="&amp;$B269)</f>
        <v>4.6500000000000004</v>
      </c>
      <c r="DT269" s="8">
        <f>SUMIFS('Aceite de Oliva'!DT$6:DT$257,'Aceite de Oliva'!$A$6:$A$257,"&gt;="&amp;$A269,'Aceite de Oliva'!$B$6:$B$257,"&lt;="&amp;$B269)</f>
        <v>5.76</v>
      </c>
      <c r="DU269" s="8">
        <f>SUMIFS('Aceite de Oliva'!DU$6:DU$257,'Aceite de Oliva'!$A$6:$A$257,"&gt;="&amp;$A269,'Aceite de Oliva'!$B$6:$B$257,"&lt;="&amp;$B269)</f>
        <v>3.03</v>
      </c>
      <c r="DV269" s="8">
        <f>SUMIFS('Aceite de Oliva'!DV$6:DV$257,'Aceite de Oliva'!$A$6:$A$257,"&gt;="&amp;$A269,'Aceite de Oliva'!$B$6:$B$257,"&lt;="&amp;$B269)</f>
        <v>8.06</v>
      </c>
      <c r="DZ269" s="8">
        <f>SUMIFS('Aceite de Oliva'!DZ$6:DZ$257,'Aceite de Oliva'!$A$6:$A$257,"&gt;="&amp;$A269,'Aceite de Oliva'!$B$6:$B$257,"&lt;="&amp;$B269)</f>
        <v>3.9299999999999997</v>
      </c>
      <c r="EA269" s="8">
        <f>SUMIFS('Aceite de Oliva'!EA$6:EA$257,'Aceite de Oliva'!$A$6:$A$257,"&gt;="&amp;$A269,'Aceite de Oliva'!$B$6:$B$257,"&lt;="&amp;$B269)</f>
        <v>6.12</v>
      </c>
      <c r="EB269" s="8">
        <f>SUMIFS('Aceite de Oliva'!EB$6:EB$257,'Aceite de Oliva'!$A$6:$A$257,"&gt;="&amp;$A269,'Aceite de Oliva'!$B$6:$B$257,"&lt;="&amp;$B269)</f>
        <v>3.6</v>
      </c>
      <c r="EC269" s="8">
        <f>SUMIFS('Aceite de Oliva'!EC$6:EC$257,'Aceite de Oliva'!$A$6:$A$257,"&gt;="&amp;$A269,'Aceite de Oliva'!$B$6:$B$257,"&lt;="&amp;$B269)</f>
        <v>3.95</v>
      </c>
      <c r="EG269" s="8">
        <f>SUMIFS('Aceite de Oliva'!EG$6:EG$257,'Aceite de Oliva'!$A$6:$A$257,"&gt;="&amp;$A269,'Aceite de Oliva'!$B$6:$B$257,"&lt;="&amp;$B269)</f>
        <v>2.23</v>
      </c>
      <c r="EH269" s="8">
        <f>SUMIFS('Aceite de Oliva'!EH$6:EH$257,'Aceite de Oliva'!$A$6:$A$257,"&gt;="&amp;$A269,'Aceite de Oliva'!$B$6:$B$257,"&lt;="&amp;$B269)</f>
        <v>5.09</v>
      </c>
      <c r="EI269" s="8">
        <f>SUMIFS('Aceite de Oliva'!EI$6:EI$257,'Aceite de Oliva'!$A$6:$A$257,"&gt;="&amp;$A269,'Aceite de Oliva'!$B$6:$B$257,"&lt;="&amp;$B269)</f>
        <v>1.18</v>
      </c>
      <c r="EJ269" s="8">
        <f>SUMIFS('Aceite de Oliva'!EJ$6:EJ$257,'Aceite de Oliva'!$A$6:$A$257,"&gt;="&amp;$A269,'Aceite de Oliva'!$B$6:$B$257,"&lt;="&amp;$B269)</f>
        <v>1.25</v>
      </c>
      <c r="EN269" s="8">
        <f>SUMIFS('Aceite de Oliva'!EN$6:EN$257,'Aceite de Oliva'!$A$6:$A$257,"&gt;="&amp;$A269,'Aceite de Oliva'!$B$6:$B$257,"&lt;="&amp;$B269)</f>
        <v>1.4700000000000002</v>
      </c>
      <c r="EO269" s="8">
        <f>SUMIFS('Aceite de Oliva'!EO$6:EO$257,'Aceite de Oliva'!$A$6:$A$257,"&gt;="&amp;$A269,'Aceite de Oliva'!$B$6:$B$257,"&lt;="&amp;$B269)</f>
        <v>3.83</v>
      </c>
      <c r="EP269" s="8">
        <f>SUMIFS('Aceite de Oliva'!EP$6:EP$257,'Aceite de Oliva'!$A$6:$A$257,"&gt;="&amp;$A269,'Aceite de Oliva'!$B$6:$B$257,"&lt;="&amp;$B269)</f>
        <v>0.69000000000000006</v>
      </c>
      <c r="EQ269" s="8">
        <f>SUMIFS('Aceite de Oliva'!EQ$6:EQ$257,'Aceite de Oliva'!$A$6:$A$257,"&gt;="&amp;$A269,'Aceite de Oliva'!$B$6:$B$257,"&lt;="&amp;$B269)</f>
        <v>2.17</v>
      </c>
      <c r="EU269" s="8">
        <f>SUMIFS('Aceite de Oliva'!EU$6:EU$257,'Aceite de Oliva'!$A$6:$A$257,"&gt;="&amp;$A269,'Aceite de Oliva'!$B$6:$B$257,"&lt;="&amp;$B269)</f>
        <v>1.85</v>
      </c>
      <c r="EV269" s="8">
        <f>SUMIFS('Aceite de Oliva'!EV$6:EV$257,'Aceite de Oliva'!$A$6:$A$257,"&gt;="&amp;$A269,'Aceite de Oliva'!$B$6:$B$257,"&lt;="&amp;$B269)</f>
        <v>2.25</v>
      </c>
      <c r="EW269" s="8">
        <f>SUMIFS('Aceite de Oliva'!EW$6:EW$257,'Aceite de Oliva'!$A$6:$A$257,"&gt;="&amp;$A269,'Aceite de Oliva'!$B$6:$B$257,"&lt;="&amp;$B269)</f>
        <v>2.1</v>
      </c>
      <c r="EX269" s="8">
        <f>SUMIFS('Aceite de Oliva'!EX$6:EX$257,'Aceite de Oliva'!$A$6:$A$257,"&gt;="&amp;$A269,'Aceite de Oliva'!$B$6:$B$257,"&lt;="&amp;$B269)</f>
        <v>0.37</v>
      </c>
      <c r="FB269" s="8">
        <f>SUMIFS('Aceite de Oliva'!FB$6:FB$257,'Aceite de Oliva'!$A$6:$A$257,"&gt;="&amp;$A269,'Aceite de Oliva'!$B$6:$B$257,"&lt;="&amp;$B269)</f>
        <v>6.0500000000000007</v>
      </c>
      <c r="FC269" s="8">
        <f>SUMIFS('Aceite de Oliva'!FC$6:FC$257,'Aceite de Oliva'!$A$6:$A$257,"&gt;="&amp;$A269,'Aceite de Oliva'!$B$6:$B$257,"&lt;="&amp;$B269)</f>
        <v>4.53</v>
      </c>
      <c r="FD269" s="8">
        <f>SUMIFS('Aceite de Oliva'!FD$6:FD$257,'Aceite de Oliva'!$A$6:$A$257,"&gt;="&amp;$A269,'Aceite de Oliva'!$B$6:$B$257,"&lt;="&amp;$B269)</f>
        <v>7.33</v>
      </c>
      <c r="FE269" s="8">
        <f>SUMIFS('Aceite de Oliva'!FE$6:FE$257,'Aceite de Oliva'!$A$6:$A$257,"&gt;="&amp;$A269,'Aceite de Oliva'!$B$6:$B$257,"&lt;="&amp;$B269)</f>
        <v>1.95</v>
      </c>
      <c r="FI269" s="8">
        <f>SUMIFS('Aceite de Oliva'!FI$6:FI$257,'Aceite de Oliva'!$A$6:$A$257,"&gt;="&amp;$A269,'Aceite de Oliva'!$B$6:$B$257,"&lt;="&amp;$B269)</f>
        <v>6.62</v>
      </c>
      <c r="FJ269" s="8">
        <f>SUMIFS('Aceite de Oliva'!FJ$6:FJ$257,'Aceite de Oliva'!$A$6:$A$257,"&gt;="&amp;$A269,'Aceite de Oliva'!$B$6:$B$257,"&lt;="&amp;$B269)</f>
        <v>7.69</v>
      </c>
      <c r="FK269" s="8">
        <f>SUMIFS('Aceite de Oliva'!FK$6:FK$257,'Aceite de Oliva'!$A$6:$A$257,"&gt;="&amp;$A269,'Aceite de Oliva'!$B$6:$B$257,"&lt;="&amp;$B269)</f>
        <v>6.41</v>
      </c>
      <c r="FL269" s="8">
        <f>SUMIFS('Aceite de Oliva'!FL$6:FL$257,'Aceite de Oliva'!$A$6:$A$257,"&gt;="&amp;$A269,'Aceite de Oliva'!$B$6:$B$257,"&lt;="&amp;$B269)</f>
        <v>5.74</v>
      </c>
      <c r="FP269" s="8">
        <f>SUMIFS('Aceite de Oliva'!FP$6:FP$257,'Aceite de Oliva'!$A$6:$A$257,"&gt;="&amp;$A269,'Aceite de Oliva'!$B$6:$B$257,"&lt;="&amp;$B269)</f>
        <v>20.010000000000002</v>
      </c>
      <c r="FQ269" s="8">
        <f>SUMIFS('Aceite de Oliva'!FQ$6:FQ$257,'Aceite de Oliva'!$A$6:$A$257,"&gt;="&amp;$A269,'Aceite de Oliva'!$B$6:$B$257,"&lt;="&amp;$B269)</f>
        <v>12.23</v>
      </c>
      <c r="FR269" s="8">
        <f>SUMIFS('Aceite de Oliva'!FR$6:FR$257,'Aceite de Oliva'!$A$6:$A$257,"&gt;="&amp;$A269,'Aceite de Oliva'!$B$6:$B$257,"&lt;="&amp;$B269)</f>
        <v>25.23</v>
      </c>
      <c r="FS269" s="8">
        <f>SUMIFS('Aceite de Oliva'!FS$6:FS$257,'Aceite de Oliva'!$A$6:$A$257,"&gt;="&amp;$A269,'Aceite de Oliva'!$B$6:$B$257,"&lt;="&amp;$B269)</f>
        <v>12.930000000000001</v>
      </c>
      <c r="FW269" s="8">
        <f>SUMIFS('Aceite de Oliva'!FW$6:FW$257,'Aceite de Oliva'!$A$6:$A$257,"&gt;="&amp;$A269,'Aceite de Oliva'!$B$6:$B$257,"&lt;="&amp;$B269)</f>
        <v>39.96</v>
      </c>
      <c r="FX269" s="8">
        <f>SUMIFS('Aceite de Oliva'!FX$6:FX$257,'Aceite de Oliva'!$A$6:$A$257,"&gt;="&amp;$A269,'Aceite de Oliva'!$B$6:$B$257,"&lt;="&amp;$B269)</f>
        <v>23.810000000000002</v>
      </c>
      <c r="FY269" s="8">
        <f>SUMIFS('Aceite de Oliva'!FY$6:FY$257,'Aceite de Oliva'!$A$6:$A$257,"&gt;="&amp;$A269,'Aceite de Oliva'!$B$6:$B$257,"&lt;="&amp;$B269)</f>
        <v>45.19</v>
      </c>
      <c r="FZ269" s="8">
        <f>SUMIFS('Aceite de Oliva'!FZ$6:FZ$257,'Aceite de Oliva'!$A$6:$A$257,"&gt;="&amp;$A269,'Aceite de Oliva'!$B$6:$B$257,"&lt;="&amp;$B269)</f>
        <v>46.67</v>
      </c>
      <c r="GD269" s="8">
        <f>SUMIFS('Aceite de Oliva'!GD$6:GD$257,'Aceite de Oliva'!$A$6:$A$257,"&gt;="&amp;$A269,'Aceite de Oliva'!$B$6:$B$257,"&lt;="&amp;$B269)</f>
        <v>43.72</v>
      </c>
      <c r="GE269" s="8">
        <f>SUMIFS('Aceite de Oliva'!GE$6:GE$257,'Aceite de Oliva'!$A$6:$A$257,"&gt;="&amp;$A269,'Aceite de Oliva'!$B$6:$B$257,"&lt;="&amp;$B269)</f>
        <v>27.810000000000002</v>
      </c>
      <c r="GF269" s="8">
        <f>SUMIFS('Aceite de Oliva'!GF$6:GF$257,'Aceite de Oliva'!$A$6:$A$257,"&gt;="&amp;$A269,'Aceite de Oliva'!$B$6:$B$257,"&lt;="&amp;$B269)</f>
        <v>46.61</v>
      </c>
      <c r="GG269" s="8">
        <f>SUMIFS('Aceite de Oliva'!GG$6:GG$257,'Aceite de Oliva'!$A$6:$A$257,"&gt;="&amp;$A269,'Aceite de Oliva'!$B$6:$B$257,"&lt;="&amp;$B269)</f>
        <v>61.21</v>
      </c>
      <c r="GK269" s="8">
        <f>SUMIFS('Aceite de Oliva'!GK$6:GK$257,'Aceite de Oliva'!$A$6:$A$257,"&gt;="&amp;$A269,'Aceite de Oliva'!$B$6:$B$257,"&lt;="&amp;$B269)</f>
        <v>40.74</v>
      </c>
      <c r="GL269" s="8">
        <f>SUMIFS('Aceite de Oliva'!GL$6:GL$257,'Aceite de Oliva'!$A$6:$A$257,"&gt;="&amp;$A269,'Aceite de Oliva'!$B$6:$B$257,"&lt;="&amp;$B269)</f>
        <v>27.34</v>
      </c>
      <c r="GM269" s="8">
        <f>SUMIFS('Aceite de Oliva'!GM$6:GM$257,'Aceite de Oliva'!$A$6:$A$257,"&gt;="&amp;$A269,'Aceite de Oliva'!$B$6:$B$257,"&lt;="&amp;$B269)</f>
        <v>44.59</v>
      </c>
      <c r="GN269" s="8">
        <f>SUMIFS('Aceite de Oliva'!GN$6:GN$257,'Aceite de Oliva'!$A$6:$A$257,"&gt;="&amp;$A269,'Aceite de Oliva'!$B$6:$B$257,"&lt;="&amp;$B269)</f>
        <v>47.96</v>
      </c>
      <c r="GR269" s="8">
        <f>SUMIFS('Aceite de Oliva'!GR$6:GR$257,'Aceite de Oliva'!$A$6:$A$257,"&gt;="&amp;$A269,'Aceite de Oliva'!$B$6:$B$257,"&lt;="&amp;$B269)</f>
        <v>36.349999999999994</v>
      </c>
      <c r="GS269" s="8">
        <f>SUMIFS('Aceite de Oliva'!GS$6:GS$257,'Aceite de Oliva'!$A$6:$A$257,"&gt;="&amp;$A269,'Aceite de Oliva'!$B$6:$B$257,"&lt;="&amp;$B269)</f>
        <v>17.11</v>
      </c>
      <c r="GT269" s="8">
        <f>SUMIFS('Aceite de Oliva'!GT$6:GT$257,'Aceite de Oliva'!$A$6:$A$257,"&gt;="&amp;$A269,'Aceite de Oliva'!$B$6:$B$257,"&lt;="&amp;$B269)</f>
        <v>38.75</v>
      </c>
      <c r="GU269" s="8">
        <f>SUMIFS('Aceite de Oliva'!GU$6:GU$257,'Aceite de Oliva'!$A$6:$A$257,"&gt;="&amp;$A269,'Aceite de Oliva'!$B$6:$B$257,"&lt;="&amp;$B269)</f>
        <v>57.28</v>
      </c>
      <c r="GY269" s="8">
        <f>SUMIFS('Aceite de Oliva'!GY$6:GY$257,'Aceite de Oliva'!$A$6:$A$257,"&gt;="&amp;$A269,'Aceite de Oliva'!$B$6:$B$257,"&lt;="&amp;$B269)</f>
        <v>31.169999999999998</v>
      </c>
      <c r="GZ269" s="8">
        <f>SUMIFS('Aceite de Oliva'!GZ$6:GZ$257,'Aceite de Oliva'!$A$6:$A$257,"&gt;="&amp;$A269,'Aceite de Oliva'!$B$6:$B$257,"&lt;="&amp;$B269)</f>
        <v>6.98</v>
      </c>
      <c r="HA269" s="8">
        <f>SUMIFS('Aceite de Oliva'!HA$6:HA$257,'Aceite de Oliva'!$A$6:$A$257,"&gt;="&amp;$A269,'Aceite de Oliva'!$B$6:$B$257,"&lt;="&amp;$B269)</f>
        <v>35.42</v>
      </c>
      <c r="HB269" s="8">
        <f>SUMIFS('Aceite de Oliva'!HB$6:HB$257,'Aceite de Oliva'!$A$6:$A$257,"&gt;="&amp;$A269,'Aceite de Oliva'!$B$6:$B$257,"&lt;="&amp;$B269)</f>
        <v>48.83</v>
      </c>
      <c r="HF269" s="8">
        <f>SUMIFS('Aceite de Oliva'!HF$6:HF$257,'Aceite de Oliva'!$A$6:$A$257,"&gt;="&amp;$A269,'Aceite de Oliva'!$B$6:$B$257,"&lt;="&amp;$B269)</f>
        <v>30.39</v>
      </c>
      <c r="HG269" s="8">
        <f>SUMIFS('Aceite de Oliva'!HG$6:HG$257,'Aceite de Oliva'!$A$6:$A$257,"&gt;="&amp;$A269,'Aceite de Oliva'!$B$6:$B$257,"&lt;="&amp;$B269)</f>
        <v>8.59</v>
      </c>
      <c r="HH269" s="8">
        <f>SUMIFS('Aceite de Oliva'!HH$6:HH$257,'Aceite de Oliva'!$A$6:$A$257,"&gt;="&amp;$A269,'Aceite de Oliva'!$B$6:$B$257,"&lt;="&amp;$B269)</f>
        <v>31.29</v>
      </c>
      <c r="HI269" s="8">
        <f>SUMIFS('Aceite de Oliva'!HI$6:HI$257,'Aceite de Oliva'!$A$6:$A$257,"&gt;="&amp;$A269,'Aceite de Oliva'!$B$6:$B$257,"&lt;="&amp;$B269)</f>
        <v>52.96</v>
      </c>
      <c r="HM269" s="8">
        <f>SUMIFS('Aceite de Oliva'!HM$6:HM$257,'Aceite de Oliva'!$A$6:$A$257,"&gt;="&amp;$A269,'Aceite de Oliva'!$B$6:$B$257,"&lt;="&amp;$B269)</f>
        <v>14.63</v>
      </c>
      <c r="HN269" s="8">
        <f>SUMIFS('Aceite de Oliva'!HN$6:HN$257,'Aceite de Oliva'!$A$6:$A$257,"&gt;="&amp;$A269,'Aceite de Oliva'!$B$6:$B$257,"&lt;="&amp;$B269)</f>
        <v>15.36</v>
      </c>
      <c r="HO269" s="8">
        <f>SUMIFS('Aceite de Oliva'!HO$6:HO$257,'Aceite de Oliva'!$A$6:$A$257,"&gt;="&amp;$A269,'Aceite de Oliva'!$B$6:$B$257,"&lt;="&amp;$B269)</f>
        <v>8.66</v>
      </c>
      <c r="HP269" s="8">
        <f>SUMIFS('Aceite de Oliva'!HP$6:HP$257,'Aceite de Oliva'!$A$6:$A$257,"&gt;="&amp;$A269,'Aceite de Oliva'!$B$6:$B$257,"&lt;="&amp;$B269)</f>
        <v>32.199999999999996</v>
      </c>
      <c r="HT269" s="8">
        <f>SUMIFS('Aceite de Oliva'!HT$6:HT$257,'Aceite de Oliva'!$A$6:$A$257,"&gt;="&amp;$A269,'Aceite de Oliva'!$B$6:$B$257,"&lt;="&amp;$B269)</f>
        <v>8.5500000000000007</v>
      </c>
      <c r="HU269" s="8">
        <f>SUMIFS('Aceite de Oliva'!HU$6:HU$257,'Aceite de Oliva'!$A$6:$A$257,"&gt;="&amp;$A269,'Aceite de Oliva'!$B$6:$B$257,"&lt;="&amp;$B269)</f>
        <v>5.63</v>
      </c>
      <c r="HV269" s="8">
        <f>SUMIFS('Aceite de Oliva'!HV$6:HV$257,'Aceite de Oliva'!$A$6:$A$257,"&gt;="&amp;$A269,'Aceite de Oliva'!$B$6:$B$257,"&lt;="&amp;$B269)</f>
        <v>5.9399999999999995</v>
      </c>
      <c r="HW269" s="8">
        <f>SUMIFS('Aceite de Oliva'!HW$6:HW$257,'Aceite de Oliva'!$A$6:$A$257,"&gt;="&amp;$A269,'Aceite de Oliva'!$B$6:$B$257,"&lt;="&amp;$B269)</f>
        <v>20.96</v>
      </c>
      <c r="IA269" s="8">
        <f>SUMIFS('Aceite de Oliva'!IA$6:IA$257,'Aceite de Oliva'!$A$6:$A$257,"&gt;="&amp;$A269,'Aceite de Oliva'!$B$6:$B$257,"&lt;="&amp;$B269)</f>
        <v>3.92</v>
      </c>
      <c r="IB269" s="8">
        <f>SUMIFS('Aceite de Oliva'!IB$6:IB$257,'Aceite de Oliva'!$A$6:$A$257,"&gt;="&amp;$A269,'Aceite de Oliva'!$B$6:$B$257,"&lt;="&amp;$B269)</f>
        <v>4.6899999999999995</v>
      </c>
      <c r="IC269" s="8">
        <f>SUMIFS('Aceite de Oliva'!IC$6:IC$257,'Aceite de Oliva'!$A$6:$A$257,"&gt;="&amp;$A269,'Aceite de Oliva'!$B$6:$B$257,"&lt;="&amp;$B269)</f>
        <v>4.4799999999999995</v>
      </c>
      <c r="ID269" s="8">
        <f>SUMIFS('Aceite de Oliva'!ID$6:ID$257,'Aceite de Oliva'!$A$6:$A$257,"&gt;="&amp;$A269,'Aceite de Oliva'!$B$6:$B$257,"&lt;="&amp;$B269)</f>
        <v>0</v>
      </c>
      <c r="IH269" s="8">
        <f>SUMIFS('Aceite de Oliva'!IH$6:IH$257,'Aceite de Oliva'!$A$6:$A$257,"&gt;="&amp;$A269,'Aceite de Oliva'!$B$6:$B$257,"&lt;="&amp;$B269)</f>
        <v>3.18</v>
      </c>
      <c r="II269" s="8">
        <f>SUMIFS('Aceite de Oliva'!II$6:II$257,'Aceite de Oliva'!$A$6:$A$257,"&gt;="&amp;$A269,'Aceite de Oliva'!$B$6:$B$257,"&lt;="&amp;$B269)</f>
        <v>6.6</v>
      </c>
      <c r="IJ269" s="8">
        <f>SUMIFS('Aceite de Oliva'!IJ$6:IJ$257,'Aceite de Oliva'!$A$6:$A$257,"&gt;="&amp;$A269,'Aceite de Oliva'!$B$6:$B$257,"&lt;="&amp;$B269)</f>
        <v>2.9799999999999995</v>
      </c>
      <c r="IK269" s="8">
        <f>SUMIFS('Aceite de Oliva'!IK$6:IK$257,'Aceite de Oliva'!$A$6:$A$257,"&gt;="&amp;$A269,'Aceite de Oliva'!$B$6:$B$257,"&lt;="&amp;$B269)</f>
        <v>0.36</v>
      </c>
      <c r="IO269" s="8">
        <f>SUMIFS('Aceite de Oliva'!IO$6:IO$257,'Aceite de Oliva'!$A$6:$A$257,"&gt;="&amp;$A269,'Aceite de Oliva'!$B$6:$B$257,"&lt;="&amp;$B269)</f>
        <v>3.8200000000000003</v>
      </c>
      <c r="IP269" s="8">
        <f>SUMIFS('Aceite de Oliva'!IP$6:IP$257,'Aceite de Oliva'!$A$6:$A$257,"&gt;="&amp;$A269,'Aceite de Oliva'!$B$6:$B$257,"&lt;="&amp;$B269)</f>
        <v>7.29</v>
      </c>
      <c r="IQ269" s="8">
        <f>SUMIFS('Aceite de Oliva'!IQ$6:IQ$257,'Aceite de Oliva'!$A$6:$A$257,"&gt;="&amp;$A269,'Aceite de Oliva'!$B$6:$B$257,"&lt;="&amp;$B269)</f>
        <v>3.62</v>
      </c>
      <c r="IR269" s="8">
        <f>SUMIFS('Aceite de Oliva'!IR$6:IR$257,'Aceite de Oliva'!$A$6:$A$257,"&gt;="&amp;$A269,'Aceite de Oliva'!$B$6:$B$257,"&lt;="&amp;$B269)</f>
        <v>0.83</v>
      </c>
      <c r="IV269" s="8">
        <f>SUMIFS('Aceite de Oliva'!IV$6:IV$257,'Aceite de Oliva'!$A$6:$A$257,"&gt;="&amp;$A269,'Aceite de Oliva'!$B$6:$B$257,"&lt;="&amp;$B269)</f>
        <v>2.34</v>
      </c>
      <c r="IW269" s="8">
        <f>SUMIFS('Aceite de Oliva'!IW$6:IW$257,'Aceite de Oliva'!$A$6:$A$257,"&gt;="&amp;$A269,'Aceite de Oliva'!$B$6:$B$257,"&lt;="&amp;$B269)</f>
        <v>4.7699999999999996</v>
      </c>
      <c r="IX269" s="8">
        <f>SUMIFS('Aceite de Oliva'!IX$6:IX$257,'Aceite de Oliva'!$A$6:$A$257,"&gt;="&amp;$A269,'Aceite de Oliva'!$B$6:$B$257,"&lt;="&amp;$B269)</f>
        <v>2.16</v>
      </c>
      <c r="IY269" s="8">
        <f>SUMIFS('Aceite de Oliva'!IY$6:IY$257,'Aceite de Oliva'!$A$6:$A$257,"&gt;="&amp;$A269,'Aceite de Oliva'!$B$6:$B$257,"&lt;="&amp;$B269)</f>
        <v>1.1599999999999999</v>
      </c>
      <c r="JC269" s="8">
        <f>SUMIFS('Aceite de Oliva'!JC$6:JC$257,'Aceite de Oliva'!$A$6:$A$257,"&gt;="&amp;$A269,'Aceite de Oliva'!$B$6:$B$257,"&lt;="&amp;$B269)</f>
        <v>3.29</v>
      </c>
      <c r="JD269" s="8">
        <f>SUMIFS('Aceite de Oliva'!JD$6:JD$257,'Aceite de Oliva'!$A$6:$A$257,"&gt;="&amp;$A269,'Aceite de Oliva'!$B$6:$B$257,"&lt;="&amp;$B269)</f>
        <v>2.42</v>
      </c>
      <c r="JE269" s="8">
        <f>SUMIFS('Aceite de Oliva'!JE$6:JE$257,'Aceite de Oliva'!$A$6:$A$257,"&gt;="&amp;$A269,'Aceite de Oliva'!$B$6:$B$257,"&lt;="&amp;$B269)</f>
        <v>4.41</v>
      </c>
      <c r="JF269" s="8">
        <f>SUMIFS('Aceite de Oliva'!JF$6:JF$257,'Aceite de Oliva'!$A$6:$A$257,"&gt;="&amp;$A269,'Aceite de Oliva'!$B$6:$B$257,"&lt;="&amp;$B269)</f>
        <v>0</v>
      </c>
      <c r="JJ269" s="8">
        <f>SUMIFS('Aceite de Oliva'!JJ$6:JJ$257,'Aceite de Oliva'!$A$6:$A$257,"&gt;="&amp;$A269,'Aceite de Oliva'!$B$6:$B$257,"&lt;="&amp;$B269)</f>
        <v>1.17</v>
      </c>
      <c r="JK269" s="8">
        <f>SUMIFS('Aceite de Oliva'!JK$6:JK$257,'Aceite de Oliva'!$A$6:$A$257,"&gt;="&amp;$A269,'Aceite de Oliva'!$B$6:$B$257,"&lt;="&amp;$B269)</f>
        <v>1.1000000000000001</v>
      </c>
      <c r="JL269" s="8">
        <f>SUMIFS('Aceite de Oliva'!JL$6:JL$257,'Aceite de Oliva'!$A$6:$A$257,"&gt;="&amp;$A269,'Aceite de Oliva'!$B$6:$B$257,"&lt;="&amp;$B269)</f>
        <v>1.47</v>
      </c>
      <c r="JM269" s="8">
        <f>SUMIFS('Aceite de Oliva'!JM$6:JM$257,'Aceite de Oliva'!$A$6:$A$257,"&gt;="&amp;$A269,'Aceite de Oliva'!$B$6:$B$257,"&lt;="&amp;$B269)</f>
        <v>0</v>
      </c>
      <c r="JQ269" s="8">
        <f>SUMIFS('Aceite de Oliva'!JQ$6:JQ$257,'Aceite de Oliva'!$A$6:$A$257,"&gt;="&amp;$A269,'Aceite de Oliva'!$B$6:$B$257,"&lt;="&amp;$B269)</f>
        <v>2.1800000000000002</v>
      </c>
      <c r="JR269" s="8">
        <f>SUMIFS('Aceite de Oliva'!JR$6:JR$257,'Aceite de Oliva'!$A$6:$A$257,"&gt;="&amp;$A269,'Aceite de Oliva'!$B$6:$B$257,"&lt;="&amp;$B269)</f>
        <v>2.4500000000000002</v>
      </c>
      <c r="JS269" s="8">
        <f>SUMIFS('Aceite de Oliva'!JS$6:JS$257,'Aceite de Oliva'!$A$6:$A$257,"&gt;="&amp;$A269,'Aceite de Oliva'!$B$6:$B$257,"&lt;="&amp;$B269)</f>
        <v>2.8</v>
      </c>
      <c r="JT269" s="8">
        <f>SUMIFS('Aceite de Oliva'!JT$6:JT$257,'Aceite de Oliva'!$A$6:$A$257,"&gt;="&amp;$A269,'Aceite de Oliva'!$B$6:$B$257,"&lt;="&amp;$B269)</f>
        <v>0.16</v>
      </c>
      <c r="JX269" s="8">
        <f>SUMIFS('Aceite de Oliva'!JX$6:JX$257,'Aceite de Oliva'!$A$6:$A$257,"&gt;="&amp;$A269,'Aceite de Oliva'!$B$6:$B$257,"&lt;="&amp;$B269)</f>
        <v>2.08</v>
      </c>
      <c r="JY269" s="8">
        <f>SUMIFS('Aceite de Oliva'!JY$6:JY$257,'Aceite de Oliva'!$A$6:$A$257,"&gt;="&amp;$A269,'Aceite de Oliva'!$B$6:$B$257,"&lt;="&amp;$B269)</f>
        <v>1.2400000000000002</v>
      </c>
      <c r="JZ269" s="8">
        <f>SUMIFS('Aceite de Oliva'!JZ$6:JZ$257,'Aceite de Oliva'!$A$6:$A$257,"&gt;="&amp;$A269,'Aceite de Oliva'!$B$6:$B$257,"&lt;="&amp;$B269)</f>
        <v>2.91</v>
      </c>
      <c r="KA269" s="8">
        <f>SUMIFS('Aceite de Oliva'!KA$6:KA$257,'Aceite de Oliva'!$A$6:$A$257,"&gt;="&amp;$A269,'Aceite de Oliva'!$B$6:$B$257,"&lt;="&amp;$B269)</f>
        <v>0.16</v>
      </c>
      <c r="KE269" s="8">
        <f>SUMIFS('Aceite de Oliva'!KE$6:KE$257,'Aceite de Oliva'!$A$6:$A$257,"&gt;="&amp;$A269,'Aceite de Oliva'!$B$6:$B$257,"&lt;="&amp;$B269)</f>
        <v>1.3499999999999999</v>
      </c>
      <c r="KF269" s="8">
        <f>SUMIFS('Aceite de Oliva'!KF$6:KF$257,'Aceite de Oliva'!$A$6:$A$257,"&gt;="&amp;$A269,'Aceite de Oliva'!$B$6:$B$257,"&lt;="&amp;$B269)</f>
        <v>1.1800000000000002</v>
      </c>
      <c r="KG269" s="8">
        <f>SUMIFS('Aceite de Oliva'!KG$6:KG$257,'Aceite de Oliva'!$A$6:$A$257,"&gt;="&amp;$A269,'Aceite de Oliva'!$B$6:$B$257,"&lt;="&amp;$B269)</f>
        <v>1.46</v>
      </c>
      <c r="KH269" s="8">
        <f>SUMIFS('Aceite de Oliva'!KH$6:KH$257,'Aceite de Oliva'!$A$6:$A$257,"&gt;="&amp;$A269,'Aceite de Oliva'!$B$6:$B$257,"&lt;="&amp;$B269)</f>
        <v>0.85</v>
      </c>
      <c r="KL269" s="8">
        <f>SUMIFS('Aceite de Oliva'!KL$6:KL$257,'Aceite de Oliva'!$A$6:$A$257,"&gt;="&amp;$A269,'Aceite de Oliva'!$B$6:$B$257,"&lt;="&amp;$B269)</f>
        <v>2.15</v>
      </c>
      <c r="KM269" s="8">
        <f>SUMIFS('Aceite de Oliva'!KM$6:KM$257,'Aceite de Oliva'!$A$6:$A$257,"&gt;="&amp;$A269,'Aceite de Oliva'!$B$6:$B$257,"&lt;="&amp;$B269)</f>
        <v>2.9</v>
      </c>
      <c r="KN269" s="8">
        <f>SUMIFS('Aceite de Oliva'!KN$6:KN$257,'Aceite de Oliva'!$A$6:$A$257,"&gt;="&amp;$A269,'Aceite de Oliva'!$B$6:$B$257,"&lt;="&amp;$B269)</f>
        <v>2.5300000000000002</v>
      </c>
      <c r="KO269" s="8">
        <f>SUMIFS('Aceite de Oliva'!KO$6:KO$257,'Aceite de Oliva'!$A$6:$A$257,"&gt;="&amp;$A269,'Aceite de Oliva'!$B$6:$B$257,"&lt;="&amp;$B269)</f>
        <v>0.46</v>
      </c>
      <c r="KS269" s="8">
        <f>SUMIFS('Aceite de Oliva'!KS$6:KS$257,'Aceite de Oliva'!$A$6:$A$257,"&gt;="&amp;$A269,'Aceite de Oliva'!$B$6:$B$257,"&lt;="&amp;$B269)</f>
        <v>2.62</v>
      </c>
      <c r="KT269" s="8">
        <f>SUMIFS('Aceite de Oliva'!KT$6:KT$257,'Aceite de Oliva'!$A$6:$A$257,"&gt;="&amp;$A269,'Aceite de Oliva'!$B$6:$B$257,"&lt;="&amp;$B269)</f>
        <v>1.77</v>
      </c>
      <c r="KU269" s="8">
        <f>SUMIFS('Aceite de Oliva'!KU$6:KU$257,'Aceite de Oliva'!$A$6:$A$257,"&gt;="&amp;$A269,'Aceite de Oliva'!$B$6:$B$257,"&lt;="&amp;$B269)</f>
        <v>2.6100000000000003</v>
      </c>
      <c r="KV269" s="8">
        <f>SUMIFS('Aceite de Oliva'!KV$6:KV$257,'Aceite de Oliva'!$A$6:$A$257,"&gt;="&amp;$A269,'Aceite de Oliva'!$B$6:$B$257,"&lt;="&amp;$B269)</f>
        <v>1.43</v>
      </c>
      <c r="KZ269" s="8">
        <f>SUMIFS('Aceite de Oliva'!KZ$6:KZ$257,'Aceite de Oliva'!$A$6:$A$257,"&gt;="&amp;$A269,'Aceite de Oliva'!$B$6:$B$257,"&lt;="&amp;$B269)</f>
        <v>3.2699999999999996</v>
      </c>
      <c r="LA269" s="8">
        <f>SUMIFS('Aceite de Oliva'!LA$6:LA$257,'Aceite de Oliva'!$A$6:$A$257,"&gt;="&amp;$A269,'Aceite de Oliva'!$B$6:$B$257,"&lt;="&amp;$B269)</f>
        <v>2.3199999999999998</v>
      </c>
      <c r="LB269" s="8">
        <f>SUMIFS('Aceite de Oliva'!LB$6:LB$257,'Aceite de Oliva'!$A$6:$A$257,"&gt;="&amp;$A269,'Aceite de Oliva'!$B$6:$B$257,"&lt;="&amp;$B269)</f>
        <v>3.2800000000000002</v>
      </c>
      <c r="LC269" s="8">
        <f>SUMIFS('Aceite de Oliva'!LC$6:LC$257,'Aceite de Oliva'!$A$6:$A$257,"&gt;="&amp;$A269,'Aceite de Oliva'!$B$6:$B$257,"&lt;="&amp;$B269)</f>
        <v>1.64</v>
      </c>
      <c r="LG269" s="8">
        <f>SUMIFS('Aceite de Oliva'!LG$6:LG$257,'Aceite de Oliva'!$A$6:$A$257,"&gt;="&amp;$A269,'Aceite de Oliva'!$B$6:$B$257,"&lt;="&amp;$B269)</f>
        <v>3.34</v>
      </c>
      <c r="LH269" s="8">
        <f>SUMIFS('Aceite de Oliva'!LH$6:LH$257,'Aceite de Oliva'!$A$6:$A$257,"&gt;="&amp;$A269,'Aceite de Oliva'!$B$6:$B$257,"&lt;="&amp;$B269)</f>
        <v>2.97</v>
      </c>
      <c r="LI269" s="8">
        <f>SUMIFS('Aceite de Oliva'!LI$6:LI$257,'Aceite de Oliva'!$A$6:$A$257,"&gt;="&amp;$A269,'Aceite de Oliva'!$B$6:$B$257,"&lt;="&amp;$B269)</f>
        <v>3.63</v>
      </c>
      <c r="LJ269" s="8">
        <f>SUMIFS('Aceite de Oliva'!LJ$6:LJ$257,'Aceite de Oliva'!$A$6:$A$257,"&gt;="&amp;$A269,'Aceite de Oliva'!$B$6:$B$257,"&lt;="&amp;$B269)</f>
        <v>1.58</v>
      </c>
      <c r="LN269" s="8">
        <f>SUMIFS('Aceite de Oliva'!LN$6:LN$257,'Aceite de Oliva'!$A$6:$A$257,"&gt;="&amp;$A269,'Aceite de Oliva'!$B$6:$B$257,"&lt;="&amp;$B269)</f>
        <v>1.86</v>
      </c>
      <c r="LO269" s="8">
        <f>SUMIFS('Aceite de Oliva'!LO$6:LO$257,'Aceite de Oliva'!$A$6:$A$257,"&gt;="&amp;$A269,'Aceite de Oliva'!$B$6:$B$257,"&lt;="&amp;$B269)</f>
        <v>3.95</v>
      </c>
      <c r="LP269" s="8">
        <f>SUMIFS('Aceite de Oliva'!LP$6:LP$257,'Aceite de Oliva'!$A$6:$A$257,"&gt;="&amp;$A269,'Aceite de Oliva'!$B$6:$B$257,"&lt;="&amp;$B269)</f>
        <v>0.98</v>
      </c>
      <c r="LQ269" s="8">
        <f>SUMIFS('Aceite de Oliva'!LQ$6:LQ$257,'Aceite de Oliva'!$A$6:$A$257,"&gt;="&amp;$A269,'Aceite de Oliva'!$B$6:$B$257,"&lt;="&amp;$B269)</f>
        <v>2.34</v>
      </c>
      <c r="LR269" s="76"/>
      <c r="LS269" s="76"/>
      <c r="LT269" s="76"/>
      <c r="LU269" s="8">
        <f>SUMIFS('Aceite de Oliva'!LU$6:LU$257,'Aceite de Oliva'!$A$6:$A$257,"&gt;="&amp;$A269,'Aceite de Oliva'!$B$6:$B$257,"&lt;="&amp;$B269)</f>
        <v>5.9599999999999991</v>
      </c>
      <c r="LV269" s="8">
        <f>SUMIFS('Aceite de Oliva'!LV$6:LV$257,'Aceite de Oliva'!$A$6:$A$257,"&gt;="&amp;$A269,'Aceite de Oliva'!$B$6:$B$257,"&lt;="&amp;$B269)</f>
        <v>2.6799999999999997</v>
      </c>
      <c r="LW269" s="8">
        <f>SUMIFS('Aceite de Oliva'!LW$6:LW$257,'Aceite de Oliva'!$A$6:$A$257,"&gt;="&amp;$A269,'Aceite de Oliva'!$B$6:$B$257,"&lt;="&amp;$B269)</f>
        <v>4.07</v>
      </c>
      <c r="LX269" s="8">
        <f>SUMIFS('Aceite de Oliva'!LX$6:LX$257,'Aceite de Oliva'!$A$6:$A$257,"&gt;="&amp;$A269,'Aceite de Oliva'!$B$6:$B$257,"&lt;="&amp;$B269)</f>
        <v>19.89</v>
      </c>
      <c r="LY269" s="76"/>
      <c r="LZ269" s="76"/>
      <c r="MA269" s="76"/>
      <c r="MB269" s="8">
        <f>SUMIFS('Aceite de Oliva'!MB$6:MB$257,'Aceite de Oliva'!$A$6:$A$257,"&gt;="&amp;$A269,'Aceite de Oliva'!$B$6:$B$257,"&lt;="&amp;$B269)</f>
        <v>7.4700000000000006</v>
      </c>
      <c r="MC269" s="8">
        <f>SUMIFS('Aceite de Oliva'!MC$6:MC$257,'Aceite de Oliva'!$A$6:$A$257,"&gt;="&amp;$A269,'Aceite de Oliva'!$B$6:$B$257,"&lt;="&amp;$B269)</f>
        <v>5.05</v>
      </c>
      <c r="MD269" s="8">
        <f>SUMIFS('Aceite de Oliva'!MD$6:MD$257,'Aceite de Oliva'!$A$6:$A$257,"&gt;="&amp;$A269,'Aceite de Oliva'!$B$6:$B$257,"&lt;="&amp;$B269)</f>
        <v>3.97</v>
      </c>
      <c r="ME269" s="8">
        <f>SUMIFS('Aceite de Oliva'!ME$6:ME$257,'Aceite de Oliva'!$A$6:$A$257,"&gt;="&amp;$A269,'Aceite de Oliva'!$B$6:$B$257,"&lt;="&amp;$B269)</f>
        <v>26.25</v>
      </c>
      <c r="MI269" s="8">
        <f>SUMIFS('Aceite de Oliva'!MI$6:MI$257,'Aceite de Oliva'!$A$6:$A$257,"&gt;="&amp;$A269,'Aceite de Oliva'!$B$6:$B$257,"&lt;="&amp;$B269)</f>
        <v>4.43</v>
      </c>
      <c r="MJ269" s="8">
        <f>SUMIFS('Aceite de Oliva'!MJ$6:MJ$257,'Aceite de Oliva'!$A$6:$A$257,"&gt;="&amp;$A269,'Aceite de Oliva'!$B$6:$B$257,"&lt;="&amp;$B269)</f>
        <v>10.25</v>
      </c>
      <c r="MK269" s="8">
        <f>SUMIFS('Aceite de Oliva'!MK$6:MK$257,'Aceite de Oliva'!$A$6:$A$257,"&gt;="&amp;$A269,'Aceite de Oliva'!$B$6:$B$257,"&lt;="&amp;$B269)</f>
        <v>2.97</v>
      </c>
      <c r="ML269" s="8">
        <f>SUMIFS('Aceite de Oliva'!ML$6:ML$257,'Aceite de Oliva'!$A$6:$A$257,"&gt;="&amp;$A269,'Aceite de Oliva'!$B$6:$B$257,"&lt;="&amp;$B269)</f>
        <v>4.21</v>
      </c>
      <c r="MM269" s="76"/>
      <c r="MN269" s="76"/>
      <c r="MO269" s="76"/>
      <c r="MP269" s="8">
        <f>SUMIFS('Aceite de Oliva'!MP$6:MP$257,'Aceite de Oliva'!$A$6:$A$257,"&gt;="&amp;$A269,'Aceite de Oliva'!$B$6:$B$257,"&lt;="&amp;$B269)</f>
        <v>1.79</v>
      </c>
      <c r="MQ269" s="8">
        <f>SUMIFS('Aceite de Oliva'!MQ$6:MQ$257,'Aceite de Oliva'!$A$6:$A$257,"&gt;="&amp;$A269,'Aceite de Oliva'!$B$6:$B$257,"&lt;="&amp;$B269)</f>
        <v>3.65</v>
      </c>
      <c r="MR269" s="8">
        <f>SUMIFS('Aceite de Oliva'!MR$6:MR$257,'Aceite de Oliva'!$A$6:$A$257,"&gt;="&amp;$A269,'Aceite de Oliva'!$B$6:$B$257,"&lt;="&amp;$B269)</f>
        <v>1.6300000000000001</v>
      </c>
      <c r="MS269" s="8">
        <f>SUMIFS('Aceite de Oliva'!MS$6:MS$257,'Aceite de Oliva'!$A$6:$A$257,"&gt;="&amp;$A269,'Aceite de Oliva'!$B$6:$B$257,"&lt;="&amp;$B269)</f>
        <v>0.51</v>
      </c>
    </row>
    <row r="270" spans="1:357" x14ac:dyDescent="0.25">
      <c r="A270" s="14">
        <f>'TAM Aceite de Oliva'!B18</f>
        <v>2.7000000000000006</v>
      </c>
      <c r="B270" s="14">
        <f>'TAM Aceite de Oliva'!C18</f>
        <v>2.8000000000000007</v>
      </c>
      <c r="C270" s="14"/>
      <c r="D270" s="8">
        <f>SUMIFS('Aceite de Oliva'!D$6:D$257,'Aceite de Oliva'!$A$6:$A$257,"&gt;="&amp;$A270,'Aceite de Oliva'!$B$6:$B$257,"&lt;="&amp;$B270)</f>
        <v>0.2</v>
      </c>
      <c r="E270" s="8">
        <f>SUMIFS('Aceite de Oliva'!E$6:E$257,'Aceite de Oliva'!$A$6:$A$257,"&gt;="&amp;$A270,'Aceite de Oliva'!$B$6:$B$257,"&lt;="&amp;$B270)</f>
        <v>0</v>
      </c>
      <c r="F270" s="8">
        <f>SUMIFS('Aceite de Oliva'!F$6:F$257,'Aceite de Oliva'!$A$6:$A$257,"&gt;="&amp;$A270,'Aceite de Oliva'!$B$6:$B$257,"&lt;="&amp;$B270)</f>
        <v>0</v>
      </c>
      <c r="G270" s="8">
        <f>SUMIFS('Aceite de Oliva'!G$6:G$257,'Aceite de Oliva'!$A$6:$A$257,"&gt;="&amp;$A270,'Aceite de Oliva'!$B$6:$B$257,"&lt;="&amp;$B270)</f>
        <v>0</v>
      </c>
      <c r="H270" s="14"/>
      <c r="I270" s="14"/>
      <c r="J270" s="14"/>
      <c r="K270" s="8">
        <f>SUMIFS('Aceite de Oliva'!K$6:K$257,'Aceite de Oliva'!$A$6:$A$257,"&gt;="&amp;$A270,'Aceite de Oliva'!$B$6:$B$257,"&lt;="&amp;$B270)</f>
        <v>0.03</v>
      </c>
      <c r="L270" s="8">
        <f>SUMIFS('Aceite de Oliva'!L$6:L$257,'Aceite de Oliva'!$A$6:$A$257,"&gt;="&amp;$A270,'Aceite de Oliva'!$B$6:$B$257,"&lt;="&amp;$B270)</f>
        <v>0</v>
      </c>
      <c r="M270" s="8">
        <f>SUMIFS('Aceite de Oliva'!M$6:M$257,'Aceite de Oliva'!$A$6:$A$257,"&gt;="&amp;$A270,'Aceite de Oliva'!$B$6:$B$257,"&lt;="&amp;$B270)</f>
        <v>0.04</v>
      </c>
      <c r="N270" s="8">
        <f>SUMIFS('Aceite de Oliva'!N$6:N$257,'Aceite de Oliva'!$A$6:$A$257,"&gt;="&amp;$A270,'Aceite de Oliva'!$B$6:$B$257,"&lt;="&amp;$B270)</f>
        <v>0</v>
      </c>
      <c r="O270" s="14"/>
      <c r="P270" s="14"/>
      <c r="Q270" s="14"/>
      <c r="R270" s="8">
        <f>SUMIFS('Aceite de Oliva'!R$6:R$257,'Aceite de Oliva'!$A$6:$A$257,"&gt;="&amp;$A270,'Aceite de Oliva'!$B$6:$B$257,"&lt;="&amp;$B270)</f>
        <v>0.2</v>
      </c>
      <c r="S270" s="8">
        <f>SUMIFS('Aceite de Oliva'!S$6:S$257,'Aceite de Oliva'!$A$6:$A$257,"&gt;="&amp;$A270,'Aceite de Oliva'!$B$6:$B$257,"&lt;="&amp;$B270)</f>
        <v>0</v>
      </c>
      <c r="T270" s="8">
        <f>SUMIFS('Aceite de Oliva'!T$6:T$257,'Aceite de Oliva'!$A$6:$A$257,"&gt;="&amp;$A270,'Aceite de Oliva'!$B$6:$B$257,"&lt;="&amp;$B270)</f>
        <v>0.34</v>
      </c>
      <c r="U270" s="8">
        <f>SUMIFS('Aceite de Oliva'!U$6:U$257,'Aceite de Oliva'!$A$6:$A$257,"&gt;="&amp;$A270,'Aceite de Oliva'!$B$6:$B$257,"&lt;="&amp;$B270)</f>
        <v>0</v>
      </c>
      <c r="V270" s="14"/>
      <c r="W270" s="14"/>
      <c r="X270" s="14"/>
      <c r="Y270" s="8">
        <f>SUMIFS('Aceite de Oliva'!Y$6:Y$257,'Aceite de Oliva'!$A$6:$A$257,"&gt;="&amp;$A270,'Aceite de Oliva'!$B$6:$B$257,"&lt;="&amp;$B270)</f>
        <v>0</v>
      </c>
      <c r="Z270" s="8">
        <f>SUMIFS('Aceite de Oliva'!Z$6:Z$257,'Aceite de Oliva'!$A$6:$A$257,"&gt;="&amp;$A270,'Aceite de Oliva'!$B$6:$B$257,"&lt;="&amp;$B270)</f>
        <v>0</v>
      </c>
      <c r="AA270" s="8">
        <f>SUMIFS('Aceite de Oliva'!AA$6:AA$257,'Aceite de Oliva'!$A$6:$A$257,"&gt;="&amp;$A270,'Aceite de Oliva'!$B$6:$B$257,"&lt;="&amp;$B270)</f>
        <v>0</v>
      </c>
      <c r="AB270" s="8">
        <f>SUMIFS('Aceite de Oliva'!AB$6:AB$257,'Aceite de Oliva'!$A$6:$A$257,"&gt;="&amp;$A270,'Aceite de Oliva'!$B$6:$B$257,"&lt;="&amp;$B270)</f>
        <v>0</v>
      </c>
      <c r="AC270" s="14"/>
      <c r="AD270" s="14"/>
      <c r="AE270" s="14"/>
      <c r="AF270" s="8">
        <f>SUMIFS('Aceite de Oliva'!AF$6:AF$257,'Aceite de Oliva'!$A$6:$A$257,"&gt;="&amp;$A270,'Aceite de Oliva'!$B$6:$B$257,"&lt;="&amp;$B270)</f>
        <v>7.0000000000000007E-2</v>
      </c>
      <c r="AG270" s="8">
        <f>SUMIFS('Aceite de Oliva'!AG$6:AG$257,'Aceite de Oliva'!$A$6:$A$257,"&gt;="&amp;$A270,'Aceite de Oliva'!$B$6:$B$257,"&lt;="&amp;$B270)</f>
        <v>0</v>
      </c>
      <c r="AH270" s="8">
        <f>SUMIFS('Aceite de Oliva'!AH$6:AH$257,'Aceite de Oliva'!$A$6:$A$257,"&gt;="&amp;$A270,'Aceite de Oliva'!$B$6:$B$257,"&lt;="&amp;$B270)</f>
        <v>0</v>
      </c>
      <c r="AI270" s="8">
        <f>SUMIFS('Aceite de Oliva'!AI$6:AI$257,'Aceite de Oliva'!$A$6:$A$257,"&gt;="&amp;$A270,'Aceite de Oliva'!$B$6:$B$257,"&lt;="&amp;$B270)</f>
        <v>0</v>
      </c>
      <c r="AJ270" s="14"/>
      <c r="AK270" s="14"/>
      <c r="AL270" s="14"/>
      <c r="AM270" s="8">
        <f>SUMIFS('Aceite de Oliva'!AM$6:AM$257,'Aceite de Oliva'!$A$6:$A$257,"&gt;="&amp;$A270,'Aceite de Oliva'!$B$6:$B$257,"&lt;="&amp;$B270)</f>
        <v>0.08</v>
      </c>
      <c r="AN270" s="8">
        <f>SUMIFS('Aceite de Oliva'!AN$6:AN$257,'Aceite de Oliva'!$A$6:$A$257,"&gt;="&amp;$A270,'Aceite de Oliva'!$B$6:$B$257,"&lt;="&amp;$B270)</f>
        <v>0</v>
      </c>
      <c r="AO270" s="8">
        <f>SUMIFS('Aceite de Oliva'!AO$6:AO$257,'Aceite de Oliva'!$A$6:$A$257,"&gt;="&amp;$A270,'Aceite de Oliva'!$B$6:$B$257,"&lt;="&amp;$B270)</f>
        <v>0.13</v>
      </c>
      <c r="AP270" s="8">
        <f>SUMIFS('Aceite de Oliva'!AP$6:AP$257,'Aceite de Oliva'!$A$6:$A$257,"&gt;="&amp;$A270,'Aceite de Oliva'!$B$6:$B$257,"&lt;="&amp;$B270)</f>
        <v>7.0000000000000007E-2</v>
      </c>
      <c r="AQ270" s="14"/>
      <c r="AR270" s="14"/>
      <c r="AT270" s="8">
        <f>SUMIFS('Aceite de Oliva'!AT$6:AT$257,'Aceite de Oliva'!$A$6:$A$257,"&gt;="&amp;$A270,'Aceite de Oliva'!$B$6:$B$257,"&lt;="&amp;$B270)</f>
        <v>0.05</v>
      </c>
      <c r="AU270" s="8">
        <f>SUMIFS('Aceite de Oliva'!AU$6:AU$257,'Aceite de Oliva'!$A$6:$A$257,"&gt;="&amp;$A270,'Aceite de Oliva'!$B$6:$B$257,"&lt;="&amp;$B270)</f>
        <v>0</v>
      </c>
      <c r="AV270" s="8">
        <f>SUMIFS('Aceite de Oliva'!AV$6:AV$257,'Aceite de Oliva'!$A$6:$A$257,"&gt;="&amp;$A270,'Aceite de Oliva'!$B$6:$B$257,"&lt;="&amp;$B270)</f>
        <v>0</v>
      </c>
      <c r="AW270" s="8">
        <f>SUMIFS('Aceite de Oliva'!AW$6:AW$257,'Aceite de Oliva'!$A$6:$A$257,"&gt;="&amp;$A270,'Aceite de Oliva'!$B$6:$B$257,"&lt;="&amp;$B270)</f>
        <v>0</v>
      </c>
      <c r="BA270" s="8">
        <f>SUMIFS('Aceite de Oliva'!BA$6:BA$257,'Aceite de Oliva'!$A$6:$A$257,"&gt;="&amp;A270,'Aceite de Oliva'!$B$6:$B$257,"&lt;="&amp;B270)</f>
        <v>7.0000000000000007E-2</v>
      </c>
      <c r="BB270" s="8">
        <f>SUMIFS('Aceite de Oliva'!BB$6:BB$257,'Aceite de Oliva'!$A$6:$A$257,"&gt;="&amp;$A270,'Aceite de Oliva'!$B$6:$B$257,"&lt;="&amp;$B270)</f>
        <v>0</v>
      </c>
      <c r="BC270" s="8">
        <f>SUMIFS('Aceite de Oliva'!BC$6:BC$257,'Aceite de Oliva'!$A$6:$A$257,"&gt;="&amp;$A270,'Aceite de Oliva'!$B$6:$B$257,"&lt;="&amp;$B270)</f>
        <v>0</v>
      </c>
      <c r="BD270" s="8">
        <f>SUMIFS('Aceite de Oliva'!BD$6:BD$257,'Aceite de Oliva'!$A$6:$A$257,"&gt;="&amp;$A270,'Aceite de Oliva'!$B$6:$B$257,"&lt;="&amp;$B270)</f>
        <v>0.1</v>
      </c>
      <c r="BE270" s="5"/>
      <c r="BH270" s="8">
        <f>SUMIFS('Aceite de Oliva'!BH$6:BH$257,'Aceite de Oliva'!$A$6:$A$257,"&gt;="&amp;$A270,'Aceite de Oliva'!$B$6:$B$257,"&lt;="&amp;$B270)</f>
        <v>0.1</v>
      </c>
      <c r="BI270" s="8">
        <f>SUMIFS('Aceite de Oliva'!BI$6:BI$257,'Aceite de Oliva'!$A$6:$A$257,"&gt;="&amp;$A270,'Aceite de Oliva'!$B$6:$B$257,"&lt;="&amp;$B270)</f>
        <v>0</v>
      </c>
      <c r="BJ270" s="8">
        <f>SUMIFS('Aceite de Oliva'!BJ$6:BJ$257,'Aceite de Oliva'!$A$6:$A$257,"&gt;="&amp;$A270,'Aceite de Oliva'!$B$6:$B$257,"&lt;="&amp;$B270)</f>
        <v>0.12</v>
      </c>
      <c r="BK270" s="8">
        <f>SUMIFS('Aceite de Oliva'!BK$6:BK$257,'Aceite de Oliva'!$A$6:$A$257,"&gt;="&amp;$A270,'Aceite de Oliva'!$B$6:$B$257,"&lt;="&amp;$B270)</f>
        <v>0</v>
      </c>
      <c r="BO270" s="8">
        <f>SUMIFS('Aceite de Oliva'!BO$6:BO$257,'Aceite de Oliva'!$A$6:$A$257,"&gt;="&amp;$A270,'Aceite de Oliva'!$B$6:$B$257,"&lt;="&amp;$B270)</f>
        <v>0.36000000000000004</v>
      </c>
      <c r="BP270" s="8">
        <f>SUMIFS('Aceite de Oliva'!BP$6:BP$257,'Aceite de Oliva'!$A$6:$A$257,"&gt;="&amp;$A270,'Aceite de Oliva'!$B$6:$B$257,"&lt;="&amp;$B270)</f>
        <v>1.41</v>
      </c>
      <c r="BQ270" s="8">
        <f>SUMIFS('Aceite de Oliva'!BQ$6:BQ$257,'Aceite de Oliva'!$A$6:$A$257,"&gt;="&amp;$A270,'Aceite de Oliva'!$B$6:$B$257,"&lt;="&amp;$B270)</f>
        <v>0</v>
      </c>
      <c r="BR270" s="8">
        <f>SUMIFS('Aceite de Oliva'!BR$6:BR$257,'Aceite de Oliva'!$A$6:$A$257,"&gt;="&amp;$A270,'Aceite de Oliva'!$B$6:$B$257,"&lt;="&amp;$B270)</f>
        <v>0</v>
      </c>
      <c r="BV270" s="8">
        <f>SUMIFS('Aceite de Oliva'!BV$6:BV$257,'Aceite de Oliva'!$A$6:$A$257,"&gt;="&amp;$A270,'Aceite de Oliva'!$B$6:$B$257,"&lt;="&amp;$B270)</f>
        <v>0.27</v>
      </c>
      <c r="BW270" s="8">
        <f>SUMIFS('Aceite de Oliva'!BW$6:BW$257,'Aceite de Oliva'!$A$6:$A$257,"&gt;="&amp;$A270,'Aceite de Oliva'!$B$6:$B$257,"&lt;="&amp;$B270)</f>
        <v>1.28</v>
      </c>
      <c r="BX270" s="8">
        <f>SUMIFS('Aceite de Oliva'!BX$6:BX$257,'Aceite de Oliva'!$A$6:$A$257,"&gt;="&amp;$A270,'Aceite de Oliva'!$B$6:$B$257,"&lt;="&amp;$B270)</f>
        <v>0.04</v>
      </c>
      <c r="BY270" s="8">
        <f>SUMIFS('Aceite de Oliva'!BY$6:BY$257,'Aceite de Oliva'!$A$6:$A$257,"&gt;="&amp;$A270,'Aceite de Oliva'!$B$6:$B$257,"&lt;="&amp;$B270)</f>
        <v>0.05</v>
      </c>
      <c r="CC270" s="8">
        <f>SUMIFS('Aceite de Oliva'!CC$6:CC$257,'Aceite de Oliva'!$A$6:$A$257,"&gt;="&amp;$A270,'Aceite de Oliva'!$B$6:$B$257,"&lt;="&amp;$B270)</f>
        <v>7.0000000000000007E-2</v>
      </c>
      <c r="CD270" s="8">
        <f>SUMIFS('Aceite de Oliva'!CD$6:CD$257,'Aceite de Oliva'!$A$6:$A$257,"&gt;="&amp;$A270,'Aceite de Oliva'!$B$6:$B$257,"&lt;="&amp;$B270)</f>
        <v>0.35</v>
      </c>
      <c r="CE270" s="8">
        <f>SUMIFS('Aceite de Oliva'!CE$6:CE$257,'Aceite de Oliva'!$A$6:$A$257,"&gt;="&amp;$A270,'Aceite de Oliva'!$B$6:$B$257,"&lt;="&amp;$B270)</f>
        <v>0</v>
      </c>
      <c r="CF270" s="8">
        <f>SUMIFS('Aceite de Oliva'!CF$6:CF$257,'Aceite de Oliva'!$A$6:$A$257,"&gt;="&amp;$A270,'Aceite de Oliva'!$B$6:$B$257,"&lt;="&amp;$B270)</f>
        <v>0</v>
      </c>
      <c r="CJ270" s="8">
        <f>SUMIFS('Aceite de Oliva'!CJ$6:CJ$257,'Aceite de Oliva'!$A$6:$A$257,"&gt;="&amp;$A270,'Aceite de Oliva'!$B$6:$B$257,"&lt;="&amp;$B270)</f>
        <v>1.4500000000000002</v>
      </c>
      <c r="CK270" s="8">
        <f>SUMIFS('Aceite de Oliva'!CK$6:CK$257,'Aceite de Oliva'!$A$6:$A$257,"&gt;="&amp;$A270,'Aceite de Oliva'!$B$6:$B$257,"&lt;="&amp;$B270)</f>
        <v>5.0100000000000007</v>
      </c>
      <c r="CL270" s="8">
        <f>SUMIFS('Aceite de Oliva'!CL$6:CL$257,'Aceite de Oliva'!$A$6:$A$257,"&gt;="&amp;$A270,'Aceite de Oliva'!$B$6:$B$257,"&lt;="&amp;$B270)</f>
        <v>0.71</v>
      </c>
      <c r="CM270" s="8">
        <f>SUMIFS('Aceite de Oliva'!CM$6:CM$257,'Aceite de Oliva'!$A$6:$A$257,"&gt;="&amp;$A270,'Aceite de Oliva'!$B$6:$B$257,"&lt;="&amp;$B270)</f>
        <v>0</v>
      </c>
      <c r="CQ270" s="8">
        <f>SUMIFS('Aceite de Oliva'!CQ$6:CQ$257,'Aceite de Oliva'!$A$6:$A$257,"&gt;="&amp;$A270,'Aceite de Oliva'!$B$6:$B$257,"&lt;="&amp;$B270)</f>
        <v>0.36</v>
      </c>
      <c r="CR270" s="8">
        <f>SUMIFS('Aceite de Oliva'!CR$6:CR$257,'Aceite de Oliva'!$A$6:$A$257,"&gt;="&amp;$A270,'Aceite de Oliva'!$B$6:$B$257,"&lt;="&amp;$B270)</f>
        <v>0.74</v>
      </c>
      <c r="CS270" s="8">
        <f>SUMIFS('Aceite de Oliva'!CS$6:CS$257,'Aceite de Oliva'!$A$6:$A$257,"&gt;="&amp;$A270,'Aceite de Oliva'!$B$6:$B$257,"&lt;="&amp;$B270)</f>
        <v>0.26</v>
      </c>
      <c r="CT270" s="8">
        <f>SUMIFS('Aceite de Oliva'!CT$6:CT$257,'Aceite de Oliva'!$A$6:$A$257,"&gt;="&amp;$A270,'Aceite de Oliva'!$B$6:$B$257,"&lt;="&amp;$B270)</f>
        <v>0</v>
      </c>
      <c r="CX270" s="8">
        <f>SUMIFS('Aceite de Oliva'!CX$6:CX$257,'Aceite de Oliva'!$A$6:$A$257,"&gt;="&amp;$A270,'Aceite de Oliva'!$B$6:$B$257,"&lt;="&amp;$B270)</f>
        <v>0.11</v>
      </c>
      <c r="CY270" s="8">
        <f>SUMIFS('Aceite de Oliva'!CY$6:CY$257,'Aceite de Oliva'!$A$6:$A$257,"&gt;="&amp;$A270,'Aceite de Oliva'!$B$6:$B$257,"&lt;="&amp;$B270)</f>
        <v>0.25</v>
      </c>
      <c r="CZ270" s="8">
        <f>SUMIFS('Aceite de Oliva'!CZ$6:CZ$257,'Aceite de Oliva'!$A$6:$A$257,"&gt;="&amp;$A270,'Aceite de Oliva'!$B$6:$B$257,"&lt;="&amp;$B270)</f>
        <v>0.13</v>
      </c>
      <c r="DA270" s="8">
        <f>SUMIFS('Aceite de Oliva'!DA$6:DA$257,'Aceite de Oliva'!$A$6:$A$257,"&gt;="&amp;$A270,'Aceite de Oliva'!$B$6:$B$257,"&lt;="&amp;$B270)</f>
        <v>0</v>
      </c>
      <c r="DE270" s="8">
        <f>SUMIFS('Aceite de Oliva'!DE$6:DE$257,'Aceite de Oliva'!$A$6:$A$257,"&gt;="&amp;$A270,'Aceite de Oliva'!$B$6:$B$257,"&lt;="&amp;$B270)</f>
        <v>2.16</v>
      </c>
      <c r="DF270" s="8">
        <f>SUMIFS('Aceite de Oliva'!DF$6:DF$257,'Aceite de Oliva'!$A$6:$A$257,"&gt;="&amp;$A270,'Aceite de Oliva'!$B$6:$B$257,"&lt;="&amp;$B270)</f>
        <v>5.41</v>
      </c>
      <c r="DG270" s="8">
        <f>SUMIFS('Aceite de Oliva'!DG$6:DG$257,'Aceite de Oliva'!$A$6:$A$257,"&gt;="&amp;$A270,'Aceite de Oliva'!$B$6:$B$257,"&lt;="&amp;$B270)</f>
        <v>1.1400000000000001</v>
      </c>
      <c r="DH270" s="8">
        <f>SUMIFS('Aceite de Oliva'!DH$6:DH$257,'Aceite de Oliva'!$A$6:$A$257,"&gt;="&amp;$A270,'Aceite de Oliva'!$B$6:$B$257,"&lt;="&amp;$B270)</f>
        <v>1.26</v>
      </c>
      <c r="DL270" s="8">
        <f>SUMIFS('Aceite de Oliva'!DL$6:DL$257,'Aceite de Oliva'!$A$6:$A$257,"&gt;="&amp;$A270,'Aceite de Oliva'!$B$6:$B$257,"&lt;="&amp;$B270)</f>
        <v>2.67</v>
      </c>
      <c r="DM270" s="8">
        <f>SUMIFS('Aceite de Oliva'!DM$6:DM$257,'Aceite de Oliva'!$A$6:$A$257,"&gt;="&amp;$A270,'Aceite de Oliva'!$B$6:$B$257,"&lt;="&amp;$B270)</f>
        <v>6.08</v>
      </c>
      <c r="DN270" s="8">
        <f>SUMIFS('Aceite de Oliva'!DN$6:DN$257,'Aceite de Oliva'!$A$6:$A$257,"&gt;="&amp;$A270,'Aceite de Oliva'!$B$6:$B$257,"&lt;="&amp;$B270)</f>
        <v>1.98</v>
      </c>
      <c r="DO270" s="8">
        <f>SUMIFS('Aceite de Oliva'!DO$6:DO$257,'Aceite de Oliva'!$A$6:$A$257,"&gt;="&amp;$A270,'Aceite de Oliva'!$B$6:$B$257,"&lt;="&amp;$B270)</f>
        <v>0.48</v>
      </c>
      <c r="DS270" s="8">
        <f>SUMIFS('Aceite de Oliva'!DS$6:DS$257,'Aceite de Oliva'!$A$6:$A$257,"&gt;="&amp;$A270,'Aceite de Oliva'!$B$6:$B$257,"&lt;="&amp;$B270)</f>
        <v>3.1599999999999997</v>
      </c>
      <c r="DT270" s="8">
        <f>SUMIFS('Aceite de Oliva'!DT$6:DT$257,'Aceite de Oliva'!$A$6:$A$257,"&gt;="&amp;$A270,'Aceite de Oliva'!$B$6:$B$257,"&lt;="&amp;$B270)</f>
        <v>9.7099999999999991</v>
      </c>
      <c r="DU270" s="8">
        <f>SUMIFS('Aceite de Oliva'!DU$6:DU$257,'Aceite de Oliva'!$A$6:$A$257,"&gt;="&amp;$A270,'Aceite de Oliva'!$B$6:$B$257,"&lt;="&amp;$B270)</f>
        <v>2.46</v>
      </c>
      <c r="DV270" s="8">
        <f>SUMIFS('Aceite de Oliva'!DV$6:DV$257,'Aceite de Oliva'!$A$6:$A$257,"&gt;="&amp;$A270,'Aceite de Oliva'!$B$6:$B$257,"&lt;="&amp;$B270)</f>
        <v>0.6</v>
      </c>
      <c r="DZ270" s="8">
        <f>SUMIFS('Aceite de Oliva'!DZ$6:DZ$257,'Aceite de Oliva'!$A$6:$A$257,"&gt;="&amp;$A270,'Aceite de Oliva'!$B$6:$B$257,"&lt;="&amp;$B270)</f>
        <v>1.86</v>
      </c>
      <c r="EA270" s="8">
        <f>SUMIFS('Aceite de Oliva'!EA$6:EA$257,'Aceite de Oliva'!$A$6:$A$257,"&gt;="&amp;$A270,'Aceite de Oliva'!$B$6:$B$257,"&lt;="&amp;$B270)</f>
        <v>6.3</v>
      </c>
      <c r="EB270" s="8">
        <f>SUMIFS('Aceite de Oliva'!EB$6:EB$257,'Aceite de Oliva'!$A$6:$A$257,"&gt;="&amp;$A270,'Aceite de Oliva'!$B$6:$B$257,"&lt;="&amp;$B270)</f>
        <v>0.91</v>
      </c>
      <c r="EC270" s="8">
        <f>SUMIFS('Aceite de Oliva'!EC$6:EC$257,'Aceite de Oliva'!$A$6:$A$257,"&gt;="&amp;$A270,'Aceite de Oliva'!$B$6:$B$257,"&lt;="&amp;$B270)</f>
        <v>0.77</v>
      </c>
      <c r="EG270" s="8">
        <f>SUMIFS('Aceite de Oliva'!EG$6:EG$257,'Aceite de Oliva'!$A$6:$A$257,"&gt;="&amp;$A270,'Aceite de Oliva'!$B$6:$B$257,"&lt;="&amp;$B270)</f>
        <v>3.57</v>
      </c>
      <c r="EH270" s="8">
        <f>SUMIFS('Aceite de Oliva'!EH$6:EH$257,'Aceite de Oliva'!$A$6:$A$257,"&gt;="&amp;$A270,'Aceite de Oliva'!$B$6:$B$257,"&lt;="&amp;$B270)</f>
        <v>9.5399999999999991</v>
      </c>
      <c r="EI270" s="8">
        <f>SUMIFS('Aceite de Oliva'!EI$6:EI$257,'Aceite de Oliva'!$A$6:$A$257,"&gt;="&amp;$A270,'Aceite de Oliva'!$B$6:$B$257,"&lt;="&amp;$B270)</f>
        <v>1.64</v>
      </c>
      <c r="EJ270" s="8">
        <f>SUMIFS('Aceite de Oliva'!EJ$6:EJ$257,'Aceite de Oliva'!$A$6:$A$257,"&gt;="&amp;$A270,'Aceite de Oliva'!$B$6:$B$257,"&lt;="&amp;$B270)</f>
        <v>0</v>
      </c>
      <c r="EN270" s="8">
        <f>SUMIFS('Aceite de Oliva'!EN$6:EN$257,'Aceite de Oliva'!$A$6:$A$257,"&gt;="&amp;$A270,'Aceite de Oliva'!$B$6:$B$257,"&lt;="&amp;$B270)</f>
        <v>8.7000000000000011</v>
      </c>
      <c r="EO270" s="8">
        <f>SUMIFS('Aceite de Oliva'!EO$6:EO$257,'Aceite de Oliva'!$A$6:$A$257,"&gt;="&amp;$A270,'Aceite de Oliva'!$B$6:$B$257,"&lt;="&amp;$B270)</f>
        <v>12.91</v>
      </c>
      <c r="EP270" s="8">
        <f>SUMIFS('Aceite de Oliva'!EP$6:EP$257,'Aceite de Oliva'!$A$6:$A$257,"&gt;="&amp;$A270,'Aceite de Oliva'!$B$6:$B$257,"&lt;="&amp;$B270)</f>
        <v>9.77</v>
      </c>
      <c r="EQ270" s="8">
        <f>SUMIFS('Aceite de Oliva'!EQ$6:EQ$257,'Aceite de Oliva'!$A$6:$A$257,"&gt;="&amp;$A270,'Aceite de Oliva'!$B$6:$B$257,"&lt;="&amp;$B270)</f>
        <v>0.73</v>
      </c>
      <c r="EU270" s="8">
        <f>SUMIFS('Aceite de Oliva'!EU$6:EU$257,'Aceite de Oliva'!$A$6:$A$257,"&gt;="&amp;$A270,'Aceite de Oliva'!$B$6:$B$257,"&lt;="&amp;$B270)</f>
        <v>4.45</v>
      </c>
      <c r="EV270" s="8">
        <f>SUMIFS('Aceite de Oliva'!EV$6:EV$257,'Aceite de Oliva'!$A$6:$A$257,"&gt;="&amp;$A270,'Aceite de Oliva'!$B$6:$B$257,"&lt;="&amp;$B270)</f>
        <v>5.0999999999999996</v>
      </c>
      <c r="EW270" s="8">
        <f>SUMIFS('Aceite de Oliva'!EW$6:EW$257,'Aceite de Oliva'!$A$6:$A$257,"&gt;="&amp;$A270,'Aceite de Oliva'!$B$6:$B$257,"&lt;="&amp;$B270)</f>
        <v>4.95</v>
      </c>
      <c r="EX270" s="8">
        <f>SUMIFS('Aceite de Oliva'!EX$6:EX$257,'Aceite de Oliva'!$A$6:$A$257,"&gt;="&amp;$A270,'Aceite de Oliva'!$B$6:$B$257,"&lt;="&amp;$B270)</f>
        <v>2.67</v>
      </c>
      <c r="FB270" s="8">
        <f>SUMIFS('Aceite de Oliva'!FB$6:FB$257,'Aceite de Oliva'!$A$6:$A$257,"&gt;="&amp;$A270,'Aceite de Oliva'!$B$6:$B$257,"&lt;="&amp;$B270)</f>
        <v>7.33</v>
      </c>
      <c r="FC270" s="8">
        <f>SUMIFS('Aceite de Oliva'!FC$6:FC$257,'Aceite de Oliva'!$A$6:$A$257,"&gt;="&amp;$A270,'Aceite de Oliva'!$B$6:$B$257,"&lt;="&amp;$B270)</f>
        <v>8.9700000000000006</v>
      </c>
      <c r="FD270" s="8">
        <f>SUMIFS('Aceite de Oliva'!FD$6:FD$257,'Aceite de Oliva'!$A$6:$A$257,"&gt;="&amp;$A270,'Aceite de Oliva'!$B$6:$B$257,"&lt;="&amp;$B270)</f>
        <v>8.64</v>
      </c>
      <c r="FE270" s="8">
        <f>SUMIFS('Aceite de Oliva'!FE$6:FE$257,'Aceite de Oliva'!$A$6:$A$257,"&gt;="&amp;$A270,'Aceite de Oliva'!$B$6:$B$257,"&lt;="&amp;$B270)</f>
        <v>1.48</v>
      </c>
      <c r="FI270" s="8">
        <f>SUMIFS('Aceite de Oliva'!FI$6:FI$257,'Aceite de Oliva'!$A$6:$A$257,"&gt;="&amp;$A270,'Aceite de Oliva'!$B$6:$B$257,"&lt;="&amp;$B270)</f>
        <v>31.580000000000002</v>
      </c>
      <c r="FJ270" s="8">
        <f>SUMIFS('Aceite de Oliva'!FJ$6:FJ$257,'Aceite de Oliva'!$A$6:$A$257,"&gt;="&amp;$A270,'Aceite de Oliva'!$B$6:$B$257,"&lt;="&amp;$B270)</f>
        <v>7.27</v>
      </c>
      <c r="FK270" s="8">
        <f>SUMIFS('Aceite de Oliva'!FK$6:FK$257,'Aceite de Oliva'!$A$6:$A$257,"&gt;="&amp;$A270,'Aceite de Oliva'!$B$6:$B$257,"&lt;="&amp;$B270)</f>
        <v>43.12</v>
      </c>
      <c r="FL270" s="8">
        <f>SUMIFS('Aceite de Oliva'!FL$6:FL$257,'Aceite de Oliva'!$A$6:$A$257,"&gt;="&amp;$A270,'Aceite de Oliva'!$B$6:$B$257,"&lt;="&amp;$B270)</f>
        <v>24.66</v>
      </c>
      <c r="FP270" s="8">
        <f>SUMIFS('Aceite de Oliva'!FP$6:FP$257,'Aceite de Oliva'!$A$6:$A$257,"&gt;="&amp;$A270,'Aceite de Oliva'!$B$6:$B$257,"&lt;="&amp;$B270)</f>
        <v>22.14</v>
      </c>
      <c r="FQ270" s="8">
        <f>SUMIFS('Aceite de Oliva'!FQ$6:FQ$257,'Aceite de Oliva'!$A$6:$A$257,"&gt;="&amp;$A270,'Aceite de Oliva'!$B$6:$B$257,"&lt;="&amp;$B270)</f>
        <v>10.32</v>
      </c>
      <c r="FR270" s="8">
        <f>SUMIFS('Aceite de Oliva'!FR$6:FR$257,'Aceite de Oliva'!$A$6:$A$257,"&gt;="&amp;$A270,'Aceite de Oliva'!$B$6:$B$257,"&lt;="&amp;$B270)</f>
        <v>20.309999999999999</v>
      </c>
      <c r="FS270" s="8">
        <f>SUMIFS('Aceite de Oliva'!FS$6:FS$257,'Aceite de Oliva'!$A$6:$A$257,"&gt;="&amp;$A270,'Aceite de Oliva'!$B$6:$B$257,"&lt;="&amp;$B270)</f>
        <v>43.99</v>
      </c>
      <c r="FW270" s="8">
        <f>SUMIFS('Aceite de Oliva'!FW$6:FW$257,'Aceite de Oliva'!$A$6:$A$257,"&gt;="&amp;$A270,'Aceite de Oliva'!$B$6:$B$257,"&lt;="&amp;$B270)</f>
        <v>7.03</v>
      </c>
      <c r="FX270" s="8">
        <f>SUMIFS('Aceite de Oliva'!FX$6:FX$257,'Aceite de Oliva'!$A$6:$A$257,"&gt;="&amp;$A270,'Aceite de Oliva'!$B$6:$B$257,"&lt;="&amp;$B270)</f>
        <v>5.2200000000000006</v>
      </c>
      <c r="FY270" s="8">
        <f>SUMIFS('Aceite de Oliva'!FY$6:FY$257,'Aceite de Oliva'!$A$6:$A$257,"&gt;="&amp;$A270,'Aceite de Oliva'!$B$6:$B$257,"&lt;="&amp;$B270)</f>
        <v>5.88</v>
      </c>
      <c r="FZ270" s="8">
        <f>SUMIFS('Aceite de Oliva'!FZ$6:FZ$257,'Aceite de Oliva'!$A$6:$A$257,"&gt;="&amp;$A270,'Aceite de Oliva'!$B$6:$B$257,"&lt;="&amp;$B270)</f>
        <v>13.33</v>
      </c>
      <c r="GD270" s="8">
        <f>SUMIFS('Aceite de Oliva'!GD$6:GD$257,'Aceite de Oliva'!$A$6:$A$257,"&gt;="&amp;$A270,'Aceite de Oliva'!$B$6:$B$257,"&lt;="&amp;$B270)</f>
        <v>3.63</v>
      </c>
      <c r="GE270" s="8">
        <f>SUMIFS('Aceite de Oliva'!GE$6:GE$257,'Aceite de Oliva'!$A$6:$A$257,"&gt;="&amp;$A270,'Aceite de Oliva'!$B$6:$B$257,"&lt;="&amp;$B270)</f>
        <v>3.3400000000000003</v>
      </c>
      <c r="GF270" s="8">
        <f>SUMIFS('Aceite de Oliva'!GF$6:GF$257,'Aceite de Oliva'!$A$6:$A$257,"&gt;="&amp;$A270,'Aceite de Oliva'!$B$6:$B$257,"&lt;="&amp;$B270)</f>
        <v>3.5</v>
      </c>
      <c r="GG270" s="8">
        <f>SUMIFS('Aceite de Oliva'!GG$6:GG$257,'Aceite de Oliva'!$A$6:$A$257,"&gt;="&amp;$A270,'Aceite de Oliva'!$B$6:$B$257,"&lt;="&amp;$B270)</f>
        <v>1.49</v>
      </c>
      <c r="GK270" s="8">
        <f>SUMIFS('Aceite de Oliva'!GK$6:GK$257,'Aceite de Oliva'!$A$6:$A$257,"&gt;="&amp;$A270,'Aceite de Oliva'!$B$6:$B$257,"&lt;="&amp;$B270)</f>
        <v>4.55</v>
      </c>
      <c r="GL270" s="8">
        <f>SUMIFS('Aceite de Oliva'!GL$6:GL$257,'Aceite de Oliva'!$A$6:$A$257,"&gt;="&amp;$A270,'Aceite de Oliva'!$B$6:$B$257,"&lt;="&amp;$B270)</f>
        <v>4.5</v>
      </c>
      <c r="GM270" s="8">
        <f>SUMIFS('Aceite de Oliva'!GM$6:GM$257,'Aceite de Oliva'!$A$6:$A$257,"&gt;="&amp;$A270,'Aceite de Oliva'!$B$6:$B$257,"&lt;="&amp;$B270)</f>
        <v>5.56</v>
      </c>
      <c r="GN270" s="8">
        <f>SUMIFS('Aceite de Oliva'!GN$6:GN$257,'Aceite de Oliva'!$A$6:$A$257,"&gt;="&amp;$A270,'Aceite de Oliva'!$B$6:$B$257,"&lt;="&amp;$B270)</f>
        <v>2.08</v>
      </c>
      <c r="GR270" s="8">
        <f>SUMIFS('Aceite de Oliva'!GR$6:GR$257,'Aceite de Oliva'!$A$6:$A$257,"&gt;="&amp;$A270,'Aceite de Oliva'!$B$6:$B$257,"&lt;="&amp;$B270)</f>
        <v>3.8</v>
      </c>
      <c r="GS270" s="8">
        <f>SUMIFS('Aceite de Oliva'!GS$6:GS$257,'Aceite de Oliva'!$A$6:$A$257,"&gt;="&amp;$A270,'Aceite de Oliva'!$B$6:$B$257,"&lt;="&amp;$B270)</f>
        <v>3.94</v>
      </c>
      <c r="GT270" s="8">
        <f>SUMIFS('Aceite de Oliva'!GT$6:GT$257,'Aceite de Oliva'!$A$6:$A$257,"&gt;="&amp;$A270,'Aceite de Oliva'!$B$6:$B$257,"&lt;="&amp;$B270)</f>
        <v>4.18</v>
      </c>
      <c r="GU270" s="8">
        <f>SUMIFS('Aceite de Oliva'!GU$6:GU$257,'Aceite de Oliva'!$A$6:$A$257,"&gt;="&amp;$A270,'Aceite de Oliva'!$B$6:$B$257,"&lt;="&amp;$B270)</f>
        <v>0.72</v>
      </c>
      <c r="GY270" s="8">
        <f>SUMIFS('Aceite de Oliva'!GY$6:GY$257,'Aceite de Oliva'!$A$6:$A$257,"&gt;="&amp;$A270,'Aceite de Oliva'!$B$6:$B$257,"&lt;="&amp;$B270)</f>
        <v>4.57</v>
      </c>
      <c r="GZ270" s="8">
        <f>SUMIFS('Aceite de Oliva'!GZ$6:GZ$257,'Aceite de Oliva'!$A$6:$A$257,"&gt;="&amp;$A270,'Aceite de Oliva'!$B$6:$B$257,"&lt;="&amp;$B270)</f>
        <v>4.55</v>
      </c>
      <c r="HA270" s="8">
        <f>SUMIFS('Aceite de Oliva'!HA$6:HA$257,'Aceite de Oliva'!$A$6:$A$257,"&gt;="&amp;$A270,'Aceite de Oliva'!$B$6:$B$257,"&lt;="&amp;$B270)</f>
        <v>4.6399999999999997</v>
      </c>
      <c r="HB270" s="8">
        <f>SUMIFS('Aceite de Oliva'!HB$6:HB$257,'Aceite de Oliva'!$A$6:$A$257,"&gt;="&amp;$A270,'Aceite de Oliva'!$B$6:$B$257,"&lt;="&amp;$B270)</f>
        <v>1.95</v>
      </c>
      <c r="HF270" s="8">
        <f>SUMIFS('Aceite de Oliva'!HF$6:HF$257,'Aceite de Oliva'!$A$6:$A$257,"&gt;="&amp;$A270,'Aceite de Oliva'!$B$6:$B$257,"&lt;="&amp;$B270)</f>
        <v>3.5500000000000003</v>
      </c>
      <c r="HG270" s="8">
        <f>SUMIFS('Aceite de Oliva'!HG$6:HG$257,'Aceite de Oliva'!$A$6:$A$257,"&gt;="&amp;$A270,'Aceite de Oliva'!$B$6:$B$257,"&lt;="&amp;$B270)</f>
        <v>1.44</v>
      </c>
      <c r="HH270" s="8">
        <f>SUMIFS('Aceite de Oliva'!HH$6:HH$257,'Aceite de Oliva'!$A$6:$A$257,"&gt;="&amp;$A270,'Aceite de Oliva'!$B$6:$B$257,"&lt;="&amp;$B270)</f>
        <v>4.8499999999999996</v>
      </c>
      <c r="HI270" s="8">
        <f>SUMIFS('Aceite de Oliva'!HI$6:HI$257,'Aceite de Oliva'!$A$6:$A$257,"&gt;="&amp;$A270,'Aceite de Oliva'!$B$6:$B$257,"&lt;="&amp;$B270)</f>
        <v>0.3</v>
      </c>
      <c r="HM270" s="8">
        <f>SUMIFS('Aceite de Oliva'!HM$6:HM$257,'Aceite de Oliva'!$A$6:$A$257,"&gt;="&amp;$A270,'Aceite de Oliva'!$B$6:$B$257,"&lt;="&amp;$B270)</f>
        <v>2.21</v>
      </c>
      <c r="HN270" s="8">
        <f>SUMIFS('Aceite de Oliva'!HN$6:HN$257,'Aceite de Oliva'!$A$6:$A$257,"&gt;="&amp;$A270,'Aceite de Oliva'!$B$6:$B$257,"&lt;="&amp;$B270)</f>
        <v>1.29</v>
      </c>
      <c r="HO270" s="8">
        <f>SUMIFS('Aceite de Oliva'!HO$6:HO$257,'Aceite de Oliva'!$A$6:$A$257,"&gt;="&amp;$A270,'Aceite de Oliva'!$B$6:$B$257,"&lt;="&amp;$B270)</f>
        <v>3.05</v>
      </c>
      <c r="HP270" s="8">
        <f>SUMIFS('Aceite de Oliva'!HP$6:HP$257,'Aceite de Oliva'!$A$6:$A$257,"&gt;="&amp;$A270,'Aceite de Oliva'!$B$6:$B$257,"&lt;="&amp;$B270)</f>
        <v>0</v>
      </c>
      <c r="HT270" s="8">
        <f>SUMIFS('Aceite de Oliva'!HT$6:HT$257,'Aceite de Oliva'!$A$6:$A$257,"&gt;="&amp;$A270,'Aceite de Oliva'!$B$6:$B$257,"&lt;="&amp;$B270)</f>
        <v>2.17</v>
      </c>
      <c r="HU270" s="8">
        <f>SUMIFS('Aceite de Oliva'!HU$6:HU$257,'Aceite de Oliva'!$A$6:$A$257,"&gt;="&amp;$A270,'Aceite de Oliva'!$B$6:$B$257,"&lt;="&amp;$B270)</f>
        <v>5.43</v>
      </c>
      <c r="HV270" s="8">
        <f>SUMIFS('Aceite de Oliva'!HV$6:HV$257,'Aceite de Oliva'!$A$6:$A$257,"&gt;="&amp;$A270,'Aceite de Oliva'!$B$6:$B$257,"&lt;="&amp;$B270)</f>
        <v>1.83</v>
      </c>
      <c r="HW270" s="8">
        <f>SUMIFS('Aceite de Oliva'!HW$6:HW$257,'Aceite de Oliva'!$A$6:$A$257,"&gt;="&amp;$A270,'Aceite de Oliva'!$B$6:$B$257,"&lt;="&amp;$B270)</f>
        <v>0.78</v>
      </c>
      <c r="IA270" s="8">
        <f>SUMIFS('Aceite de Oliva'!IA$6:IA$257,'Aceite de Oliva'!$A$6:$A$257,"&gt;="&amp;$A270,'Aceite de Oliva'!$B$6:$B$257,"&lt;="&amp;$B270)</f>
        <v>1.64</v>
      </c>
      <c r="IB270" s="8">
        <f>SUMIFS('Aceite de Oliva'!IB$6:IB$257,'Aceite de Oliva'!$A$6:$A$257,"&gt;="&amp;$A270,'Aceite de Oliva'!$B$6:$B$257,"&lt;="&amp;$B270)</f>
        <v>3.2800000000000002</v>
      </c>
      <c r="IC270" s="8">
        <f>SUMIFS('Aceite de Oliva'!IC$6:IC$257,'Aceite de Oliva'!$A$6:$A$257,"&gt;="&amp;$A270,'Aceite de Oliva'!$B$6:$B$257,"&lt;="&amp;$B270)</f>
        <v>1.28</v>
      </c>
      <c r="ID270" s="8">
        <f>SUMIFS('Aceite de Oliva'!ID$6:ID$257,'Aceite de Oliva'!$A$6:$A$257,"&gt;="&amp;$A270,'Aceite de Oliva'!$B$6:$B$257,"&lt;="&amp;$B270)</f>
        <v>0.34</v>
      </c>
      <c r="IH270" s="8">
        <f>SUMIFS('Aceite de Oliva'!IH$6:IH$257,'Aceite de Oliva'!$A$6:$A$257,"&gt;="&amp;$A270,'Aceite de Oliva'!$B$6:$B$257,"&lt;="&amp;$B270)</f>
        <v>1.49</v>
      </c>
      <c r="II270" s="8">
        <f>SUMIFS('Aceite de Oliva'!II$6:II$257,'Aceite de Oliva'!$A$6:$A$257,"&gt;="&amp;$A270,'Aceite de Oliva'!$B$6:$B$257,"&lt;="&amp;$B270)</f>
        <v>2.5099999999999998</v>
      </c>
      <c r="IJ270" s="8">
        <f>SUMIFS('Aceite de Oliva'!IJ$6:IJ$257,'Aceite de Oliva'!$A$6:$A$257,"&gt;="&amp;$A270,'Aceite de Oliva'!$B$6:$B$257,"&lt;="&amp;$B270)</f>
        <v>1.48</v>
      </c>
      <c r="IK270" s="8">
        <f>SUMIFS('Aceite de Oliva'!IK$6:IK$257,'Aceite de Oliva'!$A$6:$A$257,"&gt;="&amp;$A270,'Aceite de Oliva'!$B$6:$B$257,"&lt;="&amp;$B270)</f>
        <v>0.26</v>
      </c>
      <c r="IO270" s="8">
        <f>SUMIFS('Aceite de Oliva'!IO$6:IO$257,'Aceite de Oliva'!$A$6:$A$257,"&gt;="&amp;$A270,'Aceite de Oliva'!$B$6:$B$257,"&lt;="&amp;$B270)</f>
        <v>1.1399999999999999</v>
      </c>
      <c r="IP270" s="8">
        <f>SUMIFS('Aceite de Oliva'!IP$6:IP$257,'Aceite de Oliva'!$A$6:$A$257,"&gt;="&amp;$A270,'Aceite de Oliva'!$B$6:$B$257,"&lt;="&amp;$B270)</f>
        <v>0.67</v>
      </c>
      <c r="IQ270" s="8">
        <f>SUMIFS('Aceite de Oliva'!IQ$6:IQ$257,'Aceite de Oliva'!$A$6:$A$257,"&gt;="&amp;$A270,'Aceite de Oliva'!$B$6:$B$257,"&lt;="&amp;$B270)</f>
        <v>1.1599999999999999</v>
      </c>
      <c r="IR270" s="8">
        <f>SUMIFS('Aceite de Oliva'!IR$6:IR$257,'Aceite de Oliva'!$A$6:$A$257,"&gt;="&amp;$A270,'Aceite de Oliva'!$B$6:$B$257,"&lt;="&amp;$B270)</f>
        <v>1.82</v>
      </c>
      <c r="IV270" s="8">
        <f>SUMIFS('Aceite de Oliva'!IV$6:IV$257,'Aceite de Oliva'!$A$6:$A$257,"&gt;="&amp;$A270,'Aceite de Oliva'!$B$6:$B$257,"&lt;="&amp;$B270)</f>
        <v>0.71</v>
      </c>
      <c r="IW270" s="8">
        <f>SUMIFS('Aceite de Oliva'!IW$6:IW$257,'Aceite de Oliva'!$A$6:$A$257,"&gt;="&amp;$A270,'Aceite de Oliva'!$B$6:$B$257,"&lt;="&amp;$B270)</f>
        <v>1.5</v>
      </c>
      <c r="IX270" s="8">
        <f>SUMIFS('Aceite de Oliva'!IX$6:IX$257,'Aceite de Oliva'!$A$6:$A$257,"&gt;="&amp;$A270,'Aceite de Oliva'!$B$6:$B$257,"&lt;="&amp;$B270)</f>
        <v>0.57000000000000006</v>
      </c>
      <c r="IY270" s="8">
        <f>SUMIFS('Aceite de Oliva'!IY$6:IY$257,'Aceite de Oliva'!$A$6:$A$257,"&gt;="&amp;$A270,'Aceite de Oliva'!$B$6:$B$257,"&lt;="&amp;$B270)</f>
        <v>0</v>
      </c>
      <c r="JC270" s="8">
        <f>SUMIFS('Aceite de Oliva'!JC$6:JC$257,'Aceite de Oliva'!$A$6:$A$257,"&gt;="&amp;$A270,'Aceite de Oliva'!$B$6:$B$257,"&lt;="&amp;$B270)</f>
        <v>3.3200000000000003</v>
      </c>
      <c r="JD270" s="8">
        <f>SUMIFS('Aceite de Oliva'!JD$6:JD$257,'Aceite de Oliva'!$A$6:$A$257,"&gt;="&amp;$A270,'Aceite de Oliva'!$B$6:$B$257,"&lt;="&amp;$B270)</f>
        <v>2.94</v>
      </c>
      <c r="JE270" s="8">
        <f>SUMIFS('Aceite de Oliva'!JE$6:JE$257,'Aceite de Oliva'!$A$6:$A$257,"&gt;="&amp;$A270,'Aceite de Oliva'!$B$6:$B$257,"&lt;="&amp;$B270)</f>
        <v>4.53</v>
      </c>
      <c r="JF270" s="8">
        <f>SUMIFS('Aceite de Oliva'!JF$6:JF$257,'Aceite de Oliva'!$A$6:$A$257,"&gt;="&amp;$A270,'Aceite de Oliva'!$B$6:$B$257,"&lt;="&amp;$B270)</f>
        <v>0</v>
      </c>
      <c r="JJ270" s="8">
        <f>SUMIFS('Aceite de Oliva'!JJ$6:JJ$257,'Aceite de Oliva'!$A$6:$A$257,"&gt;="&amp;$A270,'Aceite de Oliva'!$B$6:$B$257,"&lt;="&amp;$B270)</f>
        <v>2.73</v>
      </c>
      <c r="JK270" s="8">
        <f>SUMIFS('Aceite de Oliva'!JK$6:JK$257,'Aceite de Oliva'!$A$6:$A$257,"&gt;="&amp;$A270,'Aceite de Oliva'!$B$6:$B$257,"&lt;="&amp;$B270)</f>
        <v>1.1400000000000001</v>
      </c>
      <c r="JL270" s="8">
        <f>SUMIFS('Aceite de Oliva'!JL$6:JL$257,'Aceite de Oliva'!$A$6:$A$257,"&gt;="&amp;$A270,'Aceite de Oliva'!$B$6:$B$257,"&lt;="&amp;$B270)</f>
        <v>3.7699999999999996</v>
      </c>
      <c r="JM270" s="8">
        <f>SUMIFS('Aceite de Oliva'!JM$6:JM$257,'Aceite de Oliva'!$A$6:$A$257,"&gt;="&amp;$A270,'Aceite de Oliva'!$B$6:$B$257,"&lt;="&amp;$B270)</f>
        <v>1.77</v>
      </c>
      <c r="JQ270" s="8">
        <f>SUMIFS('Aceite de Oliva'!JQ$6:JQ$257,'Aceite de Oliva'!$A$6:$A$257,"&gt;="&amp;$A270,'Aceite de Oliva'!$B$6:$B$257,"&lt;="&amp;$B270)</f>
        <v>4.1400000000000006</v>
      </c>
      <c r="JR270" s="8">
        <f>SUMIFS('Aceite de Oliva'!JR$6:JR$257,'Aceite de Oliva'!$A$6:$A$257,"&gt;="&amp;$A270,'Aceite de Oliva'!$B$6:$B$257,"&lt;="&amp;$B270)</f>
        <v>4.25</v>
      </c>
      <c r="JS270" s="8">
        <f>SUMIFS('Aceite de Oliva'!JS$6:JS$257,'Aceite de Oliva'!$A$6:$A$257,"&gt;="&amp;$A270,'Aceite de Oliva'!$B$6:$B$257,"&lt;="&amp;$B270)</f>
        <v>4.25</v>
      </c>
      <c r="JT270" s="8">
        <f>SUMIFS('Aceite de Oliva'!JT$6:JT$257,'Aceite de Oliva'!$A$6:$A$257,"&gt;="&amp;$A270,'Aceite de Oliva'!$B$6:$B$257,"&lt;="&amp;$B270)</f>
        <v>3.6100000000000003</v>
      </c>
      <c r="JX270" s="8">
        <f>SUMIFS('Aceite de Oliva'!JX$6:JX$257,'Aceite de Oliva'!$A$6:$A$257,"&gt;="&amp;$A270,'Aceite de Oliva'!$B$6:$B$257,"&lt;="&amp;$B270)</f>
        <v>4.38</v>
      </c>
      <c r="JY270" s="8">
        <f>SUMIFS('Aceite de Oliva'!JY$6:JY$257,'Aceite de Oliva'!$A$6:$A$257,"&gt;="&amp;$A270,'Aceite de Oliva'!$B$6:$B$257,"&lt;="&amp;$B270)</f>
        <v>3.52</v>
      </c>
      <c r="JZ270" s="8">
        <f>SUMIFS('Aceite de Oliva'!JZ$6:JZ$257,'Aceite de Oliva'!$A$6:$A$257,"&gt;="&amp;$A270,'Aceite de Oliva'!$B$6:$B$257,"&lt;="&amp;$B270)</f>
        <v>4.08</v>
      </c>
      <c r="KA270" s="8">
        <f>SUMIFS('Aceite de Oliva'!KA$6:KA$257,'Aceite de Oliva'!$A$6:$A$257,"&gt;="&amp;$A270,'Aceite de Oliva'!$B$6:$B$257,"&lt;="&amp;$B270)</f>
        <v>3.85</v>
      </c>
      <c r="KE270" s="8">
        <f>SUMIFS('Aceite de Oliva'!KE$6:KE$257,'Aceite de Oliva'!$A$6:$A$257,"&gt;="&amp;$A270,'Aceite de Oliva'!$B$6:$B$257,"&lt;="&amp;$B270)</f>
        <v>3.14</v>
      </c>
      <c r="KF270" s="8">
        <f>SUMIFS('Aceite de Oliva'!KF$6:KF$257,'Aceite de Oliva'!$A$6:$A$257,"&gt;="&amp;$A270,'Aceite de Oliva'!$B$6:$B$257,"&lt;="&amp;$B270)</f>
        <v>4.74</v>
      </c>
      <c r="KG270" s="8">
        <f>SUMIFS('Aceite de Oliva'!KG$6:KG$257,'Aceite de Oliva'!$A$6:$A$257,"&gt;="&amp;$A270,'Aceite de Oliva'!$B$6:$B$257,"&lt;="&amp;$B270)</f>
        <v>3.59</v>
      </c>
      <c r="KH270" s="8">
        <f>SUMIFS('Aceite de Oliva'!KH$6:KH$257,'Aceite de Oliva'!$A$6:$A$257,"&gt;="&amp;$A270,'Aceite de Oliva'!$B$6:$B$257,"&lt;="&amp;$B270)</f>
        <v>0.38</v>
      </c>
      <c r="KL270" s="8">
        <f>SUMIFS('Aceite de Oliva'!KL$6:KL$257,'Aceite de Oliva'!$A$6:$A$257,"&gt;="&amp;$A270,'Aceite de Oliva'!$B$6:$B$257,"&lt;="&amp;$B270)</f>
        <v>2.46</v>
      </c>
      <c r="KM270" s="8">
        <f>SUMIFS('Aceite de Oliva'!KM$6:KM$257,'Aceite de Oliva'!$A$6:$A$257,"&gt;="&amp;$A270,'Aceite de Oliva'!$B$6:$B$257,"&lt;="&amp;$B270)</f>
        <v>3.34</v>
      </c>
      <c r="KN270" s="8">
        <f>SUMIFS('Aceite de Oliva'!KN$6:KN$257,'Aceite de Oliva'!$A$6:$A$257,"&gt;="&amp;$A270,'Aceite de Oliva'!$B$6:$B$257,"&lt;="&amp;$B270)</f>
        <v>2.2999999999999998</v>
      </c>
      <c r="KO270" s="8">
        <f>SUMIFS('Aceite de Oliva'!KO$6:KO$257,'Aceite de Oliva'!$A$6:$A$257,"&gt;="&amp;$A270,'Aceite de Oliva'!$B$6:$B$257,"&lt;="&amp;$B270)</f>
        <v>1.88</v>
      </c>
      <c r="KS270" s="8">
        <f>SUMIFS('Aceite de Oliva'!KS$6:KS$257,'Aceite de Oliva'!$A$6:$A$257,"&gt;="&amp;$A270,'Aceite de Oliva'!$B$6:$B$257,"&lt;="&amp;$B270)</f>
        <v>1.75</v>
      </c>
      <c r="KT270" s="8">
        <f>SUMIFS('Aceite de Oliva'!KT$6:KT$257,'Aceite de Oliva'!$A$6:$A$257,"&gt;="&amp;$A270,'Aceite de Oliva'!$B$6:$B$257,"&lt;="&amp;$B270)</f>
        <v>1.33</v>
      </c>
      <c r="KU270" s="8">
        <f>SUMIFS('Aceite de Oliva'!KU$6:KU$257,'Aceite de Oliva'!$A$6:$A$257,"&gt;="&amp;$A270,'Aceite de Oliva'!$B$6:$B$257,"&lt;="&amp;$B270)</f>
        <v>1.88</v>
      </c>
      <c r="KV270" s="8">
        <f>SUMIFS('Aceite de Oliva'!KV$6:KV$257,'Aceite de Oliva'!$A$6:$A$257,"&gt;="&amp;$A270,'Aceite de Oliva'!$B$6:$B$257,"&lt;="&amp;$B270)</f>
        <v>0.26</v>
      </c>
      <c r="KZ270" s="8">
        <f>SUMIFS('Aceite de Oliva'!KZ$6:KZ$257,'Aceite de Oliva'!$A$6:$A$257,"&gt;="&amp;$A270,'Aceite de Oliva'!$B$6:$B$257,"&lt;="&amp;$B270)</f>
        <v>1.6600000000000001</v>
      </c>
      <c r="LA270" s="8">
        <f>SUMIFS('Aceite de Oliva'!LA$6:LA$257,'Aceite de Oliva'!$A$6:$A$257,"&gt;="&amp;$A270,'Aceite de Oliva'!$B$6:$B$257,"&lt;="&amp;$B270)</f>
        <v>2.6500000000000004</v>
      </c>
      <c r="LB270" s="8">
        <f>SUMIFS('Aceite de Oliva'!LB$6:LB$257,'Aceite de Oliva'!$A$6:$A$257,"&gt;="&amp;$A270,'Aceite de Oliva'!$B$6:$B$257,"&lt;="&amp;$B270)</f>
        <v>1.67</v>
      </c>
      <c r="LC270" s="8">
        <f>SUMIFS('Aceite de Oliva'!LC$6:LC$257,'Aceite de Oliva'!$A$6:$A$257,"&gt;="&amp;$A270,'Aceite de Oliva'!$B$6:$B$257,"&lt;="&amp;$B270)</f>
        <v>0</v>
      </c>
      <c r="LG270" s="8">
        <f>SUMIFS('Aceite de Oliva'!LG$6:LG$257,'Aceite de Oliva'!$A$6:$A$257,"&gt;="&amp;$A270,'Aceite de Oliva'!$B$6:$B$257,"&lt;="&amp;$B270)</f>
        <v>2.13</v>
      </c>
      <c r="LH270" s="8">
        <f>SUMIFS('Aceite de Oliva'!LH$6:LH$257,'Aceite de Oliva'!$A$6:$A$257,"&gt;="&amp;$A270,'Aceite de Oliva'!$B$6:$B$257,"&lt;="&amp;$B270)</f>
        <v>4.09</v>
      </c>
      <c r="LI270" s="8">
        <f>SUMIFS('Aceite de Oliva'!LI$6:LI$257,'Aceite de Oliva'!$A$6:$A$257,"&gt;="&amp;$A270,'Aceite de Oliva'!$B$6:$B$257,"&lt;="&amp;$B270)</f>
        <v>1.54</v>
      </c>
      <c r="LJ270" s="8">
        <f>SUMIFS('Aceite de Oliva'!LJ$6:LJ$257,'Aceite de Oliva'!$A$6:$A$257,"&gt;="&amp;$A270,'Aceite de Oliva'!$B$6:$B$257,"&lt;="&amp;$B270)</f>
        <v>0.21</v>
      </c>
      <c r="LN270" s="8">
        <f>SUMIFS('Aceite de Oliva'!LN$6:LN$257,'Aceite de Oliva'!$A$6:$A$257,"&gt;="&amp;$A270,'Aceite de Oliva'!$B$6:$B$257,"&lt;="&amp;$B270)</f>
        <v>2.04</v>
      </c>
      <c r="LO270" s="8">
        <f>SUMIFS('Aceite de Oliva'!LO$6:LO$257,'Aceite de Oliva'!$A$6:$A$257,"&gt;="&amp;$A270,'Aceite de Oliva'!$B$6:$B$257,"&lt;="&amp;$B270)</f>
        <v>3.6799999999999997</v>
      </c>
      <c r="LP270" s="8">
        <f>SUMIFS('Aceite de Oliva'!LP$6:LP$257,'Aceite de Oliva'!$A$6:$A$257,"&gt;="&amp;$A270,'Aceite de Oliva'!$B$6:$B$257,"&lt;="&amp;$B270)</f>
        <v>1.87</v>
      </c>
      <c r="LQ270" s="8">
        <f>SUMIFS('Aceite de Oliva'!LQ$6:LQ$257,'Aceite de Oliva'!$A$6:$A$257,"&gt;="&amp;$A270,'Aceite de Oliva'!$B$6:$B$257,"&lt;="&amp;$B270)</f>
        <v>0.82</v>
      </c>
      <c r="LR270" s="76"/>
      <c r="LS270" s="76"/>
      <c r="LT270" s="76"/>
      <c r="LU270" s="8">
        <f>SUMIFS('Aceite de Oliva'!LU$6:LU$257,'Aceite de Oliva'!$A$6:$A$257,"&gt;="&amp;$A270,'Aceite de Oliva'!$B$6:$B$257,"&lt;="&amp;$B270)</f>
        <v>26.03</v>
      </c>
      <c r="LV270" s="8">
        <f>SUMIFS('Aceite de Oliva'!LV$6:LV$257,'Aceite de Oliva'!$A$6:$A$257,"&gt;="&amp;$A270,'Aceite de Oliva'!$B$6:$B$257,"&lt;="&amp;$B270)</f>
        <v>16.55</v>
      </c>
      <c r="LW270" s="8">
        <f>SUMIFS('Aceite de Oliva'!LW$6:LW$257,'Aceite de Oliva'!$A$6:$A$257,"&gt;="&amp;$A270,'Aceite de Oliva'!$B$6:$B$257,"&lt;="&amp;$B270)</f>
        <v>32.18</v>
      </c>
      <c r="LX270" s="8">
        <f>SUMIFS('Aceite de Oliva'!LX$6:LX$257,'Aceite de Oliva'!$A$6:$A$257,"&gt;="&amp;$A270,'Aceite de Oliva'!$B$6:$B$257,"&lt;="&amp;$B270)</f>
        <v>17.02</v>
      </c>
      <c r="LY270" s="76"/>
      <c r="LZ270" s="76"/>
      <c r="MA270" s="76"/>
      <c r="MB270" s="8">
        <f>SUMIFS('Aceite de Oliva'!MB$6:MB$257,'Aceite de Oliva'!$A$6:$A$257,"&gt;="&amp;$A270,'Aceite de Oliva'!$B$6:$B$257,"&lt;="&amp;$B270)</f>
        <v>32.269999999999996</v>
      </c>
      <c r="MC270" s="8">
        <f>SUMIFS('Aceite de Oliva'!MC$6:MC$257,'Aceite de Oliva'!$A$6:$A$257,"&gt;="&amp;$A270,'Aceite de Oliva'!$B$6:$B$257,"&lt;="&amp;$B270)</f>
        <v>24.360000000000003</v>
      </c>
      <c r="MD270" s="8">
        <f>SUMIFS('Aceite de Oliva'!MD$6:MD$257,'Aceite de Oliva'!$A$6:$A$257,"&gt;="&amp;$A270,'Aceite de Oliva'!$B$6:$B$257,"&lt;="&amp;$B270)</f>
        <v>42.31</v>
      </c>
      <c r="ME270" s="8">
        <f>SUMIFS('Aceite de Oliva'!ME$6:ME$257,'Aceite de Oliva'!$A$6:$A$257,"&gt;="&amp;$A270,'Aceite de Oliva'!$B$6:$B$257,"&lt;="&amp;$B270)</f>
        <v>8.57</v>
      </c>
      <c r="MI270" s="8">
        <f>SUMIFS('Aceite de Oliva'!MI$6:MI$257,'Aceite de Oliva'!$A$6:$A$257,"&gt;="&amp;$A270,'Aceite de Oliva'!$B$6:$B$257,"&lt;="&amp;$B270)</f>
        <v>3.4299999999999997</v>
      </c>
      <c r="MJ270" s="8">
        <f>SUMIFS('Aceite de Oliva'!MJ$6:MJ$257,'Aceite de Oliva'!$A$6:$A$257,"&gt;="&amp;$A270,'Aceite de Oliva'!$B$6:$B$257,"&lt;="&amp;$B270)</f>
        <v>6.51</v>
      </c>
      <c r="MK270" s="8">
        <f>SUMIFS('Aceite de Oliva'!MK$6:MK$257,'Aceite de Oliva'!$A$6:$A$257,"&gt;="&amp;$A270,'Aceite de Oliva'!$B$6:$B$257,"&lt;="&amp;$B270)</f>
        <v>3.4000000000000004</v>
      </c>
      <c r="ML270" s="8">
        <f>SUMIFS('Aceite de Oliva'!ML$6:ML$257,'Aceite de Oliva'!$A$6:$A$257,"&gt;="&amp;$A270,'Aceite de Oliva'!$B$6:$B$257,"&lt;="&amp;$B270)</f>
        <v>0.3</v>
      </c>
      <c r="MM270" s="76"/>
      <c r="MN270" s="76"/>
      <c r="MO270" s="76"/>
      <c r="MP270" s="8">
        <f>SUMIFS('Aceite de Oliva'!MP$6:MP$257,'Aceite de Oliva'!$A$6:$A$257,"&gt;="&amp;$A270,'Aceite de Oliva'!$B$6:$B$257,"&lt;="&amp;$B270)</f>
        <v>1.3299999999999998</v>
      </c>
      <c r="MQ270" s="8">
        <f>SUMIFS('Aceite de Oliva'!MQ$6:MQ$257,'Aceite de Oliva'!$A$6:$A$257,"&gt;="&amp;$A270,'Aceite de Oliva'!$B$6:$B$257,"&lt;="&amp;$B270)</f>
        <v>1.84</v>
      </c>
      <c r="MR270" s="8">
        <f>SUMIFS('Aceite de Oliva'!MR$6:MR$257,'Aceite de Oliva'!$A$6:$A$257,"&gt;="&amp;$A270,'Aceite de Oliva'!$B$6:$B$257,"&lt;="&amp;$B270)</f>
        <v>1.45</v>
      </c>
      <c r="MS270" s="8">
        <f>SUMIFS('Aceite de Oliva'!MS$6:MS$257,'Aceite de Oliva'!$A$6:$A$257,"&gt;="&amp;$A270,'Aceite de Oliva'!$B$6:$B$257,"&lt;="&amp;$B270)</f>
        <v>0.65</v>
      </c>
    </row>
    <row r="271" spans="1:357" x14ac:dyDescent="0.25">
      <c r="A271" s="14">
        <f>'TAM Aceite de Oliva'!B19</f>
        <v>2.8000000000000007</v>
      </c>
      <c r="B271" s="14">
        <f>'TAM Aceite de Oliva'!C19</f>
        <v>2.9000000000000008</v>
      </c>
      <c r="C271" s="14"/>
      <c r="D271" s="8">
        <f>SUMIFS('Aceite de Oliva'!D$6:D$257,'Aceite de Oliva'!$A$6:$A$257,"&gt;="&amp;$A271,'Aceite de Oliva'!$B$6:$B$257,"&lt;="&amp;$B271)</f>
        <v>0.21000000000000002</v>
      </c>
      <c r="E271" s="8">
        <f>SUMIFS('Aceite de Oliva'!E$6:E$257,'Aceite de Oliva'!$A$6:$A$257,"&gt;="&amp;$A271,'Aceite de Oliva'!$B$6:$B$257,"&lt;="&amp;$B271)</f>
        <v>0</v>
      </c>
      <c r="F271" s="8">
        <f>SUMIFS('Aceite de Oliva'!F$6:F$257,'Aceite de Oliva'!$A$6:$A$257,"&gt;="&amp;$A271,'Aceite de Oliva'!$B$6:$B$257,"&lt;="&amp;$B271)</f>
        <v>0.27</v>
      </c>
      <c r="G271" s="8">
        <f>SUMIFS('Aceite de Oliva'!G$6:G$257,'Aceite de Oliva'!$A$6:$A$257,"&gt;="&amp;$A271,'Aceite de Oliva'!$B$6:$B$257,"&lt;="&amp;$B271)</f>
        <v>0.21</v>
      </c>
      <c r="H271" s="14"/>
      <c r="I271" s="14"/>
      <c r="J271" s="14"/>
      <c r="K271" s="8">
        <f>SUMIFS('Aceite de Oliva'!K$6:K$257,'Aceite de Oliva'!$A$6:$A$257,"&gt;="&amp;$A271,'Aceite de Oliva'!$B$6:$B$257,"&lt;="&amp;$B271)</f>
        <v>0.04</v>
      </c>
      <c r="L271" s="8">
        <f>SUMIFS('Aceite de Oliva'!L$6:L$257,'Aceite de Oliva'!$A$6:$A$257,"&gt;="&amp;$A271,'Aceite de Oliva'!$B$6:$B$257,"&lt;="&amp;$B271)</f>
        <v>0</v>
      </c>
      <c r="M271" s="8">
        <f>SUMIFS('Aceite de Oliva'!M$6:M$257,'Aceite de Oliva'!$A$6:$A$257,"&gt;="&amp;$A271,'Aceite de Oliva'!$B$6:$B$257,"&lt;="&amp;$B271)</f>
        <v>0.06</v>
      </c>
      <c r="N271" s="8">
        <f>SUMIFS('Aceite de Oliva'!N$6:N$257,'Aceite de Oliva'!$A$6:$A$257,"&gt;="&amp;$A271,'Aceite de Oliva'!$B$6:$B$257,"&lt;="&amp;$B271)</f>
        <v>0</v>
      </c>
      <c r="O271" s="14"/>
      <c r="P271" s="14"/>
      <c r="Q271" s="14"/>
      <c r="R271" s="8">
        <f>SUMIFS('Aceite de Oliva'!R$6:R$257,'Aceite de Oliva'!$A$6:$A$257,"&gt;="&amp;$A271,'Aceite de Oliva'!$B$6:$B$257,"&lt;="&amp;$B271)</f>
        <v>0.24</v>
      </c>
      <c r="S271" s="8">
        <f>SUMIFS('Aceite de Oliva'!S$6:S$257,'Aceite de Oliva'!$A$6:$A$257,"&gt;="&amp;$A271,'Aceite de Oliva'!$B$6:$B$257,"&lt;="&amp;$B271)</f>
        <v>0.31</v>
      </c>
      <c r="T271" s="8">
        <f>SUMIFS('Aceite de Oliva'!T$6:T$257,'Aceite de Oliva'!$A$6:$A$257,"&gt;="&amp;$A271,'Aceite de Oliva'!$B$6:$B$257,"&lt;="&amp;$B271)</f>
        <v>0.11</v>
      </c>
      <c r="U271" s="8">
        <f>SUMIFS('Aceite de Oliva'!U$6:U$257,'Aceite de Oliva'!$A$6:$A$257,"&gt;="&amp;$A271,'Aceite de Oliva'!$B$6:$B$257,"&lt;="&amp;$B271)</f>
        <v>0.46</v>
      </c>
      <c r="V271" s="14"/>
      <c r="W271" s="14"/>
      <c r="X271" s="14"/>
      <c r="Y271" s="8">
        <f>SUMIFS('Aceite de Oliva'!Y$6:Y$257,'Aceite de Oliva'!$A$6:$A$257,"&gt;="&amp;$A271,'Aceite de Oliva'!$B$6:$B$257,"&lt;="&amp;$B271)</f>
        <v>0.23</v>
      </c>
      <c r="Z271" s="8">
        <f>SUMIFS('Aceite de Oliva'!Z$6:Z$257,'Aceite de Oliva'!$A$6:$A$257,"&gt;="&amp;$A271,'Aceite de Oliva'!$B$6:$B$257,"&lt;="&amp;$B271)</f>
        <v>0</v>
      </c>
      <c r="AA271" s="8">
        <f>SUMIFS('Aceite de Oliva'!AA$6:AA$257,'Aceite de Oliva'!$A$6:$A$257,"&gt;="&amp;$A271,'Aceite de Oliva'!$B$6:$B$257,"&lt;="&amp;$B271)</f>
        <v>0.06</v>
      </c>
      <c r="AB271" s="8">
        <f>SUMIFS('Aceite de Oliva'!AB$6:AB$257,'Aceite de Oliva'!$A$6:$A$257,"&gt;="&amp;$A271,'Aceite de Oliva'!$B$6:$B$257,"&lt;="&amp;$B271)</f>
        <v>0.82</v>
      </c>
      <c r="AC271" s="14"/>
      <c r="AD271" s="14"/>
      <c r="AE271" s="14"/>
      <c r="AF271" s="8">
        <f>SUMIFS('Aceite de Oliva'!AF$6:AF$257,'Aceite de Oliva'!$A$6:$A$257,"&gt;="&amp;$A271,'Aceite de Oliva'!$B$6:$B$257,"&lt;="&amp;$B271)</f>
        <v>0.28000000000000003</v>
      </c>
      <c r="AG271" s="8">
        <f>SUMIFS('Aceite de Oliva'!AG$6:AG$257,'Aceite de Oliva'!$A$6:$A$257,"&gt;="&amp;$A271,'Aceite de Oliva'!$B$6:$B$257,"&lt;="&amp;$B271)</f>
        <v>0.26</v>
      </c>
      <c r="AH271" s="8">
        <f>SUMIFS('Aceite de Oliva'!AH$6:AH$257,'Aceite de Oliva'!$A$6:$A$257,"&gt;="&amp;$A271,'Aceite de Oliva'!$B$6:$B$257,"&lt;="&amp;$B271)</f>
        <v>0</v>
      </c>
      <c r="AI271" s="8">
        <f>SUMIFS('Aceite de Oliva'!AI$6:AI$257,'Aceite de Oliva'!$A$6:$A$257,"&gt;="&amp;$A271,'Aceite de Oliva'!$B$6:$B$257,"&lt;="&amp;$B271)</f>
        <v>0</v>
      </c>
      <c r="AJ271" s="14"/>
      <c r="AK271" s="14"/>
      <c r="AL271" s="14"/>
      <c r="AM271" s="8">
        <f>SUMIFS('Aceite de Oliva'!AM$6:AM$257,'Aceite de Oliva'!$A$6:$A$257,"&gt;="&amp;$A271,'Aceite de Oliva'!$B$6:$B$257,"&lt;="&amp;$B271)</f>
        <v>0.44999999999999996</v>
      </c>
      <c r="AN271" s="8">
        <f>SUMIFS('Aceite de Oliva'!AN$6:AN$257,'Aceite de Oliva'!$A$6:$A$257,"&gt;="&amp;$A271,'Aceite de Oliva'!$B$6:$B$257,"&lt;="&amp;$B271)</f>
        <v>0</v>
      </c>
      <c r="AO271" s="8">
        <f>SUMIFS('Aceite de Oliva'!AO$6:AO$257,'Aceite de Oliva'!$A$6:$A$257,"&gt;="&amp;$A271,'Aceite de Oliva'!$B$6:$B$257,"&lt;="&amp;$B271)</f>
        <v>0.1</v>
      </c>
      <c r="AP271" s="8">
        <f>SUMIFS('Aceite de Oliva'!AP$6:AP$257,'Aceite de Oliva'!$A$6:$A$257,"&gt;="&amp;$A271,'Aceite de Oliva'!$B$6:$B$257,"&lt;="&amp;$B271)</f>
        <v>1.37</v>
      </c>
      <c r="AQ271" s="14"/>
      <c r="AR271" s="14"/>
      <c r="AT271" s="8">
        <f>SUMIFS('Aceite de Oliva'!AT$6:AT$257,'Aceite de Oliva'!$A$6:$A$257,"&gt;="&amp;$A271,'Aceite de Oliva'!$B$6:$B$257,"&lt;="&amp;$B271)</f>
        <v>0.14000000000000001</v>
      </c>
      <c r="AU271" s="8">
        <f>SUMIFS('Aceite de Oliva'!AU$6:AU$257,'Aceite de Oliva'!$A$6:$A$257,"&gt;="&amp;$A271,'Aceite de Oliva'!$B$6:$B$257,"&lt;="&amp;$B271)</f>
        <v>0</v>
      </c>
      <c r="AV271" s="8">
        <f>SUMIFS('Aceite de Oliva'!AV$6:AV$257,'Aceite de Oliva'!$A$6:$A$257,"&gt;="&amp;$A271,'Aceite de Oliva'!$B$6:$B$257,"&lt;="&amp;$B271)</f>
        <v>0.1</v>
      </c>
      <c r="AW271" s="8">
        <f>SUMIFS('Aceite de Oliva'!AW$6:AW$257,'Aceite de Oliva'!$A$6:$A$257,"&gt;="&amp;$A271,'Aceite de Oliva'!$B$6:$B$257,"&lt;="&amp;$B271)</f>
        <v>0.45</v>
      </c>
      <c r="BA271" s="8">
        <f>SUMIFS('Aceite de Oliva'!BA$6:BA$257,'Aceite de Oliva'!$A$6:$A$257,"&gt;="&amp;A271,'Aceite de Oliva'!$B$6:$B$257,"&lt;="&amp;B271)</f>
        <v>0</v>
      </c>
      <c r="BB271" s="8">
        <f>SUMIFS('Aceite de Oliva'!BB$6:BB$257,'Aceite de Oliva'!$A$6:$A$257,"&gt;="&amp;$A271,'Aceite de Oliva'!$B$6:$B$257,"&lt;="&amp;$B271)</f>
        <v>0</v>
      </c>
      <c r="BC271" s="8">
        <f>SUMIFS('Aceite de Oliva'!BC$6:BC$257,'Aceite de Oliva'!$A$6:$A$257,"&gt;="&amp;$A271,'Aceite de Oliva'!$B$6:$B$257,"&lt;="&amp;$B271)</f>
        <v>0</v>
      </c>
      <c r="BD271" s="8">
        <f>SUMIFS('Aceite de Oliva'!BD$6:BD$257,'Aceite de Oliva'!$A$6:$A$257,"&gt;="&amp;$A271,'Aceite de Oliva'!$B$6:$B$257,"&lt;="&amp;$B271)</f>
        <v>0</v>
      </c>
      <c r="BE271" s="5"/>
      <c r="BH271" s="8">
        <f>SUMIFS('Aceite de Oliva'!BH$6:BH$257,'Aceite de Oliva'!$A$6:$A$257,"&gt;="&amp;$A271,'Aceite de Oliva'!$B$6:$B$257,"&lt;="&amp;$B271)</f>
        <v>0.35</v>
      </c>
      <c r="BI271" s="8">
        <f>SUMIFS('Aceite de Oliva'!BI$6:BI$257,'Aceite de Oliva'!$A$6:$A$257,"&gt;="&amp;$A271,'Aceite de Oliva'!$B$6:$B$257,"&lt;="&amp;$B271)</f>
        <v>0</v>
      </c>
      <c r="BJ271" s="8">
        <f>SUMIFS('Aceite de Oliva'!BJ$6:BJ$257,'Aceite de Oliva'!$A$6:$A$257,"&gt;="&amp;$A271,'Aceite de Oliva'!$B$6:$B$257,"&lt;="&amp;$B271)</f>
        <v>0.57999999999999996</v>
      </c>
      <c r="BK271" s="8">
        <f>SUMIFS('Aceite de Oliva'!BK$6:BK$257,'Aceite de Oliva'!$A$6:$A$257,"&gt;="&amp;$A271,'Aceite de Oliva'!$B$6:$B$257,"&lt;="&amp;$B271)</f>
        <v>0</v>
      </c>
      <c r="BO271" s="8">
        <f>SUMIFS('Aceite de Oliva'!BO$6:BO$257,'Aceite de Oliva'!$A$6:$A$257,"&gt;="&amp;$A271,'Aceite de Oliva'!$B$6:$B$257,"&lt;="&amp;$B271)</f>
        <v>0.05</v>
      </c>
      <c r="BP271" s="8">
        <f>SUMIFS('Aceite de Oliva'!BP$6:BP$257,'Aceite de Oliva'!$A$6:$A$257,"&gt;="&amp;$A271,'Aceite de Oliva'!$B$6:$B$257,"&lt;="&amp;$B271)</f>
        <v>0</v>
      </c>
      <c r="BQ271" s="8">
        <f>SUMIFS('Aceite de Oliva'!BQ$6:BQ$257,'Aceite de Oliva'!$A$6:$A$257,"&gt;="&amp;$A271,'Aceite de Oliva'!$B$6:$B$257,"&lt;="&amp;$B271)</f>
        <v>0.1</v>
      </c>
      <c r="BR271" s="8">
        <f>SUMIFS('Aceite de Oliva'!BR$6:BR$257,'Aceite de Oliva'!$A$6:$A$257,"&gt;="&amp;$A271,'Aceite de Oliva'!$B$6:$B$257,"&lt;="&amp;$B271)</f>
        <v>0</v>
      </c>
      <c r="BV271" s="8">
        <f>SUMIFS('Aceite de Oliva'!BV$6:BV$257,'Aceite de Oliva'!$A$6:$A$257,"&gt;="&amp;$A271,'Aceite de Oliva'!$B$6:$B$257,"&lt;="&amp;$B271)</f>
        <v>0</v>
      </c>
      <c r="BW271" s="8">
        <f>SUMIFS('Aceite de Oliva'!BW$6:BW$257,'Aceite de Oliva'!$A$6:$A$257,"&gt;="&amp;$A271,'Aceite de Oliva'!$B$6:$B$257,"&lt;="&amp;$B271)</f>
        <v>0</v>
      </c>
      <c r="BX271" s="8">
        <f>SUMIFS('Aceite de Oliva'!BX$6:BX$257,'Aceite de Oliva'!$A$6:$A$257,"&gt;="&amp;$A271,'Aceite de Oliva'!$B$6:$B$257,"&lt;="&amp;$B271)</f>
        <v>0</v>
      </c>
      <c r="BY271" s="8">
        <f>SUMIFS('Aceite de Oliva'!BY$6:BY$257,'Aceite de Oliva'!$A$6:$A$257,"&gt;="&amp;$A271,'Aceite de Oliva'!$B$6:$B$257,"&lt;="&amp;$B271)</f>
        <v>0</v>
      </c>
      <c r="CC271" s="8">
        <f>SUMIFS('Aceite de Oliva'!CC$6:CC$257,'Aceite de Oliva'!$A$6:$A$257,"&gt;="&amp;$A271,'Aceite de Oliva'!$B$6:$B$257,"&lt;="&amp;$B271)</f>
        <v>0.04</v>
      </c>
      <c r="CD271" s="8">
        <f>SUMIFS('Aceite de Oliva'!CD$6:CD$257,'Aceite de Oliva'!$A$6:$A$257,"&gt;="&amp;$A271,'Aceite de Oliva'!$B$6:$B$257,"&lt;="&amp;$B271)</f>
        <v>0</v>
      </c>
      <c r="CE271" s="8">
        <f>SUMIFS('Aceite de Oliva'!CE$6:CE$257,'Aceite de Oliva'!$A$6:$A$257,"&gt;="&amp;$A271,'Aceite de Oliva'!$B$6:$B$257,"&lt;="&amp;$B271)</f>
        <v>0</v>
      </c>
      <c r="CF271" s="8">
        <f>SUMIFS('Aceite de Oliva'!CF$6:CF$257,'Aceite de Oliva'!$A$6:$A$257,"&gt;="&amp;$A271,'Aceite de Oliva'!$B$6:$B$257,"&lt;="&amp;$B271)</f>
        <v>0</v>
      </c>
      <c r="CJ271" s="8">
        <f>SUMIFS('Aceite de Oliva'!CJ$6:CJ$257,'Aceite de Oliva'!$A$6:$A$257,"&gt;="&amp;$A271,'Aceite de Oliva'!$B$6:$B$257,"&lt;="&amp;$B271)</f>
        <v>0.32999999999999996</v>
      </c>
      <c r="CK271" s="8">
        <f>SUMIFS('Aceite de Oliva'!CK$6:CK$257,'Aceite de Oliva'!$A$6:$A$257,"&gt;="&amp;$A271,'Aceite de Oliva'!$B$6:$B$257,"&lt;="&amp;$B271)</f>
        <v>0.12</v>
      </c>
      <c r="CL271" s="8">
        <f>SUMIFS('Aceite de Oliva'!CL$6:CL$257,'Aceite de Oliva'!$A$6:$A$257,"&gt;="&amp;$A271,'Aceite de Oliva'!$B$6:$B$257,"&lt;="&amp;$B271)</f>
        <v>0.62</v>
      </c>
      <c r="CM271" s="8">
        <f>SUMIFS('Aceite de Oliva'!CM$6:CM$257,'Aceite de Oliva'!$A$6:$A$257,"&gt;="&amp;$A271,'Aceite de Oliva'!$B$6:$B$257,"&lt;="&amp;$B271)</f>
        <v>0</v>
      </c>
      <c r="CQ271" s="8">
        <f>SUMIFS('Aceite de Oliva'!CQ$6:CQ$257,'Aceite de Oliva'!$A$6:$A$257,"&gt;="&amp;$A271,'Aceite de Oliva'!$B$6:$B$257,"&lt;="&amp;$B271)</f>
        <v>1.6199999999999999</v>
      </c>
      <c r="CR271" s="8">
        <f>SUMIFS('Aceite de Oliva'!CR$6:CR$257,'Aceite de Oliva'!$A$6:$A$257,"&gt;="&amp;$A271,'Aceite de Oliva'!$B$6:$B$257,"&lt;="&amp;$B271)</f>
        <v>2.09</v>
      </c>
      <c r="CS271" s="8">
        <f>SUMIFS('Aceite de Oliva'!CS$6:CS$257,'Aceite de Oliva'!$A$6:$A$257,"&gt;="&amp;$A271,'Aceite de Oliva'!$B$6:$B$257,"&lt;="&amp;$B271)</f>
        <v>2.0499999999999998</v>
      </c>
      <c r="CT271" s="8">
        <f>SUMIFS('Aceite de Oliva'!CT$6:CT$257,'Aceite de Oliva'!$A$6:$A$257,"&gt;="&amp;$A271,'Aceite de Oliva'!$B$6:$B$257,"&lt;="&amp;$B271)</f>
        <v>0</v>
      </c>
      <c r="CX271" s="8">
        <f>SUMIFS('Aceite de Oliva'!CX$6:CX$257,'Aceite de Oliva'!$A$6:$A$257,"&gt;="&amp;$A271,'Aceite de Oliva'!$B$6:$B$257,"&lt;="&amp;$B271)</f>
        <v>0.54</v>
      </c>
      <c r="CY271" s="8">
        <f>SUMIFS('Aceite de Oliva'!CY$6:CY$257,'Aceite de Oliva'!$A$6:$A$257,"&gt;="&amp;$A271,'Aceite de Oliva'!$B$6:$B$257,"&lt;="&amp;$B271)</f>
        <v>1.6</v>
      </c>
      <c r="CZ271" s="8">
        <f>SUMIFS('Aceite de Oliva'!CZ$6:CZ$257,'Aceite de Oliva'!$A$6:$A$257,"&gt;="&amp;$A271,'Aceite de Oliva'!$B$6:$B$257,"&lt;="&amp;$B271)</f>
        <v>0.47</v>
      </c>
      <c r="DA271" s="8">
        <f>SUMIFS('Aceite de Oliva'!DA$6:DA$257,'Aceite de Oliva'!$A$6:$A$257,"&gt;="&amp;$A271,'Aceite de Oliva'!$B$6:$B$257,"&lt;="&amp;$B271)</f>
        <v>0</v>
      </c>
      <c r="DE271" s="8">
        <f>SUMIFS('Aceite de Oliva'!DE$6:DE$257,'Aceite de Oliva'!$A$6:$A$257,"&gt;="&amp;$A271,'Aceite de Oliva'!$B$6:$B$257,"&lt;="&amp;$B271)</f>
        <v>0.83000000000000007</v>
      </c>
      <c r="DF271" s="8">
        <f>SUMIFS('Aceite de Oliva'!DF$6:DF$257,'Aceite de Oliva'!$A$6:$A$257,"&gt;="&amp;$A271,'Aceite de Oliva'!$B$6:$B$257,"&lt;="&amp;$B271)</f>
        <v>0.8</v>
      </c>
      <c r="DG271" s="8">
        <f>SUMIFS('Aceite de Oliva'!DG$6:DG$257,'Aceite de Oliva'!$A$6:$A$257,"&gt;="&amp;$A271,'Aceite de Oliva'!$B$6:$B$257,"&lt;="&amp;$B271)</f>
        <v>1.1800000000000002</v>
      </c>
      <c r="DH271" s="8">
        <f>SUMIFS('Aceite de Oliva'!DH$6:DH$257,'Aceite de Oliva'!$A$6:$A$257,"&gt;="&amp;$A271,'Aceite de Oliva'!$B$6:$B$257,"&lt;="&amp;$B271)</f>
        <v>0</v>
      </c>
      <c r="DL271" s="8">
        <f>SUMIFS('Aceite de Oliva'!DL$6:DL$257,'Aceite de Oliva'!$A$6:$A$257,"&gt;="&amp;$A271,'Aceite de Oliva'!$B$6:$B$257,"&lt;="&amp;$B271)</f>
        <v>4.49</v>
      </c>
      <c r="DM271" s="8">
        <f>SUMIFS('Aceite de Oliva'!DM$6:DM$257,'Aceite de Oliva'!$A$6:$A$257,"&gt;="&amp;$A271,'Aceite de Oliva'!$B$6:$B$257,"&lt;="&amp;$B271)</f>
        <v>6.0500000000000007</v>
      </c>
      <c r="DN271" s="8">
        <f>SUMIFS('Aceite de Oliva'!DN$6:DN$257,'Aceite de Oliva'!$A$6:$A$257,"&gt;="&amp;$A271,'Aceite de Oliva'!$B$6:$B$257,"&lt;="&amp;$B271)</f>
        <v>5.29</v>
      </c>
      <c r="DO271" s="8">
        <f>SUMIFS('Aceite de Oliva'!DO$6:DO$257,'Aceite de Oliva'!$A$6:$A$257,"&gt;="&amp;$A271,'Aceite de Oliva'!$B$6:$B$257,"&lt;="&amp;$B271)</f>
        <v>1.05</v>
      </c>
      <c r="DS271" s="8">
        <f>SUMIFS('Aceite de Oliva'!DS$6:DS$257,'Aceite de Oliva'!$A$6:$A$257,"&gt;="&amp;$A271,'Aceite de Oliva'!$B$6:$B$257,"&lt;="&amp;$B271)</f>
        <v>5.0599999999999996</v>
      </c>
      <c r="DT271" s="8">
        <f>SUMIFS('Aceite de Oliva'!DT$6:DT$257,'Aceite de Oliva'!$A$6:$A$257,"&gt;="&amp;$A271,'Aceite de Oliva'!$B$6:$B$257,"&lt;="&amp;$B271)</f>
        <v>12.74</v>
      </c>
      <c r="DU271" s="8">
        <f>SUMIFS('Aceite de Oliva'!DU$6:DU$257,'Aceite de Oliva'!$A$6:$A$257,"&gt;="&amp;$A271,'Aceite de Oliva'!$B$6:$B$257,"&lt;="&amp;$B271)</f>
        <v>4.4000000000000004</v>
      </c>
      <c r="DV271" s="8">
        <f>SUMIFS('Aceite de Oliva'!DV$6:DV$257,'Aceite de Oliva'!$A$6:$A$257,"&gt;="&amp;$A271,'Aceite de Oliva'!$B$6:$B$257,"&lt;="&amp;$B271)</f>
        <v>1.98</v>
      </c>
      <c r="DZ271" s="8">
        <f>SUMIFS('Aceite de Oliva'!DZ$6:DZ$257,'Aceite de Oliva'!$A$6:$A$257,"&gt;="&amp;$A271,'Aceite de Oliva'!$B$6:$B$257,"&lt;="&amp;$B271)</f>
        <v>5.0599999999999996</v>
      </c>
      <c r="EA271" s="8">
        <f>SUMIFS('Aceite de Oliva'!EA$6:EA$257,'Aceite de Oliva'!$A$6:$A$257,"&gt;="&amp;$A271,'Aceite de Oliva'!$B$6:$B$257,"&lt;="&amp;$B271)</f>
        <v>5.01</v>
      </c>
      <c r="EB271" s="8">
        <f>SUMIFS('Aceite de Oliva'!EB$6:EB$257,'Aceite de Oliva'!$A$6:$A$257,"&gt;="&amp;$A271,'Aceite de Oliva'!$B$6:$B$257,"&lt;="&amp;$B271)</f>
        <v>4.8400000000000007</v>
      </c>
      <c r="EC271" s="8">
        <f>SUMIFS('Aceite de Oliva'!EC$6:EC$257,'Aceite de Oliva'!$A$6:$A$257,"&gt;="&amp;$A271,'Aceite de Oliva'!$B$6:$B$257,"&lt;="&amp;$B271)</f>
        <v>5.39</v>
      </c>
      <c r="EG271" s="8">
        <f>SUMIFS('Aceite de Oliva'!EG$6:EG$257,'Aceite de Oliva'!$A$6:$A$257,"&gt;="&amp;$A271,'Aceite de Oliva'!$B$6:$B$257,"&lt;="&amp;$B271)</f>
        <v>5.8500000000000005</v>
      </c>
      <c r="EH271" s="8">
        <f>SUMIFS('Aceite de Oliva'!EH$6:EH$257,'Aceite de Oliva'!$A$6:$A$257,"&gt;="&amp;$A271,'Aceite de Oliva'!$B$6:$B$257,"&lt;="&amp;$B271)</f>
        <v>1.79</v>
      </c>
      <c r="EI271" s="8">
        <f>SUMIFS('Aceite de Oliva'!EI$6:EI$257,'Aceite de Oliva'!$A$6:$A$257,"&gt;="&amp;$A271,'Aceite de Oliva'!$B$6:$B$257,"&lt;="&amp;$B271)</f>
        <v>7</v>
      </c>
      <c r="EJ271" s="8">
        <f>SUMIFS('Aceite de Oliva'!EJ$6:EJ$257,'Aceite de Oliva'!$A$6:$A$257,"&gt;="&amp;$A271,'Aceite de Oliva'!$B$6:$B$257,"&lt;="&amp;$B271)</f>
        <v>6</v>
      </c>
      <c r="EN271" s="8">
        <f>SUMIFS('Aceite de Oliva'!EN$6:EN$257,'Aceite de Oliva'!$A$6:$A$257,"&gt;="&amp;$A271,'Aceite de Oliva'!$B$6:$B$257,"&lt;="&amp;$B271)</f>
        <v>5.63</v>
      </c>
      <c r="EO271" s="8">
        <f>SUMIFS('Aceite de Oliva'!EO$6:EO$257,'Aceite de Oliva'!$A$6:$A$257,"&gt;="&amp;$A271,'Aceite de Oliva'!$B$6:$B$257,"&lt;="&amp;$B271)</f>
        <v>4.09</v>
      </c>
      <c r="EP271" s="8">
        <f>SUMIFS('Aceite de Oliva'!EP$6:EP$257,'Aceite de Oliva'!$A$6:$A$257,"&gt;="&amp;$A271,'Aceite de Oliva'!$B$6:$B$257,"&lt;="&amp;$B271)</f>
        <v>5.15</v>
      </c>
      <c r="EQ271" s="8">
        <f>SUMIFS('Aceite de Oliva'!EQ$6:EQ$257,'Aceite de Oliva'!$A$6:$A$257,"&gt;="&amp;$A271,'Aceite de Oliva'!$B$6:$B$257,"&lt;="&amp;$B271)</f>
        <v>9.82</v>
      </c>
      <c r="EU271" s="8">
        <f>SUMIFS('Aceite de Oliva'!EU$6:EU$257,'Aceite de Oliva'!$A$6:$A$257,"&gt;="&amp;$A271,'Aceite de Oliva'!$B$6:$B$257,"&lt;="&amp;$B271)</f>
        <v>6.15</v>
      </c>
      <c r="EV271" s="8">
        <f>SUMIFS('Aceite de Oliva'!EV$6:EV$257,'Aceite de Oliva'!$A$6:$A$257,"&gt;="&amp;$A271,'Aceite de Oliva'!$B$6:$B$257,"&lt;="&amp;$B271)</f>
        <v>1.5899999999999999</v>
      </c>
      <c r="EW271" s="8">
        <f>SUMIFS('Aceite de Oliva'!EW$6:EW$257,'Aceite de Oliva'!$A$6:$A$257,"&gt;="&amp;$A271,'Aceite de Oliva'!$B$6:$B$257,"&lt;="&amp;$B271)</f>
        <v>7.15</v>
      </c>
      <c r="EX271" s="8">
        <f>SUMIFS('Aceite de Oliva'!EX$6:EX$257,'Aceite de Oliva'!$A$6:$A$257,"&gt;="&amp;$A271,'Aceite de Oliva'!$B$6:$B$257,"&lt;="&amp;$B271)</f>
        <v>6.68</v>
      </c>
      <c r="FB271" s="8">
        <f>SUMIFS('Aceite de Oliva'!FB$6:FB$257,'Aceite de Oliva'!$A$6:$A$257,"&gt;="&amp;$A271,'Aceite de Oliva'!$B$6:$B$257,"&lt;="&amp;$B271)</f>
        <v>3.5199999999999996</v>
      </c>
      <c r="FC271" s="8">
        <f>SUMIFS('Aceite de Oliva'!FC$6:FC$257,'Aceite de Oliva'!$A$6:$A$257,"&gt;="&amp;$A271,'Aceite de Oliva'!$B$6:$B$257,"&lt;="&amp;$B271)</f>
        <v>1.6400000000000001</v>
      </c>
      <c r="FD271" s="8">
        <f>SUMIFS('Aceite de Oliva'!FD$6:FD$257,'Aceite de Oliva'!$A$6:$A$257,"&gt;="&amp;$A271,'Aceite de Oliva'!$B$6:$B$257,"&lt;="&amp;$B271)</f>
        <v>3.1999999999999997</v>
      </c>
      <c r="FE271" s="8">
        <f>SUMIFS('Aceite de Oliva'!FE$6:FE$257,'Aceite de Oliva'!$A$6:$A$257,"&gt;="&amp;$A271,'Aceite de Oliva'!$B$6:$B$257,"&lt;="&amp;$B271)</f>
        <v>6.34</v>
      </c>
      <c r="FI271" s="8">
        <f>SUMIFS('Aceite de Oliva'!FI$6:FI$257,'Aceite de Oliva'!$A$6:$A$257,"&gt;="&amp;$A271,'Aceite de Oliva'!$B$6:$B$257,"&lt;="&amp;$B271)</f>
        <v>4.03</v>
      </c>
      <c r="FJ271" s="8">
        <f>SUMIFS('Aceite de Oliva'!FJ$6:FJ$257,'Aceite de Oliva'!$A$6:$A$257,"&gt;="&amp;$A271,'Aceite de Oliva'!$B$6:$B$257,"&lt;="&amp;$B271)</f>
        <v>1.22</v>
      </c>
      <c r="FK271" s="8">
        <f>SUMIFS('Aceite de Oliva'!FK$6:FK$257,'Aceite de Oliva'!$A$6:$A$257,"&gt;="&amp;$A271,'Aceite de Oliva'!$B$6:$B$257,"&lt;="&amp;$B271)</f>
        <v>4.3599999999999994</v>
      </c>
      <c r="FL271" s="8">
        <f>SUMIFS('Aceite de Oliva'!FL$6:FL$257,'Aceite de Oliva'!$A$6:$A$257,"&gt;="&amp;$A271,'Aceite de Oliva'!$B$6:$B$257,"&lt;="&amp;$B271)</f>
        <v>5.68</v>
      </c>
      <c r="FP271" s="8">
        <f>SUMIFS('Aceite de Oliva'!FP$6:FP$257,'Aceite de Oliva'!$A$6:$A$257,"&gt;="&amp;$A271,'Aceite de Oliva'!$B$6:$B$257,"&lt;="&amp;$B271)</f>
        <v>4.33</v>
      </c>
      <c r="FQ271" s="8">
        <f>SUMIFS('Aceite de Oliva'!FQ$6:FQ$257,'Aceite de Oliva'!$A$6:$A$257,"&gt;="&amp;$A271,'Aceite de Oliva'!$B$6:$B$257,"&lt;="&amp;$B271)</f>
        <v>3.66</v>
      </c>
      <c r="FR271" s="8">
        <f>SUMIFS('Aceite de Oliva'!FR$6:FR$257,'Aceite de Oliva'!$A$6:$A$257,"&gt;="&amp;$A271,'Aceite de Oliva'!$B$6:$B$257,"&lt;="&amp;$B271)</f>
        <v>4.09</v>
      </c>
      <c r="FS271" s="8">
        <f>SUMIFS('Aceite de Oliva'!FS$6:FS$257,'Aceite de Oliva'!$A$6:$A$257,"&gt;="&amp;$A271,'Aceite de Oliva'!$B$6:$B$257,"&lt;="&amp;$B271)</f>
        <v>5.8800000000000008</v>
      </c>
      <c r="FW271" s="8">
        <f>SUMIFS('Aceite de Oliva'!FW$6:FW$257,'Aceite de Oliva'!$A$6:$A$257,"&gt;="&amp;$A271,'Aceite de Oliva'!$B$6:$B$257,"&lt;="&amp;$B271)</f>
        <v>1.56</v>
      </c>
      <c r="FX271" s="8">
        <f>SUMIFS('Aceite de Oliva'!FX$6:FX$257,'Aceite de Oliva'!$A$6:$A$257,"&gt;="&amp;$A271,'Aceite de Oliva'!$B$6:$B$257,"&lt;="&amp;$B271)</f>
        <v>0.85</v>
      </c>
      <c r="FY271" s="8">
        <f>SUMIFS('Aceite de Oliva'!FY$6:FY$257,'Aceite de Oliva'!$A$6:$A$257,"&gt;="&amp;$A271,'Aceite de Oliva'!$B$6:$B$257,"&lt;="&amp;$B271)</f>
        <v>1.79</v>
      </c>
      <c r="FZ271" s="8">
        <f>SUMIFS('Aceite de Oliva'!FZ$6:FZ$257,'Aceite de Oliva'!$A$6:$A$257,"&gt;="&amp;$A271,'Aceite de Oliva'!$B$6:$B$257,"&lt;="&amp;$B271)</f>
        <v>1.1099999999999999</v>
      </c>
      <c r="GD271" s="8">
        <f>SUMIFS('Aceite de Oliva'!GD$6:GD$257,'Aceite de Oliva'!$A$6:$A$257,"&gt;="&amp;$A271,'Aceite de Oliva'!$B$6:$B$257,"&lt;="&amp;$B271)</f>
        <v>1.1499999999999999</v>
      </c>
      <c r="GE271" s="8">
        <f>SUMIFS('Aceite de Oliva'!GE$6:GE$257,'Aceite de Oliva'!$A$6:$A$257,"&gt;="&amp;$A271,'Aceite de Oliva'!$B$6:$B$257,"&lt;="&amp;$B271)</f>
        <v>0.21</v>
      </c>
      <c r="GF271" s="8">
        <f>SUMIFS('Aceite de Oliva'!GF$6:GF$257,'Aceite de Oliva'!$A$6:$A$257,"&gt;="&amp;$A271,'Aceite de Oliva'!$B$6:$B$257,"&lt;="&amp;$B271)</f>
        <v>1.8</v>
      </c>
      <c r="GG271" s="8">
        <f>SUMIFS('Aceite de Oliva'!GG$6:GG$257,'Aceite de Oliva'!$A$6:$A$257,"&gt;="&amp;$A271,'Aceite de Oliva'!$B$6:$B$257,"&lt;="&amp;$B271)</f>
        <v>0.48</v>
      </c>
      <c r="GK271" s="8">
        <f>SUMIFS('Aceite de Oliva'!GK$6:GK$257,'Aceite de Oliva'!$A$6:$A$257,"&gt;="&amp;$A271,'Aceite de Oliva'!$B$6:$B$257,"&lt;="&amp;$B271)</f>
        <v>2.38</v>
      </c>
      <c r="GL271" s="8">
        <f>SUMIFS('Aceite de Oliva'!GL$6:GL$257,'Aceite de Oliva'!$A$6:$A$257,"&gt;="&amp;$A271,'Aceite de Oliva'!$B$6:$B$257,"&lt;="&amp;$B271)</f>
        <v>2.3199999999999998</v>
      </c>
      <c r="GM271" s="8">
        <f>SUMIFS('Aceite de Oliva'!GM$6:GM$257,'Aceite de Oliva'!$A$6:$A$257,"&gt;="&amp;$A271,'Aceite de Oliva'!$B$6:$B$257,"&lt;="&amp;$B271)</f>
        <v>2.54</v>
      </c>
      <c r="GN271" s="8">
        <f>SUMIFS('Aceite de Oliva'!GN$6:GN$257,'Aceite de Oliva'!$A$6:$A$257,"&gt;="&amp;$A271,'Aceite de Oliva'!$B$6:$B$257,"&lt;="&amp;$B271)</f>
        <v>2.0299999999999998</v>
      </c>
      <c r="GR271" s="8">
        <f>SUMIFS('Aceite de Oliva'!GR$6:GR$257,'Aceite de Oliva'!$A$6:$A$257,"&gt;="&amp;$A271,'Aceite de Oliva'!$B$6:$B$257,"&lt;="&amp;$B271)</f>
        <v>2.42</v>
      </c>
      <c r="GS271" s="8">
        <f>SUMIFS('Aceite de Oliva'!GS$6:GS$257,'Aceite de Oliva'!$A$6:$A$257,"&gt;="&amp;$A271,'Aceite de Oliva'!$B$6:$B$257,"&lt;="&amp;$B271)</f>
        <v>1.43</v>
      </c>
      <c r="GT271" s="8">
        <f>SUMIFS('Aceite de Oliva'!GT$6:GT$257,'Aceite de Oliva'!$A$6:$A$257,"&gt;="&amp;$A271,'Aceite de Oliva'!$B$6:$B$257,"&lt;="&amp;$B271)</f>
        <v>1.7999999999999998</v>
      </c>
      <c r="GU271" s="8">
        <f>SUMIFS('Aceite de Oliva'!GU$6:GU$257,'Aceite de Oliva'!$A$6:$A$257,"&gt;="&amp;$A271,'Aceite de Oliva'!$B$6:$B$257,"&lt;="&amp;$B271)</f>
        <v>4.28</v>
      </c>
      <c r="GY271" s="8">
        <f>SUMIFS('Aceite de Oliva'!GY$6:GY$257,'Aceite de Oliva'!$A$6:$A$257,"&gt;="&amp;$A271,'Aceite de Oliva'!$B$6:$B$257,"&lt;="&amp;$B271)</f>
        <v>2.4500000000000002</v>
      </c>
      <c r="GZ271" s="8">
        <f>SUMIFS('Aceite de Oliva'!GZ$6:GZ$257,'Aceite de Oliva'!$A$6:$A$257,"&gt;="&amp;$A271,'Aceite de Oliva'!$B$6:$B$257,"&lt;="&amp;$B271)</f>
        <v>2.11</v>
      </c>
      <c r="HA271" s="8">
        <f>SUMIFS('Aceite de Oliva'!HA$6:HA$257,'Aceite de Oliva'!$A$6:$A$257,"&gt;="&amp;$A271,'Aceite de Oliva'!$B$6:$B$257,"&lt;="&amp;$B271)</f>
        <v>3.15</v>
      </c>
      <c r="HB271" s="8">
        <f>SUMIFS('Aceite de Oliva'!HB$6:HB$257,'Aceite de Oliva'!$A$6:$A$257,"&gt;="&amp;$A271,'Aceite de Oliva'!$B$6:$B$257,"&lt;="&amp;$B271)</f>
        <v>1.38</v>
      </c>
      <c r="HF271" s="8">
        <f>SUMIFS('Aceite de Oliva'!HF$6:HF$257,'Aceite de Oliva'!$A$6:$A$257,"&gt;="&amp;$A271,'Aceite de Oliva'!$B$6:$B$257,"&lt;="&amp;$B271)</f>
        <v>2.52</v>
      </c>
      <c r="HG271" s="8">
        <f>SUMIFS('Aceite de Oliva'!HG$6:HG$257,'Aceite de Oliva'!$A$6:$A$257,"&gt;="&amp;$A271,'Aceite de Oliva'!$B$6:$B$257,"&lt;="&amp;$B271)</f>
        <v>4.07</v>
      </c>
      <c r="HH271" s="8">
        <f>SUMIFS('Aceite de Oliva'!HH$6:HH$257,'Aceite de Oliva'!$A$6:$A$257,"&gt;="&amp;$A271,'Aceite de Oliva'!$B$6:$B$257,"&lt;="&amp;$B271)</f>
        <v>1.8900000000000001</v>
      </c>
      <c r="HI271" s="8">
        <f>SUMIFS('Aceite de Oliva'!HI$6:HI$257,'Aceite de Oliva'!$A$6:$A$257,"&gt;="&amp;$A271,'Aceite de Oliva'!$B$6:$B$257,"&lt;="&amp;$B271)</f>
        <v>2.59</v>
      </c>
      <c r="HM271" s="8">
        <f>SUMIFS('Aceite de Oliva'!HM$6:HM$257,'Aceite de Oliva'!$A$6:$A$257,"&gt;="&amp;$A271,'Aceite de Oliva'!$B$6:$B$257,"&lt;="&amp;$B271)</f>
        <v>3.5</v>
      </c>
      <c r="HN271" s="8">
        <f>SUMIFS('Aceite de Oliva'!HN$6:HN$257,'Aceite de Oliva'!$A$6:$A$257,"&gt;="&amp;$A271,'Aceite de Oliva'!$B$6:$B$257,"&lt;="&amp;$B271)</f>
        <v>3</v>
      </c>
      <c r="HO271" s="8">
        <f>SUMIFS('Aceite de Oliva'!HO$6:HO$257,'Aceite de Oliva'!$A$6:$A$257,"&gt;="&amp;$A271,'Aceite de Oliva'!$B$6:$B$257,"&lt;="&amp;$B271)</f>
        <v>3.84</v>
      </c>
      <c r="HP271" s="8">
        <f>SUMIFS('Aceite de Oliva'!HP$6:HP$257,'Aceite de Oliva'!$A$6:$A$257,"&gt;="&amp;$A271,'Aceite de Oliva'!$B$6:$B$257,"&lt;="&amp;$B271)</f>
        <v>2.5099999999999998</v>
      </c>
      <c r="HT271" s="8">
        <f>SUMIFS('Aceite de Oliva'!HT$6:HT$257,'Aceite de Oliva'!$A$6:$A$257,"&gt;="&amp;$A271,'Aceite de Oliva'!$B$6:$B$257,"&lt;="&amp;$B271)</f>
        <v>3.04</v>
      </c>
      <c r="HU271" s="8">
        <f>SUMIFS('Aceite de Oliva'!HU$6:HU$257,'Aceite de Oliva'!$A$6:$A$257,"&gt;="&amp;$A271,'Aceite de Oliva'!$B$6:$B$257,"&lt;="&amp;$B271)</f>
        <v>3.11</v>
      </c>
      <c r="HV271" s="8">
        <f>SUMIFS('Aceite de Oliva'!HV$6:HV$257,'Aceite de Oliva'!$A$6:$A$257,"&gt;="&amp;$A271,'Aceite de Oliva'!$B$6:$B$257,"&lt;="&amp;$B271)</f>
        <v>3.5900000000000003</v>
      </c>
      <c r="HW271" s="8">
        <f>SUMIFS('Aceite de Oliva'!HW$6:HW$257,'Aceite de Oliva'!$A$6:$A$257,"&gt;="&amp;$A271,'Aceite de Oliva'!$B$6:$B$257,"&lt;="&amp;$B271)</f>
        <v>0.53</v>
      </c>
      <c r="IA271" s="8">
        <f>SUMIFS('Aceite de Oliva'!IA$6:IA$257,'Aceite de Oliva'!$A$6:$A$257,"&gt;="&amp;$A271,'Aceite de Oliva'!$B$6:$B$257,"&lt;="&amp;$B271)</f>
        <v>3.9400000000000004</v>
      </c>
      <c r="IB271" s="8">
        <f>SUMIFS('Aceite de Oliva'!IB$6:IB$257,'Aceite de Oliva'!$A$6:$A$257,"&gt;="&amp;$A271,'Aceite de Oliva'!$B$6:$B$257,"&lt;="&amp;$B271)</f>
        <v>2.21</v>
      </c>
      <c r="IC271" s="8">
        <f>SUMIFS('Aceite de Oliva'!IC$6:IC$257,'Aceite de Oliva'!$A$6:$A$257,"&gt;="&amp;$A271,'Aceite de Oliva'!$B$6:$B$257,"&lt;="&amp;$B271)</f>
        <v>4.63</v>
      </c>
      <c r="ID271" s="8">
        <f>SUMIFS('Aceite de Oliva'!ID$6:ID$257,'Aceite de Oliva'!$A$6:$A$257,"&gt;="&amp;$A271,'Aceite de Oliva'!$B$6:$B$257,"&lt;="&amp;$B271)</f>
        <v>2.34</v>
      </c>
      <c r="IH271" s="8">
        <f>SUMIFS('Aceite de Oliva'!IH$6:IH$257,'Aceite de Oliva'!$A$6:$A$257,"&gt;="&amp;$A271,'Aceite de Oliva'!$B$6:$B$257,"&lt;="&amp;$B271)</f>
        <v>2.2599999999999998</v>
      </c>
      <c r="II271" s="8">
        <f>SUMIFS('Aceite de Oliva'!II$6:II$257,'Aceite de Oliva'!$A$6:$A$257,"&gt;="&amp;$A271,'Aceite de Oliva'!$B$6:$B$257,"&lt;="&amp;$B271)</f>
        <v>2.19</v>
      </c>
      <c r="IJ271" s="8">
        <f>SUMIFS('Aceite de Oliva'!IJ$6:IJ$257,'Aceite de Oliva'!$A$6:$A$257,"&gt;="&amp;$A271,'Aceite de Oliva'!$B$6:$B$257,"&lt;="&amp;$B271)</f>
        <v>2.48</v>
      </c>
      <c r="IK271" s="8">
        <f>SUMIFS('Aceite de Oliva'!IK$6:IK$257,'Aceite de Oliva'!$A$6:$A$257,"&gt;="&amp;$A271,'Aceite de Oliva'!$B$6:$B$257,"&lt;="&amp;$B271)</f>
        <v>0.81</v>
      </c>
      <c r="IO271" s="8">
        <f>SUMIFS('Aceite de Oliva'!IO$6:IO$257,'Aceite de Oliva'!$A$6:$A$257,"&gt;="&amp;$A271,'Aceite de Oliva'!$B$6:$B$257,"&lt;="&amp;$B271)</f>
        <v>2.48</v>
      </c>
      <c r="IP271" s="8">
        <f>SUMIFS('Aceite de Oliva'!IP$6:IP$257,'Aceite de Oliva'!$A$6:$A$257,"&gt;="&amp;$A271,'Aceite de Oliva'!$B$6:$B$257,"&lt;="&amp;$B271)</f>
        <v>2.96</v>
      </c>
      <c r="IQ271" s="8">
        <f>SUMIFS('Aceite de Oliva'!IQ$6:IQ$257,'Aceite de Oliva'!$A$6:$A$257,"&gt;="&amp;$A271,'Aceite de Oliva'!$B$6:$B$257,"&lt;="&amp;$B271)</f>
        <v>2.41</v>
      </c>
      <c r="IR271" s="8">
        <f>SUMIFS('Aceite de Oliva'!IR$6:IR$257,'Aceite de Oliva'!$A$6:$A$257,"&gt;="&amp;$A271,'Aceite de Oliva'!$B$6:$B$257,"&lt;="&amp;$B271)</f>
        <v>2</v>
      </c>
      <c r="IV271" s="8">
        <f>SUMIFS('Aceite de Oliva'!IV$6:IV$257,'Aceite de Oliva'!$A$6:$A$257,"&gt;="&amp;$A271,'Aceite de Oliva'!$B$6:$B$257,"&lt;="&amp;$B271)</f>
        <v>2.52</v>
      </c>
      <c r="IW271" s="8">
        <f>SUMIFS('Aceite de Oliva'!IW$6:IW$257,'Aceite de Oliva'!$A$6:$A$257,"&gt;="&amp;$A271,'Aceite de Oliva'!$B$6:$B$257,"&lt;="&amp;$B271)</f>
        <v>0.71</v>
      </c>
      <c r="IX271" s="8">
        <f>SUMIFS('Aceite de Oliva'!IX$6:IX$257,'Aceite de Oliva'!$A$6:$A$257,"&gt;="&amp;$A271,'Aceite de Oliva'!$B$6:$B$257,"&lt;="&amp;$B271)</f>
        <v>2.98</v>
      </c>
      <c r="IY271" s="8">
        <f>SUMIFS('Aceite de Oliva'!IY$6:IY$257,'Aceite de Oliva'!$A$6:$A$257,"&gt;="&amp;$A271,'Aceite de Oliva'!$B$6:$B$257,"&lt;="&amp;$B271)</f>
        <v>2.69</v>
      </c>
      <c r="JC271" s="8">
        <f>SUMIFS('Aceite de Oliva'!JC$6:JC$257,'Aceite de Oliva'!$A$6:$A$257,"&gt;="&amp;$A271,'Aceite de Oliva'!$B$6:$B$257,"&lt;="&amp;$B271)</f>
        <v>2.38</v>
      </c>
      <c r="JD271" s="8">
        <f>SUMIFS('Aceite de Oliva'!JD$6:JD$257,'Aceite de Oliva'!$A$6:$A$257,"&gt;="&amp;$A271,'Aceite de Oliva'!$B$6:$B$257,"&lt;="&amp;$B271)</f>
        <v>1.5699999999999998</v>
      </c>
      <c r="JE271" s="8">
        <f>SUMIFS('Aceite de Oliva'!JE$6:JE$257,'Aceite de Oliva'!$A$6:$A$257,"&gt;="&amp;$A271,'Aceite de Oliva'!$B$6:$B$257,"&lt;="&amp;$B271)</f>
        <v>2.14</v>
      </c>
      <c r="JF271" s="8">
        <f>SUMIFS('Aceite de Oliva'!JF$6:JF$257,'Aceite de Oliva'!$A$6:$A$257,"&gt;="&amp;$A271,'Aceite de Oliva'!$B$6:$B$257,"&lt;="&amp;$B271)</f>
        <v>4.63</v>
      </c>
      <c r="JJ271" s="8">
        <f>SUMIFS('Aceite de Oliva'!JJ$6:JJ$257,'Aceite de Oliva'!$A$6:$A$257,"&gt;="&amp;$A271,'Aceite de Oliva'!$B$6:$B$257,"&lt;="&amp;$B271)</f>
        <v>1.34</v>
      </c>
      <c r="JK271" s="8">
        <f>SUMIFS('Aceite de Oliva'!JK$6:JK$257,'Aceite de Oliva'!$A$6:$A$257,"&gt;="&amp;$A271,'Aceite de Oliva'!$B$6:$B$257,"&lt;="&amp;$B271)</f>
        <v>0.41000000000000003</v>
      </c>
      <c r="JL271" s="8">
        <f>SUMIFS('Aceite de Oliva'!JL$6:JL$257,'Aceite de Oliva'!$A$6:$A$257,"&gt;="&amp;$A271,'Aceite de Oliva'!$B$6:$B$257,"&lt;="&amp;$B271)</f>
        <v>1.24</v>
      </c>
      <c r="JM271" s="8">
        <f>SUMIFS('Aceite de Oliva'!JM$6:JM$257,'Aceite de Oliva'!$A$6:$A$257,"&gt;="&amp;$A271,'Aceite de Oliva'!$B$6:$B$257,"&lt;="&amp;$B271)</f>
        <v>1.96</v>
      </c>
      <c r="JQ271" s="8">
        <f>SUMIFS('Aceite de Oliva'!JQ$6:JQ$257,'Aceite de Oliva'!$A$6:$A$257,"&gt;="&amp;$A271,'Aceite de Oliva'!$B$6:$B$257,"&lt;="&amp;$B271)</f>
        <v>2.09</v>
      </c>
      <c r="JR271" s="8">
        <f>SUMIFS('Aceite de Oliva'!JR$6:JR$257,'Aceite de Oliva'!$A$6:$A$257,"&gt;="&amp;$A271,'Aceite de Oliva'!$B$6:$B$257,"&lt;="&amp;$B271)</f>
        <v>3.4299999999999997</v>
      </c>
      <c r="JS271" s="8">
        <f>SUMIFS('Aceite de Oliva'!JS$6:JS$257,'Aceite de Oliva'!$A$6:$A$257,"&gt;="&amp;$A271,'Aceite de Oliva'!$B$6:$B$257,"&lt;="&amp;$B271)</f>
        <v>1.6199999999999999</v>
      </c>
      <c r="JT271" s="8">
        <f>SUMIFS('Aceite de Oliva'!JT$6:JT$257,'Aceite de Oliva'!$A$6:$A$257,"&gt;="&amp;$A271,'Aceite de Oliva'!$B$6:$B$257,"&lt;="&amp;$B271)</f>
        <v>1.7400000000000002</v>
      </c>
      <c r="JX271" s="8">
        <f>SUMIFS('Aceite de Oliva'!JX$6:JX$257,'Aceite de Oliva'!$A$6:$A$257,"&gt;="&amp;$A271,'Aceite de Oliva'!$B$6:$B$257,"&lt;="&amp;$B271)</f>
        <v>1.4300000000000002</v>
      </c>
      <c r="JY271" s="8">
        <f>SUMIFS('Aceite de Oliva'!JY$6:JY$257,'Aceite de Oliva'!$A$6:$A$257,"&gt;="&amp;$A271,'Aceite de Oliva'!$B$6:$B$257,"&lt;="&amp;$B271)</f>
        <v>1.8699999999999999</v>
      </c>
      <c r="JZ271" s="8">
        <f>SUMIFS('Aceite de Oliva'!JZ$6:JZ$257,'Aceite de Oliva'!$A$6:$A$257,"&gt;="&amp;$A271,'Aceite de Oliva'!$B$6:$B$257,"&lt;="&amp;$B271)</f>
        <v>1.1000000000000001</v>
      </c>
      <c r="KA271" s="8">
        <f>SUMIFS('Aceite de Oliva'!KA$6:KA$257,'Aceite de Oliva'!$A$6:$A$257,"&gt;="&amp;$A271,'Aceite de Oliva'!$B$6:$B$257,"&lt;="&amp;$B271)</f>
        <v>0.52</v>
      </c>
      <c r="KE271" s="8">
        <f>SUMIFS('Aceite de Oliva'!KE$6:KE$257,'Aceite de Oliva'!$A$6:$A$257,"&gt;="&amp;$A271,'Aceite de Oliva'!$B$6:$B$257,"&lt;="&amp;$B271)</f>
        <v>2.02</v>
      </c>
      <c r="KF271" s="8">
        <f>SUMIFS('Aceite de Oliva'!KF$6:KF$257,'Aceite de Oliva'!$A$6:$A$257,"&gt;="&amp;$A271,'Aceite de Oliva'!$B$6:$B$257,"&lt;="&amp;$B271)</f>
        <v>3.04</v>
      </c>
      <c r="KG271" s="8">
        <f>SUMIFS('Aceite de Oliva'!KG$6:KG$257,'Aceite de Oliva'!$A$6:$A$257,"&gt;="&amp;$A271,'Aceite de Oliva'!$B$6:$B$257,"&lt;="&amp;$B271)</f>
        <v>2.4900000000000002</v>
      </c>
      <c r="KH271" s="8">
        <f>SUMIFS('Aceite de Oliva'!KH$6:KH$257,'Aceite de Oliva'!$A$6:$A$257,"&gt;="&amp;$A271,'Aceite de Oliva'!$B$6:$B$257,"&lt;="&amp;$B271)</f>
        <v>0.36</v>
      </c>
      <c r="KL271" s="8">
        <f>SUMIFS('Aceite de Oliva'!KL$6:KL$257,'Aceite de Oliva'!$A$6:$A$257,"&gt;="&amp;$A271,'Aceite de Oliva'!$B$6:$B$257,"&lt;="&amp;$B271)</f>
        <v>0.94</v>
      </c>
      <c r="KM271" s="8">
        <f>SUMIFS('Aceite de Oliva'!KM$6:KM$257,'Aceite de Oliva'!$A$6:$A$257,"&gt;="&amp;$A271,'Aceite de Oliva'!$B$6:$B$257,"&lt;="&amp;$B271)</f>
        <v>0.7</v>
      </c>
      <c r="KN271" s="8">
        <f>SUMIFS('Aceite de Oliva'!KN$6:KN$257,'Aceite de Oliva'!$A$6:$A$257,"&gt;="&amp;$A271,'Aceite de Oliva'!$B$6:$B$257,"&lt;="&amp;$B271)</f>
        <v>0.85000000000000009</v>
      </c>
      <c r="KO271" s="8">
        <f>SUMIFS('Aceite de Oliva'!KO$6:KO$257,'Aceite de Oliva'!$A$6:$A$257,"&gt;="&amp;$A271,'Aceite de Oliva'!$B$6:$B$257,"&lt;="&amp;$B271)</f>
        <v>0</v>
      </c>
      <c r="KS271" s="8">
        <f>SUMIFS('Aceite de Oliva'!KS$6:KS$257,'Aceite de Oliva'!$A$6:$A$257,"&gt;="&amp;$A271,'Aceite de Oliva'!$B$6:$B$257,"&lt;="&amp;$B271)</f>
        <v>1.17</v>
      </c>
      <c r="KT271" s="8">
        <f>SUMIFS('Aceite de Oliva'!KT$6:KT$257,'Aceite de Oliva'!$A$6:$A$257,"&gt;="&amp;$A271,'Aceite de Oliva'!$B$6:$B$257,"&lt;="&amp;$B271)</f>
        <v>3.6500000000000004</v>
      </c>
      <c r="KU271" s="8">
        <f>SUMIFS('Aceite de Oliva'!KU$6:KU$257,'Aceite de Oliva'!$A$6:$A$257,"&gt;="&amp;$A271,'Aceite de Oliva'!$B$6:$B$257,"&lt;="&amp;$B271)</f>
        <v>0.64999999999999991</v>
      </c>
      <c r="KV271" s="8">
        <f>SUMIFS('Aceite de Oliva'!KV$6:KV$257,'Aceite de Oliva'!$A$6:$A$257,"&gt;="&amp;$A271,'Aceite de Oliva'!$B$6:$B$257,"&lt;="&amp;$B271)</f>
        <v>0.2</v>
      </c>
      <c r="KZ271" s="8">
        <f>SUMIFS('Aceite de Oliva'!KZ$6:KZ$257,'Aceite de Oliva'!$A$6:$A$257,"&gt;="&amp;$A271,'Aceite de Oliva'!$B$6:$B$257,"&lt;="&amp;$B271)</f>
        <v>0.43</v>
      </c>
      <c r="LA271" s="8">
        <f>SUMIFS('Aceite de Oliva'!LA$6:LA$257,'Aceite de Oliva'!$A$6:$A$257,"&gt;="&amp;$A271,'Aceite de Oliva'!$B$6:$B$257,"&lt;="&amp;$B271)</f>
        <v>0.43999999999999995</v>
      </c>
      <c r="LB271" s="8">
        <f>SUMIFS('Aceite de Oliva'!LB$6:LB$257,'Aceite de Oliva'!$A$6:$A$257,"&gt;="&amp;$A271,'Aceite de Oliva'!$B$6:$B$257,"&lt;="&amp;$B271)</f>
        <v>0.49</v>
      </c>
      <c r="LC271" s="8">
        <f>SUMIFS('Aceite de Oliva'!LC$6:LC$257,'Aceite de Oliva'!$A$6:$A$257,"&gt;="&amp;$A271,'Aceite de Oliva'!$B$6:$B$257,"&lt;="&amp;$B271)</f>
        <v>0.17</v>
      </c>
      <c r="LG271" s="8">
        <f>SUMIFS('Aceite de Oliva'!LG$6:LG$257,'Aceite de Oliva'!$A$6:$A$257,"&gt;="&amp;$A271,'Aceite de Oliva'!$B$6:$B$257,"&lt;="&amp;$B271)</f>
        <v>2.7300000000000004</v>
      </c>
      <c r="LH271" s="8">
        <f>SUMIFS('Aceite de Oliva'!LH$6:LH$257,'Aceite de Oliva'!$A$6:$A$257,"&gt;="&amp;$A271,'Aceite de Oliva'!$B$6:$B$257,"&lt;="&amp;$B271)</f>
        <v>2.79</v>
      </c>
      <c r="LI271" s="8">
        <f>SUMIFS('Aceite de Oliva'!LI$6:LI$257,'Aceite de Oliva'!$A$6:$A$257,"&gt;="&amp;$A271,'Aceite de Oliva'!$B$6:$B$257,"&lt;="&amp;$B271)</f>
        <v>2.84</v>
      </c>
      <c r="LJ271" s="8">
        <f>SUMIFS('Aceite de Oliva'!LJ$6:LJ$257,'Aceite de Oliva'!$A$6:$A$257,"&gt;="&amp;$A271,'Aceite de Oliva'!$B$6:$B$257,"&lt;="&amp;$B271)</f>
        <v>3.1599999999999997</v>
      </c>
      <c r="LN271" s="8">
        <f>SUMIFS('Aceite de Oliva'!LN$6:LN$257,'Aceite de Oliva'!$A$6:$A$257,"&gt;="&amp;$A271,'Aceite de Oliva'!$B$6:$B$257,"&lt;="&amp;$B271)</f>
        <v>4.2699999999999996</v>
      </c>
      <c r="LO271" s="8">
        <f>SUMIFS('Aceite de Oliva'!LO$6:LO$257,'Aceite de Oliva'!$A$6:$A$257,"&gt;="&amp;$A271,'Aceite de Oliva'!$B$6:$B$257,"&lt;="&amp;$B271)</f>
        <v>8.24</v>
      </c>
      <c r="LP271" s="8">
        <f>SUMIFS('Aceite de Oliva'!LP$6:LP$257,'Aceite de Oliva'!$A$6:$A$257,"&gt;="&amp;$A271,'Aceite de Oliva'!$B$6:$B$257,"&lt;="&amp;$B271)</f>
        <v>3.3000000000000003</v>
      </c>
      <c r="LQ271" s="8">
        <f>SUMIFS('Aceite de Oliva'!LQ$6:LQ$257,'Aceite de Oliva'!$A$6:$A$257,"&gt;="&amp;$A271,'Aceite de Oliva'!$B$6:$B$257,"&lt;="&amp;$B271)</f>
        <v>1.5899999999999999</v>
      </c>
      <c r="LR271" s="76"/>
      <c r="LS271" s="76"/>
      <c r="LT271" s="76"/>
      <c r="LU271" s="8">
        <f>SUMIFS('Aceite de Oliva'!LU$6:LU$257,'Aceite de Oliva'!$A$6:$A$257,"&gt;="&amp;$A271,'Aceite de Oliva'!$B$6:$B$257,"&lt;="&amp;$B271)</f>
        <v>5.7700000000000005</v>
      </c>
      <c r="LV271" s="8">
        <f>SUMIFS('Aceite de Oliva'!LV$6:LV$257,'Aceite de Oliva'!$A$6:$A$257,"&gt;="&amp;$A271,'Aceite de Oliva'!$B$6:$B$257,"&lt;="&amp;$B271)</f>
        <v>9.4</v>
      </c>
      <c r="LW271" s="8">
        <f>SUMIFS('Aceite de Oliva'!LW$6:LW$257,'Aceite de Oliva'!$A$6:$A$257,"&gt;="&amp;$A271,'Aceite de Oliva'!$B$6:$B$257,"&lt;="&amp;$B271)</f>
        <v>5.52</v>
      </c>
      <c r="LX271" s="8">
        <f>SUMIFS('Aceite de Oliva'!LX$6:LX$257,'Aceite de Oliva'!$A$6:$A$257,"&gt;="&amp;$A271,'Aceite de Oliva'!$B$6:$B$257,"&lt;="&amp;$B271)</f>
        <v>2.14</v>
      </c>
      <c r="LY271" s="76"/>
      <c r="LZ271" s="76"/>
      <c r="MA271" s="76"/>
      <c r="MB271" s="8">
        <f>SUMIFS('Aceite de Oliva'!MB$6:MB$257,'Aceite de Oliva'!$A$6:$A$257,"&gt;="&amp;$A271,'Aceite de Oliva'!$B$6:$B$257,"&lt;="&amp;$B271)</f>
        <v>3.77</v>
      </c>
      <c r="MC271" s="8">
        <f>SUMIFS('Aceite de Oliva'!MC$6:MC$257,'Aceite de Oliva'!$A$6:$A$257,"&gt;="&amp;$A271,'Aceite de Oliva'!$B$6:$B$257,"&lt;="&amp;$B271)</f>
        <v>7.77</v>
      </c>
      <c r="MD271" s="8">
        <f>SUMIFS('Aceite de Oliva'!MD$6:MD$257,'Aceite de Oliva'!$A$6:$A$257,"&gt;="&amp;$A271,'Aceite de Oliva'!$B$6:$B$257,"&lt;="&amp;$B271)</f>
        <v>1.98</v>
      </c>
      <c r="ME271" s="8">
        <f>SUMIFS('Aceite de Oliva'!ME$6:ME$257,'Aceite de Oliva'!$A$6:$A$257,"&gt;="&amp;$A271,'Aceite de Oliva'!$B$6:$B$257,"&lt;="&amp;$B271)</f>
        <v>6.2799999999999994</v>
      </c>
      <c r="MI271" s="8">
        <f>SUMIFS('Aceite de Oliva'!MI$6:MI$257,'Aceite de Oliva'!$A$6:$A$257,"&gt;="&amp;$A271,'Aceite de Oliva'!$B$6:$B$257,"&lt;="&amp;$B271)</f>
        <v>1.95</v>
      </c>
      <c r="MJ271" s="8">
        <f>SUMIFS('Aceite de Oliva'!MJ$6:MJ$257,'Aceite de Oliva'!$A$6:$A$257,"&gt;="&amp;$A271,'Aceite de Oliva'!$B$6:$B$257,"&lt;="&amp;$B271)</f>
        <v>2.59</v>
      </c>
      <c r="MK271" s="8">
        <f>SUMIFS('Aceite de Oliva'!MK$6:MK$257,'Aceite de Oliva'!$A$6:$A$257,"&gt;="&amp;$A271,'Aceite de Oliva'!$B$6:$B$257,"&lt;="&amp;$B271)</f>
        <v>1.69</v>
      </c>
      <c r="ML271" s="8">
        <f>SUMIFS('Aceite de Oliva'!ML$6:ML$257,'Aceite de Oliva'!$A$6:$A$257,"&gt;="&amp;$A271,'Aceite de Oliva'!$B$6:$B$257,"&lt;="&amp;$B271)</f>
        <v>1.75</v>
      </c>
      <c r="MM271" s="76"/>
      <c r="MN271" s="76"/>
      <c r="MO271" s="76"/>
      <c r="MP271" s="8">
        <f>SUMIFS('Aceite de Oliva'!MP$6:MP$257,'Aceite de Oliva'!$A$6:$A$257,"&gt;="&amp;$A271,'Aceite de Oliva'!$B$6:$B$257,"&lt;="&amp;$B271)</f>
        <v>2.4</v>
      </c>
      <c r="MQ271" s="8">
        <f>SUMIFS('Aceite de Oliva'!MQ$6:MQ$257,'Aceite de Oliva'!$A$6:$A$257,"&gt;="&amp;$A271,'Aceite de Oliva'!$B$6:$B$257,"&lt;="&amp;$B271)</f>
        <v>1.38</v>
      </c>
      <c r="MR271" s="8">
        <f>SUMIFS('Aceite de Oliva'!MR$6:MR$257,'Aceite de Oliva'!$A$6:$A$257,"&gt;="&amp;$A271,'Aceite de Oliva'!$B$6:$B$257,"&lt;="&amp;$B271)</f>
        <v>3.18</v>
      </c>
      <c r="MS271" s="8">
        <f>SUMIFS('Aceite de Oliva'!MS$6:MS$257,'Aceite de Oliva'!$A$6:$A$257,"&gt;="&amp;$A271,'Aceite de Oliva'!$B$6:$B$257,"&lt;="&amp;$B271)</f>
        <v>1.1299999999999999</v>
      </c>
    </row>
    <row r="272" spans="1:357" x14ac:dyDescent="0.25">
      <c r="A272" s="14">
        <f>'TAM Aceite de Oliva'!B20</f>
        <v>2.9000000000000008</v>
      </c>
      <c r="B272" s="14">
        <f>'TAM Aceite de Oliva'!C20</f>
        <v>3.0000000000000009</v>
      </c>
      <c r="C272" s="14"/>
      <c r="D272" s="8">
        <f>SUMIFS('Aceite de Oliva'!D$6:D$257,'Aceite de Oliva'!$A$6:$A$257,"&gt;="&amp;$A272,'Aceite de Oliva'!$B$6:$B$257,"&lt;="&amp;$B272)</f>
        <v>0.49</v>
      </c>
      <c r="E272" s="8">
        <f>SUMIFS('Aceite de Oliva'!E$6:E$257,'Aceite de Oliva'!$A$6:$A$257,"&gt;="&amp;$A272,'Aceite de Oliva'!$B$6:$B$257,"&lt;="&amp;$B272)</f>
        <v>1.23</v>
      </c>
      <c r="F272" s="8">
        <f>SUMIFS('Aceite de Oliva'!F$6:F$257,'Aceite de Oliva'!$A$6:$A$257,"&gt;="&amp;$A272,'Aceite de Oliva'!$B$6:$B$257,"&lt;="&amp;$B272)</f>
        <v>0.35</v>
      </c>
      <c r="G272" s="8">
        <f>SUMIFS('Aceite de Oliva'!G$6:G$257,'Aceite de Oliva'!$A$6:$A$257,"&gt;="&amp;$A272,'Aceite de Oliva'!$B$6:$B$257,"&lt;="&amp;$B272)</f>
        <v>0.33</v>
      </c>
      <c r="H272" s="14"/>
      <c r="I272" s="14"/>
      <c r="J272" s="14"/>
      <c r="K272" s="8">
        <f>SUMIFS('Aceite de Oliva'!K$6:K$257,'Aceite de Oliva'!$A$6:$A$257,"&gt;="&amp;$A272,'Aceite de Oliva'!$B$6:$B$257,"&lt;="&amp;$B272)</f>
        <v>0.15000000000000002</v>
      </c>
      <c r="L272" s="8">
        <f>SUMIFS('Aceite de Oliva'!L$6:L$257,'Aceite de Oliva'!$A$6:$A$257,"&gt;="&amp;$A272,'Aceite de Oliva'!$B$6:$B$257,"&lt;="&amp;$B272)</f>
        <v>0</v>
      </c>
      <c r="M272" s="8">
        <f>SUMIFS('Aceite de Oliva'!M$6:M$257,'Aceite de Oliva'!$A$6:$A$257,"&gt;="&amp;$A272,'Aceite de Oliva'!$B$6:$B$257,"&lt;="&amp;$B272)</f>
        <v>0.15000000000000002</v>
      </c>
      <c r="N272" s="8">
        <f>SUMIFS('Aceite de Oliva'!N$6:N$257,'Aceite de Oliva'!$A$6:$A$257,"&gt;="&amp;$A272,'Aceite de Oliva'!$B$6:$B$257,"&lt;="&amp;$B272)</f>
        <v>0</v>
      </c>
      <c r="O272" s="14"/>
      <c r="P272" s="14"/>
      <c r="Q272" s="14"/>
      <c r="R272" s="8">
        <f>SUMIFS('Aceite de Oliva'!R$6:R$257,'Aceite de Oliva'!$A$6:$A$257,"&gt;="&amp;$A272,'Aceite de Oliva'!$B$6:$B$257,"&lt;="&amp;$B272)</f>
        <v>0.03</v>
      </c>
      <c r="S272" s="8">
        <f>SUMIFS('Aceite de Oliva'!S$6:S$257,'Aceite de Oliva'!$A$6:$A$257,"&gt;="&amp;$A272,'Aceite de Oliva'!$B$6:$B$257,"&lt;="&amp;$B272)</f>
        <v>0.19</v>
      </c>
      <c r="T272" s="8">
        <f>SUMIFS('Aceite de Oliva'!T$6:T$257,'Aceite de Oliva'!$A$6:$A$257,"&gt;="&amp;$A272,'Aceite de Oliva'!$B$6:$B$257,"&lt;="&amp;$B272)</f>
        <v>0</v>
      </c>
      <c r="U272" s="8">
        <f>SUMIFS('Aceite de Oliva'!U$6:U$257,'Aceite de Oliva'!$A$6:$A$257,"&gt;="&amp;$A272,'Aceite de Oliva'!$B$6:$B$257,"&lt;="&amp;$B272)</f>
        <v>0</v>
      </c>
      <c r="V272" s="14"/>
      <c r="W272" s="14"/>
      <c r="X272" s="14"/>
      <c r="Y272" s="8">
        <f>SUMIFS('Aceite de Oliva'!Y$6:Y$257,'Aceite de Oliva'!$A$6:$A$257,"&gt;="&amp;$A272,'Aceite de Oliva'!$B$6:$B$257,"&lt;="&amp;$B272)</f>
        <v>0</v>
      </c>
      <c r="Z272" s="8">
        <f>SUMIFS('Aceite de Oliva'!Z$6:Z$257,'Aceite de Oliva'!$A$6:$A$257,"&gt;="&amp;$A272,'Aceite de Oliva'!$B$6:$B$257,"&lt;="&amp;$B272)</f>
        <v>0</v>
      </c>
      <c r="AA272" s="8">
        <f>SUMIFS('Aceite de Oliva'!AA$6:AA$257,'Aceite de Oliva'!$A$6:$A$257,"&gt;="&amp;$A272,'Aceite de Oliva'!$B$6:$B$257,"&lt;="&amp;$B272)</f>
        <v>0</v>
      </c>
      <c r="AB272" s="8">
        <f>SUMIFS('Aceite de Oliva'!AB$6:AB$257,'Aceite de Oliva'!$A$6:$A$257,"&gt;="&amp;$A272,'Aceite de Oliva'!$B$6:$B$257,"&lt;="&amp;$B272)</f>
        <v>0</v>
      </c>
      <c r="AC272" s="14"/>
      <c r="AD272" s="14"/>
      <c r="AE272" s="14"/>
      <c r="AF272" s="8">
        <f>SUMIFS('Aceite de Oliva'!AF$6:AF$257,'Aceite de Oliva'!$A$6:$A$257,"&gt;="&amp;$A272,'Aceite de Oliva'!$B$6:$B$257,"&lt;="&amp;$B272)</f>
        <v>7.0000000000000007E-2</v>
      </c>
      <c r="AG272" s="8">
        <f>SUMIFS('Aceite de Oliva'!AG$6:AG$257,'Aceite de Oliva'!$A$6:$A$257,"&gt;="&amp;$A272,'Aceite de Oliva'!$B$6:$B$257,"&lt;="&amp;$B272)</f>
        <v>0.16</v>
      </c>
      <c r="AH272" s="8">
        <f>SUMIFS('Aceite de Oliva'!AH$6:AH$257,'Aceite de Oliva'!$A$6:$A$257,"&gt;="&amp;$A272,'Aceite de Oliva'!$B$6:$B$257,"&lt;="&amp;$B272)</f>
        <v>7.0000000000000007E-2</v>
      </c>
      <c r="AI272" s="8">
        <f>SUMIFS('Aceite de Oliva'!AI$6:AI$257,'Aceite de Oliva'!$A$6:$A$257,"&gt;="&amp;$A272,'Aceite de Oliva'!$B$6:$B$257,"&lt;="&amp;$B272)</f>
        <v>0</v>
      </c>
      <c r="AJ272" s="14"/>
      <c r="AK272" s="14"/>
      <c r="AL272" s="14"/>
      <c r="AM272" s="8">
        <f>SUMIFS('Aceite de Oliva'!AM$6:AM$257,'Aceite de Oliva'!$A$6:$A$257,"&gt;="&amp;$A272,'Aceite de Oliva'!$B$6:$B$257,"&lt;="&amp;$B272)</f>
        <v>0.24</v>
      </c>
      <c r="AN272" s="8">
        <f>SUMIFS('Aceite de Oliva'!AN$6:AN$257,'Aceite de Oliva'!$A$6:$A$257,"&gt;="&amp;$A272,'Aceite de Oliva'!$B$6:$B$257,"&lt;="&amp;$B272)</f>
        <v>0</v>
      </c>
      <c r="AO272" s="8">
        <f>SUMIFS('Aceite de Oliva'!AO$6:AO$257,'Aceite de Oliva'!$A$6:$A$257,"&gt;="&amp;$A272,'Aceite de Oliva'!$B$6:$B$257,"&lt;="&amp;$B272)</f>
        <v>0.44</v>
      </c>
      <c r="AP272" s="8">
        <f>SUMIFS('Aceite de Oliva'!AP$6:AP$257,'Aceite de Oliva'!$A$6:$A$257,"&gt;="&amp;$A272,'Aceite de Oliva'!$B$6:$B$257,"&lt;="&amp;$B272)</f>
        <v>0</v>
      </c>
      <c r="AQ272" s="14"/>
      <c r="AR272" s="14"/>
      <c r="AT272" s="8">
        <f>SUMIFS('Aceite de Oliva'!AT$6:AT$257,'Aceite de Oliva'!$A$6:$A$257,"&gt;="&amp;$A272,'Aceite de Oliva'!$B$6:$B$257,"&lt;="&amp;$B272)</f>
        <v>0.16</v>
      </c>
      <c r="AU272" s="8">
        <f>SUMIFS('Aceite de Oliva'!AU$6:AU$257,'Aceite de Oliva'!$A$6:$A$257,"&gt;="&amp;$A272,'Aceite de Oliva'!$B$6:$B$257,"&lt;="&amp;$B272)</f>
        <v>0</v>
      </c>
      <c r="AV272" s="8">
        <f>SUMIFS('Aceite de Oliva'!AV$6:AV$257,'Aceite de Oliva'!$A$6:$A$257,"&gt;="&amp;$A272,'Aceite de Oliva'!$B$6:$B$257,"&lt;="&amp;$B272)</f>
        <v>7.0000000000000007E-2</v>
      </c>
      <c r="AW272" s="8">
        <f>SUMIFS('Aceite de Oliva'!AW$6:AW$257,'Aceite de Oliva'!$A$6:$A$257,"&gt;="&amp;$A272,'Aceite de Oliva'!$B$6:$B$257,"&lt;="&amp;$B272)</f>
        <v>0</v>
      </c>
      <c r="BA272" s="8">
        <f>SUMIFS('Aceite de Oliva'!BA$6:BA$257,'Aceite de Oliva'!$A$6:$A$257,"&gt;="&amp;A272,'Aceite de Oliva'!$B$6:$B$257,"&lt;="&amp;B272)</f>
        <v>0.34</v>
      </c>
      <c r="BB272" s="8">
        <f>SUMIFS('Aceite de Oliva'!BB$6:BB$257,'Aceite de Oliva'!$A$6:$A$257,"&gt;="&amp;$A272,'Aceite de Oliva'!$B$6:$B$257,"&lt;="&amp;$B272)</f>
        <v>0</v>
      </c>
      <c r="BC272" s="8">
        <f>SUMIFS('Aceite de Oliva'!BC$6:BC$257,'Aceite de Oliva'!$A$6:$A$257,"&gt;="&amp;$A272,'Aceite de Oliva'!$B$6:$B$257,"&lt;="&amp;$B272)</f>
        <v>0.37</v>
      </c>
      <c r="BD272" s="8">
        <f>SUMIFS('Aceite de Oliva'!BD$6:BD$257,'Aceite de Oliva'!$A$6:$A$257,"&gt;="&amp;$A272,'Aceite de Oliva'!$B$6:$B$257,"&lt;="&amp;$B272)</f>
        <v>0</v>
      </c>
      <c r="BE272" s="5"/>
      <c r="BH272" s="8">
        <f>SUMIFS('Aceite de Oliva'!BH$6:BH$257,'Aceite de Oliva'!$A$6:$A$257,"&gt;="&amp;$A272,'Aceite de Oliva'!$B$6:$B$257,"&lt;="&amp;$B272)</f>
        <v>0.55000000000000004</v>
      </c>
      <c r="BI272" s="8">
        <f>SUMIFS('Aceite de Oliva'!BI$6:BI$257,'Aceite de Oliva'!$A$6:$A$257,"&gt;="&amp;$A272,'Aceite de Oliva'!$B$6:$B$257,"&lt;="&amp;$B272)</f>
        <v>0</v>
      </c>
      <c r="BJ272" s="8">
        <f>SUMIFS('Aceite de Oliva'!BJ$6:BJ$257,'Aceite de Oliva'!$A$6:$A$257,"&gt;="&amp;$A272,'Aceite de Oliva'!$B$6:$B$257,"&lt;="&amp;$B272)</f>
        <v>1.2</v>
      </c>
      <c r="BK272" s="8">
        <f>SUMIFS('Aceite de Oliva'!BK$6:BK$257,'Aceite de Oliva'!$A$6:$A$257,"&gt;="&amp;$A272,'Aceite de Oliva'!$B$6:$B$257,"&lt;="&amp;$B272)</f>
        <v>0</v>
      </c>
      <c r="BO272" s="8">
        <f>SUMIFS('Aceite de Oliva'!BO$6:BO$257,'Aceite de Oliva'!$A$6:$A$257,"&gt;="&amp;$A272,'Aceite de Oliva'!$B$6:$B$257,"&lt;="&amp;$B272)</f>
        <v>9.0000000000000011E-2</v>
      </c>
      <c r="BP272" s="8">
        <f>SUMIFS('Aceite de Oliva'!BP$6:BP$257,'Aceite de Oliva'!$A$6:$A$257,"&gt;="&amp;$A272,'Aceite de Oliva'!$B$6:$B$257,"&lt;="&amp;$B272)</f>
        <v>0.24000000000000002</v>
      </c>
      <c r="BQ272" s="8">
        <f>SUMIFS('Aceite de Oliva'!BQ$6:BQ$257,'Aceite de Oliva'!$A$6:$A$257,"&gt;="&amp;$A272,'Aceite de Oliva'!$B$6:$B$257,"&lt;="&amp;$B272)</f>
        <v>0</v>
      </c>
      <c r="BR272" s="8">
        <f>SUMIFS('Aceite de Oliva'!BR$6:BR$257,'Aceite de Oliva'!$A$6:$A$257,"&gt;="&amp;$A272,'Aceite de Oliva'!$B$6:$B$257,"&lt;="&amp;$B272)</f>
        <v>0</v>
      </c>
      <c r="BV272" s="8">
        <f>SUMIFS('Aceite de Oliva'!BV$6:BV$257,'Aceite de Oliva'!$A$6:$A$257,"&gt;="&amp;$A272,'Aceite de Oliva'!$B$6:$B$257,"&lt;="&amp;$B272)</f>
        <v>0.28000000000000003</v>
      </c>
      <c r="BW272" s="8">
        <f>SUMIFS('Aceite de Oliva'!BW$6:BW$257,'Aceite de Oliva'!$A$6:$A$257,"&gt;="&amp;$A272,'Aceite de Oliva'!$B$6:$B$257,"&lt;="&amp;$B272)</f>
        <v>1.32</v>
      </c>
      <c r="BX272" s="8">
        <f>SUMIFS('Aceite de Oliva'!BX$6:BX$257,'Aceite de Oliva'!$A$6:$A$257,"&gt;="&amp;$A272,'Aceite de Oliva'!$B$6:$B$257,"&lt;="&amp;$B272)</f>
        <v>7.0000000000000007E-2</v>
      </c>
      <c r="BY272" s="8">
        <f>SUMIFS('Aceite de Oliva'!BY$6:BY$257,'Aceite de Oliva'!$A$6:$A$257,"&gt;="&amp;$A272,'Aceite de Oliva'!$B$6:$B$257,"&lt;="&amp;$B272)</f>
        <v>0</v>
      </c>
      <c r="CC272" s="8">
        <f>SUMIFS('Aceite de Oliva'!CC$6:CC$257,'Aceite de Oliva'!$A$6:$A$257,"&gt;="&amp;$A272,'Aceite de Oliva'!$B$6:$B$257,"&lt;="&amp;$B272)</f>
        <v>4.07</v>
      </c>
      <c r="CD272" s="8">
        <f>SUMIFS('Aceite de Oliva'!CD$6:CD$257,'Aceite de Oliva'!$A$6:$A$257,"&gt;="&amp;$A272,'Aceite de Oliva'!$B$6:$B$257,"&lt;="&amp;$B272)</f>
        <v>13.14</v>
      </c>
      <c r="CE272" s="8">
        <f>SUMIFS('Aceite de Oliva'!CE$6:CE$257,'Aceite de Oliva'!$A$6:$A$257,"&gt;="&amp;$A272,'Aceite de Oliva'!$B$6:$B$257,"&lt;="&amp;$B272)</f>
        <v>2.62</v>
      </c>
      <c r="CF272" s="8">
        <f>SUMIFS('Aceite de Oliva'!CF$6:CF$257,'Aceite de Oliva'!$A$6:$A$257,"&gt;="&amp;$A272,'Aceite de Oliva'!$B$6:$B$257,"&lt;="&amp;$B272)</f>
        <v>0.14000000000000001</v>
      </c>
      <c r="CJ272" s="8">
        <f>SUMIFS('Aceite de Oliva'!CJ$6:CJ$257,'Aceite de Oliva'!$A$6:$A$257,"&gt;="&amp;$A272,'Aceite de Oliva'!$B$6:$B$257,"&lt;="&amp;$B272)</f>
        <v>5.51</v>
      </c>
      <c r="CK272" s="8">
        <f>SUMIFS('Aceite de Oliva'!CK$6:CK$257,'Aceite de Oliva'!$A$6:$A$257,"&gt;="&amp;$A272,'Aceite de Oliva'!$B$6:$B$257,"&lt;="&amp;$B272)</f>
        <v>9.56</v>
      </c>
      <c r="CL272" s="8">
        <f>SUMIFS('Aceite de Oliva'!CL$6:CL$257,'Aceite de Oliva'!$A$6:$A$257,"&gt;="&amp;$A272,'Aceite de Oliva'!$B$6:$B$257,"&lt;="&amp;$B272)</f>
        <v>5.5500000000000007</v>
      </c>
      <c r="CM272" s="8">
        <f>SUMIFS('Aceite de Oliva'!CM$6:CM$257,'Aceite de Oliva'!$A$6:$A$257,"&gt;="&amp;$A272,'Aceite de Oliva'!$B$6:$B$257,"&lt;="&amp;$B272)</f>
        <v>2.2200000000000002</v>
      </c>
      <c r="CQ272" s="8">
        <f>SUMIFS('Aceite de Oliva'!CQ$6:CQ$257,'Aceite de Oliva'!$A$6:$A$257,"&gt;="&amp;$A272,'Aceite de Oliva'!$B$6:$B$257,"&lt;="&amp;$B272)</f>
        <v>8.52</v>
      </c>
      <c r="CR272" s="8">
        <f>SUMIFS('Aceite de Oliva'!CR$6:CR$257,'Aceite de Oliva'!$A$6:$A$257,"&gt;="&amp;$A272,'Aceite de Oliva'!$B$6:$B$257,"&lt;="&amp;$B272)</f>
        <v>23.42</v>
      </c>
      <c r="CS272" s="8">
        <f>SUMIFS('Aceite de Oliva'!CS$6:CS$257,'Aceite de Oliva'!$A$6:$A$257,"&gt;="&amp;$A272,'Aceite de Oliva'!$B$6:$B$257,"&lt;="&amp;$B272)</f>
        <v>5.38</v>
      </c>
      <c r="CT272" s="8">
        <f>SUMIFS('Aceite de Oliva'!CT$6:CT$257,'Aceite de Oliva'!$A$6:$A$257,"&gt;="&amp;$A272,'Aceite de Oliva'!$B$6:$B$257,"&lt;="&amp;$B272)</f>
        <v>4.74</v>
      </c>
      <c r="CX272" s="8">
        <f>SUMIFS('Aceite de Oliva'!CX$6:CX$257,'Aceite de Oliva'!$A$6:$A$257,"&gt;="&amp;$A272,'Aceite de Oliva'!$B$6:$B$257,"&lt;="&amp;$B272)</f>
        <v>8.14</v>
      </c>
      <c r="CY272" s="8">
        <f>SUMIFS('Aceite de Oliva'!CY$6:CY$257,'Aceite de Oliva'!$A$6:$A$257,"&gt;="&amp;$A272,'Aceite de Oliva'!$B$6:$B$257,"&lt;="&amp;$B272)</f>
        <v>14.37</v>
      </c>
      <c r="CZ272" s="8">
        <f>SUMIFS('Aceite de Oliva'!CZ$6:CZ$257,'Aceite de Oliva'!$A$6:$A$257,"&gt;="&amp;$A272,'Aceite de Oliva'!$B$6:$B$257,"&lt;="&amp;$B272)</f>
        <v>8.14</v>
      </c>
      <c r="DA272" s="8">
        <f>SUMIFS('Aceite de Oliva'!DA$6:DA$257,'Aceite de Oliva'!$A$6:$A$257,"&gt;="&amp;$A272,'Aceite de Oliva'!$B$6:$B$257,"&lt;="&amp;$B272)</f>
        <v>3.03</v>
      </c>
      <c r="DE272" s="8">
        <f>SUMIFS('Aceite de Oliva'!DE$6:DE$257,'Aceite de Oliva'!$A$6:$A$257,"&gt;="&amp;$A272,'Aceite de Oliva'!$B$6:$B$257,"&lt;="&amp;$B272)</f>
        <v>12.909999999999998</v>
      </c>
      <c r="DF272" s="8">
        <f>SUMIFS('Aceite de Oliva'!DF$6:DF$257,'Aceite de Oliva'!$A$6:$A$257,"&gt;="&amp;$A272,'Aceite de Oliva'!$B$6:$B$257,"&lt;="&amp;$B272)</f>
        <v>26.82</v>
      </c>
      <c r="DG272" s="8">
        <f>SUMIFS('Aceite de Oliva'!DG$6:DG$257,'Aceite de Oliva'!$A$6:$A$257,"&gt;="&amp;$A272,'Aceite de Oliva'!$B$6:$B$257,"&lt;="&amp;$B272)</f>
        <v>10.66</v>
      </c>
      <c r="DH272" s="8">
        <f>SUMIFS('Aceite de Oliva'!DH$6:DH$257,'Aceite de Oliva'!$A$6:$A$257,"&gt;="&amp;$A272,'Aceite de Oliva'!$B$6:$B$257,"&lt;="&amp;$B272)</f>
        <v>3.61</v>
      </c>
      <c r="DL272" s="8">
        <f>SUMIFS('Aceite de Oliva'!DL$6:DL$257,'Aceite de Oliva'!$A$6:$A$257,"&gt;="&amp;$A272,'Aceite de Oliva'!$B$6:$B$257,"&lt;="&amp;$B272)</f>
        <v>24.96</v>
      </c>
      <c r="DM272" s="8">
        <f>SUMIFS('Aceite de Oliva'!DM$6:DM$257,'Aceite de Oliva'!$A$6:$A$257,"&gt;="&amp;$A272,'Aceite de Oliva'!$B$6:$B$257,"&lt;="&amp;$B272)</f>
        <v>25.740000000000002</v>
      </c>
      <c r="DN272" s="8">
        <f>SUMIFS('Aceite de Oliva'!DN$6:DN$257,'Aceite de Oliva'!$A$6:$A$257,"&gt;="&amp;$A272,'Aceite de Oliva'!$B$6:$B$257,"&lt;="&amp;$B272)</f>
        <v>23.47</v>
      </c>
      <c r="DO272" s="8">
        <f>SUMIFS('Aceite de Oliva'!DO$6:DO$257,'Aceite de Oliva'!$A$6:$A$257,"&gt;="&amp;$A272,'Aceite de Oliva'!$B$6:$B$257,"&lt;="&amp;$B272)</f>
        <v>33.07</v>
      </c>
      <c r="DS272" s="8">
        <f>SUMIFS('Aceite de Oliva'!DS$6:DS$257,'Aceite de Oliva'!$A$6:$A$257,"&gt;="&amp;$A272,'Aceite de Oliva'!$B$6:$B$257,"&lt;="&amp;$B272)</f>
        <v>42.05</v>
      </c>
      <c r="DT272" s="8">
        <f>SUMIFS('Aceite de Oliva'!DT$6:DT$257,'Aceite de Oliva'!$A$6:$A$257,"&gt;="&amp;$A272,'Aceite de Oliva'!$B$6:$B$257,"&lt;="&amp;$B272)</f>
        <v>20.98</v>
      </c>
      <c r="DU272" s="8">
        <f>SUMIFS('Aceite de Oliva'!DU$6:DU$257,'Aceite de Oliva'!$A$6:$A$257,"&gt;="&amp;$A272,'Aceite de Oliva'!$B$6:$B$257,"&lt;="&amp;$B272)</f>
        <v>41.19</v>
      </c>
      <c r="DV272" s="8">
        <f>SUMIFS('Aceite de Oliva'!DV$6:DV$257,'Aceite de Oliva'!$A$6:$A$257,"&gt;="&amp;$A272,'Aceite de Oliva'!$B$6:$B$257,"&lt;="&amp;$B272)</f>
        <v>64.73</v>
      </c>
      <c r="DZ272" s="8">
        <f>SUMIFS('Aceite de Oliva'!DZ$6:DZ$257,'Aceite de Oliva'!$A$6:$A$257,"&gt;="&amp;$A272,'Aceite de Oliva'!$B$6:$B$257,"&lt;="&amp;$B272)</f>
        <v>43.839999999999996</v>
      </c>
      <c r="EA272" s="8">
        <f>SUMIFS('Aceite de Oliva'!EA$6:EA$257,'Aceite de Oliva'!$A$6:$A$257,"&gt;="&amp;$A272,'Aceite de Oliva'!$B$6:$B$257,"&lt;="&amp;$B272)</f>
        <v>33.08</v>
      </c>
      <c r="EB272" s="8">
        <f>SUMIFS('Aceite de Oliva'!EB$6:EB$257,'Aceite de Oliva'!$A$6:$A$257,"&gt;="&amp;$A272,'Aceite de Oliva'!$B$6:$B$257,"&lt;="&amp;$B272)</f>
        <v>49.339999999999996</v>
      </c>
      <c r="EC272" s="8">
        <f>SUMIFS('Aceite de Oliva'!EC$6:EC$257,'Aceite de Oliva'!$A$6:$A$257,"&gt;="&amp;$A272,'Aceite de Oliva'!$B$6:$B$257,"&lt;="&amp;$B272)</f>
        <v>44.7</v>
      </c>
      <c r="EG272" s="8">
        <f>SUMIFS('Aceite de Oliva'!EG$6:EG$257,'Aceite de Oliva'!$A$6:$A$257,"&gt;="&amp;$A272,'Aceite de Oliva'!$B$6:$B$257,"&lt;="&amp;$B272)</f>
        <v>41.42</v>
      </c>
      <c r="EH272" s="8">
        <f>SUMIFS('Aceite de Oliva'!EH$6:EH$257,'Aceite de Oliva'!$A$6:$A$257,"&gt;="&amp;$A272,'Aceite de Oliva'!$B$6:$B$257,"&lt;="&amp;$B272)</f>
        <v>20.72</v>
      </c>
      <c r="EI272" s="8">
        <f>SUMIFS('Aceite de Oliva'!EI$6:EI$257,'Aceite de Oliva'!$A$6:$A$257,"&gt;="&amp;$A272,'Aceite de Oliva'!$B$6:$B$257,"&lt;="&amp;$B272)</f>
        <v>46.52</v>
      </c>
      <c r="EJ272" s="8">
        <f>SUMIFS('Aceite de Oliva'!EJ$6:EJ$257,'Aceite de Oliva'!$A$6:$A$257,"&gt;="&amp;$A272,'Aceite de Oliva'!$B$6:$B$257,"&lt;="&amp;$B272)</f>
        <v>66.33</v>
      </c>
      <c r="EN272" s="8">
        <f>SUMIFS('Aceite de Oliva'!EN$6:EN$257,'Aceite de Oliva'!$A$6:$A$257,"&gt;="&amp;$A272,'Aceite de Oliva'!$B$6:$B$257,"&lt;="&amp;$B272)</f>
        <v>43.800000000000004</v>
      </c>
      <c r="EO272" s="8">
        <f>SUMIFS('Aceite de Oliva'!EO$6:EO$257,'Aceite de Oliva'!$A$6:$A$257,"&gt;="&amp;$A272,'Aceite de Oliva'!$B$6:$B$257,"&lt;="&amp;$B272)</f>
        <v>28.38</v>
      </c>
      <c r="EP272" s="8">
        <f>SUMIFS('Aceite de Oliva'!EP$6:EP$257,'Aceite de Oliva'!$A$6:$A$257,"&gt;="&amp;$A272,'Aceite de Oliva'!$B$6:$B$257,"&lt;="&amp;$B272)</f>
        <v>45.839999999999996</v>
      </c>
      <c r="EQ272" s="8">
        <f>SUMIFS('Aceite de Oliva'!EQ$6:EQ$257,'Aceite de Oliva'!$A$6:$A$257,"&gt;="&amp;$A272,'Aceite de Oliva'!$B$6:$B$257,"&lt;="&amp;$B272)</f>
        <v>60.11</v>
      </c>
      <c r="EU272" s="8">
        <f>SUMIFS('Aceite de Oliva'!EU$6:EU$257,'Aceite de Oliva'!$A$6:$A$257,"&gt;="&amp;$A272,'Aceite de Oliva'!$B$6:$B$257,"&lt;="&amp;$B272)</f>
        <v>46.139999999999993</v>
      </c>
      <c r="EV272" s="8">
        <f>SUMIFS('Aceite de Oliva'!EV$6:EV$257,'Aceite de Oliva'!$A$6:$A$257,"&gt;="&amp;$A272,'Aceite de Oliva'!$B$6:$B$257,"&lt;="&amp;$B272)</f>
        <v>32.620000000000005</v>
      </c>
      <c r="EW272" s="8">
        <f>SUMIFS('Aceite de Oliva'!EW$6:EW$257,'Aceite de Oliva'!$A$6:$A$257,"&gt;="&amp;$A272,'Aceite de Oliva'!$B$6:$B$257,"&lt;="&amp;$B272)</f>
        <v>49.059999999999995</v>
      </c>
      <c r="EX272" s="8">
        <f>SUMIFS('Aceite de Oliva'!EX$6:EX$257,'Aceite de Oliva'!$A$6:$A$257,"&gt;="&amp;$A272,'Aceite de Oliva'!$B$6:$B$257,"&lt;="&amp;$B272)</f>
        <v>58.01</v>
      </c>
      <c r="FB272" s="8">
        <f>SUMIFS('Aceite de Oliva'!FB$6:FB$257,'Aceite de Oliva'!$A$6:$A$257,"&gt;="&amp;$A272,'Aceite de Oliva'!$B$6:$B$257,"&lt;="&amp;$B272)</f>
        <v>41.33</v>
      </c>
      <c r="FC272" s="8">
        <f>SUMIFS('Aceite de Oliva'!FC$6:FC$257,'Aceite de Oliva'!$A$6:$A$257,"&gt;="&amp;$A272,'Aceite de Oliva'!$B$6:$B$257,"&lt;="&amp;$B272)</f>
        <v>20.25</v>
      </c>
      <c r="FD272" s="8">
        <f>SUMIFS('Aceite de Oliva'!FD$6:FD$257,'Aceite de Oliva'!$A$6:$A$257,"&gt;="&amp;$A272,'Aceite de Oliva'!$B$6:$B$257,"&lt;="&amp;$B272)</f>
        <v>43.6</v>
      </c>
      <c r="FE272" s="8">
        <f>SUMIFS('Aceite de Oliva'!FE$6:FE$257,'Aceite de Oliva'!$A$6:$A$257,"&gt;="&amp;$A272,'Aceite de Oliva'!$B$6:$B$257,"&lt;="&amp;$B272)</f>
        <v>60.93</v>
      </c>
      <c r="FI272" s="8">
        <f>SUMIFS('Aceite de Oliva'!FI$6:FI$257,'Aceite de Oliva'!$A$6:$A$257,"&gt;="&amp;$A272,'Aceite de Oliva'!$B$6:$B$257,"&lt;="&amp;$B272)</f>
        <v>14.66</v>
      </c>
      <c r="FJ272" s="8">
        <f>SUMIFS('Aceite de Oliva'!FJ$6:FJ$257,'Aceite de Oliva'!$A$6:$A$257,"&gt;="&amp;$A272,'Aceite de Oliva'!$B$6:$B$257,"&lt;="&amp;$B272)</f>
        <v>9.4600000000000009</v>
      </c>
      <c r="FK272" s="8">
        <f>SUMIFS('Aceite de Oliva'!FK$6:FK$257,'Aceite de Oliva'!$A$6:$A$257,"&gt;="&amp;$A272,'Aceite de Oliva'!$B$6:$B$257,"&lt;="&amp;$B272)</f>
        <v>9.6900000000000013</v>
      </c>
      <c r="FL272" s="8">
        <f>SUMIFS('Aceite de Oliva'!FL$6:FL$257,'Aceite de Oliva'!$A$6:$A$257,"&gt;="&amp;$A272,'Aceite de Oliva'!$B$6:$B$257,"&lt;="&amp;$B272)</f>
        <v>40.869999999999997</v>
      </c>
      <c r="FP272" s="8">
        <f>SUMIFS('Aceite de Oliva'!FP$6:FP$257,'Aceite de Oliva'!$A$6:$A$257,"&gt;="&amp;$A272,'Aceite de Oliva'!$B$6:$B$257,"&lt;="&amp;$B272)</f>
        <v>3.96</v>
      </c>
      <c r="FQ272" s="8">
        <f>SUMIFS('Aceite de Oliva'!FQ$6:FQ$257,'Aceite de Oliva'!$A$6:$A$257,"&gt;="&amp;$A272,'Aceite de Oliva'!$B$6:$B$257,"&lt;="&amp;$B272)</f>
        <v>4.24</v>
      </c>
      <c r="FR272" s="8">
        <f>SUMIFS('Aceite de Oliva'!FR$6:FR$257,'Aceite de Oliva'!$A$6:$A$257,"&gt;="&amp;$A272,'Aceite de Oliva'!$B$6:$B$257,"&lt;="&amp;$B272)</f>
        <v>3.84</v>
      </c>
      <c r="FS272" s="8">
        <f>SUMIFS('Aceite de Oliva'!FS$6:FS$257,'Aceite de Oliva'!$A$6:$A$257,"&gt;="&amp;$A272,'Aceite de Oliva'!$B$6:$B$257,"&lt;="&amp;$B272)</f>
        <v>3.77</v>
      </c>
      <c r="FW272" s="8">
        <f>SUMIFS('Aceite de Oliva'!FW$6:FW$257,'Aceite de Oliva'!$A$6:$A$257,"&gt;="&amp;$A272,'Aceite de Oliva'!$B$6:$B$257,"&lt;="&amp;$B272)</f>
        <v>3.5199999999999996</v>
      </c>
      <c r="FX272" s="8">
        <f>SUMIFS('Aceite de Oliva'!FX$6:FX$257,'Aceite de Oliva'!$A$6:$A$257,"&gt;="&amp;$A272,'Aceite de Oliva'!$B$6:$B$257,"&lt;="&amp;$B272)</f>
        <v>6.1</v>
      </c>
      <c r="FY272" s="8">
        <f>SUMIFS('Aceite de Oliva'!FY$6:FY$257,'Aceite de Oliva'!$A$6:$A$257,"&gt;="&amp;$A272,'Aceite de Oliva'!$B$6:$B$257,"&lt;="&amp;$B272)</f>
        <v>2.84</v>
      </c>
      <c r="FZ272" s="8">
        <f>SUMIFS('Aceite de Oliva'!FZ$6:FZ$257,'Aceite de Oliva'!$A$6:$A$257,"&gt;="&amp;$A272,'Aceite de Oliva'!$B$6:$B$257,"&lt;="&amp;$B272)</f>
        <v>3.7600000000000002</v>
      </c>
      <c r="GD272" s="8">
        <f>SUMIFS('Aceite de Oliva'!GD$6:GD$257,'Aceite de Oliva'!$A$6:$A$257,"&gt;="&amp;$A272,'Aceite de Oliva'!$B$6:$B$257,"&lt;="&amp;$B272)</f>
        <v>3.9899999999999998</v>
      </c>
      <c r="GE272" s="8">
        <f>SUMIFS('Aceite de Oliva'!GE$6:GE$257,'Aceite de Oliva'!$A$6:$A$257,"&gt;="&amp;$A272,'Aceite de Oliva'!$B$6:$B$257,"&lt;="&amp;$B272)</f>
        <v>5.52</v>
      </c>
      <c r="GF272" s="8">
        <f>SUMIFS('Aceite de Oliva'!GF$6:GF$257,'Aceite de Oliva'!$A$6:$A$257,"&gt;="&amp;$A272,'Aceite de Oliva'!$B$6:$B$257,"&lt;="&amp;$B272)</f>
        <v>3.73</v>
      </c>
      <c r="GG272" s="8">
        <f>SUMIFS('Aceite de Oliva'!GG$6:GG$257,'Aceite de Oliva'!$A$6:$A$257,"&gt;="&amp;$A272,'Aceite de Oliva'!$B$6:$B$257,"&lt;="&amp;$B272)</f>
        <v>3.08</v>
      </c>
      <c r="GK272" s="8">
        <f>SUMIFS('Aceite de Oliva'!GK$6:GK$257,'Aceite de Oliva'!$A$6:$A$257,"&gt;="&amp;$A272,'Aceite de Oliva'!$B$6:$B$257,"&lt;="&amp;$B272)</f>
        <v>3.73</v>
      </c>
      <c r="GL272" s="8">
        <f>SUMIFS('Aceite de Oliva'!GL$6:GL$257,'Aceite de Oliva'!$A$6:$A$257,"&gt;="&amp;$A272,'Aceite de Oliva'!$B$6:$B$257,"&lt;="&amp;$B272)</f>
        <v>4.01</v>
      </c>
      <c r="GM272" s="8">
        <f>SUMIFS('Aceite de Oliva'!GM$6:GM$257,'Aceite de Oliva'!$A$6:$A$257,"&gt;="&amp;$A272,'Aceite de Oliva'!$B$6:$B$257,"&lt;="&amp;$B272)</f>
        <v>4.24</v>
      </c>
      <c r="GN272" s="8">
        <f>SUMIFS('Aceite de Oliva'!GN$6:GN$257,'Aceite de Oliva'!$A$6:$A$257,"&gt;="&amp;$A272,'Aceite de Oliva'!$B$6:$B$257,"&lt;="&amp;$B272)</f>
        <v>1.08</v>
      </c>
      <c r="GR272" s="8">
        <f>SUMIFS('Aceite de Oliva'!GR$6:GR$257,'Aceite de Oliva'!$A$6:$A$257,"&gt;="&amp;$A272,'Aceite de Oliva'!$B$6:$B$257,"&lt;="&amp;$B272)</f>
        <v>5.92</v>
      </c>
      <c r="GS272" s="8">
        <f>SUMIFS('Aceite de Oliva'!GS$6:GS$257,'Aceite de Oliva'!$A$6:$A$257,"&gt;="&amp;$A272,'Aceite de Oliva'!$B$6:$B$257,"&lt;="&amp;$B272)</f>
        <v>9.3000000000000007</v>
      </c>
      <c r="GT272" s="8">
        <f>SUMIFS('Aceite de Oliva'!GT$6:GT$257,'Aceite de Oliva'!$A$6:$A$257,"&gt;="&amp;$A272,'Aceite de Oliva'!$B$6:$B$257,"&lt;="&amp;$B272)</f>
        <v>5.72</v>
      </c>
      <c r="GU272" s="8">
        <f>SUMIFS('Aceite de Oliva'!GU$6:GU$257,'Aceite de Oliva'!$A$6:$A$257,"&gt;="&amp;$A272,'Aceite de Oliva'!$B$6:$B$257,"&lt;="&amp;$B272)</f>
        <v>1.62</v>
      </c>
      <c r="GY272" s="8">
        <f>SUMIFS('Aceite de Oliva'!GY$6:GY$257,'Aceite de Oliva'!$A$6:$A$257,"&gt;="&amp;$A272,'Aceite de Oliva'!$B$6:$B$257,"&lt;="&amp;$B272)</f>
        <v>6.7799999999999994</v>
      </c>
      <c r="GZ272" s="8">
        <f>SUMIFS('Aceite de Oliva'!GZ$6:GZ$257,'Aceite de Oliva'!$A$6:$A$257,"&gt;="&amp;$A272,'Aceite de Oliva'!$B$6:$B$257,"&lt;="&amp;$B272)</f>
        <v>11.51</v>
      </c>
      <c r="HA272" s="8">
        <f>SUMIFS('Aceite de Oliva'!HA$6:HA$257,'Aceite de Oliva'!$A$6:$A$257,"&gt;="&amp;$A272,'Aceite de Oliva'!$B$6:$B$257,"&lt;="&amp;$B272)</f>
        <v>6.2399999999999993</v>
      </c>
      <c r="HB272" s="8">
        <f>SUMIFS('Aceite de Oliva'!HB$6:HB$257,'Aceite de Oliva'!$A$6:$A$257,"&gt;="&amp;$A272,'Aceite de Oliva'!$B$6:$B$257,"&lt;="&amp;$B272)</f>
        <v>1.57</v>
      </c>
      <c r="HF272" s="8">
        <f>SUMIFS('Aceite de Oliva'!HF$6:HF$257,'Aceite de Oliva'!$A$6:$A$257,"&gt;="&amp;$A272,'Aceite de Oliva'!$B$6:$B$257,"&lt;="&amp;$B272)</f>
        <v>5.38</v>
      </c>
      <c r="HG272" s="8">
        <f>SUMIFS('Aceite de Oliva'!HG$6:HG$257,'Aceite de Oliva'!$A$6:$A$257,"&gt;="&amp;$A272,'Aceite de Oliva'!$B$6:$B$257,"&lt;="&amp;$B272)</f>
        <v>3.8899999999999997</v>
      </c>
      <c r="HH272" s="8">
        <f>SUMIFS('Aceite de Oliva'!HH$6:HH$257,'Aceite de Oliva'!$A$6:$A$257,"&gt;="&amp;$A272,'Aceite de Oliva'!$B$6:$B$257,"&lt;="&amp;$B272)</f>
        <v>6.84</v>
      </c>
      <c r="HI272" s="8">
        <f>SUMIFS('Aceite de Oliva'!HI$6:HI$257,'Aceite de Oliva'!$A$6:$A$257,"&gt;="&amp;$A272,'Aceite de Oliva'!$B$6:$B$257,"&lt;="&amp;$B272)</f>
        <v>3.04</v>
      </c>
      <c r="HM272" s="8">
        <f>SUMIFS('Aceite de Oliva'!HM$6:HM$257,'Aceite de Oliva'!$A$6:$A$257,"&gt;="&amp;$A272,'Aceite de Oliva'!$B$6:$B$257,"&lt;="&amp;$B272)</f>
        <v>4.0199999999999996</v>
      </c>
      <c r="HN272" s="8">
        <f>SUMIFS('Aceite de Oliva'!HN$6:HN$257,'Aceite de Oliva'!$A$6:$A$257,"&gt;="&amp;$A272,'Aceite de Oliva'!$B$6:$B$257,"&lt;="&amp;$B272)</f>
        <v>2.85</v>
      </c>
      <c r="HO272" s="8">
        <f>SUMIFS('Aceite de Oliva'!HO$6:HO$257,'Aceite de Oliva'!$A$6:$A$257,"&gt;="&amp;$A272,'Aceite de Oliva'!$B$6:$B$257,"&lt;="&amp;$B272)</f>
        <v>4.5199999999999996</v>
      </c>
      <c r="HP272" s="8">
        <f>SUMIFS('Aceite de Oliva'!HP$6:HP$257,'Aceite de Oliva'!$A$6:$A$257,"&gt;="&amp;$A272,'Aceite de Oliva'!$B$6:$B$257,"&lt;="&amp;$B272)</f>
        <v>3.24</v>
      </c>
      <c r="HT272" s="8">
        <f>SUMIFS('Aceite de Oliva'!HT$6:HT$257,'Aceite de Oliva'!$A$6:$A$257,"&gt;="&amp;$A272,'Aceite de Oliva'!$B$6:$B$257,"&lt;="&amp;$B272)</f>
        <v>2.77</v>
      </c>
      <c r="HU272" s="8">
        <f>SUMIFS('Aceite de Oliva'!HU$6:HU$257,'Aceite de Oliva'!$A$6:$A$257,"&gt;="&amp;$A272,'Aceite de Oliva'!$B$6:$B$257,"&lt;="&amp;$B272)</f>
        <v>6.65</v>
      </c>
      <c r="HV272" s="8">
        <f>SUMIFS('Aceite de Oliva'!HV$6:HV$257,'Aceite de Oliva'!$A$6:$A$257,"&gt;="&amp;$A272,'Aceite de Oliva'!$B$6:$B$257,"&lt;="&amp;$B272)</f>
        <v>1.53</v>
      </c>
      <c r="HW272" s="8">
        <f>SUMIFS('Aceite de Oliva'!HW$6:HW$257,'Aceite de Oliva'!$A$6:$A$257,"&gt;="&amp;$A272,'Aceite de Oliva'!$B$6:$B$257,"&lt;="&amp;$B272)</f>
        <v>1.1800000000000002</v>
      </c>
      <c r="IA272" s="8">
        <f>SUMIFS('Aceite de Oliva'!IA$6:IA$257,'Aceite de Oliva'!$A$6:$A$257,"&gt;="&amp;$A272,'Aceite de Oliva'!$B$6:$B$257,"&lt;="&amp;$B272)</f>
        <v>4.96</v>
      </c>
      <c r="IB272" s="8">
        <f>SUMIFS('Aceite de Oliva'!IB$6:IB$257,'Aceite de Oliva'!$A$6:$A$257,"&gt;="&amp;$A272,'Aceite de Oliva'!$B$6:$B$257,"&lt;="&amp;$B272)</f>
        <v>7.77</v>
      </c>
      <c r="IC272" s="8">
        <f>SUMIFS('Aceite de Oliva'!IC$6:IC$257,'Aceite de Oliva'!$A$6:$A$257,"&gt;="&amp;$A272,'Aceite de Oliva'!$B$6:$B$257,"&lt;="&amp;$B272)</f>
        <v>4.4399999999999995</v>
      </c>
      <c r="ID272" s="8">
        <f>SUMIFS('Aceite de Oliva'!ID$6:ID$257,'Aceite de Oliva'!$A$6:$A$257,"&gt;="&amp;$A272,'Aceite de Oliva'!$B$6:$B$257,"&lt;="&amp;$B272)</f>
        <v>2.85</v>
      </c>
      <c r="IH272" s="8">
        <f>SUMIFS('Aceite de Oliva'!IH$6:IH$257,'Aceite de Oliva'!$A$6:$A$257,"&gt;="&amp;$A272,'Aceite de Oliva'!$B$6:$B$257,"&lt;="&amp;$B272)</f>
        <v>4.22</v>
      </c>
      <c r="II272" s="8">
        <f>SUMIFS('Aceite de Oliva'!II$6:II$257,'Aceite de Oliva'!$A$6:$A$257,"&gt;="&amp;$A272,'Aceite de Oliva'!$B$6:$B$257,"&lt;="&amp;$B272)</f>
        <v>5.01</v>
      </c>
      <c r="IJ272" s="8">
        <f>SUMIFS('Aceite de Oliva'!IJ$6:IJ$257,'Aceite de Oliva'!$A$6:$A$257,"&gt;="&amp;$A272,'Aceite de Oliva'!$B$6:$B$257,"&lt;="&amp;$B272)</f>
        <v>4.3</v>
      </c>
      <c r="IK272" s="8">
        <f>SUMIFS('Aceite de Oliva'!IK$6:IK$257,'Aceite de Oliva'!$A$6:$A$257,"&gt;="&amp;$A272,'Aceite de Oliva'!$B$6:$B$257,"&lt;="&amp;$B272)</f>
        <v>1.56</v>
      </c>
      <c r="IO272" s="8">
        <f>SUMIFS('Aceite de Oliva'!IO$6:IO$257,'Aceite de Oliva'!$A$6:$A$257,"&gt;="&amp;$A272,'Aceite de Oliva'!$B$6:$B$257,"&lt;="&amp;$B272)</f>
        <v>4.37</v>
      </c>
      <c r="IP272" s="8">
        <f>SUMIFS('Aceite de Oliva'!IP$6:IP$257,'Aceite de Oliva'!$A$6:$A$257,"&gt;="&amp;$A272,'Aceite de Oliva'!$B$6:$B$257,"&lt;="&amp;$B272)</f>
        <v>3</v>
      </c>
      <c r="IQ272" s="8">
        <f>SUMIFS('Aceite de Oliva'!IQ$6:IQ$257,'Aceite de Oliva'!$A$6:$A$257,"&gt;="&amp;$A272,'Aceite de Oliva'!$B$6:$B$257,"&lt;="&amp;$B272)</f>
        <v>4.29</v>
      </c>
      <c r="IR272" s="8">
        <f>SUMIFS('Aceite de Oliva'!IR$6:IR$257,'Aceite de Oliva'!$A$6:$A$257,"&gt;="&amp;$A272,'Aceite de Oliva'!$B$6:$B$257,"&lt;="&amp;$B272)</f>
        <v>5.7</v>
      </c>
      <c r="IV272" s="8">
        <f>SUMIFS('Aceite de Oliva'!IV$6:IV$257,'Aceite de Oliva'!$A$6:$A$257,"&gt;="&amp;$A272,'Aceite de Oliva'!$B$6:$B$257,"&lt;="&amp;$B272)</f>
        <v>4.9399999999999995</v>
      </c>
      <c r="IW272" s="8">
        <f>SUMIFS('Aceite de Oliva'!IW$6:IW$257,'Aceite de Oliva'!$A$6:$A$257,"&gt;="&amp;$A272,'Aceite de Oliva'!$B$6:$B$257,"&lt;="&amp;$B272)</f>
        <v>5.48</v>
      </c>
      <c r="IX272" s="8">
        <f>SUMIFS('Aceite de Oliva'!IX$6:IX$257,'Aceite de Oliva'!$A$6:$A$257,"&gt;="&amp;$A272,'Aceite de Oliva'!$B$6:$B$257,"&lt;="&amp;$B272)</f>
        <v>5.26</v>
      </c>
      <c r="IY272" s="8">
        <f>SUMIFS('Aceite de Oliva'!IY$6:IY$257,'Aceite de Oliva'!$A$6:$A$257,"&gt;="&amp;$A272,'Aceite de Oliva'!$B$6:$B$257,"&lt;="&amp;$B272)</f>
        <v>1.5799999999999998</v>
      </c>
      <c r="JC272" s="8">
        <f>SUMIFS('Aceite de Oliva'!JC$6:JC$257,'Aceite de Oliva'!$A$6:$A$257,"&gt;="&amp;$A272,'Aceite de Oliva'!$B$6:$B$257,"&lt;="&amp;$B272)</f>
        <v>4.28</v>
      </c>
      <c r="JD272" s="8">
        <f>SUMIFS('Aceite de Oliva'!JD$6:JD$257,'Aceite de Oliva'!$A$6:$A$257,"&gt;="&amp;$A272,'Aceite de Oliva'!$B$6:$B$257,"&lt;="&amp;$B272)</f>
        <v>8.2199999999999989</v>
      </c>
      <c r="JE272" s="8">
        <f>SUMIFS('Aceite de Oliva'!JE$6:JE$257,'Aceite de Oliva'!$A$6:$A$257,"&gt;="&amp;$A272,'Aceite de Oliva'!$B$6:$B$257,"&lt;="&amp;$B272)</f>
        <v>3.39</v>
      </c>
      <c r="JF272" s="8">
        <f>SUMIFS('Aceite de Oliva'!JF$6:JF$257,'Aceite de Oliva'!$A$6:$A$257,"&gt;="&amp;$A272,'Aceite de Oliva'!$B$6:$B$257,"&lt;="&amp;$B272)</f>
        <v>2.56</v>
      </c>
      <c r="JJ272" s="8">
        <f>SUMIFS('Aceite de Oliva'!JJ$6:JJ$257,'Aceite de Oliva'!$A$6:$A$257,"&gt;="&amp;$A272,'Aceite de Oliva'!$B$6:$B$257,"&lt;="&amp;$B272)</f>
        <v>3.1</v>
      </c>
      <c r="JK272" s="8">
        <f>SUMIFS('Aceite de Oliva'!JK$6:JK$257,'Aceite de Oliva'!$A$6:$A$257,"&gt;="&amp;$A272,'Aceite de Oliva'!$B$6:$B$257,"&lt;="&amp;$B272)</f>
        <v>2.67</v>
      </c>
      <c r="JL272" s="8">
        <f>SUMIFS('Aceite de Oliva'!JL$6:JL$257,'Aceite de Oliva'!$A$6:$A$257,"&gt;="&amp;$A272,'Aceite de Oliva'!$B$6:$B$257,"&lt;="&amp;$B272)</f>
        <v>2.9499999999999997</v>
      </c>
      <c r="JM272" s="8">
        <f>SUMIFS('Aceite de Oliva'!JM$6:JM$257,'Aceite de Oliva'!$A$6:$A$257,"&gt;="&amp;$A272,'Aceite de Oliva'!$B$6:$B$257,"&lt;="&amp;$B272)</f>
        <v>1.75</v>
      </c>
      <c r="JQ272" s="8">
        <f>SUMIFS('Aceite de Oliva'!JQ$6:JQ$257,'Aceite de Oliva'!$A$6:$A$257,"&gt;="&amp;$A272,'Aceite de Oliva'!$B$6:$B$257,"&lt;="&amp;$B272)</f>
        <v>2.66</v>
      </c>
      <c r="JR272" s="8">
        <f>SUMIFS('Aceite de Oliva'!JR$6:JR$257,'Aceite de Oliva'!$A$6:$A$257,"&gt;="&amp;$A272,'Aceite de Oliva'!$B$6:$B$257,"&lt;="&amp;$B272)</f>
        <v>1.67</v>
      </c>
      <c r="JS272" s="8">
        <f>SUMIFS('Aceite de Oliva'!JS$6:JS$257,'Aceite de Oliva'!$A$6:$A$257,"&gt;="&amp;$A272,'Aceite de Oliva'!$B$6:$B$257,"&lt;="&amp;$B272)</f>
        <v>1.8699999999999999</v>
      </c>
      <c r="JT272" s="8">
        <f>SUMIFS('Aceite de Oliva'!JT$6:JT$257,'Aceite de Oliva'!$A$6:$A$257,"&gt;="&amp;$A272,'Aceite de Oliva'!$B$6:$B$257,"&lt;="&amp;$B272)</f>
        <v>4.3499999999999996</v>
      </c>
      <c r="JX272" s="8">
        <f>SUMIFS('Aceite de Oliva'!JX$6:JX$257,'Aceite de Oliva'!$A$6:$A$257,"&gt;="&amp;$A272,'Aceite de Oliva'!$B$6:$B$257,"&lt;="&amp;$B272)</f>
        <v>2.4099999999999997</v>
      </c>
      <c r="JY272" s="8">
        <f>SUMIFS('Aceite de Oliva'!JY$6:JY$257,'Aceite de Oliva'!$A$6:$A$257,"&gt;="&amp;$A272,'Aceite de Oliva'!$B$6:$B$257,"&lt;="&amp;$B272)</f>
        <v>0.82</v>
      </c>
      <c r="JZ272" s="8">
        <f>SUMIFS('Aceite de Oliva'!JZ$6:JZ$257,'Aceite de Oliva'!$A$6:$A$257,"&gt;="&amp;$A272,'Aceite de Oliva'!$B$6:$B$257,"&lt;="&amp;$B272)</f>
        <v>2</v>
      </c>
      <c r="KA272" s="8">
        <f>SUMIFS('Aceite de Oliva'!KA$6:KA$257,'Aceite de Oliva'!$A$6:$A$257,"&gt;="&amp;$A272,'Aceite de Oliva'!$B$6:$B$257,"&lt;="&amp;$B272)</f>
        <v>4.24</v>
      </c>
      <c r="KE272" s="8">
        <f>SUMIFS('Aceite de Oliva'!KE$6:KE$257,'Aceite de Oliva'!$A$6:$A$257,"&gt;="&amp;$A272,'Aceite de Oliva'!$B$6:$B$257,"&lt;="&amp;$B272)</f>
        <v>1.91</v>
      </c>
      <c r="KF272" s="8">
        <f>SUMIFS('Aceite de Oliva'!KF$6:KF$257,'Aceite de Oliva'!$A$6:$A$257,"&gt;="&amp;$A272,'Aceite de Oliva'!$B$6:$B$257,"&lt;="&amp;$B272)</f>
        <v>2.99</v>
      </c>
      <c r="KG272" s="8">
        <f>SUMIFS('Aceite de Oliva'!KG$6:KG$257,'Aceite de Oliva'!$A$6:$A$257,"&gt;="&amp;$A272,'Aceite de Oliva'!$B$6:$B$257,"&lt;="&amp;$B272)</f>
        <v>1.33</v>
      </c>
      <c r="KH272" s="8">
        <f>SUMIFS('Aceite de Oliva'!KH$6:KH$257,'Aceite de Oliva'!$A$6:$A$257,"&gt;="&amp;$A272,'Aceite de Oliva'!$B$6:$B$257,"&lt;="&amp;$B272)</f>
        <v>1.1399999999999999</v>
      </c>
      <c r="KL272" s="8">
        <f>SUMIFS('Aceite de Oliva'!KL$6:KL$257,'Aceite de Oliva'!$A$6:$A$257,"&gt;="&amp;$A272,'Aceite de Oliva'!$B$6:$B$257,"&lt;="&amp;$B272)</f>
        <v>2.42</v>
      </c>
      <c r="KM272" s="8">
        <f>SUMIFS('Aceite de Oliva'!KM$6:KM$257,'Aceite de Oliva'!$A$6:$A$257,"&gt;="&amp;$A272,'Aceite de Oliva'!$B$6:$B$257,"&lt;="&amp;$B272)</f>
        <v>2.96</v>
      </c>
      <c r="KN272" s="8">
        <f>SUMIFS('Aceite de Oliva'!KN$6:KN$257,'Aceite de Oliva'!$A$6:$A$257,"&gt;="&amp;$A272,'Aceite de Oliva'!$B$6:$B$257,"&lt;="&amp;$B272)</f>
        <v>2.21</v>
      </c>
      <c r="KO272" s="8">
        <f>SUMIFS('Aceite de Oliva'!KO$6:KO$257,'Aceite de Oliva'!$A$6:$A$257,"&gt;="&amp;$A272,'Aceite de Oliva'!$B$6:$B$257,"&lt;="&amp;$B272)</f>
        <v>2.85</v>
      </c>
      <c r="KS272" s="8">
        <f>SUMIFS('Aceite de Oliva'!KS$6:KS$257,'Aceite de Oliva'!$A$6:$A$257,"&gt;="&amp;$A272,'Aceite de Oliva'!$B$6:$B$257,"&lt;="&amp;$B272)</f>
        <v>6.6899999999999995</v>
      </c>
      <c r="KT272" s="8">
        <f>SUMIFS('Aceite de Oliva'!KT$6:KT$257,'Aceite de Oliva'!$A$6:$A$257,"&gt;="&amp;$A272,'Aceite de Oliva'!$B$6:$B$257,"&lt;="&amp;$B272)</f>
        <v>12.54</v>
      </c>
      <c r="KU272" s="8">
        <f>SUMIFS('Aceite de Oliva'!KU$6:KU$257,'Aceite de Oliva'!$A$6:$A$257,"&gt;="&amp;$A272,'Aceite de Oliva'!$B$6:$B$257,"&lt;="&amp;$B272)</f>
        <v>5.84</v>
      </c>
      <c r="KV272" s="8">
        <f>SUMIFS('Aceite de Oliva'!KV$6:KV$257,'Aceite de Oliva'!$A$6:$A$257,"&gt;="&amp;$A272,'Aceite de Oliva'!$B$6:$B$257,"&lt;="&amp;$B272)</f>
        <v>2.86</v>
      </c>
      <c r="KZ272" s="8">
        <f>SUMIFS('Aceite de Oliva'!KZ$6:KZ$257,'Aceite de Oliva'!$A$6:$A$257,"&gt;="&amp;$A272,'Aceite de Oliva'!$B$6:$B$257,"&lt;="&amp;$B272)</f>
        <v>5.6300000000000008</v>
      </c>
      <c r="LA272" s="8">
        <f>SUMIFS('Aceite de Oliva'!LA$6:LA$257,'Aceite de Oliva'!$A$6:$A$257,"&gt;="&amp;$A272,'Aceite de Oliva'!$B$6:$B$257,"&lt;="&amp;$B272)</f>
        <v>9.129999999999999</v>
      </c>
      <c r="LB272" s="8">
        <f>SUMIFS('Aceite de Oliva'!LB$6:LB$257,'Aceite de Oliva'!$A$6:$A$257,"&gt;="&amp;$A272,'Aceite de Oliva'!$B$6:$B$257,"&lt;="&amp;$B272)</f>
        <v>5.0999999999999996</v>
      </c>
      <c r="LC272" s="8">
        <f>SUMIFS('Aceite de Oliva'!LC$6:LC$257,'Aceite de Oliva'!$A$6:$A$257,"&gt;="&amp;$A272,'Aceite de Oliva'!$B$6:$B$257,"&lt;="&amp;$B272)</f>
        <v>2.67</v>
      </c>
      <c r="LG272" s="8">
        <f>SUMIFS('Aceite de Oliva'!LG$6:LG$257,'Aceite de Oliva'!$A$6:$A$257,"&gt;="&amp;$A272,'Aceite de Oliva'!$B$6:$B$257,"&lt;="&amp;$B272)</f>
        <v>5.34</v>
      </c>
      <c r="LH272" s="8">
        <f>SUMIFS('Aceite de Oliva'!LH$6:LH$257,'Aceite de Oliva'!$A$6:$A$257,"&gt;="&amp;$A272,'Aceite de Oliva'!$B$6:$B$257,"&lt;="&amp;$B272)</f>
        <v>4.3900000000000006</v>
      </c>
      <c r="LI272" s="8">
        <f>SUMIFS('Aceite de Oliva'!LI$6:LI$257,'Aceite de Oliva'!$A$6:$A$257,"&gt;="&amp;$A272,'Aceite de Oliva'!$B$6:$B$257,"&lt;="&amp;$B272)</f>
        <v>5.3400000000000007</v>
      </c>
      <c r="LJ272" s="8">
        <f>SUMIFS('Aceite de Oliva'!LJ$6:LJ$257,'Aceite de Oliva'!$A$6:$A$257,"&gt;="&amp;$A272,'Aceite de Oliva'!$B$6:$B$257,"&lt;="&amp;$B272)</f>
        <v>5.54</v>
      </c>
      <c r="LN272" s="8">
        <f>SUMIFS('Aceite de Oliva'!LN$6:LN$257,'Aceite de Oliva'!$A$6:$A$257,"&gt;="&amp;$A272,'Aceite de Oliva'!$B$6:$B$257,"&lt;="&amp;$B272)</f>
        <v>5.63</v>
      </c>
      <c r="LO272" s="8">
        <f>SUMIFS('Aceite de Oliva'!LO$6:LO$257,'Aceite de Oliva'!$A$6:$A$257,"&gt;="&amp;$A272,'Aceite de Oliva'!$B$6:$B$257,"&lt;="&amp;$B272)</f>
        <v>3.66</v>
      </c>
      <c r="LP272" s="8">
        <f>SUMIFS('Aceite de Oliva'!LP$6:LP$257,'Aceite de Oliva'!$A$6:$A$257,"&gt;="&amp;$A272,'Aceite de Oliva'!$B$6:$B$257,"&lt;="&amp;$B272)</f>
        <v>7.1400000000000006</v>
      </c>
      <c r="LQ272" s="8">
        <f>SUMIFS('Aceite de Oliva'!LQ$6:LQ$257,'Aceite de Oliva'!$A$6:$A$257,"&gt;="&amp;$A272,'Aceite de Oliva'!$B$6:$B$257,"&lt;="&amp;$B272)</f>
        <v>4.47</v>
      </c>
      <c r="LR272" s="76"/>
      <c r="LS272" s="76"/>
      <c r="LT272" s="76"/>
      <c r="LU272" s="8">
        <f>SUMIFS('Aceite de Oliva'!LU$6:LU$257,'Aceite de Oliva'!$A$6:$A$257,"&gt;="&amp;$A272,'Aceite de Oliva'!$B$6:$B$257,"&lt;="&amp;$B272)</f>
        <v>6.16</v>
      </c>
      <c r="LV272" s="8">
        <f>SUMIFS('Aceite de Oliva'!LV$6:LV$257,'Aceite de Oliva'!$A$6:$A$257,"&gt;="&amp;$A272,'Aceite de Oliva'!$B$6:$B$257,"&lt;="&amp;$B272)</f>
        <v>9</v>
      </c>
      <c r="LW272" s="8">
        <f>SUMIFS('Aceite de Oliva'!LW$6:LW$257,'Aceite de Oliva'!$A$6:$A$257,"&gt;="&amp;$A272,'Aceite de Oliva'!$B$6:$B$257,"&lt;="&amp;$B272)</f>
        <v>6</v>
      </c>
      <c r="LX272" s="8">
        <f>SUMIFS('Aceite de Oliva'!LX$6:LX$257,'Aceite de Oliva'!$A$6:$A$257,"&gt;="&amp;$A272,'Aceite de Oliva'!$B$6:$B$257,"&lt;="&amp;$B272)</f>
        <v>4.2699999999999996</v>
      </c>
      <c r="LY272" s="76"/>
      <c r="LZ272" s="76"/>
      <c r="MA272" s="76"/>
      <c r="MB272" s="8">
        <f>SUMIFS('Aceite de Oliva'!MB$6:MB$257,'Aceite de Oliva'!$A$6:$A$257,"&gt;="&amp;$A272,'Aceite de Oliva'!$B$6:$B$257,"&lt;="&amp;$B272)</f>
        <v>10.32</v>
      </c>
      <c r="MC272" s="8">
        <f>SUMIFS('Aceite de Oliva'!MC$6:MC$257,'Aceite de Oliva'!$A$6:$A$257,"&gt;="&amp;$A272,'Aceite de Oliva'!$B$6:$B$257,"&lt;="&amp;$B272)</f>
        <v>9.08</v>
      </c>
      <c r="MD272" s="8">
        <f>SUMIFS('Aceite de Oliva'!MD$6:MD$257,'Aceite de Oliva'!$A$6:$A$257,"&gt;="&amp;$A272,'Aceite de Oliva'!$B$6:$B$257,"&lt;="&amp;$B272)</f>
        <v>5.63</v>
      </c>
      <c r="ME272" s="8">
        <f>SUMIFS('Aceite de Oliva'!ME$6:ME$257,'Aceite de Oliva'!$A$6:$A$257,"&gt;="&amp;$A272,'Aceite de Oliva'!$B$6:$B$257,"&lt;="&amp;$B272)</f>
        <v>30.2</v>
      </c>
      <c r="MI272" s="8">
        <f>SUMIFS('Aceite de Oliva'!MI$6:MI$257,'Aceite de Oliva'!$A$6:$A$257,"&gt;="&amp;$A272,'Aceite de Oliva'!$B$6:$B$257,"&lt;="&amp;$B272)</f>
        <v>4.3499999999999996</v>
      </c>
      <c r="MJ272" s="8">
        <f>SUMIFS('Aceite de Oliva'!MJ$6:MJ$257,'Aceite de Oliva'!$A$6:$A$257,"&gt;="&amp;$A272,'Aceite de Oliva'!$B$6:$B$257,"&lt;="&amp;$B272)</f>
        <v>2.89</v>
      </c>
      <c r="MK272" s="8">
        <f>SUMIFS('Aceite de Oliva'!MK$6:MK$257,'Aceite de Oliva'!$A$6:$A$257,"&gt;="&amp;$A272,'Aceite de Oliva'!$B$6:$B$257,"&lt;="&amp;$B272)</f>
        <v>1.4</v>
      </c>
      <c r="ML272" s="8">
        <f>SUMIFS('Aceite de Oliva'!ML$6:ML$257,'Aceite de Oliva'!$A$6:$A$257,"&gt;="&amp;$A272,'Aceite de Oliva'!$B$6:$B$257,"&lt;="&amp;$B272)</f>
        <v>20.5</v>
      </c>
      <c r="MM272" s="76"/>
      <c r="MN272" s="76"/>
      <c r="MO272" s="76"/>
      <c r="MP272" s="8">
        <f>SUMIFS('Aceite de Oliva'!MP$6:MP$257,'Aceite de Oliva'!$A$6:$A$257,"&gt;="&amp;$A272,'Aceite de Oliva'!$B$6:$B$257,"&lt;="&amp;$B272)</f>
        <v>4.0599999999999996</v>
      </c>
      <c r="MQ272" s="8">
        <f>SUMIFS('Aceite de Oliva'!MQ$6:MQ$257,'Aceite de Oliva'!$A$6:$A$257,"&gt;="&amp;$A272,'Aceite de Oliva'!$B$6:$B$257,"&lt;="&amp;$B272)</f>
        <v>4.09</v>
      </c>
      <c r="MR272" s="8">
        <f>SUMIFS('Aceite de Oliva'!MR$6:MR$257,'Aceite de Oliva'!$A$6:$A$257,"&gt;="&amp;$A272,'Aceite de Oliva'!$B$6:$B$257,"&lt;="&amp;$B272)</f>
        <v>3.35</v>
      </c>
      <c r="MS272" s="8">
        <f>SUMIFS('Aceite de Oliva'!MS$6:MS$257,'Aceite de Oliva'!$A$6:$A$257,"&gt;="&amp;$A272,'Aceite de Oliva'!$B$6:$B$257,"&lt;="&amp;$B272)</f>
        <v>7.68</v>
      </c>
    </row>
    <row r="273" spans="1:357" x14ac:dyDescent="0.25">
      <c r="A273" s="14">
        <f>'TAM Aceite de Oliva'!B21</f>
        <v>3.0000000000000009</v>
      </c>
      <c r="B273" s="14">
        <f>'TAM Aceite de Oliva'!C21</f>
        <v>3.100000000000001</v>
      </c>
      <c r="C273" s="14"/>
      <c r="D273" s="8">
        <f>SUMIFS('Aceite de Oliva'!D$6:D$257,'Aceite de Oliva'!$A$6:$A$257,"&gt;="&amp;$A273,'Aceite de Oliva'!$B$6:$B$257,"&lt;="&amp;$B273)</f>
        <v>0.17</v>
      </c>
      <c r="E273" s="8">
        <f>SUMIFS('Aceite de Oliva'!E$6:E$257,'Aceite de Oliva'!$A$6:$A$257,"&gt;="&amp;$A273,'Aceite de Oliva'!$B$6:$B$257,"&lt;="&amp;$B273)</f>
        <v>0.92</v>
      </c>
      <c r="F273" s="8">
        <f>SUMIFS('Aceite de Oliva'!F$6:F$257,'Aceite de Oliva'!$A$6:$A$257,"&gt;="&amp;$A273,'Aceite de Oliva'!$B$6:$B$257,"&lt;="&amp;$B273)</f>
        <v>0.04</v>
      </c>
      <c r="G273" s="8">
        <f>SUMIFS('Aceite de Oliva'!G$6:G$257,'Aceite de Oliva'!$A$6:$A$257,"&gt;="&amp;$A273,'Aceite de Oliva'!$B$6:$B$257,"&lt;="&amp;$B273)</f>
        <v>7.0000000000000007E-2</v>
      </c>
      <c r="H273" s="14"/>
      <c r="I273" s="14"/>
      <c r="J273" s="14"/>
      <c r="K273" s="8">
        <f>SUMIFS('Aceite de Oliva'!K$6:K$257,'Aceite de Oliva'!$A$6:$A$257,"&gt;="&amp;$A273,'Aceite de Oliva'!$B$6:$B$257,"&lt;="&amp;$B273)</f>
        <v>0.51</v>
      </c>
      <c r="L273" s="8">
        <f>SUMIFS('Aceite de Oliva'!L$6:L$257,'Aceite de Oliva'!$A$6:$A$257,"&gt;="&amp;$A273,'Aceite de Oliva'!$B$6:$B$257,"&lt;="&amp;$B273)</f>
        <v>0.9</v>
      </c>
      <c r="M273" s="8">
        <f>SUMIFS('Aceite de Oliva'!M$6:M$257,'Aceite de Oliva'!$A$6:$A$257,"&gt;="&amp;$A273,'Aceite de Oliva'!$B$6:$B$257,"&lt;="&amp;$B273)</f>
        <v>0.48</v>
      </c>
      <c r="N273" s="8">
        <f>SUMIFS('Aceite de Oliva'!N$6:N$257,'Aceite de Oliva'!$A$6:$A$257,"&gt;="&amp;$A273,'Aceite de Oliva'!$B$6:$B$257,"&lt;="&amp;$B273)</f>
        <v>0.13</v>
      </c>
      <c r="O273" s="14"/>
      <c r="P273" s="14"/>
      <c r="Q273" s="14"/>
      <c r="R273" s="8">
        <f>SUMIFS('Aceite de Oliva'!R$6:R$257,'Aceite de Oliva'!$A$6:$A$257,"&gt;="&amp;$A273,'Aceite de Oliva'!$B$6:$B$257,"&lt;="&amp;$B273)</f>
        <v>0.27999999999999997</v>
      </c>
      <c r="S273" s="8">
        <f>SUMIFS('Aceite de Oliva'!S$6:S$257,'Aceite de Oliva'!$A$6:$A$257,"&gt;="&amp;$A273,'Aceite de Oliva'!$B$6:$B$257,"&lt;="&amp;$B273)</f>
        <v>0.85</v>
      </c>
      <c r="T273" s="8">
        <f>SUMIFS('Aceite de Oliva'!T$6:T$257,'Aceite de Oliva'!$A$6:$A$257,"&gt;="&amp;$A273,'Aceite de Oliva'!$B$6:$B$257,"&lt;="&amp;$B273)</f>
        <v>0.14000000000000001</v>
      </c>
      <c r="U273" s="8">
        <f>SUMIFS('Aceite de Oliva'!U$6:U$257,'Aceite de Oliva'!$A$6:$A$257,"&gt;="&amp;$A273,'Aceite de Oliva'!$B$6:$B$257,"&lt;="&amp;$B273)</f>
        <v>0</v>
      </c>
      <c r="V273" s="14"/>
      <c r="W273" s="14"/>
      <c r="X273" s="14"/>
      <c r="Y273" s="8">
        <f>SUMIFS('Aceite de Oliva'!Y$6:Y$257,'Aceite de Oliva'!$A$6:$A$257,"&gt;="&amp;$A273,'Aceite de Oliva'!$B$6:$B$257,"&lt;="&amp;$B273)</f>
        <v>0.22</v>
      </c>
      <c r="Z273" s="8">
        <f>SUMIFS('Aceite de Oliva'!Z$6:Z$257,'Aceite de Oliva'!$A$6:$A$257,"&gt;="&amp;$A273,'Aceite de Oliva'!$B$6:$B$257,"&lt;="&amp;$B273)</f>
        <v>0</v>
      </c>
      <c r="AA273" s="8">
        <f>SUMIFS('Aceite de Oliva'!AA$6:AA$257,'Aceite de Oliva'!$A$6:$A$257,"&gt;="&amp;$A273,'Aceite de Oliva'!$B$6:$B$257,"&lt;="&amp;$B273)</f>
        <v>0</v>
      </c>
      <c r="AB273" s="8">
        <f>SUMIFS('Aceite de Oliva'!AB$6:AB$257,'Aceite de Oliva'!$A$6:$A$257,"&gt;="&amp;$A273,'Aceite de Oliva'!$B$6:$B$257,"&lt;="&amp;$B273)</f>
        <v>0.85</v>
      </c>
      <c r="AC273" s="14"/>
      <c r="AD273" s="14"/>
      <c r="AE273" s="14"/>
      <c r="AF273" s="8">
        <f>SUMIFS('Aceite de Oliva'!AF$6:AF$257,'Aceite de Oliva'!$A$6:$A$257,"&gt;="&amp;$A273,'Aceite de Oliva'!$B$6:$B$257,"&lt;="&amp;$B273)</f>
        <v>0.1</v>
      </c>
      <c r="AG273" s="8">
        <f>SUMIFS('Aceite de Oliva'!AG$6:AG$257,'Aceite de Oliva'!$A$6:$A$257,"&gt;="&amp;$A273,'Aceite de Oliva'!$B$6:$B$257,"&lt;="&amp;$B273)</f>
        <v>0</v>
      </c>
      <c r="AH273" s="8">
        <f>SUMIFS('Aceite de Oliva'!AH$6:AH$257,'Aceite de Oliva'!$A$6:$A$257,"&gt;="&amp;$A273,'Aceite de Oliva'!$B$6:$B$257,"&lt;="&amp;$B273)</f>
        <v>0.22</v>
      </c>
      <c r="AI273" s="8">
        <f>SUMIFS('Aceite de Oliva'!AI$6:AI$257,'Aceite de Oliva'!$A$6:$A$257,"&gt;="&amp;$A273,'Aceite de Oliva'!$B$6:$B$257,"&lt;="&amp;$B273)</f>
        <v>0</v>
      </c>
      <c r="AJ273" s="14"/>
      <c r="AK273" s="14"/>
      <c r="AL273" s="14"/>
      <c r="AM273" s="8">
        <f>SUMIFS('Aceite de Oliva'!AM$6:AM$257,'Aceite de Oliva'!$A$6:$A$257,"&gt;="&amp;$A273,'Aceite de Oliva'!$B$6:$B$257,"&lt;="&amp;$B273)</f>
        <v>0.32</v>
      </c>
      <c r="AN273" s="8">
        <f>SUMIFS('Aceite de Oliva'!AN$6:AN$257,'Aceite de Oliva'!$A$6:$A$257,"&gt;="&amp;$A273,'Aceite de Oliva'!$B$6:$B$257,"&lt;="&amp;$B273)</f>
        <v>0</v>
      </c>
      <c r="AO273" s="8">
        <f>SUMIFS('Aceite de Oliva'!AO$6:AO$257,'Aceite de Oliva'!$A$6:$A$257,"&gt;="&amp;$A273,'Aceite de Oliva'!$B$6:$B$257,"&lt;="&amp;$B273)</f>
        <v>0.13</v>
      </c>
      <c r="AP273" s="8">
        <f>SUMIFS('Aceite de Oliva'!AP$6:AP$257,'Aceite de Oliva'!$A$6:$A$257,"&gt;="&amp;$A273,'Aceite de Oliva'!$B$6:$B$257,"&lt;="&amp;$B273)</f>
        <v>0.62</v>
      </c>
      <c r="AQ273" s="14"/>
      <c r="AR273" s="14"/>
      <c r="AT273" s="8">
        <f>SUMIFS('Aceite de Oliva'!AT$6:AT$257,'Aceite de Oliva'!$A$6:$A$257,"&gt;="&amp;$A273,'Aceite de Oliva'!$B$6:$B$257,"&lt;="&amp;$B273)</f>
        <v>0.3</v>
      </c>
      <c r="AU273" s="8">
        <f>SUMIFS('Aceite de Oliva'!AU$6:AU$257,'Aceite de Oliva'!$A$6:$A$257,"&gt;="&amp;$A273,'Aceite de Oliva'!$B$6:$B$257,"&lt;="&amp;$B273)</f>
        <v>0</v>
      </c>
      <c r="AV273" s="8">
        <f>SUMIFS('Aceite de Oliva'!AV$6:AV$257,'Aceite de Oliva'!$A$6:$A$257,"&gt;="&amp;$A273,'Aceite de Oliva'!$B$6:$B$257,"&lt;="&amp;$B273)</f>
        <v>0.3</v>
      </c>
      <c r="AW273" s="8">
        <f>SUMIFS('Aceite de Oliva'!AW$6:AW$257,'Aceite de Oliva'!$A$6:$A$257,"&gt;="&amp;$A273,'Aceite de Oliva'!$B$6:$B$257,"&lt;="&amp;$B273)</f>
        <v>0.76</v>
      </c>
      <c r="BA273" s="8">
        <f>SUMIFS('Aceite de Oliva'!BA$6:BA$257,'Aceite de Oliva'!$A$6:$A$257,"&gt;="&amp;A273,'Aceite de Oliva'!$B$6:$B$257,"&lt;="&amp;B273)</f>
        <v>7.82</v>
      </c>
      <c r="BB273" s="8">
        <f>SUMIFS('Aceite de Oliva'!BB$6:BB$257,'Aceite de Oliva'!$A$6:$A$257,"&gt;="&amp;$A273,'Aceite de Oliva'!$B$6:$B$257,"&lt;="&amp;$B273)</f>
        <v>26.55</v>
      </c>
      <c r="BC273" s="8">
        <f>SUMIFS('Aceite de Oliva'!BC$6:BC$257,'Aceite de Oliva'!$A$6:$A$257,"&gt;="&amp;$A273,'Aceite de Oliva'!$B$6:$B$257,"&lt;="&amp;$B273)</f>
        <v>0.49</v>
      </c>
      <c r="BD273" s="8">
        <f>SUMIFS('Aceite de Oliva'!BD$6:BD$257,'Aceite de Oliva'!$A$6:$A$257,"&gt;="&amp;$A273,'Aceite de Oliva'!$B$6:$B$257,"&lt;="&amp;$B273)</f>
        <v>0.27</v>
      </c>
      <c r="BE273" s="5"/>
      <c r="BH273" s="8">
        <f>SUMIFS('Aceite de Oliva'!BH$6:BH$257,'Aceite de Oliva'!$A$6:$A$257,"&gt;="&amp;$A273,'Aceite de Oliva'!$B$6:$B$257,"&lt;="&amp;$B273)</f>
        <v>0.33</v>
      </c>
      <c r="BI273" s="8">
        <f>SUMIFS('Aceite de Oliva'!BI$6:BI$257,'Aceite de Oliva'!$A$6:$A$257,"&gt;="&amp;$A273,'Aceite de Oliva'!$B$6:$B$257,"&lt;="&amp;$B273)</f>
        <v>0</v>
      </c>
      <c r="BJ273" s="8">
        <f>SUMIFS('Aceite de Oliva'!BJ$6:BJ$257,'Aceite de Oliva'!$A$6:$A$257,"&gt;="&amp;$A273,'Aceite de Oliva'!$B$6:$B$257,"&lt;="&amp;$B273)</f>
        <v>0.15</v>
      </c>
      <c r="BK273" s="8">
        <f>SUMIFS('Aceite de Oliva'!BK$6:BK$257,'Aceite de Oliva'!$A$6:$A$257,"&gt;="&amp;$A273,'Aceite de Oliva'!$B$6:$B$257,"&lt;="&amp;$B273)</f>
        <v>0</v>
      </c>
      <c r="BO273" s="8">
        <f>SUMIFS('Aceite de Oliva'!BO$6:BO$257,'Aceite de Oliva'!$A$6:$A$257,"&gt;="&amp;$A273,'Aceite de Oliva'!$B$6:$B$257,"&lt;="&amp;$B273)</f>
        <v>0.13</v>
      </c>
      <c r="BP273" s="8">
        <f>SUMIFS('Aceite de Oliva'!BP$6:BP$257,'Aceite de Oliva'!$A$6:$A$257,"&gt;="&amp;$A273,'Aceite de Oliva'!$B$6:$B$257,"&lt;="&amp;$B273)</f>
        <v>0</v>
      </c>
      <c r="BQ273" s="8">
        <f>SUMIFS('Aceite de Oliva'!BQ$6:BQ$257,'Aceite de Oliva'!$A$6:$A$257,"&gt;="&amp;$A273,'Aceite de Oliva'!$B$6:$B$257,"&lt;="&amp;$B273)</f>
        <v>0.12</v>
      </c>
      <c r="BR273" s="8">
        <f>SUMIFS('Aceite de Oliva'!BR$6:BR$257,'Aceite de Oliva'!$A$6:$A$257,"&gt;="&amp;$A273,'Aceite de Oliva'!$B$6:$B$257,"&lt;="&amp;$B273)</f>
        <v>0.28999999999999998</v>
      </c>
      <c r="BV273" s="8">
        <f>SUMIFS('Aceite de Oliva'!BV$6:BV$257,'Aceite de Oliva'!$A$6:$A$257,"&gt;="&amp;$A273,'Aceite de Oliva'!$B$6:$B$257,"&lt;="&amp;$B273)</f>
        <v>0.23</v>
      </c>
      <c r="BW273" s="8">
        <f>SUMIFS('Aceite de Oliva'!BW$6:BW$257,'Aceite de Oliva'!$A$6:$A$257,"&gt;="&amp;$A273,'Aceite de Oliva'!$B$6:$B$257,"&lt;="&amp;$B273)</f>
        <v>0</v>
      </c>
      <c r="BX273" s="8">
        <f>SUMIFS('Aceite de Oliva'!BX$6:BX$257,'Aceite de Oliva'!$A$6:$A$257,"&gt;="&amp;$A273,'Aceite de Oliva'!$B$6:$B$257,"&lt;="&amp;$B273)</f>
        <v>0.15</v>
      </c>
      <c r="BY273" s="8">
        <f>SUMIFS('Aceite de Oliva'!BY$6:BY$257,'Aceite de Oliva'!$A$6:$A$257,"&gt;="&amp;$A273,'Aceite de Oliva'!$B$6:$B$257,"&lt;="&amp;$B273)</f>
        <v>0.24</v>
      </c>
      <c r="CC273" s="8">
        <f>SUMIFS('Aceite de Oliva'!CC$6:CC$257,'Aceite de Oliva'!$A$6:$A$257,"&gt;="&amp;$A273,'Aceite de Oliva'!$B$6:$B$257,"&lt;="&amp;$B273)</f>
        <v>0.44</v>
      </c>
      <c r="CD273" s="8">
        <f>SUMIFS('Aceite de Oliva'!CD$6:CD$257,'Aceite de Oliva'!$A$6:$A$257,"&gt;="&amp;$A273,'Aceite de Oliva'!$B$6:$B$257,"&lt;="&amp;$B273)</f>
        <v>0.64</v>
      </c>
      <c r="CE273" s="8">
        <f>SUMIFS('Aceite de Oliva'!CE$6:CE$257,'Aceite de Oliva'!$A$6:$A$257,"&gt;="&amp;$A273,'Aceite de Oliva'!$B$6:$B$257,"&lt;="&amp;$B273)</f>
        <v>0.54</v>
      </c>
      <c r="CF273" s="8">
        <f>SUMIFS('Aceite de Oliva'!CF$6:CF$257,'Aceite de Oliva'!$A$6:$A$257,"&gt;="&amp;$A273,'Aceite de Oliva'!$B$6:$B$257,"&lt;="&amp;$B273)</f>
        <v>0</v>
      </c>
      <c r="CJ273" s="8">
        <f>SUMIFS('Aceite de Oliva'!CJ$6:CJ$257,'Aceite de Oliva'!$A$6:$A$257,"&gt;="&amp;$A273,'Aceite de Oliva'!$B$6:$B$257,"&lt;="&amp;$B273)</f>
        <v>0.73</v>
      </c>
      <c r="CK273" s="8">
        <f>SUMIFS('Aceite de Oliva'!CK$6:CK$257,'Aceite de Oliva'!$A$6:$A$257,"&gt;="&amp;$A273,'Aceite de Oliva'!$B$6:$B$257,"&lt;="&amp;$B273)</f>
        <v>0.57999999999999996</v>
      </c>
      <c r="CL273" s="8">
        <f>SUMIFS('Aceite de Oliva'!CL$6:CL$257,'Aceite de Oliva'!$A$6:$A$257,"&gt;="&amp;$A273,'Aceite de Oliva'!$B$6:$B$257,"&lt;="&amp;$B273)</f>
        <v>0.6</v>
      </c>
      <c r="CM273" s="8">
        <f>SUMIFS('Aceite de Oliva'!CM$6:CM$257,'Aceite de Oliva'!$A$6:$A$257,"&gt;="&amp;$A273,'Aceite de Oliva'!$B$6:$B$257,"&lt;="&amp;$B273)</f>
        <v>0.14000000000000001</v>
      </c>
      <c r="CQ273" s="8">
        <f>SUMIFS('Aceite de Oliva'!CQ$6:CQ$257,'Aceite de Oliva'!$A$6:$A$257,"&gt;="&amp;$A273,'Aceite de Oliva'!$B$6:$B$257,"&lt;="&amp;$B273)</f>
        <v>1.49</v>
      </c>
      <c r="CR273" s="8">
        <f>SUMIFS('Aceite de Oliva'!CR$6:CR$257,'Aceite de Oliva'!$A$6:$A$257,"&gt;="&amp;$A273,'Aceite de Oliva'!$B$6:$B$257,"&lt;="&amp;$B273)</f>
        <v>2.42</v>
      </c>
      <c r="CS273" s="8">
        <f>SUMIFS('Aceite de Oliva'!CS$6:CS$257,'Aceite de Oliva'!$A$6:$A$257,"&gt;="&amp;$A273,'Aceite de Oliva'!$B$6:$B$257,"&lt;="&amp;$B273)</f>
        <v>1.58</v>
      </c>
      <c r="CT273" s="8">
        <f>SUMIFS('Aceite de Oliva'!CT$6:CT$257,'Aceite de Oliva'!$A$6:$A$257,"&gt;="&amp;$A273,'Aceite de Oliva'!$B$6:$B$257,"&lt;="&amp;$B273)</f>
        <v>0.28000000000000003</v>
      </c>
      <c r="CX273" s="8">
        <f>SUMIFS('Aceite de Oliva'!CX$6:CX$257,'Aceite de Oliva'!$A$6:$A$257,"&gt;="&amp;$A273,'Aceite de Oliva'!$B$6:$B$257,"&lt;="&amp;$B273)</f>
        <v>2.42</v>
      </c>
      <c r="CY273" s="8">
        <f>SUMIFS('Aceite de Oliva'!CY$6:CY$257,'Aceite de Oliva'!$A$6:$A$257,"&gt;="&amp;$A273,'Aceite de Oliva'!$B$6:$B$257,"&lt;="&amp;$B273)</f>
        <v>2.04</v>
      </c>
      <c r="CZ273" s="8">
        <f>SUMIFS('Aceite de Oliva'!CZ$6:CZ$257,'Aceite de Oliva'!$A$6:$A$257,"&gt;="&amp;$A273,'Aceite de Oliva'!$B$6:$B$257,"&lt;="&amp;$B273)</f>
        <v>2.85</v>
      </c>
      <c r="DA273" s="8">
        <f>SUMIFS('Aceite de Oliva'!DA$6:DA$257,'Aceite de Oliva'!$A$6:$A$257,"&gt;="&amp;$A273,'Aceite de Oliva'!$B$6:$B$257,"&lt;="&amp;$B273)</f>
        <v>2.21</v>
      </c>
      <c r="DE273" s="8">
        <f>SUMIFS('Aceite de Oliva'!DE$6:DE$257,'Aceite de Oliva'!$A$6:$A$257,"&gt;="&amp;$A273,'Aceite de Oliva'!$B$6:$B$257,"&lt;="&amp;$B273)</f>
        <v>2.11</v>
      </c>
      <c r="DF273" s="8">
        <f>SUMIFS('Aceite de Oliva'!DF$6:DF$257,'Aceite de Oliva'!$A$6:$A$257,"&gt;="&amp;$A273,'Aceite de Oliva'!$B$6:$B$257,"&lt;="&amp;$B273)</f>
        <v>1.53</v>
      </c>
      <c r="DG273" s="8">
        <f>SUMIFS('Aceite de Oliva'!DG$6:DG$257,'Aceite de Oliva'!$A$6:$A$257,"&gt;="&amp;$A273,'Aceite de Oliva'!$B$6:$B$257,"&lt;="&amp;$B273)</f>
        <v>2.8499999999999996</v>
      </c>
      <c r="DH273" s="8">
        <f>SUMIFS('Aceite de Oliva'!DH$6:DH$257,'Aceite de Oliva'!$A$6:$A$257,"&gt;="&amp;$A273,'Aceite de Oliva'!$B$6:$B$257,"&lt;="&amp;$B273)</f>
        <v>1.06</v>
      </c>
      <c r="DL273" s="8">
        <f>SUMIFS('Aceite de Oliva'!DL$6:DL$257,'Aceite de Oliva'!$A$6:$A$257,"&gt;="&amp;$A273,'Aceite de Oliva'!$B$6:$B$257,"&lt;="&amp;$B273)</f>
        <v>3.21</v>
      </c>
      <c r="DM273" s="8">
        <f>SUMIFS('Aceite de Oliva'!DM$6:DM$257,'Aceite de Oliva'!$A$6:$A$257,"&gt;="&amp;$A273,'Aceite de Oliva'!$B$6:$B$257,"&lt;="&amp;$B273)</f>
        <v>1.69</v>
      </c>
      <c r="DN273" s="8">
        <f>SUMIFS('Aceite de Oliva'!DN$6:DN$257,'Aceite de Oliva'!$A$6:$A$257,"&gt;="&amp;$A273,'Aceite de Oliva'!$B$6:$B$257,"&lt;="&amp;$B273)</f>
        <v>4.12</v>
      </c>
      <c r="DO273" s="8">
        <f>SUMIFS('Aceite de Oliva'!DO$6:DO$257,'Aceite de Oliva'!$A$6:$A$257,"&gt;="&amp;$A273,'Aceite de Oliva'!$B$6:$B$257,"&lt;="&amp;$B273)</f>
        <v>0</v>
      </c>
      <c r="DS273" s="8">
        <f>SUMIFS('Aceite de Oliva'!DS$6:DS$257,'Aceite de Oliva'!$A$6:$A$257,"&gt;="&amp;$A273,'Aceite de Oliva'!$B$6:$B$257,"&lt;="&amp;$B273)</f>
        <v>3.06</v>
      </c>
      <c r="DT273" s="8">
        <f>SUMIFS('Aceite de Oliva'!DT$6:DT$257,'Aceite de Oliva'!$A$6:$A$257,"&gt;="&amp;$A273,'Aceite de Oliva'!$B$6:$B$257,"&lt;="&amp;$B273)</f>
        <v>4.99</v>
      </c>
      <c r="DU273" s="8">
        <f>SUMIFS('Aceite de Oliva'!DU$6:DU$257,'Aceite de Oliva'!$A$6:$A$257,"&gt;="&amp;$A273,'Aceite de Oliva'!$B$6:$B$257,"&lt;="&amp;$B273)</f>
        <v>3.9899999999999998</v>
      </c>
      <c r="DV273" s="8">
        <f>SUMIFS('Aceite de Oliva'!DV$6:DV$257,'Aceite de Oliva'!$A$6:$A$257,"&gt;="&amp;$A273,'Aceite de Oliva'!$B$6:$B$257,"&lt;="&amp;$B273)</f>
        <v>0.15</v>
      </c>
      <c r="DZ273" s="8">
        <f>SUMIFS('Aceite de Oliva'!DZ$6:DZ$257,'Aceite de Oliva'!$A$6:$A$257,"&gt;="&amp;$A273,'Aceite de Oliva'!$B$6:$B$257,"&lt;="&amp;$B273)</f>
        <v>2.59</v>
      </c>
      <c r="EA273" s="8">
        <f>SUMIFS('Aceite de Oliva'!EA$6:EA$257,'Aceite de Oliva'!$A$6:$A$257,"&gt;="&amp;$A273,'Aceite de Oliva'!$B$6:$B$257,"&lt;="&amp;$B273)</f>
        <v>1.72</v>
      </c>
      <c r="EB273" s="8">
        <f>SUMIFS('Aceite de Oliva'!EB$6:EB$257,'Aceite de Oliva'!$A$6:$A$257,"&gt;="&amp;$A273,'Aceite de Oliva'!$B$6:$B$257,"&lt;="&amp;$B273)</f>
        <v>2.33</v>
      </c>
      <c r="EC273" s="8">
        <f>SUMIFS('Aceite de Oliva'!EC$6:EC$257,'Aceite de Oliva'!$A$6:$A$257,"&gt;="&amp;$A273,'Aceite de Oliva'!$B$6:$B$257,"&lt;="&amp;$B273)</f>
        <v>3.71</v>
      </c>
      <c r="EG273" s="8">
        <f>SUMIFS('Aceite de Oliva'!EG$6:EG$257,'Aceite de Oliva'!$A$6:$A$257,"&gt;="&amp;$A273,'Aceite de Oliva'!$B$6:$B$257,"&lt;="&amp;$B273)</f>
        <v>8.5599999999999987</v>
      </c>
      <c r="EH273" s="8">
        <f>SUMIFS('Aceite de Oliva'!EH$6:EH$257,'Aceite de Oliva'!$A$6:$A$257,"&gt;="&amp;$A273,'Aceite de Oliva'!$B$6:$B$257,"&lt;="&amp;$B273)</f>
        <v>24</v>
      </c>
      <c r="EI273" s="8">
        <f>SUMIFS('Aceite de Oliva'!EI$6:EI$257,'Aceite de Oliva'!$A$6:$A$257,"&gt;="&amp;$A273,'Aceite de Oliva'!$B$6:$B$257,"&lt;="&amp;$B273)</f>
        <v>4.5299999999999994</v>
      </c>
      <c r="EJ273" s="8">
        <f>SUMIFS('Aceite de Oliva'!EJ$6:EJ$257,'Aceite de Oliva'!$A$6:$A$257,"&gt;="&amp;$A273,'Aceite de Oliva'!$B$6:$B$257,"&lt;="&amp;$B273)</f>
        <v>0</v>
      </c>
      <c r="EN273" s="8">
        <f>SUMIFS('Aceite de Oliva'!EN$6:EN$257,'Aceite de Oliva'!$A$6:$A$257,"&gt;="&amp;$A273,'Aceite de Oliva'!$B$6:$B$257,"&lt;="&amp;$B273)</f>
        <v>1.7</v>
      </c>
      <c r="EO273" s="8">
        <f>SUMIFS('Aceite de Oliva'!EO$6:EO$257,'Aceite de Oliva'!$A$6:$A$257,"&gt;="&amp;$A273,'Aceite de Oliva'!$B$6:$B$257,"&lt;="&amp;$B273)</f>
        <v>1.6</v>
      </c>
      <c r="EP273" s="8">
        <f>SUMIFS('Aceite de Oliva'!EP$6:EP$257,'Aceite de Oliva'!$A$6:$A$257,"&gt;="&amp;$A273,'Aceite de Oliva'!$B$6:$B$257,"&lt;="&amp;$B273)</f>
        <v>0.99</v>
      </c>
      <c r="EQ273" s="8">
        <f>SUMIFS('Aceite de Oliva'!EQ$6:EQ$257,'Aceite de Oliva'!$A$6:$A$257,"&gt;="&amp;$A273,'Aceite de Oliva'!$B$6:$B$257,"&lt;="&amp;$B273)</f>
        <v>4.26</v>
      </c>
      <c r="EU273" s="8">
        <f>SUMIFS('Aceite de Oliva'!EU$6:EU$257,'Aceite de Oliva'!$A$6:$A$257,"&gt;="&amp;$A273,'Aceite de Oliva'!$B$6:$B$257,"&lt;="&amp;$B273)</f>
        <v>1.1399999999999999</v>
      </c>
      <c r="EV273" s="8">
        <f>SUMIFS('Aceite de Oliva'!EV$6:EV$257,'Aceite de Oliva'!$A$6:$A$257,"&gt;="&amp;$A273,'Aceite de Oliva'!$B$6:$B$257,"&lt;="&amp;$B273)</f>
        <v>1.7</v>
      </c>
      <c r="EW273" s="8">
        <f>SUMIFS('Aceite de Oliva'!EW$6:EW$257,'Aceite de Oliva'!$A$6:$A$257,"&gt;="&amp;$A273,'Aceite de Oliva'!$B$6:$B$257,"&lt;="&amp;$B273)</f>
        <v>1</v>
      </c>
      <c r="EX273" s="8">
        <f>SUMIFS('Aceite de Oliva'!EX$6:EX$257,'Aceite de Oliva'!$A$6:$A$257,"&gt;="&amp;$A273,'Aceite de Oliva'!$B$6:$B$257,"&lt;="&amp;$B273)</f>
        <v>0.8</v>
      </c>
      <c r="FB273" s="8">
        <f>SUMIFS('Aceite de Oliva'!FB$6:FB$257,'Aceite de Oliva'!$A$6:$A$257,"&gt;="&amp;$A273,'Aceite de Oliva'!$B$6:$B$257,"&lt;="&amp;$B273)</f>
        <v>3.2800000000000002</v>
      </c>
      <c r="FC273" s="8">
        <f>SUMIFS('Aceite de Oliva'!FC$6:FC$257,'Aceite de Oliva'!$A$6:$A$257,"&gt;="&amp;$A273,'Aceite de Oliva'!$B$6:$B$257,"&lt;="&amp;$B273)</f>
        <v>4.53</v>
      </c>
      <c r="FD273" s="8">
        <f>SUMIFS('Aceite de Oliva'!FD$6:FD$257,'Aceite de Oliva'!$A$6:$A$257,"&gt;="&amp;$A273,'Aceite de Oliva'!$B$6:$B$257,"&lt;="&amp;$B273)</f>
        <v>2.97</v>
      </c>
      <c r="FE273" s="8">
        <f>SUMIFS('Aceite de Oliva'!FE$6:FE$257,'Aceite de Oliva'!$A$6:$A$257,"&gt;="&amp;$A273,'Aceite de Oliva'!$B$6:$B$257,"&lt;="&amp;$B273)</f>
        <v>2.5099999999999998</v>
      </c>
      <c r="FI273" s="8">
        <f>SUMIFS('Aceite de Oliva'!FI$6:FI$257,'Aceite de Oliva'!$A$6:$A$257,"&gt;="&amp;$A273,'Aceite de Oliva'!$B$6:$B$257,"&lt;="&amp;$B273)</f>
        <v>1.3099999999999998</v>
      </c>
      <c r="FJ273" s="8">
        <f>SUMIFS('Aceite de Oliva'!FJ$6:FJ$257,'Aceite de Oliva'!$A$6:$A$257,"&gt;="&amp;$A273,'Aceite de Oliva'!$B$6:$B$257,"&lt;="&amp;$B273)</f>
        <v>1.35</v>
      </c>
      <c r="FK273" s="8">
        <f>SUMIFS('Aceite de Oliva'!FK$6:FK$257,'Aceite de Oliva'!$A$6:$A$257,"&gt;="&amp;$A273,'Aceite de Oliva'!$B$6:$B$257,"&lt;="&amp;$B273)</f>
        <v>1.59</v>
      </c>
      <c r="FL273" s="8">
        <f>SUMIFS('Aceite de Oliva'!FL$6:FL$257,'Aceite de Oliva'!$A$6:$A$257,"&gt;="&amp;$A273,'Aceite de Oliva'!$B$6:$B$257,"&lt;="&amp;$B273)</f>
        <v>0</v>
      </c>
      <c r="FP273" s="8">
        <f>SUMIFS('Aceite de Oliva'!FP$6:FP$257,'Aceite de Oliva'!$A$6:$A$257,"&gt;="&amp;$A273,'Aceite de Oliva'!$B$6:$B$257,"&lt;="&amp;$B273)</f>
        <v>1.29</v>
      </c>
      <c r="FQ273" s="8">
        <f>SUMIFS('Aceite de Oliva'!FQ$6:FQ$257,'Aceite de Oliva'!$A$6:$A$257,"&gt;="&amp;$A273,'Aceite de Oliva'!$B$6:$B$257,"&lt;="&amp;$B273)</f>
        <v>2.95</v>
      </c>
      <c r="FR273" s="8">
        <f>SUMIFS('Aceite de Oliva'!FR$6:FR$257,'Aceite de Oliva'!$A$6:$A$257,"&gt;="&amp;$A273,'Aceite de Oliva'!$B$6:$B$257,"&lt;="&amp;$B273)</f>
        <v>1.1000000000000001</v>
      </c>
      <c r="FS273" s="8">
        <f>SUMIFS('Aceite de Oliva'!FS$6:FS$257,'Aceite de Oliva'!$A$6:$A$257,"&gt;="&amp;$A273,'Aceite de Oliva'!$B$6:$B$257,"&lt;="&amp;$B273)</f>
        <v>0</v>
      </c>
      <c r="FW273" s="8">
        <f>SUMIFS('Aceite de Oliva'!FW$6:FW$257,'Aceite de Oliva'!$A$6:$A$257,"&gt;="&amp;$A273,'Aceite de Oliva'!$B$6:$B$257,"&lt;="&amp;$B273)</f>
        <v>1.45</v>
      </c>
      <c r="FX273" s="8">
        <f>SUMIFS('Aceite de Oliva'!FX$6:FX$257,'Aceite de Oliva'!$A$6:$A$257,"&gt;="&amp;$A273,'Aceite de Oliva'!$B$6:$B$257,"&lt;="&amp;$B273)</f>
        <v>1.71</v>
      </c>
      <c r="FY273" s="8">
        <f>SUMIFS('Aceite de Oliva'!FY$6:FY$257,'Aceite de Oliva'!$A$6:$A$257,"&gt;="&amp;$A273,'Aceite de Oliva'!$B$6:$B$257,"&lt;="&amp;$B273)</f>
        <v>1.39</v>
      </c>
      <c r="FZ273" s="8">
        <f>SUMIFS('Aceite de Oliva'!FZ$6:FZ$257,'Aceite de Oliva'!$A$6:$A$257,"&gt;="&amp;$A273,'Aceite de Oliva'!$B$6:$B$257,"&lt;="&amp;$B273)</f>
        <v>0</v>
      </c>
      <c r="GD273" s="8">
        <f>SUMIFS('Aceite de Oliva'!GD$6:GD$257,'Aceite de Oliva'!$A$6:$A$257,"&gt;="&amp;$A273,'Aceite de Oliva'!$B$6:$B$257,"&lt;="&amp;$B273)</f>
        <v>0.79</v>
      </c>
      <c r="GE273" s="8">
        <f>SUMIFS('Aceite de Oliva'!GE$6:GE$257,'Aceite de Oliva'!$A$6:$A$257,"&gt;="&amp;$A273,'Aceite de Oliva'!$B$6:$B$257,"&lt;="&amp;$B273)</f>
        <v>1.01</v>
      </c>
      <c r="GF273" s="8">
        <f>SUMIFS('Aceite de Oliva'!GF$6:GF$257,'Aceite de Oliva'!$A$6:$A$257,"&gt;="&amp;$A273,'Aceite de Oliva'!$B$6:$B$257,"&lt;="&amp;$B273)</f>
        <v>0.33</v>
      </c>
      <c r="GG273" s="8">
        <f>SUMIFS('Aceite de Oliva'!GG$6:GG$257,'Aceite de Oliva'!$A$6:$A$257,"&gt;="&amp;$A273,'Aceite de Oliva'!$B$6:$B$257,"&lt;="&amp;$B273)</f>
        <v>0.44</v>
      </c>
      <c r="GK273" s="8">
        <f>SUMIFS('Aceite de Oliva'!GK$6:GK$257,'Aceite de Oliva'!$A$6:$A$257,"&gt;="&amp;$A273,'Aceite de Oliva'!$B$6:$B$257,"&lt;="&amp;$B273)</f>
        <v>0.51</v>
      </c>
      <c r="GL273" s="8">
        <f>SUMIFS('Aceite de Oliva'!GL$6:GL$257,'Aceite de Oliva'!$A$6:$A$257,"&gt;="&amp;$A273,'Aceite de Oliva'!$B$6:$B$257,"&lt;="&amp;$B273)</f>
        <v>0</v>
      </c>
      <c r="GM273" s="8">
        <f>SUMIFS('Aceite de Oliva'!GM$6:GM$257,'Aceite de Oliva'!$A$6:$A$257,"&gt;="&amp;$A273,'Aceite de Oliva'!$B$6:$B$257,"&lt;="&amp;$B273)</f>
        <v>0.73</v>
      </c>
      <c r="GN273" s="8">
        <f>SUMIFS('Aceite de Oliva'!GN$6:GN$257,'Aceite de Oliva'!$A$6:$A$257,"&gt;="&amp;$A273,'Aceite de Oliva'!$B$6:$B$257,"&lt;="&amp;$B273)</f>
        <v>0</v>
      </c>
      <c r="GR273" s="8">
        <f>SUMIFS('Aceite de Oliva'!GR$6:GR$257,'Aceite de Oliva'!$A$6:$A$257,"&gt;="&amp;$A273,'Aceite de Oliva'!$B$6:$B$257,"&lt;="&amp;$B273)</f>
        <v>1.25</v>
      </c>
      <c r="GS273" s="8">
        <f>SUMIFS('Aceite de Oliva'!GS$6:GS$257,'Aceite de Oliva'!$A$6:$A$257,"&gt;="&amp;$A273,'Aceite de Oliva'!$B$6:$B$257,"&lt;="&amp;$B273)</f>
        <v>0.33</v>
      </c>
      <c r="GT273" s="8">
        <f>SUMIFS('Aceite de Oliva'!GT$6:GT$257,'Aceite de Oliva'!$A$6:$A$257,"&gt;="&amp;$A273,'Aceite de Oliva'!$B$6:$B$257,"&lt;="&amp;$B273)</f>
        <v>2.0700000000000003</v>
      </c>
      <c r="GU273" s="8">
        <f>SUMIFS('Aceite de Oliva'!GU$6:GU$257,'Aceite de Oliva'!$A$6:$A$257,"&gt;="&amp;$A273,'Aceite de Oliva'!$B$6:$B$257,"&lt;="&amp;$B273)</f>
        <v>0.12</v>
      </c>
      <c r="GY273" s="8">
        <f>SUMIFS('Aceite de Oliva'!GY$6:GY$257,'Aceite de Oliva'!$A$6:$A$257,"&gt;="&amp;$A273,'Aceite de Oliva'!$B$6:$B$257,"&lt;="&amp;$B273)</f>
        <v>1.19</v>
      </c>
      <c r="GZ273" s="8">
        <f>SUMIFS('Aceite de Oliva'!GZ$6:GZ$257,'Aceite de Oliva'!$A$6:$A$257,"&gt;="&amp;$A273,'Aceite de Oliva'!$B$6:$B$257,"&lt;="&amp;$B273)</f>
        <v>2.06</v>
      </c>
      <c r="HA273" s="8">
        <f>SUMIFS('Aceite de Oliva'!HA$6:HA$257,'Aceite de Oliva'!$A$6:$A$257,"&gt;="&amp;$A273,'Aceite de Oliva'!$B$6:$B$257,"&lt;="&amp;$B273)</f>
        <v>0.79</v>
      </c>
      <c r="HB273" s="8">
        <f>SUMIFS('Aceite de Oliva'!HB$6:HB$257,'Aceite de Oliva'!$A$6:$A$257,"&gt;="&amp;$A273,'Aceite de Oliva'!$B$6:$B$257,"&lt;="&amp;$B273)</f>
        <v>0.53</v>
      </c>
      <c r="HF273" s="8">
        <f>SUMIFS('Aceite de Oliva'!HF$6:HF$257,'Aceite de Oliva'!$A$6:$A$257,"&gt;="&amp;$A273,'Aceite de Oliva'!$B$6:$B$257,"&lt;="&amp;$B273)</f>
        <v>0.99</v>
      </c>
      <c r="HG273" s="8">
        <f>SUMIFS('Aceite de Oliva'!HG$6:HG$257,'Aceite de Oliva'!$A$6:$A$257,"&gt;="&amp;$A273,'Aceite de Oliva'!$B$6:$B$257,"&lt;="&amp;$B273)</f>
        <v>0.96</v>
      </c>
      <c r="HH273" s="8">
        <f>SUMIFS('Aceite de Oliva'!HH$6:HH$257,'Aceite de Oliva'!$A$6:$A$257,"&gt;="&amp;$A273,'Aceite de Oliva'!$B$6:$B$257,"&lt;="&amp;$B273)</f>
        <v>1.04</v>
      </c>
      <c r="HI273" s="8">
        <f>SUMIFS('Aceite de Oliva'!HI$6:HI$257,'Aceite de Oliva'!$A$6:$A$257,"&gt;="&amp;$A273,'Aceite de Oliva'!$B$6:$B$257,"&lt;="&amp;$B273)</f>
        <v>0.62</v>
      </c>
      <c r="HM273" s="8">
        <f>SUMIFS('Aceite de Oliva'!HM$6:HM$257,'Aceite de Oliva'!$A$6:$A$257,"&gt;="&amp;$A273,'Aceite de Oliva'!$B$6:$B$257,"&lt;="&amp;$B273)</f>
        <v>0.92</v>
      </c>
      <c r="HN273" s="8">
        <f>SUMIFS('Aceite de Oliva'!HN$6:HN$257,'Aceite de Oliva'!$A$6:$A$257,"&gt;="&amp;$A273,'Aceite de Oliva'!$B$6:$B$257,"&lt;="&amp;$B273)</f>
        <v>0.37</v>
      </c>
      <c r="HO273" s="8">
        <f>SUMIFS('Aceite de Oliva'!HO$6:HO$257,'Aceite de Oliva'!$A$6:$A$257,"&gt;="&amp;$A273,'Aceite de Oliva'!$B$6:$B$257,"&lt;="&amp;$B273)</f>
        <v>1.1200000000000001</v>
      </c>
      <c r="HP273" s="8">
        <f>SUMIFS('Aceite de Oliva'!HP$6:HP$257,'Aceite de Oliva'!$A$6:$A$257,"&gt;="&amp;$A273,'Aceite de Oliva'!$B$6:$B$257,"&lt;="&amp;$B273)</f>
        <v>0.35</v>
      </c>
      <c r="HT273" s="8">
        <f>SUMIFS('Aceite de Oliva'!HT$6:HT$257,'Aceite de Oliva'!$A$6:$A$257,"&gt;="&amp;$A273,'Aceite de Oliva'!$B$6:$B$257,"&lt;="&amp;$B273)</f>
        <v>1.32</v>
      </c>
      <c r="HU273" s="8">
        <f>SUMIFS('Aceite de Oliva'!HU$6:HU$257,'Aceite de Oliva'!$A$6:$A$257,"&gt;="&amp;$A273,'Aceite de Oliva'!$B$6:$B$257,"&lt;="&amp;$B273)</f>
        <v>4.1500000000000004</v>
      </c>
      <c r="HV273" s="8">
        <f>SUMIFS('Aceite de Oliva'!HV$6:HV$257,'Aceite de Oliva'!$A$6:$A$257,"&gt;="&amp;$A273,'Aceite de Oliva'!$B$6:$B$257,"&lt;="&amp;$B273)</f>
        <v>0.8</v>
      </c>
      <c r="HW273" s="8">
        <f>SUMIFS('Aceite de Oliva'!HW$6:HW$257,'Aceite de Oliva'!$A$6:$A$257,"&gt;="&amp;$A273,'Aceite de Oliva'!$B$6:$B$257,"&lt;="&amp;$B273)</f>
        <v>0.16</v>
      </c>
      <c r="IA273" s="8">
        <f>SUMIFS('Aceite de Oliva'!IA$6:IA$257,'Aceite de Oliva'!$A$6:$A$257,"&gt;="&amp;$A273,'Aceite de Oliva'!$B$6:$B$257,"&lt;="&amp;$B273)</f>
        <v>0.63</v>
      </c>
      <c r="IB273" s="8">
        <f>SUMIFS('Aceite de Oliva'!IB$6:IB$257,'Aceite de Oliva'!$A$6:$A$257,"&gt;="&amp;$A273,'Aceite de Oliva'!$B$6:$B$257,"&lt;="&amp;$B273)</f>
        <v>1.51</v>
      </c>
      <c r="IC273" s="8">
        <f>SUMIFS('Aceite de Oliva'!IC$6:IC$257,'Aceite de Oliva'!$A$6:$A$257,"&gt;="&amp;$A273,'Aceite de Oliva'!$B$6:$B$257,"&lt;="&amp;$B273)</f>
        <v>0.38</v>
      </c>
      <c r="ID273" s="8">
        <f>SUMIFS('Aceite de Oliva'!ID$6:ID$257,'Aceite de Oliva'!$A$6:$A$257,"&gt;="&amp;$A273,'Aceite de Oliva'!$B$6:$B$257,"&lt;="&amp;$B273)</f>
        <v>0.68</v>
      </c>
      <c r="IH273" s="8">
        <f>SUMIFS('Aceite de Oliva'!IH$6:IH$257,'Aceite de Oliva'!$A$6:$A$257,"&gt;="&amp;$A273,'Aceite de Oliva'!$B$6:$B$257,"&lt;="&amp;$B273)</f>
        <v>0.76</v>
      </c>
      <c r="II273" s="8">
        <f>SUMIFS('Aceite de Oliva'!II$6:II$257,'Aceite de Oliva'!$A$6:$A$257,"&gt;="&amp;$A273,'Aceite de Oliva'!$B$6:$B$257,"&lt;="&amp;$B273)</f>
        <v>0.5</v>
      </c>
      <c r="IJ273" s="8">
        <f>SUMIFS('Aceite de Oliva'!IJ$6:IJ$257,'Aceite de Oliva'!$A$6:$A$257,"&gt;="&amp;$A273,'Aceite de Oliva'!$B$6:$B$257,"&lt;="&amp;$B273)</f>
        <v>0.98</v>
      </c>
      <c r="IK273" s="8">
        <f>SUMIFS('Aceite de Oliva'!IK$6:IK$257,'Aceite de Oliva'!$A$6:$A$257,"&gt;="&amp;$A273,'Aceite de Oliva'!$B$6:$B$257,"&lt;="&amp;$B273)</f>
        <v>0</v>
      </c>
      <c r="IO273" s="8">
        <f>SUMIFS('Aceite de Oliva'!IO$6:IO$257,'Aceite de Oliva'!$A$6:$A$257,"&gt;="&amp;$A273,'Aceite de Oliva'!$B$6:$B$257,"&lt;="&amp;$B273)</f>
        <v>1.3599999999999999</v>
      </c>
      <c r="IP273" s="8">
        <f>SUMIFS('Aceite de Oliva'!IP$6:IP$257,'Aceite de Oliva'!$A$6:$A$257,"&gt;="&amp;$A273,'Aceite de Oliva'!$B$6:$B$257,"&lt;="&amp;$B273)</f>
        <v>0</v>
      </c>
      <c r="IQ273" s="8">
        <f>SUMIFS('Aceite de Oliva'!IQ$6:IQ$257,'Aceite de Oliva'!$A$6:$A$257,"&gt;="&amp;$A273,'Aceite de Oliva'!$B$6:$B$257,"&lt;="&amp;$B273)</f>
        <v>2.04</v>
      </c>
      <c r="IR273" s="8">
        <f>SUMIFS('Aceite de Oliva'!IR$6:IR$257,'Aceite de Oliva'!$A$6:$A$257,"&gt;="&amp;$A273,'Aceite de Oliva'!$B$6:$B$257,"&lt;="&amp;$B273)</f>
        <v>0</v>
      </c>
      <c r="IV273" s="8">
        <f>SUMIFS('Aceite de Oliva'!IV$6:IV$257,'Aceite de Oliva'!$A$6:$A$257,"&gt;="&amp;$A273,'Aceite de Oliva'!$B$6:$B$257,"&lt;="&amp;$B273)</f>
        <v>1.1000000000000001</v>
      </c>
      <c r="IW273" s="8">
        <f>SUMIFS('Aceite de Oliva'!IW$6:IW$257,'Aceite de Oliva'!$A$6:$A$257,"&gt;="&amp;$A273,'Aceite de Oliva'!$B$6:$B$257,"&lt;="&amp;$B273)</f>
        <v>2.1</v>
      </c>
      <c r="IX273" s="8">
        <f>SUMIFS('Aceite de Oliva'!IX$6:IX$257,'Aceite de Oliva'!$A$6:$A$257,"&gt;="&amp;$A273,'Aceite de Oliva'!$B$6:$B$257,"&lt;="&amp;$B273)</f>
        <v>0.73</v>
      </c>
      <c r="IY273" s="8">
        <f>SUMIFS('Aceite de Oliva'!IY$6:IY$257,'Aceite de Oliva'!$A$6:$A$257,"&gt;="&amp;$A273,'Aceite de Oliva'!$B$6:$B$257,"&lt;="&amp;$B273)</f>
        <v>1.45</v>
      </c>
      <c r="JC273" s="8">
        <f>SUMIFS('Aceite de Oliva'!JC$6:JC$257,'Aceite de Oliva'!$A$6:$A$257,"&gt;="&amp;$A273,'Aceite de Oliva'!$B$6:$B$257,"&lt;="&amp;$B273)</f>
        <v>1</v>
      </c>
      <c r="JD273" s="8">
        <f>SUMIFS('Aceite de Oliva'!JD$6:JD$257,'Aceite de Oliva'!$A$6:$A$257,"&gt;="&amp;$A273,'Aceite de Oliva'!$B$6:$B$257,"&lt;="&amp;$B273)</f>
        <v>0.83000000000000007</v>
      </c>
      <c r="JE273" s="8">
        <f>SUMIFS('Aceite de Oliva'!JE$6:JE$257,'Aceite de Oliva'!$A$6:$A$257,"&gt;="&amp;$A273,'Aceite de Oliva'!$B$6:$B$257,"&lt;="&amp;$B273)</f>
        <v>1.06</v>
      </c>
      <c r="JF273" s="8">
        <f>SUMIFS('Aceite de Oliva'!JF$6:JF$257,'Aceite de Oliva'!$A$6:$A$257,"&gt;="&amp;$A273,'Aceite de Oliva'!$B$6:$B$257,"&lt;="&amp;$B273)</f>
        <v>1.44</v>
      </c>
      <c r="JJ273" s="8">
        <f>SUMIFS('Aceite de Oliva'!JJ$6:JJ$257,'Aceite de Oliva'!$A$6:$A$257,"&gt;="&amp;$A273,'Aceite de Oliva'!$B$6:$B$257,"&lt;="&amp;$B273)</f>
        <v>1.1299999999999999</v>
      </c>
      <c r="JK273" s="8">
        <f>SUMIFS('Aceite de Oliva'!JK$6:JK$257,'Aceite de Oliva'!$A$6:$A$257,"&gt;="&amp;$A273,'Aceite de Oliva'!$B$6:$B$257,"&lt;="&amp;$B273)</f>
        <v>1.8900000000000001</v>
      </c>
      <c r="JL273" s="8">
        <f>SUMIFS('Aceite de Oliva'!JL$6:JL$257,'Aceite de Oliva'!$A$6:$A$257,"&gt;="&amp;$A273,'Aceite de Oliva'!$B$6:$B$257,"&lt;="&amp;$B273)</f>
        <v>1</v>
      </c>
      <c r="JM273" s="8">
        <f>SUMIFS('Aceite de Oliva'!JM$6:JM$257,'Aceite de Oliva'!$A$6:$A$257,"&gt;="&amp;$A273,'Aceite de Oliva'!$B$6:$B$257,"&lt;="&amp;$B273)</f>
        <v>0.9</v>
      </c>
      <c r="JQ273" s="8">
        <f>SUMIFS('Aceite de Oliva'!JQ$6:JQ$257,'Aceite de Oliva'!$A$6:$A$257,"&gt;="&amp;$A273,'Aceite de Oliva'!$B$6:$B$257,"&lt;="&amp;$B273)</f>
        <v>0.51</v>
      </c>
      <c r="JR273" s="8">
        <f>SUMIFS('Aceite de Oliva'!JR$6:JR$257,'Aceite de Oliva'!$A$6:$A$257,"&gt;="&amp;$A273,'Aceite de Oliva'!$B$6:$B$257,"&lt;="&amp;$B273)</f>
        <v>1.1200000000000001</v>
      </c>
      <c r="JS273" s="8">
        <f>SUMIFS('Aceite de Oliva'!JS$6:JS$257,'Aceite de Oliva'!$A$6:$A$257,"&gt;="&amp;$A273,'Aceite de Oliva'!$B$6:$B$257,"&lt;="&amp;$B273)</f>
        <v>0.44999999999999996</v>
      </c>
      <c r="JT273" s="8">
        <f>SUMIFS('Aceite de Oliva'!JT$6:JT$257,'Aceite de Oliva'!$A$6:$A$257,"&gt;="&amp;$A273,'Aceite de Oliva'!$B$6:$B$257,"&lt;="&amp;$B273)</f>
        <v>0.22</v>
      </c>
      <c r="JX273" s="8">
        <f>SUMIFS('Aceite de Oliva'!JX$6:JX$257,'Aceite de Oliva'!$A$6:$A$257,"&gt;="&amp;$A273,'Aceite de Oliva'!$B$6:$B$257,"&lt;="&amp;$B273)</f>
        <v>0.72</v>
      </c>
      <c r="JY273" s="8">
        <f>SUMIFS('Aceite de Oliva'!JY$6:JY$257,'Aceite de Oliva'!$A$6:$A$257,"&gt;="&amp;$A273,'Aceite de Oliva'!$B$6:$B$257,"&lt;="&amp;$B273)</f>
        <v>0.11</v>
      </c>
      <c r="JZ273" s="8">
        <f>SUMIFS('Aceite de Oliva'!JZ$6:JZ$257,'Aceite de Oliva'!$A$6:$A$257,"&gt;="&amp;$A273,'Aceite de Oliva'!$B$6:$B$257,"&lt;="&amp;$B273)</f>
        <v>0.8899999999999999</v>
      </c>
      <c r="KA273" s="8">
        <f>SUMIFS('Aceite de Oliva'!KA$6:KA$257,'Aceite de Oliva'!$A$6:$A$257,"&gt;="&amp;$A273,'Aceite de Oliva'!$B$6:$B$257,"&lt;="&amp;$B273)</f>
        <v>0.47</v>
      </c>
      <c r="KE273" s="8">
        <f>SUMIFS('Aceite de Oliva'!KE$6:KE$257,'Aceite de Oliva'!$A$6:$A$257,"&gt;="&amp;$A273,'Aceite de Oliva'!$B$6:$B$257,"&lt;="&amp;$B273)</f>
        <v>0.66</v>
      </c>
      <c r="KF273" s="8">
        <f>SUMIFS('Aceite de Oliva'!KF$6:KF$257,'Aceite de Oliva'!$A$6:$A$257,"&gt;="&amp;$A273,'Aceite de Oliva'!$B$6:$B$257,"&lt;="&amp;$B273)</f>
        <v>0</v>
      </c>
      <c r="KG273" s="8">
        <f>SUMIFS('Aceite de Oliva'!KG$6:KG$257,'Aceite de Oliva'!$A$6:$A$257,"&gt;="&amp;$A273,'Aceite de Oliva'!$B$6:$B$257,"&lt;="&amp;$B273)</f>
        <v>1.04</v>
      </c>
      <c r="KH273" s="8">
        <f>SUMIFS('Aceite de Oliva'!KH$6:KH$257,'Aceite de Oliva'!$A$6:$A$257,"&gt;="&amp;$A273,'Aceite de Oliva'!$B$6:$B$257,"&lt;="&amp;$B273)</f>
        <v>0.51</v>
      </c>
      <c r="KL273" s="8">
        <f>SUMIFS('Aceite de Oliva'!KL$6:KL$257,'Aceite de Oliva'!$A$6:$A$257,"&gt;="&amp;$A273,'Aceite de Oliva'!$B$6:$B$257,"&lt;="&amp;$B273)</f>
        <v>1.3599999999999999</v>
      </c>
      <c r="KM273" s="8">
        <f>SUMIFS('Aceite de Oliva'!KM$6:KM$257,'Aceite de Oliva'!$A$6:$A$257,"&gt;="&amp;$A273,'Aceite de Oliva'!$B$6:$B$257,"&lt;="&amp;$B273)</f>
        <v>0.42</v>
      </c>
      <c r="KN273" s="8">
        <f>SUMIFS('Aceite de Oliva'!KN$6:KN$257,'Aceite de Oliva'!$A$6:$A$257,"&gt;="&amp;$A273,'Aceite de Oliva'!$B$6:$B$257,"&lt;="&amp;$B273)</f>
        <v>1.08</v>
      </c>
      <c r="KO273" s="8">
        <f>SUMIFS('Aceite de Oliva'!KO$6:KO$257,'Aceite de Oliva'!$A$6:$A$257,"&gt;="&amp;$A273,'Aceite de Oliva'!$B$6:$B$257,"&lt;="&amp;$B273)</f>
        <v>0</v>
      </c>
      <c r="KS273" s="8">
        <f>SUMIFS('Aceite de Oliva'!KS$6:KS$257,'Aceite de Oliva'!$A$6:$A$257,"&gt;="&amp;$A273,'Aceite de Oliva'!$B$6:$B$257,"&lt;="&amp;$B273)</f>
        <v>0.44</v>
      </c>
      <c r="KT273" s="8">
        <f>SUMIFS('Aceite de Oliva'!KT$6:KT$257,'Aceite de Oliva'!$A$6:$A$257,"&gt;="&amp;$A273,'Aceite de Oliva'!$B$6:$B$257,"&lt;="&amp;$B273)</f>
        <v>0.13</v>
      </c>
      <c r="KU273" s="8">
        <f>SUMIFS('Aceite de Oliva'!KU$6:KU$257,'Aceite de Oliva'!$A$6:$A$257,"&gt;="&amp;$A273,'Aceite de Oliva'!$B$6:$B$257,"&lt;="&amp;$B273)</f>
        <v>0.36</v>
      </c>
      <c r="KV273" s="8">
        <f>SUMIFS('Aceite de Oliva'!KV$6:KV$257,'Aceite de Oliva'!$A$6:$A$257,"&gt;="&amp;$A273,'Aceite de Oliva'!$B$6:$B$257,"&lt;="&amp;$B273)</f>
        <v>0</v>
      </c>
      <c r="KZ273" s="8">
        <f>SUMIFS('Aceite de Oliva'!KZ$6:KZ$257,'Aceite de Oliva'!$A$6:$A$257,"&gt;="&amp;$A273,'Aceite de Oliva'!$B$6:$B$257,"&lt;="&amp;$B273)</f>
        <v>0.68</v>
      </c>
      <c r="LA273" s="8">
        <f>SUMIFS('Aceite de Oliva'!LA$6:LA$257,'Aceite de Oliva'!$A$6:$A$257,"&gt;="&amp;$A273,'Aceite de Oliva'!$B$6:$B$257,"&lt;="&amp;$B273)</f>
        <v>0.71000000000000008</v>
      </c>
      <c r="LB273" s="8">
        <f>SUMIFS('Aceite de Oliva'!LB$6:LB$257,'Aceite de Oliva'!$A$6:$A$257,"&gt;="&amp;$A273,'Aceite de Oliva'!$B$6:$B$257,"&lt;="&amp;$B273)</f>
        <v>0.84000000000000008</v>
      </c>
      <c r="LC273" s="8">
        <f>SUMIFS('Aceite de Oliva'!LC$6:LC$257,'Aceite de Oliva'!$A$6:$A$257,"&gt;="&amp;$A273,'Aceite de Oliva'!$B$6:$B$257,"&lt;="&amp;$B273)</f>
        <v>0.16</v>
      </c>
      <c r="LG273" s="8">
        <f>SUMIFS('Aceite de Oliva'!LG$6:LG$257,'Aceite de Oliva'!$A$6:$A$257,"&gt;="&amp;$A273,'Aceite de Oliva'!$B$6:$B$257,"&lt;="&amp;$B273)</f>
        <v>1.43</v>
      </c>
      <c r="LH273" s="8">
        <f>SUMIFS('Aceite de Oliva'!LH$6:LH$257,'Aceite de Oliva'!$A$6:$A$257,"&gt;="&amp;$A273,'Aceite de Oliva'!$B$6:$B$257,"&lt;="&amp;$B273)</f>
        <v>0.12</v>
      </c>
      <c r="LI273" s="8">
        <f>SUMIFS('Aceite de Oliva'!LI$6:LI$257,'Aceite de Oliva'!$A$6:$A$257,"&gt;="&amp;$A273,'Aceite de Oliva'!$B$6:$B$257,"&lt;="&amp;$B273)</f>
        <v>1.8599999999999999</v>
      </c>
      <c r="LJ273" s="8">
        <f>SUMIFS('Aceite de Oliva'!LJ$6:LJ$257,'Aceite de Oliva'!$A$6:$A$257,"&gt;="&amp;$A273,'Aceite de Oliva'!$B$6:$B$257,"&lt;="&amp;$B273)</f>
        <v>0.4</v>
      </c>
      <c r="LN273" s="8">
        <f>SUMIFS('Aceite de Oliva'!LN$6:LN$257,'Aceite de Oliva'!$A$6:$A$257,"&gt;="&amp;$A273,'Aceite de Oliva'!$B$6:$B$257,"&lt;="&amp;$B273)</f>
        <v>1.18</v>
      </c>
      <c r="LO273" s="8">
        <f>SUMIFS('Aceite de Oliva'!LO$6:LO$257,'Aceite de Oliva'!$A$6:$A$257,"&gt;="&amp;$A273,'Aceite de Oliva'!$B$6:$B$257,"&lt;="&amp;$B273)</f>
        <v>0.41000000000000003</v>
      </c>
      <c r="LP273" s="8">
        <f>SUMIFS('Aceite de Oliva'!LP$6:LP$257,'Aceite de Oliva'!$A$6:$A$257,"&gt;="&amp;$A273,'Aceite de Oliva'!$B$6:$B$257,"&lt;="&amp;$B273)</f>
        <v>1.44</v>
      </c>
      <c r="LQ273" s="8">
        <f>SUMIFS('Aceite de Oliva'!LQ$6:LQ$257,'Aceite de Oliva'!$A$6:$A$257,"&gt;="&amp;$A273,'Aceite de Oliva'!$B$6:$B$257,"&lt;="&amp;$B273)</f>
        <v>0.37</v>
      </c>
      <c r="LR273" s="76"/>
      <c r="LS273" s="76"/>
      <c r="LT273" s="76"/>
      <c r="LU273" s="8">
        <f>SUMIFS('Aceite de Oliva'!LU$6:LU$257,'Aceite de Oliva'!$A$6:$A$257,"&gt;="&amp;$A273,'Aceite de Oliva'!$B$6:$B$257,"&lt;="&amp;$B273)</f>
        <v>1.48</v>
      </c>
      <c r="LV273" s="8">
        <f>SUMIFS('Aceite de Oliva'!LV$6:LV$257,'Aceite de Oliva'!$A$6:$A$257,"&gt;="&amp;$A273,'Aceite de Oliva'!$B$6:$B$257,"&lt;="&amp;$B273)</f>
        <v>2.12</v>
      </c>
      <c r="LW273" s="8">
        <f>SUMIFS('Aceite de Oliva'!LW$6:LW$257,'Aceite de Oliva'!$A$6:$A$257,"&gt;="&amp;$A273,'Aceite de Oliva'!$B$6:$B$257,"&lt;="&amp;$B273)</f>
        <v>1.26</v>
      </c>
      <c r="LX273" s="8">
        <f>SUMIFS('Aceite de Oliva'!LX$6:LX$257,'Aceite de Oliva'!$A$6:$A$257,"&gt;="&amp;$A273,'Aceite de Oliva'!$B$6:$B$257,"&lt;="&amp;$B273)</f>
        <v>0</v>
      </c>
      <c r="LY273" s="76"/>
      <c r="LZ273" s="76"/>
      <c r="MA273" s="76"/>
      <c r="MB273" s="8">
        <f>SUMIFS('Aceite de Oliva'!MB$6:MB$257,'Aceite de Oliva'!$A$6:$A$257,"&gt;="&amp;$A273,'Aceite de Oliva'!$B$6:$B$257,"&lt;="&amp;$B273)</f>
        <v>1.52</v>
      </c>
      <c r="MC273" s="8">
        <f>SUMIFS('Aceite de Oliva'!MC$6:MC$257,'Aceite de Oliva'!$A$6:$A$257,"&gt;="&amp;$A273,'Aceite de Oliva'!$B$6:$B$257,"&lt;="&amp;$B273)</f>
        <v>0.4</v>
      </c>
      <c r="MD273" s="8">
        <f>SUMIFS('Aceite de Oliva'!MD$6:MD$257,'Aceite de Oliva'!$A$6:$A$257,"&gt;="&amp;$A273,'Aceite de Oliva'!$B$6:$B$257,"&lt;="&amp;$B273)</f>
        <v>1.79</v>
      </c>
      <c r="ME273" s="8">
        <f>SUMIFS('Aceite de Oliva'!ME$6:ME$257,'Aceite de Oliva'!$A$6:$A$257,"&gt;="&amp;$A273,'Aceite de Oliva'!$B$6:$B$257,"&lt;="&amp;$B273)</f>
        <v>1.96</v>
      </c>
      <c r="MI273" s="8">
        <f>SUMIFS('Aceite de Oliva'!MI$6:MI$257,'Aceite de Oliva'!$A$6:$A$257,"&gt;="&amp;$A273,'Aceite de Oliva'!$B$6:$B$257,"&lt;="&amp;$B273)</f>
        <v>3.61</v>
      </c>
      <c r="MJ273" s="8">
        <f>SUMIFS('Aceite de Oliva'!MJ$6:MJ$257,'Aceite de Oliva'!$A$6:$A$257,"&gt;="&amp;$A273,'Aceite de Oliva'!$B$6:$B$257,"&lt;="&amp;$B273)</f>
        <v>5.51</v>
      </c>
      <c r="MK273" s="8">
        <f>SUMIFS('Aceite de Oliva'!MK$6:MK$257,'Aceite de Oliva'!$A$6:$A$257,"&gt;="&amp;$A273,'Aceite de Oliva'!$B$6:$B$257,"&lt;="&amp;$B273)</f>
        <v>2.9299999999999997</v>
      </c>
      <c r="ML273" s="8">
        <f>SUMIFS('Aceite de Oliva'!ML$6:ML$257,'Aceite de Oliva'!$A$6:$A$257,"&gt;="&amp;$A273,'Aceite de Oliva'!$B$6:$B$257,"&lt;="&amp;$B273)</f>
        <v>3.36</v>
      </c>
      <c r="MM273" s="76"/>
      <c r="MN273" s="76"/>
      <c r="MO273" s="76"/>
      <c r="MP273" s="8">
        <f>SUMIFS('Aceite de Oliva'!MP$6:MP$257,'Aceite de Oliva'!$A$6:$A$257,"&gt;="&amp;$A273,'Aceite de Oliva'!$B$6:$B$257,"&lt;="&amp;$B273)</f>
        <v>2.77</v>
      </c>
      <c r="MQ273" s="8">
        <f>SUMIFS('Aceite de Oliva'!MQ$6:MQ$257,'Aceite de Oliva'!$A$6:$A$257,"&gt;="&amp;$A273,'Aceite de Oliva'!$B$6:$B$257,"&lt;="&amp;$B273)</f>
        <v>3.91</v>
      </c>
      <c r="MR273" s="8">
        <f>SUMIFS('Aceite de Oliva'!MR$6:MR$257,'Aceite de Oliva'!$A$6:$A$257,"&gt;="&amp;$A273,'Aceite de Oliva'!$B$6:$B$257,"&lt;="&amp;$B273)</f>
        <v>1.5599999999999998</v>
      </c>
      <c r="MS273" s="8">
        <f>SUMIFS('Aceite de Oliva'!MS$6:MS$257,'Aceite de Oliva'!$A$6:$A$257,"&gt;="&amp;$A273,'Aceite de Oliva'!$B$6:$B$257,"&lt;="&amp;$B273)</f>
        <v>7.44</v>
      </c>
    </row>
    <row r="274" spans="1:357" x14ac:dyDescent="0.25">
      <c r="A274" s="14">
        <f>'TAM Aceite de Oliva'!B22</f>
        <v>3.100000000000001</v>
      </c>
      <c r="B274" s="14">
        <f>'TAM Aceite de Oliva'!C22</f>
        <v>3.2000000000000011</v>
      </c>
      <c r="C274" s="14"/>
      <c r="D274" s="8">
        <f>SUMIFS('Aceite de Oliva'!D$6:D$257,'Aceite de Oliva'!$A$6:$A$257,"&gt;="&amp;$A274,'Aceite de Oliva'!$B$6:$B$257,"&lt;="&amp;$B274)</f>
        <v>0.29000000000000004</v>
      </c>
      <c r="E274" s="8">
        <f>SUMIFS('Aceite de Oliva'!E$6:E$257,'Aceite de Oliva'!$A$6:$A$257,"&gt;="&amp;$A274,'Aceite de Oliva'!$B$6:$B$257,"&lt;="&amp;$B274)</f>
        <v>0</v>
      </c>
      <c r="F274" s="8">
        <f>SUMIFS('Aceite de Oliva'!F$6:F$257,'Aceite de Oliva'!$A$6:$A$257,"&gt;="&amp;$A274,'Aceite de Oliva'!$B$6:$B$257,"&lt;="&amp;$B274)</f>
        <v>0.48</v>
      </c>
      <c r="G274" s="8">
        <f>SUMIFS('Aceite de Oliva'!G$6:G$257,'Aceite de Oliva'!$A$6:$A$257,"&gt;="&amp;$A274,'Aceite de Oliva'!$B$6:$B$257,"&lt;="&amp;$B274)</f>
        <v>0</v>
      </c>
      <c r="H274" s="14"/>
      <c r="I274" s="14"/>
      <c r="J274" s="14"/>
      <c r="K274" s="8">
        <f>SUMIFS('Aceite de Oliva'!K$6:K$257,'Aceite de Oliva'!$A$6:$A$257,"&gt;="&amp;$A274,'Aceite de Oliva'!$B$6:$B$257,"&lt;="&amp;$B274)</f>
        <v>0.06</v>
      </c>
      <c r="L274" s="8">
        <f>SUMIFS('Aceite de Oliva'!L$6:L$257,'Aceite de Oliva'!$A$6:$A$257,"&gt;="&amp;$A274,'Aceite de Oliva'!$B$6:$B$257,"&lt;="&amp;$B274)</f>
        <v>0</v>
      </c>
      <c r="M274" s="8">
        <f>SUMIFS('Aceite de Oliva'!M$6:M$257,'Aceite de Oliva'!$A$6:$A$257,"&gt;="&amp;$A274,'Aceite de Oliva'!$B$6:$B$257,"&lt;="&amp;$B274)</f>
        <v>0.09</v>
      </c>
      <c r="N274" s="8">
        <f>SUMIFS('Aceite de Oliva'!N$6:N$257,'Aceite de Oliva'!$A$6:$A$257,"&gt;="&amp;$A274,'Aceite de Oliva'!$B$6:$B$257,"&lt;="&amp;$B274)</f>
        <v>0</v>
      </c>
      <c r="O274" s="14"/>
      <c r="P274" s="14"/>
      <c r="Q274" s="14"/>
      <c r="R274" s="8">
        <f>SUMIFS('Aceite de Oliva'!R$6:R$257,'Aceite de Oliva'!$A$6:$A$257,"&gt;="&amp;$A274,'Aceite de Oliva'!$B$6:$B$257,"&lt;="&amp;$B274)</f>
        <v>0.21</v>
      </c>
      <c r="S274" s="8">
        <f>SUMIFS('Aceite de Oliva'!S$6:S$257,'Aceite de Oliva'!$A$6:$A$257,"&gt;="&amp;$A274,'Aceite de Oliva'!$B$6:$B$257,"&lt;="&amp;$B274)</f>
        <v>0</v>
      </c>
      <c r="T274" s="8">
        <f>SUMIFS('Aceite de Oliva'!T$6:T$257,'Aceite de Oliva'!$A$6:$A$257,"&gt;="&amp;$A274,'Aceite de Oliva'!$B$6:$B$257,"&lt;="&amp;$B274)</f>
        <v>0.19</v>
      </c>
      <c r="U274" s="8">
        <f>SUMIFS('Aceite de Oliva'!U$6:U$257,'Aceite de Oliva'!$A$6:$A$257,"&gt;="&amp;$A274,'Aceite de Oliva'!$B$6:$B$257,"&lt;="&amp;$B274)</f>
        <v>0.47</v>
      </c>
      <c r="V274" s="14"/>
      <c r="W274" s="14"/>
      <c r="X274" s="14"/>
      <c r="Y274" s="8">
        <f>SUMIFS('Aceite de Oliva'!Y$6:Y$257,'Aceite de Oliva'!$A$6:$A$257,"&gt;="&amp;$A274,'Aceite de Oliva'!$B$6:$B$257,"&lt;="&amp;$B274)</f>
        <v>0.2</v>
      </c>
      <c r="Z274" s="8">
        <f>SUMIFS('Aceite de Oliva'!Z$6:Z$257,'Aceite de Oliva'!$A$6:$A$257,"&gt;="&amp;$A274,'Aceite de Oliva'!$B$6:$B$257,"&lt;="&amp;$B274)</f>
        <v>0</v>
      </c>
      <c r="AA274" s="8">
        <f>SUMIFS('Aceite de Oliva'!AA$6:AA$257,'Aceite de Oliva'!$A$6:$A$257,"&gt;="&amp;$A274,'Aceite de Oliva'!$B$6:$B$257,"&lt;="&amp;$B274)</f>
        <v>0.31</v>
      </c>
      <c r="AB274" s="8">
        <f>SUMIFS('Aceite de Oliva'!AB$6:AB$257,'Aceite de Oliva'!$A$6:$A$257,"&gt;="&amp;$A274,'Aceite de Oliva'!$B$6:$B$257,"&lt;="&amp;$B274)</f>
        <v>0</v>
      </c>
      <c r="AC274" s="14"/>
      <c r="AD274" s="14"/>
      <c r="AE274" s="14"/>
      <c r="AF274" s="8">
        <f>SUMIFS('Aceite de Oliva'!AF$6:AF$257,'Aceite de Oliva'!$A$6:$A$257,"&gt;="&amp;$A274,'Aceite de Oliva'!$B$6:$B$257,"&lt;="&amp;$B274)</f>
        <v>0</v>
      </c>
      <c r="AG274" s="8">
        <f>SUMIFS('Aceite de Oliva'!AG$6:AG$257,'Aceite de Oliva'!$A$6:$A$257,"&gt;="&amp;$A274,'Aceite de Oliva'!$B$6:$B$257,"&lt;="&amp;$B274)</f>
        <v>0</v>
      </c>
      <c r="AH274" s="8">
        <f>SUMIFS('Aceite de Oliva'!AH$6:AH$257,'Aceite de Oliva'!$A$6:$A$257,"&gt;="&amp;$A274,'Aceite de Oliva'!$B$6:$B$257,"&lt;="&amp;$B274)</f>
        <v>0</v>
      </c>
      <c r="AI274" s="8">
        <f>SUMIFS('Aceite de Oliva'!AI$6:AI$257,'Aceite de Oliva'!$A$6:$A$257,"&gt;="&amp;$A274,'Aceite de Oliva'!$B$6:$B$257,"&lt;="&amp;$B274)</f>
        <v>0</v>
      </c>
      <c r="AJ274" s="14"/>
      <c r="AK274" s="14"/>
      <c r="AL274" s="14"/>
      <c r="AM274" s="8">
        <f>SUMIFS('Aceite de Oliva'!AM$6:AM$257,'Aceite de Oliva'!$A$6:$A$257,"&gt;="&amp;$A274,'Aceite de Oliva'!$B$6:$B$257,"&lt;="&amp;$B274)</f>
        <v>0.52</v>
      </c>
      <c r="AN274" s="8">
        <f>SUMIFS('Aceite de Oliva'!AN$6:AN$257,'Aceite de Oliva'!$A$6:$A$257,"&gt;="&amp;$A274,'Aceite de Oliva'!$B$6:$B$257,"&lt;="&amp;$B274)</f>
        <v>0.77</v>
      </c>
      <c r="AO274" s="8">
        <f>SUMIFS('Aceite de Oliva'!AO$6:AO$257,'Aceite de Oliva'!$A$6:$A$257,"&gt;="&amp;$A274,'Aceite de Oliva'!$B$6:$B$257,"&lt;="&amp;$B274)</f>
        <v>0.59</v>
      </c>
      <c r="AP274" s="8">
        <f>SUMIFS('Aceite de Oliva'!AP$6:AP$257,'Aceite de Oliva'!$A$6:$A$257,"&gt;="&amp;$A274,'Aceite de Oliva'!$B$6:$B$257,"&lt;="&amp;$B274)</f>
        <v>0.1</v>
      </c>
      <c r="AQ274" s="14"/>
      <c r="AR274" s="14"/>
      <c r="AT274" s="8">
        <f>SUMIFS('Aceite de Oliva'!AT$6:AT$257,'Aceite de Oliva'!$A$6:$A$257,"&gt;="&amp;$A274,'Aceite de Oliva'!$B$6:$B$257,"&lt;="&amp;$B274)</f>
        <v>0</v>
      </c>
      <c r="AU274" s="8">
        <f>SUMIFS('Aceite de Oliva'!AU$6:AU$257,'Aceite de Oliva'!$A$6:$A$257,"&gt;="&amp;$A274,'Aceite de Oliva'!$B$6:$B$257,"&lt;="&amp;$B274)</f>
        <v>0</v>
      </c>
      <c r="AV274" s="8">
        <f>SUMIFS('Aceite de Oliva'!AV$6:AV$257,'Aceite de Oliva'!$A$6:$A$257,"&gt;="&amp;$A274,'Aceite de Oliva'!$B$6:$B$257,"&lt;="&amp;$B274)</f>
        <v>0</v>
      </c>
      <c r="AW274" s="8">
        <f>SUMIFS('Aceite de Oliva'!AW$6:AW$257,'Aceite de Oliva'!$A$6:$A$257,"&gt;="&amp;$A274,'Aceite de Oliva'!$B$6:$B$257,"&lt;="&amp;$B274)</f>
        <v>0</v>
      </c>
      <c r="BA274" s="8">
        <f>SUMIFS('Aceite de Oliva'!BA$6:BA$257,'Aceite de Oliva'!$A$6:$A$257,"&gt;="&amp;A274,'Aceite de Oliva'!$B$6:$B$257,"&lt;="&amp;B274)</f>
        <v>7.0000000000000007E-2</v>
      </c>
      <c r="BB274" s="8">
        <f>SUMIFS('Aceite de Oliva'!BB$6:BB$257,'Aceite de Oliva'!$A$6:$A$257,"&gt;="&amp;$A274,'Aceite de Oliva'!$B$6:$B$257,"&lt;="&amp;$B274)</f>
        <v>0</v>
      </c>
      <c r="BC274" s="8">
        <f>SUMIFS('Aceite de Oliva'!BC$6:BC$257,'Aceite de Oliva'!$A$6:$A$257,"&gt;="&amp;$A274,'Aceite de Oliva'!$B$6:$B$257,"&lt;="&amp;$B274)</f>
        <v>0.17</v>
      </c>
      <c r="BD274" s="8">
        <f>SUMIFS('Aceite de Oliva'!BD$6:BD$257,'Aceite de Oliva'!$A$6:$A$257,"&gt;="&amp;$A274,'Aceite de Oliva'!$B$6:$B$257,"&lt;="&amp;$B274)</f>
        <v>0</v>
      </c>
      <c r="BE274" s="5"/>
      <c r="BH274" s="8">
        <f>SUMIFS('Aceite de Oliva'!BH$6:BH$257,'Aceite de Oliva'!$A$6:$A$257,"&gt;="&amp;$A274,'Aceite de Oliva'!$B$6:$B$257,"&lt;="&amp;$B274)</f>
        <v>0</v>
      </c>
      <c r="BI274" s="8">
        <f>SUMIFS('Aceite de Oliva'!BI$6:BI$257,'Aceite de Oliva'!$A$6:$A$257,"&gt;="&amp;$A274,'Aceite de Oliva'!$B$6:$B$257,"&lt;="&amp;$B274)</f>
        <v>0</v>
      </c>
      <c r="BJ274" s="8">
        <f>SUMIFS('Aceite de Oliva'!BJ$6:BJ$257,'Aceite de Oliva'!$A$6:$A$257,"&gt;="&amp;$A274,'Aceite de Oliva'!$B$6:$B$257,"&lt;="&amp;$B274)</f>
        <v>0</v>
      </c>
      <c r="BK274" s="8">
        <f>SUMIFS('Aceite de Oliva'!BK$6:BK$257,'Aceite de Oliva'!$A$6:$A$257,"&gt;="&amp;$A274,'Aceite de Oliva'!$B$6:$B$257,"&lt;="&amp;$B274)</f>
        <v>0</v>
      </c>
      <c r="BO274" s="8">
        <f>SUMIFS('Aceite de Oliva'!BO$6:BO$257,'Aceite de Oliva'!$A$6:$A$257,"&gt;="&amp;$A274,'Aceite de Oliva'!$B$6:$B$257,"&lt;="&amp;$B274)</f>
        <v>0.08</v>
      </c>
      <c r="BP274" s="8">
        <f>SUMIFS('Aceite de Oliva'!BP$6:BP$257,'Aceite de Oliva'!$A$6:$A$257,"&gt;="&amp;$A274,'Aceite de Oliva'!$B$6:$B$257,"&lt;="&amp;$B274)</f>
        <v>0.18</v>
      </c>
      <c r="BQ274" s="8">
        <f>SUMIFS('Aceite de Oliva'!BQ$6:BQ$257,'Aceite de Oliva'!$A$6:$A$257,"&gt;="&amp;$A274,'Aceite de Oliva'!$B$6:$B$257,"&lt;="&amp;$B274)</f>
        <v>0.09</v>
      </c>
      <c r="BR274" s="8">
        <f>SUMIFS('Aceite de Oliva'!BR$6:BR$257,'Aceite de Oliva'!$A$6:$A$257,"&gt;="&amp;$A274,'Aceite de Oliva'!$B$6:$B$257,"&lt;="&amp;$B274)</f>
        <v>0</v>
      </c>
      <c r="BV274" s="8">
        <f>SUMIFS('Aceite de Oliva'!BV$6:BV$257,'Aceite de Oliva'!$A$6:$A$257,"&gt;="&amp;$A274,'Aceite de Oliva'!$B$6:$B$257,"&lt;="&amp;$B274)</f>
        <v>1.85</v>
      </c>
      <c r="BW274" s="8">
        <f>SUMIFS('Aceite de Oliva'!BW$6:BW$257,'Aceite de Oliva'!$A$6:$A$257,"&gt;="&amp;$A274,'Aceite de Oliva'!$B$6:$B$257,"&lt;="&amp;$B274)</f>
        <v>9</v>
      </c>
      <c r="BX274" s="8">
        <f>SUMIFS('Aceite de Oliva'!BX$6:BX$257,'Aceite de Oliva'!$A$6:$A$257,"&gt;="&amp;$A274,'Aceite de Oliva'!$B$6:$B$257,"&lt;="&amp;$B274)</f>
        <v>0.15000000000000002</v>
      </c>
      <c r="BY274" s="8">
        <f>SUMIFS('Aceite de Oliva'!BY$6:BY$257,'Aceite de Oliva'!$A$6:$A$257,"&gt;="&amp;$A274,'Aceite de Oliva'!$B$6:$B$257,"&lt;="&amp;$B274)</f>
        <v>0</v>
      </c>
      <c r="CC274" s="8">
        <f>SUMIFS('Aceite de Oliva'!CC$6:CC$257,'Aceite de Oliva'!$A$6:$A$257,"&gt;="&amp;$A274,'Aceite de Oliva'!$B$6:$B$257,"&lt;="&amp;$B274)</f>
        <v>2.16</v>
      </c>
      <c r="CD274" s="8">
        <f>SUMIFS('Aceite de Oliva'!CD$6:CD$257,'Aceite de Oliva'!$A$6:$A$257,"&gt;="&amp;$A274,'Aceite de Oliva'!$B$6:$B$257,"&lt;="&amp;$B274)</f>
        <v>9.0399999999999991</v>
      </c>
      <c r="CE274" s="8">
        <f>SUMIFS('Aceite de Oliva'!CE$6:CE$257,'Aceite de Oliva'!$A$6:$A$257,"&gt;="&amp;$A274,'Aceite de Oliva'!$B$6:$B$257,"&lt;="&amp;$B274)</f>
        <v>0.17</v>
      </c>
      <c r="CF274" s="8">
        <f>SUMIFS('Aceite de Oliva'!CF$6:CF$257,'Aceite de Oliva'!$A$6:$A$257,"&gt;="&amp;$A274,'Aceite de Oliva'!$B$6:$B$257,"&lt;="&amp;$B274)</f>
        <v>0</v>
      </c>
      <c r="CJ274" s="8">
        <f>SUMIFS('Aceite de Oliva'!CJ$6:CJ$257,'Aceite de Oliva'!$A$6:$A$257,"&gt;="&amp;$A274,'Aceite de Oliva'!$B$6:$B$257,"&lt;="&amp;$B274)</f>
        <v>2.71</v>
      </c>
      <c r="CK274" s="8">
        <f>SUMIFS('Aceite de Oliva'!CK$6:CK$257,'Aceite de Oliva'!$A$6:$A$257,"&gt;="&amp;$A274,'Aceite de Oliva'!$B$6:$B$257,"&lt;="&amp;$B274)</f>
        <v>7.6</v>
      </c>
      <c r="CL274" s="8">
        <f>SUMIFS('Aceite de Oliva'!CL$6:CL$257,'Aceite de Oliva'!$A$6:$A$257,"&gt;="&amp;$A274,'Aceite de Oliva'!$B$6:$B$257,"&lt;="&amp;$B274)</f>
        <v>1.91</v>
      </c>
      <c r="CM274" s="8">
        <f>SUMIFS('Aceite de Oliva'!CM$6:CM$257,'Aceite de Oliva'!$A$6:$A$257,"&gt;="&amp;$A274,'Aceite de Oliva'!$B$6:$B$257,"&lt;="&amp;$B274)</f>
        <v>0.57999999999999996</v>
      </c>
      <c r="CQ274" s="8">
        <f>SUMIFS('Aceite de Oliva'!CQ$6:CQ$257,'Aceite de Oliva'!$A$6:$A$257,"&gt;="&amp;$A274,'Aceite de Oliva'!$B$6:$B$257,"&lt;="&amp;$B274)</f>
        <v>1.67</v>
      </c>
      <c r="CR274" s="8">
        <f>SUMIFS('Aceite de Oliva'!CR$6:CR$257,'Aceite de Oliva'!$A$6:$A$257,"&gt;="&amp;$A274,'Aceite de Oliva'!$B$6:$B$257,"&lt;="&amp;$B274)</f>
        <v>1.37</v>
      </c>
      <c r="CS274" s="8">
        <f>SUMIFS('Aceite de Oliva'!CS$6:CS$257,'Aceite de Oliva'!$A$6:$A$257,"&gt;="&amp;$A274,'Aceite de Oliva'!$B$6:$B$257,"&lt;="&amp;$B274)</f>
        <v>2.21</v>
      </c>
      <c r="CT274" s="8">
        <f>SUMIFS('Aceite de Oliva'!CT$6:CT$257,'Aceite de Oliva'!$A$6:$A$257,"&gt;="&amp;$A274,'Aceite de Oliva'!$B$6:$B$257,"&lt;="&amp;$B274)</f>
        <v>0</v>
      </c>
      <c r="CX274" s="8">
        <f>SUMIFS('Aceite de Oliva'!CX$6:CX$257,'Aceite de Oliva'!$A$6:$A$257,"&gt;="&amp;$A274,'Aceite de Oliva'!$B$6:$B$257,"&lt;="&amp;$B274)</f>
        <v>3.78</v>
      </c>
      <c r="CY274" s="8">
        <f>SUMIFS('Aceite de Oliva'!CY$6:CY$257,'Aceite de Oliva'!$A$6:$A$257,"&gt;="&amp;$A274,'Aceite de Oliva'!$B$6:$B$257,"&lt;="&amp;$B274)</f>
        <v>4.55</v>
      </c>
      <c r="CZ274" s="8">
        <f>SUMIFS('Aceite de Oliva'!CZ$6:CZ$257,'Aceite de Oliva'!$A$6:$A$257,"&gt;="&amp;$A274,'Aceite de Oliva'!$B$6:$B$257,"&lt;="&amp;$B274)</f>
        <v>4.79</v>
      </c>
      <c r="DA274" s="8">
        <f>SUMIFS('Aceite de Oliva'!DA$6:DA$257,'Aceite de Oliva'!$A$6:$A$257,"&gt;="&amp;$A274,'Aceite de Oliva'!$B$6:$B$257,"&lt;="&amp;$B274)</f>
        <v>1.07</v>
      </c>
      <c r="DE274" s="8">
        <f>SUMIFS('Aceite de Oliva'!DE$6:DE$257,'Aceite de Oliva'!$A$6:$A$257,"&gt;="&amp;$A274,'Aceite de Oliva'!$B$6:$B$257,"&lt;="&amp;$B274)</f>
        <v>7.66</v>
      </c>
      <c r="DF274" s="8">
        <f>SUMIFS('Aceite de Oliva'!DF$6:DF$257,'Aceite de Oliva'!$A$6:$A$257,"&gt;="&amp;$A274,'Aceite de Oliva'!$B$6:$B$257,"&lt;="&amp;$B274)</f>
        <v>3.42</v>
      </c>
      <c r="DG274" s="8">
        <f>SUMIFS('Aceite de Oliva'!DG$6:DG$257,'Aceite de Oliva'!$A$6:$A$257,"&gt;="&amp;$A274,'Aceite de Oliva'!$B$6:$B$257,"&lt;="&amp;$B274)</f>
        <v>2.41</v>
      </c>
      <c r="DH274" s="8">
        <f>SUMIFS('Aceite de Oliva'!DH$6:DH$257,'Aceite de Oliva'!$A$6:$A$257,"&gt;="&amp;$A274,'Aceite de Oliva'!$B$6:$B$257,"&lt;="&amp;$B274)</f>
        <v>26.16</v>
      </c>
      <c r="DL274" s="8">
        <f>SUMIFS('Aceite de Oliva'!DL$6:DL$257,'Aceite de Oliva'!$A$6:$A$257,"&gt;="&amp;$A274,'Aceite de Oliva'!$B$6:$B$257,"&lt;="&amp;$B274)</f>
        <v>2.71</v>
      </c>
      <c r="DM274" s="8">
        <f>SUMIFS('Aceite de Oliva'!DM$6:DM$257,'Aceite de Oliva'!$A$6:$A$257,"&gt;="&amp;$A274,'Aceite de Oliva'!$B$6:$B$257,"&lt;="&amp;$B274)</f>
        <v>6.4399999999999995</v>
      </c>
      <c r="DN274" s="8">
        <f>SUMIFS('Aceite de Oliva'!DN$6:DN$257,'Aceite de Oliva'!$A$6:$A$257,"&gt;="&amp;$A274,'Aceite de Oliva'!$B$6:$B$257,"&lt;="&amp;$B274)</f>
        <v>2.2599999999999998</v>
      </c>
      <c r="DO274" s="8">
        <f>SUMIFS('Aceite de Oliva'!DO$6:DO$257,'Aceite de Oliva'!$A$6:$A$257,"&gt;="&amp;$A274,'Aceite de Oliva'!$B$6:$B$257,"&lt;="&amp;$B274)</f>
        <v>0.92</v>
      </c>
      <c r="DS274" s="8">
        <f>SUMIFS('Aceite de Oliva'!DS$6:DS$257,'Aceite de Oliva'!$A$6:$A$257,"&gt;="&amp;$A274,'Aceite de Oliva'!$B$6:$B$257,"&lt;="&amp;$B274)</f>
        <v>0.95</v>
      </c>
      <c r="DT274" s="8">
        <f>SUMIFS('Aceite de Oliva'!DT$6:DT$257,'Aceite de Oliva'!$A$6:$A$257,"&gt;="&amp;$A274,'Aceite de Oliva'!$B$6:$B$257,"&lt;="&amp;$B274)</f>
        <v>2.62</v>
      </c>
      <c r="DU274" s="8">
        <f>SUMIFS('Aceite de Oliva'!DU$6:DU$257,'Aceite de Oliva'!$A$6:$A$257,"&gt;="&amp;$A274,'Aceite de Oliva'!$B$6:$B$257,"&lt;="&amp;$B274)</f>
        <v>0.82000000000000006</v>
      </c>
      <c r="DV274" s="8">
        <f>SUMIFS('Aceite de Oliva'!DV$6:DV$257,'Aceite de Oliva'!$A$6:$A$257,"&gt;="&amp;$A274,'Aceite de Oliva'!$B$6:$B$257,"&lt;="&amp;$B274)</f>
        <v>0.12</v>
      </c>
      <c r="DZ274" s="8">
        <f>SUMIFS('Aceite de Oliva'!DZ$6:DZ$257,'Aceite de Oliva'!$A$6:$A$257,"&gt;="&amp;$A274,'Aceite de Oliva'!$B$6:$B$257,"&lt;="&amp;$B274)</f>
        <v>2.59</v>
      </c>
      <c r="EA274" s="8">
        <f>SUMIFS('Aceite de Oliva'!EA$6:EA$257,'Aceite de Oliva'!$A$6:$A$257,"&gt;="&amp;$A274,'Aceite de Oliva'!$B$6:$B$257,"&lt;="&amp;$B274)</f>
        <v>2.71</v>
      </c>
      <c r="EB274" s="8">
        <f>SUMIFS('Aceite de Oliva'!EB$6:EB$257,'Aceite de Oliva'!$A$6:$A$257,"&gt;="&amp;$A274,'Aceite de Oliva'!$B$6:$B$257,"&lt;="&amp;$B274)</f>
        <v>3.29</v>
      </c>
      <c r="EC274" s="8">
        <f>SUMIFS('Aceite de Oliva'!EC$6:EC$257,'Aceite de Oliva'!$A$6:$A$257,"&gt;="&amp;$A274,'Aceite de Oliva'!$B$6:$B$257,"&lt;="&amp;$B274)</f>
        <v>0</v>
      </c>
      <c r="EG274" s="8">
        <f>SUMIFS('Aceite de Oliva'!EG$6:EG$257,'Aceite de Oliva'!$A$6:$A$257,"&gt;="&amp;$A274,'Aceite de Oliva'!$B$6:$B$257,"&lt;="&amp;$B274)</f>
        <v>2.0599999999999996</v>
      </c>
      <c r="EH274" s="8">
        <f>SUMIFS('Aceite de Oliva'!EH$6:EH$257,'Aceite de Oliva'!$A$6:$A$257,"&gt;="&amp;$A274,'Aceite de Oliva'!$B$6:$B$257,"&lt;="&amp;$B274)</f>
        <v>1.61</v>
      </c>
      <c r="EI274" s="8">
        <f>SUMIFS('Aceite de Oliva'!EI$6:EI$257,'Aceite de Oliva'!$A$6:$A$257,"&gt;="&amp;$A274,'Aceite de Oliva'!$B$6:$B$257,"&lt;="&amp;$B274)</f>
        <v>2</v>
      </c>
      <c r="EJ274" s="8">
        <f>SUMIFS('Aceite de Oliva'!EJ$6:EJ$257,'Aceite de Oliva'!$A$6:$A$257,"&gt;="&amp;$A274,'Aceite de Oliva'!$B$6:$B$257,"&lt;="&amp;$B274)</f>
        <v>1.76</v>
      </c>
      <c r="EN274" s="8">
        <f>SUMIFS('Aceite de Oliva'!EN$6:EN$257,'Aceite de Oliva'!$A$6:$A$257,"&gt;="&amp;$A274,'Aceite de Oliva'!$B$6:$B$257,"&lt;="&amp;$B274)</f>
        <v>2.5</v>
      </c>
      <c r="EO274" s="8">
        <f>SUMIFS('Aceite de Oliva'!EO$6:EO$257,'Aceite de Oliva'!$A$6:$A$257,"&gt;="&amp;$A274,'Aceite de Oliva'!$B$6:$B$257,"&lt;="&amp;$B274)</f>
        <v>2.96</v>
      </c>
      <c r="EP274" s="8">
        <f>SUMIFS('Aceite de Oliva'!EP$6:EP$257,'Aceite de Oliva'!$A$6:$A$257,"&gt;="&amp;$A274,'Aceite de Oliva'!$B$6:$B$257,"&lt;="&amp;$B274)</f>
        <v>2.77</v>
      </c>
      <c r="EQ274" s="8">
        <f>SUMIFS('Aceite de Oliva'!EQ$6:EQ$257,'Aceite de Oliva'!$A$6:$A$257,"&gt;="&amp;$A274,'Aceite de Oliva'!$B$6:$B$257,"&lt;="&amp;$B274)</f>
        <v>0</v>
      </c>
      <c r="EU274" s="8">
        <f>SUMIFS('Aceite de Oliva'!EU$6:EU$257,'Aceite de Oliva'!$A$6:$A$257,"&gt;="&amp;$A274,'Aceite de Oliva'!$B$6:$B$257,"&lt;="&amp;$B274)</f>
        <v>0.76</v>
      </c>
      <c r="EV274" s="8">
        <f>SUMIFS('Aceite de Oliva'!EV$6:EV$257,'Aceite de Oliva'!$A$6:$A$257,"&gt;="&amp;$A274,'Aceite de Oliva'!$B$6:$B$257,"&lt;="&amp;$B274)</f>
        <v>1.3800000000000001</v>
      </c>
      <c r="EW274" s="8">
        <f>SUMIFS('Aceite de Oliva'!EW$6:EW$257,'Aceite de Oliva'!$A$6:$A$257,"&gt;="&amp;$A274,'Aceite de Oliva'!$B$6:$B$257,"&lt;="&amp;$B274)</f>
        <v>0.33999999999999997</v>
      </c>
      <c r="EX274" s="8">
        <f>SUMIFS('Aceite de Oliva'!EX$6:EX$257,'Aceite de Oliva'!$A$6:$A$257,"&gt;="&amp;$A274,'Aceite de Oliva'!$B$6:$B$257,"&lt;="&amp;$B274)</f>
        <v>0</v>
      </c>
      <c r="FB274" s="8">
        <f>SUMIFS('Aceite de Oliva'!FB$6:FB$257,'Aceite de Oliva'!$A$6:$A$257,"&gt;="&amp;$A274,'Aceite de Oliva'!$B$6:$B$257,"&lt;="&amp;$B274)</f>
        <v>0.54999999999999993</v>
      </c>
      <c r="FC274" s="8">
        <f>SUMIFS('Aceite de Oliva'!FC$6:FC$257,'Aceite de Oliva'!$A$6:$A$257,"&gt;="&amp;$A274,'Aceite de Oliva'!$B$6:$B$257,"&lt;="&amp;$B274)</f>
        <v>0.96</v>
      </c>
      <c r="FD274" s="8">
        <f>SUMIFS('Aceite de Oliva'!FD$6:FD$257,'Aceite de Oliva'!$A$6:$A$257,"&gt;="&amp;$A274,'Aceite de Oliva'!$B$6:$B$257,"&lt;="&amp;$B274)</f>
        <v>0.66</v>
      </c>
      <c r="FE274" s="8">
        <f>SUMIFS('Aceite de Oliva'!FE$6:FE$257,'Aceite de Oliva'!$A$6:$A$257,"&gt;="&amp;$A274,'Aceite de Oliva'!$B$6:$B$257,"&lt;="&amp;$B274)</f>
        <v>0</v>
      </c>
      <c r="FI274" s="8">
        <f>SUMIFS('Aceite de Oliva'!FI$6:FI$257,'Aceite de Oliva'!$A$6:$A$257,"&gt;="&amp;$A274,'Aceite de Oliva'!$B$6:$B$257,"&lt;="&amp;$B274)</f>
        <v>0.89999999999999991</v>
      </c>
      <c r="FJ274" s="8">
        <f>SUMIFS('Aceite de Oliva'!FJ$6:FJ$257,'Aceite de Oliva'!$A$6:$A$257,"&gt;="&amp;$A274,'Aceite de Oliva'!$B$6:$B$257,"&lt;="&amp;$B274)</f>
        <v>1.52</v>
      </c>
      <c r="FK274" s="8">
        <f>SUMIFS('Aceite de Oliva'!FK$6:FK$257,'Aceite de Oliva'!$A$6:$A$257,"&gt;="&amp;$A274,'Aceite de Oliva'!$B$6:$B$257,"&lt;="&amp;$B274)</f>
        <v>0.78999999999999992</v>
      </c>
      <c r="FL274" s="8">
        <f>SUMIFS('Aceite de Oliva'!FL$6:FL$257,'Aceite de Oliva'!$A$6:$A$257,"&gt;="&amp;$A274,'Aceite de Oliva'!$B$6:$B$257,"&lt;="&amp;$B274)</f>
        <v>0</v>
      </c>
      <c r="FP274" s="8">
        <f>SUMIFS('Aceite de Oliva'!FP$6:FP$257,'Aceite de Oliva'!$A$6:$A$257,"&gt;="&amp;$A274,'Aceite de Oliva'!$B$6:$B$257,"&lt;="&amp;$B274)</f>
        <v>0.65</v>
      </c>
      <c r="FQ274" s="8">
        <f>SUMIFS('Aceite de Oliva'!FQ$6:FQ$257,'Aceite de Oliva'!$A$6:$A$257,"&gt;="&amp;$A274,'Aceite de Oliva'!$B$6:$B$257,"&lt;="&amp;$B274)</f>
        <v>0</v>
      </c>
      <c r="FR274" s="8">
        <f>SUMIFS('Aceite de Oliva'!FR$6:FR$257,'Aceite de Oliva'!$A$6:$A$257,"&gt;="&amp;$A274,'Aceite de Oliva'!$B$6:$B$257,"&lt;="&amp;$B274)</f>
        <v>0.73</v>
      </c>
      <c r="FS274" s="8">
        <f>SUMIFS('Aceite de Oliva'!FS$6:FS$257,'Aceite de Oliva'!$A$6:$A$257,"&gt;="&amp;$A274,'Aceite de Oliva'!$B$6:$B$257,"&lt;="&amp;$B274)</f>
        <v>0.82</v>
      </c>
      <c r="FW274" s="8">
        <f>SUMIFS('Aceite de Oliva'!FW$6:FW$257,'Aceite de Oliva'!$A$6:$A$257,"&gt;="&amp;$A274,'Aceite de Oliva'!$B$6:$B$257,"&lt;="&amp;$B274)</f>
        <v>1.61</v>
      </c>
      <c r="FX274" s="8">
        <f>SUMIFS('Aceite de Oliva'!FX$6:FX$257,'Aceite de Oliva'!$A$6:$A$257,"&gt;="&amp;$A274,'Aceite de Oliva'!$B$6:$B$257,"&lt;="&amp;$B274)</f>
        <v>1.28</v>
      </c>
      <c r="FY274" s="8">
        <f>SUMIFS('Aceite de Oliva'!FY$6:FY$257,'Aceite de Oliva'!$A$6:$A$257,"&gt;="&amp;$A274,'Aceite de Oliva'!$B$6:$B$257,"&lt;="&amp;$B274)</f>
        <v>2.02</v>
      </c>
      <c r="FZ274" s="8">
        <f>SUMIFS('Aceite de Oliva'!FZ$6:FZ$257,'Aceite de Oliva'!$A$6:$A$257,"&gt;="&amp;$A274,'Aceite de Oliva'!$B$6:$B$257,"&lt;="&amp;$B274)</f>
        <v>1.03</v>
      </c>
      <c r="GD274" s="8">
        <f>SUMIFS('Aceite de Oliva'!GD$6:GD$257,'Aceite de Oliva'!$A$6:$A$257,"&gt;="&amp;$A274,'Aceite de Oliva'!$B$6:$B$257,"&lt;="&amp;$B274)</f>
        <v>1.3800000000000001</v>
      </c>
      <c r="GE274" s="8">
        <f>SUMIFS('Aceite de Oliva'!GE$6:GE$257,'Aceite de Oliva'!$A$6:$A$257,"&gt;="&amp;$A274,'Aceite de Oliva'!$B$6:$B$257,"&lt;="&amp;$B274)</f>
        <v>3.35</v>
      </c>
      <c r="GF274" s="8">
        <f>SUMIFS('Aceite de Oliva'!GF$6:GF$257,'Aceite de Oliva'!$A$6:$A$257,"&gt;="&amp;$A274,'Aceite de Oliva'!$B$6:$B$257,"&lt;="&amp;$B274)</f>
        <v>0.9</v>
      </c>
      <c r="GG274" s="8">
        <f>SUMIFS('Aceite de Oliva'!GG$6:GG$257,'Aceite de Oliva'!$A$6:$A$257,"&gt;="&amp;$A274,'Aceite de Oliva'!$B$6:$B$257,"&lt;="&amp;$B274)</f>
        <v>0</v>
      </c>
      <c r="GK274" s="8">
        <f>SUMIFS('Aceite de Oliva'!GK$6:GK$257,'Aceite de Oliva'!$A$6:$A$257,"&gt;="&amp;$A274,'Aceite de Oliva'!$B$6:$B$257,"&lt;="&amp;$B274)</f>
        <v>0.7</v>
      </c>
      <c r="GL274" s="8">
        <f>SUMIFS('Aceite de Oliva'!GL$6:GL$257,'Aceite de Oliva'!$A$6:$A$257,"&gt;="&amp;$A274,'Aceite de Oliva'!$B$6:$B$257,"&lt;="&amp;$B274)</f>
        <v>1.3900000000000001</v>
      </c>
      <c r="GM274" s="8">
        <f>SUMIFS('Aceite de Oliva'!GM$6:GM$257,'Aceite de Oliva'!$A$6:$A$257,"&gt;="&amp;$A274,'Aceite de Oliva'!$B$6:$B$257,"&lt;="&amp;$B274)</f>
        <v>0.66</v>
      </c>
      <c r="GN274" s="8">
        <f>SUMIFS('Aceite de Oliva'!GN$6:GN$257,'Aceite de Oliva'!$A$6:$A$257,"&gt;="&amp;$A274,'Aceite de Oliva'!$B$6:$B$257,"&lt;="&amp;$B274)</f>
        <v>0.33</v>
      </c>
      <c r="GR274" s="8">
        <f>SUMIFS('Aceite de Oliva'!GR$6:GR$257,'Aceite de Oliva'!$A$6:$A$257,"&gt;="&amp;$A274,'Aceite de Oliva'!$B$6:$B$257,"&lt;="&amp;$B274)</f>
        <v>0.46</v>
      </c>
      <c r="GS274" s="8">
        <f>SUMIFS('Aceite de Oliva'!GS$6:GS$257,'Aceite de Oliva'!$A$6:$A$257,"&gt;="&amp;$A274,'Aceite de Oliva'!$B$6:$B$257,"&lt;="&amp;$B274)</f>
        <v>0</v>
      </c>
      <c r="GT274" s="8">
        <f>SUMIFS('Aceite de Oliva'!GT$6:GT$257,'Aceite de Oliva'!$A$6:$A$257,"&gt;="&amp;$A274,'Aceite de Oliva'!$B$6:$B$257,"&lt;="&amp;$B274)</f>
        <v>0.48</v>
      </c>
      <c r="GU274" s="8">
        <f>SUMIFS('Aceite de Oliva'!GU$6:GU$257,'Aceite de Oliva'!$A$6:$A$257,"&gt;="&amp;$A274,'Aceite de Oliva'!$B$6:$B$257,"&lt;="&amp;$B274)</f>
        <v>0.89</v>
      </c>
      <c r="GY274" s="8">
        <f>SUMIFS('Aceite de Oliva'!GY$6:GY$257,'Aceite de Oliva'!$A$6:$A$257,"&gt;="&amp;$A274,'Aceite de Oliva'!$B$6:$B$257,"&lt;="&amp;$B274)</f>
        <v>0.79</v>
      </c>
      <c r="GZ274" s="8">
        <f>SUMIFS('Aceite de Oliva'!GZ$6:GZ$257,'Aceite de Oliva'!$A$6:$A$257,"&gt;="&amp;$A274,'Aceite de Oliva'!$B$6:$B$257,"&lt;="&amp;$B274)</f>
        <v>1.7999999999999998</v>
      </c>
      <c r="HA274" s="8">
        <f>SUMIFS('Aceite de Oliva'!HA$6:HA$257,'Aceite de Oliva'!$A$6:$A$257,"&gt;="&amp;$A274,'Aceite de Oliva'!$B$6:$B$257,"&lt;="&amp;$B274)</f>
        <v>0.57000000000000006</v>
      </c>
      <c r="HB274" s="8">
        <f>SUMIFS('Aceite de Oliva'!HB$6:HB$257,'Aceite de Oliva'!$A$6:$A$257,"&gt;="&amp;$A274,'Aceite de Oliva'!$B$6:$B$257,"&lt;="&amp;$B274)</f>
        <v>0.75</v>
      </c>
      <c r="HF274" s="8">
        <f>SUMIFS('Aceite de Oliva'!HF$6:HF$257,'Aceite de Oliva'!$A$6:$A$257,"&gt;="&amp;$A274,'Aceite de Oliva'!$B$6:$B$257,"&lt;="&amp;$B274)</f>
        <v>0.64</v>
      </c>
      <c r="HG274" s="8">
        <f>SUMIFS('Aceite de Oliva'!HG$6:HG$257,'Aceite de Oliva'!$A$6:$A$257,"&gt;="&amp;$A274,'Aceite de Oliva'!$B$6:$B$257,"&lt;="&amp;$B274)</f>
        <v>0</v>
      </c>
      <c r="HH274" s="8">
        <f>SUMIFS('Aceite de Oliva'!HH$6:HH$257,'Aceite de Oliva'!$A$6:$A$257,"&gt;="&amp;$A274,'Aceite de Oliva'!$B$6:$B$257,"&lt;="&amp;$B274)</f>
        <v>1.03</v>
      </c>
      <c r="HI274" s="8">
        <f>SUMIFS('Aceite de Oliva'!HI$6:HI$257,'Aceite de Oliva'!$A$6:$A$257,"&gt;="&amp;$A274,'Aceite de Oliva'!$B$6:$B$257,"&lt;="&amp;$B274)</f>
        <v>0</v>
      </c>
      <c r="HM274" s="8">
        <f>SUMIFS('Aceite de Oliva'!HM$6:HM$257,'Aceite de Oliva'!$A$6:$A$257,"&gt;="&amp;$A274,'Aceite de Oliva'!$B$6:$B$257,"&lt;="&amp;$B274)</f>
        <v>0.45</v>
      </c>
      <c r="HN274" s="8">
        <f>SUMIFS('Aceite de Oliva'!HN$6:HN$257,'Aceite de Oliva'!$A$6:$A$257,"&gt;="&amp;$A274,'Aceite de Oliva'!$B$6:$B$257,"&lt;="&amp;$B274)</f>
        <v>0</v>
      </c>
      <c r="HO274" s="8">
        <f>SUMIFS('Aceite de Oliva'!HO$6:HO$257,'Aceite de Oliva'!$A$6:$A$257,"&gt;="&amp;$A274,'Aceite de Oliva'!$B$6:$B$257,"&lt;="&amp;$B274)</f>
        <v>0.61</v>
      </c>
      <c r="HP274" s="8">
        <f>SUMIFS('Aceite de Oliva'!HP$6:HP$257,'Aceite de Oliva'!$A$6:$A$257,"&gt;="&amp;$A274,'Aceite de Oliva'!$B$6:$B$257,"&lt;="&amp;$B274)</f>
        <v>0.2</v>
      </c>
      <c r="HT274" s="8">
        <f>SUMIFS('Aceite de Oliva'!HT$6:HT$257,'Aceite de Oliva'!$A$6:$A$257,"&gt;="&amp;$A274,'Aceite de Oliva'!$B$6:$B$257,"&lt;="&amp;$B274)</f>
        <v>1.02</v>
      </c>
      <c r="HU274" s="8">
        <f>SUMIFS('Aceite de Oliva'!HU$6:HU$257,'Aceite de Oliva'!$A$6:$A$257,"&gt;="&amp;$A274,'Aceite de Oliva'!$B$6:$B$257,"&lt;="&amp;$B274)</f>
        <v>0</v>
      </c>
      <c r="HV274" s="8">
        <f>SUMIFS('Aceite de Oliva'!HV$6:HV$257,'Aceite de Oliva'!$A$6:$A$257,"&gt;="&amp;$A274,'Aceite de Oliva'!$B$6:$B$257,"&lt;="&amp;$B274)</f>
        <v>1.21</v>
      </c>
      <c r="HW274" s="8">
        <f>SUMIFS('Aceite de Oliva'!HW$6:HW$257,'Aceite de Oliva'!$A$6:$A$257,"&gt;="&amp;$A274,'Aceite de Oliva'!$B$6:$B$257,"&lt;="&amp;$B274)</f>
        <v>0.97</v>
      </c>
      <c r="IA274" s="8">
        <f>SUMIFS('Aceite de Oliva'!IA$6:IA$257,'Aceite de Oliva'!$A$6:$A$257,"&gt;="&amp;$A274,'Aceite de Oliva'!$B$6:$B$257,"&lt;="&amp;$B274)</f>
        <v>1.1200000000000001</v>
      </c>
      <c r="IB274" s="8">
        <f>SUMIFS('Aceite de Oliva'!IB$6:IB$257,'Aceite de Oliva'!$A$6:$A$257,"&gt;="&amp;$A274,'Aceite de Oliva'!$B$6:$B$257,"&lt;="&amp;$B274)</f>
        <v>1.26</v>
      </c>
      <c r="IC274" s="8">
        <f>SUMIFS('Aceite de Oliva'!IC$6:IC$257,'Aceite de Oliva'!$A$6:$A$257,"&gt;="&amp;$A274,'Aceite de Oliva'!$B$6:$B$257,"&lt;="&amp;$B274)</f>
        <v>1.01</v>
      </c>
      <c r="ID274" s="8">
        <f>SUMIFS('Aceite de Oliva'!ID$6:ID$257,'Aceite de Oliva'!$A$6:$A$257,"&gt;="&amp;$A274,'Aceite de Oliva'!$B$6:$B$257,"&lt;="&amp;$B274)</f>
        <v>0.48</v>
      </c>
      <c r="IH274" s="8">
        <f>SUMIFS('Aceite de Oliva'!IH$6:IH$257,'Aceite de Oliva'!$A$6:$A$257,"&gt;="&amp;$A274,'Aceite de Oliva'!$B$6:$B$257,"&lt;="&amp;$B274)</f>
        <v>2.5499999999999998</v>
      </c>
      <c r="II274" s="8">
        <f>SUMIFS('Aceite de Oliva'!II$6:II$257,'Aceite de Oliva'!$A$6:$A$257,"&gt;="&amp;$A274,'Aceite de Oliva'!$B$6:$B$257,"&lt;="&amp;$B274)</f>
        <v>0.38</v>
      </c>
      <c r="IJ274" s="8">
        <f>SUMIFS('Aceite de Oliva'!IJ$6:IJ$257,'Aceite de Oliva'!$A$6:$A$257,"&gt;="&amp;$A274,'Aceite de Oliva'!$B$6:$B$257,"&lt;="&amp;$B274)</f>
        <v>3.24</v>
      </c>
      <c r="IK274" s="8">
        <f>SUMIFS('Aceite de Oliva'!IK$6:IK$257,'Aceite de Oliva'!$A$6:$A$257,"&gt;="&amp;$A274,'Aceite de Oliva'!$B$6:$B$257,"&lt;="&amp;$B274)</f>
        <v>0.28000000000000003</v>
      </c>
      <c r="IO274" s="8">
        <f>SUMIFS('Aceite de Oliva'!IO$6:IO$257,'Aceite de Oliva'!$A$6:$A$257,"&gt;="&amp;$A274,'Aceite de Oliva'!$B$6:$B$257,"&lt;="&amp;$B274)</f>
        <v>1.1299999999999999</v>
      </c>
      <c r="IP274" s="8">
        <f>SUMIFS('Aceite de Oliva'!IP$6:IP$257,'Aceite de Oliva'!$A$6:$A$257,"&gt;="&amp;$A274,'Aceite de Oliva'!$B$6:$B$257,"&lt;="&amp;$B274)</f>
        <v>0.14000000000000001</v>
      </c>
      <c r="IQ274" s="8">
        <f>SUMIFS('Aceite de Oliva'!IQ$6:IQ$257,'Aceite de Oliva'!$A$6:$A$257,"&gt;="&amp;$A274,'Aceite de Oliva'!$B$6:$B$257,"&lt;="&amp;$B274)</f>
        <v>1.27</v>
      </c>
      <c r="IR274" s="8">
        <f>SUMIFS('Aceite de Oliva'!IR$6:IR$257,'Aceite de Oliva'!$A$6:$A$257,"&gt;="&amp;$A274,'Aceite de Oliva'!$B$6:$B$257,"&lt;="&amp;$B274)</f>
        <v>0</v>
      </c>
      <c r="IV274" s="8">
        <f>SUMIFS('Aceite de Oliva'!IV$6:IV$257,'Aceite de Oliva'!$A$6:$A$257,"&gt;="&amp;$A274,'Aceite de Oliva'!$B$6:$B$257,"&lt;="&amp;$B274)</f>
        <v>0.90999999999999992</v>
      </c>
      <c r="IW274" s="8">
        <f>SUMIFS('Aceite de Oliva'!IW$6:IW$257,'Aceite de Oliva'!$A$6:$A$257,"&gt;="&amp;$A274,'Aceite de Oliva'!$B$6:$B$257,"&lt;="&amp;$B274)</f>
        <v>0.08</v>
      </c>
      <c r="IX274" s="8">
        <f>SUMIFS('Aceite de Oliva'!IX$6:IX$257,'Aceite de Oliva'!$A$6:$A$257,"&gt;="&amp;$A274,'Aceite de Oliva'!$B$6:$B$257,"&lt;="&amp;$B274)</f>
        <v>0.8</v>
      </c>
      <c r="IY274" s="8">
        <f>SUMIFS('Aceite de Oliva'!IY$6:IY$257,'Aceite de Oliva'!$A$6:$A$257,"&gt;="&amp;$A274,'Aceite de Oliva'!$B$6:$B$257,"&lt;="&amp;$B274)</f>
        <v>1.72</v>
      </c>
      <c r="JC274" s="8">
        <f>SUMIFS('Aceite de Oliva'!JC$6:JC$257,'Aceite de Oliva'!$A$6:$A$257,"&gt;="&amp;$A274,'Aceite de Oliva'!$B$6:$B$257,"&lt;="&amp;$B274)</f>
        <v>0.65999999999999992</v>
      </c>
      <c r="JD274" s="8">
        <f>SUMIFS('Aceite de Oliva'!JD$6:JD$257,'Aceite de Oliva'!$A$6:$A$257,"&gt;="&amp;$A274,'Aceite de Oliva'!$B$6:$B$257,"&lt;="&amp;$B274)</f>
        <v>0.09</v>
      </c>
      <c r="JE274" s="8">
        <f>SUMIFS('Aceite de Oliva'!JE$6:JE$257,'Aceite de Oliva'!$A$6:$A$257,"&gt;="&amp;$A274,'Aceite de Oliva'!$B$6:$B$257,"&lt;="&amp;$B274)</f>
        <v>0.7</v>
      </c>
      <c r="JF274" s="8">
        <f>SUMIFS('Aceite de Oliva'!JF$6:JF$257,'Aceite de Oliva'!$A$6:$A$257,"&gt;="&amp;$A274,'Aceite de Oliva'!$B$6:$B$257,"&lt;="&amp;$B274)</f>
        <v>0</v>
      </c>
      <c r="JJ274" s="8">
        <f>SUMIFS('Aceite de Oliva'!JJ$6:JJ$257,'Aceite de Oliva'!$A$6:$A$257,"&gt;="&amp;$A274,'Aceite de Oliva'!$B$6:$B$257,"&lt;="&amp;$B274)</f>
        <v>0.42</v>
      </c>
      <c r="JK274" s="8">
        <f>SUMIFS('Aceite de Oliva'!JK$6:JK$257,'Aceite de Oliva'!$A$6:$A$257,"&gt;="&amp;$A274,'Aceite de Oliva'!$B$6:$B$257,"&lt;="&amp;$B274)</f>
        <v>0.78</v>
      </c>
      <c r="JL274" s="8">
        <f>SUMIFS('Aceite de Oliva'!JL$6:JL$257,'Aceite de Oliva'!$A$6:$A$257,"&gt;="&amp;$A274,'Aceite de Oliva'!$B$6:$B$257,"&lt;="&amp;$B274)</f>
        <v>0.49</v>
      </c>
      <c r="JM274" s="8">
        <f>SUMIFS('Aceite de Oliva'!JM$6:JM$257,'Aceite de Oliva'!$A$6:$A$257,"&gt;="&amp;$A274,'Aceite de Oliva'!$B$6:$B$257,"&lt;="&amp;$B274)</f>
        <v>0</v>
      </c>
      <c r="JQ274" s="8">
        <f>SUMIFS('Aceite de Oliva'!JQ$6:JQ$257,'Aceite de Oliva'!$A$6:$A$257,"&gt;="&amp;$A274,'Aceite de Oliva'!$B$6:$B$257,"&lt;="&amp;$B274)</f>
        <v>1.01</v>
      </c>
      <c r="JR274" s="8">
        <f>SUMIFS('Aceite de Oliva'!JR$6:JR$257,'Aceite de Oliva'!$A$6:$A$257,"&gt;="&amp;$A274,'Aceite de Oliva'!$B$6:$B$257,"&lt;="&amp;$B274)</f>
        <v>0</v>
      </c>
      <c r="JS274" s="8">
        <f>SUMIFS('Aceite de Oliva'!JS$6:JS$257,'Aceite de Oliva'!$A$6:$A$257,"&gt;="&amp;$A274,'Aceite de Oliva'!$B$6:$B$257,"&lt;="&amp;$B274)</f>
        <v>1.6099999999999999</v>
      </c>
      <c r="JT274" s="8">
        <f>SUMIFS('Aceite de Oliva'!JT$6:JT$257,'Aceite de Oliva'!$A$6:$A$257,"&gt;="&amp;$A274,'Aceite de Oliva'!$B$6:$B$257,"&lt;="&amp;$B274)</f>
        <v>0.19</v>
      </c>
      <c r="JX274" s="8">
        <f>SUMIFS('Aceite de Oliva'!JX$6:JX$257,'Aceite de Oliva'!$A$6:$A$257,"&gt;="&amp;$A274,'Aceite de Oliva'!$B$6:$B$257,"&lt;="&amp;$B274)</f>
        <v>0.64</v>
      </c>
      <c r="JY274" s="8">
        <f>SUMIFS('Aceite de Oliva'!JY$6:JY$257,'Aceite de Oliva'!$A$6:$A$257,"&gt;="&amp;$A274,'Aceite de Oliva'!$B$6:$B$257,"&lt;="&amp;$B274)</f>
        <v>1.8399999999999999</v>
      </c>
      <c r="JZ274" s="8">
        <f>SUMIFS('Aceite de Oliva'!JZ$6:JZ$257,'Aceite de Oliva'!$A$6:$A$257,"&gt;="&amp;$A274,'Aceite de Oliva'!$B$6:$B$257,"&lt;="&amp;$B274)</f>
        <v>0.44</v>
      </c>
      <c r="KA274" s="8">
        <f>SUMIFS('Aceite de Oliva'!KA$6:KA$257,'Aceite de Oliva'!$A$6:$A$257,"&gt;="&amp;$A274,'Aceite de Oliva'!$B$6:$B$257,"&lt;="&amp;$B274)</f>
        <v>0</v>
      </c>
      <c r="KE274" s="8">
        <f>SUMIFS('Aceite de Oliva'!KE$6:KE$257,'Aceite de Oliva'!$A$6:$A$257,"&gt;="&amp;$A274,'Aceite de Oliva'!$B$6:$B$257,"&lt;="&amp;$B274)</f>
        <v>1.1200000000000001</v>
      </c>
      <c r="KF274" s="8">
        <f>SUMIFS('Aceite de Oliva'!KF$6:KF$257,'Aceite de Oliva'!$A$6:$A$257,"&gt;="&amp;$A274,'Aceite de Oliva'!$B$6:$B$257,"&lt;="&amp;$B274)</f>
        <v>1.0900000000000001</v>
      </c>
      <c r="KG274" s="8">
        <f>SUMIFS('Aceite de Oliva'!KG$6:KG$257,'Aceite de Oliva'!$A$6:$A$257,"&gt;="&amp;$A274,'Aceite de Oliva'!$B$6:$B$257,"&lt;="&amp;$B274)</f>
        <v>1.45</v>
      </c>
      <c r="KH274" s="8">
        <f>SUMIFS('Aceite de Oliva'!KH$6:KH$257,'Aceite de Oliva'!$A$6:$A$257,"&gt;="&amp;$A274,'Aceite de Oliva'!$B$6:$B$257,"&lt;="&amp;$B274)</f>
        <v>0.23</v>
      </c>
      <c r="KL274" s="8">
        <f>SUMIFS('Aceite de Oliva'!KL$6:KL$257,'Aceite de Oliva'!$A$6:$A$257,"&gt;="&amp;$A274,'Aceite de Oliva'!$B$6:$B$257,"&lt;="&amp;$B274)</f>
        <v>0.58000000000000007</v>
      </c>
      <c r="KM274" s="8">
        <f>SUMIFS('Aceite de Oliva'!KM$6:KM$257,'Aceite de Oliva'!$A$6:$A$257,"&gt;="&amp;$A274,'Aceite de Oliva'!$B$6:$B$257,"&lt;="&amp;$B274)</f>
        <v>0.32</v>
      </c>
      <c r="KN274" s="8">
        <f>SUMIFS('Aceite de Oliva'!KN$6:KN$257,'Aceite de Oliva'!$A$6:$A$257,"&gt;="&amp;$A274,'Aceite de Oliva'!$B$6:$B$257,"&lt;="&amp;$B274)</f>
        <v>0.64</v>
      </c>
      <c r="KO274" s="8">
        <f>SUMIFS('Aceite de Oliva'!KO$6:KO$257,'Aceite de Oliva'!$A$6:$A$257,"&gt;="&amp;$A274,'Aceite de Oliva'!$B$6:$B$257,"&lt;="&amp;$B274)</f>
        <v>0.89</v>
      </c>
      <c r="KS274" s="8">
        <f>SUMIFS('Aceite de Oliva'!KS$6:KS$257,'Aceite de Oliva'!$A$6:$A$257,"&gt;="&amp;$A274,'Aceite de Oliva'!$B$6:$B$257,"&lt;="&amp;$B274)</f>
        <v>0.96</v>
      </c>
      <c r="KT274" s="8">
        <f>SUMIFS('Aceite de Oliva'!KT$6:KT$257,'Aceite de Oliva'!$A$6:$A$257,"&gt;="&amp;$A274,'Aceite de Oliva'!$B$6:$B$257,"&lt;="&amp;$B274)</f>
        <v>0.73</v>
      </c>
      <c r="KU274" s="8">
        <f>SUMIFS('Aceite de Oliva'!KU$6:KU$257,'Aceite de Oliva'!$A$6:$A$257,"&gt;="&amp;$A274,'Aceite de Oliva'!$B$6:$B$257,"&lt;="&amp;$B274)</f>
        <v>0.34</v>
      </c>
      <c r="KV274" s="8">
        <f>SUMIFS('Aceite de Oliva'!KV$6:KV$257,'Aceite de Oliva'!$A$6:$A$257,"&gt;="&amp;$A274,'Aceite de Oliva'!$B$6:$B$257,"&lt;="&amp;$B274)</f>
        <v>3.96</v>
      </c>
      <c r="KZ274" s="8">
        <f>SUMIFS('Aceite de Oliva'!KZ$6:KZ$257,'Aceite de Oliva'!$A$6:$A$257,"&gt;="&amp;$A274,'Aceite de Oliva'!$B$6:$B$257,"&lt;="&amp;$B274)</f>
        <v>0.59</v>
      </c>
      <c r="LA274" s="8">
        <f>SUMIFS('Aceite de Oliva'!LA$6:LA$257,'Aceite de Oliva'!$A$6:$A$257,"&gt;="&amp;$A274,'Aceite de Oliva'!$B$6:$B$257,"&lt;="&amp;$B274)</f>
        <v>1.59</v>
      </c>
      <c r="LB274" s="8">
        <f>SUMIFS('Aceite de Oliva'!LB$6:LB$257,'Aceite de Oliva'!$A$6:$A$257,"&gt;="&amp;$A274,'Aceite de Oliva'!$B$6:$B$257,"&lt;="&amp;$B274)</f>
        <v>0.12</v>
      </c>
      <c r="LC274" s="8">
        <f>SUMIFS('Aceite de Oliva'!LC$6:LC$257,'Aceite de Oliva'!$A$6:$A$257,"&gt;="&amp;$A274,'Aceite de Oliva'!$B$6:$B$257,"&lt;="&amp;$B274)</f>
        <v>0</v>
      </c>
      <c r="LG274" s="8">
        <f>SUMIFS('Aceite de Oliva'!LG$6:LG$257,'Aceite de Oliva'!$A$6:$A$257,"&gt;="&amp;$A274,'Aceite de Oliva'!$B$6:$B$257,"&lt;="&amp;$B274)</f>
        <v>0.4</v>
      </c>
      <c r="LH274" s="8">
        <f>SUMIFS('Aceite de Oliva'!LH$6:LH$257,'Aceite de Oliva'!$A$6:$A$257,"&gt;="&amp;$A274,'Aceite de Oliva'!$B$6:$B$257,"&lt;="&amp;$B274)</f>
        <v>0.67</v>
      </c>
      <c r="LI274" s="8">
        <f>SUMIFS('Aceite de Oliva'!LI$6:LI$257,'Aceite de Oliva'!$A$6:$A$257,"&gt;="&amp;$A274,'Aceite de Oliva'!$B$6:$B$257,"&lt;="&amp;$B274)</f>
        <v>0.22</v>
      </c>
      <c r="LJ274" s="8">
        <f>SUMIFS('Aceite de Oliva'!LJ$6:LJ$257,'Aceite de Oliva'!$A$6:$A$257,"&gt;="&amp;$A274,'Aceite de Oliva'!$B$6:$B$257,"&lt;="&amp;$B274)</f>
        <v>0</v>
      </c>
      <c r="LN274" s="8">
        <f>SUMIFS('Aceite de Oliva'!LN$6:LN$257,'Aceite de Oliva'!$A$6:$A$257,"&gt;="&amp;$A274,'Aceite de Oliva'!$B$6:$B$257,"&lt;="&amp;$B274)</f>
        <v>0.84000000000000008</v>
      </c>
      <c r="LO274" s="8">
        <f>SUMIFS('Aceite de Oliva'!LO$6:LO$257,'Aceite de Oliva'!$A$6:$A$257,"&gt;="&amp;$A274,'Aceite de Oliva'!$B$6:$B$257,"&lt;="&amp;$B274)</f>
        <v>0.33</v>
      </c>
      <c r="LP274" s="8">
        <f>SUMIFS('Aceite de Oliva'!LP$6:LP$257,'Aceite de Oliva'!$A$6:$A$257,"&gt;="&amp;$A274,'Aceite de Oliva'!$B$6:$B$257,"&lt;="&amp;$B274)</f>
        <v>1.04</v>
      </c>
      <c r="LQ274" s="8">
        <f>SUMIFS('Aceite de Oliva'!LQ$6:LQ$257,'Aceite de Oliva'!$A$6:$A$257,"&gt;="&amp;$A274,'Aceite de Oliva'!$B$6:$B$257,"&lt;="&amp;$B274)</f>
        <v>0.17</v>
      </c>
      <c r="LR274" s="76"/>
      <c r="LS274" s="76"/>
      <c r="LT274" s="76"/>
      <c r="LU274" s="8">
        <f>SUMIFS('Aceite de Oliva'!LU$6:LU$257,'Aceite de Oliva'!$A$6:$A$257,"&gt;="&amp;$A274,'Aceite de Oliva'!$B$6:$B$257,"&lt;="&amp;$B274)</f>
        <v>1.9300000000000002</v>
      </c>
      <c r="LV274" s="8">
        <f>SUMIFS('Aceite de Oliva'!LV$6:LV$257,'Aceite de Oliva'!$A$6:$A$257,"&gt;="&amp;$A274,'Aceite de Oliva'!$B$6:$B$257,"&lt;="&amp;$B274)</f>
        <v>0</v>
      </c>
      <c r="LW274" s="8">
        <f>SUMIFS('Aceite de Oliva'!LW$6:LW$257,'Aceite de Oliva'!$A$6:$A$257,"&gt;="&amp;$A274,'Aceite de Oliva'!$B$6:$B$257,"&lt;="&amp;$B274)</f>
        <v>2.3199999999999998</v>
      </c>
      <c r="LX274" s="8">
        <f>SUMIFS('Aceite de Oliva'!LX$6:LX$257,'Aceite de Oliva'!$A$6:$A$257,"&gt;="&amp;$A274,'Aceite de Oliva'!$B$6:$B$257,"&lt;="&amp;$B274)</f>
        <v>1.65</v>
      </c>
      <c r="LY274" s="76"/>
      <c r="LZ274" s="76"/>
      <c r="MA274" s="76"/>
      <c r="MB274" s="8">
        <f>SUMIFS('Aceite de Oliva'!MB$6:MB$257,'Aceite de Oliva'!$A$6:$A$257,"&gt;="&amp;$A274,'Aceite de Oliva'!$B$6:$B$257,"&lt;="&amp;$B274)</f>
        <v>2.2400000000000002</v>
      </c>
      <c r="MC274" s="8">
        <f>SUMIFS('Aceite de Oliva'!MC$6:MC$257,'Aceite de Oliva'!$A$6:$A$257,"&gt;="&amp;$A274,'Aceite de Oliva'!$B$6:$B$257,"&lt;="&amp;$B274)</f>
        <v>1.94</v>
      </c>
      <c r="MD274" s="8">
        <f>SUMIFS('Aceite de Oliva'!MD$6:MD$257,'Aceite de Oliva'!$A$6:$A$257,"&gt;="&amp;$A274,'Aceite de Oliva'!$B$6:$B$257,"&lt;="&amp;$B274)</f>
        <v>2.2999999999999998</v>
      </c>
      <c r="ME274" s="8">
        <f>SUMIFS('Aceite de Oliva'!ME$6:ME$257,'Aceite de Oliva'!$A$6:$A$257,"&gt;="&amp;$A274,'Aceite de Oliva'!$B$6:$B$257,"&lt;="&amp;$B274)</f>
        <v>1.26</v>
      </c>
      <c r="MI274" s="8">
        <f>SUMIFS('Aceite de Oliva'!MI$6:MI$257,'Aceite de Oliva'!$A$6:$A$257,"&gt;="&amp;$A274,'Aceite de Oliva'!$B$6:$B$257,"&lt;="&amp;$B274)</f>
        <v>16.64</v>
      </c>
      <c r="MJ274" s="8">
        <f>SUMIFS('Aceite de Oliva'!MJ$6:MJ$257,'Aceite de Oliva'!$A$6:$A$257,"&gt;="&amp;$A274,'Aceite de Oliva'!$B$6:$B$257,"&lt;="&amp;$B274)</f>
        <v>10.32</v>
      </c>
      <c r="MK274" s="8">
        <f>SUMIFS('Aceite de Oliva'!MK$6:MK$257,'Aceite de Oliva'!$A$6:$A$257,"&gt;="&amp;$A274,'Aceite de Oliva'!$B$6:$B$257,"&lt;="&amp;$B274)</f>
        <v>16.3</v>
      </c>
      <c r="ML274" s="8">
        <f>SUMIFS('Aceite de Oliva'!ML$6:ML$257,'Aceite de Oliva'!$A$6:$A$257,"&gt;="&amp;$A274,'Aceite de Oliva'!$B$6:$B$257,"&lt;="&amp;$B274)</f>
        <v>29.67</v>
      </c>
      <c r="MM274" s="76"/>
      <c r="MN274" s="76"/>
      <c r="MO274" s="76"/>
      <c r="MP274" s="8">
        <f>SUMIFS('Aceite de Oliva'!MP$6:MP$257,'Aceite de Oliva'!$A$6:$A$257,"&gt;="&amp;$A274,'Aceite de Oliva'!$B$6:$B$257,"&lt;="&amp;$B274)</f>
        <v>19.86</v>
      </c>
      <c r="MQ274" s="8">
        <f>SUMIFS('Aceite de Oliva'!MQ$6:MQ$257,'Aceite de Oliva'!$A$6:$A$257,"&gt;="&amp;$A274,'Aceite de Oliva'!$B$6:$B$257,"&lt;="&amp;$B274)</f>
        <v>22.759999999999998</v>
      </c>
      <c r="MR274" s="8">
        <f>SUMIFS('Aceite de Oliva'!MR$6:MR$257,'Aceite de Oliva'!$A$6:$A$257,"&gt;="&amp;$A274,'Aceite de Oliva'!$B$6:$B$257,"&lt;="&amp;$B274)</f>
        <v>16.310000000000002</v>
      </c>
      <c r="MS274" s="8">
        <f>SUMIFS('Aceite de Oliva'!MS$6:MS$257,'Aceite de Oliva'!$A$6:$A$257,"&gt;="&amp;$A274,'Aceite de Oliva'!$B$6:$B$257,"&lt;="&amp;$B274)</f>
        <v>33.49</v>
      </c>
    </row>
    <row r="275" spans="1:357" x14ac:dyDescent="0.25">
      <c r="A275" s="14">
        <f>'TAM Aceite de Oliva'!B23</f>
        <v>3.2000000000000011</v>
      </c>
      <c r="B275" s="14">
        <f>'TAM Aceite de Oliva'!C23</f>
        <v>3.3000000000000012</v>
      </c>
      <c r="C275" s="14"/>
      <c r="D275" s="8">
        <f>SUMIFS('Aceite de Oliva'!D$6:D$257,'Aceite de Oliva'!$A$6:$A$257,"&gt;="&amp;$A275,'Aceite de Oliva'!$B$6:$B$257,"&lt;="&amp;$B275)</f>
        <v>0.71</v>
      </c>
      <c r="E275" s="8">
        <f>SUMIFS('Aceite de Oliva'!E$6:E$257,'Aceite de Oliva'!$A$6:$A$257,"&gt;="&amp;$A275,'Aceite de Oliva'!$B$6:$B$257,"&lt;="&amp;$B275)</f>
        <v>0.87</v>
      </c>
      <c r="F275" s="8">
        <f>SUMIFS('Aceite de Oliva'!F$6:F$257,'Aceite de Oliva'!$A$6:$A$257,"&gt;="&amp;$A275,'Aceite de Oliva'!$B$6:$B$257,"&lt;="&amp;$B275)</f>
        <v>0.34</v>
      </c>
      <c r="G275" s="8">
        <f>SUMIFS('Aceite de Oliva'!G$6:G$257,'Aceite de Oliva'!$A$6:$A$257,"&gt;="&amp;$A275,'Aceite de Oliva'!$B$6:$B$257,"&lt;="&amp;$B275)</f>
        <v>1.45</v>
      </c>
      <c r="H275" s="14"/>
      <c r="I275" s="14"/>
      <c r="J275" s="14"/>
      <c r="K275" s="8">
        <f>SUMIFS('Aceite de Oliva'!K$6:K$257,'Aceite de Oliva'!$A$6:$A$257,"&gt;="&amp;$A275,'Aceite de Oliva'!$B$6:$B$257,"&lt;="&amp;$B275)</f>
        <v>0.49</v>
      </c>
      <c r="L275" s="8">
        <f>SUMIFS('Aceite de Oliva'!L$6:L$257,'Aceite de Oliva'!$A$6:$A$257,"&gt;="&amp;$A275,'Aceite de Oliva'!$B$6:$B$257,"&lt;="&amp;$B275)</f>
        <v>1.08</v>
      </c>
      <c r="M275" s="8">
        <f>SUMIFS('Aceite de Oliva'!M$6:M$257,'Aceite de Oliva'!$A$6:$A$257,"&gt;="&amp;$A275,'Aceite de Oliva'!$B$6:$B$257,"&lt;="&amp;$B275)</f>
        <v>0.30000000000000004</v>
      </c>
      <c r="N275" s="8">
        <f>SUMIFS('Aceite de Oliva'!N$6:N$257,'Aceite de Oliva'!$A$6:$A$257,"&gt;="&amp;$A275,'Aceite de Oliva'!$B$6:$B$257,"&lt;="&amp;$B275)</f>
        <v>0.47</v>
      </c>
      <c r="O275" s="14"/>
      <c r="P275" s="14"/>
      <c r="Q275" s="14"/>
      <c r="R275" s="8">
        <f>SUMIFS('Aceite de Oliva'!R$6:R$257,'Aceite de Oliva'!$A$6:$A$257,"&gt;="&amp;$A275,'Aceite de Oliva'!$B$6:$B$257,"&lt;="&amp;$B275)</f>
        <v>0.11</v>
      </c>
      <c r="S275" s="8">
        <f>SUMIFS('Aceite de Oliva'!S$6:S$257,'Aceite de Oliva'!$A$6:$A$257,"&gt;="&amp;$A275,'Aceite de Oliva'!$B$6:$B$257,"&lt;="&amp;$B275)</f>
        <v>0.22</v>
      </c>
      <c r="T275" s="8">
        <f>SUMIFS('Aceite de Oliva'!T$6:T$257,'Aceite de Oliva'!$A$6:$A$257,"&gt;="&amp;$A275,'Aceite de Oliva'!$B$6:$B$257,"&lt;="&amp;$B275)</f>
        <v>0</v>
      </c>
      <c r="U275" s="8">
        <f>SUMIFS('Aceite de Oliva'!U$6:U$257,'Aceite de Oliva'!$A$6:$A$257,"&gt;="&amp;$A275,'Aceite de Oliva'!$B$6:$B$257,"&lt;="&amp;$B275)</f>
        <v>0.35</v>
      </c>
      <c r="V275" s="14"/>
      <c r="W275" s="14"/>
      <c r="X275" s="14"/>
      <c r="Y275" s="8">
        <f>SUMIFS('Aceite de Oliva'!Y$6:Y$257,'Aceite de Oliva'!$A$6:$A$257,"&gt;="&amp;$A275,'Aceite de Oliva'!$B$6:$B$257,"&lt;="&amp;$B275)</f>
        <v>0.11</v>
      </c>
      <c r="Z275" s="8">
        <f>SUMIFS('Aceite de Oliva'!Z$6:Z$257,'Aceite de Oliva'!$A$6:$A$257,"&gt;="&amp;$A275,'Aceite de Oliva'!$B$6:$B$257,"&lt;="&amp;$B275)</f>
        <v>0</v>
      </c>
      <c r="AA275" s="8">
        <f>SUMIFS('Aceite de Oliva'!AA$6:AA$257,'Aceite de Oliva'!$A$6:$A$257,"&gt;="&amp;$A275,'Aceite de Oliva'!$B$6:$B$257,"&lt;="&amp;$B275)</f>
        <v>0.1</v>
      </c>
      <c r="AB275" s="8">
        <f>SUMIFS('Aceite de Oliva'!AB$6:AB$257,'Aceite de Oliva'!$A$6:$A$257,"&gt;="&amp;$A275,'Aceite de Oliva'!$B$6:$B$257,"&lt;="&amp;$B275)</f>
        <v>0</v>
      </c>
      <c r="AC275" s="14"/>
      <c r="AD275" s="14"/>
      <c r="AE275" s="14"/>
      <c r="AF275" s="8">
        <f>SUMIFS('Aceite de Oliva'!AF$6:AF$257,'Aceite de Oliva'!$A$6:$A$257,"&gt;="&amp;$A275,'Aceite de Oliva'!$B$6:$B$257,"&lt;="&amp;$B275)</f>
        <v>0.73</v>
      </c>
      <c r="AG275" s="8">
        <f>SUMIFS('Aceite de Oliva'!AG$6:AG$257,'Aceite de Oliva'!$A$6:$A$257,"&gt;="&amp;$A275,'Aceite de Oliva'!$B$6:$B$257,"&lt;="&amp;$B275)</f>
        <v>0</v>
      </c>
      <c r="AH275" s="8">
        <f>SUMIFS('Aceite de Oliva'!AH$6:AH$257,'Aceite de Oliva'!$A$6:$A$257,"&gt;="&amp;$A275,'Aceite de Oliva'!$B$6:$B$257,"&lt;="&amp;$B275)</f>
        <v>0.11</v>
      </c>
      <c r="AI275" s="8">
        <f>SUMIFS('Aceite de Oliva'!AI$6:AI$257,'Aceite de Oliva'!$A$6:$A$257,"&gt;="&amp;$A275,'Aceite de Oliva'!$B$6:$B$257,"&lt;="&amp;$B275)</f>
        <v>1.1599999999999999</v>
      </c>
      <c r="AJ275" s="14"/>
      <c r="AK275" s="14"/>
      <c r="AL275" s="14"/>
      <c r="AM275" s="8">
        <f>SUMIFS('Aceite de Oliva'!AM$6:AM$257,'Aceite de Oliva'!$A$6:$A$257,"&gt;="&amp;$A275,'Aceite de Oliva'!$B$6:$B$257,"&lt;="&amp;$B275)</f>
        <v>0.75</v>
      </c>
      <c r="AN275" s="8">
        <f>SUMIFS('Aceite de Oliva'!AN$6:AN$257,'Aceite de Oliva'!$A$6:$A$257,"&gt;="&amp;$A275,'Aceite de Oliva'!$B$6:$B$257,"&lt;="&amp;$B275)</f>
        <v>1.21</v>
      </c>
      <c r="AO275" s="8">
        <f>SUMIFS('Aceite de Oliva'!AO$6:AO$257,'Aceite de Oliva'!$A$6:$A$257,"&gt;="&amp;$A275,'Aceite de Oliva'!$B$6:$B$257,"&lt;="&amp;$B275)</f>
        <v>0</v>
      </c>
      <c r="AP275" s="8">
        <f>SUMIFS('Aceite de Oliva'!AP$6:AP$257,'Aceite de Oliva'!$A$6:$A$257,"&gt;="&amp;$A275,'Aceite de Oliva'!$B$6:$B$257,"&lt;="&amp;$B275)</f>
        <v>0.34</v>
      </c>
      <c r="AQ275" s="14"/>
      <c r="AR275" s="14"/>
      <c r="AT275" s="8">
        <f>SUMIFS('Aceite de Oliva'!AT$6:AT$257,'Aceite de Oliva'!$A$6:$A$257,"&gt;="&amp;$A275,'Aceite de Oliva'!$B$6:$B$257,"&lt;="&amp;$B275)</f>
        <v>0.28000000000000003</v>
      </c>
      <c r="AU275" s="8">
        <f>SUMIFS('Aceite de Oliva'!AU$6:AU$257,'Aceite de Oliva'!$A$6:$A$257,"&gt;="&amp;$A275,'Aceite de Oliva'!$B$6:$B$257,"&lt;="&amp;$B275)</f>
        <v>0.69</v>
      </c>
      <c r="AV275" s="8">
        <f>SUMIFS('Aceite de Oliva'!AV$6:AV$257,'Aceite de Oliva'!$A$6:$A$257,"&gt;="&amp;$A275,'Aceite de Oliva'!$B$6:$B$257,"&lt;="&amp;$B275)</f>
        <v>0</v>
      </c>
      <c r="AW275" s="8">
        <f>SUMIFS('Aceite de Oliva'!AW$6:AW$257,'Aceite de Oliva'!$A$6:$A$257,"&gt;="&amp;$A275,'Aceite de Oliva'!$B$6:$B$257,"&lt;="&amp;$B275)</f>
        <v>0.18</v>
      </c>
      <c r="BA275" s="8">
        <f>SUMIFS('Aceite de Oliva'!BA$6:BA$257,'Aceite de Oliva'!$A$6:$A$257,"&gt;="&amp;A275,'Aceite de Oliva'!$B$6:$B$257,"&lt;="&amp;B275)</f>
        <v>0.42</v>
      </c>
      <c r="BB275" s="8">
        <f>SUMIFS('Aceite de Oliva'!BB$6:BB$257,'Aceite de Oliva'!$A$6:$A$257,"&gt;="&amp;$A275,'Aceite de Oliva'!$B$6:$B$257,"&lt;="&amp;$B275)</f>
        <v>0.11</v>
      </c>
      <c r="BC275" s="8">
        <f>SUMIFS('Aceite de Oliva'!BC$6:BC$257,'Aceite de Oliva'!$A$6:$A$257,"&gt;="&amp;$A275,'Aceite de Oliva'!$B$6:$B$257,"&lt;="&amp;$B275)</f>
        <v>0</v>
      </c>
      <c r="BD275" s="8">
        <f>SUMIFS('Aceite de Oliva'!BD$6:BD$257,'Aceite de Oliva'!$A$6:$A$257,"&gt;="&amp;$A275,'Aceite de Oliva'!$B$6:$B$257,"&lt;="&amp;$B275)</f>
        <v>0</v>
      </c>
      <c r="BE275" s="5"/>
      <c r="BH275" s="8">
        <f>SUMIFS('Aceite de Oliva'!BH$6:BH$257,'Aceite de Oliva'!$A$6:$A$257,"&gt;="&amp;$A275,'Aceite de Oliva'!$B$6:$B$257,"&lt;="&amp;$B275)</f>
        <v>0.49</v>
      </c>
      <c r="BI275" s="8">
        <f>SUMIFS('Aceite de Oliva'!BI$6:BI$257,'Aceite de Oliva'!$A$6:$A$257,"&gt;="&amp;$A275,'Aceite de Oliva'!$B$6:$B$257,"&lt;="&amp;$B275)</f>
        <v>0.24</v>
      </c>
      <c r="BJ275" s="8">
        <f>SUMIFS('Aceite de Oliva'!BJ$6:BJ$257,'Aceite de Oliva'!$A$6:$A$257,"&gt;="&amp;$A275,'Aceite de Oliva'!$B$6:$B$257,"&lt;="&amp;$B275)</f>
        <v>0.05</v>
      </c>
      <c r="BK275" s="8">
        <f>SUMIFS('Aceite de Oliva'!BK$6:BK$257,'Aceite de Oliva'!$A$6:$A$257,"&gt;="&amp;$A275,'Aceite de Oliva'!$B$6:$B$257,"&lt;="&amp;$B275)</f>
        <v>0.28999999999999998</v>
      </c>
      <c r="BO275" s="8">
        <f>SUMIFS('Aceite de Oliva'!BO$6:BO$257,'Aceite de Oliva'!$A$6:$A$257,"&gt;="&amp;$A275,'Aceite de Oliva'!$B$6:$B$257,"&lt;="&amp;$B275)</f>
        <v>0.19</v>
      </c>
      <c r="BP275" s="8">
        <f>SUMIFS('Aceite de Oliva'!BP$6:BP$257,'Aceite de Oliva'!$A$6:$A$257,"&gt;="&amp;$A275,'Aceite de Oliva'!$B$6:$B$257,"&lt;="&amp;$B275)</f>
        <v>0</v>
      </c>
      <c r="BQ275" s="8">
        <f>SUMIFS('Aceite de Oliva'!BQ$6:BQ$257,'Aceite de Oliva'!$A$6:$A$257,"&gt;="&amp;$A275,'Aceite de Oliva'!$B$6:$B$257,"&lt;="&amp;$B275)</f>
        <v>0.34</v>
      </c>
      <c r="BR275" s="8">
        <f>SUMIFS('Aceite de Oliva'!BR$6:BR$257,'Aceite de Oliva'!$A$6:$A$257,"&gt;="&amp;$A275,'Aceite de Oliva'!$B$6:$B$257,"&lt;="&amp;$B275)</f>
        <v>0</v>
      </c>
      <c r="BV275" s="8">
        <f>SUMIFS('Aceite de Oliva'!BV$6:BV$257,'Aceite de Oliva'!$A$6:$A$257,"&gt;="&amp;$A275,'Aceite de Oliva'!$B$6:$B$257,"&lt;="&amp;$B275)</f>
        <v>0.44999999999999996</v>
      </c>
      <c r="BW275" s="8">
        <f>SUMIFS('Aceite de Oliva'!BW$6:BW$257,'Aceite de Oliva'!$A$6:$A$257,"&gt;="&amp;$A275,'Aceite de Oliva'!$B$6:$B$257,"&lt;="&amp;$B275)</f>
        <v>0.62</v>
      </c>
      <c r="BX275" s="8">
        <f>SUMIFS('Aceite de Oliva'!BX$6:BX$257,'Aceite de Oliva'!$A$6:$A$257,"&gt;="&amp;$A275,'Aceite de Oliva'!$B$6:$B$257,"&lt;="&amp;$B275)</f>
        <v>0.71</v>
      </c>
      <c r="BY275" s="8">
        <f>SUMIFS('Aceite de Oliva'!BY$6:BY$257,'Aceite de Oliva'!$A$6:$A$257,"&gt;="&amp;$A275,'Aceite de Oliva'!$B$6:$B$257,"&lt;="&amp;$B275)</f>
        <v>0</v>
      </c>
      <c r="CC275" s="8">
        <f>SUMIFS('Aceite de Oliva'!CC$6:CC$257,'Aceite de Oliva'!$A$6:$A$257,"&gt;="&amp;$A275,'Aceite de Oliva'!$B$6:$B$257,"&lt;="&amp;$B275)</f>
        <v>1.3399999999999999</v>
      </c>
      <c r="CD275" s="8">
        <f>SUMIFS('Aceite de Oliva'!CD$6:CD$257,'Aceite de Oliva'!$A$6:$A$257,"&gt;="&amp;$A275,'Aceite de Oliva'!$B$6:$B$257,"&lt;="&amp;$B275)</f>
        <v>3.37</v>
      </c>
      <c r="CE275" s="8">
        <f>SUMIFS('Aceite de Oliva'!CE$6:CE$257,'Aceite de Oliva'!$A$6:$A$257,"&gt;="&amp;$A275,'Aceite de Oliva'!$B$6:$B$257,"&lt;="&amp;$B275)</f>
        <v>1.02</v>
      </c>
      <c r="CF275" s="8">
        <f>SUMIFS('Aceite de Oliva'!CF$6:CF$257,'Aceite de Oliva'!$A$6:$A$257,"&gt;="&amp;$A275,'Aceite de Oliva'!$B$6:$B$257,"&lt;="&amp;$B275)</f>
        <v>0.14000000000000001</v>
      </c>
      <c r="CJ275" s="8">
        <f>SUMIFS('Aceite de Oliva'!CJ$6:CJ$257,'Aceite de Oliva'!$A$6:$A$257,"&gt;="&amp;$A275,'Aceite de Oliva'!$B$6:$B$257,"&lt;="&amp;$B275)</f>
        <v>1.99</v>
      </c>
      <c r="CK275" s="8">
        <f>SUMIFS('Aceite de Oliva'!CK$6:CK$257,'Aceite de Oliva'!$A$6:$A$257,"&gt;="&amp;$A275,'Aceite de Oliva'!$B$6:$B$257,"&lt;="&amp;$B275)</f>
        <v>3.65</v>
      </c>
      <c r="CL275" s="8">
        <f>SUMIFS('Aceite de Oliva'!CL$6:CL$257,'Aceite de Oliva'!$A$6:$A$257,"&gt;="&amp;$A275,'Aceite de Oliva'!$B$6:$B$257,"&lt;="&amp;$B275)</f>
        <v>2.1</v>
      </c>
      <c r="CM275" s="8">
        <f>SUMIFS('Aceite de Oliva'!CM$6:CM$257,'Aceite de Oliva'!$A$6:$A$257,"&gt;="&amp;$A275,'Aceite de Oliva'!$B$6:$B$257,"&lt;="&amp;$B275)</f>
        <v>0.87000000000000011</v>
      </c>
      <c r="CQ275" s="8">
        <f>SUMIFS('Aceite de Oliva'!CQ$6:CQ$257,'Aceite de Oliva'!$A$6:$A$257,"&gt;="&amp;$A275,'Aceite de Oliva'!$B$6:$B$257,"&lt;="&amp;$B275)</f>
        <v>2.7</v>
      </c>
      <c r="CR275" s="8">
        <f>SUMIFS('Aceite de Oliva'!CR$6:CR$257,'Aceite de Oliva'!$A$6:$A$257,"&gt;="&amp;$A275,'Aceite de Oliva'!$B$6:$B$257,"&lt;="&amp;$B275)</f>
        <v>3.99</v>
      </c>
      <c r="CS275" s="8">
        <f>SUMIFS('Aceite de Oliva'!CS$6:CS$257,'Aceite de Oliva'!$A$6:$A$257,"&gt;="&amp;$A275,'Aceite de Oliva'!$B$6:$B$257,"&lt;="&amp;$B275)</f>
        <v>2.9899999999999998</v>
      </c>
      <c r="CT275" s="8">
        <f>SUMIFS('Aceite de Oliva'!CT$6:CT$257,'Aceite de Oliva'!$A$6:$A$257,"&gt;="&amp;$A275,'Aceite de Oliva'!$B$6:$B$257,"&lt;="&amp;$B275)</f>
        <v>0.22</v>
      </c>
      <c r="CX275" s="8">
        <f>SUMIFS('Aceite de Oliva'!CX$6:CX$257,'Aceite de Oliva'!$A$6:$A$257,"&gt;="&amp;$A275,'Aceite de Oliva'!$B$6:$B$257,"&lt;="&amp;$B275)</f>
        <v>1.6300000000000001</v>
      </c>
      <c r="CY275" s="8">
        <f>SUMIFS('Aceite de Oliva'!CY$6:CY$257,'Aceite de Oliva'!$A$6:$A$257,"&gt;="&amp;$A275,'Aceite de Oliva'!$B$6:$B$257,"&lt;="&amp;$B275)</f>
        <v>3.6799999999999997</v>
      </c>
      <c r="CZ275" s="8">
        <f>SUMIFS('Aceite de Oliva'!CZ$6:CZ$257,'Aceite de Oliva'!$A$6:$A$257,"&gt;="&amp;$A275,'Aceite de Oliva'!$B$6:$B$257,"&lt;="&amp;$B275)</f>
        <v>1.54</v>
      </c>
      <c r="DA275" s="8">
        <f>SUMIFS('Aceite de Oliva'!DA$6:DA$257,'Aceite de Oliva'!$A$6:$A$257,"&gt;="&amp;$A275,'Aceite de Oliva'!$B$6:$B$257,"&lt;="&amp;$B275)</f>
        <v>0</v>
      </c>
      <c r="DE275" s="8">
        <f>SUMIFS('Aceite de Oliva'!DE$6:DE$257,'Aceite de Oliva'!$A$6:$A$257,"&gt;="&amp;$A275,'Aceite de Oliva'!$B$6:$B$257,"&lt;="&amp;$B275)</f>
        <v>1.6</v>
      </c>
      <c r="DF275" s="8">
        <f>SUMIFS('Aceite de Oliva'!DF$6:DF$257,'Aceite de Oliva'!$A$6:$A$257,"&gt;="&amp;$A275,'Aceite de Oliva'!$B$6:$B$257,"&lt;="&amp;$B275)</f>
        <v>4.4799999999999995</v>
      </c>
      <c r="DG275" s="8">
        <f>SUMIFS('Aceite de Oliva'!DG$6:DG$257,'Aceite de Oliva'!$A$6:$A$257,"&gt;="&amp;$A275,'Aceite de Oliva'!$B$6:$B$257,"&lt;="&amp;$B275)</f>
        <v>0.78</v>
      </c>
      <c r="DH275" s="8">
        <f>SUMIFS('Aceite de Oliva'!DH$6:DH$257,'Aceite de Oliva'!$A$6:$A$257,"&gt;="&amp;$A275,'Aceite de Oliva'!$B$6:$B$257,"&lt;="&amp;$B275)</f>
        <v>0.18</v>
      </c>
      <c r="DL275" s="8">
        <f>SUMIFS('Aceite de Oliva'!DL$6:DL$257,'Aceite de Oliva'!$A$6:$A$257,"&gt;="&amp;$A275,'Aceite de Oliva'!$B$6:$B$257,"&lt;="&amp;$B275)</f>
        <v>14.09</v>
      </c>
      <c r="DM275" s="8">
        <f>SUMIFS('Aceite de Oliva'!DM$6:DM$257,'Aceite de Oliva'!$A$6:$A$257,"&gt;="&amp;$A275,'Aceite de Oliva'!$B$6:$B$257,"&lt;="&amp;$B275)</f>
        <v>11.52</v>
      </c>
      <c r="DN275" s="8">
        <f>SUMIFS('Aceite de Oliva'!DN$6:DN$257,'Aceite de Oliva'!$A$6:$A$257,"&gt;="&amp;$A275,'Aceite de Oliva'!$B$6:$B$257,"&lt;="&amp;$B275)</f>
        <v>16.009999999999998</v>
      </c>
      <c r="DO275" s="8">
        <f>SUMIFS('Aceite de Oliva'!DO$6:DO$257,'Aceite de Oliva'!$A$6:$A$257,"&gt;="&amp;$A275,'Aceite de Oliva'!$B$6:$B$257,"&lt;="&amp;$B275)</f>
        <v>12.15</v>
      </c>
      <c r="DS275" s="8">
        <f>SUMIFS('Aceite de Oliva'!DS$6:DS$257,'Aceite de Oliva'!$A$6:$A$257,"&gt;="&amp;$A275,'Aceite de Oliva'!$B$6:$B$257,"&lt;="&amp;$B275)</f>
        <v>2.6</v>
      </c>
      <c r="DT275" s="8">
        <f>SUMIFS('Aceite de Oliva'!DT$6:DT$257,'Aceite de Oliva'!$A$6:$A$257,"&gt;="&amp;$A275,'Aceite de Oliva'!$B$6:$B$257,"&lt;="&amp;$B275)</f>
        <v>5.3900000000000006</v>
      </c>
      <c r="DU275" s="8">
        <f>SUMIFS('Aceite de Oliva'!DU$6:DU$257,'Aceite de Oliva'!$A$6:$A$257,"&gt;="&amp;$A275,'Aceite de Oliva'!$B$6:$B$257,"&lt;="&amp;$B275)</f>
        <v>2.46</v>
      </c>
      <c r="DV275" s="8">
        <f>SUMIFS('Aceite de Oliva'!DV$6:DV$257,'Aceite de Oliva'!$A$6:$A$257,"&gt;="&amp;$A275,'Aceite de Oliva'!$B$6:$B$257,"&lt;="&amp;$B275)</f>
        <v>0.8</v>
      </c>
      <c r="DZ275" s="8">
        <f>SUMIFS('Aceite de Oliva'!DZ$6:DZ$257,'Aceite de Oliva'!$A$6:$A$257,"&gt;="&amp;$A275,'Aceite de Oliva'!$B$6:$B$257,"&lt;="&amp;$B275)</f>
        <v>2.96</v>
      </c>
      <c r="EA275" s="8">
        <f>SUMIFS('Aceite de Oliva'!EA$6:EA$257,'Aceite de Oliva'!$A$6:$A$257,"&gt;="&amp;$A275,'Aceite de Oliva'!$B$6:$B$257,"&lt;="&amp;$B275)</f>
        <v>6.76</v>
      </c>
      <c r="EB275" s="8">
        <f>SUMIFS('Aceite de Oliva'!EB$6:EB$257,'Aceite de Oliva'!$A$6:$A$257,"&gt;="&amp;$A275,'Aceite de Oliva'!$B$6:$B$257,"&lt;="&amp;$B275)</f>
        <v>2.77</v>
      </c>
      <c r="EC275" s="8">
        <f>SUMIFS('Aceite de Oliva'!EC$6:EC$257,'Aceite de Oliva'!$A$6:$A$257,"&gt;="&amp;$A275,'Aceite de Oliva'!$B$6:$B$257,"&lt;="&amp;$B275)</f>
        <v>0.22</v>
      </c>
      <c r="EG275" s="8">
        <f>SUMIFS('Aceite de Oliva'!EG$6:EG$257,'Aceite de Oliva'!$A$6:$A$257,"&gt;="&amp;$A275,'Aceite de Oliva'!$B$6:$B$257,"&lt;="&amp;$B275)</f>
        <v>2.14</v>
      </c>
      <c r="EH275" s="8">
        <f>SUMIFS('Aceite de Oliva'!EH$6:EH$257,'Aceite de Oliva'!$A$6:$A$257,"&gt;="&amp;$A275,'Aceite de Oliva'!$B$6:$B$257,"&lt;="&amp;$B275)</f>
        <v>3.33</v>
      </c>
      <c r="EI275" s="8">
        <f>SUMIFS('Aceite de Oliva'!EI$6:EI$257,'Aceite de Oliva'!$A$6:$A$257,"&gt;="&amp;$A275,'Aceite de Oliva'!$B$6:$B$257,"&lt;="&amp;$B275)</f>
        <v>1.8</v>
      </c>
      <c r="EJ275" s="8">
        <f>SUMIFS('Aceite de Oliva'!EJ$6:EJ$257,'Aceite de Oliva'!$A$6:$A$257,"&gt;="&amp;$A275,'Aceite de Oliva'!$B$6:$B$257,"&lt;="&amp;$B275)</f>
        <v>1.64</v>
      </c>
      <c r="EN275" s="8">
        <f>SUMIFS('Aceite de Oliva'!EN$6:EN$257,'Aceite de Oliva'!$A$6:$A$257,"&gt;="&amp;$A275,'Aceite de Oliva'!$B$6:$B$257,"&lt;="&amp;$B275)</f>
        <v>1.21</v>
      </c>
      <c r="EO275" s="8">
        <f>SUMIFS('Aceite de Oliva'!EO$6:EO$257,'Aceite de Oliva'!$A$6:$A$257,"&gt;="&amp;$A275,'Aceite de Oliva'!$B$6:$B$257,"&lt;="&amp;$B275)</f>
        <v>3.2199999999999998</v>
      </c>
      <c r="EP275" s="8">
        <f>SUMIFS('Aceite de Oliva'!EP$6:EP$257,'Aceite de Oliva'!$A$6:$A$257,"&gt;="&amp;$A275,'Aceite de Oliva'!$B$6:$B$257,"&lt;="&amp;$B275)</f>
        <v>0.85000000000000009</v>
      </c>
      <c r="EQ275" s="8">
        <f>SUMIFS('Aceite de Oliva'!EQ$6:EQ$257,'Aceite de Oliva'!$A$6:$A$257,"&gt;="&amp;$A275,'Aceite de Oliva'!$B$6:$B$257,"&lt;="&amp;$B275)</f>
        <v>0.48</v>
      </c>
      <c r="EU275" s="8">
        <f>SUMIFS('Aceite de Oliva'!EU$6:EU$257,'Aceite de Oliva'!$A$6:$A$257,"&gt;="&amp;$A275,'Aceite de Oliva'!$B$6:$B$257,"&lt;="&amp;$B275)</f>
        <v>1.92</v>
      </c>
      <c r="EV275" s="8">
        <f>SUMIFS('Aceite de Oliva'!EV$6:EV$257,'Aceite de Oliva'!$A$6:$A$257,"&gt;="&amp;$A275,'Aceite de Oliva'!$B$6:$B$257,"&lt;="&amp;$B275)</f>
        <v>3.1500000000000004</v>
      </c>
      <c r="EW275" s="8">
        <f>SUMIFS('Aceite de Oliva'!EW$6:EW$257,'Aceite de Oliva'!$A$6:$A$257,"&gt;="&amp;$A275,'Aceite de Oliva'!$B$6:$B$257,"&lt;="&amp;$B275)</f>
        <v>1.86</v>
      </c>
      <c r="EX275" s="8">
        <f>SUMIFS('Aceite de Oliva'!EX$6:EX$257,'Aceite de Oliva'!$A$6:$A$257,"&gt;="&amp;$A275,'Aceite de Oliva'!$B$6:$B$257,"&lt;="&amp;$B275)</f>
        <v>0.17</v>
      </c>
      <c r="FB275" s="8">
        <f>SUMIFS('Aceite de Oliva'!FB$6:FB$257,'Aceite de Oliva'!$A$6:$A$257,"&gt;="&amp;$A275,'Aceite de Oliva'!$B$6:$B$257,"&lt;="&amp;$B275)</f>
        <v>1.38</v>
      </c>
      <c r="FC275" s="8">
        <f>SUMIFS('Aceite de Oliva'!FC$6:FC$257,'Aceite de Oliva'!$A$6:$A$257,"&gt;="&amp;$A275,'Aceite de Oliva'!$B$6:$B$257,"&lt;="&amp;$B275)</f>
        <v>3.6900000000000004</v>
      </c>
      <c r="FD275" s="8">
        <f>SUMIFS('Aceite de Oliva'!FD$6:FD$257,'Aceite de Oliva'!$A$6:$A$257,"&gt;="&amp;$A275,'Aceite de Oliva'!$B$6:$B$257,"&lt;="&amp;$B275)</f>
        <v>1.0899999999999999</v>
      </c>
      <c r="FE275" s="8">
        <f>SUMIFS('Aceite de Oliva'!FE$6:FE$257,'Aceite de Oliva'!$A$6:$A$257,"&gt;="&amp;$A275,'Aceite de Oliva'!$B$6:$B$257,"&lt;="&amp;$B275)</f>
        <v>0</v>
      </c>
      <c r="FI275" s="8">
        <f>SUMIFS('Aceite de Oliva'!FI$6:FI$257,'Aceite de Oliva'!$A$6:$A$257,"&gt;="&amp;$A275,'Aceite de Oliva'!$B$6:$B$257,"&lt;="&amp;$B275)</f>
        <v>0.53</v>
      </c>
      <c r="FJ275" s="8">
        <f>SUMIFS('Aceite de Oliva'!FJ$6:FJ$257,'Aceite de Oliva'!$A$6:$A$257,"&gt;="&amp;$A275,'Aceite de Oliva'!$B$6:$B$257,"&lt;="&amp;$B275)</f>
        <v>1.43</v>
      </c>
      <c r="FK275" s="8">
        <f>SUMIFS('Aceite de Oliva'!FK$6:FK$257,'Aceite de Oliva'!$A$6:$A$257,"&gt;="&amp;$A275,'Aceite de Oliva'!$B$6:$B$257,"&lt;="&amp;$B275)</f>
        <v>0.27</v>
      </c>
      <c r="FL275" s="8">
        <f>SUMIFS('Aceite de Oliva'!FL$6:FL$257,'Aceite de Oliva'!$A$6:$A$257,"&gt;="&amp;$A275,'Aceite de Oliva'!$B$6:$B$257,"&lt;="&amp;$B275)</f>
        <v>0</v>
      </c>
      <c r="FP275" s="8">
        <f>SUMIFS('Aceite de Oliva'!FP$6:FP$257,'Aceite de Oliva'!$A$6:$A$257,"&gt;="&amp;$A275,'Aceite de Oliva'!$B$6:$B$257,"&lt;="&amp;$B275)</f>
        <v>1.29</v>
      </c>
      <c r="FQ275" s="8">
        <f>SUMIFS('Aceite de Oliva'!FQ$6:FQ$257,'Aceite de Oliva'!$A$6:$A$257,"&gt;="&amp;$A275,'Aceite de Oliva'!$B$6:$B$257,"&lt;="&amp;$B275)</f>
        <v>1.9200000000000002</v>
      </c>
      <c r="FR275" s="8">
        <f>SUMIFS('Aceite de Oliva'!FR$6:FR$257,'Aceite de Oliva'!$A$6:$A$257,"&gt;="&amp;$A275,'Aceite de Oliva'!$B$6:$B$257,"&lt;="&amp;$B275)</f>
        <v>1.27</v>
      </c>
      <c r="FS275" s="8">
        <f>SUMIFS('Aceite de Oliva'!FS$6:FS$257,'Aceite de Oliva'!$A$6:$A$257,"&gt;="&amp;$A275,'Aceite de Oliva'!$B$6:$B$257,"&lt;="&amp;$B275)</f>
        <v>0.95</v>
      </c>
      <c r="FW275" s="8">
        <f>SUMIFS('Aceite de Oliva'!FW$6:FW$257,'Aceite de Oliva'!$A$6:$A$257,"&gt;="&amp;$A275,'Aceite de Oliva'!$B$6:$B$257,"&lt;="&amp;$B275)</f>
        <v>0.71</v>
      </c>
      <c r="FX275" s="8">
        <f>SUMIFS('Aceite de Oliva'!FX$6:FX$257,'Aceite de Oliva'!$A$6:$A$257,"&gt;="&amp;$A275,'Aceite de Oliva'!$B$6:$B$257,"&lt;="&amp;$B275)</f>
        <v>1.47</v>
      </c>
      <c r="FY275" s="8">
        <f>SUMIFS('Aceite de Oliva'!FY$6:FY$257,'Aceite de Oliva'!$A$6:$A$257,"&gt;="&amp;$A275,'Aceite de Oliva'!$B$6:$B$257,"&lt;="&amp;$B275)</f>
        <v>0.17</v>
      </c>
      <c r="FZ275" s="8">
        <f>SUMIFS('Aceite de Oliva'!FZ$6:FZ$257,'Aceite de Oliva'!$A$6:$A$257,"&gt;="&amp;$A275,'Aceite de Oliva'!$B$6:$B$257,"&lt;="&amp;$B275)</f>
        <v>1.8</v>
      </c>
      <c r="GD275" s="8">
        <f>SUMIFS('Aceite de Oliva'!GD$6:GD$257,'Aceite de Oliva'!$A$6:$A$257,"&gt;="&amp;$A275,'Aceite de Oliva'!$B$6:$B$257,"&lt;="&amp;$B275)</f>
        <v>0.52</v>
      </c>
      <c r="GE275" s="8">
        <f>SUMIFS('Aceite de Oliva'!GE$6:GE$257,'Aceite de Oliva'!$A$6:$A$257,"&gt;="&amp;$A275,'Aceite de Oliva'!$B$6:$B$257,"&lt;="&amp;$B275)</f>
        <v>0.62</v>
      </c>
      <c r="GF275" s="8">
        <f>SUMIFS('Aceite de Oliva'!GF$6:GF$257,'Aceite de Oliva'!$A$6:$A$257,"&gt;="&amp;$A275,'Aceite de Oliva'!$B$6:$B$257,"&lt;="&amp;$B275)</f>
        <v>0.28000000000000003</v>
      </c>
      <c r="GG275" s="8">
        <f>SUMIFS('Aceite de Oliva'!GG$6:GG$257,'Aceite de Oliva'!$A$6:$A$257,"&gt;="&amp;$A275,'Aceite de Oliva'!$B$6:$B$257,"&lt;="&amp;$B275)</f>
        <v>1.39</v>
      </c>
      <c r="GK275" s="8">
        <f>SUMIFS('Aceite de Oliva'!GK$6:GK$257,'Aceite de Oliva'!$A$6:$A$257,"&gt;="&amp;$A275,'Aceite de Oliva'!$B$6:$B$257,"&lt;="&amp;$B275)</f>
        <v>0.72</v>
      </c>
      <c r="GL275" s="8">
        <f>SUMIFS('Aceite de Oliva'!GL$6:GL$257,'Aceite de Oliva'!$A$6:$A$257,"&gt;="&amp;$A275,'Aceite de Oliva'!$B$6:$B$257,"&lt;="&amp;$B275)</f>
        <v>1.1399999999999999</v>
      </c>
      <c r="GM275" s="8">
        <f>SUMIFS('Aceite de Oliva'!GM$6:GM$257,'Aceite de Oliva'!$A$6:$A$257,"&gt;="&amp;$A275,'Aceite de Oliva'!$B$6:$B$257,"&lt;="&amp;$B275)</f>
        <v>0.58000000000000007</v>
      </c>
      <c r="GN275" s="8">
        <f>SUMIFS('Aceite de Oliva'!GN$6:GN$257,'Aceite de Oliva'!$A$6:$A$257,"&gt;="&amp;$A275,'Aceite de Oliva'!$B$6:$B$257,"&lt;="&amp;$B275)</f>
        <v>0</v>
      </c>
      <c r="GR275" s="8">
        <f>SUMIFS('Aceite de Oliva'!GR$6:GR$257,'Aceite de Oliva'!$A$6:$A$257,"&gt;="&amp;$A275,'Aceite de Oliva'!$B$6:$B$257,"&lt;="&amp;$B275)</f>
        <v>1.1599999999999999</v>
      </c>
      <c r="GS275" s="8">
        <f>SUMIFS('Aceite de Oliva'!GS$6:GS$257,'Aceite de Oliva'!$A$6:$A$257,"&gt;="&amp;$A275,'Aceite de Oliva'!$B$6:$B$257,"&lt;="&amp;$B275)</f>
        <v>2.6199999999999997</v>
      </c>
      <c r="GT275" s="8">
        <f>SUMIFS('Aceite de Oliva'!GT$6:GT$257,'Aceite de Oliva'!$A$6:$A$257,"&gt;="&amp;$A275,'Aceite de Oliva'!$B$6:$B$257,"&lt;="&amp;$B275)</f>
        <v>1.03</v>
      </c>
      <c r="GU275" s="8">
        <f>SUMIFS('Aceite de Oliva'!GU$6:GU$257,'Aceite de Oliva'!$A$6:$A$257,"&gt;="&amp;$A275,'Aceite de Oliva'!$B$6:$B$257,"&lt;="&amp;$B275)</f>
        <v>0.28999999999999998</v>
      </c>
      <c r="GY275" s="8">
        <f>SUMIFS('Aceite de Oliva'!GY$6:GY$257,'Aceite de Oliva'!$A$6:$A$257,"&gt;="&amp;$A275,'Aceite de Oliva'!$B$6:$B$257,"&lt;="&amp;$B275)</f>
        <v>1.4</v>
      </c>
      <c r="GZ275" s="8">
        <f>SUMIFS('Aceite de Oliva'!GZ$6:GZ$257,'Aceite de Oliva'!$A$6:$A$257,"&gt;="&amp;$A275,'Aceite de Oliva'!$B$6:$B$257,"&lt;="&amp;$B275)</f>
        <v>1.31</v>
      </c>
      <c r="HA275" s="8">
        <f>SUMIFS('Aceite de Oliva'!HA$6:HA$257,'Aceite de Oliva'!$A$6:$A$257,"&gt;="&amp;$A275,'Aceite de Oliva'!$B$6:$B$257,"&lt;="&amp;$B275)</f>
        <v>1.81</v>
      </c>
      <c r="HB275" s="8">
        <f>SUMIFS('Aceite de Oliva'!HB$6:HB$257,'Aceite de Oliva'!$A$6:$A$257,"&gt;="&amp;$A275,'Aceite de Oliva'!$B$6:$B$257,"&lt;="&amp;$B275)</f>
        <v>0.12</v>
      </c>
      <c r="HF275" s="8">
        <f>SUMIFS('Aceite de Oliva'!HF$6:HF$257,'Aceite de Oliva'!$A$6:$A$257,"&gt;="&amp;$A275,'Aceite de Oliva'!$B$6:$B$257,"&lt;="&amp;$B275)</f>
        <v>0.38</v>
      </c>
      <c r="HG275" s="8">
        <f>SUMIFS('Aceite de Oliva'!HG$6:HG$257,'Aceite de Oliva'!$A$6:$A$257,"&gt;="&amp;$A275,'Aceite de Oliva'!$B$6:$B$257,"&lt;="&amp;$B275)</f>
        <v>1.06</v>
      </c>
      <c r="HH275" s="8">
        <f>SUMIFS('Aceite de Oliva'!HH$6:HH$257,'Aceite de Oliva'!$A$6:$A$257,"&gt;="&amp;$A275,'Aceite de Oliva'!$B$6:$B$257,"&lt;="&amp;$B275)</f>
        <v>0.28000000000000003</v>
      </c>
      <c r="HI275" s="8">
        <f>SUMIFS('Aceite de Oliva'!HI$6:HI$257,'Aceite de Oliva'!$A$6:$A$257,"&gt;="&amp;$A275,'Aceite de Oliva'!$B$6:$B$257,"&lt;="&amp;$B275)</f>
        <v>0</v>
      </c>
      <c r="HM275" s="8">
        <f>SUMIFS('Aceite de Oliva'!HM$6:HM$257,'Aceite de Oliva'!$A$6:$A$257,"&gt;="&amp;$A275,'Aceite de Oliva'!$B$6:$B$257,"&lt;="&amp;$B275)</f>
        <v>1.42</v>
      </c>
      <c r="HN275" s="8">
        <f>SUMIFS('Aceite de Oliva'!HN$6:HN$257,'Aceite de Oliva'!$A$6:$A$257,"&gt;="&amp;$A275,'Aceite de Oliva'!$B$6:$B$257,"&lt;="&amp;$B275)</f>
        <v>3.7199999999999998</v>
      </c>
      <c r="HO275" s="8">
        <f>SUMIFS('Aceite de Oliva'!HO$6:HO$257,'Aceite de Oliva'!$A$6:$A$257,"&gt;="&amp;$A275,'Aceite de Oliva'!$B$6:$B$257,"&lt;="&amp;$B275)</f>
        <v>1.04</v>
      </c>
      <c r="HP275" s="8">
        <f>SUMIFS('Aceite de Oliva'!HP$6:HP$257,'Aceite de Oliva'!$A$6:$A$257,"&gt;="&amp;$A275,'Aceite de Oliva'!$B$6:$B$257,"&lt;="&amp;$B275)</f>
        <v>0.26</v>
      </c>
      <c r="HT275" s="8">
        <f>SUMIFS('Aceite de Oliva'!HT$6:HT$257,'Aceite de Oliva'!$A$6:$A$257,"&gt;="&amp;$A275,'Aceite de Oliva'!$B$6:$B$257,"&lt;="&amp;$B275)</f>
        <v>0.91999999999999993</v>
      </c>
      <c r="HU275" s="8">
        <f>SUMIFS('Aceite de Oliva'!HU$6:HU$257,'Aceite de Oliva'!$A$6:$A$257,"&gt;="&amp;$A275,'Aceite de Oliva'!$B$6:$B$257,"&lt;="&amp;$B275)</f>
        <v>1.42</v>
      </c>
      <c r="HV275" s="8">
        <f>SUMIFS('Aceite de Oliva'!HV$6:HV$257,'Aceite de Oliva'!$A$6:$A$257,"&gt;="&amp;$A275,'Aceite de Oliva'!$B$6:$B$257,"&lt;="&amp;$B275)</f>
        <v>0.91</v>
      </c>
      <c r="HW275" s="8">
        <f>SUMIFS('Aceite de Oliva'!HW$6:HW$257,'Aceite de Oliva'!$A$6:$A$257,"&gt;="&amp;$A275,'Aceite de Oliva'!$B$6:$B$257,"&lt;="&amp;$B275)</f>
        <v>0.2</v>
      </c>
      <c r="IA275" s="8">
        <f>SUMIFS('Aceite de Oliva'!IA$6:IA$257,'Aceite de Oliva'!$A$6:$A$257,"&gt;="&amp;$A275,'Aceite de Oliva'!$B$6:$B$257,"&lt;="&amp;$B275)</f>
        <v>1.35</v>
      </c>
      <c r="IB275" s="8">
        <f>SUMIFS('Aceite de Oliva'!IB$6:IB$257,'Aceite de Oliva'!$A$6:$A$257,"&gt;="&amp;$A275,'Aceite de Oliva'!$B$6:$B$257,"&lt;="&amp;$B275)</f>
        <v>1.7800000000000002</v>
      </c>
      <c r="IC275" s="8">
        <f>SUMIFS('Aceite de Oliva'!IC$6:IC$257,'Aceite de Oliva'!$A$6:$A$257,"&gt;="&amp;$A275,'Aceite de Oliva'!$B$6:$B$257,"&lt;="&amp;$B275)</f>
        <v>1.5899999999999999</v>
      </c>
      <c r="ID275" s="8">
        <f>SUMIFS('Aceite de Oliva'!ID$6:ID$257,'Aceite de Oliva'!$A$6:$A$257,"&gt;="&amp;$A275,'Aceite de Oliva'!$B$6:$B$257,"&lt;="&amp;$B275)</f>
        <v>0.09</v>
      </c>
      <c r="IH275" s="8">
        <f>SUMIFS('Aceite de Oliva'!IH$6:IH$257,'Aceite de Oliva'!$A$6:$A$257,"&gt;="&amp;$A275,'Aceite de Oliva'!$B$6:$B$257,"&lt;="&amp;$B275)</f>
        <v>1.9</v>
      </c>
      <c r="II275" s="8">
        <f>SUMIFS('Aceite de Oliva'!II$6:II$257,'Aceite de Oliva'!$A$6:$A$257,"&gt;="&amp;$A275,'Aceite de Oliva'!$B$6:$B$257,"&lt;="&amp;$B275)</f>
        <v>0.15</v>
      </c>
      <c r="IJ275" s="8">
        <f>SUMIFS('Aceite de Oliva'!IJ$6:IJ$257,'Aceite de Oliva'!$A$6:$A$257,"&gt;="&amp;$A275,'Aceite de Oliva'!$B$6:$B$257,"&lt;="&amp;$B275)</f>
        <v>1.19</v>
      </c>
      <c r="IK275" s="8">
        <f>SUMIFS('Aceite de Oliva'!IK$6:IK$257,'Aceite de Oliva'!$A$6:$A$257,"&gt;="&amp;$A275,'Aceite de Oliva'!$B$6:$B$257,"&lt;="&amp;$B275)</f>
        <v>5.82</v>
      </c>
      <c r="IO275" s="8">
        <f>SUMIFS('Aceite de Oliva'!IO$6:IO$257,'Aceite de Oliva'!$A$6:$A$257,"&gt;="&amp;$A275,'Aceite de Oliva'!$B$6:$B$257,"&lt;="&amp;$B275)</f>
        <v>0.72</v>
      </c>
      <c r="IP275" s="8">
        <f>SUMIFS('Aceite de Oliva'!IP$6:IP$257,'Aceite de Oliva'!$A$6:$A$257,"&gt;="&amp;$A275,'Aceite de Oliva'!$B$6:$B$257,"&lt;="&amp;$B275)</f>
        <v>0.18</v>
      </c>
      <c r="IQ275" s="8">
        <f>SUMIFS('Aceite de Oliva'!IQ$6:IQ$257,'Aceite de Oliva'!$A$6:$A$257,"&gt;="&amp;$A275,'Aceite de Oliva'!$B$6:$B$257,"&lt;="&amp;$B275)</f>
        <v>0.39</v>
      </c>
      <c r="IR275" s="8">
        <f>SUMIFS('Aceite de Oliva'!IR$6:IR$257,'Aceite de Oliva'!$A$6:$A$257,"&gt;="&amp;$A275,'Aceite de Oliva'!$B$6:$B$257,"&lt;="&amp;$B275)</f>
        <v>2.16</v>
      </c>
      <c r="IV275" s="8">
        <f>SUMIFS('Aceite de Oliva'!IV$6:IV$257,'Aceite de Oliva'!$A$6:$A$257,"&gt;="&amp;$A275,'Aceite de Oliva'!$B$6:$B$257,"&lt;="&amp;$B275)</f>
        <v>0.74</v>
      </c>
      <c r="IW275" s="8">
        <f>SUMIFS('Aceite de Oliva'!IW$6:IW$257,'Aceite de Oliva'!$A$6:$A$257,"&gt;="&amp;$A275,'Aceite de Oliva'!$B$6:$B$257,"&lt;="&amp;$B275)</f>
        <v>0</v>
      </c>
      <c r="IX275" s="8">
        <f>SUMIFS('Aceite de Oliva'!IX$6:IX$257,'Aceite de Oliva'!$A$6:$A$257,"&gt;="&amp;$A275,'Aceite de Oliva'!$B$6:$B$257,"&lt;="&amp;$B275)</f>
        <v>1.08</v>
      </c>
      <c r="IY275" s="8">
        <f>SUMIFS('Aceite de Oliva'!IY$6:IY$257,'Aceite de Oliva'!$A$6:$A$257,"&gt;="&amp;$A275,'Aceite de Oliva'!$B$6:$B$257,"&lt;="&amp;$B275)</f>
        <v>0.14000000000000001</v>
      </c>
      <c r="JC275" s="8">
        <f>SUMIFS('Aceite de Oliva'!JC$6:JC$257,'Aceite de Oliva'!$A$6:$A$257,"&gt;="&amp;$A275,'Aceite de Oliva'!$B$6:$B$257,"&lt;="&amp;$B275)</f>
        <v>0.5</v>
      </c>
      <c r="JD275" s="8">
        <f>SUMIFS('Aceite de Oliva'!JD$6:JD$257,'Aceite de Oliva'!$A$6:$A$257,"&gt;="&amp;$A275,'Aceite de Oliva'!$B$6:$B$257,"&lt;="&amp;$B275)</f>
        <v>0</v>
      </c>
      <c r="JE275" s="8">
        <f>SUMIFS('Aceite de Oliva'!JE$6:JE$257,'Aceite de Oliva'!$A$6:$A$257,"&gt;="&amp;$A275,'Aceite de Oliva'!$B$6:$B$257,"&lt;="&amp;$B275)</f>
        <v>0.74</v>
      </c>
      <c r="JF275" s="8">
        <f>SUMIFS('Aceite de Oliva'!JF$6:JF$257,'Aceite de Oliva'!$A$6:$A$257,"&gt;="&amp;$A275,'Aceite de Oliva'!$B$6:$B$257,"&lt;="&amp;$B275)</f>
        <v>0.36</v>
      </c>
      <c r="JJ275" s="8">
        <f>SUMIFS('Aceite de Oliva'!JJ$6:JJ$257,'Aceite de Oliva'!$A$6:$A$257,"&gt;="&amp;$A275,'Aceite de Oliva'!$B$6:$B$257,"&lt;="&amp;$B275)</f>
        <v>0.99</v>
      </c>
      <c r="JK275" s="8">
        <f>SUMIFS('Aceite de Oliva'!JK$6:JK$257,'Aceite de Oliva'!$A$6:$A$257,"&gt;="&amp;$A275,'Aceite de Oliva'!$B$6:$B$257,"&lt;="&amp;$B275)</f>
        <v>2.34</v>
      </c>
      <c r="JL275" s="8">
        <f>SUMIFS('Aceite de Oliva'!JL$6:JL$257,'Aceite de Oliva'!$A$6:$A$257,"&gt;="&amp;$A275,'Aceite de Oliva'!$B$6:$B$257,"&lt;="&amp;$B275)</f>
        <v>0.64</v>
      </c>
      <c r="JM275" s="8">
        <f>SUMIFS('Aceite de Oliva'!JM$6:JM$257,'Aceite de Oliva'!$A$6:$A$257,"&gt;="&amp;$A275,'Aceite de Oliva'!$B$6:$B$257,"&lt;="&amp;$B275)</f>
        <v>0.72</v>
      </c>
      <c r="JQ275" s="8">
        <f>SUMIFS('Aceite de Oliva'!JQ$6:JQ$257,'Aceite de Oliva'!$A$6:$A$257,"&gt;="&amp;$A275,'Aceite de Oliva'!$B$6:$B$257,"&lt;="&amp;$B275)</f>
        <v>1</v>
      </c>
      <c r="JR275" s="8">
        <f>SUMIFS('Aceite de Oliva'!JR$6:JR$257,'Aceite de Oliva'!$A$6:$A$257,"&gt;="&amp;$A275,'Aceite de Oliva'!$B$6:$B$257,"&lt;="&amp;$B275)</f>
        <v>0.99</v>
      </c>
      <c r="JS275" s="8">
        <f>SUMIFS('Aceite de Oliva'!JS$6:JS$257,'Aceite de Oliva'!$A$6:$A$257,"&gt;="&amp;$A275,'Aceite de Oliva'!$B$6:$B$257,"&lt;="&amp;$B275)</f>
        <v>1.3299999999999998</v>
      </c>
      <c r="JT275" s="8">
        <f>SUMIFS('Aceite de Oliva'!JT$6:JT$257,'Aceite de Oliva'!$A$6:$A$257,"&gt;="&amp;$A275,'Aceite de Oliva'!$B$6:$B$257,"&lt;="&amp;$B275)</f>
        <v>0</v>
      </c>
      <c r="JX275" s="8">
        <f>SUMIFS('Aceite de Oliva'!JX$6:JX$257,'Aceite de Oliva'!$A$6:$A$257,"&gt;="&amp;$A275,'Aceite de Oliva'!$B$6:$B$257,"&lt;="&amp;$B275)</f>
        <v>0.87</v>
      </c>
      <c r="JY275" s="8">
        <f>SUMIFS('Aceite de Oliva'!JY$6:JY$257,'Aceite de Oliva'!$A$6:$A$257,"&gt;="&amp;$A275,'Aceite de Oliva'!$B$6:$B$257,"&lt;="&amp;$B275)</f>
        <v>0.44000000000000006</v>
      </c>
      <c r="JZ275" s="8">
        <f>SUMIFS('Aceite de Oliva'!JZ$6:JZ$257,'Aceite de Oliva'!$A$6:$A$257,"&gt;="&amp;$A275,'Aceite de Oliva'!$B$6:$B$257,"&lt;="&amp;$B275)</f>
        <v>1.02</v>
      </c>
      <c r="KA275" s="8">
        <f>SUMIFS('Aceite de Oliva'!KA$6:KA$257,'Aceite de Oliva'!$A$6:$A$257,"&gt;="&amp;$A275,'Aceite de Oliva'!$B$6:$B$257,"&lt;="&amp;$B275)</f>
        <v>0.7</v>
      </c>
      <c r="KE275" s="8">
        <f>SUMIFS('Aceite de Oliva'!KE$6:KE$257,'Aceite de Oliva'!$A$6:$A$257,"&gt;="&amp;$A275,'Aceite de Oliva'!$B$6:$B$257,"&lt;="&amp;$B275)</f>
        <v>1.29</v>
      </c>
      <c r="KF275" s="8">
        <f>SUMIFS('Aceite de Oliva'!KF$6:KF$257,'Aceite de Oliva'!$A$6:$A$257,"&gt;="&amp;$A275,'Aceite de Oliva'!$B$6:$B$257,"&lt;="&amp;$B275)</f>
        <v>0.29000000000000004</v>
      </c>
      <c r="KG275" s="8">
        <f>SUMIFS('Aceite de Oliva'!KG$6:KG$257,'Aceite de Oliva'!$A$6:$A$257,"&gt;="&amp;$A275,'Aceite de Oliva'!$B$6:$B$257,"&lt;="&amp;$B275)</f>
        <v>1.4300000000000002</v>
      </c>
      <c r="KH275" s="8">
        <f>SUMIFS('Aceite de Oliva'!KH$6:KH$257,'Aceite de Oliva'!$A$6:$A$257,"&gt;="&amp;$A275,'Aceite de Oliva'!$B$6:$B$257,"&lt;="&amp;$B275)</f>
        <v>0.22</v>
      </c>
      <c r="KL275" s="8">
        <f>SUMIFS('Aceite de Oliva'!KL$6:KL$257,'Aceite de Oliva'!$A$6:$A$257,"&gt;="&amp;$A275,'Aceite de Oliva'!$B$6:$B$257,"&lt;="&amp;$B275)</f>
        <v>0.54</v>
      </c>
      <c r="KM275" s="8">
        <f>SUMIFS('Aceite de Oliva'!KM$6:KM$257,'Aceite de Oliva'!$A$6:$A$257,"&gt;="&amp;$A275,'Aceite de Oliva'!$B$6:$B$257,"&lt;="&amp;$B275)</f>
        <v>1.27</v>
      </c>
      <c r="KN275" s="8">
        <f>SUMIFS('Aceite de Oliva'!KN$6:KN$257,'Aceite de Oliva'!$A$6:$A$257,"&gt;="&amp;$A275,'Aceite de Oliva'!$B$6:$B$257,"&lt;="&amp;$B275)</f>
        <v>0.54</v>
      </c>
      <c r="KO275" s="8">
        <f>SUMIFS('Aceite de Oliva'!KO$6:KO$257,'Aceite de Oliva'!$A$6:$A$257,"&gt;="&amp;$A275,'Aceite de Oliva'!$B$6:$B$257,"&lt;="&amp;$B275)</f>
        <v>0</v>
      </c>
      <c r="KS275" s="8">
        <f>SUMIFS('Aceite de Oliva'!KS$6:KS$257,'Aceite de Oliva'!$A$6:$A$257,"&gt;="&amp;$A275,'Aceite de Oliva'!$B$6:$B$257,"&lt;="&amp;$B275)</f>
        <v>0.66</v>
      </c>
      <c r="KT275" s="8">
        <f>SUMIFS('Aceite de Oliva'!KT$6:KT$257,'Aceite de Oliva'!$A$6:$A$257,"&gt;="&amp;$A275,'Aceite de Oliva'!$B$6:$B$257,"&lt;="&amp;$B275)</f>
        <v>0.61</v>
      </c>
      <c r="KU275" s="8">
        <f>SUMIFS('Aceite de Oliva'!KU$6:KU$257,'Aceite de Oliva'!$A$6:$A$257,"&gt;="&amp;$A275,'Aceite de Oliva'!$B$6:$B$257,"&lt;="&amp;$B275)</f>
        <v>0.7</v>
      </c>
      <c r="KV275" s="8">
        <f>SUMIFS('Aceite de Oliva'!KV$6:KV$257,'Aceite de Oliva'!$A$6:$A$257,"&gt;="&amp;$A275,'Aceite de Oliva'!$B$6:$B$257,"&lt;="&amp;$B275)</f>
        <v>0.71</v>
      </c>
      <c r="KZ275" s="8">
        <f>SUMIFS('Aceite de Oliva'!KZ$6:KZ$257,'Aceite de Oliva'!$A$6:$A$257,"&gt;="&amp;$A275,'Aceite de Oliva'!$B$6:$B$257,"&lt;="&amp;$B275)</f>
        <v>0.77</v>
      </c>
      <c r="LA275" s="8">
        <f>SUMIFS('Aceite de Oliva'!LA$6:LA$257,'Aceite de Oliva'!$A$6:$A$257,"&gt;="&amp;$A275,'Aceite de Oliva'!$B$6:$B$257,"&lt;="&amp;$B275)</f>
        <v>0.69</v>
      </c>
      <c r="LB275" s="8">
        <f>SUMIFS('Aceite de Oliva'!LB$6:LB$257,'Aceite de Oliva'!$A$6:$A$257,"&gt;="&amp;$A275,'Aceite de Oliva'!$B$6:$B$257,"&lt;="&amp;$B275)</f>
        <v>0.62</v>
      </c>
      <c r="LC275" s="8">
        <f>SUMIFS('Aceite de Oliva'!LC$6:LC$257,'Aceite de Oliva'!$A$6:$A$257,"&gt;="&amp;$A275,'Aceite de Oliva'!$B$6:$B$257,"&lt;="&amp;$B275)</f>
        <v>0.51</v>
      </c>
      <c r="LG275" s="8">
        <f>SUMIFS('Aceite de Oliva'!LG$6:LG$257,'Aceite de Oliva'!$A$6:$A$257,"&gt;="&amp;$A275,'Aceite de Oliva'!$B$6:$B$257,"&lt;="&amp;$B275)</f>
        <v>0.89</v>
      </c>
      <c r="LH275" s="8">
        <f>SUMIFS('Aceite de Oliva'!LH$6:LH$257,'Aceite de Oliva'!$A$6:$A$257,"&gt;="&amp;$A275,'Aceite de Oliva'!$B$6:$B$257,"&lt;="&amp;$B275)</f>
        <v>0.2</v>
      </c>
      <c r="LI275" s="8">
        <f>SUMIFS('Aceite de Oliva'!LI$6:LI$257,'Aceite de Oliva'!$A$6:$A$257,"&gt;="&amp;$A275,'Aceite de Oliva'!$B$6:$B$257,"&lt;="&amp;$B275)</f>
        <v>1.1300000000000001</v>
      </c>
      <c r="LJ275" s="8">
        <f>SUMIFS('Aceite de Oliva'!LJ$6:LJ$257,'Aceite de Oliva'!$A$6:$A$257,"&gt;="&amp;$A275,'Aceite de Oliva'!$B$6:$B$257,"&lt;="&amp;$B275)</f>
        <v>0</v>
      </c>
      <c r="LN275" s="8">
        <f>SUMIFS('Aceite de Oliva'!LN$6:LN$257,'Aceite de Oliva'!$A$6:$A$257,"&gt;="&amp;$A275,'Aceite de Oliva'!$B$6:$B$257,"&lt;="&amp;$B275)</f>
        <v>1.04</v>
      </c>
      <c r="LO275" s="8">
        <f>SUMIFS('Aceite de Oliva'!LO$6:LO$257,'Aceite de Oliva'!$A$6:$A$257,"&gt;="&amp;$A275,'Aceite de Oliva'!$B$6:$B$257,"&lt;="&amp;$B275)</f>
        <v>1.3199999999999998</v>
      </c>
      <c r="LP275" s="8">
        <f>SUMIFS('Aceite de Oliva'!LP$6:LP$257,'Aceite de Oliva'!$A$6:$A$257,"&gt;="&amp;$A275,'Aceite de Oliva'!$B$6:$B$257,"&lt;="&amp;$B275)</f>
        <v>0.97</v>
      </c>
      <c r="LQ275" s="8">
        <f>SUMIFS('Aceite de Oliva'!LQ$6:LQ$257,'Aceite de Oliva'!$A$6:$A$257,"&gt;="&amp;$A275,'Aceite de Oliva'!$B$6:$B$257,"&lt;="&amp;$B275)</f>
        <v>0.16</v>
      </c>
      <c r="LR275" s="76"/>
      <c r="LS275" s="76"/>
      <c r="LT275" s="76"/>
      <c r="LU275" s="8">
        <f>SUMIFS('Aceite de Oliva'!LU$6:LU$257,'Aceite de Oliva'!$A$6:$A$257,"&gt;="&amp;$A275,'Aceite de Oliva'!$B$6:$B$257,"&lt;="&amp;$B275)</f>
        <v>2.39</v>
      </c>
      <c r="LV275" s="8">
        <f>SUMIFS('Aceite de Oliva'!LV$6:LV$257,'Aceite de Oliva'!$A$6:$A$257,"&gt;="&amp;$A275,'Aceite de Oliva'!$B$6:$B$257,"&lt;="&amp;$B275)</f>
        <v>1.7200000000000002</v>
      </c>
      <c r="LW275" s="8">
        <f>SUMIFS('Aceite de Oliva'!LW$6:LW$257,'Aceite de Oliva'!$A$6:$A$257,"&gt;="&amp;$A275,'Aceite de Oliva'!$B$6:$B$257,"&lt;="&amp;$B275)</f>
        <v>2.74</v>
      </c>
      <c r="LX275" s="8">
        <f>SUMIFS('Aceite de Oliva'!LX$6:LX$257,'Aceite de Oliva'!$A$6:$A$257,"&gt;="&amp;$A275,'Aceite de Oliva'!$B$6:$B$257,"&lt;="&amp;$B275)</f>
        <v>0.89</v>
      </c>
      <c r="LY275" s="76"/>
      <c r="LZ275" s="76"/>
      <c r="MA275" s="76"/>
      <c r="MB275" s="8">
        <f>SUMIFS('Aceite de Oliva'!MB$6:MB$257,'Aceite de Oliva'!$A$6:$A$257,"&gt;="&amp;$A275,'Aceite de Oliva'!$B$6:$B$257,"&lt;="&amp;$B275)</f>
        <v>4.91</v>
      </c>
      <c r="MC275" s="8">
        <f>SUMIFS('Aceite de Oliva'!MC$6:MC$257,'Aceite de Oliva'!$A$6:$A$257,"&gt;="&amp;$A275,'Aceite de Oliva'!$B$6:$B$257,"&lt;="&amp;$B275)</f>
        <v>1.18</v>
      </c>
      <c r="MD275" s="8">
        <f>SUMIFS('Aceite de Oliva'!MD$6:MD$257,'Aceite de Oliva'!$A$6:$A$257,"&gt;="&amp;$A275,'Aceite de Oliva'!$B$6:$B$257,"&lt;="&amp;$B275)</f>
        <v>7.0600000000000005</v>
      </c>
      <c r="ME275" s="8">
        <f>SUMIFS('Aceite de Oliva'!ME$6:ME$257,'Aceite de Oliva'!$A$6:$A$257,"&gt;="&amp;$A275,'Aceite de Oliva'!$B$6:$B$257,"&lt;="&amp;$B275)</f>
        <v>1.32</v>
      </c>
      <c r="MI275" s="8">
        <f>SUMIFS('Aceite de Oliva'!MI$6:MI$257,'Aceite de Oliva'!$A$6:$A$257,"&gt;="&amp;$A275,'Aceite de Oliva'!$B$6:$B$257,"&lt;="&amp;$B275)</f>
        <v>33.44</v>
      </c>
      <c r="MJ275" s="8">
        <f>SUMIFS('Aceite de Oliva'!MJ$6:MJ$257,'Aceite de Oliva'!$A$6:$A$257,"&gt;="&amp;$A275,'Aceite de Oliva'!$B$6:$B$257,"&lt;="&amp;$B275)</f>
        <v>10.59</v>
      </c>
      <c r="MK275" s="8">
        <f>SUMIFS('Aceite de Oliva'!MK$6:MK$257,'Aceite de Oliva'!$A$6:$A$257,"&gt;="&amp;$A275,'Aceite de Oliva'!$B$6:$B$257,"&lt;="&amp;$B275)</f>
        <v>43.76</v>
      </c>
      <c r="ML275" s="8">
        <f>SUMIFS('Aceite de Oliva'!ML$6:ML$257,'Aceite de Oliva'!$A$6:$A$257,"&gt;="&amp;$A275,'Aceite de Oliva'!$B$6:$B$257,"&lt;="&amp;$B275)</f>
        <v>21.46</v>
      </c>
      <c r="MM275" s="76"/>
      <c r="MN275" s="76"/>
      <c r="MO275" s="76"/>
      <c r="MP275" s="8">
        <f>SUMIFS('Aceite de Oliva'!MP$6:MP$257,'Aceite de Oliva'!$A$6:$A$257,"&gt;="&amp;$A275,'Aceite de Oliva'!$B$6:$B$257,"&lt;="&amp;$B275)</f>
        <v>33.17</v>
      </c>
      <c r="MQ275" s="8">
        <f>SUMIFS('Aceite de Oliva'!MQ$6:MQ$257,'Aceite de Oliva'!$A$6:$A$257,"&gt;="&amp;$A275,'Aceite de Oliva'!$B$6:$B$257,"&lt;="&amp;$B275)</f>
        <v>18.98</v>
      </c>
      <c r="MR275" s="8">
        <f>SUMIFS('Aceite de Oliva'!MR$6:MR$257,'Aceite de Oliva'!$A$6:$A$257,"&gt;="&amp;$A275,'Aceite de Oliva'!$B$6:$B$257,"&lt;="&amp;$B275)</f>
        <v>40.429999999999993</v>
      </c>
      <c r="MS275" s="8">
        <f>SUMIFS('Aceite de Oliva'!MS$6:MS$257,'Aceite de Oliva'!$A$6:$A$257,"&gt;="&amp;$A275,'Aceite de Oliva'!$B$6:$B$257,"&lt;="&amp;$B275)</f>
        <v>27.3</v>
      </c>
    </row>
    <row r="276" spans="1:357" x14ac:dyDescent="0.25">
      <c r="A276" s="14">
        <f>'TAM Aceite de Oliva'!B24</f>
        <v>3.3000000000000012</v>
      </c>
      <c r="B276" s="14">
        <f>'TAM Aceite de Oliva'!C24</f>
        <v>3.4000000000000012</v>
      </c>
      <c r="C276" s="14"/>
      <c r="D276" s="8">
        <f>SUMIFS('Aceite de Oliva'!D$6:D$257,'Aceite de Oliva'!$A$6:$A$257,"&gt;="&amp;$A276,'Aceite de Oliva'!$B$6:$B$257,"&lt;="&amp;$B276)</f>
        <v>2.66</v>
      </c>
      <c r="E276" s="8">
        <f>SUMIFS('Aceite de Oliva'!E$6:E$257,'Aceite de Oliva'!$A$6:$A$257,"&gt;="&amp;$A276,'Aceite de Oliva'!$B$6:$B$257,"&lt;="&amp;$B276)</f>
        <v>2.34</v>
      </c>
      <c r="F276" s="8">
        <f>SUMIFS('Aceite de Oliva'!F$6:F$257,'Aceite de Oliva'!$A$6:$A$257,"&gt;="&amp;$A276,'Aceite de Oliva'!$B$6:$B$257,"&lt;="&amp;$B276)</f>
        <v>3.3000000000000003</v>
      </c>
      <c r="G276" s="8">
        <f>SUMIFS('Aceite de Oliva'!G$6:G$257,'Aceite de Oliva'!$A$6:$A$257,"&gt;="&amp;$A276,'Aceite de Oliva'!$B$6:$B$257,"&lt;="&amp;$B276)</f>
        <v>0.42</v>
      </c>
      <c r="H276" s="14"/>
      <c r="I276" s="14"/>
      <c r="J276" s="14"/>
      <c r="K276" s="8">
        <f>SUMIFS('Aceite de Oliva'!K$6:K$257,'Aceite de Oliva'!$A$6:$A$257,"&gt;="&amp;$A276,'Aceite de Oliva'!$B$6:$B$257,"&lt;="&amp;$B276)</f>
        <v>1.85</v>
      </c>
      <c r="L276" s="8">
        <f>SUMIFS('Aceite de Oliva'!L$6:L$257,'Aceite de Oliva'!$A$6:$A$257,"&gt;="&amp;$A276,'Aceite de Oliva'!$B$6:$B$257,"&lt;="&amp;$B276)</f>
        <v>3</v>
      </c>
      <c r="M276" s="8">
        <f>SUMIFS('Aceite de Oliva'!M$6:M$257,'Aceite de Oliva'!$A$6:$A$257,"&gt;="&amp;$A276,'Aceite de Oliva'!$B$6:$B$257,"&lt;="&amp;$B276)</f>
        <v>1.81</v>
      </c>
      <c r="N276" s="8">
        <f>SUMIFS('Aceite de Oliva'!N$6:N$257,'Aceite de Oliva'!$A$6:$A$257,"&gt;="&amp;$A276,'Aceite de Oliva'!$B$6:$B$257,"&lt;="&amp;$B276)</f>
        <v>0.88</v>
      </c>
      <c r="O276" s="14"/>
      <c r="P276" s="14"/>
      <c r="Q276" s="14"/>
      <c r="R276" s="8">
        <f>SUMIFS('Aceite de Oliva'!R$6:R$257,'Aceite de Oliva'!$A$6:$A$257,"&gt;="&amp;$A276,'Aceite de Oliva'!$B$6:$B$257,"&lt;="&amp;$B276)</f>
        <v>1.32</v>
      </c>
      <c r="S276" s="8">
        <f>SUMIFS('Aceite de Oliva'!S$6:S$257,'Aceite de Oliva'!$A$6:$A$257,"&gt;="&amp;$A276,'Aceite de Oliva'!$B$6:$B$257,"&lt;="&amp;$B276)</f>
        <v>0.91</v>
      </c>
      <c r="T276" s="8">
        <f>SUMIFS('Aceite de Oliva'!T$6:T$257,'Aceite de Oliva'!$A$6:$A$257,"&gt;="&amp;$A276,'Aceite de Oliva'!$B$6:$B$257,"&lt;="&amp;$B276)</f>
        <v>1.95</v>
      </c>
      <c r="U276" s="8">
        <f>SUMIFS('Aceite de Oliva'!U$6:U$257,'Aceite de Oliva'!$A$6:$A$257,"&gt;="&amp;$A276,'Aceite de Oliva'!$B$6:$B$257,"&lt;="&amp;$B276)</f>
        <v>0.05</v>
      </c>
      <c r="V276" s="14"/>
      <c r="W276" s="14"/>
      <c r="X276" s="14"/>
      <c r="Y276" s="8">
        <f>SUMIFS('Aceite de Oliva'!Y$6:Y$257,'Aceite de Oliva'!$A$6:$A$257,"&gt;="&amp;$A276,'Aceite de Oliva'!$B$6:$B$257,"&lt;="&amp;$B276)</f>
        <v>2.02</v>
      </c>
      <c r="Z276" s="8">
        <f>SUMIFS('Aceite de Oliva'!Z$6:Z$257,'Aceite de Oliva'!$A$6:$A$257,"&gt;="&amp;$A276,'Aceite de Oliva'!$B$6:$B$257,"&lt;="&amp;$B276)</f>
        <v>0.73</v>
      </c>
      <c r="AA276" s="8">
        <f>SUMIFS('Aceite de Oliva'!AA$6:AA$257,'Aceite de Oliva'!$A$6:$A$257,"&gt;="&amp;$A276,'Aceite de Oliva'!$B$6:$B$257,"&lt;="&amp;$B276)</f>
        <v>2.5499999999999998</v>
      </c>
      <c r="AB276" s="8">
        <f>SUMIFS('Aceite de Oliva'!AB$6:AB$257,'Aceite de Oliva'!$A$6:$A$257,"&gt;="&amp;$A276,'Aceite de Oliva'!$B$6:$B$257,"&lt;="&amp;$B276)</f>
        <v>1.05</v>
      </c>
      <c r="AC276" s="14"/>
      <c r="AD276" s="14"/>
      <c r="AE276" s="14"/>
      <c r="AF276" s="8">
        <f>SUMIFS('Aceite de Oliva'!AF$6:AF$257,'Aceite de Oliva'!$A$6:$A$257,"&gt;="&amp;$A276,'Aceite de Oliva'!$B$6:$B$257,"&lt;="&amp;$B276)</f>
        <v>1.42</v>
      </c>
      <c r="AG276" s="8">
        <f>SUMIFS('Aceite de Oliva'!AG$6:AG$257,'Aceite de Oliva'!$A$6:$A$257,"&gt;="&amp;$A276,'Aceite de Oliva'!$B$6:$B$257,"&lt;="&amp;$B276)</f>
        <v>2.23</v>
      </c>
      <c r="AH276" s="8">
        <f>SUMIFS('Aceite de Oliva'!AH$6:AH$257,'Aceite de Oliva'!$A$6:$A$257,"&gt;="&amp;$A276,'Aceite de Oliva'!$B$6:$B$257,"&lt;="&amp;$B276)</f>
        <v>1.57</v>
      </c>
      <c r="AI276" s="8">
        <f>SUMIFS('Aceite de Oliva'!AI$6:AI$257,'Aceite de Oliva'!$A$6:$A$257,"&gt;="&amp;$A276,'Aceite de Oliva'!$B$6:$B$257,"&lt;="&amp;$B276)</f>
        <v>0.79</v>
      </c>
      <c r="AJ276" s="14"/>
      <c r="AK276" s="14"/>
      <c r="AL276" s="14"/>
      <c r="AM276" s="8">
        <f>SUMIFS('Aceite de Oliva'!AM$6:AM$257,'Aceite de Oliva'!$A$6:$A$257,"&gt;="&amp;$A276,'Aceite de Oliva'!$B$6:$B$257,"&lt;="&amp;$B276)</f>
        <v>1.76</v>
      </c>
      <c r="AN276" s="8">
        <f>SUMIFS('Aceite de Oliva'!AN$6:AN$257,'Aceite de Oliva'!$A$6:$A$257,"&gt;="&amp;$A276,'Aceite de Oliva'!$B$6:$B$257,"&lt;="&amp;$B276)</f>
        <v>3.4499999999999997</v>
      </c>
      <c r="AO276" s="8">
        <f>SUMIFS('Aceite de Oliva'!AO$6:AO$257,'Aceite de Oliva'!$A$6:$A$257,"&gt;="&amp;$A276,'Aceite de Oliva'!$B$6:$B$257,"&lt;="&amp;$B276)</f>
        <v>1</v>
      </c>
      <c r="AP276" s="8">
        <f>SUMIFS('Aceite de Oliva'!AP$6:AP$257,'Aceite de Oliva'!$A$6:$A$257,"&gt;="&amp;$A276,'Aceite de Oliva'!$B$6:$B$257,"&lt;="&amp;$B276)</f>
        <v>1.9</v>
      </c>
      <c r="AQ276" s="14"/>
      <c r="AR276" s="14"/>
      <c r="AT276" s="8">
        <f>SUMIFS('Aceite de Oliva'!AT$6:AT$257,'Aceite de Oliva'!$A$6:$A$257,"&gt;="&amp;$A276,'Aceite de Oliva'!$B$6:$B$257,"&lt;="&amp;$B276)</f>
        <v>1.74</v>
      </c>
      <c r="AU276" s="8">
        <f>SUMIFS('Aceite de Oliva'!AU$6:AU$257,'Aceite de Oliva'!$A$6:$A$257,"&gt;="&amp;$A276,'Aceite de Oliva'!$B$6:$B$257,"&lt;="&amp;$B276)</f>
        <v>1.45</v>
      </c>
      <c r="AV276" s="8">
        <f>SUMIFS('Aceite de Oliva'!AV$6:AV$257,'Aceite de Oliva'!$A$6:$A$257,"&gt;="&amp;$A276,'Aceite de Oliva'!$B$6:$B$257,"&lt;="&amp;$B276)</f>
        <v>2.73</v>
      </c>
      <c r="AW276" s="8">
        <f>SUMIFS('Aceite de Oliva'!AW$6:AW$257,'Aceite de Oliva'!$A$6:$A$257,"&gt;="&amp;$A276,'Aceite de Oliva'!$B$6:$B$257,"&lt;="&amp;$B276)</f>
        <v>0</v>
      </c>
      <c r="BA276" s="8">
        <f>SUMIFS('Aceite de Oliva'!BA$6:BA$257,'Aceite de Oliva'!$A$6:$A$257,"&gt;="&amp;A276,'Aceite de Oliva'!$B$6:$B$257,"&lt;="&amp;B276)</f>
        <v>1.88</v>
      </c>
      <c r="BB276" s="8">
        <f>SUMIFS('Aceite de Oliva'!BB$6:BB$257,'Aceite de Oliva'!$A$6:$A$257,"&gt;="&amp;$A276,'Aceite de Oliva'!$B$6:$B$257,"&lt;="&amp;$B276)</f>
        <v>3.0100000000000002</v>
      </c>
      <c r="BC276" s="8">
        <f>SUMIFS('Aceite de Oliva'!BC$6:BC$257,'Aceite de Oliva'!$A$6:$A$257,"&gt;="&amp;$A276,'Aceite de Oliva'!$B$6:$B$257,"&lt;="&amp;$B276)</f>
        <v>2.2200000000000002</v>
      </c>
      <c r="BD276" s="8">
        <f>SUMIFS('Aceite de Oliva'!BD$6:BD$257,'Aceite de Oliva'!$A$6:$A$257,"&gt;="&amp;$A276,'Aceite de Oliva'!$B$6:$B$257,"&lt;="&amp;$B276)</f>
        <v>0</v>
      </c>
      <c r="BE276" s="5"/>
      <c r="BH276" s="8">
        <f>SUMIFS('Aceite de Oliva'!BH$6:BH$257,'Aceite de Oliva'!$A$6:$A$257,"&gt;="&amp;$A276,'Aceite de Oliva'!$B$6:$B$257,"&lt;="&amp;$B276)</f>
        <v>1.88</v>
      </c>
      <c r="BI276" s="8">
        <f>SUMIFS('Aceite de Oliva'!BI$6:BI$257,'Aceite de Oliva'!$A$6:$A$257,"&gt;="&amp;$A276,'Aceite de Oliva'!$B$6:$B$257,"&lt;="&amp;$B276)</f>
        <v>2.77</v>
      </c>
      <c r="BJ276" s="8">
        <f>SUMIFS('Aceite de Oliva'!BJ$6:BJ$257,'Aceite de Oliva'!$A$6:$A$257,"&gt;="&amp;$A276,'Aceite de Oliva'!$B$6:$B$257,"&lt;="&amp;$B276)</f>
        <v>0.94</v>
      </c>
      <c r="BK276" s="8">
        <f>SUMIFS('Aceite de Oliva'!BK$6:BK$257,'Aceite de Oliva'!$A$6:$A$257,"&gt;="&amp;$A276,'Aceite de Oliva'!$B$6:$B$257,"&lt;="&amp;$B276)</f>
        <v>3.35</v>
      </c>
      <c r="BO276" s="8">
        <f>SUMIFS('Aceite de Oliva'!BO$6:BO$257,'Aceite de Oliva'!$A$6:$A$257,"&gt;="&amp;$A276,'Aceite de Oliva'!$B$6:$B$257,"&lt;="&amp;$B276)</f>
        <v>2.21</v>
      </c>
      <c r="BP276" s="8">
        <f>SUMIFS('Aceite de Oliva'!BP$6:BP$257,'Aceite de Oliva'!$A$6:$A$257,"&gt;="&amp;$A276,'Aceite de Oliva'!$B$6:$B$257,"&lt;="&amp;$B276)</f>
        <v>0.89</v>
      </c>
      <c r="BQ276" s="8">
        <f>SUMIFS('Aceite de Oliva'!BQ$6:BQ$257,'Aceite de Oliva'!$A$6:$A$257,"&gt;="&amp;$A276,'Aceite de Oliva'!$B$6:$B$257,"&lt;="&amp;$B276)</f>
        <v>2.13</v>
      </c>
      <c r="BR276" s="8">
        <f>SUMIFS('Aceite de Oliva'!BR$6:BR$257,'Aceite de Oliva'!$A$6:$A$257,"&gt;="&amp;$A276,'Aceite de Oliva'!$B$6:$B$257,"&lt;="&amp;$B276)</f>
        <v>3.12</v>
      </c>
      <c r="BV276" s="8">
        <f>SUMIFS('Aceite de Oliva'!BV$6:BV$257,'Aceite de Oliva'!$A$6:$A$257,"&gt;="&amp;$A276,'Aceite de Oliva'!$B$6:$B$257,"&lt;="&amp;$B276)</f>
        <v>2.09</v>
      </c>
      <c r="BW276" s="8">
        <f>SUMIFS('Aceite de Oliva'!BW$6:BW$257,'Aceite de Oliva'!$A$6:$A$257,"&gt;="&amp;$A276,'Aceite de Oliva'!$B$6:$B$257,"&lt;="&amp;$B276)</f>
        <v>5.26</v>
      </c>
      <c r="BX276" s="8">
        <f>SUMIFS('Aceite de Oliva'!BX$6:BX$257,'Aceite de Oliva'!$A$6:$A$257,"&gt;="&amp;$A276,'Aceite de Oliva'!$B$6:$B$257,"&lt;="&amp;$B276)</f>
        <v>1.05</v>
      </c>
      <c r="BY276" s="8">
        <f>SUMIFS('Aceite de Oliva'!BY$6:BY$257,'Aceite de Oliva'!$A$6:$A$257,"&gt;="&amp;$A276,'Aceite de Oliva'!$B$6:$B$257,"&lt;="&amp;$B276)</f>
        <v>1.76</v>
      </c>
      <c r="CC276" s="8">
        <f>SUMIFS('Aceite de Oliva'!CC$6:CC$257,'Aceite de Oliva'!$A$6:$A$257,"&gt;="&amp;$A276,'Aceite de Oliva'!$B$6:$B$257,"&lt;="&amp;$B276)</f>
        <v>7.5600000000000005</v>
      </c>
      <c r="CD276" s="8">
        <f>SUMIFS('Aceite de Oliva'!CD$6:CD$257,'Aceite de Oliva'!$A$6:$A$257,"&gt;="&amp;$A276,'Aceite de Oliva'!$B$6:$B$257,"&lt;="&amp;$B276)</f>
        <v>18.549999999999997</v>
      </c>
      <c r="CE276" s="8">
        <f>SUMIFS('Aceite de Oliva'!CE$6:CE$257,'Aceite de Oliva'!$A$6:$A$257,"&gt;="&amp;$A276,'Aceite de Oliva'!$B$6:$B$257,"&lt;="&amp;$B276)</f>
        <v>4.96</v>
      </c>
      <c r="CF276" s="8">
        <f>SUMIFS('Aceite de Oliva'!CF$6:CF$257,'Aceite de Oliva'!$A$6:$A$257,"&gt;="&amp;$A276,'Aceite de Oliva'!$B$6:$B$257,"&lt;="&amp;$B276)</f>
        <v>3.77</v>
      </c>
      <c r="CJ276" s="8">
        <f>SUMIFS('Aceite de Oliva'!CJ$6:CJ$257,'Aceite de Oliva'!$A$6:$A$257,"&gt;="&amp;$A276,'Aceite de Oliva'!$B$6:$B$257,"&lt;="&amp;$B276)</f>
        <v>5.48</v>
      </c>
      <c r="CK276" s="8">
        <f>SUMIFS('Aceite de Oliva'!CK$6:CK$257,'Aceite de Oliva'!$A$6:$A$257,"&gt;="&amp;$A276,'Aceite de Oliva'!$B$6:$B$257,"&lt;="&amp;$B276)</f>
        <v>7.07</v>
      </c>
      <c r="CL276" s="8">
        <f>SUMIFS('Aceite de Oliva'!CL$6:CL$257,'Aceite de Oliva'!$A$6:$A$257,"&gt;="&amp;$A276,'Aceite de Oliva'!$B$6:$B$257,"&lt;="&amp;$B276)</f>
        <v>6.6</v>
      </c>
      <c r="CM276" s="8">
        <f>SUMIFS('Aceite de Oliva'!CM$6:CM$257,'Aceite de Oliva'!$A$6:$A$257,"&gt;="&amp;$A276,'Aceite de Oliva'!$B$6:$B$257,"&lt;="&amp;$B276)</f>
        <v>2.4300000000000002</v>
      </c>
      <c r="CQ276" s="8">
        <f>SUMIFS('Aceite de Oliva'!CQ$6:CQ$257,'Aceite de Oliva'!$A$6:$A$257,"&gt;="&amp;$A276,'Aceite de Oliva'!$B$6:$B$257,"&lt;="&amp;$B276)</f>
        <v>5.26</v>
      </c>
      <c r="CR276" s="8">
        <f>SUMIFS('Aceite de Oliva'!CR$6:CR$257,'Aceite de Oliva'!$A$6:$A$257,"&gt;="&amp;$A276,'Aceite de Oliva'!$B$6:$B$257,"&lt;="&amp;$B276)</f>
        <v>2.1100000000000003</v>
      </c>
      <c r="CS276" s="8">
        <f>SUMIFS('Aceite de Oliva'!CS$6:CS$257,'Aceite de Oliva'!$A$6:$A$257,"&gt;="&amp;$A276,'Aceite de Oliva'!$B$6:$B$257,"&lt;="&amp;$B276)</f>
        <v>5.01</v>
      </c>
      <c r="CT276" s="8">
        <f>SUMIFS('Aceite de Oliva'!CT$6:CT$257,'Aceite de Oliva'!$A$6:$A$257,"&gt;="&amp;$A276,'Aceite de Oliva'!$B$6:$B$257,"&lt;="&amp;$B276)</f>
        <v>9.48</v>
      </c>
      <c r="CX276" s="8">
        <f>SUMIFS('Aceite de Oliva'!CX$6:CX$257,'Aceite de Oliva'!$A$6:$A$257,"&gt;="&amp;$A276,'Aceite de Oliva'!$B$6:$B$257,"&lt;="&amp;$B276)</f>
        <v>2.75</v>
      </c>
      <c r="CY276" s="8">
        <f>SUMIFS('Aceite de Oliva'!CY$6:CY$257,'Aceite de Oliva'!$A$6:$A$257,"&gt;="&amp;$A276,'Aceite de Oliva'!$B$6:$B$257,"&lt;="&amp;$B276)</f>
        <v>2.54</v>
      </c>
      <c r="CZ276" s="8">
        <f>SUMIFS('Aceite de Oliva'!CZ$6:CZ$257,'Aceite de Oliva'!$A$6:$A$257,"&gt;="&amp;$A276,'Aceite de Oliva'!$B$6:$B$257,"&lt;="&amp;$B276)</f>
        <v>1.79</v>
      </c>
      <c r="DA276" s="8">
        <f>SUMIFS('Aceite de Oliva'!DA$6:DA$257,'Aceite de Oliva'!$A$6:$A$257,"&gt;="&amp;$A276,'Aceite de Oliva'!$B$6:$B$257,"&lt;="&amp;$B276)</f>
        <v>4.7300000000000004</v>
      </c>
      <c r="DE276" s="8">
        <f>SUMIFS('Aceite de Oliva'!DE$6:DE$257,'Aceite de Oliva'!$A$6:$A$257,"&gt;="&amp;$A276,'Aceite de Oliva'!$B$6:$B$257,"&lt;="&amp;$B276)</f>
        <v>2.83</v>
      </c>
      <c r="DF276" s="8">
        <f>SUMIFS('Aceite de Oliva'!DF$6:DF$257,'Aceite de Oliva'!$A$6:$A$257,"&gt;="&amp;$A276,'Aceite de Oliva'!$B$6:$B$257,"&lt;="&amp;$B276)</f>
        <v>1.9900000000000002</v>
      </c>
      <c r="DG276" s="8">
        <f>SUMIFS('Aceite de Oliva'!DG$6:DG$257,'Aceite de Oliva'!$A$6:$A$257,"&gt;="&amp;$A276,'Aceite de Oliva'!$B$6:$B$257,"&lt;="&amp;$B276)</f>
        <v>3.1100000000000003</v>
      </c>
      <c r="DH276" s="8">
        <f>SUMIFS('Aceite de Oliva'!DH$6:DH$257,'Aceite de Oliva'!$A$6:$A$257,"&gt;="&amp;$A276,'Aceite de Oliva'!$B$6:$B$257,"&lt;="&amp;$B276)</f>
        <v>2.81</v>
      </c>
      <c r="DL276" s="8">
        <f>SUMIFS('Aceite de Oliva'!DL$6:DL$257,'Aceite de Oliva'!$A$6:$A$257,"&gt;="&amp;$A276,'Aceite de Oliva'!$B$6:$B$257,"&lt;="&amp;$B276)</f>
        <v>2.42</v>
      </c>
      <c r="DM276" s="8">
        <f>SUMIFS('Aceite de Oliva'!DM$6:DM$257,'Aceite de Oliva'!$A$6:$A$257,"&gt;="&amp;$A276,'Aceite de Oliva'!$B$6:$B$257,"&lt;="&amp;$B276)</f>
        <v>0.88</v>
      </c>
      <c r="DN276" s="8">
        <f>SUMIFS('Aceite de Oliva'!DN$6:DN$257,'Aceite de Oliva'!$A$6:$A$257,"&gt;="&amp;$A276,'Aceite de Oliva'!$B$6:$B$257,"&lt;="&amp;$B276)</f>
        <v>3.34</v>
      </c>
      <c r="DO276" s="8">
        <f>SUMIFS('Aceite de Oliva'!DO$6:DO$257,'Aceite de Oliva'!$A$6:$A$257,"&gt;="&amp;$A276,'Aceite de Oliva'!$B$6:$B$257,"&lt;="&amp;$B276)</f>
        <v>0.22</v>
      </c>
      <c r="DS276" s="8">
        <f>SUMIFS('Aceite de Oliva'!DS$6:DS$257,'Aceite de Oliva'!$A$6:$A$257,"&gt;="&amp;$A276,'Aceite de Oliva'!$B$6:$B$257,"&lt;="&amp;$B276)</f>
        <v>3.25</v>
      </c>
      <c r="DT276" s="8">
        <f>SUMIFS('Aceite de Oliva'!DT$6:DT$257,'Aceite de Oliva'!$A$6:$A$257,"&gt;="&amp;$A276,'Aceite de Oliva'!$B$6:$B$257,"&lt;="&amp;$B276)</f>
        <v>1.02</v>
      </c>
      <c r="DU276" s="8">
        <f>SUMIFS('Aceite de Oliva'!DU$6:DU$257,'Aceite de Oliva'!$A$6:$A$257,"&gt;="&amp;$A276,'Aceite de Oliva'!$B$6:$B$257,"&lt;="&amp;$B276)</f>
        <v>4.6500000000000004</v>
      </c>
      <c r="DV276" s="8">
        <f>SUMIFS('Aceite de Oliva'!DV$6:DV$257,'Aceite de Oliva'!$A$6:$A$257,"&gt;="&amp;$A276,'Aceite de Oliva'!$B$6:$B$257,"&lt;="&amp;$B276)</f>
        <v>0.91</v>
      </c>
      <c r="DZ276" s="8">
        <f>SUMIFS('Aceite de Oliva'!DZ$6:DZ$257,'Aceite de Oliva'!$A$6:$A$257,"&gt;="&amp;$A276,'Aceite de Oliva'!$B$6:$B$257,"&lt;="&amp;$B276)</f>
        <v>2.38</v>
      </c>
      <c r="EA276" s="8">
        <f>SUMIFS('Aceite de Oliva'!EA$6:EA$257,'Aceite de Oliva'!$A$6:$A$257,"&gt;="&amp;$A276,'Aceite de Oliva'!$B$6:$B$257,"&lt;="&amp;$B276)</f>
        <v>3.15</v>
      </c>
      <c r="EB276" s="8">
        <f>SUMIFS('Aceite de Oliva'!EB$6:EB$257,'Aceite de Oliva'!$A$6:$A$257,"&gt;="&amp;$A276,'Aceite de Oliva'!$B$6:$B$257,"&lt;="&amp;$B276)</f>
        <v>2.7199999999999998</v>
      </c>
      <c r="EC276" s="8">
        <f>SUMIFS('Aceite de Oliva'!EC$6:EC$257,'Aceite de Oliva'!$A$6:$A$257,"&gt;="&amp;$A276,'Aceite de Oliva'!$B$6:$B$257,"&lt;="&amp;$B276)</f>
        <v>0</v>
      </c>
      <c r="EG276" s="8">
        <f>SUMIFS('Aceite de Oliva'!EG$6:EG$257,'Aceite de Oliva'!$A$6:$A$257,"&gt;="&amp;$A276,'Aceite de Oliva'!$B$6:$B$257,"&lt;="&amp;$B276)</f>
        <v>1.5</v>
      </c>
      <c r="EH276" s="8">
        <f>SUMIFS('Aceite de Oliva'!EH$6:EH$257,'Aceite de Oliva'!$A$6:$A$257,"&gt;="&amp;$A276,'Aceite de Oliva'!$B$6:$B$257,"&lt;="&amp;$B276)</f>
        <v>1.32</v>
      </c>
      <c r="EI276" s="8">
        <f>SUMIFS('Aceite de Oliva'!EI$6:EI$257,'Aceite de Oliva'!$A$6:$A$257,"&gt;="&amp;$A276,'Aceite de Oliva'!$B$6:$B$257,"&lt;="&amp;$B276)</f>
        <v>1.62</v>
      </c>
      <c r="EJ276" s="8">
        <f>SUMIFS('Aceite de Oliva'!EJ$6:EJ$257,'Aceite de Oliva'!$A$6:$A$257,"&gt;="&amp;$A276,'Aceite de Oliva'!$B$6:$B$257,"&lt;="&amp;$B276)</f>
        <v>0.23</v>
      </c>
      <c r="EN276" s="8">
        <f>SUMIFS('Aceite de Oliva'!EN$6:EN$257,'Aceite de Oliva'!$A$6:$A$257,"&gt;="&amp;$A276,'Aceite de Oliva'!$B$6:$B$257,"&lt;="&amp;$B276)</f>
        <v>0.67</v>
      </c>
      <c r="EO276" s="8">
        <f>SUMIFS('Aceite de Oliva'!EO$6:EO$257,'Aceite de Oliva'!$A$6:$A$257,"&gt;="&amp;$A276,'Aceite de Oliva'!$B$6:$B$257,"&lt;="&amp;$B276)</f>
        <v>1.38</v>
      </c>
      <c r="EP276" s="8">
        <f>SUMIFS('Aceite de Oliva'!EP$6:EP$257,'Aceite de Oliva'!$A$6:$A$257,"&gt;="&amp;$A276,'Aceite de Oliva'!$B$6:$B$257,"&lt;="&amp;$B276)</f>
        <v>0.38</v>
      </c>
      <c r="EQ276" s="8">
        <f>SUMIFS('Aceite de Oliva'!EQ$6:EQ$257,'Aceite de Oliva'!$A$6:$A$257,"&gt;="&amp;$A276,'Aceite de Oliva'!$B$6:$B$257,"&lt;="&amp;$B276)</f>
        <v>1.01</v>
      </c>
      <c r="EU276" s="8">
        <f>SUMIFS('Aceite de Oliva'!EU$6:EU$257,'Aceite de Oliva'!$A$6:$A$257,"&gt;="&amp;$A276,'Aceite de Oliva'!$B$6:$B$257,"&lt;="&amp;$B276)</f>
        <v>1.72</v>
      </c>
      <c r="EV276" s="8">
        <f>SUMIFS('Aceite de Oliva'!EV$6:EV$257,'Aceite de Oliva'!$A$6:$A$257,"&gt;="&amp;$A276,'Aceite de Oliva'!$B$6:$B$257,"&lt;="&amp;$B276)</f>
        <v>0.71</v>
      </c>
      <c r="EW276" s="8">
        <f>SUMIFS('Aceite de Oliva'!EW$6:EW$257,'Aceite de Oliva'!$A$6:$A$257,"&gt;="&amp;$A276,'Aceite de Oliva'!$B$6:$B$257,"&lt;="&amp;$B276)</f>
        <v>1.94</v>
      </c>
      <c r="EX276" s="8">
        <f>SUMIFS('Aceite de Oliva'!EX$6:EX$257,'Aceite de Oliva'!$A$6:$A$257,"&gt;="&amp;$A276,'Aceite de Oliva'!$B$6:$B$257,"&lt;="&amp;$B276)</f>
        <v>1.74</v>
      </c>
      <c r="FB276" s="8">
        <f>SUMIFS('Aceite de Oliva'!FB$6:FB$257,'Aceite de Oliva'!$A$6:$A$257,"&gt;="&amp;$A276,'Aceite de Oliva'!$B$6:$B$257,"&lt;="&amp;$B276)</f>
        <v>0.4</v>
      </c>
      <c r="FC276" s="8">
        <f>SUMIFS('Aceite de Oliva'!FC$6:FC$257,'Aceite de Oliva'!$A$6:$A$257,"&gt;="&amp;$A276,'Aceite de Oliva'!$B$6:$B$257,"&lt;="&amp;$B276)</f>
        <v>0.19</v>
      </c>
      <c r="FD276" s="8">
        <f>SUMIFS('Aceite de Oliva'!FD$6:FD$257,'Aceite de Oliva'!$A$6:$A$257,"&gt;="&amp;$A276,'Aceite de Oliva'!$B$6:$B$257,"&lt;="&amp;$B276)</f>
        <v>0.59</v>
      </c>
      <c r="FE276" s="8">
        <f>SUMIFS('Aceite de Oliva'!FE$6:FE$257,'Aceite de Oliva'!$A$6:$A$257,"&gt;="&amp;$A276,'Aceite de Oliva'!$B$6:$B$257,"&lt;="&amp;$B276)</f>
        <v>0</v>
      </c>
      <c r="FI276" s="8">
        <f>SUMIFS('Aceite de Oliva'!FI$6:FI$257,'Aceite de Oliva'!$A$6:$A$257,"&gt;="&amp;$A276,'Aceite de Oliva'!$B$6:$B$257,"&lt;="&amp;$B276)</f>
        <v>0.6</v>
      </c>
      <c r="FJ276" s="8">
        <f>SUMIFS('Aceite de Oliva'!FJ$6:FJ$257,'Aceite de Oliva'!$A$6:$A$257,"&gt;="&amp;$A276,'Aceite de Oliva'!$B$6:$B$257,"&lt;="&amp;$B276)</f>
        <v>0.28000000000000003</v>
      </c>
      <c r="FK276" s="8">
        <f>SUMIFS('Aceite de Oliva'!FK$6:FK$257,'Aceite de Oliva'!$A$6:$A$257,"&gt;="&amp;$A276,'Aceite de Oliva'!$B$6:$B$257,"&lt;="&amp;$B276)</f>
        <v>0.83</v>
      </c>
      <c r="FL276" s="8">
        <f>SUMIFS('Aceite de Oliva'!FL$6:FL$257,'Aceite de Oliva'!$A$6:$A$257,"&gt;="&amp;$A276,'Aceite de Oliva'!$B$6:$B$257,"&lt;="&amp;$B276)</f>
        <v>0.17</v>
      </c>
      <c r="FP276" s="8">
        <f>SUMIFS('Aceite de Oliva'!FP$6:FP$257,'Aceite de Oliva'!$A$6:$A$257,"&gt;="&amp;$A276,'Aceite de Oliva'!$B$6:$B$257,"&lt;="&amp;$B276)</f>
        <v>0.75</v>
      </c>
      <c r="FQ276" s="8">
        <f>SUMIFS('Aceite de Oliva'!FQ$6:FQ$257,'Aceite de Oliva'!$A$6:$A$257,"&gt;="&amp;$A276,'Aceite de Oliva'!$B$6:$B$257,"&lt;="&amp;$B276)</f>
        <v>0.31</v>
      </c>
      <c r="FR276" s="8">
        <f>SUMIFS('Aceite de Oliva'!FR$6:FR$257,'Aceite de Oliva'!$A$6:$A$257,"&gt;="&amp;$A276,'Aceite de Oliva'!$B$6:$B$257,"&lt;="&amp;$B276)</f>
        <v>1.06</v>
      </c>
      <c r="FS276" s="8">
        <f>SUMIFS('Aceite de Oliva'!FS$6:FS$257,'Aceite de Oliva'!$A$6:$A$257,"&gt;="&amp;$A276,'Aceite de Oliva'!$B$6:$B$257,"&lt;="&amp;$B276)</f>
        <v>0.36</v>
      </c>
      <c r="FW276" s="8">
        <f>SUMIFS('Aceite de Oliva'!FW$6:FW$257,'Aceite de Oliva'!$A$6:$A$257,"&gt;="&amp;$A276,'Aceite de Oliva'!$B$6:$B$257,"&lt;="&amp;$B276)</f>
        <v>0.59</v>
      </c>
      <c r="FX276" s="8">
        <f>SUMIFS('Aceite de Oliva'!FX$6:FX$257,'Aceite de Oliva'!$A$6:$A$257,"&gt;="&amp;$A276,'Aceite de Oliva'!$B$6:$B$257,"&lt;="&amp;$B276)</f>
        <v>1.93</v>
      </c>
      <c r="FY276" s="8">
        <f>SUMIFS('Aceite de Oliva'!FY$6:FY$257,'Aceite de Oliva'!$A$6:$A$257,"&gt;="&amp;$A276,'Aceite de Oliva'!$B$6:$B$257,"&lt;="&amp;$B276)</f>
        <v>0.32</v>
      </c>
      <c r="FZ276" s="8">
        <f>SUMIFS('Aceite de Oliva'!FZ$6:FZ$257,'Aceite de Oliva'!$A$6:$A$257,"&gt;="&amp;$A276,'Aceite de Oliva'!$B$6:$B$257,"&lt;="&amp;$B276)</f>
        <v>0</v>
      </c>
      <c r="GD276" s="8">
        <f>SUMIFS('Aceite de Oliva'!GD$6:GD$257,'Aceite de Oliva'!$A$6:$A$257,"&gt;="&amp;$A276,'Aceite de Oliva'!$B$6:$B$257,"&lt;="&amp;$B276)</f>
        <v>3.23</v>
      </c>
      <c r="GE276" s="8">
        <f>SUMIFS('Aceite de Oliva'!GE$6:GE$257,'Aceite de Oliva'!$A$6:$A$257,"&gt;="&amp;$A276,'Aceite de Oliva'!$B$6:$B$257,"&lt;="&amp;$B276)</f>
        <v>11.39</v>
      </c>
      <c r="GF276" s="8">
        <f>SUMIFS('Aceite de Oliva'!GF$6:GF$257,'Aceite de Oliva'!$A$6:$A$257,"&gt;="&amp;$A276,'Aceite de Oliva'!$B$6:$B$257,"&lt;="&amp;$B276)</f>
        <v>1.49</v>
      </c>
      <c r="GG276" s="8">
        <f>SUMIFS('Aceite de Oliva'!GG$6:GG$257,'Aceite de Oliva'!$A$6:$A$257,"&gt;="&amp;$A276,'Aceite de Oliva'!$B$6:$B$257,"&lt;="&amp;$B276)</f>
        <v>0</v>
      </c>
      <c r="GK276" s="8">
        <f>SUMIFS('Aceite de Oliva'!GK$6:GK$257,'Aceite de Oliva'!$A$6:$A$257,"&gt;="&amp;$A276,'Aceite de Oliva'!$B$6:$B$257,"&lt;="&amp;$B276)</f>
        <v>1.47</v>
      </c>
      <c r="GL276" s="8">
        <f>SUMIFS('Aceite de Oliva'!GL$6:GL$257,'Aceite de Oliva'!$A$6:$A$257,"&gt;="&amp;$A276,'Aceite de Oliva'!$B$6:$B$257,"&lt;="&amp;$B276)</f>
        <v>2.6</v>
      </c>
      <c r="GM276" s="8">
        <f>SUMIFS('Aceite de Oliva'!GM$6:GM$257,'Aceite de Oliva'!$A$6:$A$257,"&gt;="&amp;$A276,'Aceite de Oliva'!$B$6:$B$257,"&lt;="&amp;$B276)</f>
        <v>1.45</v>
      </c>
      <c r="GN276" s="8">
        <f>SUMIFS('Aceite de Oliva'!GN$6:GN$257,'Aceite de Oliva'!$A$6:$A$257,"&gt;="&amp;$A276,'Aceite de Oliva'!$B$6:$B$257,"&lt;="&amp;$B276)</f>
        <v>0.15</v>
      </c>
      <c r="GR276" s="8">
        <f>SUMIFS('Aceite de Oliva'!GR$6:GR$257,'Aceite de Oliva'!$A$6:$A$257,"&gt;="&amp;$A276,'Aceite de Oliva'!$B$6:$B$257,"&lt;="&amp;$B276)</f>
        <v>1.9500000000000002</v>
      </c>
      <c r="GS276" s="8">
        <f>SUMIFS('Aceite de Oliva'!GS$6:GS$257,'Aceite de Oliva'!$A$6:$A$257,"&gt;="&amp;$A276,'Aceite de Oliva'!$B$6:$B$257,"&lt;="&amp;$B276)</f>
        <v>0.62</v>
      </c>
      <c r="GT276" s="8">
        <f>SUMIFS('Aceite de Oliva'!GT$6:GT$257,'Aceite de Oliva'!$A$6:$A$257,"&gt;="&amp;$A276,'Aceite de Oliva'!$B$6:$B$257,"&lt;="&amp;$B276)</f>
        <v>2.71</v>
      </c>
      <c r="GU276" s="8">
        <f>SUMIFS('Aceite de Oliva'!GU$6:GU$257,'Aceite de Oliva'!$A$6:$A$257,"&gt;="&amp;$A276,'Aceite de Oliva'!$B$6:$B$257,"&lt;="&amp;$B276)</f>
        <v>0.15</v>
      </c>
      <c r="GY276" s="8">
        <f>SUMIFS('Aceite de Oliva'!GY$6:GY$257,'Aceite de Oliva'!$A$6:$A$257,"&gt;="&amp;$A276,'Aceite de Oliva'!$B$6:$B$257,"&lt;="&amp;$B276)</f>
        <v>1</v>
      </c>
      <c r="GZ276" s="8">
        <f>SUMIFS('Aceite de Oliva'!GZ$6:GZ$257,'Aceite de Oliva'!$A$6:$A$257,"&gt;="&amp;$A276,'Aceite de Oliva'!$B$6:$B$257,"&lt;="&amp;$B276)</f>
        <v>0.27</v>
      </c>
      <c r="HA276" s="8">
        <f>SUMIFS('Aceite de Oliva'!HA$6:HA$257,'Aceite de Oliva'!$A$6:$A$257,"&gt;="&amp;$A276,'Aceite de Oliva'!$B$6:$B$257,"&lt;="&amp;$B276)</f>
        <v>1.1499999999999999</v>
      </c>
      <c r="HB276" s="8">
        <f>SUMIFS('Aceite de Oliva'!HB$6:HB$257,'Aceite de Oliva'!$A$6:$A$257,"&gt;="&amp;$A276,'Aceite de Oliva'!$B$6:$B$257,"&lt;="&amp;$B276)</f>
        <v>0.35</v>
      </c>
      <c r="HF276" s="8">
        <f>SUMIFS('Aceite de Oliva'!HF$6:HF$257,'Aceite de Oliva'!$A$6:$A$257,"&gt;="&amp;$A276,'Aceite de Oliva'!$B$6:$B$257,"&lt;="&amp;$B276)</f>
        <v>0.86</v>
      </c>
      <c r="HG276" s="8">
        <f>SUMIFS('Aceite de Oliva'!HG$6:HG$257,'Aceite de Oliva'!$A$6:$A$257,"&gt;="&amp;$A276,'Aceite de Oliva'!$B$6:$B$257,"&lt;="&amp;$B276)</f>
        <v>1.46</v>
      </c>
      <c r="HH276" s="8">
        <f>SUMIFS('Aceite de Oliva'!HH$6:HH$257,'Aceite de Oliva'!$A$6:$A$257,"&gt;="&amp;$A276,'Aceite de Oliva'!$B$6:$B$257,"&lt;="&amp;$B276)</f>
        <v>0.66</v>
      </c>
      <c r="HI276" s="8">
        <f>SUMIFS('Aceite de Oliva'!HI$6:HI$257,'Aceite de Oliva'!$A$6:$A$257,"&gt;="&amp;$A276,'Aceite de Oliva'!$B$6:$B$257,"&lt;="&amp;$B276)</f>
        <v>0.98</v>
      </c>
      <c r="HM276" s="8">
        <f>SUMIFS('Aceite de Oliva'!HM$6:HM$257,'Aceite de Oliva'!$A$6:$A$257,"&gt;="&amp;$A276,'Aceite de Oliva'!$B$6:$B$257,"&lt;="&amp;$B276)</f>
        <v>0.51</v>
      </c>
      <c r="HN276" s="8">
        <f>SUMIFS('Aceite de Oliva'!HN$6:HN$257,'Aceite de Oliva'!$A$6:$A$257,"&gt;="&amp;$A276,'Aceite de Oliva'!$B$6:$B$257,"&lt;="&amp;$B276)</f>
        <v>0.43</v>
      </c>
      <c r="HO276" s="8">
        <f>SUMIFS('Aceite de Oliva'!HO$6:HO$257,'Aceite de Oliva'!$A$6:$A$257,"&gt;="&amp;$A276,'Aceite de Oliva'!$B$6:$B$257,"&lt;="&amp;$B276)</f>
        <v>0.76</v>
      </c>
      <c r="HP276" s="8">
        <f>SUMIFS('Aceite de Oliva'!HP$6:HP$257,'Aceite de Oliva'!$A$6:$A$257,"&gt;="&amp;$A276,'Aceite de Oliva'!$B$6:$B$257,"&lt;="&amp;$B276)</f>
        <v>7.0000000000000007E-2</v>
      </c>
      <c r="HT276" s="8">
        <f>SUMIFS('Aceite de Oliva'!HT$6:HT$257,'Aceite de Oliva'!$A$6:$A$257,"&gt;="&amp;$A276,'Aceite de Oliva'!$B$6:$B$257,"&lt;="&amp;$B276)</f>
        <v>1.1499999999999999</v>
      </c>
      <c r="HU276" s="8">
        <f>SUMIFS('Aceite de Oliva'!HU$6:HU$257,'Aceite de Oliva'!$A$6:$A$257,"&gt;="&amp;$A276,'Aceite de Oliva'!$B$6:$B$257,"&lt;="&amp;$B276)</f>
        <v>1.9500000000000002</v>
      </c>
      <c r="HV276" s="8">
        <f>SUMIFS('Aceite de Oliva'!HV$6:HV$257,'Aceite de Oliva'!$A$6:$A$257,"&gt;="&amp;$A276,'Aceite de Oliva'!$B$6:$B$257,"&lt;="&amp;$B276)</f>
        <v>1.22</v>
      </c>
      <c r="HW276" s="8">
        <f>SUMIFS('Aceite de Oliva'!HW$6:HW$257,'Aceite de Oliva'!$A$6:$A$257,"&gt;="&amp;$A276,'Aceite de Oliva'!$B$6:$B$257,"&lt;="&amp;$B276)</f>
        <v>0</v>
      </c>
      <c r="IA276" s="8">
        <f>SUMIFS('Aceite de Oliva'!IA$6:IA$257,'Aceite de Oliva'!$A$6:$A$257,"&gt;="&amp;$A276,'Aceite de Oliva'!$B$6:$B$257,"&lt;="&amp;$B276)</f>
        <v>0.44000000000000006</v>
      </c>
      <c r="IB276" s="8">
        <f>SUMIFS('Aceite de Oliva'!IB$6:IB$257,'Aceite de Oliva'!$A$6:$A$257,"&gt;="&amp;$A276,'Aceite de Oliva'!$B$6:$B$257,"&lt;="&amp;$B276)</f>
        <v>0.32</v>
      </c>
      <c r="IC276" s="8">
        <f>SUMIFS('Aceite de Oliva'!IC$6:IC$257,'Aceite de Oliva'!$A$6:$A$257,"&gt;="&amp;$A276,'Aceite de Oliva'!$B$6:$B$257,"&lt;="&amp;$B276)</f>
        <v>0.47</v>
      </c>
      <c r="ID276" s="8">
        <f>SUMIFS('Aceite de Oliva'!ID$6:ID$257,'Aceite de Oliva'!$A$6:$A$257,"&gt;="&amp;$A276,'Aceite de Oliva'!$B$6:$B$257,"&lt;="&amp;$B276)</f>
        <v>0.14000000000000001</v>
      </c>
      <c r="IH276" s="8">
        <f>SUMIFS('Aceite de Oliva'!IH$6:IH$257,'Aceite de Oliva'!$A$6:$A$257,"&gt;="&amp;$A276,'Aceite de Oliva'!$B$6:$B$257,"&lt;="&amp;$B276)</f>
        <v>0.94000000000000006</v>
      </c>
      <c r="II276" s="8">
        <f>SUMIFS('Aceite de Oliva'!II$6:II$257,'Aceite de Oliva'!$A$6:$A$257,"&gt;="&amp;$A276,'Aceite de Oliva'!$B$6:$B$257,"&lt;="&amp;$B276)</f>
        <v>1.7</v>
      </c>
      <c r="IJ276" s="8">
        <f>SUMIFS('Aceite de Oliva'!IJ$6:IJ$257,'Aceite de Oliva'!$A$6:$A$257,"&gt;="&amp;$A276,'Aceite de Oliva'!$B$6:$B$257,"&lt;="&amp;$B276)</f>
        <v>0.63</v>
      </c>
      <c r="IK276" s="8">
        <f>SUMIFS('Aceite de Oliva'!IK$6:IK$257,'Aceite de Oliva'!$A$6:$A$257,"&gt;="&amp;$A276,'Aceite de Oliva'!$B$6:$B$257,"&lt;="&amp;$B276)</f>
        <v>1.08</v>
      </c>
      <c r="IO276" s="8">
        <f>SUMIFS('Aceite de Oliva'!IO$6:IO$257,'Aceite de Oliva'!$A$6:$A$257,"&gt;="&amp;$A276,'Aceite de Oliva'!$B$6:$B$257,"&lt;="&amp;$B276)</f>
        <v>1.1600000000000001</v>
      </c>
      <c r="IP276" s="8">
        <f>SUMIFS('Aceite de Oliva'!IP$6:IP$257,'Aceite de Oliva'!$A$6:$A$257,"&gt;="&amp;$A276,'Aceite de Oliva'!$B$6:$B$257,"&lt;="&amp;$B276)</f>
        <v>1.22</v>
      </c>
      <c r="IQ276" s="8">
        <f>SUMIFS('Aceite de Oliva'!IQ$6:IQ$257,'Aceite de Oliva'!$A$6:$A$257,"&gt;="&amp;$A276,'Aceite de Oliva'!$B$6:$B$257,"&lt;="&amp;$B276)</f>
        <v>0.74</v>
      </c>
      <c r="IR276" s="8">
        <f>SUMIFS('Aceite de Oliva'!IR$6:IR$257,'Aceite de Oliva'!$A$6:$A$257,"&gt;="&amp;$A276,'Aceite de Oliva'!$B$6:$B$257,"&lt;="&amp;$B276)</f>
        <v>0.8</v>
      </c>
      <c r="IV276" s="8">
        <f>SUMIFS('Aceite de Oliva'!IV$6:IV$257,'Aceite de Oliva'!$A$6:$A$257,"&gt;="&amp;$A276,'Aceite de Oliva'!$B$6:$B$257,"&lt;="&amp;$B276)</f>
        <v>0.46</v>
      </c>
      <c r="IW276" s="8">
        <f>SUMIFS('Aceite de Oliva'!IW$6:IW$257,'Aceite de Oliva'!$A$6:$A$257,"&gt;="&amp;$A276,'Aceite de Oliva'!$B$6:$B$257,"&lt;="&amp;$B276)</f>
        <v>0.23</v>
      </c>
      <c r="IX276" s="8">
        <f>SUMIFS('Aceite de Oliva'!IX$6:IX$257,'Aceite de Oliva'!$A$6:$A$257,"&gt;="&amp;$A276,'Aceite de Oliva'!$B$6:$B$257,"&lt;="&amp;$B276)</f>
        <v>0.31</v>
      </c>
      <c r="IY276" s="8">
        <f>SUMIFS('Aceite de Oliva'!IY$6:IY$257,'Aceite de Oliva'!$A$6:$A$257,"&gt;="&amp;$A276,'Aceite de Oliva'!$B$6:$B$257,"&lt;="&amp;$B276)</f>
        <v>0.34</v>
      </c>
      <c r="JC276" s="8">
        <f>SUMIFS('Aceite de Oliva'!JC$6:JC$257,'Aceite de Oliva'!$A$6:$A$257,"&gt;="&amp;$A276,'Aceite de Oliva'!$B$6:$B$257,"&lt;="&amp;$B276)</f>
        <v>0.99</v>
      </c>
      <c r="JD276" s="8">
        <f>SUMIFS('Aceite de Oliva'!JD$6:JD$257,'Aceite de Oliva'!$A$6:$A$257,"&gt;="&amp;$A276,'Aceite de Oliva'!$B$6:$B$257,"&lt;="&amp;$B276)</f>
        <v>1.05</v>
      </c>
      <c r="JE276" s="8">
        <f>SUMIFS('Aceite de Oliva'!JE$6:JE$257,'Aceite de Oliva'!$A$6:$A$257,"&gt;="&amp;$A276,'Aceite de Oliva'!$B$6:$B$257,"&lt;="&amp;$B276)</f>
        <v>0.65</v>
      </c>
      <c r="JF276" s="8">
        <f>SUMIFS('Aceite de Oliva'!JF$6:JF$257,'Aceite de Oliva'!$A$6:$A$257,"&gt;="&amp;$A276,'Aceite de Oliva'!$B$6:$B$257,"&lt;="&amp;$B276)</f>
        <v>0.56999999999999995</v>
      </c>
      <c r="JJ276" s="8">
        <f>SUMIFS('Aceite de Oliva'!JJ$6:JJ$257,'Aceite de Oliva'!$A$6:$A$257,"&gt;="&amp;$A276,'Aceite de Oliva'!$B$6:$B$257,"&lt;="&amp;$B276)</f>
        <v>0.41</v>
      </c>
      <c r="JK276" s="8">
        <f>SUMIFS('Aceite de Oliva'!JK$6:JK$257,'Aceite de Oliva'!$A$6:$A$257,"&gt;="&amp;$A276,'Aceite de Oliva'!$B$6:$B$257,"&lt;="&amp;$B276)</f>
        <v>1.44</v>
      </c>
      <c r="JL276" s="8">
        <f>SUMIFS('Aceite de Oliva'!JL$6:JL$257,'Aceite de Oliva'!$A$6:$A$257,"&gt;="&amp;$A276,'Aceite de Oliva'!$B$6:$B$257,"&lt;="&amp;$B276)</f>
        <v>0.1</v>
      </c>
      <c r="JM276" s="8">
        <f>SUMIFS('Aceite de Oliva'!JM$6:JM$257,'Aceite de Oliva'!$A$6:$A$257,"&gt;="&amp;$A276,'Aceite de Oliva'!$B$6:$B$257,"&lt;="&amp;$B276)</f>
        <v>0</v>
      </c>
      <c r="JQ276" s="8">
        <f>SUMIFS('Aceite de Oliva'!JQ$6:JQ$257,'Aceite de Oliva'!$A$6:$A$257,"&gt;="&amp;$A276,'Aceite de Oliva'!$B$6:$B$257,"&lt;="&amp;$B276)</f>
        <v>0.56000000000000005</v>
      </c>
      <c r="JR276" s="8">
        <f>SUMIFS('Aceite de Oliva'!JR$6:JR$257,'Aceite de Oliva'!$A$6:$A$257,"&gt;="&amp;$A276,'Aceite de Oliva'!$B$6:$B$257,"&lt;="&amp;$B276)</f>
        <v>1.1299999999999999</v>
      </c>
      <c r="JS276" s="8">
        <f>SUMIFS('Aceite de Oliva'!JS$6:JS$257,'Aceite de Oliva'!$A$6:$A$257,"&gt;="&amp;$A276,'Aceite de Oliva'!$B$6:$B$257,"&lt;="&amp;$B276)</f>
        <v>0.48</v>
      </c>
      <c r="JT276" s="8">
        <f>SUMIFS('Aceite de Oliva'!JT$6:JT$257,'Aceite de Oliva'!$A$6:$A$257,"&gt;="&amp;$A276,'Aceite de Oliva'!$B$6:$B$257,"&lt;="&amp;$B276)</f>
        <v>0</v>
      </c>
      <c r="JX276" s="8">
        <f>SUMIFS('Aceite de Oliva'!JX$6:JX$257,'Aceite de Oliva'!$A$6:$A$257,"&gt;="&amp;$A276,'Aceite de Oliva'!$B$6:$B$257,"&lt;="&amp;$B276)</f>
        <v>1.1800000000000002</v>
      </c>
      <c r="JY276" s="8">
        <f>SUMIFS('Aceite de Oliva'!JY$6:JY$257,'Aceite de Oliva'!$A$6:$A$257,"&gt;="&amp;$A276,'Aceite de Oliva'!$B$6:$B$257,"&lt;="&amp;$B276)</f>
        <v>1.1400000000000001</v>
      </c>
      <c r="JZ276" s="8">
        <f>SUMIFS('Aceite de Oliva'!JZ$6:JZ$257,'Aceite de Oliva'!$A$6:$A$257,"&gt;="&amp;$A276,'Aceite de Oliva'!$B$6:$B$257,"&lt;="&amp;$B276)</f>
        <v>1.01</v>
      </c>
      <c r="KA276" s="8">
        <f>SUMIFS('Aceite de Oliva'!KA$6:KA$257,'Aceite de Oliva'!$A$6:$A$257,"&gt;="&amp;$A276,'Aceite de Oliva'!$B$6:$B$257,"&lt;="&amp;$B276)</f>
        <v>0</v>
      </c>
      <c r="KE276" s="8">
        <f>SUMIFS('Aceite de Oliva'!KE$6:KE$257,'Aceite de Oliva'!$A$6:$A$257,"&gt;="&amp;$A276,'Aceite de Oliva'!$B$6:$B$257,"&lt;="&amp;$B276)</f>
        <v>0.49</v>
      </c>
      <c r="KF276" s="8">
        <f>SUMIFS('Aceite de Oliva'!KF$6:KF$257,'Aceite de Oliva'!$A$6:$A$257,"&gt;="&amp;$A276,'Aceite de Oliva'!$B$6:$B$257,"&lt;="&amp;$B276)</f>
        <v>0.86</v>
      </c>
      <c r="KG276" s="8">
        <f>SUMIFS('Aceite de Oliva'!KG$6:KG$257,'Aceite de Oliva'!$A$6:$A$257,"&gt;="&amp;$A276,'Aceite de Oliva'!$B$6:$B$257,"&lt;="&amp;$B276)</f>
        <v>0.42000000000000004</v>
      </c>
      <c r="KH276" s="8">
        <f>SUMIFS('Aceite de Oliva'!KH$6:KH$257,'Aceite de Oliva'!$A$6:$A$257,"&gt;="&amp;$A276,'Aceite de Oliva'!$B$6:$B$257,"&lt;="&amp;$B276)</f>
        <v>0</v>
      </c>
      <c r="KL276" s="8">
        <f>SUMIFS('Aceite de Oliva'!KL$6:KL$257,'Aceite de Oliva'!$A$6:$A$257,"&gt;="&amp;$A276,'Aceite de Oliva'!$B$6:$B$257,"&lt;="&amp;$B276)</f>
        <v>1.3399999999999999</v>
      </c>
      <c r="KM276" s="8">
        <f>SUMIFS('Aceite de Oliva'!KM$6:KM$257,'Aceite de Oliva'!$A$6:$A$257,"&gt;="&amp;$A276,'Aceite de Oliva'!$B$6:$B$257,"&lt;="&amp;$B276)</f>
        <v>0.37</v>
      </c>
      <c r="KN276" s="8">
        <f>SUMIFS('Aceite de Oliva'!KN$6:KN$257,'Aceite de Oliva'!$A$6:$A$257,"&gt;="&amp;$A276,'Aceite de Oliva'!$B$6:$B$257,"&lt;="&amp;$B276)</f>
        <v>1.1099999999999999</v>
      </c>
      <c r="KO276" s="8">
        <f>SUMIFS('Aceite de Oliva'!KO$6:KO$257,'Aceite de Oliva'!$A$6:$A$257,"&gt;="&amp;$A276,'Aceite de Oliva'!$B$6:$B$257,"&lt;="&amp;$B276)</f>
        <v>0</v>
      </c>
      <c r="KS276" s="8">
        <f>SUMIFS('Aceite de Oliva'!KS$6:KS$257,'Aceite de Oliva'!$A$6:$A$257,"&gt;="&amp;$A276,'Aceite de Oliva'!$B$6:$B$257,"&lt;="&amp;$B276)</f>
        <v>2.42</v>
      </c>
      <c r="KT276" s="8">
        <f>SUMIFS('Aceite de Oliva'!KT$6:KT$257,'Aceite de Oliva'!$A$6:$A$257,"&gt;="&amp;$A276,'Aceite de Oliva'!$B$6:$B$257,"&lt;="&amp;$B276)</f>
        <v>0.45</v>
      </c>
      <c r="KU276" s="8">
        <f>SUMIFS('Aceite de Oliva'!KU$6:KU$257,'Aceite de Oliva'!$A$6:$A$257,"&gt;="&amp;$A276,'Aceite de Oliva'!$B$6:$B$257,"&lt;="&amp;$B276)</f>
        <v>2.83</v>
      </c>
      <c r="KV276" s="8">
        <f>SUMIFS('Aceite de Oliva'!KV$6:KV$257,'Aceite de Oliva'!$A$6:$A$257,"&gt;="&amp;$A276,'Aceite de Oliva'!$B$6:$B$257,"&lt;="&amp;$B276)</f>
        <v>1.43</v>
      </c>
      <c r="KZ276" s="8">
        <f>SUMIFS('Aceite de Oliva'!KZ$6:KZ$257,'Aceite de Oliva'!$A$6:$A$257,"&gt;="&amp;$A276,'Aceite de Oliva'!$B$6:$B$257,"&lt;="&amp;$B276)</f>
        <v>1.57</v>
      </c>
      <c r="LA276" s="8">
        <f>SUMIFS('Aceite de Oliva'!LA$6:LA$257,'Aceite de Oliva'!$A$6:$A$257,"&gt;="&amp;$A276,'Aceite de Oliva'!$B$6:$B$257,"&lt;="&amp;$B276)</f>
        <v>0.37</v>
      </c>
      <c r="LB276" s="8">
        <f>SUMIFS('Aceite de Oliva'!LB$6:LB$257,'Aceite de Oliva'!$A$6:$A$257,"&gt;="&amp;$A276,'Aceite de Oliva'!$B$6:$B$257,"&lt;="&amp;$B276)</f>
        <v>1.7999999999999998</v>
      </c>
      <c r="LC276" s="8">
        <f>SUMIFS('Aceite de Oliva'!LC$6:LC$257,'Aceite de Oliva'!$A$6:$A$257,"&gt;="&amp;$A276,'Aceite de Oliva'!$B$6:$B$257,"&lt;="&amp;$B276)</f>
        <v>0.22</v>
      </c>
      <c r="LG276" s="8">
        <f>SUMIFS('Aceite de Oliva'!LG$6:LG$257,'Aceite de Oliva'!$A$6:$A$257,"&gt;="&amp;$A276,'Aceite de Oliva'!$B$6:$B$257,"&lt;="&amp;$B276)</f>
        <v>1.02</v>
      </c>
      <c r="LH276" s="8">
        <f>SUMIFS('Aceite de Oliva'!LH$6:LH$257,'Aceite de Oliva'!$A$6:$A$257,"&gt;="&amp;$A276,'Aceite de Oliva'!$B$6:$B$257,"&lt;="&amp;$B276)</f>
        <v>1.83</v>
      </c>
      <c r="LI276" s="8">
        <f>SUMIFS('Aceite de Oliva'!LI$6:LI$257,'Aceite de Oliva'!$A$6:$A$257,"&gt;="&amp;$A276,'Aceite de Oliva'!$B$6:$B$257,"&lt;="&amp;$B276)</f>
        <v>1.03</v>
      </c>
      <c r="LJ276" s="8">
        <f>SUMIFS('Aceite de Oliva'!LJ$6:LJ$257,'Aceite de Oliva'!$A$6:$A$257,"&gt;="&amp;$A276,'Aceite de Oliva'!$B$6:$B$257,"&lt;="&amp;$B276)</f>
        <v>0</v>
      </c>
      <c r="LN276" s="8">
        <f>SUMIFS('Aceite de Oliva'!LN$6:LN$257,'Aceite de Oliva'!$A$6:$A$257,"&gt;="&amp;$A276,'Aceite de Oliva'!$B$6:$B$257,"&lt;="&amp;$B276)</f>
        <v>1.8399999999999999</v>
      </c>
      <c r="LO276" s="8">
        <f>SUMIFS('Aceite de Oliva'!LO$6:LO$257,'Aceite de Oliva'!$A$6:$A$257,"&gt;="&amp;$A276,'Aceite de Oliva'!$B$6:$B$257,"&lt;="&amp;$B276)</f>
        <v>1.77</v>
      </c>
      <c r="LP276" s="8">
        <f>SUMIFS('Aceite de Oliva'!LP$6:LP$257,'Aceite de Oliva'!$A$6:$A$257,"&gt;="&amp;$A276,'Aceite de Oliva'!$B$6:$B$257,"&lt;="&amp;$B276)</f>
        <v>1.37</v>
      </c>
      <c r="LQ276" s="8">
        <f>SUMIFS('Aceite de Oliva'!LQ$6:LQ$257,'Aceite de Oliva'!$A$6:$A$257,"&gt;="&amp;$A276,'Aceite de Oliva'!$B$6:$B$257,"&lt;="&amp;$B276)</f>
        <v>0.25</v>
      </c>
      <c r="LR276" s="76"/>
      <c r="LS276" s="76"/>
      <c r="LT276" s="76"/>
      <c r="LU276" s="8">
        <f>SUMIFS('Aceite de Oliva'!LU$6:LU$257,'Aceite de Oliva'!$A$6:$A$257,"&gt;="&amp;$A276,'Aceite de Oliva'!$B$6:$B$257,"&lt;="&amp;$B276)</f>
        <v>2.12</v>
      </c>
      <c r="LV276" s="8">
        <f>SUMIFS('Aceite de Oliva'!LV$6:LV$257,'Aceite de Oliva'!$A$6:$A$257,"&gt;="&amp;$A276,'Aceite de Oliva'!$B$6:$B$257,"&lt;="&amp;$B276)</f>
        <v>1.59</v>
      </c>
      <c r="LW276" s="8">
        <f>SUMIFS('Aceite de Oliva'!LW$6:LW$257,'Aceite de Oliva'!$A$6:$A$257,"&gt;="&amp;$A276,'Aceite de Oliva'!$B$6:$B$257,"&lt;="&amp;$B276)</f>
        <v>2.8099999999999996</v>
      </c>
      <c r="LX276" s="8">
        <f>SUMIFS('Aceite de Oliva'!LX$6:LX$257,'Aceite de Oliva'!$A$6:$A$257,"&gt;="&amp;$A276,'Aceite de Oliva'!$B$6:$B$257,"&lt;="&amp;$B276)</f>
        <v>0.43</v>
      </c>
      <c r="LY276" s="76"/>
      <c r="LZ276" s="76"/>
      <c r="MA276" s="76"/>
      <c r="MB276" s="8">
        <f>SUMIFS('Aceite de Oliva'!MB$6:MB$257,'Aceite de Oliva'!$A$6:$A$257,"&gt;="&amp;$A276,'Aceite de Oliva'!$B$6:$B$257,"&lt;="&amp;$B276)</f>
        <v>2.3199999999999998</v>
      </c>
      <c r="MC276" s="8">
        <f>SUMIFS('Aceite de Oliva'!MC$6:MC$257,'Aceite de Oliva'!$A$6:$A$257,"&gt;="&amp;$A276,'Aceite de Oliva'!$B$6:$B$257,"&lt;="&amp;$B276)</f>
        <v>1.55</v>
      </c>
      <c r="MD276" s="8">
        <f>SUMIFS('Aceite de Oliva'!MD$6:MD$257,'Aceite de Oliva'!$A$6:$A$257,"&gt;="&amp;$A276,'Aceite de Oliva'!$B$6:$B$257,"&lt;="&amp;$B276)</f>
        <v>2.66</v>
      </c>
      <c r="ME276" s="8">
        <f>SUMIFS('Aceite de Oliva'!ME$6:ME$257,'Aceite de Oliva'!$A$6:$A$257,"&gt;="&amp;$A276,'Aceite de Oliva'!$B$6:$B$257,"&lt;="&amp;$B276)</f>
        <v>0</v>
      </c>
      <c r="MI276" s="8">
        <f>SUMIFS('Aceite de Oliva'!MI$6:MI$257,'Aceite de Oliva'!$A$6:$A$257,"&gt;="&amp;$A276,'Aceite de Oliva'!$B$6:$B$257,"&lt;="&amp;$B276)</f>
        <v>3.55</v>
      </c>
      <c r="MJ276" s="8">
        <f>SUMIFS('Aceite de Oliva'!MJ$6:MJ$257,'Aceite de Oliva'!$A$6:$A$257,"&gt;="&amp;$A276,'Aceite de Oliva'!$B$6:$B$257,"&lt;="&amp;$B276)</f>
        <v>1.1399999999999999</v>
      </c>
      <c r="MK276" s="8">
        <f>SUMIFS('Aceite de Oliva'!MK$6:MK$257,'Aceite de Oliva'!$A$6:$A$257,"&gt;="&amp;$A276,'Aceite de Oliva'!$B$6:$B$257,"&lt;="&amp;$B276)</f>
        <v>4.82</v>
      </c>
      <c r="ML276" s="8">
        <f>SUMIFS('Aceite de Oliva'!ML$6:ML$257,'Aceite de Oliva'!$A$6:$A$257,"&gt;="&amp;$A276,'Aceite de Oliva'!$B$6:$B$257,"&lt;="&amp;$B276)</f>
        <v>0.6</v>
      </c>
      <c r="MM276" s="76"/>
      <c r="MN276" s="76"/>
      <c r="MO276" s="76"/>
      <c r="MP276" s="8">
        <f>SUMIFS('Aceite de Oliva'!MP$6:MP$257,'Aceite de Oliva'!$A$6:$A$257,"&gt;="&amp;$A276,'Aceite de Oliva'!$B$6:$B$257,"&lt;="&amp;$B276)</f>
        <v>4.04</v>
      </c>
      <c r="MQ276" s="8">
        <f>SUMIFS('Aceite de Oliva'!MQ$6:MQ$257,'Aceite de Oliva'!$A$6:$A$257,"&gt;="&amp;$A276,'Aceite de Oliva'!$B$6:$B$257,"&lt;="&amp;$B276)</f>
        <v>3.46</v>
      </c>
      <c r="MR276" s="8">
        <f>SUMIFS('Aceite de Oliva'!MR$6:MR$257,'Aceite de Oliva'!$A$6:$A$257,"&gt;="&amp;$A276,'Aceite de Oliva'!$B$6:$B$257,"&lt;="&amp;$B276)</f>
        <v>4.33</v>
      </c>
      <c r="MS276" s="8">
        <f>SUMIFS('Aceite de Oliva'!MS$6:MS$257,'Aceite de Oliva'!$A$6:$A$257,"&gt;="&amp;$A276,'Aceite de Oliva'!$B$6:$B$257,"&lt;="&amp;$B276)</f>
        <v>1.9200000000000002</v>
      </c>
    </row>
    <row r="277" spans="1:357" x14ac:dyDescent="0.25">
      <c r="A277" s="14">
        <f>'TAM Aceite de Oliva'!B25</f>
        <v>3.4000000000000012</v>
      </c>
      <c r="B277" s="14">
        <f>'TAM Aceite de Oliva'!C25</f>
        <v>3.5000000000000013</v>
      </c>
      <c r="C277" s="14"/>
      <c r="D277" s="8">
        <f>SUMIFS('Aceite de Oliva'!D$6:D$257,'Aceite de Oliva'!$A$6:$A$257,"&gt;="&amp;$A277,'Aceite de Oliva'!$B$6:$B$257,"&lt;="&amp;$B277)</f>
        <v>0.94</v>
      </c>
      <c r="E277" s="8">
        <f>SUMIFS('Aceite de Oliva'!E$6:E$257,'Aceite de Oliva'!$A$6:$A$257,"&gt;="&amp;$A277,'Aceite de Oliva'!$B$6:$B$257,"&lt;="&amp;$B277)</f>
        <v>0.44</v>
      </c>
      <c r="F277" s="8">
        <f>SUMIFS('Aceite de Oliva'!F$6:F$257,'Aceite de Oliva'!$A$6:$A$257,"&gt;="&amp;$A277,'Aceite de Oliva'!$B$6:$B$257,"&lt;="&amp;$B277)</f>
        <v>0.92999999999999994</v>
      </c>
      <c r="G277" s="8">
        <f>SUMIFS('Aceite de Oliva'!G$6:G$257,'Aceite de Oliva'!$A$6:$A$257,"&gt;="&amp;$A277,'Aceite de Oliva'!$B$6:$B$257,"&lt;="&amp;$B277)</f>
        <v>0.72</v>
      </c>
      <c r="H277" s="14"/>
      <c r="I277" s="14"/>
      <c r="J277" s="14"/>
      <c r="K277" s="8">
        <f>SUMIFS('Aceite de Oliva'!K$6:K$257,'Aceite de Oliva'!$A$6:$A$257,"&gt;="&amp;$A277,'Aceite de Oliva'!$B$6:$B$257,"&lt;="&amp;$B277)</f>
        <v>0.78</v>
      </c>
      <c r="L277" s="8">
        <f>SUMIFS('Aceite de Oliva'!L$6:L$257,'Aceite de Oliva'!$A$6:$A$257,"&gt;="&amp;$A277,'Aceite de Oliva'!$B$6:$B$257,"&lt;="&amp;$B277)</f>
        <v>1.6099999999999999</v>
      </c>
      <c r="M277" s="8">
        <f>SUMIFS('Aceite de Oliva'!M$6:M$257,'Aceite de Oliva'!$A$6:$A$257,"&gt;="&amp;$A277,'Aceite de Oliva'!$B$6:$B$257,"&lt;="&amp;$B277)</f>
        <v>0.58000000000000007</v>
      </c>
      <c r="N277" s="8">
        <f>SUMIFS('Aceite de Oliva'!N$6:N$257,'Aceite de Oliva'!$A$6:$A$257,"&gt;="&amp;$A277,'Aceite de Oliva'!$B$6:$B$257,"&lt;="&amp;$B277)</f>
        <v>0.21</v>
      </c>
      <c r="O277" s="14"/>
      <c r="P277" s="14"/>
      <c r="Q277" s="14"/>
      <c r="R277" s="8">
        <f>SUMIFS('Aceite de Oliva'!R$6:R$257,'Aceite de Oliva'!$A$6:$A$257,"&gt;="&amp;$A277,'Aceite de Oliva'!$B$6:$B$257,"&lt;="&amp;$B277)</f>
        <v>0.26</v>
      </c>
      <c r="S277" s="8">
        <f>SUMIFS('Aceite de Oliva'!S$6:S$257,'Aceite de Oliva'!$A$6:$A$257,"&gt;="&amp;$A277,'Aceite de Oliva'!$B$6:$B$257,"&lt;="&amp;$B277)</f>
        <v>0.56999999999999995</v>
      </c>
      <c r="T277" s="8">
        <f>SUMIFS('Aceite de Oliva'!T$6:T$257,'Aceite de Oliva'!$A$6:$A$257,"&gt;="&amp;$A277,'Aceite de Oliva'!$B$6:$B$257,"&lt;="&amp;$B277)</f>
        <v>0.27</v>
      </c>
      <c r="U277" s="8">
        <f>SUMIFS('Aceite de Oliva'!U$6:U$257,'Aceite de Oliva'!$A$6:$A$257,"&gt;="&amp;$A277,'Aceite de Oliva'!$B$6:$B$257,"&lt;="&amp;$B277)</f>
        <v>0</v>
      </c>
      <c r="V277" s="14"/>
      <c r="W277" s="14"/>
      <c r="X277" s="14"/>
      <c r="Y277" s="8">
        <f>SUMIFS('Aceite de Oliva'!Y$6:Y$257,'Aceite de Oliva'!$A$6:$A$257,"&gt;="&amp;$A277,'Aceite de Oliva'!$B$6:$B$257,"&lt;="&amp;$B277)</f>
        <v>0.2</v>
      </c>
      <c r="Z277" s="8">
        <f>SUMIFS('Aceite de Oliva'!Z$6:Z$257,'Aceite de Oliva'!$A$6:$A$257,"&gt;="&amp;$A277,'Aceite de Oliva'!$B$6:$B$257,"&lt;="&amp;$B277)</f>
        <v>0.26</v>
      </c>
      <c r="AA277" s="8">
        <f>SUMIFS('Aceite de Oliva'!AA$6:AA$257,'Aceite de Oliva'!$A$6:$A$257,"&gt;="&amp;$A277,'Aceite de Oliva'!$B$6:$B$257,"&lt;="&amp;$B277)</f>
        <v>0.21</v>
      </c>
      <c r="AB277" s="8">
        <f>SUMIFS('Aceite de Oliva'!AB$6:AB$257,'Aceite de Oliva'!$A$6:$A$257,"&gt;="&amp;$A277,'Aceite de Oliva'!$B$6:$B$257,"&lt;="&amp;$B277)</f>
        <v>0.14000000000000001</v>
      </c>
      <c r="AC277" s="14"/>
      <c r="AD277" s="14"/>
      <c r="AE277" s="14"/>
      <c r="AF277" s="8">
        <f>SUMIFS('Aceite de Oliva'!AF$6:AF$257,'Aceite de Oliva'!$A$6:$A$257,"&gt;="&amp;$A277,'Aceite de Oliva'!$B$6:$B$257,"&lt;="&amp;$B277)</f>
        <v>0.57000000000000006</v>
      </c>
      <c r="AG277" s="8">
        <f>SUMIFS('Aceite de Oliva'!AG$6:AG$257,'Aceite de Oliva'!$A$6:$A$257,"&gt;="&amp;$A277,'Aceite de Oliva'!$B$6:$B$257,"&lt;="&amp;$B277)</f>
        <v>0.62</v>
      </c>
      <c r="AH277" s="8">
        <f>SUMIFS('Aceite de Oliva'!AH$6:AH$257,'Aceite de Oliva'!$A$6:$A$257,"&gt;="&amp;$A277,'Aceite de Oliva'!$B$6:$B$257,"&lt;="&amp;$B277)</f>
        <v>0.96</v>
      </c>
      <c r="AI277" s="8">
        <f>SUMIFS('Aceite de Oliva'!AI$6:AI$257,'Aceite de Oliva'!$A$6:$A$257,"&gt;="&amp;$A277,'Aceite de Oliva'!$B$6:$B$257,"&lt;="&amp;$B277)</f>
        <v>0</v>
      </c>
      <c r="AJ277" s="14"/>
      <c r="AK277" s="14"/>
      <c r="AL277" s="14"/>
      <c r="AM277" s="8">
        <f>SUMIFS('Aceite de Oliva'!AM$6:AM$257,'Aceite de Oliva'!$A$6:$A$257,"&gt;="&amp;$A277,'Aceite de Oliva'!$B$6:$B$257,"&lt;="&amp;$B277)</f>
        <v>0.03</v>
      </c>
      <c r="AN277" s="8">
        <f>SUMIFS('Aceite de Oliva'!AN$6:AN$257,'Aceite de Oliva'!$A$6:$A$257,"&gt;="&amp;$A277,'Aceite de Oliva'!$B$6:$B$257,"&lt;="&amp;$B277)</f>
        <v>0</v>
      </c>
      <c r="AO277" s="8">
        <f>SUMIFS('Aceite de Oliva'!AO$6:AO$257,'Aceite de Oliva'!$A$6:$A$257,"&gt;="&amp;$A277,'Aceite de Oliva'!$B$6:$B$257,"&lt;="&amp;$B277)</f>
        <v>0.06</v>
      </c>
      <c r="AP277" s="8">
        <f>SUMIFS('Aceite de Oliva'!AP$6:AP$257,'Aceite de Oliva'!$A$6:$A$257,"&gt;="&amp;$A277,'Aceite de Oliva'!$B$6:$B$257,"&lt;="&amp;$B277)</f>
        <v>0</v>
      </c>
      <c r="AQ277" s="14"/>
      <c r="AR277" s="14"/>
      <c r="AT277" s="8">
        <f>SUMIFS('Aceite de Oliva'!AT$6:AT$257,'Aceite de Oliva'!$A$6:$A$257,"&gt;="&amp;$A277,'Aceite de Oliva'!$B$6:$B$257,"&lt;="&amp;$B277)</f>
        <v>0.39</v>
      </c>
      <c r="AU277" s="8">
        <f>SUMIFS('Aceite de Oliva'!AU$6:AU$257,'Aceite de Oliva'!$A$6:$A$257,"&gt;="&amp;$A277,'Aceite de Oliva'!$B$6:$B$257,"&lt;="&amp;$B277)</f>
        <v>0.25</v>
      </c>
      <c r="AV277" s="8">
        <f>SUMIFS('Aceite de Oliva'!AV$6:AV$257,'Aceite de Oliva'!$A$6:$A$257,"&gt;="&amp;$A277,'Aceite de Oliva'!$B$6:$B$257,"&lt;="&amp;$B277)</f>
        <v>0.28999999999999998</v>
      </c>
      <c r="AW277" s="8">
        <f>SUMIFS('Aceite de Oliva'!AW$6:AW$257,'Aceite de Oliva'!$A$6:$A$257,"&gt;="&amp;$A277,'Aceite de Oliva'!$B$6:$B$257,"&lt;="&amp;$B277)</f>
        <v>0.92</v>
      </c>
      <c r="BA277" s="8">
        <f>SUMIFS('Aceite de Oliva'!BA$6:BA$257,'Aceite de Oliva'!$A$6:$A$257,"&gt;="&amp;A277,'Aceite de Oliva'!$B$6:$B$257,"&lt;="&amp;B277)</f>
        <v>0.73</v>
      </c>
      <c r="BB277" s="8">
        <f>SUMIFS('Aceite de Oliva'!BB$6:BB$257,'Aceite de Oliva'!$A$6:$A$257,"&gt;="&amp;$A277,'Aceite de Oliva'!$B$6:$B$257,"&lt;="&amp;$B277)</f>
        <v>1.26</v>
      </c>
      <c r="BC277" s="8">
        <f>SUMIFS('Aceite de Oliva'!BC$6:BC$257,'Aceite de Oliva'!$A$6:$A$257,"&gt;="&amp;$A277,'Aceite de Oliva'!$B$6:$B$257,"&lt;="&amp;$B277)</f>
        <v>0.67999999999999994</v>
      </c>
      <c r="BD277" s="8">
        <f>SUMIFS('Aceite de Oliva'!BD$6:BD$257,'Aceite de Oliva'!$A$6:$A$257,"&gt;="&amp;$A277,'Aceite de Oliva'!$B$6:$B$257,"&lt;="&amp;$B277)</f>
        <v>0.48</v>
      </c>
      <c r="BE277" s="5"/>
      <c r="BH277" s="8">
        <f>SUMIFS('Aceite de Oliva'!BH$6:BH$257,'Aceite de Oliva'!$A$6:$A$257,"&gt;="&amp;$A277,'Aceite de Oliva'!$B$6:$B$257,"&lt;="&amp;$B277)</f>
        <v>0.54</v>
      </c>
      <c r="BI277" s="8">
        <f>SUMIFS('Aceite de Oliva'!BI$6:BI$257,'Aceite de Oliva'!$A$6:$A$257,"&gt;="&amp;$A277,'Aceite de Oliva'!$B$6:$B$257,"&lt;="&amp;$B277)</f>
        <v>0.41</v>
      </c>
      <c r="BJ277" s="8">
        <f>SUMIFS('Aceite de Oliva'!BJ$6:BJ$257,'Aceite de Oliva'!$A$6:$A$257,"&gt;="&amp;$A277,'Aceite de Oliva'!$B$6:$B$257,"&lt;="&amp;$B277)</f>
        <v>0.33999999999999997</v>
      </c>
      <c r="BK277" s="8">
        <f>SUMIFS('Aceite de Oliva'!BK$6:BK$257,'Aceite de Oliva'!$A$6:$A$257,"&gt;="&amp;$A277,'Aceite de Oliva'!$B$6:$B$257,"&lt;="&amp;$B277)</f>
        <v>0</v>
      </c>
      <c r="BO277" s="8">
        <f>SUMIFS('Aceite de Oliva'!BO$6:BO$257,'Aceite de Oliva'!$A$6:$A$257,"&gt;="&amp;$A277,'Aceite de Oliva'!$B$6:$B$257,"&lt;="&amp;$B277)</f>
        <v>0.82000000000000006</v>
      </c>
      <c r="BP277" s="8">
        <f>SUMIFS('Aceite de Oliva'!BP$6:BP$257,'Aceite de Oliva'!$A$6:$A$257,"&gt;="&amp;$A277,'Aceite de Oliva'!$B$6:$B$257,"&lt;="&amp;$B277)</f>
        <v>0.36</v>
      </c>
      <c r="BQ277" s="8">
        <f>SUMIFS('Aceite de Oliva'!BQ$6:BQ$257,'Aceite de Oliva'!$A$6:$A$257,"&gt;="&amp;$A277,'Aceite de Oliva'!$B$6:$B$257,"&lt;="&amp;$B277)</f>
        <v>0.89</v>
      </c>
      <c r="BR277" s="8">
        <f>SUMIFS('Aceite de Oliva'!BR$6:BR$257,'Aceite de Oliva'!$A$6:$A$257,"&gt;="&amp;$A277,'Aceite de Oliva'!$B$6:$B$257,"&lt;="&amp;$B277)</f>
        <v>0.7</v>
      </c>
      <c r="BV277" s="8">
        <f>SUMIFS('Aceite de Oliva'!BV$6:BV$257,'Aceite de Oliva'!$A$6:$A$257,"&gt;="&amp;$A277,'Aceite de Oliva'!$B$6:$B$257,"&lt;="&amp;$B277)</f>
        <v>0.79</v>
      </c>
      <c r="BW277" s="8">
        <f>SUMIFS('Aceite de Oliva'!BW$6:BW$257,'Aceite de Oliva'!$A$6:$A$257,"&gt;="&amp;$A277,'Aceite de Oliva'!$B$6:$B$257,"&lt;="&amp;$B277)</f>
        <v>0.6</v>
      </c>
      <c r="BX277" s="8">
        <f>SUMIFS('Aceite de Oliva'!BX$6:BX$257,'Aceite de Oliva'!$A$6:$A$257,"&gt;="&amp;$A277,'Aceite de Oliva'!$B$6:$B$257,"&lt;="&amp;$B277)</f>
        <v>0.87</v>
      </c>
      <c r="BY277" s="8">
        <f>SUMIFS('Aceite de Oliva'!BY$6:BY$257,'Aceite de Oliva'!$A$6:$A$257,"&gt;="&amp;$A277,'Aceite de Oliva'!$B$6:$B$257,"&lt;="&amp;$B277)</f>
        <v>1.05</v>
      </c>
      <c r="CC277" s="8">
        <f>SUMIFS('Aceite de Oliva'!CC$6:CC$257,'Aceite de Oliva'!$A$6:$A$257,"&gt;="&amp;$A277,'Aceite de Oliva'!$B$6:$B$257,"&lt;="&amp;$B277)</f>
        <v>11.91</v>
      </c>
      <c r="CD277" s="8">
        <f>SUMIFS('Aceite de Oliva'!CD$6:CD$257,'Aceite de Oliva'!$A$6:$A$257,"&gt;="&amp;$A277,'Aceite de Oliva'!$B$6:$B$257,"&lt;="&amp;$B277)</f>
        <v>8.27</v>
      </c>
      <c r="CE277" s="8">
        <f>SUMIFS('Aceite de Oliva'!CE$6:CE$257,'Aceite de Oliva'!$A$6:$A$257,"&gt;="&amp;$A277,'Aceite de Oliva'!$B$6:$B$257,"&lt;="&amp;$B277)</f>
        <v>17.489999999999998</v>
      </c>
      <c r="CF277" s="8">
        <f>SUMIFS('Aceite de Oliva'!CF$6:CF$257,'Aceite de Oliva'!$A$6:$A$257,"&gt;="&amp;$A277,'Aceite de Oliva'!$B$6:$B$257,"&lt;="&amp;$B277)</f>
        <v>6.47</v>
      </c>
      <c r="CJ277" s="8">
        <f>SUMIFS('Aceite de Oliva'!CJ$6:CJ$257,'Aceite de Oliva'!$A$6:$A$257,"&gt;="&amp;$A277,'Aceite de Oliva'!$B$6:$B$257,"&lt;="&amp;$B277)</f>
        <v>19.400000000000002</v>
      </c>
      <c r="CK277" s="8">
        <f>SUMIFS('Aceite de Oliva'!CK$6:CK$257,'Aceite de Oliva'!$A$6:$A$257,"&gt;="&amp;$A277,'Aceite de Oliva'!$B$6:$B$257,"&lt;="&amp;$B277)</f>
        <v>20.43</v>
      </c>
      <c r="CL277" s="8">
        <f>SUMIFS('Aceite de Oliva'!CL$6:CL$257,'Aceite de Oliva'!$A$6:$A$257,"&gt;="&amp;$A277,'Aceite de Oliva'!$B$6:$B$257,"&lt;="&amp;$B277)</f>
        <v>23.25</v>
      </c>
      <c r="CM277" s="8">
        <f>SUMIFS('Aceite de Oliva'!CM$6:CM$257,'Aceite de Oliva'!$A$6:$A$257,"&gt;="&amp;$A277,'Aceite de Oliva'!$B$6:$B$257,"&lt;="&amp;$B277)</f>
        <v>11.44</v>
      </c>
      <c r="CQ277" s="8">
        <f>SUMIFS('Aceite de Oliva'!CQ$6:CQ$257,'Aceite de Oliva'!$A$6:$A$257,"&gt;="&amp;$A277,'Aceite de Oliva'!$B$6:$B$257,"&lt;="&amp;$B277)</f>
        <v>7.52</v>
      </c>
      <c r="CR277" s="8">
        <f>SUMIFS('Aceite de Oliva'!CR$6:CR$257,'Aceite de Oliva'!$A$6:$A$257,"&gt;="&amp;$A277,'Aceite de Oliva'!$B$6:$B$257,"&lt;="&amp;$B277)</f>
        <v>12.409999999999998</v>
      </c>
      <c r="CS277" s="8">
        <f>SUMIFS('Aceite de Oliva'!CS$6:CS$257,'Aceite de Oliva'!$A$6:$A$257,"&gt;="&amp;$A277,'Aceite de Oliva'!$B$6:$B$257,"&lt;="&amp;$B277)</f>
        <v>6.5100000000000007</v>
      </c>
      <c r="CT277" s="8">
        <f>SUMIFS('Aceite de Oliva'!CT$6:CT$257,'Aceite de Oliva'!$A$6:$A$257,"&gt;="&amp;$A277,'Aceite de Oliva'!$B$6:$B$257,"&lt;="&amp;$B277)</f>
        <v>6.95</v>
      </c>
      <c r="CX277" s="8">
        <f>SUMIFS('Aceite de Oliva'!CX$6:CX$257,'Aceite de Oliva'!$A$6:$A$257,"&gt;="&amp;$A277,'Aceite de Oliva'!$B$6:$B$257,"&lt;="&amp;$B277)</f>
        <v>9.5</v>
      </c>
      <c r="CY277" s="8">
        <f>SUMIFS('Aceite de Oliva'!CY$6:CY$257,'Aceite de Oliva'!$A$6:$A$257,"&gt;="&amp;$A277,'Aceite de Oliva'!$B$6:$B$257,"&lt;="&amp;$B277)</f>
        <v>15.2</v>
      </c>
      <c r="CZ277" s="8">
        <f>SUMIFS('Aceite de Oliva'!CZ$6:CZ$257,'Aceite de Oliva'!$A$6:$A$257,"&gt;="&amp;$A277,'Aceite de Oliva'!$B$6:$B$257,"&lt;="&amp;$B277)</f>
        <v>6.44</v>
      </c>
      <c r="DA277" s="8">
        <f>SUMIFS('Aceite de Oliva'!DA$6:DA$257,'Aceite de Oliva'!$A$6:$A$257,"&gt;="&amp;$A277,'Aceite de Oliva'!$B$6:$B$257,"&lt;="&amp;$B277)</f>
        <v>12.52</v>
      </c>
      <c r="DE277" s="8">
        <f>SUMIFS('Aceite de Oliva'!DE$6:DE$257,'Aceite de Oliva'!$A$6:$A$257,"&gt;="&amp;$A277,'Aceite de Oliva'!$B$6:$B$257,"&lt;="&amp;$B277)</f>
        <v>8.59</v>
      </c>
      <c r="DF277" s="8">
        <f>SUMIFS('Aceite de Oliva'!DF$6:DF$257,'Aceite de Oliva'!$A$6:$A$257,"&gt;="&amp;$A277,'Aceite de Oliva'!$B$6:$B$257,"&lt;="&amp;$B277)</f>
        <v>10.56</v>
      </c>
      <c r="DG277" s="8">
        <f>SUMIFS('Aceite de Oliva'!DG$6:DG$257,'Aceite de Oliva'!$A$6:$A$257,"&gt;="&amp;$A277,'Aceite de Oliva'!$B$6:$B$257,"&lt;="&amp;$B277)</f>
        <v>4.99</v>
      </c>
      <c r="DH277" s="8">
        <f>SUMIFS('Aceite de Oliva'!DH$6:DH$257,'Aceite de Oliva'!$A$6:$A$257,"&gt;="&amp;$A277,'Aceite de Oliva'!$B$6:$B$257,"&lt;="&amp;$B277)</f>
        <v>15.61</v>
      </c>
      <c r="DL277" s="8">
        <f>SUMIFS('Aceite de Oliva'!DL$6:DL$257,'Aceite de Oliva'!$A$6:$A$257,"&gt;="&amp;$A277,'Aceite de Oliva'!$B$6:$B$257,"&lt;="&amp;$B277)</f>
        <v>9.91</v>
      </c>
      <c r="DM277" s="8">
        <f>SUMIFS('Aceite de Oliva'!DM$6:DM$257,'Aceite de Oliva'!$A$6:$A$257,"&gt;="&amp;$A277,'Aceite de Oliva'!$B$6:$B$257,"&lt;="&amp;$B277)</f>
        <v>3.54</v>
      </c>
      <c r="DN277" s="8">
        <f>SUMIFS('Aceite de Oliva'!DN$6:DN$257,'Aceite de Oliva'!$A$6:$A$257,"&gt;="&amp;$A277,'Aceite de Oliva'!$B$6:$B$257,"&lt;="&amp;$B277)</f>
        <v>3.3200000000000003</v>
      </c>
      <c r="DO277" s="8">
        <f>SUMIFS('Aceite de Oliva'!DO$6:DO$257,'Aceite de Oliva'!$A$6:$A$257,"&gt;="&amp;$A277,'Aceite de Oliva'!$B$6:$B$257,"&lt;="&amp;$B277)</f>
        <v>36.86</v>
      </c>
      <c r="DS277" s="8">
        <f>SUMIFS('Aceite de Oliva'!DS$6:DS$257,'Aceite de Oliva'!$A$6:$A$257,"&gt;="&amp;$A277,'Aceite de Oliva'!$B$6:$B$257,"&lt;="&amp;$B277)</f>
        <v>2.35</v>
      </c>
      <c r="DT277" s="8">
        <f>SUMIFS('Aceite de Oliva'!DT$6:DT$257,'Aceite de Oliva'!$A$6:$A$257,"&gt;="&amp;$A277,'Aceite de Oliva'!$B$6:$B$257,"&lt;="&amp;$B277)</f>
        <v>5.34</v>
      </c>
      <c r="DU277" s="8">
        <f>SUMIFS('Aceite de Oliva'!DU$6:DU$257,'Aceite de Oliva'!$A$6:$A$257,"&gt;="&amp;$A277,'Aceite de Oliva'!$B$6:$B$257,"&lt;="&amp;$B277)</f>
        <v>1.6500000000000001</v>
      </c>
      <c r="DV277" s="8">
        <f>SUMIFS('Aceite de Oliva'!DV$6:DV$257,'Aceite de Oliva'!$A$6:$A$257,"&gt;="&amp;$A277,'Aceite de Oliva'!$B$6:$B$257,"&lt;="&amp;$B277)</f>
        <v>1.73</v>
      </c>
      <c r="DZ277" s="8">
        <f>SUMIFS('Aceite de Oliva'!DZ$6:DZ$257,'Aceite de Oliva'!$A$6:$A$257,"&gt;="&amp;$A277,'Aceite de Oliva'!$B$6:$B$257,"&lt;="&amp;$B277)</f>
        <v>3.28</v>
      </c>
      <c r="EA277" s="8">
        <f>SUMIFS('Aceite de Oliva'!EA$6:EA$257,'Aceite de Oliva'!$A$6:$A$257,"&gt;="&amp;$A277,'Aceite de Oliva'!$B$6:$B$257,"&lt;="&amp;$B277)</f>
        <v>2.68</v>
      </c>
      <c r="EB277" s="8">
        <f>SUMIFS('Aceite de Oliva'!EB$6:EB$257,'Aceite de Oliva'!$A$6:$A$257,"&gt;="&amp;$A277,'Aceite de Oliva'!$B$6:$B$257,"&lt;="&amp;$B277)</f>
        <v>1.97</v>
      </c>
      <c r="EC277" s="8">
        <f>SUMIFS('Aceite de Oliva'!EC$6:EC$257,'Aceite de Oliva'!$A$6:$A$257,"&gt;="&amp;$A277,'Aceite de Oliva'!$B$6:$B$257,"&lt;="&amp;$B277)</f>
        <v>6.93</v>
      </c>
      <c r="EG277" s="8">
        <f>SUMIFS('Aceite de Oliva'!EG$6:EG$257,'Aceite de Oliva'!$A$6:$A$257,"&gt;="&amp;$A277,'Aceite de Oliva'!$B$6:$B$257,"&lt;="&amp;$B277)</f>
        <v>2.17</v>
      </c>
      <c r="EH277" s="8">
        <f>SUMIFS('Aceite de Oliva'!EH$6:EH$257,'Aceite de Oliva'!$A$6:$A$257,"&gt;="&amp;$A277,'Aceite de Oliva'!$B$6:$B$257,"&lt;="&amp;$B277)</f>
        <v>2.16</v>
      </c>
      <c r="EI277" s="8">
        <f>SUMIFS('Aceite de Oliva'!EI$6:EI$257,'Aceite de Oliva'!$A$6:$A$257,"&gt;="&amp;$A277,'Aceite de Oliva'!$B$6:$B$257,"&lt;="&amp;$B277)</f>
        <v>2.1799999999999997</v>
      </c>
      <c r="EJ277" s="8">
        <f>SUMIFS('Aceite de Oliva'!EJ$6:EJ$257,'Aceite de Oliva'!$A$6:$A$257,"&gt;="&amp;$A277,'Aceite de Oliva'!$B$6:$B$257,"&lt;="&amp;$B277)</f>
        <v>1.8399999999999999</v>
      </c>
      <c r="EN277" s="8">
        <f>SUMIFS('Aceite de Oliva'!EN$6:EN$257,'Aceite de Oliva'!$A$6:$A$257,"&gt;="&amp;$A277,'Aceite de Oliva'!$B$6:$B$257,"&lt;="&amp;$B277)</f>
        <v>1.93</v>
      </c>
      <c r="EO277" s="8">
        <f>SUMIFS('Aceite de Oliva'!EO$6:EO$257,'Aceite de Oliva'!$A$6:$A$257,"&gt;="&amp;$A277,'Aceite de Oliva'!$B$6:$B$257,"&lt;="&amp;$B277)</f>
        <v>7.66</v>
      </c>
      <c r="EP277" s="8">
        <f>SUMIFS('Aceite de Oliva'!EP$6:EP$257,'Aceite de Oliva'!$A$6:$A$257,"&gt;="&amp;$A277,'Aceite de Oliva'!$B$6:$B$257,"&lt;="&amp;$B277)</f>
        <v>0.76</v>
      </c>
      <c r="EQ277" s="8">
        <f>SUMIFS('Aceite de Oliva'!EQ$6:EQ$257,'Aceite de Oliva'!$A$6:$A$257,"&gt;="&amp;$A277,'Aceite de Oliva'!$B$6:$B$257,"&lt;="&amp;$B277)</f>
        <v>0.2</v>
      </c>
      <c r="EU277" s="8">
        <f>SUMIFS('Aceite de Oliva'!EU$6:EU$257,'Aceite de Oliva'!$A$6:$A$257,"&gt;="&amp;$A277,'Aceite de Oliva'!$B$6:$B$257,"&lt;="&amp;$B277)</f>
        <v>1.7599999999999998</v>
      </c>
      <c r="EV277" s="8">
        <f>SUMIFS('Aceite de Oliva'!EV$6:EV$257,'Aceite de Oliva'!$A$6:$A$257,"&gt;="&amp;$A277,'Aceite de Oliva'!$B$6:$B$257,"&lt;="&amp;$B277)</f>
        <v>2.4899999999999998</v>
      </c>
      <c r="EW277" s="8">
        <f>SUMIFS('Aceite de Oliva'!EW$6:EW$257,'Aceite de Oliva'!$A$6:$A$257,"&gt;="&amp;$A277,'Aceite de Oliva'!$B$6:$B$257,"&lt;="&amp;$B277)</f>
        <v>1.93</v>
      </c>
      <c r="EX277" s="8">
        <f>SUMIFS('Aceite de Oliva'!EX$6:EX$257,'Aceite de Oliva'!$A$6:$A$257,"&gt;="&amp;$A277,'Aceite de Oliva'!$B$6:$B$257,"&lt;="&amp;$B277)</f>
        <v>0</v>
      </c>
      <c r="FB277" s="8">
        <f>SUMIFS('Aceite de Oliva'!FB$6:FB$257,'Aceite de Oliva'!$A$6:$A$257,"&gt;="&amp;$A277,'Aceite de Oliva'!$B$6:$B$257,"&lt;="&amp;$B277)</f>
        <v>0.9</v>
      </c>
      <c r="FC277" s="8">
        <f>SUMIFS('Aceite de Oliva'!FC$6:FC$257,'Aceite de Oliva'!$A$6:$A$257,"&gt;="&amp;$A277,'Aceite de Oliva'!$B$6:$B$257,"&lt;="&amp;$B277)</f>
        <v>1.6600000000000001</v>
      </c>
      <c r="FD277" s="8">
        <f>SUMIFS('Aceite de Oliva'!FD$6:FD$257,'Aceite de Oliva'!$A$6:$A$257,"&gt;="&amp;$A277,'Aceite de Oliva'!$B$6:$B$257,"&lt;="&amp;$B277)</f>
        <v>0.78</v>
      </c>
      <c r="FE277" s="8">
        <f>SUMIFS('Aceite de Oliva'!FE$6:FE$257,'Aceite de Oliva'!$A$6:$A$257,"&gt;="&amp;$A277,'Aceite de Oliva'!$B$6:$B$257,"&lt;="&amp;$B277)</f>
        <v>0</v>
      </c>
      <c r="FI277" s="8">
        <f>SUMIFS('Aceite de Oliva'!FI$6:FI$257,'Aceite de Oliva'!$A$6:$A$257,"&gt;="&amp;$A277,'Aceite de Oliva'!$B$6:$B$257,"&lt;="&amp;$B277)</f>
        <v>1.7</v>
      </c>
      <c r="FJ277" s="8">
        <f>SUMIFS('Aceite de Oliva'!FJ$6:FJ$257,'Aceite de Oliva'!$A$6:$A$257,"&gt;="&amp;$A277,'Aceite de Oliva'!$B$6:$B$257,"&lt;="&amp;$B277)</f>
        <v>3.78</v>
      </c>
      <c r="FK277" s="8">
        <f>SUMIFS('Aceite de Oliva'!FK$6:FK$257,'Aceite de Oliva'!$A$6:$A$257,"&gt;="&amp;$A277,'Aceite de Oliva'!$B$6:$B$257,"&lt;="&amp;$B277)</f>
        <v>1.44</v>
      </c>
      <c r="FL277" s="8">
        <f>SUMIFS('Aceite de Oliva'!FL$6:FL$257,'Aceite de Oliva'!$A$6:$A$257,"&gt;="&amp;$A277,'Aceite de Oliva'!$B$6:$B$257,"&lt;="&amp;$B277)</f>
        <v>0.18</v>
      </c>
      <c r="FP277" s="8">
        <f>SUMIFS('Aceite de Oliva'!FP$6:FP$257,'Aceite de Oliva'!$A$6:$A$257,"&gt;="&amp;$A277,'Aceite de Oliva'!$B$6:$B$257,"&lt;="&amp;$B277)</f>
        <v>1.1399999999999999</v>
      </c>
      <c r="FQ277" s="8">
        <f>SUMIFS('Aceite de Oliva'!FQ$6:FQ$257,'Aceite de Oliva'!$A$6:$A$257,"&gt;="&amp;$A277,'Aceite de Oliva'!$B$6:$B$257,"&lt;="&amp;$B277)</f>
        <v>2.96</v>
      </c>
      <c r="FR277" s="8">
        <f>SUMIFS('Aceite de Oliva'!FR$6:FR$257,'Aceite de Oliva'!$A$6:$A$257,"&gt;="&amp;$A277,'Aceite de Oliva'!$B$6:$B$257,"&lt;="&amp;$B277)</f>
        <v>0.62</v>
      </c>
      <c r="FS277" s="8">
        <f>SUMIFS('Aceite de Oliva'!FS$6:FS$257,'Aceite de Oliva'!$A$6:$A$257,"&gt;="&amp;$A277,'Aceite de Oliva'!$B$6:$B$257,"&lt;="&amp;$B277)</f>
        <v>0</v>
      </c>
      <c r="FW277" s="8">
        <f>SUMIFS('Aceite de Oliva'!FW$6:FW$257,'Aceite de Oliva'!$A$6:$A$257,"&gt;="&amp;$A277,'Aceite de Oliva'!$B$6:$B$257,"&lt;="&amp;$B277)</f>
        <v>1.31</v>
      </c>
      <c r="FX277" s="8">
        <f>SUMIFS('Aceite de Oliva'!FX$6:FX$257,'Aceite de Oliva'!$A$6:$A$257,"&gt;="&amp;$A277,'Aceite de Oliva'!$B$6:$B$257,"&lt;="&amp;$B277)</f>
        <v>2.3200000000000003</v>
      </c>
      <c r="FY277" s="8">
        <f>SUMIFS('Aceite de Oliva'!FY$6:FY$257,'Aceite de Oliva'!$A$6:$A$257,"&gt;="&amp;$A277,'Aceite de Oliva'!$B$6:$B$257,"&lt;="&amp;$B277)</f>
        <v>1.4000000000000001</v>
      </c>
      <c r="FZ277" s="8">
        <f>SUMIFS('Aceite de Oliva'!FZ$6:FZ$257,'Aceite de Oliva'!$A$6:$A$257,"&gt;="&amp;$A277,'Aceite de Oliva'!$B$6:$B$257,"&lt;="&amp;$B277)</f>
        <v>0</v>
      </c>
      <c r="GD277" s="8">
        <f>SUMIFS('Aceite de Oliva'!GD$6:GD$257,'Aceite de Oliva'!$A$6:$A$257,"&gt;="&amp;$A277,'Aceite de Oliva'!$B$6:$B$257,"&lt;="&amp;$B277)</f>
        <v>1.5699999999999998</v>
      </c>
      <c r="GE277" s="8">
        <f>SUMIFS('Aceite de Oliva'!GE$6:GE$257,'Aceite de Oliva'!$A$6:$A$257,"&gt;="&amp;$A277,'Aceite de Oliva'!$B$6:$B$257,"&lt;="&amp;$B277)</f>
        <v>1.3599999999999999</v>
      </c>
      <c r="GF277" s="8">
        <f>SUMIFS('Aceite de Oliva'!GF$6:GF$257,'Aceite de Oliva'!$A$6:$A$257,"&gt;="&amp;$A277,'Aceite de Oliva'!$B$6:$B$257,"&lt;="&amp;$B277)</f>
        <v>1.3299999999999998</v>
      </c>
      <c r="GG277" s="8">
        <f>SUMIFS('Aceite de Oliva'!GG$6:GG$257,'Aceite de Oliva'!$A$6:$A$257,"&gt;="&amp;$A277,'Aceite de Oliva'!$B$6:$B$257,"&lt;="&amp;$B277)</f>
        <v>1.29</v>
      </c>
      <c r="GK277" s="8">
        <f>SUMIFS('Aceite de Oliva'!GK$6:GK$257,'Aceite de Oliva'!$A$6:$A$257,"&gt;="&amp;$A277,'Aceite de Oliva'!$B$6:$B$257,"&lt;="&amp;$B277)</f>
        <v>0.62999999999999989</v>
      </c>
      <c r="GL277" s="8">
        <f>SUMIFS('Aceite de Oliva'!GL$6:GL$257,'Aceite de Oliva'!$A$6:$A$257,"&gt;="&amp;$A277,'Aceite de Oliva'!$B$6:$B$257,"&lt;="&amp;$B277)</f>
        <v>1.1399999999999999</v>
      </c>
      <c r="GM277" s="8">
        <f>SUMIFS('Aceite de Oliva'!GM$6:GM$257,'Aceite de Oliva'!$A$6:$A$257,"&gt;="&amp;$A277,'Aceite de Oliva'!$B$6:$B$257,"&lt;="&amp;$B277)</f>
        <v>0.55000000000000004</v>
      </c>
      <c r="GN277" s="8">
        <f>SUMIFS('Aceite de Oliva'!GN$6:GN$257,'Aceite de Oliva'!$A$6:$A$257,"&gt;="&amp;$A277,'Aceite de Oliva'!$B$6:$B$257,"&lt;="&amp;$B277)</f>
        <v>0.12</v>
      </c>
      <c r="GR277" s="8">
        <f>SUMIFS('Aceite de Oliva'!GR$6:GR$257,'Aceite de Oliva'!$A$6:$A$257,"&gt;="&amp;$A277,'Aceite de Oliva'!$B$6:$B$257,"&lt;="&amp;$B277)</f>
        <v>0.55999999999999994</v>
      </c>
      <c r="GS277" s="8">
        <f>SUMIFS('Aceite de Oliva'!GS$6:GS$257,'Aceite de Oliva'!$A$6:$A$257,"&gt;="&amp;$A277,'Aceite de Oliva'!$B$6:$B$257,"&lt;="&amp;$B277)</f>
        <v>0.75</v>
      </c>
      <c r="GT277" s="8">
        <f>SUMIFS('Aceite de Oliva'!GT$6:GT$257,'Aceite de Oliva'!$A$6:$A$257,"&gt;="&amp;$A277,'Aceite de Oliva'!$B$6:$B$257,"&lt;="&amp;$B277)</f>
        <v>0.48</v>
      </c>
      <c r="GU277" s="8">
        <f>SUMIFS('Aceite de Oliva'!GU$6:GU$257,'Aceite de Oliva'!$A$6:$A$257,"&gt;="&amp;$A277,'Aceite de Oliva'!$B$6:$B$257,"&lt;="&amp;$B277)</f>
        <v>0</v>
      </c>
      <c r="GY277" s="8">
        <f>SUMIFS('Aceite de Oliva'!GY$6:GY$257,'Aceite de Oliva'!$A$6:$A$257,"&gt;="&amp;$A277,'Aceite de Oliva'!$B$6:$B$257,"&lt;="&amp;$B277)</f>
        <v>1.2</v>
      </c>
      <c r="GZ277" s="8">
        <f>SUMIFS('Aceite de Oliva'!GZ$6:GZ$257,'Aceite de Oliva'!$A$6:$A$257,"&gt;="&amp;$A277,'Aceite de Oliva'!$B$6:$B$257,"&lt;="&amp;$B277)</f>
        <v>1.96</v>
      </c>
      <c r="HA277" s="8">
        <f>SUMIFS('Aceite de Oliva'!HA$6:HA$257,'Aceite de Oliva'!$A$6:$A$257,"&gt;="&amp;$A277,'Aceite de Oliva'!$B$6:$B$257,"&lt;="&amp;$B277)</f>
        <v>0.93</v>
      </c>
      <c r="HB277" s="8">
        <f>SUMIFS('Aceite de Oliva'!HB$6:HB$257,'Aceite de Oliva'!$A$6:$A$257,"&gt;="&amp;$A277,'Aceite de Oliva'!$B$6:$B$257,"&lt;="&amp;$B277)</f>
        <v>0.45</v>
      </c>
      <c r="HF277" s="8">
        <f>SUMIFS('Aceite de Oliva'!HF$6:HF$257,'Aceite de Oliva'!$A$6:$A$257,"&gt;="&amp;$A277,'Aceite de Oliva'!$B$6:$B$257,"&lt;="&amp;$B277)</f>
        <v>1.28</v>
      </c>
      <c r="HG277" s="8">
        <f>SUMIFS('Aceite de Oliva'!HG$6:HG$257,'Aceite de Oliva'!$A$6:$A$257,"&gt;="&amp;$A277,'Aceite de Oliva'!$B$6:$B$257,"&lt;="&amp;$B277)</f>
        <v>0.3</v>
      </c>
      <c r="HH277" s="8">
        <f>SUMIFS('Aceite de Oliva'!HH$6:HH$257,'Aceite de Oliva'!$A$6:$A$257,"&gt;="&amp;$A277,'Aceite de Oliva'!$B$6:$B$257,"&lt;="&amp;$B277)</f>
        <v>1.93</v>
      </c>
      <c r="HI277" s="8">
        <f>SUMIFS('Aceite de Oliva'!HI$6:HI$257,'Aceite de Oliva'!$A$6:$A$257,"&gt;="&amp;$A277,'Aceite de Oliva'!$B$6:$B$257,"&lt;="&amp;$B277)</f>
        <v>0.17</v>
      </c>
      <c r="HM277" s="8">
        <f>SUMIFS('Aceite de Oliva'!HM$6:HM$257,'Aceite de Oliva'!$A$6:$A$257,"&gt;="&amp;$A277,'Aceite de Oliva'!$B$6:$B$257,"&lt;="&amp;$B277)</f>
        <v>0.99</v>
      </c>
      <c r="HN277" s="8">
        <f>SUMIFS('Aceite de Oliva'!HN$6:HN$257,'Aceite de Oliva'!$A$6:$A$257,"&gt;="&amp;$A277,'Aceite de Oliva'!$B$6:$B$257,"&lt;="&amp;$B277)</f>
        <v>0.42</v>
      </c>
      <c r="HO277" s="8">
        <f>SUMIFS('Aceite de Oliva'!HO$6:HO$257,'Aceite de Oliva'!$A$6:$A$257,"&gt;="&amp;$A277,'Aceite de Oliva'!$B$6:$B$257,"&lt;="&amp;$B277)</f>
        <v>1.4500000000000002</v>
      </c>
      <c r="HP277" s="8">
        <f>SUMIFS('Aceite de Oliva'!HP$6:HP$257,'Aceite de Oliva'!$A$6:$A$257,"&gt;="&amp;$A277,'Aceite de Oliva'!$B$6:$B$257,"&lt;="&amp;$B277)</f>
        <v>0.15</v>
      </c>
      <c r="HT277" s="8">
        <f>SUMIFS('Aceite de Oliva'!HT$6:HT$257,'Aceite de Oliva'!$A$6:$A$257,"&gt;="&amp;$A277,'Aceite de Oliva'!$B$6:$B$257,"&lt;="&amp;$B277)</f>
        <v>0.33999999999999997</v>
      </c>
      <c r="HU277" s="8">
        <f>SUMIFS('Aceite de Oliva'!HU$6:HU$257,'Aceite de Oliva'!$A$6:$A$257,"&gt;="&amp;$A277,'Aceite de Oliva'!$B$6:$B$257,"&lt;="&amp;$B277)</f>
        <v>0.82000000000000006</v>
      </c>
      <c r="HV277" s="8">
        <f>SUMIFS('Aceite de Oliva'!HV$6:HV$257,'Aceite de Oliva'!$A$6:$A$257,"&gt;="&amp;$A277,'Aceite de Oliva'!$B$6:$B$257,"&lt;="&amp;$B277)</f>
        <v>0.28000000000000003</v>
      </c>
      <c r="HW277" s="8">
        <f>SUMIFS('Aceite de Oliva'!HW$6:HW$257,'Aceite de Oliva'!$A$6:$A$257,"&gt;="&amp;$A277,'Aceite de Oliva'!$B$6:$B$257,"&lt;="&amp;$B277)</f>
        <v>0</v>
      </c>
      <c r="IA277" s="8">
        <f>SUMIFS('Aceite de Oliva'!IA$6:IA$257,'Aceite de Oliva'!$A$6:$A$257,"&gt;="&amp;$A277,'Aceite de Oliva'!$B$6:$B$257,"&lt;="&amp;$B277)</f>
        <v>0.67999999999999994</v>
      </c>
      <c r="IB277" s="8">
        <f>SUMIFS('Aceite de Oliva'!IB$6:IB$257,'Aceite de Oliva'!$A$6:$A$257,"&gt;="&amp;$A277,'Aceite de Oliva'!$B$6:$B$257,"&lt;="&amp;$B277)</f>
        <v>0</v>
      </c>
      <c r="IC277" s="8">
        <f>SUMIFS('Aceite de Oliva'!IC$6:IC$257,'Aceite de Oliva'!$A$6:$A$257,"&gt;="&amp;$A277,'Aceite de Oliva'!$B$6:$B$257,"&lt;="&amp;$B277)</f>
        <v>0.84000000000000008</v>
      </c>
      <c r="ID277" s="8">
        <f>SUMIFS('Aceite de Oliva'!ID$6:ID$257,'Aceite de Oliva'!$A$6:$A$257,"&gt;="&amp;$A277,'Aceite de Oliva'!$B$6:$B$257,"&lt;="&amp;$B277)</f>
        <v>0.25</v>
      </c>
      <c r="IH277" s="8">
        <f>SUMIFS('Aceite de Oliva'!IH$6:IH$257,'Aceite de Oliva'!$A$6:$A$257,"&gt;="&amp;$A277,'Aceite de Oliva'!$B$6:$B$257,"&lt;="&amp;$B277)</f>
        <v>0.69</v>
      </c>
      <c r="II277" s="8">
        <f>SUMIFS('Aceite de Oliva'!II$6:II$257,'Aceite de Oliva'!$A$6:$A$257,"&gt;="&amp;$A277,'Aceite de Oliva'!$B$6:$B$257,"&lt;="&amp;$B277)</f>
        <v>0.5</v>
      </c>
      <c r="IJ277" s="8">
        <f>SUMIFS('Aceite de Oliva'!IJ$6:IJ$257,'Aceite de Oliva'!$A$6:$A$257,"&gt;="&amp;$A277,'Aceite de Oliva'!$B$6:$B$257,"&lt;="&amp;$B277)</f>
        <v>0.6</v>
      </c>
      <c r="IK277" s="8">
        <f>SUMIFS('Aceite de Oliva'!IK$6:IK$257,'Aceite de Oliva'!$A$6:$A$257,"&gt;="&amp;$A277,'Aceite de Oliva'!$B$6:$B$257,"&lt;="&amp;$B277)</f>
        <v>0</v>
      </c>
      <c r="IO277" s="8">
        <f>SUMIFS('Aceite de Oliva'!IO$6:IO$257,'Aceite de Oliva'!$A$6:$A$257,"&gt;="&amp;$A277,'Aceite de Oliva'!$B$6:$B$257,"&lt;="&amp;$B277)</f>
        <v>0.47000000000000003</v>
      </c>
      <c r="IP277" s="8">
        <f>SUMIFS('Aceite de Oliva'!IP$6:IP$257,'Aceite de Oliva'!$A$6:$A$257,"&gt;="&amp;$A277,'Aceite de Oliva'!$B$6:$B$257,"&lt;="&amp;$B277)</f>
        <v>0.62</v>
      </c>
      <c r="IQ277" s="8">
        <f>SUMIFS('Aceite de Oliva'!IQ$6:IQ$257,'Aceite de Oliva'!$A$6:$A$257,"&gt;="&amp;$A277,'Aceite de Oliva'!$B$6:$B$257,"&lt;="&amp;$B277)</f>
        <v>0.49</v>
      </c>
      <c r="IR277" s="8">
        <f>SUMIFS('Aceite de Oliva'!IR$6:IR$257,'Aceite de Oliva'!$A$6:$A$257,"&gt;="&amp;$A277,'Aceite de Oliva'!$B$6:$B$257,"&lt;="&amp;$B277)</f>
        <v>0.18</v>
      </c>
      <c r="IV277" s="8">
        <f>SUMIFS('Aceite de Oliva'!IV$6:IV$257,'Aceite de Oliva'!$A$6:$A$257,"&gt;="&amp;$A277,'Aceite de Oliva'!$B$6:$B$257,"&lt;="&amp;$B277)</f>
        <v>0.46</v>
      </c>
      <c r="IW277" s="8">
        <f>SUMIFS('Aceite de Oliva'!IW$6:IW$257,'Aceite de Oliva'!$A$6:$A$257,"&gt;="&amp;$A277,'Aceite de Oliva'!$B$6:$B$257,"&lt;="&amp;$B277)</f>
        <v>0.34</v>
      </c>
      <c r="IX277" s="8">
        <f>SUMIFS('Aceite de Oliva'!IX$6:IX$257,'Aceite de Oliva'!$A$6:$A$257,"&gt;="&amp;$A277,'Aceite de Oliva'!$B$6:$B$257,"&lt;="&amp;$B277)</f>
        <v>0.54</v>
      </c>
      <c r="IY277" s="8">
        <f>SUMIFS('Aceite de Oliva'!IY$6:IY$257,'Aceite de Oliva'!$A$6:$A$257,"&gt;="&amp;$A277,'Aceite de Oliva'!$B$6:$B$257,"&lt;="&amp;$B277)</f>
        <v>0</v>
      </c>
      <c r="JC277" s="8">
        <f>SUMIFS('Aceite de Oliva'!JC$6:JC$257,'Aceite de Oliva'!$A$6:$A$257,"&gt;="&amp;$A277,'Aceite de Oliva'!$B$6:$B$257,"&lt;="&amp;$B277)</f>
        <v>0.24</v>
      </c>
      <c r="JD277" s="8">
        <f>SUMIFS('Aceite de Oliva'!JD$6:JD$257,'Aceite de Oliva'!$A$6:$A$257,"&gt;="&amp;$A277,'Aceite de Oliva'!$B$6:$B$257,"&lt;="&amp;$B277)</f>
        <v>0</v>
      </c>
      <c r="JE277" s="8">
        <f>SUMIFS('Aceite de Oliva'!JE$6:JE$257,'Aceite de Oliva'!$A$6:$A$257,"&gt;="&amp;$A277,'Aceite de Oliva'!$B$6:$B$257,"&lt;="&amp;$B277)</f>
        <v>0.12</v>
      </c>
      <c r="JF277" s="8">
        <f>SUMIFS('Aceite de Oliva'!JF$6:JF$257,'Aceite de Oliva'!$A$6:$A$257,"&gt;="&amp;$A277,'Aceite de Oliva'!$B$6:$B$257,"&lt;="&amp;$B277)</f>
        <v>0</v>
      </c>
      <c r="JJ277" s="8">
        <f>SUMIFS('Aceite de Oliva'!JJ$6:JJ$257,'Aceite de Oliva'!$A$6:$A$257,"&gt;="&amp;$A277,'Aceite de Oliva'!$B$6:$B$257,"&lt;="&amp;$B277)</f>
        <v>0.83000000000000007</v>
      </c>
      <c r="JK277" s="8">
        <f>SUMIFS('Aceite de Oliva'!JK$6:JK$257,'Aceite de Oliva'!$A$6:$A$257,"&gt;="&amp;$A277,'Aceite de Oliva'!$B$6:$B$257,"&lt;="&amp;$B277)</f>
        <v>0.35</v>
      </c>
      <c r="JL277" s="8">
        <f>SUMIFS('Aceite de Oliva'!JL$6:JL$257,'Aceite de Oliva'!$A$6:$A$257,"&gt;="&amp;$A277,'Aceite de Oliva'!$B$6:$B$257,"&lt;="&amp;$B277)</f>
        <v>1.0900000000000001</v>
      </c>
      <c r="JM277" s="8">
        <f>SUMIFS('Aceite de Oliva'!JM$6:JM$257,'Aceite de Oliva'!$A$6:$A$257,"&gt;="&amp;$A277,'Aceite de Oliva'!$B$6:$B$257,"&lt;="&amp;$B277)</f>
        <v>0.26</v>
      </c>
      <c r="JQ277" s="8">
        <f>SUMIFS('Aceite de Oliva'!JQ$6:JQ$257,'Aceite de Oliva'!$A$6:$A$257,"&gt;="&amp;$A277,'Aceite de Oliva'!$B$6:$B$257,"&lt;="&amp;$B277)</f>
        <v>0.66999999999999993</v>
      </c>
      <c r="JR277" s="8">
        <f>SUMIFS('Aceite de Oliva'!JR$6:JR$257,'Aceite de Oliva'!$A$6:$A$257,"&gt;="&amp;$A277,'Aceite de Oliva'!$B$6:$B$257,"&lt;="&amp;$B277)</f>
        <v>0</v>
      </c>
      <c r="JS277" s="8">
        <f>SUMIFS('Aceite de Oliva'!JS$6:JS$257,'Aceite de Oliva'!$A$6:$A$257,"&gt;="&amp;$A277,'Aceite de Oliva'!$B$6:$B$257,"&lt;="&amp;$B277)</f>
        <v>0.49</v>
      </c>
      <c r="JT277" s="8">
        <f>SUMIFS('Aceite de Oliva'!JT$6:JT$257,'Aceite de Oliva'!$A$6:$A$257,"&gt;="&amp;$A277,'Aceite de Oliva'!$B$6:$B$257,"&lt;="&amp;$B277)</f>
        <v>1.82</v>
      </c>
      <c r="JX277" s="8">
        <f>SUMIFS('Aceite de Oliva'!JX$6:JX$257,'Aceite de Oliva'!$A$6:$A$257,"&gt;="&amp;$A277,'Aceite de Oliva'!$B$6:$B$257,"&lt;="&amp;$B277)</f>
        <v>1.37</v>
      </c>
      <c r="JY277" s="8">
        <f>SUMIFS('Aceite de Oliva'!JY$6:JY$257,'Aceite de Oliva'!$A$6:$A$257,"&gt;="&amp;$A277,'Aceite de Oliva'!$B$6:$B$257,"&lt;="&amp;$B277)</f>
        <v>0.91999999999999993</v>
      </c>
      <c r="JZ277" s="8">
        <f>SUMIFS('Aceite de Oliva'!JZ$6:JZ$257,'Aceite de Oliva'!$A$6:$A$257,"&gt;="&amp;$A277,'Aceite de Oliva'!$B$6:$B$257,"&lt;="&amp;$B277)</f>
        <v>0.54</v>
      </c>
      <c r="KA277" s="8">
        <f>SUMIFS('Aceite de Oliva'!KA$6:KA$257,'Aceite de Oliva'!$A$6:$A$257,"&gt;="&amp;$A277,'Aceite de Oliva'!$B$6:$B$257,"&lt;="&amp;$B277)</f>
        <v>5.85</v>
      </c>
      <c r="KE277" s="8">
        <f>SUMIFS('Aceite de Oliva'!KE$6:KE$257,'Aceite de Oliva'!$A$6:$A$257,"&gt;="&amp;$A277,'Aceite de Oliva'!$B$6:$B$257,"&lt;="&amp;$B277)</f>
        <v>0.84</v>
      </c>
      <c r="KF277" s="8">
        <f>SUMIFS('Aceite de Oliva'!KF$6:KF$257,'Aceite de Oliva'!$A$6:$A$257,"&gt;="&amp;$A277,'Aceite de Oliva'!$B$6:$B$257,"&lt;="&amp;$B277)</f>
        <v>0</v>
      </c>
      <c r="KG277" s="8">
        <f>SUMIFS('Aceite de Oliva'!KG$6:KG$257,'Aceite de Oliva'!$A$6:$A$257,"&gt;="&amp;$A277,'Aceite de Oliva'!$B$6:$B$257,"&lt;="&amp;$B277)</f>
        <v>0.56000000000000005</v>
      </c>
      <c r="KH277" s="8">
        <f>SUMIFS('Aceite de Oliva'!KH$6:KH$257,'Aceite de Oliva'!$A$6:$A$257,"&gt;="&amp;$A277,'Aceite de Oliva'!$B$6:$B$257,"&lt;="&amp;$B277)</f>
        <v>2.09</v>
      </c>
      <c r="KL277" s="8">
        <f>SUMIFS('Aceite de Oliva'!KL$6:KL$257,'Aceite de Oliva'!$A$6:$A$257,"&gt;="&amp;$A277,'Aceite de Oliva'!$B$6:$B$257,"&lt;="&amp;$B277)</f>
        <v>0.41000000000000003</v>
      </c>
      <c r="KM277" s="8">
        <f>SUMIFS('Aceite de Oliva'!KM$6:KM$257,'Aceite de Oliva'!$A$6:$A$257,"&gt;="&amp;$A277,'Aceite de Oliva'!$B$6:$B$257,"&lt;="&amp;$B277)</f>
        <v>0</v>
      </c>
      <c r="KN277" s="8">
        <f>SUMIFS('Aceite de Oliva'!KN$6:KN$257,'Aceite de Oliva'!$A$6:$A$257,"&gt;="&amp;$A277,'Aceite de Oliva'!$B$6:$B$257,"&lt;="&amp;$B277)</f>
        <v>0.27</v>
      </c>
      <c r="KO277" s="8">
        <f>SUMIFS('Aceite de Oliva'!KO$6:KO$257,'Aceite de Oliva'!$A$6:$A$257,"&gt;="&amp;$A277,'Aceite de Oliva'!$B$6:$B$257,"&lt;="&amp;$B277)</f>
        <v>1.41</v>
      </c>
      <c r="KS277" s="8">
        <f>SUMIFS('Aceite de Oliva'!KS$6:KS$257,'Aceite de Oliva'!$A$6:$A$257,"&gt;="&amp;$A277,'Aceite de Oliva'!$B$6:$B$257,"&lt;="&amp;$B277)</f>
        <v>0.63</v>
      </c>
      <c r="KT277" s="8">
        <f>SUMIFS('Aceite de Oliva'!KT$6:KT$257,'Aceite de Oliva'!$A$6:$A$257,"&gt;="&amp;$A277,'Aceite de Oliva'!$B$6:$B$257,"&lt;="&amp;$B277)</f>
        <v>0.37</v>
      </c>
      <c r="KU277" s="8">
        <f>SUMIFS('Aceite de Oliva'!KU$6:KU$257,'Aceite de Oliva'!$A$6:$A$257,"&gt;="&amp;$A277,'Aceite de Oliva'!$B$6:$B$257,"&lt;="&amp;$B277)</f>
        <v>0.38</v>
      </c>
      <c r="KV277" s="8">
        <f>SUMIFS('Aceite de Oliva'!KV$6:KV$257,'Aceite de Oliva'!$A$6:$A$257,"&gt;="&amp;$A277,'Aceite de Oliva'!$B$6:$B$257,"&lt;="&amp;$B277)</f>
        <v>0.5</v>
      </c>
      <c r="KZ277" s="8">
        <f>SUMIFS('Aceite de Oliva'!KZ$6:KZ$257,'Aceite de Oliva'!$A$6:$A$257,"&gt;="&amp;$A277,'Aceite de Oliva'!$B$6:$B$257,"&lt;="&amp;$B277)</f>
        <v>0.53</v>
      </c>
      <c r="LA277" s="8">
        <f>SUMIFS('Aceite de Oliva'!LA$6:LA$257,'Aceite de Oliva'!$A$6:$A$257,"&gt;="&amp;$A277,'Aceite de Oliva'!$B$6:$B$257,"&lt;="&amp;$B277)</f>
        <v>0.32</v>
      </c>
      <c r="LB277" s="8">
        <f>SUMIFS('Aceite de Oliva'!LB$6:LB$257,'Aceite de Oliva'!$A$6:$A$257,"&gt;="&amp;$A277,'Aceite de Oliva'!$B$6:$B$257,"&lt;="&amp;$B277)</f>
        <v>0.48</v>
      </c>
      <c r="LC277" s="8">
        <f>SUMIFS('Aceite de Oliva'!LC$6:LC$257,'Aceite de Oliva'!$A$6:$A$257,"&gt;="&amp;$A277,'Aceite de Oliva'!$B$6:$B$257,"&lt;="&amp;$B277)</f>
        <v>0.91</v>
      </c>
      <c r="LG277" s="8">
        <f>SUMIFS('Aceite de Oliva'!LG$6:LG$257,'Aceite de Oliva'!$A$6:$A$257,"&gt;="&amp;$A277,'Aceite de Oliva'!$B$6:$B$257,"&lt;="&amp;$B277)</f>
        <v>1.28</v>
      </c>
      <c r="LH277" s="8">
        <f>SUMIFS('Aceite de Oliva'!LH$6:LH$257,'Aceite de Oliva'!$A$6:$A$257,"&gt;="&amp;$A277,'Aceite de Oliva'!$B$6:$B$257,"&lt;="&amp;$B277)</f>
        <v>1.04</v>
      </c>
      <c r="LI277" s="8">
        <f>SUMIFS('Aceite de Oliva'!LI$6:LI$257,'Aceite de Oliva'!$A$6:$A$257,"&gt;="&amp;$A277,'Aceite de Oliva'!$B$6:$B$257,"&lt;="&amp;$B277)</f>
        <v>1.49</v>
      </c>
      <c r="LJ277" s="8">
        <f>SUMIFS('Aceite de Oliva'!LJ$6:LJ$257,'Aceite de Oliva'!$A$6:$A$257,"&gt;="&amp;$A277,'Aceite de Oliva'!$B$6:$B$257,"&lt;="&amp;$B277)</f>
        <v>0.41</v>
      </c>
      <c r="LN277" s="8">
        <f>SUMIFS('Aceite de Oliva'!LN$6:LN$257,'Aceite de Oliva'!$A$6:$A$257,"&gt;="&amp;$A277,'Aceite de Oliva'!$B$6:$B$257,"&lt;="&amp;$B277)</f>
        <v>0.72</v>
      </c>
      <c r="LO277" s="8">
        <f>SUMIFS('Aceite de Oliva'!LO$6:LO$257,'Aceite de Oliva'!$A$6:$A$257,"&gt;="&amp;$A277,'Aceite de Oliva'!$B$6:$B$257,"&lt;="&amp;$B277)</f>
        <v>1.6600000000000001</v>
      </c>
      <c r="LP277" s="8">
        <f>SUMIFS('Aceite de Oliva'!LP$6:LP$257,'Aceite de Oliva'!$A$6:$A$257,"&gt;="&amp;$A277,'Aceite de Oliva'!$B$6:$B$257,"&lt;="&amp;$B277)</f>
        <v>0.61</v>
      </c>
      <c r="LQ277" s="8">
        <f>SUMIFS('Aceite de Oliva'!LQ$6:LQ$257,'Aceite de Oliva'!$A$6:$A$257,"&gt;="&amp;$A277,'Aceite de Oliva'!$B$6:$B$257,"&lt;="&amp;$B277)</f>
        <v>0</v>
      </c>
      <c r="LR277" s="76"/>
      <c r="LS277" s="76"/>
      <c r="LT277" s="76"/>
      <c r="LU277" s="8">
        <f>SUMIFS('Aceite de Oliva'!LU$6:LU$257,'Aceite de Oliva'!$A$6:$A$257,"&gt;="&amp;$A277,'Aceite de Oliva'!$B$6:$B$257,"&lt;="&amp;$B277)</f>
        <v>1.59</v>
      </c>
      <c r="LV277" s="8">
        <f>SUMIFS('Aceite de Oliva'!LV$6:LV$257,'Aceite de Oliva'!$A$6:$A$257,"&gt;="&amp;$A277,'Aceite de Oliva'!$B$6:$B$257,"&lt;="&amp;$B277)</f>
        <v>2.9699999999999998</v>
      </c>
      <c r="LW277" s="8">
        <f>SUMIFS('Aceite de Oliva'!LW$6:LW$257,'Aceite de Oliva'!$A$6:$A$257,"&gt;="&amp;$A277,'Aceite de Oliva'!$B$6:$B$257,"&lt;="&amp;$B277)</f>
        <v>0.92</v>
      </c>
      <c r="LX277" s="8">
        <f>SUMIFS('Aceite de Oliva'!LX$6:LX$257,'Aceite de Oliva'!$A$6:$A$257,"&gt;="&amp;$A277,'Aceite de Oliva'!$B$6:$B$257,"&lt;="&amp;$B277)</f>
        <v>1.45</v>
      </c>
      <c r="LY277" s="76"/>
      <c r="LZ277" s="76"/>
      <c r="MA277" s="76"/>
      <c r="MB277" s="8">
        <f>SUMIFS('Aceite de Oliva'!MB$6:MB$257,'Aceite de Oliva'!$A$6:$A$257,"&gt;="&amp;$A277,'Aceite de Oliva'!$B$6:$B$257,"&lt;="&amp;$B277)</f>
        <v>1.8399999999999999</v>
      </c>
      <c r="MC277" s="8">
        <f>SUMIFS('Aceite de Oliva'!MC$6:MC$257,'Aceite de Oliva'!$A$6:$A$257,"&gt;="&amp;$A277,'Aceite de Oliva'!$B$6:$B$257,"&lt;="&amp;$B277)</f>
        <v>2.31</v>
      </c>
      <c r="MD277" s="8">
        <f>SUMIFS('Aceite de Oliva'!MD$6:MD$257,'Aceite de Oliva'!$A$6:$A$257,"&gt;="&amp;$A277,'Aceite de Oliva'!$B$6:$B$257,"&lt;="&amp;$B277)</f>
        <v>1.5299999999999998</v>
      </c>
      <c r="ME277" s="8">
        <f>SUMIFS('Aceite de Oliva'!ME$6:ME$257,'Aceite de Oliva'!$A$6:$A$257,"&gt;="&amp;$A277,'Aceite de Oliva'!$B$6:$B$257,"&lt;="&amp;$B277)</f>
        <v>2.4300000000000002</v>
      </c>
      <c r="MI277" s="8">
        <f>SUMIFS('Aceite de Oliva'!MI$6:MI$257,'Aceite de Oliva'!$A$6:$A$257,"&gt;="&amp;$A277,'Aceite de Oliva'!$B$6:$B$257,"&lt;="&amp;$B277)</f>
        <v>2.17</v>
      </c>
      <c r="MJ277" s="8">
        <f>SUMIFS('Aceite de Oliva'!MJ$6:MJ$257,'Aceite de Oliva'!$A$6:$A$257,"&gt;="&amp;$A277,'Aceite de Oliva'!$B$6:$B$257,"&lt;="&amp;$B277)</f>
        <v>1.79</v>
      </c>
      <c r="MK277" s="8">
        <f>SUMIFS('Aceite de Oliva'!MK$6:MK$257,'Aceite de Oliva'!$A$6:$A$257,"&gt;="&amp;$A277,'Aceite de Oliva'!$B$6:$B$257,"&lt;="&amp;$B277)</f>
        <v>1.88</v>
      </c>
      <c r="ML277" s="8">
        <f>SUMIFS('Aceite de Oliva'!ML$6:ML$257,'Aceite de Oliva'!$A$6:$A$257,"&gt;="&amp;$A277,'Aceite de Oliva'!$B$6:$B$257,"&lt;="&amp;$B277)</f>
        <v>2.94</v>
      </c>
      <c r="MM277" s="76"/>
      <c r="MN277" s="76"/>
      <c r="MO277" s="76"/>
      <c r="MP277" s="8">
        <f>SUMIFS('Aceite de Oliva'!MP$6:MP$257,'Aceite de Oliva'!$A$6:$A$257,"&gt;="&amp;$A277,'Aceite de Oliva'!$B$6:$B$257,"&lt;="&amp;$B277)</f>
        <v>3.27</v>
      </c>
      <c r="MQ277" s="8">
        <f>SUMIFS('Aceite de Oliva'!MQ$6:MQ$257,'Aceite de Oliva'!$A$6:$A$257,"&gt;="&amp;$A277,'Aceite de Oliva'!$B$6:$B$257,"&lt;="&amp;$B277)</f>
        <v>5.12</v>
      </c>
      <c r="MR277" s="8">
        <f>SUMIFS('Aceite de Oliva'!MR$6:MR$257,'Aceite de Oliva'!$A$6:$A$257,"&gt;="&amp;$A277,'Aceite de Oliva'!$B$6:$B$257,"&lt;="&amp;$B277)</f>
        <v>2.5500000000000003</v>
      </c>
      <c r="MS277" s="8">
        <f>SUMIFS('Aceite de Oliva'!MS$6:MS$257,'Aceite de Oliva'!$A$6:$A$257,"&gt;="&amp;$A277,'Aceite de Oliva'!$B$6:$B$257,"&lt;="&amp;$B277)</f>
        <v>4.29</v>
      </c>
    </row>
    <row r="278" spans="1:357" x14ac:dyDescent="0.25">
      <c r="A278" s="14">
        <f>'TAM Aceite de Oliva'!B26</f>
        <v>3.5000000000000013</v>
      </c>
      <c r="B278" s="14">
        <f>'TAM Aceite de Oliva'!C26</f>
        <v>3.6000000000000014</v>
      </c>
      <c r="C278" s="14"/>
      <c r="D278" s="8">
        <f>SUMIFS('Aceite de Oliva'!D$6:D$257,'Aceite de Oliva'!$A$6:$A$257,"&gt;="&amp;$A278,'Aceite de Oliva'!$B$6:$B$257,"&lt;="&amp;$B278)</f>
        <v>3.22</v>
      </c>
      <c r="E278" s="8">
        <f>SUMIFS('Aceite de Oliva'!E$6:E$257,'Aceite de Oliva'!$A$6:$A$257,"&gt;="&amp;$A278,'Aceite de Oliva'!$B$6:$B$257,"&lt;="&amp;$B278)</f>
        <v>8.17</v>
      </c>
      <c r="F278" s="8">
        <f>SUMIFS('Aceite de Oliva'!F$6:F$257,'Aceite de Oliva'!$A$6:$A$257,"&gt;="&amp;$A278,'Aceite de Oliva'!$B$6:$B$257,"&lt;="&amp;$B278)</f>
        <v>2.12</v>
      </c>
      <c r="G278" s="8">
        <f>SUMIFS('Aceite de Oliva'!G$6:G$257,'Aceite de Oliva'!$A$6:$A$257,"&gt;="&amp;$A278,'Aceite de Oliva'!$B$6:$B$257,"&lt;="&amp;$B278)</f>
        <v>3.46</v>
      </c>
      <c r="H278" s="14"/>
      <c r="I278" s="14"/>
      <c r="J278" s="14"/>
      <c r="K278" s="8">
        <f>SUMIFS('Aceite de Oliva'!K$6:K$257,'Aceite de Oliva'!$A$6:$A$257,"&gt;="&amp;$A278,'Aceite de Oliva'!$B$6:$B$257,"&lt;="&amp;$B278)</f>
        <v>5.03</v>
      </c>
      <c r="L278" s="8">
        <f>SUMIFS('Aceite de Oliva'!L$6:L$257,'Aceite de Oliva'!$A$6:$A$257,"&gt;="&amp;$A278,'Aceite de Oliva'!$B$6:$B$257,"&lt;="&amp;$B278)</f>
        <v>19.07</v>
      </c>
      <c r="M278" s="8">
        <f>SUMIFS('Aceite de Oliva'!M$6:M$257,'Aceite de Oliva'!$A$6:$A$257,"&gt;="&amp;$A278,'Aceite de Oliva'!$B$6:$B$257,"&lt;="&amp;$B278)</f>
        <v>2.23</v>
      </c>
      <c r="N278" s="8">
        <f>SUMIFS('Aceite de Oliva'!N$6:N$257,'Aceite de Oliva'!$A$6:$A$257,"&gt;="&amp;$A278,'Aceite de Oliva'!$B$6:$B$257,"&lt;="&amp;$B278)</f>
        <v>3.56</v>
      </c>
      <c r="O278" s="14"/>
      <c r="P278" s="14"/>
      <c r="Q278" s="14"/>
      <c r="R278" s="8">
        <f>SUMIFS('Aceite de Oliva'!R$6:R$257,'Aceite de Oliva'!$A$6:$A$257,"&gt;="&amp;$A278,'Aceite de Oliva'!$B$6:$B$257,"&lt;="&amp;$B278)</f>
        <v>2.36</v>
      </c>
      <c r="S278" s="8">
        <f>SUMIFS('Aceite de Oliva'!S$6:S$257,'Aceite de Oliva'!$A$6:$A$257,"&gt;="&amp;$A278,'Aceite de Oliva'!$B$6:$B$257,"&lt;="&amp;$B278)</f>
        <v>6.42</v>
      </c>
      <c r="T278" s="8">
        <f>SUMIFS('Aceite de Oliva'!T$6:T$257,'Aceite de Oliva'!$A$6:$A$257,"&gt;="&amp;$A278,'Aceite de Oliva'!$B$6:$B$257,"&lt;="&amp;$B278)</f>
        <v>1.68</v>
      </c>
      <c r="U278" s="8">
        <f>SUMIFS('Aceite de Oliva'!U$6:U$257,'Aceite de Oliva'!$A$6:$A$257,"&gt;="&amp;$A278,'Aceite de Oliva'!$B$6:$B$257,"&lt;="&amp;$B278)</f>
        <v>1.71</v>
      </c>
      <c r="V278" s="14"/>
      <c r="W278" s="14"/>
      <c r="X278" s="14"/>
      <c r="Y278" s="8">
        <f>SUMIFS('Aceite de Oliva'!Y$6:Y$257,'Aceite de Oliva'!$A$6:$A$257,"&gt;="&amp;$A278,'Aceite de Oliva'!$B$6:$B$257,"&lt;="&amp;$B278)</f>
        <v>2.0499999999999998</v>
      </c>
      <c r="Z278" s="8">
        <f>SUMIFS('Aceite de Oliva'!Z$6:Z$257,'Aceite de Oliva'!$A$6:$A$257,"&gt;="&amp;$A278,'Aceite de Oliva'!$B$6:$B$257,"&lt;="&amp;$B278)</f>
        <v>3.58</v>
      </c>
      <c r="AA278" s="8">
        <f>SUMIFS('Aceite de Oliva'!AA$6:AA$257,'Aceite de Oliva'!$A$6:$A$257,"&gt;="&amp;$A278,'Aceite de Oliva'!$B$6:$B$257,"&lt;="&amp;$B278)</f>
        <v>1.6400000000000001</v>
      </c>
      <c r="AB278" s="8">
        <f>SUMIFS('Aceite de Oliva'!AB$6:AB$257,'Aceite de Oliva'!$A$6:$A$257,"&gt;="&amp;$A278,'Aceite de Oliva'!$B$6:$B$257,"&lt;="&amp;$B278)</f>
        <v>2.25</v>
      </c>
      <c r="AC278" s="14"/>
      <c r="AD278" s="14"/>
      <c r="AE278" s="14"/>
      <c r="AF278" s="8">
        <f>SUMIFS('Aceite de Oliva'!AF$6:AF$257,'Aceite de Oliva'!$A$6:$A$257,"&gt;="&amp;$A278,'Aceite de Oliva'!$B$6:$B$257,"&lt;="&amp;$B278)</f>
        <v>1.8699999999999999</v>
      </c>
      <c r="AG278" s="8">
        <f>SUMIFS('Aceite de Oliva'!AG$6:AG$257,'Aceite de Oliva'!$A$6:$A$257,"&gt;="&amp;$A278,'Aceite de Oliva'!$B$6:$B$257,"&lt;="&amp;$B278)</f>
        <v>6.09</v>
      </c>
      <c r="AH278" s="8">
        <f>SUMIFS('Aceite de Oliva'!AH$6:AH$257,'Aceite de Oliva'!$A$6:$A$257,"&gt;="&amp;$A278,'Aceite de Oliva'!$B$6:$B$257,"&lt;="&amp;$B278)</f>
        <v>0.11</v>
      </c>
      <c r="AI278" s="8">
        <f>SUMIFS('Aceite de Oliva'!AI$6:AI$257,'Aceite de Oliva'!$A$6:$A$257,"&gt;="&amp;$A278,'Aceite de Oliva'!$B$6:$B$257,"&lt;="&amp;$B278)</f>
        <v>1.67</v>
      </c>
      <c r="AJ278" s="14"/>
      <c r="AK278" s="14"/>
      <c r="AL278" s="14"/>
      <c r="AM278" s="8">
        <f>SUMIFS('Aceite de Oliva'!AM$6:AM$257,'Aceite de Oliva'!$A$6:$A$257,"&gt;="&amp;$A278,'Aceite de Oliva'!$B$6:$B$257,"&lt;="&amp;$B278)</f>
        <v>2.62</v>
      </c>
      <c r="AN278" s="8">
        <f>SUMIFS('Aceite de Oliva'!AN$6:AN$257,'Aceite de Oliva'!$A$6:$A$257,"&gt;="&amp;$A278,'Aceite de Oliva'!$B$6:$B$257,"&lt;="&amp;$B278)</f>
        <v>6.82</v>
      </c>
      <c r="AO278" s="8">
        <f>SUMIFS('Aceite de Oliva'!AO$6:AO$257,'Aceite de Oliva'!$A$6:$A$257,"&gt;="&amp;$A278,'Aceite de Oliva'!$B$6:$B$257,"&lt;="&amp;$B278)</f>
        <v>1.46</v>
      </c>
      <c r="AP278" s="8">
        <f>SUMIFS('Aceite de Oliva'!AP$6:AP$257,'Aceite de Oliva'!$A$6:$A$257,"&gt;="&amp;$A278,'Aceite de Oliva'!$B$6:$B$257,"&lt;="&amp;$B278)</f>
        <v>1.24</v>
      </c>
      <c r="AQ278" s="14"/>
      <c r="AR278" s="14"/>
      <c r="AT278" s="8">
        <f>SUMIFS('Aceite de Oliva'!AT$6:AT$257,'Aceite de Oliva'!$A$6:$A$257,"&gt;="&amp;$A278,'Aceite de Oliva'!$B$6:$B$257,"&lt;="&amp;$B278)</f>
        <v>1.1300000000000001</v>
      </c>
      <c r="AU278" s="8">
        <f>SUMIFS('Aceite de Oliva'!AU$6:AU$257,'Aceite de Oliva'!$A$6:$A$257,"&gt;="&amp;$A278,'Aceite de Oliva'!$B$6:$B$257,"&lt;="&amp;$B278)</f>
        <v>2.6399999999999997</v>
      </c>
      <c r="AV278" s="8">
        <f>SUMIFS('Aceite de Oliva'!AV$6:AV$257,'Aceite de Oliva'!$A$6:$A$257,"&gt;="&amp;$A278,'Aceite de Oliva'!$B$6:$B$257,"&lt;="&amp;$B278)</f>
        <v>0.09</v>
      </c>
      <c r="AW278" s="8">
        <f>SUMIFS('Aceite de Oliva'!AW$6:AW$257,'Aceite de Oliva'!$A$6:$A$257,"&gt;="&amp;$A278,'Aceite de Oliva'!$B$6:$B$257,"&lt;="&amp;$B278)</f>
        <v>2.08</v>
      </c>
      <c r="BA278" s="8">
        <f>SUMIFS('Aceite de Oliva'!BA$6:BA$257,'Aceite de Oliva'!$A$6:$A$257,"&gt;="&amp;A278,'Aceite de Oliva'!$B$6:$B$257,"&lt;="&amp;B278)</f>
        <v>2.21</v>
      </c>
      <c r="BB278" s="8">
        <f>SUMIFS('Aceite de Oliva'!BB$6:BB$257,'Aceite de Oliva'!$A$6:$A$257,"&gt;="&amp;$A278,'Aceite de Oliva'!$B$6:$B$257,"&lt;="&amp;$B278)</f>
        <v>3.35</v>
      </c>
      <c r="BC278" s="8">
        <f>SUMIFS('Aceite de Oliva'!BC$6:BC$257,'Aceite de Oliva'!$A$6:$A$257,"&gt;="&amp;$A278,'Aceite de Oliva'!$B$6:$B$257,"&lt;="&amp;$B278)</f>
        <v>1.4300000000000002</v>
      </c>
      <c r="BD278" s="8">
        <f>SUMIFS('Aceite de Oliva'!BD$6:BD$257,'Aceite de Oliva'!$A$6:$A$257,"&gt;="&amp;$A278,'Aceite de Oliva'!$B$6:$B$257,"&lt;="&amp;$B278)</f>
        <v>2.82</v>
      </c>
      <c r="BE278" s="5"/>
      <c r="BH278" s="8">
        <f>SUMIFS('Aceite de Oliva'!BH$6:BH$257,'Aceite de Oliva'!$A$6:$A$257,"&gt;="&amp;$A278,'Aceite de Oliva'!$B$6:$B$257,"&lt;="&amp;$B278)</f>
        <v>4.28</v>
      </c>
      <c r="BI278" s="8">
        <f>SUMIFS('Aceite de Oliva'!BI$6:BI$257,'Aceite de Oliva'!$A$6:$A$257,"&gt;="&amp;$A278,'Aceite de Oliva'!$B$6:$B$257,"&lt;="&amp;$B278)</f>
        <v>13.79</v>
      </c>
      <c r="BJ278" s="8">
        <f>SUMIFS('Aceite de Oliva'!BJ$6:BJ$257,'Aceite de Oliva'!$A$6:$A$257,"&gt;="&amp;$A278,'Aceite de Oliva'!$B$6:$B$257,"&lt;="&amp;$B278)</f>
        <v>0.88</v>
      </c>
      <c r="BK278" s="8">
        <f>SUMIFS('Aceite de Oliva'!BK$6:BK$257,'Aceite de Oliva'!$A$6:$A$257,"&gt;="&amp;$A278,'Aceite de Oliva'!$B$6:$B$257,"&lt;="&amp;$B278)</f>
        <v>4.43</v>
      </c>
      <c r="BO278" s="8">
        <f>SUMIFS('Aceite de Oliva'!BO$6:BO$257,'Aceite de Oliva'!$A$6:$A$257,"&gt;="&amp;$A278,'Aceite de Oliva'!$B$6:$B$257,"&lt;="&amp;$B278)</f>
        <v>4</v>
      </c>
      <c r="BP278" s="8">
        <f>SUMIFS('Aceite de Oliva'!BP$6:BP$257,'Aceite de Oliva'!$A$6:$A$257,"&gt;="&amp;$A278,'Aceite de Oliva'!$B$6:$B$257,"&lt;="&amp;$B278)</f>
        <v>12.8</v>
      </c>
      <c r="BQ278" s="8">
        <f>SUMIFS('Aceite de Oliva'!BQ$6:BQ$257,'Aceite de Oliva'!$A$6:$A$257,"&gt;="&amp;$A278,'Aceite de Oliva'!$B$6:$B$257,"&lt;="&amp;$B278)</f>
        <v>1.1599999999999999</v>
      </c>
      <c r="BR278" s="8">
        <f>SUMIFS('Aceite de Oliva'!BR$6:BR$257,'Aceite de Oliva'!$A$6:$A$257,"&gt;="&amp;$A278,'Aceite de Oliva'!$B$6:$B$257,"&lt;="&amp;$B278)</f>
        <v>2.7</v>
      </c>
      <c r="BV278" s="8">
        <f>SUMIFS('Aceite de Oliva'!BV$6:BV$257,'Aceite de Oliva'!$A$6:$A$257,"&gt;="&amp;$A278,'Aceite de Oliva'!$B$6:$B$257,"&lt;="&amp;$B278)</f>
        <v>17.32</v>
      </c>
      <c r="BW278" s="8">
        <f>SUMIFS('Aceite de Oliva'!BW$6:BW$257,'Aceite de Oliva'!$A$6:$A$257,"&gt;="&amp;$A278,'Aceite de Oliva'!$B$6:$B$257,"&lt;="&amp;$B278)</f>
        <v>30.06</v>
      </c>
      <c r="BX278" s="8">
        <f>SUMIFS('Aceite de Oliva'!BX$6:BX$257,'Aceite de Oliva'!$A$6:$A$257,"&gt;="&amp;$A278,'Aceite de Oliva'!$B$6:$B$257,"&lt;="&amp;$B278)</f>
        <v>17.739999999999998</v>
      </c>
      <c r="BY278" s="8">
        <f>SUMIFS('Aceite de Oliva'!BY$6:BY$257,'Aceite de Oliva'!$A$6:$A$257,"&gt;="&amp;$A278,'Aceite de Oliva'!$B$6:$B$257,"&lt;="&amp;$B278)</f>
        <v>11.51</v>
      </c>
      <c r="CC278" s="8">
        <f>SUMIFS('Aceite de Oliva'!CC$6:CC$257,'Aceite de Oliva'!$A$6:$A$257,"&gt;="&amp;$A278,'Aceite de Oliva'!$B$6:$B$257,"&lt;="&amp;$B278)</f>
        <v>14.73</v>
      </c>
      <c r="CD278" s="8">
        <f>SUMIFS('Aceite de Oliva'!CD$6:CD$257,'Aceite de Oliva'!$A$6:$A$257,"&gt;="&amp;$A278,'Aceite de Oliva'!$B$6:$B$257,"&lt;="&amp;$B278)</f>
        <v>17.700000000000003</v>
      </c>
      <c r="CE278" s="8">
        <f>SUMIFS('Aceite de Oliva'!CE$6:CE$257,'Aceite de Oliva'!$A$6:$A$257,"&gt;="&amp;$A278,'Aceite de Oliva'!$B$6:$B$257,"&lt;="&amp;$B278)</f>
        <v>12.620000000000001</v>
      </c>
      <c r="CF278" s="8">
        <f>SUMIFS('Aceite de Oliva'!CF$6:CF$257,'Aceite de Oliva'!$A$6:$A$257,"&gt;="&amp;$A278,'Aceite de Oliva'!$B$6:$B$257,"&lt;="&amp;$B278)</f>
        <v>18.37</v>
      </c>
      <c r="CJ278" s="8">
        <f>SUMIFS('Aceite de Oliva'!CJ$6:CJ$257,'Aceite de Oliva'!$A$6:$A$257,"&gt;="&amp;$A278,'Aceite de Oliva'!$B$6:$B$257,"&lt;="&amp;$B278)</f>
        <v>9.3099999999999987</v>
      </c>
      <c r="CK278" s="8">
        <f>SUMIFS('Aceite de Oliva'!CK$6:CK$257,'Aceite de Oliva'!$A$6:$A$257,"&gt;="&amp;$A278,'Aceite de Oliva'!$B$6:$B$257,"&lt;="&amp;$B278)</f>
        <v>9.26</v>
      </c>
      <c r="CL278" s="8">
        <f>SUMIFS('Aceite de Oliva'!CL$6:CL$257,'Aceite de Oliva'!$A$6:$A$257,"&gt;="&amp;$A278,'Aceite de Oliva'!$B$6:$B$257,"&lt;="&amp;$B278)</f>
        <v>9.26</v>
      </c>
      <c r="CM278" s="8">
        <f>SUMIFS('Aceite de Oliva'!CM$6:CM$257,'Aceite de Oliva'!$A$6:$A$257,"&gt;="&amp;$A278,'Aceite de Oliva'!$B$6:$B$257,"&lt;="&amp;$B278)</f>
        <v>10.94</v>
      </c>
      <c r="CQ278" s="8">
        <f>SUMIFS('Aceite de Oliva'!CQ$6:CQ$257,'Aceite de Oliva'!$A$6:$A$257,"&gt;="&amp;$A278,'Aceite de Oliva'!$B$6:$B$257,"&lt;="&amp;$B278)</f>
        <v>21.32</v>
      </c>
      <c r="CR278" s="8">
        <f>SUMIFS('Aceite de Oliva'!CR$6:CR$257,'Aceite de Oliva'!$A$6:$A$257,"&gt;="&amp;$A278,'Aceite de Oliva'!$B$6:$B$257,"&lt;="&amp;$B278)</f>
        <v>9.9699999999999989</v>
      </c>
      <c r="CS278" s="8">
        <f>SUMIFS('Aceite de Oliva'!CS$6:CS$257,'Aceite de Oliva'!$A$6:$A$257,"&gt;="&amp;$A278,'Aceite de Oliva'!$B$6:$B$257,"&lt;="&amp;$B278)</f>
        <v>27.04</v>
      </c>
      <c r="CT278" s="8">
        <f>SUMIFS('Aceite de Oliva'!CT$6:CT$257,'Aceite de Oliva'!$A$6:$A$257,"&gt;="&amp;$A278,'Aceite de Oliva'!$B$6:$B$257,"&lt;="&amp;$B278)</f>
        <v>16.46</v>
      </c>
      <c r="CX278" s="8">
        <f>SUMIFS('Aceite de Oliva'!CX$6:CX$257,'Aceite de Oliva'!$A$6:$A$257,"&gt;="&amp;$A278,'Aceite de Oliva'!$B$6:$B$257,"&lt;="&amp;$B278)</f>
        <v>19.57</v>
      </c>
      <c r="CY278" s="8">
        <f>SUMIFS('Aceite de Oliva'!CY$6:CY$257,'Aceite de Oliva'!$A$6:$A$257,"&gt;="&amp;$A278,'Aceite de Oliva'!$B$6:$B$257,"&lt;="&amp;$B278)</f>
        <v>2.33</v>
      </c>
      <c r="CZ278" s="8">
        <f>SUMIFS('Aceite de Oliva'!CZ$6:CZ$257,'Aceite de Oliva'!$A$6:$A$257,"&gt;="&amp;$A278,'Aceite de Oliva'!$B$6:$B$257,"&lt;="&amp;$B278)</f>
        <v>24.32</v>
      </c>
      <c r="DA278" s="8">
        <f>SUMIFS('Aceite de Oliva'!DA$6:DA$257,'Aceite de Oliva'!$A$6:$A$257,"&gt;="&amp;$A278,'Aceite de Oliva'!$B$6:$B$257,"&lt;="&amp;$B278)</f>
        <v>23.72</v>
      </c>
      <c r="DE278" s="8">
        <f>SUMIFS('Aceite de Oliva'!DE$6:DE$257,'Aceite de Oliva'!$A$6:$A$257,"&gt;="&amp;$A278,'Aceite de Oliva'!$B$6:$B$257,"&lt;="&amp;$B278)</f>
        <v>18.3</v>
      </c>
      <c r="DF278" s="8">
        <f>SUMIFS('Aceite de Oliva'!DF$6:DF$257,'Aceite de Oliva'!$A$6:$A$257,"&gt;="&amp;$A278,'Aceite de Oliva'!$B$6:$B$257,"&lt;="&amp;$B278)</f>
        <v>2.35</v>
      </c>
      <c r="DG278" s="8">
        <f>SUMIFS('Aceite de Oliva'!DG$6:DG$257,'Aceite de Oliva'!$A$6:$A$257,"&gt;="&amp;$A278,'Aceite de Oliva'!$B$6:$B$257,"&lt;="&amp;$B278)</f>
        <v>26.17</v>
      </c>
      <c r="DH278" s="8">
        <f>SUMIFS('Aceite de Oliva'!DH$6:DH$257,'Aceite de Oliva'!$A$6:$A$257,"&gt;="&amp;$A278,'Aceite de Oliva'!$B$6:$B$257,"&lt;="&amp;$B278)</f>
        <v>18.64</v>
      </c>
      <c r="DL278" s="8">
        <f>SUMIFS('Aceite de Oliva'!DL$6:DL$257,'Aceite de Oliva'!$A$6:$A$257,"&gt;="&amp;$A278,'Aceite de Oliva'!$B$6:$B$257,"&lt;="&amp;$B278)</f>
        <v>8.6999999999999993</v>
      </c>
      <c r="DM278" s="8">
        <f>SUMIFS('Aceite de Oliva'!DM$6:DM$257,'Aceite de Oliva'!$A$6:$A$257,"&gt;="&amp;$A278,'Aceite de Oliva'!$B$6:$B$257,"&lt;="&amp;$B278)</f>
        <v>2.3199999999999998</v>
      </c>
      <c r="DN278" s="8">
        <f>SUMIFS('Aceite de Oliva'!DN$6:DN$257,'Aceite de Oliva'!$A$6:$A$257,"&gt;="&amp;$A278,'Aceite de Oliva'!$B$6:$B$257,"&lt;="&amp;$B278)</f>
        <v>11.21</v>
      </c>
      <c r="DO278" s="8">
        <f>SUMIFS('Aceite de Oliva'!DO$6:DO$257,'Aceite de Oliva'!$A$6:$A$257,"&gt;="&amp;$A278,'Aceite de Oliva'!$B$6:$B$257,"&lt;="&amp;$B278)</f>
        <v>7.95</v>
      </c>
      <c r="DS278" s="8">
        <f>SUMIFS('Aceite de Oliva'!DS$6:DS$257,'Aceite de Oliva'!$A$6:$A$257,"&gt;="&amp;$A278,'Aceite de Oliva'!$B$6:$B$257,"&lt;="&amp;$B278)</f>
        <v>1.92</v>
      </c>
      <c r="DT278" s="8">
        <f>SUMIFS('Aceite de Oliva'!DT$6:DT$257,'Aceite de Oliva'!$A$6:$A$257,"&gt;="&amp;$A278,'Aceite de Oliva'!$B$6:$B$257,"&lt;="&amp;$B278)</f>
        <v>2.1</v>
      </c>
      <c r="DU278" s="8">
        <f>SUMIFS('Aceite de Oliva'!DU$6:DU$257,'Aceite de Oliva'!$A$6:$A$257,"&gt;="&amp;$A278,'Aceite de Oliva'!$B$6:$B$257,"&lt;="&amp;$B278)</f>
        <v>2.42</v>
      </c>
      <c r="DV278" s="8">
        <f>SUMIFS('Aceite de Oliva'!DV$6:DV$257,'Aceite de Oliva'!$A$6:$A$257,"&gt;="&amp;$A278,'Aceite de Oliva'!$B$6:$B$257,"&lt;="&amp;$B278)</f>
        <v>0.43</v>
      </c>
      <c r="DZ278" s="8">
        <f>SUMIFS('Aceite de Oliva'!DZ$6:DZ$257,'Aceite de Oliva'!$A$6:$A$257,"&gt;="&amp;$A278,'Aceite de Oliva'!$B$6:$B$257,"&lt;="&amp;$B278)</f>
        <v>0.76</v>
      </c>
      <c r="EA278" s="8">
        <f>SUMIFS('Aceite de Oliva'!EA$6:EA$257,'Aceite de Oliva'!$A$6:$A$257,"&gt;="&amp;$A278,'Aceite de Oliva'!$B$6:$B$257,"&lt;="&amp;$B278)</f>
        <v>0.15</v>
      </c>
      <c r="EB278" s="8">
        <f>SUMIFS('Aceite de Oliva'!EB$6:EB$257,'Aceite de Oliva'!$A$6:$A$257,"&gt;="&amp;$A278,'Aceite de Oliva'!$B$6:$B$257,"&lt;="&amp;$B278)</f>
        <v>0.99</v>
      </c>
      <c r="EC278" s="8">
        <f>SUMIFS('Aceite de Oliva'!EC$6:EC$257,'Aceite de Oliva'!$A$6:$A$257,"&gt;="&amp;$A278,'Aceite de Oliva'!$B$6:$B$257,"&lt;="&amp;$B278)</f>
        <v>0.45</v>
      </c>
      <c r="EG278" s="8">
        <f>SUMIFS('Aceite de Oliva'!EG$6:EG$257,'Aceite de Oliva'!$A$6:$A$257,"&gt;="&amp;$A278,'Aceite de Oliva'!$B$6:$B$257,"&lt;="&amp;$B278)</f>
        <v>0.94</v>
      </c>
      <c r="EH278" s="8">
        <f>SUMIFS('Aceite de Oliva'!EH$6:EH$257,'Aceite de Oliva'!$A$6:$A$257,"&gt;="&amp;$A278,'Aceite de Oliva'!$B$6:$B$257,"&lt;="&amp;$B278)</f>
        <v>0.72</v>
      </c>
      <c r="EI278" s="8">
        <f>SUMIFS('Aceite de Oliva'!EI$6:EI$257,'Aceite de Oliva'!$A$6:$A$257,"&gt;="&amp;$A278,'Aceite de Oliva'!$B$6:$B$257,"&lt;="&amp;$B278)</f>
        <v>0.63</v>
      </c>
      <c r="EJ278" s="8">
        <f>SUMIFS('Aceite de Oliva'!EJ$6:EJ$257,'Aceite de Oliva'!$A$6:$A$257,"&gt;="&amp;$A278,'Aceite de Oliva'!$B$6:$B$257,"&lt;="&amp;$B278)</f>
        <v>0.21</v>
      </c>
      <c r="EN278" s="8">
        <f>SUMIFS('Aceite de Oliva'!EN$6:EN$257,'Aceite de Oliva'!$A$6:$A$257,"&gt;="&amp;$A278,'Aceite de Oliva'!$B$6:$B$257,"&lt;="&amp;$B278)</f>
        <v>2.3699999999999997</v>
      </c>
      <c r="EO278" s="8">
        <f>SUMIFS('Aceite de Oliva'!EO$6:EO$257,'Aceite de Oliva'!$A$6:$A$257,"&gt;="&amp;$A278,'Aceite de Oliva'!$B$6:$B$257,"&lt;="&amp;$B278)</f>
        <v>5.0900000000000007</v>
      </c>
      <c r="EP278" s="8">
        <f>SUMIFS('Aceite de Oliva'!EP$6:EP$257,'Aceite de Oliva'!$A$6:$A$257,"&gt;="&amp;$A278,'Aceite de Oliva'!$B$6:$B$257,"&lt;="&amp;$B278)</f>
        <v>2.0099999999999998</v>
      </c>
      <c r="EQ278" s="8">
        <f>SUMIFS('Aceite de Oliva'!EQ$6:EQ$257,'Aceite de Oliva'!$A$6:$A$257,"&gt;="&amp;$A278,'Aceite de Oliva'!$B$6:$B$257,"&lt;="&amp;$B278)</f>
        <v>0</v>
      </c>
      <c r="EU278" s="8">
        <f>SUMIFS('Aceite de Oliva'!EU$6:EU$257,'Aceite de Oliva'!$A$6:$A$257,"&gt;="&amp;$A278,'Aceite de Oliva'!$B$6:$B$257,"&lt;="&amp;$B278)</f>
        <v>1.42</v>
      </c>
      <c r="EV278" s="8">
        <f>SUMIFS('Aceite de Oliva'!EV$6:EV$257,'Aceite de Oliva'!$A$6:$A$257,"&gt;="&amp;$A278,'Aceite de Oliva'!$B$6:$B$257,"&lt;="&amp;$B278)</f>
        <v>1.9700000000000002</v>
      </c>
      <c r="EW278" s="8">
        <f>SUMIFS('Aceite de Oliva'!EW$6:EW$257,'Aceite de Oliva'!$A$6:$A$257,"&gt;="&amp;$A278,'Aceite de Oliva'!$B$6:$B$257,"&lt;="&amp;$B278)</f>
        <v>1.4100000000000001</v>
      </c>
      <c r="EX278" s="8">
        <f>SUMIFS('Aceite de Oliva'!EX$6:EX$257,'Aceite de Oliva'!$A$6:$A$257,"&gt;="&amp;$A278,'Aceite de Oliva'!$B$6:$B$257,"&lt;="&amp;$B278)</f>
        <v>0.42</v>
      </c>
      <c r="FB278" s="8">
        <f>SUMIFS('Aceite de Oliva'!FB$6:FB$257,'Aceite de Oliva'!$A$6:$A$257,"&gt;="&amp;$A278,'Aceite de Oliva'!$B$6:$B$257,"&lt;="&amp;$B278)</f>
        <v>1.48</v>
      </c>
      <c r="FC278" s="8">
        <f>SUMIFS('Aceite de Oliva'!FC$6:FC$257,'Aceite de Oliva'!$A$6:$A$257,"&gt;="&amp;$A278,'Aceite de Oliva'!$B$6:$B$257,"&lt;="&amp;$B278)</f>
        <v>0.86</v>
      </c>
      <c r="FD278" s="8">
        <f>SUMIFS('Aceite de Oliva'!FD$6:FD$257,'Aceite de Oliva'!$A$6:$A$257,"&gt;="&amp;$A278,'Aceite de Oliva'!$B$6:$B$257,"&lt;="&amp;$B278)</f>
        <v>1.8900000000000001</v>
      </c>
      <c r="FE278" s="8">
        <f>SUMIFS('Aceite de Oliva'!FE$6:FE$257,'Aceite de Oliva'!$A$6:$A$257,"&gt;="&amp;$A278,'Aceite de Oliva'!$B$6:$B$257,"&lt;="&amp;$B278)</f>
        <v>0.41</v>
      </c>
      <c r="FI278" s="8">
        <f>SUMIFS('Aceite de Oliva'!FI$6:FI$257,'Aceite de Oliva'!$A$6:$A$257,"&gt;="&amp;$A278,'Aceite de Oliva'!$B$6:$B$257,"&lt;="&amp;$B278)</f>
        <v>0.79</v>
      </c>
      <c r="FJ278" s="8">
        <f>SUMIFS('Aceite de Oliva'!FJ$6:FJ$257,'Aceite de Oliva'!$A$6:$A$257,"&gt;="&amp;$A278,'Aceite de Oliva'!$B$6:$B$257,"&lt;="&amp;$B278)</f>
        <v>1.02</v>
      </c>
      <c r="FK278" s="8">
        <f>SUMIFS('Aceite de Oliva'!FK$6:FK$257,'Aceite de Oliva'!$A$6:$A$257,"&gt;="&amp;$A278,'Aceite de Oliva'!$B$6:$B$257,"&lt;="&amp;$B278)</f>
        <v>0.75</v>
      </c>
      <c r="FL278" s="8">
        <f>SUMIFS('Aceite de Oliva'!FL$6:FL$257,'Aceite de Oliva'!$A$6:$A$257,"&gt;="&amp;$A278,'Aceite de Oliva'!$B$6:$B$257,"&lt;="&amp;$B278)</f>
        <v>0</v>
      </c>
      <c r="FP278" s="8">
        <f>SUMIFS('Aceite de Oliva'!FP$6:FP$257,'Aceite de Oliva'!$A$6:$A$257,"&gt;="&amp;$A278,'Aceite de Oliva'!$B$6:$B$257,"&lt;="&amp;$B278)</f>
        <v>1.56</v>
      </c>
      <c r="FQ278" s="8">
        <f>SUMIFS('Aceite de Oliva'!FQ$6:FQ$257,'Aceite de Oliva'!$A$6:$A$257,"&gt;="&amp;$A278,'Aceite de Oliva'!$B$6:$B$257,"&lt;="&amp;$B278)</f>
        <v>2.41</v>
      </c>
      <c r="FR278" s="8">
        <f>SUMIFS('Aceite de Oliva'!FR$6:FR$257,'Aceite de Oliva'!$A$6:$A$257,"&gt;="&amp;$A278,'Aceite de Oliva'!$B$6:$B$257,"&lt;="&amp;$B278)</f>
        <v>1.69</v>
      </c>
      <c r="FS278" s="8">
        <f>SUMIFS('Aceite de Oliva'!FS$6:FS$257,'Aceite de Oliva'!$A$6:$A$257,"&gt;="&amp;$A278,'Aceite de Oliva'!$B$6:$B$257,"&lt;="&amp;$B278)</f>
        <v>0.2</v>
      </c>
      <c r="FW278" s="8">
        <f>SUMIFS('Aceite de Oliva'!FW$6:FW$257,'Aceite de Oliva'!$A$6:$A$257,"&gt;="&amp;$A278,'Aceite de Oliva'!$B$6:$B$257,"&lt;="&amp;$B278)</f>
        <v>0.47</v>
      </c>
      <c r="FX278" s="8">
        <f>SUMIFS('Aceite de Oliva'!FX$6:FX$257,'Aceite de Oliva'!$A$6:$A$257,"&gt;="&amp;$A278,'Aceite de Oliva'!$B$6:$B$257,"&lt;="&amp;$B278)</f>
        <v>0.23</v>
      </c>
      <c r="FY278" s="8">
        <f>SUMIFS('Aceite de Oliva'!FY$6:FY$257,'Aceite de Oliva'!$A$6:$A$257,"&gt;="&amp;$A278,'Aceite de Oliva'!$B$6:$B$257,"&lt;="&amp;$B278)</f>
        <v>0.63</v>
      </c>
      <c r="FZ278" s="8">
        <f>SUMIFS('Aceite de Oliva'!FZ$6:FZ$257,'Aceite de Oliva'!$A$6:$A$257,"&gt;="&amp;$A278,'Aceite de Oliva'!$B$6:$B$257,"&lt;="&amp;$B278)</f>
        <v>0</v>
      </c>
      <c r="GD278" s="8">
        <f>SUMIFS('Aceite de Oliva'!GD$6:GD$257,'Aceite de Oliva'!$A$6:$A$257,"&gt;="&amp;$A278,'Aceite de Oliva'!$B$6:$B$257,"&lt;="&amp;$B278)</f>
        <v>0.89</v>
      </c>
      <c r="GE278" s="8">
        <f>SUMIFS('Aceite de Oliva'!GE$6:GE$257,'Aceite de Oliva'!$A$6:$A$257,"&gt;="&amp;$A278,'Aceite de Oliva'!$B$6:$B$257,"&lt;="&amp;$B278)</f>
        <v>0.89</v>
      </c>
      <c r="GF278" s="8">
        <f>SUMIFS('Aceite de Oliva'!GF$6:GF$257,'Aceite de Oliva'!$A$6:$A$257,"&gt;="&amp;$A278,'Aceite de Oliva'!$B$6:$B$257,"&lt;="&amp;$B278)</f>
        <v>1.26</v>
      </c>
      <c r="GG278" s="8">
        <f>SUMIFS('Aceite de Oliva'!GG$6:GG$257,'Aceite de Oliva'!$A$6:$A$257,"&gt;="&amp;$A278,'Aceite de Oliva'!$B$6:$B$257,"&lt;="&amp;$B278)</f>
        <v>0</v>
      </c>
      <c r="GK278" s="8">
        <f>SUMIFS('Aceite de Oliva'!GK$6:GK$257,'Aceite de Oliva'!$A$6:$A$257,"&gt;="&amp;$A278,'Aceite de Oliva'!$B$6:$B$257,"&lt;="&amp;$B278)</f>
        <v>0.92999999999999994</v>
      </c>
      <c r="GL278" s="8">
        <f>SUMIFS('Aceite de Oliva'!GL$6:GL$257,'Aceite de Oliva'!$A$6:$A$257,"&gt;="&amp;$A278,'Aceite de Oliva'!$B$6:$B$257,"&lt;="&amp;$B278)</f>
        <v>0.98</v>
      </c>
      <c r="GM278" s="8">
        <f>SUMIFS('Aceite de Oliva'!GM$6:GM$257,'Aceite de Oliva'!$A$6:$A$257,"&gt;="&amp;$A278,'Aceite de Oliva'!$B$6:$B$257,"&lt;="&amp;$B278)</f>
        <v>1.03</v>
      </c>
      <c r="GN278" s="8">
        <f>SUMIFS('Aceite de Oliva'!GN$6:GN$257,'Aceite de Oliva'!$A$6:$A$257,"&gt;="&amp;$A278,'Aceite de Oliva'!$B$6:$B$257,"&lt;="&amp;$B278)</f>
        <v>0.6</v>
      </c>
      <c r="GR278" s="8">
        <f>SUMIFS('Aceite de Oliva'!GR$6:GR$257,'Aceite de Oliva'!$A$6:$A$257,"&gt;="&amp;$A278,'Aceite de Oliva'!$B$6:$B$257,"&lt;="&amp;$B278)</f>
        <v>0.47</v>
      </c>
      <c r="GS278" s="8">
        <f>SUMIFS('Aceite de Oliva'!GS$6:GS$257,'Aceite de Oliva'!$A$6:$A$257,"&gt;="&amp;$A278,'Aceite de Oliva'!$B$6:$B$257,"&lt;="&amp;$B278)</f>
        <v>0.75</v>
      </c>
      <c r="GT278" s="8">
        <f>SUMIFS('Aceite de Oliva'!GT$6:GT$257,'Aceite de Oliva'!$A$6:$A$257,"&gt;="&amp;$A278,'Aceite de Oliva'!$B$6:$B$257,"&lt;="&amp;$B278)</f>
        <v>0.44000000000000006</v>
      </c>
      <c r="GU278" s="8">
        <f>SUMIFS('Aceite de Oliva'!GU$6:GU$257,'Aceite de Oliva'!$A$6:$A$257,"&gt;="&amp;$A278,'Aceite de Oliva'!$B$6:$B$257,"&lt;="&amp;$B278)</f>
        <v>0</v>
      </c>
      <c r="GY278" s="8">
        <f>SUMIFS('Aceite de Oliva'!GY$6:GY$257,'Aceite de Oliva'!$A$6:$A$257,"&gt;="&amp;$A278,'Aceite de Oliva'!$B$6:$B$257,"&lt;="&amp;$B278)</f>
        <v>0.82000000000000006</v>
      </c>
      <c r="GZ278" s="8">
        <f>SUMIFS('Aceite de Oliva'!GZ$6:GZ$257,'Aceite de Oliva'!$A$6:$A$257,"&gt;="&amp;$A278,'Aceite de Oliva'!$B$6:$B$257,"&lt;="&amp;$B278)</f>
        <v>1.39</v>
      </c>
      <c r="HA278" s="8">
        <f>SUMIFS('Aceite de Oliva'!HA$6:HA$257,'Aceite de Oliva'!$A$6:$A$257,"&gt;="&amp;$A278,'Aceite de Oliva'!$B$6:$B$257,"&lt;="&amp;$B278)</f>
        <v>0.83000000000000007</v>
      </c>
      <c r="HB278" s="8">
        <f>SUMIFS('Aceite de Oliva'!HB$6:HB$257,'Aceite de Oliva'!$A$6:$A$257,"&gt;="&amp;$A278,'Aceite de Oliva'!$B$6:$B$257,"&lt;="&amp;$B278)</f>
        <v>0.18</v>
      </c>
      <c r="HF278" s="8">
        <f>SUMIFS('Aceite de Oliva'!HF$6:HF$257,'Aceite de Oliva'!$A$6:$A$257,"&gt;="&amp;$A278,'Aceite de Oliva'!$B$6:$B$257,"&lt;="&amp;$B278)</f>
        <v>1.85</v>
      </c>
      <c r="HG278" s="8">
        <f>SUMIFS('Aceite de Oliva'!HG$6:HG$257,'Aceite de Oliva'!$A$6:$A$257,"&gt;="&amp;$A278,'Aceite de Oliva'!$B$6:$B$257,"&lt;="&amp;$B278)</f>
        <v>2.0099999999999998</v>
      </c>
      <c r="HH278" s="8">
        <f>SUMIFS('Aceite de Oliva'!HH$6:HH$257,'Aceite de Oliva'!$A$6:$A$257,"&gt;="&amp;$A278,'Aceite de Oliva'!$B$6:$B$257,"&lt;="&amp;$B278)</f>
        <v>2.0100000000000002</v>
      </c>
      <c r="HI278" s="8">
        <f>SUMIFS('Aceite de Oliva'!HI$6:HI$257,'Aceite de Oliva'!$A$6:$A$257,"&gt;="&amp;$A278,'Aceite de Oliva'!$B$6:$B$257,"&lt;="&amp;$B278)</f>
        <v>0</v>
      </c>
      <c r="HM278" s="8">
        <f>SUMIFS('Aceite de Oliva'!HM$6:HM$257,'Aceite de Oliva'!$A$6:$A$257,"&gt;="&amp;$A278,'Aceite de Oliva'!$B$6:$B$257,"&lt;="&amp;$B278)</f>
        <v>0.66</v>
      </c>
      <c r="HN278" s="8">
        <f>SUMIFS('Aceite de Oliva'!HN$6:HN$257,'Aceite de Oliva'!$A$6:$A$257,"&gt;="&amp;$A278,'Aceite de Oliva'!$B$6:$B$257,"&lt;="&amp;$B278)</f>
        <v>0.99</v>
      </c>
      <c r="HO278" s="8">
        <f>SUMIFS('Aceite de Oliva'!HO$6:HO$257,'Aceite de Oliva'!$A$6:$A$257,"&gt;="&amp;$A278,'Aceite de Oliva'!$B$6:$B$257,"&lt;="&amp;$B278)</f>
        <v>0.54</v>
      </c>
      <c r="HP278" s="8">
        <f>SUMIFS('Aceite de Oliva'!HP$6:HP$257,'Aceite de Oliva'!$A$6:$A$257,"&gt;="&amp;$A278,'Aceite de Oliva'!$B$6:$B$257,"&lt;="&amp;$B278)</f>
        <v>0.85</v>
      </c>
      <c r="HT278" s="8">
        <f>SUMIFS('Aceite de Oliva'!HT$6:HT$257,'Aceite de Oliva'!$A$6:$A$257,"&gt;="&amp;$A278,'Aceite de Oliva'!$B$6:$B$257,"&lt;="&amp;$B278)</f>
        <v>2.76</v>
      </c>
      <c r="HU278" s="8">
        <f>SUMIFS('Aceite de Oliva'!HU$6:HU$257,'Aceite de Oliva'!$A$6:$A$257,"&gt;="&amp;$A278,'Aceite de Oliva'!$B$6:$B$257,"&lt;="&amp;$B278)</f>
        <v>8.81</v>
      </c>
      <c r="HV278" s="8">
        <f>SUMIFS('Aceite de Oliva'!HV$6:HV$257,'Aceite de Oliva'!$A$6:$A$257,"&gt;="&amp;$A278,'Aceite de Oliva'!$B$6:$B$257,"&lt;="&amp;$B278)</f>
        <v>1.8</v>
      </c>
      <c r="HW278" s="8">
        <f>SUMIFS('Aceite de Oliva'!HW$6:HW$257,'Aceite de Oliva'!$A$6:$A$257,"&gt;="&amp;$A278,'Aceite de Oliva'!$B$6:$B$257,"&lt;="&amp;$B278)</f>
        <v>0.3</v>
      </c>
      <c r="IA278" s="8">
        <f>SUMIFS('Aceite de Oliva'!IA$6:IA$257,'Aceite de Oliva'!$A$6:$A$257,"&gt;="&amp;$A278,'Aceite de Oliva'!$B$6:$B$257,"&lt;="&amp;$B278)</f>
        <v>1.6</v>
      </c>
      <c r="IB278" s="8">
        <f>SUMIFS('Aceite de Oliva'!IB$6:IB$257,'Aceite de Oliva'!$A$6:$A$257,"&gt;="&amp;$A278,'Aceite de Oliva'!$B$6:$B$257,"&lt;="&amp;$B278)</f>
        <v>2.67</v>
      </c>
      <c r="IC278" s="8">
        <f>SUMIFS('Aceite de Oliva'!IC$6:IC$257,'Aceite de Oliva'!$A$6:$A$257,"&gt;="&amp;$A278,'Aceite de Oliva'!$B$6:$B$257,"&lt;="&amp;$B278)</f>
        <v>1.69</v>
      </c>
      <c r="ID278" s="8">
        <f>SUMIFS('Aceite de Oliva'!ID$6:ID$257,'Aceite de Oliva'!$A$6:$A$257,"&gt;="&amp;$A278,'Aceite de Oliva'!$B$6:$B$257,"&lt;="&amp;$B278)</f>
        <v>0</v>
      </c>
      <c r="IH278" s="8">
        <f>SUMIFS('Aceite de Oliva'!IH$6:IH$257,'Aceite de Oliva'!$A$6:$A$257,"&gt;="&amp;$A278,'Aceite de Oliva'!$B$6:$B$257,"&lt;="&amp;$B278)</f>
        <v>1.34</v>
      </c>
      <c r="II278" s="8">
        <f>SUMIFS('Aceite de Oliva'!II$6:II$257,'Aceite de Oliva'!$A$6:$A$257,"&gt;="&amp;$A278,'Aceite de Oliva'!$B$6:$B$257,"&lt;="&amp;$B278)</f>
        <v>1.27</v>
      </c>
      <c r="IJ278" s="8">
        <f>SUMIFS('Aceite de Oliva'!IJ$6:IJ$257,'Aceite de Oliva'!$A$6:$A$257,"&gt;="&amp;$A278,'Aceite de Oliva'!$B$6:$B$257,"&lt;="&amp;$B278)</f>
        <v>1.53</v>
      </c>
      <c r="IK278" s="8">
        <f>SUMIFS('Aceite de Oliva'!IK$6:IK$257,'Aceite de Oliva'!$A$6:$A$257,"&gt;="&amp;$A278,'Aceite de Oliva'!$B$6:$B$257,"&lt;="&amp;$B278)</f>
        <v>0.2</v>
      </c>
      <c r="IO278" s="8">
        <f>SUMIFS('Aceite de Oliva'!IO$6:IO$257,'Aceite de Oliva'!$A$6:$A$257,"&gt;="&amp;$A278,'Aceite de Oliva'!$B$6:$B$257,"&lt;="&amp;$B278)</f>
        <v>0.92999999999999994</v>
      </c>
      <c r="IP278" s="8">
        <f>SUMIFS('Aceite de Oliva'!IP$6:IP$257,'Aceite de Oliva'!$A$6:$A$257,"&gt;="&amp;$A278,'Aceite de Oliva'!$B$6:$B$257,"&lt;="&amp;$B278)</f>
        <v>0.69</v>
      </c>
      <c r="IQ278" s="8">
        <f>SUMIFS('Aceite de Oliva'!IQ$6:IQ$257,'Aceite de Oliva'!$A$6:$A$257,"&gt;="&amp;$A278,'Aceite de Oliva'!$B$6:$B$257,"&lt;="&amp;$B278)</f>
        <v>1.05</v>
      </c>
      <c r="IR278" s="8">
        <f>SUMIFS('Aceite de Oliva'!IR$6:IR$257,'Aceite de Oliva'!$A$6:$A$257,"&gt;="&amp;$A278,'Aceite de Oliva'!$B$6:$B$257,"&lt;="&amp;$B278)</f>
        <v>0.31</v>
      </c>
      <c r="IV278" s="8">
        <f>SUMIFS('Aceite de Oliva'!IV$6:IV$257,'Aceite de Oliva'!$A$6:$A$257,"&gt;="&amp;$A278,'Aceite de Oliva'!$B$6:$B$257,"&lt;="&amp;$B278)</f>
        <v>0.54</v>
      </c>
      <c r="IW278" s="8">
        <f>SUMIFS('Aceite de Oliva'!IW$6:IW$257,'Aceite de Oliva'!$A$6:$A$257,"&gt;="&amp;$A278,'Aceite de Oliva'!$B$6:$B$257,"&lt;="&amp;$B278)</f>
        <v>0.2</v>
      </c>
      <c r="IX278" s="8">
        <f>SUMIFS('Aceite de Oliva'!IX$6:IX$257,'Aceite de Oliva'!$A$6:$A$257,"&gt;="&amp;$A278,'Aceite de Oliva'!$B$6:$B$257,"&lt;="&amp;$B278)</f>
        <v>0.78</v>
      </c>
      <c r="IY278" s="8">
        <f>SUMIFS('Aceite de Oliva'!IY$6:IY$257,'Aceite de Oliva'!$A$6:$A$257,"&gt;="&amp;$A278,'Aceite de Oliva'!$B$6:$B$257,"&lt;="&amp;$B278)</f>
        <v>0</v>
      </c>
      <c r="JC278" s="8">
        <f>SUMIFS('Aceite de Oliva'!JC$6:JC$257,'Aceite de Oliva'!$A$6:$A$257,"&gt;="&amp;$A278,'Aceite de Oliva'!$B$6:$B$257,"&lt;="&amp;$B278)</f>
        <v>0.38</v>
      </c>
      <c r="JD278" s="8">
        <f>SUMIFS('Aceite de Oliva'!JD$6:JD$257,'Aceite de Oliva'!$A$6:$A$257,"&gt;="&amp;$A278,'Aceite de Oliva'!$B$6:$B$257,"&lt;="&amp;$B278)</f>
        <v>0</v>
      </c>
      <c r="JE278" s="8">
        <f>SUMIFS('Aceite de Oliva'!JE$6:JE$257,'Aceite de Oliva'!$A$6:$A$257,"&gt;="&amp;$A278,'Aceite de Oliva'!$B$6:$B$257,"&lt;="&amp;$B278)</f>
        <v>0.54</v>
      </c>
      <c r="JF278" s="8">
        <f>SUMIFS('Aceite de Oliva'!JF$6:JF$257,'Aceite de Oliva'!$A$6:$A$257,"&gt;="&amp;$A278,'Aceite de Oliva'!$B$6:$B$257,"&lt;="&amp;$B278)</f>
        <v>0.25</v>
      </c>
      <c r="JJ278" s="8">
        <f>SUMIFS('Aceite de Oliva'!JJ$6:JJ$257,'Aceite de Oliva'!$A$6:$A$257,"&gt;="&amp;$A278,'Aceite de Oliva'!$B$6:$B$257,"&lt;="&amp;$B278)</f>
        <v>1.01</v>
      </c>
      <c r="JK278" s="8">
        <f>SUMIFS('Aceite de Oliva'!JK$6:JK$257,'Aceite de Oliva'!$A$6:$A$257,"&gt;="&amp;$A278,'Aceite de Oliva'!$B$6:$B$257,"&lt;="&amp;$B278)</f>
        <v>1.08</v>
      </c>
      <c r="JL278" s="8">
        <f>SUMIFS('Aceite de Oliva'!JL$6:JL$257,'Aceite de Oliva'!$A$6:$A$257,"&gt;="&amp;$A278,'Aceite de Oliva'!$B$6:$B$257,"&lt;="&amp;$B278)</f>
        <v>1.4100000000000001</v>
      </c>
      <c r="JM278" s="8">
        <f>SUMIFS('Aceite de Oliva'!JM$6:JM$257,'Aceite de Oliva'!$A$6:$A$257,"&gt;="&amp;$A278,'Aceite de Oliva'!$B$6:$B$257,"&lt;="&amp;$B278)</f>
        <v>0</v>
      </c>
      <c r="JQ278" s="8">
        <f>SUMIFS('Aceite de Oliva'!JQ$6:JQ$257,'Aceite de Oliva'!$A$6:$A$257,"&gt;="&amp;$A278,'Aceite de Oliva'!$B$6:$B$257,"&lt;="&amp;$B278)</f>
        <v>1.1100000000000001</v>
      </c>
      <c r="JR278" s="8">
        <f>SUMIFS('Aceite de Oliva'!JR$6:JR$257,'Aceite de Oliva'!$A$6:$A$257,"&gt;="&amp;$A278,'Aceite de Oliva'!$B$6:$B$257,"&lt;="&amp;$B278)</f>
        <v>1.46</v>
      </c>
      <c r="JS278" s="8">
        <f>SUMIFS('Aceite de Oliva'!JS$6:JS$257,'Aceite de Oliva'!$A$6:$A$257,"&gt;="&amp;$A278,'Aceite de Oliva'!$B$6:$B$257,"&lt;="&amp;$B278)</f>
        <v>1.2000000000000002</v>
      </c>
      <c r="JT278" s="8">
        <f>SUMIFS('Aceite de Oliva'!JT$6:JT$257,'Aceite de Oliva'!$A$6:$A$257,"&gt;="&amp;$A278,'Aceite de Oliva'!$B$6:$B$257,"&lt;="&amp;$B278)</f>
        <v>0.86</v>
      </c>
      <c r="JX278" s="8">
        <f>SUMIFS('Aceite de Oliva'!JX$6:JX$257,'Aceite de Oliva'!$A$6:$A$257,"&gt;="&amp;$A278,'Aceite de Oliva'!$B$6:$B$257,"&lt;="&amp;$B278)</f>
        <v>1.07</v>
      </c>
      <c r="JY278" s="8">
        <f>SUMIFS('Aceite de Oliva'!JY$6:JY$257,'Aceite de Oliva'!$A$6:$A$257,"&gt;="&amp;$A278,'Aceite de Oliva'!$B$6:$B$257,"&lt;="&amp;$B278)</f>
        <v>1.92</v>
      </c>
      <c r="JZ278" s="8">
        <f>SUMIFS('Aceite de Oliva'!JZ$6:JZ$257,'Aceite de Oliva'!$A$6:$A$257,"&gt;="&amp;$A278,'Aceite de Oliva'!$B$6:$B$257,"&lt;="&amp;$B278)</f>
        <v>1.1299999999999999</v>
      </c>
      <c r="KA278" s="8">
        <f>SUMIFS('Aceite de Oliva'!KA$6:KA$257,'Aceite de Oliva'!$A$6:$A$257,"&gt;="&amp;$A278,'Aceite de Oliva'!$B$6:$B$257,"&lt;="&amp;$B278)</f>
        <v>0</v>
      </c>
      <c r="KE278" s="8">
        <f>SUMIFS('Aceite de Oliva'!KE$6:KE$257,'Aceite de Oliva'!$A$6:$A$257,"&gt;="&amp;$A278,'Aceite de Oliva'!$B$6:$B$257,"&lt;="&amp;$B278)</f>
        <v>1.02</v>
      </c>
      <c r="KF278" s="8">
        <f>SUMIFS('Aceite de Oliva'!KF$6:KF$257,'Aceite de Oliva'!$A$6:$A$257,"&gt;="&amp;$A278,'Aceite de Oliva'!$B$6:$B$257,"&lt;="&amp;$B278)</f>
        <v>0.65</v>
      </c>
      <c r="KG278" s="8">
        <f>SUMIFS('Aceite de Oliva'!KG$6:KG$257,'Aceite de Oliva'!$A$6:$A$257,"&gt;="&amp;$A278,'Aceite de Oliva'!$B$6:$B$257,"&lt;="&amp;$B278)</f>
        <v>1.2000000000000002</v>
      </c>
      <c r="KH278" s="8">
        <f>SUMIFS('Aceite de Oliva'!KH$6:KH$257,'Aceite de Oliva'!$A$6:$A$257,"&gt;="&amp;$A278,'Aceite de Oliva'!$B$6:$B$257,"&lt;="&amp;$B278)</f>
        <v>0</v>
      </c>
      <c r="KL278" s="8">
        <f>SUMIFS('Aceite de Oliva'!KL$6:KL$257,'Aceite de Oliva'!$A$6:$A$257,"&gt;="&amp;$A278,'Aceite de Oliva'!$B$6:$B$257,"&lt;="&amp;$B278)</f>
        <v>0.54</v>
      </c>
      <c r="KM278" s="8">
        <f>SUMIFS('Aceite de Oliva'!KM$6:KM$257,'Aceite de Oliva'!$A$6:$A$257,"&gt;="&amp;$A278,'Aceite de Oliva'!$B$6:$B$257,"&lt;="&amp;$B278)</f>
        <v>1.49</v>
      </c>
      <c r="KN278" s="8">
        <f>SUMIFS('Aceite de Oliva'!KN$6:KN$257,'Aceite de Oliva'!$A$6:$A$257,"&gt;="&amp;$A278,'Aceite de Oliva'!$B$6:$B$257,"&lt;="&amp;$B278)</f>
        <v>0.49</v>
      </c>
      <c r="KO278" s="8">
        <f>SUMIFS('Aceite de Oliva'!KO$6:KO$257,'Aceite de Oliva'!$A$6:$A$257,"&gt;="&amp;$A278,'Aceite de Oliva'!$B$6:$B$257,"&lt;="&amp;$B278)</f>
        <v>0</v>
      </c>
      <c r="KS278" s="8">
        <f>SUMIFS('Aceite de Oliva'!KS$6:KS$257,'Aceite de Oliva'!$A$6:$A$257,"&gt;="&amp;$A278,'Aceite de Oliva'!$B$6:$B$257,"&lt;="&amp;$B278)</f>
        <v>0.45</v>
      </c>
      <c r="KT278" s="8">
        <f>SUMIFS('Aceite de Oliva'!KT$6:KT$257,'Aceite de Oliva'!$A$6:$A$257,"&gt;="&amp;$A278,'Aceite de Oliva'!$B$6:$B$257,"&lt;="&amp;$B278)</f>
        <v>0.51</v>
      </c>
      <c r="KU278" s="8">
        <f>SUMIFS('Aceite de Oliva'!KU$6:KU$257,'Aceite de Oliva'!$A$6:$A$257,"&gt;="&amp;$A278,'Aceite de Oliva'!$B$6:$B$257,"&lt;="&amp;$B278)</f>
        <v>0.4</v>
      </c>
      <c r="KV278" s="8">
        <f>SUMIFS('Aceite de Oliva'!KV$6:KV$257,'Aceite de Oliva'!$A$6:$A$257,"&gt;="&amp;$A278,'Aceite de Oliva'!$B$6:$B$257,"&lt;="&amp;$B278)</f>
        <v>0.27</v>
      </c>
      <c r="KZ278" s="8">
        <f>SUMIFS('Aceite de Oliva'!KZ$6:KZ$257,'Aceite de Oliva'!$A$6:$A$257,"&gt;="&amp;$A278,'Aceite de Oliva'!$B$6:$B$257,"&lt;="&amp;$B278)</f>
        <v>0.39</v>
      </c>
      <c r="LA278" s="8">
        <f>SUMIFS('Aceite de Oliva'!LA$6:LA$257,'Aceite de Oliva'!$A$6:$A$257,"&gt;="&amp;$A278,'Aceite de Oliva'!$B$6:$B$257,"&lt;="&amp;$B278)</f>
        <v>0</v>
      </c>
      <c r="LB278" s="8">
        <f>SUMIFS('Aceite de Oliva'!LB$6:LB$257,'Aceite de Oliva'!$A$6:$A$257,"&gt;="&amp;$A278,'Aceite de Oliva'!$B$6:$B$257,"&lt;="&amp;$B278)</f>
        <v>0.67</v>
      </c>
      <c r="LC278" s="8">
        <f>SUMIFS('Aceite de Oliva'!LC$6:LC$257,'Aceite de Oliva'!$A$6:$A$257,"&gt;="&amp;$A278,'Aceite de Oliva'!$B$6:$B$257,"&lt;="&amp;$B278)</f>
        <v>0</v>
      </c>
      <c r="LG278" s="8">
        <f>SUMIFS('Aceite de Oliva'!LG$6:LG$257,'Aceite de Oliva'!$A$6:$A$257,"&gt;="&amp;$A278,'Aceite de Oliva'!$B$6:$B$257,"&lt;="&amp;$B278)</f>
        <v>0.8</v>
      </c>
      <c r="LH278" s="8">
        <f>SUMIFS('Aceite de Oliva'!LH$6:LH$257,'Aceite de Oliva'!$A$6:$A$257,"&gt;="&amp;$A278,'Aceite de Oliva'!$B$6:$B$257,"&lt;="&amp;$B278)</f>
        <v>0.75</v>
      </c>
      <c r="LI278" s="8">
        <f>SUMIFS('Aceite de Oliva'!LI$6:LI$257,'Aceite de Oliva'!$A$6:$A$257,"&gt;="&amp;$A278,'Aceite de Oliva'!$B$6:$B$257,"&lt;="&amp;$B278)</f>
        <v>0.89999999999999991</v>
      </c>
      <c r="LJ278" s="8">
        <f>SUMIFS('Aceite de Oliva'!LJ$6:LJ$257,'Aceite de Oliva'!$A$6:$A$257,"&gt;="&amp;$A278,'Aceite de Oliva'!$B$6:$B$257,"&lt;="&amp;$B278)</f>
        <v>0</v>
      </c>
      <c r="LN278" s="8">
        <f>SUMIFS('Aceite de Oliva'!LN$6:LN$257,'Aceite de Oliva'!$A$6:$A$257,"&gt;="&amp;$A278,'Aceite de Oliva'!$B$6:$B$257,"&lt;="&amp;$B278)</f>
        <v>1.63</v>
      </c>
      <c r="LO278" s="8">
        <f>SUMIFS('Aceite de Oliva'!LO$6:LO$257,'Aceite de Oliva'!$A$6:$A$257,"&gt;="&amp;$A278,'Aceite de Oliva'!$B$6:$B$257,"&lt;="&amp;$B278)</f>
        <v>3.3499999999999996</v>
      </c>
      <c r="LP278" s="8">
        <f>SUMIFS('Aceite de Oliva'!LP$6:LP$257,'Aceite de Oliva'!$A$6:$A$257,"&gt;="&amp;$A278,'Aceite de Oliva'!$B$6:$B$257,"&lt;="&amp;$B278)</f>
        <v>1.4</v>
      </c>
      <c r="LQ278" s="8">
        <f>SUMIFS('Aceite de Oliva'!LQ$6:LQ$257,'Aceite de Oliva'!$A$6:$A$257,"&gt;="&amp;$A278,'Aceite de Oliva'!$B$6:$B$257,"&lt;="&amp;$B278)</f>
        <v>0.71</v>
      </c>
      <c r="LR278" s="76"/>
      <c r="LS278" s="76"/>
      <c r="LT278" s="76"/>
      <c r="LU278" s="8">
        <f>SUMIFS('Aceite de Oliva'!LU$6:LU$257,'Aceite de Oliva'!$A$6:$A$257,"&gt;="&amp;$A278,'Aceite de Oliva'!$B$6:$B$257,"&lt;="&amp;$B278)</f>
        <v>1.87</v>
      </c>
      <c r="LV278" s="8">
        <f>SUMIFS('Aceite de Oliva'!LV$6:LV$257,'Aceite de Oliva'!$A$6:$A$257,"&gt;="&amp;$A278,'Aceite de Oliva'!$B$6:$B$257,"&lt;="&amp;$B278)</f>
        <v>0.82</v>
      </c>
      <c r="LW278" s="8">
        <f>SUMIFS('Aceite de Oliva'!LW$6:LW$257,'Aceite de Oliva'!$A$6:$A$257,"&gt;="&amp;$A278,'Aceite de Oliva'!$B$6:$B$257,"&lt;="&amp;$B278)</f>
        <v>2.64</v>
      </c>
      <c r="LX278" s="8">
        <f>SUMIFS('Aceite de Oliva'!LX$6:LX$257,'Aceite de Oliva'!$A$6:$A$257,"&gt;="&amp;$A278,'Aceite de Oliva'!$B$6:$B$257,"&lt;="&amp;$B278)</f>
        <v>0</v>
      </c>
      <c r="LY278" s="76"/>
      <c r="LZ278" s="76"/>
      <c r="MA278" s="76"/>
      <c r="MB278" s="8">
        <f>SUMIFS('Aceite de Oliva'!MB$6:MB$257,'Aceite de Oliva'!$A$6:$A$257,"&gt;="&amp;$A278,'Aceite de Oliva'!$B$6:$B$257,"&lt;="&amp;$B278)</f>
        <v>2.04</v>
      </c>
      <c r="MC278" s="8">
        <f>SUMIFS('Aceite de Oliva'!MC$6:MC$257,'Aceite de Oliva'!$A$6:$A$257,"&gt;="&amp;$A278,'Aceite de Oliva'!$B$6:$B$257,"&lt;="&amp;$B278)</f>
        <v>3.11</v>
      </c>
      <c r="MD278" s="8">
        <f>SUMIFS('Aceite de Oliva'!MD$6:MD$257,'Aceite de Oliva'!$A$6:$A$257,"&gt;="&amp;$A278,'Aceite de Oliva'!$B$6:$B$257,"&lt;="&amp;$B278)</f>
        <v>2.1800000000000002</v>
      </c>
      <c r="ME278" s="8">
        <f>SUMIFS('Aceite de Oliva'!ME$6:ME$257,'Aceite de Oliva'!$A$6:$A$257,"&gt;="&amp;$A278,'Aceite de Oliva'!$B$6:$B$257,"&lt;="&amp;$B278)</f>
        <v>0.66</v>
      </c>
      <c r="MI278" s="8">
        <f>SUMIFS('Aceite de Oliva'!MI$6:MI$257,'Aceite de Oliva'!$A$6:$A$257,"&gt;="&amp;$A278,'Aceite de Oliva'!$B$6:$B$257,"&lt;="&amp;$B278)</f>
        <v>2.37</v>
      </c>
      <c r="MJ278" s="8">
        <f>SUMIFS('Aceite de Oliva'!MJ$6:MJ$257,'Aceite de Oliva'!$A$6:$A$257,"&gt;="&amp;$A278,'Aceite de Oliva'!$B$6:$B$257,"&lt;="&amp;$B278)</f>
        <v>4.08</v>
      </c>
      <c r="MK278" s="8">
        <f>SUMIFS('Aceite de Oliva'!MK$6:MK$257,'Aceite de Oliva'!$A$6:$A$257,"&gt;="&amp;$A278,'Aceite de Oliva'!$B$6:$B$257,"&lt;="&amp;$B278)</f>
        <v>2.2400000000000002</v>
      </c>
      <c r="ML278" s="8">
        <f>SUMIFS('Aceite de Oliva'!ML$6:ML$257,'Aceite de Oliva'!$A$6:$A$257,"&gt;="&amp;$A278,'Aceite de Oliva'!$B$6:$B$257,"&lt;="&amp;$B278)</f>
        <v>0.8899999999999999</v>
      </c>
      <c r="MM278" s="76"/>
      <c r="MN278" s="76"/>
      <c r="MO278" s="76"/>
      <c r="MP278" s="8">
        <f>SUMIFS('Aceite de Oliva'!MP$6:MP$257,'Aceite de Oliva'!$A$6:$A$257,"&gt;="&amp;$A278,'Aceite de Oliva'!$B$6:$B$257,"&lt;="&amp;$B278)</f>
        <v>4.28</v>
      </c>
      <c r="MQ278" s="8">
        <f>SUMIFS('Aceite de Oliva'!MQ$6:MQ$257,'Aceite de Oliva'!$A$6:$A$257,"&gt;="&amp;$A278,'Aceite de Oliva'!$B$6:$B$257,"&lt;="&amp;$B278)</f>
        <v>3.59</v>
      </c>
      <c r="MR278" s="8">
        <f>SUMIFS('Aceite de Oliva'!MR$6:MR$257,'Aceite de Oliva'!$A$6:$A$257,"&gt;="&amp;$A278,'Aceite de Oliva'!$B$6:$B$257,"&lt;="&amp;$B278)</f>
        <v>5.34</v>
      </c>
      <c r="MS278" s="8">
        <f>SUMIFS('Aceite de Oliva'!MS$6:MS$257,'Aceite de Oliva'!$A$6:$A$257,"&gt;="&amp;$A278,'Aceite de Oliva'!$B$6:$B$257,"&lt;="&amp;$B278)</f>
        <v>1.84</v>
      </c>
    </row>
    <row r="279" spans="1:357" x14ac:dyDescent="0.25">
      <c r="A279" s="14">
        <f>'TAM Aceite de Oliva'!B27</f>
        <v>3.6000000000000014</v>
      </c>
      <c r="B279" s="14">
        <f>'TAM Aceite de Oliva'!C27</f>
        <v>3.7000000000000015</v>
      </c>
      <c r="C279" s="14"/>
      <c r="D279" s="8">
        <f>SUMIFS('Aceite de Oliva'!D$6:D$257,'Aceite de Oliva'!$A$6:$A$257,"&gt;="&amp;$A279,'Aceite de Oliva'!$B$6:$B$257,"&lt;="&amp;$B279)</f>
        <v>3.1500000000000004</v>
      </c>
      <c r="E279" s="8">
        <f>SUMIFS('Aceite de Oliva'!E$6:E$257,'Aceite de Oliva'!$A$6:$A$257,"&gt;="&amp;$A279,'Aceite de Oliva'!$B$6:$B$257,"&lt;="&amp;$B279)</f>
        <v>2.04</v>
      </c>
      <c r="F279" s="8">
        <f>SUMIFS('Aceite de Oliva'!F$6:F$257,'Aceite de Oliva'!$A$6:$A$257,"&gt;="&amp;$A279,'Aceite de Oliva'!$B$6:$B$257,"&lt;="&amp;$B279)</f>
        <v>4.3899999999999997</v>
      </c>
      <c r="G279" s="8">
        <f>SUMIFS('Aceite de Oliva'!G$6:G$257,'Aceite de Oliva'!$A$6:$A$257,"&gt;="&amp;$A279,'Aceite de Oliva'!$B$6:$B$257,"&lt;="&amp;$B279)</f>
        <v>0.39</v>
      </c>
      <c r="H279" s="14"/>
      <c r="I279" s="14"/>
      <c r="J279" s="14"/>
      <c r="K279" s="8">
        <f>SUMIFS('Aceite de Oliva'!K$6:K$257,'Aceite de Oliva'!$A$6:$A$257,"&gt;="&amp;$A279,'Aceite de Oliva'!$B$6:$B$257,"&lt;="&amp;$B279)</f>
        <v>0.66999999999999993</v>
      </c>
      <c r="L279" s="8">
        <f>SUMIFS('Aceite de Oliva'!L$6:L$257,'Aceite de Oliva'!$A$6:$A$257,"&gt;="&amp;$A279,'Aceite de Oliva'!$B$6:$B$257,"&lt;="&amp;$B279)</f>
        <v>2.2199999999999998</v>
      </c>
      <c r="M279" s="8">
        <f>SUMIFS('Aceite de Oliva'!M$6:M$257,'Aceite de Oliva'!$A$6:$A$257,"&gt;="&amp;$A279,'Aceite de Oliva'!$B$6:$B$257,"&lt;="&amp;$B279)</f>
        <v>0.45</v>
      </c>
      <c r="N279" s="8">
        <f>SUMIFS('Aceite de Oliva'!N$6:N$257,'Aceite de Oliva'!$A$6:$A$257,"&gt;="&amp;$A279,'Aceite de Oliva'!$B$6:$B$257,"&lt;="&amp;$B279)</f>
        <v>0.27</v>
      </c>
      <c r="O279" s="14"/>
      <c r="P279" s="14"/>
      <c r="Q279" s="14"/>
      <c r="R279" s="8">
        <f>SUMIFS('Aceite de Oliva'!R$6:R$257,'Aceite de Oliva'!$A$6:$A$257,"&gt;="&amp;$A279,'Aceite de Oliva'!$B$6:$B$257,"&lt;="&amp;$B279)</f>
        <v>0.96</v>
      </c>
      <c r="S279" s="8">
        <f>SUMIFS('Aceite de Oliva'!S$6:S$257,'Aceite de Oliva'!$A$6:$A$257,"&gt;="&amp;$A279,'Aceite de Oliva'!$B$6:$B$257,"&lt;="&amp;$B279)</f>
        <v>2.77</v>
      </c>
      <c r="T279" s="8">
        <f>SUMIFS('Aceite de Oliva'!T$6:T$257,'Aceite de Oliva'!$A$6:$A$257,"&gt;="&amp;$A279,'Aceite de Oliva'!$B$6:$B$257,"&lt;="&amp;$B279)</f>
        <v>0.59000000000000008</v>
      </c>
      <c r="U279" s="8">
        <f>SUMIFS('Aceite de Oliva'!U$6:U$257,'Aceite de Oliva'!$A$6:$A$257,"&gt;="&amp;$A279,'Aceite de Oliva'!$B$6:$B$257,"&lt;="&amp;$B279)</f>
        <v>0.44000000000000006</v>
      </c>
      <c r="V279" s="14"/>
      <c r="W279" s="14"/>
      <c r="X279" s="14"/>
      <c r="Y279" s="8">
        <f>SUMIFS('Aceite de Oliva'!Y$6:Y$257,'Aceite de Oliva'!$A$6:$A$257,"&gt;="&amp;$A279,'Aceite de Oliva'!$B$6:$B$257,"&lt;="&amp;$B279)</f>
        <v>0.33</v>
      </c>
      <c r="Z279" s="8">
        <f>SUMIFS('Aceite de Oliva'!Z$6:Z$257,'Aceite de Oliva'!$A$6:$A$257,"&gt;="&amp;$A279,'Aceite de Oliva'!$B$6:$B$257,"&lt;="&amp;$B279)</f>
        <v>0</v>
      </c>
      <c r="AA279" s="8">
        <f>SUMIFS('Aceite de Oliva'!AA$6:AA$257,'Aceite de Oliva'!$A$6:$A$257,"&gt;="&amp;$A279,'Aceite de Oliva'!$B$6:$B$257,"&lt;="&amp;$B279)</f>
        <v>0.17</v>
      </c>
      <c r="AB279" s="8">
        <f>SUMIFS('Aceite de Oliva'!AB$6:AB$257,'Aceite de Oliva'!$A$6:$A$257,"&gt;="&amp;$A279,'Aceite de Oliva'!$B$6:$B$257,"&lt;="&amp;$B279)</f>
        <v>0.65</v>
      </c>
      <c r="AC279" s="14"/>
      <c r="AD279" s="14"/>
      <c r="AE279" s="14"/>
      <c r="AF279" s="8">
        <f>SUMIFS('Aceite de Oliva'!AF$6:AF$257,'Aceite de Oliva'!$A$6:$A$257,"&gt;="&amp;$A279,'Aceite de Oliva'!$B$6:$B$257,"&lt;="&amp;$B279)</f>
        <v>0.48000000000000004</v>
      </c>
      <c r="AG279" s="8">
        <f>SUMIFS('Aceite de Oliva'!AG$6:AG$257,'Aceite de Oliva'!$A$6:$A$257,"&gt;="&amp;$A279,'Aceite de Oliva'!$B$6:$B$257,"&lt;="&amp;$B279)</f>
        <v>0.26</v>
      </c>
      <c r="AH279" s="8">
        <f>SUMIFS('Aceite de Oliva'!AH$6:AH$257,'Aceite de Oliva'!$A$6:$A$257,"&gt;="&amp;$A279,'Aceite de Oliva'!$B$6:$B$257,"&lt;="&amp;$B279)</f>
        <v>0.47</v>
      </c>
      <c r="AI279" s="8">
        <f>SUMIFS('Aceite de Oliva'!AI$6:AI$257,'Aceite de Oliva'!$A$6:$A$257,"&gt;="&amp;$A279,'Aceite de Oliva'!$B$6:$B$257,"&lt;="&amp;$B279)</f>
        <v>0.78</v>
      </c>
      <c r="AJ279" s="14"/>
      <c r="AK279" s="14"/>
      <c r="AL279" s="14"/>
      <c r="AM279" s="8">
        <f>SUMIFS('Aceite de Oliva'!AM$6:AM$257,'Aceite de Oliva'!$A$6:$A$257,"&gt;="&amp;$A279,'Aceite de Oliva'!$B$6:$B$257,"&lt;="&amp;$B279)</f>
        <v>0.87999999999999989</v>
      </c>
      <c r="AN279" s="8">
        <f>SUMIFS('Aceite de Oliva'!AN$6:AN$257,'Aceite de Oliva'!$A$6:$A$257,"&gt;="&amp;$A279,'Aceite de Oliva'!$B$6:$B$257,"&lt;="&amp;$B279)</f>
        <v>0</v>
      </c>
      <c r="AO279" s="8">
        <f>SUMIFS('Aceite de Oliva'!AO$6:AO$257,'Aceite de Oliva'!$A$6:$A$257,"&gt;="&amp;$A279,'Aceite de Oliva'!$B$6:$B$257,"&lt;="&amp;$B279)</f>
        <v>1.94</v>
      </c>
      <c r="AP279" s="8">
        <f>SUMIFS('Aceite de Oliva'!AP$6:AP$257,'Aceite de Oliva'!$A$6:$A$257,"&gt;="&amp;$A279,'Aceite de Oliva'!$B$6:$B$257,"&lt;="&amp;$B279)</f>
        <v>0</v>
      </c>
      <c r="AQ279" s="14"/>
      <c r="AR279" s="14"/>
      <c r="AT279" s="8">
        <f>SUMIFS('Aceite de Oliva'!AT$6:AT$257,'Aceite de Oliva'!$A$6:$A$257,"&gt;="&amp;$A279,'Aceite de Oliva'!$B$6:$B$257,"&lt;="&amp;$B279)</f>
        <v>1.36</v>
      </c>
      <c r="AU279" s="8">
        <f>SUMIFS('Aceite de Oliva'!AU$6:AU$257,'Aceite de Oliva'!$A$6:$A$257,"&gt;="&amp;$A279,'Aceite de Oliva'!$B$6:$B$257,"&lt;="&amp;$B279)</f>
        <v>0.19</v>
      </c>
      <c r="AV279" s="8">
        <f>SUMIFS('Aceite de Oliva'!AV$6:AV$257,'Aceite de Oliva'!$A$6:$A$257,"&gt;="&amp;$A279,'Aceite de Oliva'!$B$6:$B$257,"&lt;="&amp;$B279)</f>
        <v>2.77</v>
      </c>
      <c r="AW279" s="8">
        <f>SUMIFS('Aceite de Oliva'!AW$6:AW$257,'Aceite de Oliva'!$A$6:$A$257,"&gt;="&amp;$A279,'Aceite de Oliva'!$B$6:$B$257,"&lt;="&amp;$B279)</f>
        <v>0</v>
      </c>
      <c r="BA279" s="8">
        <f>SUMIFS('Aceite de Oliva'!BA$6:BA$257,'Aceite de Oliva'!$A$6:$A$257,"&gt;="&amp;A279,'Aceite de Oliva'!$B$6:$B$257,"&lt;="&amp;B279)</f>
        <v>3.48</v>
      </c>
      <c r="BB279" s="8">
        <f>SUMIFS('Aceite de Oliva'!BB$6:BB$257,'Aceite de Oliva'!$A$6:$A$257,"&gt;="&amp;$A279,'Aceite de Oliva'!$B$6:$B$257,"&lt;="&amp;$B279)</f>
        <v>10.18</v>
      </c>
      <c r="BC279" s="8">
        <f>SUMIFS('Aceite de Oliva'!BC$6:BC$257,'Aceite de Oliva'!$A$6:$A$257,"&gt;="&amp;$A279,'Aceite de Oliva'!$B$6:$B$257,"&lt;="&amp;$B279)</f>
        <v>0.67999999999999994</v>
      </c>
      <c r="BD279" s="8">
        <f>SUMIFS('Aceite de Oliva'!BD$6:BD$257,'Aceite de Oliva'!$A$6:$A$257,"&gt;="&amp;$A279,'Aceite de Oliva'!$B$6:$B$257,"&lt;="&amp;$B279)</f>
        <v>0.21</v>
      </c>
      <c r="BE279" s="5"/>
      <c r="BH279" s="8">
        <f>SUMIFS('Aceite de Oliva'!BH$6:BH$257,'Aceite de Oliva'!$A$6:$A$257,"&gt;="&amp;$A279,'Aceite de Oliva'!$B$6:$B$257,"&lt;="&amp;$B279)</f>
        <v>3.3400000000000003</v>
      </c>
      <c r="BI279" s="8">
        <f>SUMIFS('Aceite de Oliva'!BI$6:BI$257,'Aceite de Oliva'!$A$6:$A$257,"&gt;="&amp;$A279,'Aceite de Oliva'!$B$6:$B$257,"&lt;="&amp;$B279)</f>
        <v>12.299999999999999</v>
      </c>
      <c r="BJ279" s="8">
        <f>SUMIFS('Aceite de Oliva'!BJ$6:BJ$257,'Aceite de Oliva'!$A$6:$A$257,"&gt;="&amp;$A279,'Aceite de Oliva'!$B$6:$B$257,"&lt;="&amp;$B279)</f>
        <v>0.56999999999999995</v>
      </c>
      <c r="BK279" s="8">
        <f>SUMIFS('Aceite de Oliva'!BK$6:BK$257,'Aceite de Oliva'!$A$6:$A$257,"&gt;="&amp;$A279,'Aceite de Oliva'!$B$6:$B$257,"&lt;="&amp;$B279)</f>
        <v>0.76</v>
      </c>
      <c r="BO279" s="8">
        <f>SUMIFS('Aceite de Oliva'!BO$6:BO$257,'Aceite de Oliva'!$A$6:$A$257,"&gt;="&amp;$A279,'Aceite de Oliva'!$B$6:$B$257,"&lt;="&amp;$B279)</f>
        <v>2.35</v>
      </c>
      <c r="BP279" s="8">
        <f>SUMIFS('Aceite de Oliva'!BP$6:BP$257,'Aceite de Oliva'!$A$6:$A$257,"&gt;="&amp;$A279,'Aceite de Oliva'!$B$6:$B$257,"&lt;="&amp;$B279)</f>
        <v>6.5</v>
      </c>
      <c r="BQ279" s="8">
        <f>SUMIFS('Aceite de Oliva'!BQ$6:BQ$257,'Aceite de Oliva'!$A$6:$A$257,"&gt;="&amp;$A279,'Aceite de Oliva'!$B$6:$B$257,"&lt;="&amp;$B279)</f>
        <v>1.78</v>
      </c>
      <c r="BR279" s="8">
        <f>SUMIFS('Aceite de Oliva'!BR$6:BR$257,'Aceite de Oliva'!$A$6:$A$257,"&gt;="&amp;$A279,'Aceite de Oliva'!$B$6:$B$257,"&lt;="&amp;$B279)</f>
        <v>0</v>
      </c>
      <c r="BV279" s="8">
        <f>SUMIFS('Aceite de Oliva'!BV$6:BV$257,'Aceite de Oliva'!$A$6:$A$257,"&gt;="&amp;$A279,'Aceite de Oliva'!$B$6:$B$257,"&lt;="&amp;$B279)</f>
        <v>2.8499999999999996</v>
      </c>
      <c r="BW279" s="8">
        <f>SUMIFS('Aceite de Oliva'!BW$6:BW$257,'Aceite de Oliva'!$A$6:$A$257,"&gt;="&amp;$A279,'Aceite de Oliva'!$B$6:$B$257,"&lt;="&amp;$B279)</f>
        <v>5.43</v>
      </c>
      <c r="BX279" s="8">
        <f>SUMIFS('Aceite de Oliva'!BX$6:BX$257,'Aceite de Oliva'!$A$6:$A$257,"&gt;="&amp;$A279,'Aceite de Oliva'!$B$6:$B$257,"&lt;="&amp;$B279)</f>
        <v>2.36</v>
      </c>
      <c r="BY279" s="8">
        <f>SUMIFS('Aceite de Oliva'!BY$6:BY$257,'Aceite de Oliva'!$A$6:$A$257,"&gt;="&amp;$A279,'Aceite de Oliva'!$B$6:$B$257,"&lt;="&amp;$B279)</f>
        <v>0.24</v>
      </c>
      <c r="CC279" s="8">
        <f>SUMIFS('Aceite de Oliva'!CC$6:CC$257,'Aceite de Oliva'!$A$6:$A$257,"&gt;="&amp;$A279,'Aceite de Oliva'!$B$6:$B$257,"&lt;="&amp;$B279)</f>
        <v>3.85</v>
      </c>
      <c r="CD279" s="8">
        <f>SUMIFS('Aceite de Oliva'!CD$6:CD$257,'Aceite de Oliva'!$A$6:$A$257,"&gt;="&amp;$A279,'Aceite de Oliva'!$B$6:$B$257,"&lt;="&amp;$B279)</f>
        <v>1.94</v>
      </c>
      <c r="CE279" s="8">
        <f>SUMIFS('Aceite de Oliva'!CE$6:CE$257,'Aceite de Oliva'!$A$6:$A$257,"&gt;="&amp;$A279,'Aceite de Oliva'!$B$6:$B$257,"&lt;="&amp;$B279)</f>
        <v>4.72</v>
      </c>
      <c r="CF279" s="8">
        <f>SUMIFS('Aceite de Oliva'!CF$6:CF$257,'Aceite de Oliva'!$A$6:$A$257,"&gt;="&amp;$A279,'Aceite de Oliva'!$B$6:$B$257,"&lt;="&amp;$B279)</f>
        <v>2.81</v>
      </c>
      <c r="CJ279" s="8">
        <f>SUMIFS('Aceite de Oliva'!CJ$6:CJ$257,'Aceite de Oliva'!$A$6:$A$257,"&gt;="&amp;$A279,'Aceite de Oliva'!$B$6:$B$257,"&lt;="&amp;$B279)</f>
        <v>4.75</v>
      </c>
      <c r="CK279" s="8">
        <f>SUMIFS('Aceite de Oliva'!CK$6:CK$257,'Aceite de Oliva'!$A$6:$A$257,"&gt;="&amp;$A279,'Aceite de Oliva'!$B$6:$B$257,"&lt;="&amp;$B279)</f>
        <v>3.3899999999999997</v>
      </c>
      <c r="CL279" s="8">
        <f>SUMIFS('Aceite de Oliva'!CL$6:CL$257,'Aceite de Oliva'!$A$6:$A$257,"&gt;="&amp;$A279,'Aceite de Oliva'!$B$6:$B$257,"&lt;="&amp;$B279)</f>
        <v>6.05</v>
      </c>
      <c r="CM279" s="8">
        <f>SUMIFS('Aceite de Oliva'!CM$6:CM$257,'Aceite de Oliva'!$A$6:$A$257,"&gt;="&amp;$A279,'Aceite de Oliva'!$B$6:$B$257,"&lt;="&amp;$B279)</f>
        <v>3.8499999999999996</v>
      </c>
      <c r="CQ279" s="8">
        <f>SUMIFS('Aceite de Oliva'!CQ$6:CQ$257,'Aceite de Oliva'!$A$6:$A$257,"&gt;="&amp;$A279,'Aceite de Oliva'!$B$6:$B$257,"&lt;="&amp;$B279)</f>
        <v>15.79</v>
      </c>
      <c r="CR279" s="8">
        <f>SUMIFS('Aceite de Oliva'!CR$6:CR$257,'Aceite de Oliva'!$A$6:$A$257,"&gt;="&amp;$A279,'Aceite de Oliva'!$B$6:$B$257,"&lt;="&amp;$B279)</f>
        <v>3.27</v>
      </c>
      <c r="CS279" s="8">
        <f>SUMIFS('Aceite de Oliva'!CS$6:CS$257,'Aceite de Oliva'!$A$6:$A$257,"&gt;="&amp;$A279,'Aceite de Oliva'!$B$6:$B$257,"&lt;="&amp;$B279)</f>
        <v>24.41</v>
      </c>
      <c r="CT279" s="8">
        <f>SUMIFS('Aceite de Oliva'!CT$6:CT$257,'Aceite de Oliva'!$A$6:$A$257,"&gt;="&amp;$A279,'Aceite de Oliva'!$B$6:$B$257,"&lt;="&amp;$B279)</f>
        <v>0.15</v>
      </c>
      <c r="CX279" s="8">
        <f>SUMIFS('Aceite de Oliva'!CX$6:CX$257,'Aceite de Oliva'!$A$6:$A$257,"&gt;="&amp;$A279,'Aceite de Oliva'!$B$6:$B$257,"&lt;="&amp;$B279)</f>
        <v>24.23</v>
      </c>
      <c r="CY279" s="8">
        <f>SUMIFS('Aceite de Oliva'!CY$6:CY$257,'Aceite de Oliva'!$A$6:$A$257,"&gt;="&amp;$A279,'Aceite de Oliva'!$B$6:$B$257,"&lt;="&amp;$B279)</f>
        <v>3.86</v>
      </c>
      <c r="CZ279" s="8">
        <f>SUMIFS('Aceite de Oliva'!CZ$6:CZ$257,'Aceite de Oliva'!$A$6:$A$257,"&gt;="&amp;$A279,'Aceite de Oliva'!$B$6:$B$257,"&lt;="&amp;$B279)</f>
        <v>28.240000000000002</v>
      </c>
      <c r="DA279" s="8">
        <f>SUMIFS('Aceite de Oliva'!DA$6:DA$257,'Aceite de Oliva'!$A$6:$A$257,"&gt;="&amp;$A279,'Aceite de Oliva'!$B$6:$B$257,"&lt;="&amp;$B279)</f>
        <v>34.25</v>
      </c>
      <c r="DE279" s="8">
        <f>SUMIFS('Aceite de Oliva'!DE$6:DE$257,'Aceite de Oliva'!$A$6:$A$257,"&gt;="&amp;$A279,'Aceite de Oliva'!$B$6:$B$257,"&lt;="&amp;$B279)</f>
        <v>21.64</v>
      </c>
      <c r="DF279" s="8">
        <f>SUMIFS('Aceite de Oliva'!DF$6:DF$257,'Aceite de Oliva'!$A$6:$A$257,"&gt;="&amp;$A279,'Aceite de Oliva'!$B$6:$B$257,"&lt;="&amp;$B279)</f>
        <v>4.8599999999999994</v>
      </c>
      <c r="DG279" s="8">
        <f>SUMIFS('Aceite de Oliva'!DG$6:DG$257,'Aceite de Oliva'!$A$6:$A$257,"&gt;="&amp;$A279,'Aceite de Oliva'!$B$6:$B$257,"&lt;="&amp;$B279)</f>
        <v>29.68</v>
      </c>
      <c r="DH279" s="8">
        <f>SUMIFS('Aceite de Oliva'!DH$6:DH$257,'Aceite de Oliva'!$A$6:$A$257,"&gt;="&amp;$A279,'Aceite de Oliva'!$B$6:$B$257,"&lt;="&amp;$B279)</f>
        <v>21.919999999999998</v>
      </c>
      <c r="DL279" s="8">
        <f>SUMIFS('Aceite de Oliva'!DL$6:DL$257,'Aceite de Oliva'!$A$6:$A$257,"&gt;="&amp;$A279,'Aceite de Oliva'!$B$6:$B$257,"&lt;="&amp;$B279)</f>
        <v>5.58</v>
      </c>
      <c r="DM279" s="8">
        <f>SUMIFS('Aceite de Oliva'!DM$6:DM$257,'Aceite de Oliva'!$A$6:$A$257,"&gt;="&amp;$A279,'Aceite de Oliva'!$B$6:$B$257,"&lt;="&amp;$B279)</f>
        <v>1.9100000000000001</v>
      </c>
      <c r="DN279" s="8">
        <f>SUMIFS('Aceite de Oliva'!DN$6:DN$257,'Aceite de Oliva'!$A$6:$A$257,"&gt;="&amp;$A279,'Aceite de Oliva'!$B$6:$B$257,"&lt;="&amp;$B279)</f>
        <v>8.32</v>
      </c>
      <c r="DO279" s="8">
        <f>SUMIFS('Aceite de Oliva'!DO$6:DO$257,'Aceite de Oliva'!$A$6:$A$257,"&gt;="&amp;$A279,'Aceite de Oliva'!$B$6:$B$257,"&lt;="&amp;$B279)</f>
        <v>1.3800000000000001</v>
      </c>
      <c r="DS279" s="8">
        <f>SUMIFS('Aceite de Oliva'!DS$6:DS$257,'Aceite de Oliva'!$A$6:$A$257,"&gt;="&amp;$A279,'Aceite de Oliva'!$B$6:$B$257,"&lt;="&amp;$B279)</f>
        <v>1.32</v>
      </c>
      <c r="DT279" s="8">
        <f>SUMIFS('Aceite de Oliva'!DT$6:DT$257,'Aceite de Oliva'!$A$6:$A$257,"&gt;="&amp;$A279,'Aceite de Oliva'!$B$6:$B$257,"&lt;="&amp;$B279)</f>
        <v>0</v>
      </c>
      <c r="DU279" s="8">
        <f>SUMIFS('Aceite de Oliva'!DU$6:DU$257,'Aceite de Oliva'!$A$6:$A$257,"&gt;="&amp;$A279,'Aceite de Oliva'!$B$6:$B$257,"&lt;="&amp;$B279)</f>
        <v>1.62</v>
      </c>
      <c r="DV279" s="8">
        <f>SUMIFS('Aceite de Oliva'!DV$6:DV$257,'Aceite de Oliva'!$A$6:$A$257,"&gt;="&amp;$A279,'Aceite de Oliva'!$B$6:$B$257,"&lt;="&amp;$B279)</f>
        <v>0.33</v>
      </c>
      <c r="DZ279" s="8">
        <f>SUMIFS('Aceite de Oliva'!DZ$6:DZ$257,'Aceite de Oliva'!$A$6:$A$257,"&gt;="&amp;$A279,'Aceite de Oliva'!$B$6:$B$257,"&lt;="&amp;$B279)</f>
        <v>2.1</v>
      </c>
      <c r="EA279" s="8">
        <f>SUMIFS('Aceite de Oliva'!EA$6:EA$257,'Aceite de Oliva'!$A$6:$A$257,"&gt;="&amp;$A279,'Aceite de Oliva'!$B$6:$B$257,"&lt;="&amp;$B279)</f>
        <v>2.27</v>
      </c>
      <c r="EB279" s="8">
        <f>SUMIFS('Aceite de Oliva'!EB$6:EB$257,'Aceite de Oliva'!$A$6:$A$257,"&gt;="&amp;$A279,'Aceite de Oliva'!$B$6:$B$257,"&lt;="&amp;$B279)</f>
        <v>2.6300000000000003</v>
      </c>
      <c r="EC279" s="8">
        <f>SUMIFS('Aceite de Oliva'!EC$6:EC$257,'Aceite de Oliva'!$A$6:$A$257,"&gt;="&amp;$A279,'Aceite de Oliva'!$B$6:$B$257,"&lt;="&amp;$B279)</f>
        <v>0</v>
      </c>
      <c r="EG279" s="8">
        <f>SUMIFS('Aceite de Oliva'!EG$6:EG$257,'Aceite de Oliva'!$A$6:$A$257,"&gt;="&amp;$A279,'Aceite de Oliva'!$B$6:$B$257,"&lt;="&amp;$B279)</f>
        <v>1.38</v>
      </c>
      <c r="EH279" s="8">
        <f>SUMIFS('Aceite de Oliva'!EH$6:EH$257,'Aceite de Oliva'!$A$6:$A$257,"&gt;="&amp;$A279,'Aceite de Oliva'!$B$6:$B$257,"&lt;="&amp;$B279)</f>
        <v>0.33</v>
      </c>
      <c r="EI279" s="8">
        <f>SUMIFS('Aceite de Oliva'!EI$6:EI$257,'Aceite de Oliva'!$A$6:$A$257,"&gt;="&amp;$A279,'Aceite de Oliva'!$B$6:$B$257,"&lt;="&amp;$B279)</f>
        <v>1.76</v>
      </c>
      <c r="EJ279" s="8">
        <f>SUMIFS('Aceite de Oliva'!EJ$6:EJ$257,'Aceite de Oliva'!$A$6:$A$257,"&gt;="&amp;$A279,'Aceite de Oliva'!$B$6:$B$257,"&lt;="&amp;$B279)</f>
        <v>1.58</v>
      </c>
      <c r="EN279" s="8">
        <f>SUMIFS('Aceite de Oliva'!EN$6:EN$257,'Aceite de Oliva'!$A$6:$A$257,"&gt;="&amp;$A279,'Aceite de Oliva'!$B$6:$B$257,"&lt;="&amp;$B279)</f>
        <v>1.98</v>
      </c>
      <c r="EO279" s="8">
        <f>SUMIFS('Aceite de Oliva'!EO$6:EO$257,'Aceite de Oliva'!$A$6:$A$257,"&gt;="&amp;$A279,'Aceite de Oliva'!$B$6:$B$257,"&lt;="&amp;$B279)</f>
        <v>2.17</v>
      </c>
      <c r="EP279" s="8">
        <f>SUMIFS('Aceite de Oliva'!EP$6:EP$257,'Aceite de Oliva'!$A$6:$A$257,"&gt;="&amp;$A279,'Aceite de Oliva'!$B$6:$B$257,"&lt;="&amp;$B279)</f>
        <v>2.1999999999999997</v>
      </c>
      <c r="EQ279" s="8">
        <f>SUMIFS('Aceite de Oliva'!EQ$6:EQ$257,'Aceite de Oliva'!$A$6:$A$257,"&gt;="&amp;$A279,'Aceite de Oliva'!$B$6:$B$257,"&lt;="&amp;$B279)</f>
        <v>1.02</v>
      </c>
      <c r="EU279" s="8">
        <f>SUMIFS('Aceite de Oliva'!EU$6:EU$257,'Aceite de Oliva'!$A$6:$A$257,"&gt;="&amp;$A279,'Aceite de Oliva'!$B$6:$B$257,"&lt;="&amp;$B279)</f>
        <v>1.3</v>
      </c>
      <c r="EV279" s="8">
        <f>SUMIFS('Aceite de Oliva'!EV$6:EV$257,'Aceite de Oliva'!$A$6:$A$257,"&gt;="&amp;$A279,'Aceite de Oliva'!$B$6:$B$257,"&lt;="&amp;$B279)</f>
        <v>1.03</v>
      </c>
      <c r="EW279" s="8">
        <f>SUMIFS('Aceite de Oliva'!EW$6:EW$257,'Aceite de Oliva'!$A$6:$A$257,"&gt;="&amp;$A279,'Aceite de Oliva'!$B$6:$B$257,"&lt;="&amp;$B279)</f>
        <v>1.5999999999999999</v>
      </c>
      <c r="EX279" s="8">
        <f>SUMIFS('Aceite de Oliva'!EX$6:EX$257,'Aceite de Oliva'!$A$6:$A$257,"&gt;="&amp;$A279,'Aceite de Oliva'!$B$6:$B$257,"&lt;="&amp;$B279)</f>
        <v>0.23</v>
      </c>
      <c r="FB279" s="8">
        <f>SUMIFS('Aceite de Oliva'!FB$6:FB$257,'Aceite de Oliva'!$A$6:$A$257,"&gt;="&amp;$A279,'Aceite de Oliva'!$B$6:$B$257,"&lt;="&amp;$B279)</f>
        <v>0.96</v>
      </c>
      <c r="FC279" s="8">
        <f>SUMIFS('Aceite de Oliva'!FC$6:FC$257,'Aceite de Oliva'!$A$6:$A$257,"&gt;="&amp;$A279,'Aceite de Oliva'!$B$6:$B$257,"&lt;="&amp;$B279)</f>
        <v>2.0099999999999998</v>
      </c>
      <c r="FD279" s="8">
        <f>SUMIFS('Aceite de Oliva'!FD$6:FD$257,'Aceite de Oliva'!$A$6:$A$257,"&gt;="&amp;$A279,'Aceite de Oliva'!$B$6:$B$257,"&lt;="&amp;$B279)</f>
        <v>0.89999999999999991</v>
      </c>
      <c r="FE279" s="8">
        <f>SUMIFS('Aceite de Oliva'!FE$6:FE$257,'Aceite de Oliva'!$A$6:$A$257,"&gt;="&amp;$A279,'Aceite de Oliva'!$B$6:$B$257,"&lt;="&amp;$B279)</f>
        <v>0</v>
      </c>
      <c r="FI279" s="8">
        <f>SUMIFS('Aceite de Oliva'!FI$6:FI$257,'Aceite de Oliva'!$A$6:$A$257,"&gt;="&amp;$A279,'Aceite de Oliva'!$B$6:$B$257,"&lt;="&amp;$B279)</f>
        <v>0.5</v>
      </c>
      <c r="FJ279" s="8">
        <f>SUMIFS('Aceite de Oliva'!FJ$6:FJ$257,'Aceite de Oliva'!$A$6:$A$257,"&gt;="&amp;$A279,'Aceite de Oliva'!$B$6:$B$257,"&lt;="&amp;$B279)</f>
        <v>0.6</v>
      </c>
      <c r="FK279" s="8">
        <f>SUMIFS('Aceite de Oliva'!FK$6:FK$257,'Aceite de Oliva'!$A$6:$A$257,"&gt;="&amp;$A279,'Aceite de Oliva'!$B$6:$B$257,"&lt;="&amp;$B279)</f>
        <v>0.18000000000000002</v>
      </c>
      <c r="FL279" s="8">
        <f>SUMIFS('Aceite de Oliva'!FL$6:FL$257,'Aceite de Oliva'!$A$6:$A$257,"&gt;="&amp;$A279,'Aceite de Oliva'!$B$6:$B$257,"&lt;="&amp;$B279)</f>
        <v>0</v>
      </c>
      <c r="FP279" s="8">
        <f>SUMIFS('Aceite de Oliva'!FP$6:FP$257,'Aceite de Oliva'!$A$6:$A$257,"&gt;="&amp;$A279,'Aceite de Oliva'!$B$6:$B$257,"&lt;="&amp;$B279)</f>
        <v>0.77</v>
      </c>
      <c r="FQ279" s="8">
        <f>SUMIFS('Aceite de Oliva'!FQ$6:FQ$257,'Aceite de Oliva'!$A$6:$A$257,"&gt;="&amp;$A279,'Aceite de Oliva'!$B$6:$B$257,"&lt;="&amp;$B279)</f>
        <v>2.87</v>
      </c>
      <c r="FR279" s="8">
        <f>SUMIFS('Aceite de Oliva'!FR$6:FR$257,'Aceite de Oliva'!$A$6:$A$257,"&gt;="&amp;$A279,'Aceite de Oliva'!$B$6:$B$257,"&lt;="&amp;$B279)</f>
        <v>0.37</v>
      </c>
      <c r="FS279" s="8">
        <f>SUMIFS('Aceite de Oliva'!FS$6:FS$257,'Aceite de Oliva'!$A$6:$A$257,"&gt;="&amp;$A279,'Aceite de Oliva'!$B$6:$B$257,"&lt;="&amp;$B279)</f>
        <v>0</v>
      </c>
      <c r="FW279" s="8">
        <f>SUMIFS('Aceite de Oliva'!FW$6:FW$257,'Aceite de Oliva'!$A$6:$A$257,"&gt;="&amp;$A279,'Aceite de Oliva'!$B$6:$B$257,"&lt;="&amp;$B279)</f>
        <v>1.49</v>
      </c>
      <c r="FX279" s="8">
        <f>SUMIFS('Aceite de Oliva'!FX$6:FX$257,'Aceite de Oliva'!$A$6:$A$257,"&gt;="&amp;$A279,'Aceite de Oliva'!$B$6:$B$257,"&lt;="&amp;$B279)</f>
        <v>2.19</v>
      </c>
      <c r="FY279" s="8">
        <f>SUMIFS('Aceite de Oliva'!FY$6:FY$257,'Aceite de Oliva'!$A$6:$A$257,"&gt;="&amp;$A279,'Aceite de Oliva'!$B$6:$B$257,"&lt;="&amp;$B279)</f>
        <v>1.2</v>
      </c>
      <c r="FZ279" s="8">
        <f>SUMIFS('Aceite de Oliva'!FZ$6:FZ$257,'Aceite de Oliva'!$A$6:$A$257,"&gt;="&amp;$A279,'Aceite de Oliva'!$B$6:$B$257,"&lt;="&amp;$B279)</f>
        <v>0.55000000000000004</v>
      </c>
      <c r="GD279" s="8">
        <f>SUMIFS('Aceite de Oliva'!GD$6:GD$257,'Aceite de Oliva'!$A$6:$A$257,"&gt;="&amp;$A279,'Aceite de Oliva'!$B$6:$B$257,"&lt;="&amp;$B279)</f>
        <v>1.31</v>
      </c>
      <c r="GE279" s="8">
        <f>SUMIFS('Aceite de Oliva'!GE$6:GE$257,'Aceite de Oliva'!$A$6:$A$257,"&gt;="&amp;$A279,'Aceite de Oliva'!$B$6:$B$257,"&lt;="&amp;$B279)</f>
        <v>0.88</v>
      </c>
      <c r="GF279" s="8">
        <f>SUMIFS('Aceite de Oliva'!GF$6:GF$257,'Aceite de Oliva'!$A$6:$A$257,"&gt;="&amp;$A279,'Aceite de Oliva'!$B$6:$B$257,"&lt;="&amp;$B279)</f>
        <v>0.36</v>
      </c>
      <c r="GG279" s="8">
        <f>SUMIFS('Aceite de Oliva'!GG$6:GG$257,'Aceite de Oliva'!$A$6:$A$257,"&gt;="&amp;$A279,'Aceite de Oliva'!$B$6:$B$257,"&lt;="&amp;$B279)</f>
        <v>0.86</v>
      </c>
      <c r="GK279" s="8">
        <f>SUMIFS('Aceite de Oliva'!GK$6:GK$257,'Aceite de Oliva'!$A$6:$A$257,"&gt;="&amp;$A279,'Aceite de Oliva'!$B$6:$B$257,"&lt;="&amp;$B279)</f>
        <v>0.55000000000000004</v>
      </c>
      <c r="GL279" s="8">
        <f>SUMIFS('Aceite de Oliva'!GL$6:GL$257,'Aceite de Oliva'!$A$6:$A$257,"&gt;="&amp;$A279,'Aceite de Oliva'!$B$6:$B$257,"&lt;="&amp;$B279)</f>
        <v>0.28999999999999998</v>
      </c>
      <c r="GM279" s="8">
        <f>SUMIFS('Aceite de Oliva'!GM$6:GM$257,'Aceite de Oliva'!$A$6:$A$257,"&gt;="&amp;$A279,'Aceite de Oliva'!$B$6:$B$257,"&lt;="&amp;$B279)</f>
        <v>0.8</v>
      </c>
      <c r="GN279" s="8">
        <f>SUMIFS('Aceite de Oliva'!GN$6:GN$257,'Aceite de Oliva'!$A$6:$A$257,"&gt;="&amp;$A279,'Aceite de Oliva'!$B$6:$B$257,"&lt;="&amp;$B279)</f>
        <v>0.27</v>
      </c>
      <c r="GR279" s="8">
        <f>SUMIFS('Aceite de Oliva'!GR$6:GR$257,'Aceite de Oliva'!$A$6:$A$257,"&gt;="&amp;$A279,'Aceite de Oliva'!$B$6:$B$257,"&lt;="&amp;$B279)</f>
        <v>0.58000000000000007</v>
      </c>
      <c r="GS279" s="8">
        <f>SUMIFS('Aceite de Oliva'!GS$6:GS$257,'Aceite de Oliva'!$A$6:$A$257,"&gt;="&amp;$A279,'Aceite de Oliva'!$B$6:$B$257,"&lt;="&amp;$B279)</f>
        <v>0.11</v>
      </c>
      <c r="GT279" s="8">
        <f>SUMIFS('Aceite de Oliva'!GT$6:GT$257,'Aceite de Oliva'!$A$6:$A$257,"&gt;="&amp;$A279,'Aceite de Oliva'!$B$6:$B$257,"&lt;="&amp;$B279)</f>
        <v>0.55000000000000004</v>
      </c>
      <c r="GU279" s="8">
        <f>SUMIFS('Aceite de Oliva'!GU$6:GU$257,'Aceite de Oliva'!$A$6:$A$257,"&gt;="&amp;$A279,'Aceite de Oliva'!$B$6:$B$257,"&lt;="&amp;$B279)</f>
        <v>0</v>
      </c>
      <c r="GY279" s="8">
        <f>SUMIFS('Aceite de Oliva'!GY$6:GY$257,'Aceite de Oliva'!$A$6:$A$257,"&gt;="&amp;$A279,'Aceite de Oliva'!$B$6:$B$257,"&lt;="&amp;$B279)</f>
        <v>0.33</v>
      </c>
      <c r="GZ279" s="8">
        <f>SUMIFS('Aceite de Oliva'!GZ$6:GZ$257,'Aceite de Oliva'!$A$6:$A$257,"&gt;="&amp;$A279,'Aceite de Oliva'!$B$6:$B$257,"&lt;="&amp;$B279)</f>
        <v>0.24</v>
      </c>
      <c r="HA279" s="8">
        <f>SUMIFS('Aceite de Oliva'!HA$6:HA$257,'Aceite de Oliva'!$A$6:$A$257,"&gt;="&amp;$A279,'Aceite de Oliva'!$B$6:$B$257,"&lt;="&amp;$B279)</f>
        <v>0.16999999999999998</v>
      </c>
      <c r="HB279" s="8">
        <f>SUMIFS('Aceite de Oliva'!HB$6:HB$257,'Aceite de Oliva'!$A$6:$A$257,"&gt;="&amp;$A279,'Aceite de Oliva'!$B$6:$B$257,"&lt;="&amp;$B279)</f>
        <v>0.32</v>
      </c>
      <c r="HF279" s="8">
        <f>SUMIFS('Aceite de Oliva'!HF$6:HF$257,'Aceite de Oliva'!$A$6:$A$257,"&gt;="&amp;$A279,'Aceite de Oliva'!$B$6:$B$257,"&lt;="&amp;$B279)</f>
        <v>0.63</v>
      </c>
      <c r="HG279" s="8">
        <f>SUMIFS('Aceite de Oliva'!HG$6:HG$257,'Aceite de Oliva'!$A$6:$A$257,"&gt;="&amp;$A279,'Aceite de Oliva'!$B$6:$B$257,"&lt;="&amp;$B279)</f>
        <v>0.34</v>
      </c>
      <c r="HH279" s="8">
        <f>SUMIFS('Aceite de Oliva'!HH$6:HH$257,'Aceite de Oliva'!$A$6:$A$257,"&gt;="&amp;$A279,'Aceite de Oliva'!$B$6:$B$257,"&lt;="&amp;$B279)</f>
        <v>0.52</v>
      </c>
      <c r="HI279" s="8">
        <f>SUMIFS('Aceite de Oliva'!HI$6:HI$257,'Aceite de Oliva'!$A$6:$A$257,"&gt;="&amp;$A279,'Aceite de Oliva'!$B$6:$B$257,"&lt;="&amp;$B279)</f>
        <v>0.19</v>
      </c>
      <c r="HM279" s="8">
        <f>SUMIFS('Aceite de Oliva'!HM$6:HM$257,'Aceite de Oliva'!$A$6:$A$257,"&gt;="&amp;$A279,'Aceite de Oliva'!$B$6:$B$257,"&lt;="&amp;$B279)</f>
        <v>0.49</v>
      </c>
      <c r="HN279" s="8">
        <f>SUMIFS('Aceite de Oliva'!HN$6:HN$257,'Aceite de Oliva'!$A$6:$A$257,"&gt;="&amp;$A279,'Aceite de Oliva'!$B$6:$B$257,"&lt;="&amp;$B279)</f>
        <v>0.86</v>
      </c>
      <c r="HO279" s="8">
        <f>SUMIFS('Aceite de Oliva'!HO$6:HO$257,'Aceite de Oliva'!$A$6:$A$257,"&gt;="&amp;$A279,'Aceite de Oliva'!$B$6:$B$257,"&lt;="&amp;$B279)</f>
        <v>0</v>
      </c>
      <c r="HP279" s="8">
        <f>SUMIFS('Aceite de Oliva'!HP$6:HP$257,'Aceite de Oliva'!$A$6:$A$257,"&gt;="&amp;$A279,'Aceite de Oliva'!$B$6:$B$257,"&lt;="&amp;$B279)</f>
        <v>0</v>
      </c>
      <c r="HT279" s="8">
        <f>SUMIFS('Aceite de Oliva'!HT$6:HT$257,'Aceite de Oliva'!$A$6:$A$257,"&gt;="&amp;$A279,'Aceite de Oliva'!$B$6:$B$257,"&lt;="&amp;$B279)</f>
        <v>0.57000000000000006</v>
      </c>
      <c r="HU279" s="8">
        <f>SUMIFS('Aceite de Oliva'!HU$6:HU$257,'Aceite de Oliva'!$A$6:$A$257,"&gt;="&amp;$A279,'Aceite de Oliva'!$B$6:$B$257,"&lt;="&amp;$B279)</f>
        <v>0.65</v>
      </c>
      <c r="HV279" s="8">
        <f>SUMIFS('Aceite de Oliva'!HV$6:HV$257,'Aceite de Oliva'!$A$6:$A$257,"&gt;="&amp;$A279,'Aceite de Oliva'!$B$6:$B$257,"&lt;="&amp;$B279)</f>
        <v>0.56000000000000005</v>
      </c>
      <c r="HW279" s="8">
        <f>SUMIFS('Aceite de Oliva'!HW$6:HW$257,'Aceite de Oliva'!$A$6:$A$257,"&gt;="&amp;$A279,'Aceite de Oliva'!$B$6:$B$257,"&lt;="&amp;$B279)</f>
        <v>0</v>
      </c>
      <c r="IA279" s="8">
        <f>SUMIFS('Aceite de Oliva'!IA$6:IA$257,'Aceite de Oliva'!$A$6:$A$257,"&gt;="&amp;$A279,'Aceite de Oliva'!$B$6:$B$257,"&lt;="&amp;$B279)</f>
        <v>0.71</v>
      </c>
      <c r="IB279" s="8">
        <f>SUMIFS('Aceite de Oliva'!IB$6:IB$257,'Aceite de Oliva'!$A$6:$A$257,"&gt;="&amp;$A279,'Aceite de Oliva'!$B$6:$B$257,"&lt;="&amp;$B279)</f>
        <v>0.72</v>
      </c>
      <c r="IC279" s="8">
        <f>SUMIFS('Aceite de Oliva'!IC$6:IC$257,'Aceite de Oliva'!$A$6:$A$257,"&gt;="&amp;$A279,'Aceite de Oliva'!$B$6:$B$257,"&lt;="&amp;$B279)</f>
        <v>0.49</v>
      </c>
      <c r="ID279" s="8">
        <f>SUMIFS('Aceite de Oliva'!ID$6:ID$257,'Aceite de Oliva'!$A$6:$A$257,"&gt;="&amp;$A279,'Aceite de Oliva'!$B$6:$B$257,"&lt;="&amp;$B279)</f>
        <v>0</v>
      </c>
      <c r="IH279" s="8">
        <f>SUMIFS('Aceite de Oliva'!IH$6:IH$257,'Aceite de Oliva'!$A$6:$A$257,"&gt;="&amp;$A279,'Aceite de Oliva'!$B$6:$B$257,"&lt;="&amp;$B279)</f>
        <v>0.73</v>
      </c>
      <c r="II279" s="8">
        <f>SUMIFS('Aceite de Oliva'!II$6:II$257,'Aceite de Oliva'!$A$6:$A$257,"&gt;="&amp;$A279,'Aceite de Oliva'!$B$6:$B$257,"&lt;="&amp;$B279)</f>
        <v>0.89999999999999991</v>
      </c>
      <c r="IJ279" s="8">
        <f>SUMIFS('Aceite de Oliva'!IJ$6:IJ$257,'Aceite de Oliva'!$A$6:$A$257,"&gt;="&amp;$A279,'Aceite de Oliva'!$B$6:$B$257,"&lt;="&amp;$B279)</f>
        <v>0.54</v>
      </c>
      <c r="IK279" s="8">
        <f>SUMIFS('Aceite de Oliva'!IK$6:IK$257,'Aceite de Oliva'!$A$6:$A$257,"&gt;="&amp;$A279,'Aceite de Oliva'!$B$6:$B$257,"&lt;="&amp;$B279)</f>
        <v>0.13</v>
      </c>
      <c r="IO279" s="8">
        <f>SUMIFS('Aceite de Oliva'!IO$6:IO$257,'Aceite de Oliva'!$A$6:$A$257,"&gt;="&amp;$A279,'Aceite de Oliva'!$B$6:$B$257,"&lt;="&amp;$B279)</f>
        <v>0.22000000000000003</v>
      </c>
      <c r="IP279" s="8">
        <f>SUMIFS('Aceite de Oliva'!IP$6:IP$257,'Aceite de Oliva'!$A$6:$A$257,"&gt;="&amp;$A279,'Aceite de Oliva'!$B$6:$B$257,"&lt;="&amp;$B279)</f>
        <v>0.28999999999999998</v>
      </c>
      <c r="IQ279" s="8">
        <f>SUMIFS('Aceite de Oliva'!IQ$6:IQ$257,'Aceite de Oliva'!$A$6:$A$257,"&gt;="&amp;$A279,'Aceite de Oliva'!$B$6:$B$257,"&lt;="&amp;$B279)</f>
        <v>0.11</v>
      </c>
      <c r="IR279" s="8">
        <f>SUMIFS('Aceite de Oliva'!IR$6:IR$257,'Aceite de Oliva'!$A$6:$A$257,"&gt;="&amp;$A279,'Aceite de Oliva'!$B$6:$B$257,"&lt;="&amp;$B279)</f>
        <v>0.25</v>
      </c>
      <c r="IV279" s="8">
        <f>SUMIFS('Aceite de Oliva'!IV$6:IV$257,'Aceite de Oliva'!$A$6:$A$257,"&gt;="&amp;$A279,'Aceite de Oliva'!$B$6:$B$257,"&lt;="&amp;$B279)</f>
        <v>0.2</v>
      </c>
      <c r="IW279" s="8">
        <f>SUMIFS('Aceite de Oliva'!IW$6:IW$257,'Aceite de Oliva'!$A$6:$A$257,"&gt;="&amp;$A279,'Aceite de Oliva'!$B$6:$B$257,"&lt;="&amp;$B279)</f>
        <v>0</v>
      </c>
      <c r="IX279" s="8">
        <f>SUMIFS('Aceite de Oliva'!IX$6:IX$257,'Aceite de Oliva'!$A$6:$A$257,"&gt;="&amp;$A279,'Aceite de Oliva'!$B$6:$B$257,"&lt;="&amp;$B279)</f>
        <v>0.23</v>
      </c>
      <c r="IY279" s="8">
        <f>SUMIFS('Aceite de Oliva'!IY$6:IY$257,'Aceite de Oliva'!$A$6:$A$257,"&gt;="&amp;$A279,'Aceite de Oliva'!$B$6:$B$257,"&lt;="&amp;$B279)</f>
        <v>0.14000000000000001</v>
      </c>
      <c r="JC279" s="8">
        <f>SUMIFS('Aceite de Oliva'!JC$6:JC$257,'Aceite de Oliva'!$A$6:$A$257,"&gt;="&amp;$A279,'Aceite de Oliva'!$B$6:$B$257,"&lt;="&amp;$B279)</f>
        <v>0.59</v>
      </c>
      <c r="JD279" s="8">
        <f>SUMIFS('Aceite de Oliva'!JD$6:JD$257,'Aceite de Oliva'!$A$6:$A$257,"&gt;="&amp;$A279,'Aceite de Oliva'!$B$6:$B$257,"&lt;="&amp;$B279)</f>
        <v>0.21</v>
      </c>
      <c r="JE279" s="8">
        <f>SUMIFS('Aceite de Oliva'!JE$6:JE$257,'Aceite de Oliva'!$A$6:$A$257,"&gt;="&amp;$A279,'Aceite de Oliva'!$B$6:$B$257,"&lt;="&amp;$B279)</f>
        <v>0.62</v>
      </c>
      <c r="JF279" s="8">
        <f>SUMIFS('Aceite de Oliva'!JF$6:JF$257,'Aceite de Oliva'!$A$6:$A$257,"&gt;="&amp;$A279,'Aceite de Oliva'!$B$6:$B$257,"&lt;="&amp;$B279)</f>
        <v>0</v>
      </c>
      <c r="JJ279" s="8">
        <f>SUMIFS('Aceite de Oliva'!JJ$6:JJ$257,'Aceite de Oliva'!$A$6:$A$257,"&gt;="&amp;$A279,'Aceite de Oliva'!$B$6:$B$257,"&lt;="&amp;$B279)</f>
        <v>0.36</v>
      </c>
      <c r="JK279" s="8">
        <f>SUMIFS('Aceite de Oliva'!JK$6:JK$257,'Aceite de Oliva'!$A$6:$A$257,"&gt;="&amp;$A279,'Aceite de Oliva'!$B$6:$B$257,"&lt;="&amp;$B279)</f>
        <v>0.83</v>
      </c>
      <c r="JL279" s="8">
        <f>SUMIFS('Aceite de Oliva'!JL$6:JL$257,'Aceite de Oliva'!$A$6:$A$257,"&gt;="&amp;$A279,'Aceite de Oliva'!$B$6:$B$257,"&lt;="&amp;$B279)</f>
        <v>0.12</v>
      </c>
      <c r="JM279" s="8">
        <f>SUMIFS('Aceite de Oliva'!JM$6:JM$257,'Aceite de Oliva'!$A$6:$A$257,"&gt;="&amp;$A279,'Aceite de Oliva'!$B$6:$B$257,"&lt;="&amp;$B279)</f>
        <v>0</v>
      </c>
      <c r="JQ279" s="8">
        <f>SUMIFS('Aceite de Oliva'!JQ$6:JQ$257,'Aceite de Oliva'!$A$6:$A$257,"&gt;="&amp;$A279,'Aceite de Oliva'!$B$6:$B$257,"&lt;="&amp;$B279)</f>
        <v>0.11</v>
      </c>
      <c r="JR279" s="8">
        <f>SUMIFS('Aceite de Oliva'!JR$6:JR$257,'Aceite de Oliva'!$A$6:$A$257,"&gt;="&amp;$A279,'Aceite de Oliva'!$B$6:$B$257,"&lt;="&amp;$B279)</f>
        <v>0.33</v>
      </c>
      <c r="JS279" s="8">
        <f>SUMIFS('Aceite de Oliva'!JS$6:JS$257,'Aceite de Oliva'!$A$6:$A$257,"&gt;="&amp;$A279,'Aceite de Oliva'!$B$6:$B$257,"&lt;="&amp;$B279)</f>
        <v>0.04</v>
      </c>
      <c r="JT279" s="8">
        <f>SUMIFS('Aceite de Oliva'!JT$6:JT$257,'Aceite de Oliva'!$A$6:$A$257,"&gt;="&amp;$A279,'Aceite de Oliva'!$B$6:$B$257,"&lt;="&amp;$B279)</f>
        <v>0</v>
      </c>
      <c r="JX279" s="8">
        <f>SUMIFS('Aceite de Oliva'!JX$6:JX$257,'Aceite de Oliva'!$A$6:$A$257,"&gt;="&amp;$A279,'Aceite de Oliva'!$B$6:$B$257,"&lt;="&amp;$B279)</f>
        <v>0.41</v>
      </c>
      <c r="JY279" s="8">
        <f>SUMIFS('Aceite de Oliva'!JY$6:JY$257,'Aceite de Oliva'!$A$6:$A$257,"&gt;="&amp;$A279,'Aceite de Oliva'!$B$6:$B$257,"&lt;="&amp;$B279)</f>
        <v>0.65</v>
      </c>
      <c r="JZ279" s="8">
        <f>SUMIFS('Aceite de Oliva'!JZ$6:JZ$257,'Aceite de Oliva'!$A$6:$A$257,"&gt;="&amp;$A279,'Aceite de Oliva'!$B$6:$B$257,"&lt;="&amp;$B279)</f>
        <v>0.36</v>
      </c>
      <c r="KA279" s="8">
        <f>SUMIFS('Aceite de Oliva'!KA$6:KA$257,'Aceite de Oliva'!$A$6:$A$257,"&gt;="&amp;$A279,'Aceite de Oliva'!$B$6:$B$257,"&lt;="&amp;$B279)</f>
        <v>0</v>
      </c>
      <c r="KE279" s="8">
        <f>SUMIFS('Aceite de Oliva'!KE$6:KE$257,'Aceite de Oliva'!$A$6:$A$257,"&gt;="&amp;$A279,'Aceite de Oliva'!$B$6:$B$257,"&lt;="&amp;$B279)</f>
        <v>0.1</v>
      </c>
      <c r="KF279" s="8">
        <f>SUMIFS('Aceite de Oliva'!KF$6:KF$257,'Aceite de Oliva'!$A$6:$A$257,"&gt;="&amp;$A279,'Aceite de Oliva'!$B$6:$B$257,"&lt;="&amp;$B279)</f>
        <v>0</v>
      </c>
      <c r="KG279" s="8">
        <f>SUMIFS('Aceite de Oliva'!KG$6:KG$257,'Aceite de Oliva'!$A$6:$A$257,"&gt;="&amp;$A279,'Aceite de Oliva'!$B$6:$B$257,"&lt;="&amp;$B279)</f>
        <v>0.09</v>
      </c>
      <c r="KH279" s="8">
        <f>SUMIFS('Aceite de Oliva'!KH$6:KH$257,'Aceite de Oliva'!$A$6:$A$257,"&gt;="&amp;$A279,'Aceite de Oliva'!$B$6:$B$257,"&lt;="&amp;$B279)</f>
        <v>0</v>
      </c>
      <c r="KL279" s="8">
        <f>SUMIFS('Aceite de Oliva'!KL$6:KL$257,'Aceite de Oliva'!$A$6:$A$257,"&gt;="&amp;$A279,'Aceite de Oliva'!$B$6:$B$257,"&lt;="&amp;$B279)</f>
        <v>0.55999999999999994</v>
      </c>
      <c r="KM279" s="8">
        <f>SUMIFS('Aceite de Oliva'!KM$6:KM$257,'Aceite de Oliva'!$A$6:$A$257,"&gt;="&amp;$A279,'Aceite de Oliva'!$B$6:$B$257,"&lt;="&amp;$B279)</f>
        <v>0</v>
      </c>
      <c r="KN279" s="8">
        <f>SUMIFS('Aceite de Oliva'!KN$6:KN$257,'Aceite de Oliva'!$A$6:$A$257,"&gt;="&amp;$A279,'Aceite de Oliva'!$B$6:$B$257,"&lt;="&amp;$B279)</f>
        <v>0.54</v>
      </c>
      <c r="KO279" s="8">
        <f>SUMIFS('Aceite de Oliva'!KO$6:KO$257,'Aceite de Oliva'!$A$6:$A$257,"&gt;="&amp;$A279,'Aceite de Oliva'!$B$6:$B$257,"&lt;="&amp;$B279)</f>
        <v>0</v>
      </c>
      <c r="KS279" s="8">
        <f>SUMIFS('Aceite de Oliva'!KS$6:KS$257,'Aceite de Oliva'!$A$6:$A$257,"&gt;="&amp;$A279,'Aceite de Oliva'!$B$6:$B$257,"&lt;="&amp;$B279)</f>
        <v>0.66999999999999993</v>
      </c>
      <c r="KT279" s="8">
        <f>SUMIFS('Aceite de Oliva'!KT$6:KT$257,'Aceite de Oliva'!$A$6:$A$257,"&gt;="&amp;$A279,'Aceite de Oliva'!$B$6:$B$257,"&lt;="&amp;$B279)</f>
        <v>0.85</v>
      </c>
      <c r="KU279" s="8">
        <f>SUMIFS('Aceite de Oliva'!KU$6:KU$257,'Aceite de Oliva'!$A$6:$A$257,"&gt;="&amp;$A279,'Aceite de Oliva'!$B$6:$B$257,"&lt;="&amp;$B279)</f>
        <v>0.34</v>
      </c>
      <c r="KV279" s="8">
        <f>SUMIFS('Aceite de Oliva'!KV$6:KV$257,'Aceite de Oliva'!$A$6:$A$257,"&gt;="&amp;$A279,'Aceite de Oliva'!$B$6:$B$257,"&lt;="&amp;$B279)</f>
        <v>0</v>
      </c>
      <c r="KZ279" s="8">
        <f>SUMIFS('Aceite de Oliva'!KZ$6:KZ$257,'Aceite de Oliva'!$A$6:$A$257,"&gt;="&amp;$A279,'Aceite de Oliva'!$B$6:$B$257,"&lt;="&amp;$B279)</f>
        <v>0.54</v>
      </c>
      <c r="LA279" s="8">
        <f>SUMIFS('Aceite de Oliva'!LA$6:LA$257,'Aceite de Oliva'!$A$6:$A$257,"&gt;="&amp;$A279,'Aceite de Oliva'!$B$6:$B$257,"&lt;="&amp;$B279)</f>
        <v>0.15</v>
      </c>
      <c r="LB279" s="8">
        <f>SUMIFS('Aceite de Oliva'!LB$6:LB$257,'Aceite de Oliva'!$A$6:$A$257,"&gt;="&amp;$A279,'Aceite de Oliva'!$B$6:$B$257,"&lt;="&amp;$B279)</f>
        <v>0.47000000000000003</v>
      </c>
      <c r="LC279" s="8">
        <f>SUMIFS('Aceite de Oliva'!LC$6:LC$257,'Aceite de Oliva'!$A$6:$A$257,"&gt;="&amp;$A279,'Aceite de Oliva'!$B$6:$B$257,"&lt;="&amp;$B279)</f>
        <v>0</v>
      </c>
      <c r="LG279" s="8">
        <f>SUMIFS('Aceite de Oliva'!LG$6:LG$257,'Aceite de Oliva'!$A$6:$A$257,"&gt;="&amp;$A279,'Aceite de Oliva'!$B$6:$B$257,"&lt;="&amp;$B279)</f>
        <v>0.63</v>
      </c>
      <c r="LH279" s="8">
        <f>SUMIFS('Aceite de Oliva'!LH$6:LH$257,'Aceite de Oliva'!$A$6:$A$257,"&gt;="&amp;$A279,'Aceite de Oliva'!$B$6:$B$257,"&lt;="&amp;$B279)</f>
        <v>1.03</v>
      </c>
      <c r="LI279" s="8">
        <f>SUMIFS('Aceite de Oliva'!LI$6:LI$257,'Aceite de Oliva'!$A$6:$A$257,"&gt;="&amp;$A279,'Aceite de Oliva'!$B$6:$B$257,"&lt;="&amp;$B279)</f>
        <v>0.56000000000000005</v>
      </c>
      <c r="LJ279" s="8">
        <f>SUMIFS('Aceite de Oliva'!LJ$6:LJ$257,'Aceite de Oliva'!$A$6:$A$257,"&gt;="&amp;$A279,'Aceite de Oliva'!$B$6:$B$257,"&lt;="&amp;$B279)</f>
        <v>0.24</v>
      </c>
      <c r="LN279" s="8">
        <f>SUMIFS('Aceite de Oliva'!LN$6:LN$257,'Aceite de Oliva'!$A$6:$A$257,"&gt;="&amp;$A279,'Aceite de Oliva'!$B$6:$B$257,"&lt;="&amp;$B279)</f>
        <v>0.95</v>
      </c>
      <c r="LO279" s="8">
        <f>SUMIFS('Aceite de Oliva'!LO$6:LO$257,'Aceite de Oliva'!$A$6:$A$257,"&gt;="&amp;$A279,'Aceite de Oliva'!$B$6:$B$257,"&lt;="&amp;$B279)</f>
        <v>0.64</v>
      </c>
      <c r="LP279" s="8">
        <f>SUMIFS('Aceite de Oliva'!LP$6:LP$257,'Aceite de Oliva'!$A$6:$A$257,"&gt;="&amp;$A279,'Aceite de Oliva'!$B$6:$B$257,"&lt;="&amp;$B279)</f>
        <v>1.24</v>
      </c>
      <c r="LQ279" s="8">
        <f>SUMIFS('Aceite de Oliva'!LQ$6:LQ$257,'Aceite de Oliva'!$A$6:$A$257,"&gt;="&amp;$A279,'Aceite de Oliva'!$B$6:$B$257,"&lt;="&amp;$B279)</f>
        <v>0</v>
      </c>
      <c r="LR279" s="76"/>
      <c r="LS279" s="76"/>
      <c r="LT279" s="76"/>
      <c r="LU279" s="8">
        <f>SUMIFS('Aceite de Oliva'!LU$6:LU$257,'Aceite de Oliva'!$A$6:$A$257,"&gt;="&amp;$A279,'Aceite de Oliva'!$B$6:$B$257,"&lt;="&amp;$B279)</f>
        <v>0.98</v>
      </c>
      <c r="LV279" s="8">
        <f>SUMIFS('Aceite de Oliva'!LV$6:LV$257,'Aceite de Oliva'!$A$6:$A$257,"&gt;="&amp;$A279,'Aceite de Oliva'!$B$6:$B$257,"&lt;="&amp;$B279)</f>
        <v>0.65999999999999992</v>
      </c>
      <c r="LW279" s="8">
        <f>SUMIFS('Aceite de Oliva'!LW$6:LW$257,'Aceite de Oliva'!$A$6:$A$257,"&gt;="&amp;$A279,'Aceite de Oliva'!$B$6:$B$257,"&lt;="&amp;$B279)</f>
        <v>0.89999999999999991</v>
      </c>
      <c r="LX279" s="8">
        <f>SUMIFS('Aceite de Oliva'!LX$6:LX$257,'Aceite de Oliva'!$A$6:$A$257,"&gt;="&amp;$A279,'Aceite de Oliva'!$B$6:$B$257,"&lt;="&amp;$B279)</f>
        <v>0.5</v>
      </c>
      <c r="LY279" s="76"/>
      <c r="LZ279" s="76"/>
      <c r="MA279" s="76"/>
      <c r="MB279" s="8">
        <f>SUMIFS('Aceite de Oliva'!MB$6:MB$257,'Aceite de Oliva'!$A$6:$A$257,"&gt;="&amp;$A279,'Aceite de Oliva'!$B$6:$B$257,"&lt;="&amp;$B279)</f>
        <v>0.78999999999999992</v>
      </c>
      <c r="MC279" s="8">
        <f>SUMIFS('Aceite de Oliva'!MC$6:MC$257,'Aceite de Oliva'!$A$6:$A$257,"&gt;="&amp;$A279,'Aceite de Oliva'!$B$6:$B$257,"&lt;="&amp;$B279)</f>
        <v>2.59</v>
      </c>
      <c r="MD279" s="8">
        <f>SUMIFS('Aceite de Oliva'!MD$6:MD$257,'Aceite de Oliva'!$A$6:$A$257,"&gt;="&amp;$A279,'Aceite de Oliva'!$B$6:$B$257,"&lt;="&amp;$B279)</f>
        <v>0.45</v>
      </c>
      <c r="ME279" s="8">
        <f>SUMIFS('Aceite de Oliva'!ME$6:ME$257,'Aceite de Oliva'!$A$6:$A$257,"&gt;="&amp;$A279,'Aceite de Oliva'!$B$6:$B$257,"&lt;="&amp;$B279)</f>
        <v>0</v>
      </c>
      <c r="MI279" s="8">
        <f>SUMIFS('Aceite de Oliva'!MI$6:MI$257,'Aceite de Oliva'!$A$6:$A$257,"&gt;="&amp;$A279,'Aceite de Oliva'!$B$6:$B$257,"&lt;="&amp;$B279)</f>
        <v>3.63</v>
      </c>
      <c r="MJ279" s="8">
        <f>SUMIFS('Aceite de Oliva'!MJ$6:MJ$257,'Aceite de Oliva'!$A$6:$A$257,"&gt;="&amp;$A279,'Aceite de Oliva'!$B$6:$B$257,"&lt;="&amp;$B279)</f>
        <v>4.08</v>
      </c>
      <c r="MK279" s="8">
        <f>SUMIFS('Aceite de Oliva'!MK$6:MK$257,'Aceite de Oliva'!$A$6:$A$257,"&gt;="&amp;$A279,'Aceite de Oliva'!$B$6:$B$257,"&lt;="&amp;$B279)</f>
        <v>3.42</v>
      </c>
      <c r="ML279" s="8">
        <f>SUMIFS('Aceite de Oliva'!ML$6:ML$257,'Aceite de Oliva'!$A$6:$A$257,"&gt;="&amp;$A279,'Aceite de Oliva'!$B$6:$B$257,"&lt;="&amp;$B279)</f>
        <v>3.8200000000000003</v>
      </c>
      <c r="MM279" s="76"/>
      <c r="MN279" s="76"/>
      <c r="MO279" s="76"/>
      <c r="MP279" s="8">
        <f>SUMIFS('Aceite de Oliva'!MP$6:MP$257,'Aceite de Oliva'!$A$6:$A$257,"&gt;="&amp;$A279,'Aceite de Oliva'!$B$6:$B$257,"&lt;="&amp;$B279)</f>
        <v>3.46</v>
      </c>
      <c r="MQ279" s="8">
        <f>SUMIFS('Aceite de Oliva'!MQ$6:MQ$257,'Aceite de Oliva'!$A$6:$A$257,"&gt;="&amp;$A279,'Aceite de Oliva'!$B$6:$B$257,"&lt;="&amp;$B279)</f>
        <v>3.3200000000000003</v>
      </c>
      <c r="MR279" s="8">
        <f>SUMIFS('Aceite de Oliva'!MR$6:MR$257,'Aceite de Oliva'!$A$6:$A$257,"&gt;="&amp;$A279,'Aceite de Oliva'!$B$6:$B$257,"&lt;="&amp;$B279)</f>
        <v>3.08</v>
      </c>
      <c r="MS279" s="8">
        <f>SUMIFS('Aceite de Oliva'!MS$6:MS$257,'Aceite de Oliva'!$A$6:$A$257,"&gt;="&amp;$A279,'Aceite de Oliva'!$B$6:$B$257,"&lt;="&amp;$B279)</f>
        <v>6.09</v>
      </c>
    </row>
    <row r="280" spans="1:357" x14ac:dyDescent="0.25">
      <c r="A280" s="14">
        <f>'TAM Aceite de Oliva'!B28</f>
        <v>3.7000000000000015</v>
      </c>
      <c r="B280" s="14">
        <f>'TAM Aceite de Oliva'!C28</f>
        <v>3.8000000000000016</v>
      </c>
      <c r="C280" s="14"/>
      <c r="D280" s="8">
        <f>SUMIFS('Aceite de Oliva'!D$6:D$257,'Aceite de Oliva'!$A$6:$A$257,"&gt;="&amp;$A280,'Aceite de Oliva'!$B$6:$B$257,"&lt;="&amp;$B280)</f>
        <v>1.3599999999999999</v>
      </c>
      <c r="E280" s="8">
        <f>SUMIFS('Aceite de Oliva'!E$6:E$257,'Aceite de Oliva'!$A$6:$A$257,"&gt;="&amp;$A280,'Aceite de Oliva'!$B$6:$B$257,"&lt;="&amp;$B280)</f>
        <v>2.62</v>
      </c>
      <c r="F280" s="8">
        <f>SUMIFS('Aceite de Oliva'!F$6:F$257,'Aceite de Oliva'!$A$6:$A$257,"&gt;="&amp;$A280,'Aceite de Oliva'!$B$6:$B$257,"&lt;="&amp;$B280)</f>
        <v>1.38</v>
      </c>
      <c r="G280" s="8">
        <f>SUMIFS('Aceite de Oliva'!G$6:G$257,'Aceite de Oliva'!$A$6:$A$257,"&gt;="&amp;$A280,'Aceite de Oliva'!$B$6:$B$257,"&lt;="&amp;$B280)</f>
        <v>0.66</v>
      </c>
      <c r="H280" s="14"/>
      <c r="I280" s="14"/>
      <c r="J280" s="14"/>
      <c r="K280" s="8">
        <f>SUMIFS('Aceite de Oliva'!K$6:K$257,'Aceite de Oliva'!$A$6:$A$257,"&gt;="&amp;$A280,'Aceite de Oliva'!$B$6:$B$257,"&lt;="&amp;$B280)</f>
        <v>0.72</v>
      </c>
      <c r="L280" s="8">
        <f>SUMIFS('Aceite de Oliva'!L$6:L$257,'Aceite de Oliva'!$A$6:$A$257,"&gt;="&amp;$A280,'Aceite de Oliva'!$B$6:$B$257,"&lt;="&amp;$B280)</f>
        <v>2.0999999999999996</v>
      </c>
      <c r="M280" s="8">
        <f>SUMIFS('Aceite de Oliva'!M$6:M$257,'Aceite de Oliva'!$A$6:$A$257,"&gt;="&amp;$A280,'Aceite de Oliva'!$B$6:$B$257,"&lt;="&amp;$B280)</f>
        <v>0.55000000000000004</v>
      </c>
      <c r="N280" s="8">
        <f>SUMIFS('Aceite de Oliva'!N$6:N$257,'Aceite de Oliva'!$A$6:$A$257,"&gt;="&amp;$A280,'Aceite de Oliva'!$B$6:$B$257,"&lt;="&amp;$B280)</f>
        <v>0</v>
      </c>
      <c r="O280" s="14"/>
      <c r="P280" s="14"/>
      <c r="Q280" s="14"/>
      <c r="R280" s="8">
        <f>SUMIFS('Aceite de Oliva'!R$6:R$257,'Aceite de Oliva'!$A$6:$A$257,"&gt;="&amp;$A280,'Aceite de Oliva'!$B$6:$B$257,"&lt;="&amp;$B280)</f>
        <v>1.57</v>
      </c>
      <c r="S280" s="8">
        <f>SUMIFS('Aceite de Oliva'!S$6:S$257,'Aceite de Oliva'!$A$6:$A$257,"&gt;="&amp;$A280,'Aceite de Oliva'!$B$6:$B$257,"&lt;="&amp;$B280)</f>
        <v>9.36</v>
      </c>
      <c r="T280" s="8">
        <f>SUMIFS('Aceite de Oliva'!T$6:T$257,'Aceite de Oliva'!$A$6:$A$257,"&gt;="&amp;$A280,'Aceite de Oliva'!$B$6:$B$257,"&lt;="&amp;$B280)</f>
        <v>0.15</v>
      </c>
      <c r="U280" s="8">
        <f>SUMIFS('Aceite de Oliva'!U$6:U$257,'Aceite de Oliva'!$A$6:$A$257,"&gt;="&amp;$A280,'Aceite de Oliva'!$B$6:$B$257,"&lt;="&amp;$B280)</f>
        <v>0</v>
      </c>
      <c r="V280" s="14"/>
      <c r="W280" s="14"/>
      <c r="X280" s="14"/>
      <c r="Y280" s="8">
        <f>SUMIFS('Aceite de Oliva'!Y$6:Y$257,'Aceite de Oliva'!$A$6:$A$257,"&gt;="&amp;$A280,'Aceite de Oliva'!$B$6:$B$257,"&lt;="&amp;$B280)</f>
        <v>4.53</v>
      </c>
      <c r="Z280" s="8">
        <f>SUMIFS('Aceite de Oliva'!Z$6:Z$257,'Aceite de Oliva'!$A$6:$A$257,"&gt;="&amp;$A280,'Aceite de Oliva'!$B$6:$B$257,"&lt;="&amp;$B280)</f>
        <v>24.46</v>
      </c>
      <c r="AA280" s="8">
        <f>SUMIFS('Aceite de Oliva'!AA$6:AA$257,'Aceite de Oliva'!$A$6:$A$257,"&gt;="&amp;$A280,'Aceite de Oliva'!$B$6:$B$257,"&lt;="&amp;$B280)</f>
        <v>0.73</v>
      </c>
      <c r="AB280" s="8">
        <f>SUMIFS('Aceite de Oliva'!AB$6:AB$257,'Aceite de Oliva'!$A$6:$A$257,"&gt;="&amp;$A280,'Aceite de Oliva'!$B$6:$B$257,"&lt;="&amp;$B280)</f>
        <v>0.12</v>
      </c>
      <c r="AC280" s="14"/>
      <c r="AD280" s="14"/>
      <c r="AE280" s="14"/>
      <c r="AF280" s="8">
        <f>SUMIFS('Aceite de Oliva'!AF$6:AF$257,'Aceite de Oliva'!$A$6:$A$257,"&gt;="&amp;$A280,'Aceite de Oliva'!$B$6:$B$257,"&lt;="&amp;$B280)</f>
        <v>4.1400000000000006</v>
      </c>
      <c r="AG280" s="8">
        <f>SUMIFS('Aceite de Oliva'!AG$6:AG$257,'Aceite de Oliva'!$A$6:$A$257,"&gt;="&amp;$A280,'Aceite de Oliva'!$B$6:$B$257,"&lt;="&amp;$B280)</f>
        <v>17.2</v>
      </c>
      <c r="AH280" s="8">
        <f>SUMIFS('Aceite de Oliva'!AH$6:AH$257,'Aceite de Oliva'!$A$6:$A$257,"&gt;="&amp;$A280,'Aceite de Oliva'!$B$6:$B$257,"&lt;="&amp;$B280)</f>
        <v>0.45</v>
      </c>
      <c r="AI280" s="8">
        <f>SUMIFS('Aceite de Oliva'!AI$6:AI$257,'Aceite de Oliva'!$A$6:$A$257,"&gt;="&amp;$A280,'Aceite de Oliva'!$B$6:$B$257,"&lt;="&amp;$B280)</f>
        <v>0</v>
      </c>
      <c r="AJ280" s="14"/>
      <c r="AK280" s="14"/>
      <c r="AL280" s="14"/>
      <c r="AM280" s="8">
        <f>SUMIFS('Aceite de Oliva'!AM$6:AM$257,'Aceite de Oliva'!$A$6:$A$257,"&gt;="&amp;$A280,'Aceite de Oliva'!$B$6:$B$257,"&lt;="&amp;$B280)</f>
        <v>6.05</v>
      </c>
      <c r="AN280" s="8">
        <f>SUMIFS('Aceite de Oliva'!AN$6:AN$257,'Aceite de Oliva'!$A$6:$A$257,"&gt;="&amp;$A280,'Aceite de Oliva'!$B$6:$B$257,"&lt;="&amp;$B280)</f>
        <v>27.25</v>
      </c>
      <c r="AO280" s="8">
        <f>SUMIFS('Aceite de Oliva'!AO$6:AO$257,'Aceite de Oliva'!$A$6:$A$257,"&gt;="&amp;$A280,'Aceite de Oliva'!$B$6:$B$257,"&lt;="&amp;$B280)</f>
        <v>0.67</v>
      </c>
      <c r="AP280" s="8">
        <f>SUMIFS('Aceite de Oliva'!AP$6:AP$257,'Aceite de Oliva'!$A$6:$A$257,"&gt;="&amp;$A280,'Aceite de Oliva'!$B$6:$B$257,"&lt;="&amp;$B280)</f>
        <v>0.27</v>
      </c>
      <c r="AQ280" s="14"/>
      <c r="AR280" s="14"/>
      <c r="AT280" s="8">
        <f>SUMIFS('Aceite de Oliva'!AT$6:AT$257,'Aceite de Oliva'!$A$6:$A$257,"&gt;="&amp;$A280,'Aceite de Oliva'!$B$6:$B$257,"&lt;="&amp;$B280)</f>
        <v>7.1</v>
      </c>
      <c r="AU280" s="8">
        <f>SUMIFS('Aceite de Oliva'!AU$6:AU$257,'Aceite de Oliva'!$A$6:$A$257,"&gt;="&amp;$A280,'Aceite de Oliva'!$B$6:$B$257,"&lt;="&amp;$B280)</f>
        <v>20.61</v>
      </c>
      <c r="AV280" s="8">
        <f>SUMIFS('Aceite de Oliva'!AV$6:AV$257,'Aceite de Oliva'!$A$6:$A$257,"&gt;="&amp;$A280,'Aceite de Oliva'!$B$6:$B$257,"&lt;="&amp;$B280)</f>
        <v>3.91</v>
      </c>
      <c r="AW280" s="8">
        <f>SUMIFS('Aceite de Oliva'!AW$6:AW$257,'Aceite de Oliva'!$A$6:$A$257,"&gt;="&amp;$A280,'Aceite de Oliva'!$B$6:$B$257,"&lt;="&amp;$B280)</f>
        <v>0.28999999999999998</v>
      </c>
      <c r="BA280" s="8">
        <f>SUMIFS('Aceite de Oliva'!BA$6:BA$257,'Aceite de Oliva'!$A$6:$A$257,"&gt;="&amp;A280,'Aceite de Oliva'!$B$6:$B$257,"&lt;="&amp;B280)</f>
        <v>1.24</v>
      </c>
      <c r="BB280" s="8">
        <f>SUMIFS('Aceite de Oliva'!BB$6:BB$257,'Aceite de Oliva'!$A$6:$A$257,"&gt;="&amp;$A280,'Aceite de Oliva'!$B$6:$B$257,"&lt;="&amp;$B280)</f>
        <v>1.47</v>
      </c>
      <c r="BC280" s="8">
        <f>SUMIFS('Aceite de Oliva'!BC$6:BC$257,'Aceite de Oliva'!$A$6:$A$257,"&gt;="&amp;$A280,'Aceite de Oliva'!$B$6:$B$257,"&lt;="&amp;$B280)</f>
        <v>1.5599999999999998</v>
      </c>
      <c r="BD280" s="8">
        <f>SUMIFS('Aceite de Oliva'!BD$6:BD$257,'Aceite de Oliva'!$A$6:$A$257,"&gt;="&amp;$A280,'Aceite de Oliva'!$B$6:$B$257,"&lt;="&amp;$B280)</f>
        <v>0</v>
      </c>
      <c r="BE280" s="5"/>
      <c r="BH280" s="8">
        <f>SUMIFS('Aceite de Oliva'!BH$6:BH$257,'Aceite de Oliva'!$A$6:$A$257,"&gt;="&amp;$A280,'Aceite de Oliva'!$B$6:$B$257,"&lt;="&amp;$B280)</f>
        <v>3.57</v>
      </c>
      <c r="BI280" s="8">
        <f>SUMIFS('Aceite de Oliva'!BI$6:BI$257,'Aceite de Oliva'!$A$6:$A$257,"&gt;="&amp;$A280,'Aceite de Oliva'!$B$6:$B$257,"&lt;="&amp;$B280)</f>
        <v>9.57</v>
      </c>
      <c r="BJ280" s="8">
        <f>SUMIFS('Aceite de Oliva'!BJ$6:BJ$257,'Aceite de Oliva'!$A$6:$A$257,"&gt;="&amp;$A280,'Aceite de Oliva'!$B$6:$B$257,"&lt;="&amp;$B280)</f>
        <v>3.46</v>
      </c>
      <c r="BK280" s="8">
        <f>SUMIFS('Aceite de Oliva'!BK$6:BK$257,'Aceite de Oliva'!$A$6:$A$257,"&gt;="&amp;$A280,'Aceite de Oliva'!$B$6:$B$257,"&lt;="&amp;$B280)</f>
        <v>0.27</v>
      </c>
      <c r="BO280" s="8">
        <f>SUMIFS('Aceite de Oliva'!BO$6:BO$257,'Aceite de Oliva'!$A$6:$A$257,"&gt;="&amp;$A280,'Aceite de Oliva'!$B$6:$B$257,"&lt;="&amp;$B280)</f>
        <v>2.9499999999999997</v>
      </c>
      <c r="BP280" s="8">
        <f>SUMIFS('Aceite de Oliva'!BP$6:BP$257,'Aceite de Oliva'!$A$6:$A$257,"&gt;="&amp;$A280,'Aceite de Oliva'!$B$6:$B$257,"&lt;="&amp;$B280)</f>
        <v>3.09</v>
      </c>
      <c r="BQ280" s="8">
        <f>SUMIFS('Aceite de Oliva'!BQ$6:BQ$257,'Aceite de Oliva'!$A$6:$A$257,"&gt;="&amp;$A280,'Aceite de Oliva'!$B$6:$B$257,"&lt;="&amp;$B280)</f>
        <v>4.8499999999999996</v>
      </c>
      <c r="BR280" s="8">
        <f>SUMIFS('Aceite de Oliva'!BR$6:BR$257,'Aceite de Oliva'!$A$6:$A$257,"&gt;="&amp;$A280,'Aceite de Oliva'!$B$6:$B$257,"&lt;="&amp;$B280)</f>
        <v>0</v>
      </c>
      <c r="BV280" s="8">
        <f>SUMIFS('Aceite de Oliva'!BV$6:BV$257,'Aceite de Oliva'!$A$6:$A$257,"&gt;="&amp;$A280,'Aceite de Oliva'!$B$6:$B$257,"&lt;="&amp;$B280)</f>
        <v>6.8000000000000007</v>
      </c>
      <c r="BW280" s="8">
        <f>SUMIFS('Aceite de Oliva'!BW$6:BW$257,'Aceite de Oliva'!$A$6:$A$257,"&gt;="&amp;$A280,'Aceite de Oliva'!$B$6:$B$257,"&lt;="&amp;$B280)</f>
        <v>5.13</v>
      </c>
      <c r="BX280" s="8">
        <f>SUMIFS('Aceite de Oliva'!BX$6:BX$257,'Aceite de Oliva'!$A$6:$A$257,"&gt;="&amp;$A280,'Aceite de Oliva'!$B$6:$B$257,"&lt;="&amp;$B280)</f>
        <v>9.41</v>
      </c>
      <c r="BY280" s="8">
        <f>SUMIFS('Aceite de Oliva'!BY$6:BY$257,'Aceite de Oliva'!$A$6:$A$257,"&gt;="&amp;$A280,'Aceite de Oliva'!$B$6:$B$257,"&lt;="&amp;$B280)</f>
        <v>1.6</v>
      </c>
      <c r="CC280" s="8">
        <f>SUMIFS('Aceite de Oliva'!CC$6:CC$257,'Aceite de Oliva'!$A$6:$A$257,"&gt;="&amp;$A280,'Aceite de Oliva'!$B$6:$B$257,"&lt;="&amp;$B280)</f>
        <v>4.29</v>
      </c>
      <c r="CD280" s="8">
        <f>SUMIFS('Aceite de Oliva'!CD$6:CD$257,'Aceite de Oliva'!$A$6:$A$257,"&gt;="&amp;$A280,'Aceite de Oliva'!$B$6:$B$257,"&lt;="&amp;$B280)</f>
        <v>4.2200000000000006</v>
      </c>
      <c r="CE280" s="8">
        <f>SUMIFS('Aceite de Oliva'!CE$6:CE$257,'Aceite de Oliva'!$A$6:$A$257,"&gt;="&amp;$A280,'Aceite de Oliva'!$B$6:$B$257,"&lt;="&amp;$B280)</f>
        <v>6.73</v>
      </c>
      <c r="CF280" s="8">
        <f>SUMIFS('Aceite de Oliva'!CF$6:CF$257,'Aceite de Oliva'!$A$6:$A$257,"&gt;="&amp;$A280,'Aceite de Oliva'!$B$6:$B$257,"&lt;="&amp;$B280)</f>
        <v>0.35</v>
      </c>
      <c r="CJ280" s="8">
        <f>SUMIFS('Aceite de Oliva'!CJ$6:CJ$257,'Aceite de Oliva'!$A$6:$A$257,"&gt;="&amp;$A280,'Aceite de Oliva'!$B$6:$B$257,"&lt;="&amp;$B280)</f>
        <v>9.879999999999999</v>
      </c>
      <c r="CK280" s="8">
        <f>SUMIFS('Aceite de Oliva'!CK$6:CK$257,'Aceite de Oliva'!$A$6:$A$257,"&gt;="&amp;$A280,'Aceite de Oliva'!$B$6:$B$257,"&lt;="&amp;$B280)</f>
        <v>0.56000000000000005</v>
      </c>
      <c r="CL280" s="8">
        <f>SUMIFS('Aceite de Oliva'!CL$6:CL$257,'Aceite de Oliva'!$A$6:$A$257,"&gt;="&amp;$A280,'Aceite de Oliva'!$B$6:$B$257,"&lt;="&amp;$B280)</f>
        <v>4.29</v>
      </c>
      <c r="CM280" s="8">
        <f>SUMIFS('Aceite de Oliva'!CM$6:CM$257,'Aceite de Oliva'!$A$6:$A$257,"&gt;="&amp;$A280,'Aceite de Oliva'!$B$6:$B$257,"&lt;="&amp;$B280)</f>
        <v>31.98</v>
      </c>
      <c r="CQ280" s="8">
        <f>SUMIFS('Aceite de Oliva'!CQ$6:CQ$257,'Aceite de Oliva'!$A$6:$A$257,"&gt;="&amp;$A280,'Aceite de Oliva'!$B$6:$B$257,"&lt;="&amp;$B280)</f>
        <v>9.61</v>
      </c>
      <c r="CR280" s="8">
        <f>SUMIFS('Aceite de Oliva'!CR$6:CR$257,'Aceite de Oliva'!$A$6:$A$257,"&gt;="&amp;$A280,'Aceite de Oliva'!$B$6:$B$257,"&lt;="&amp;$B280)</f>
        <v>3.45</v>
      </c>
      <c r="CS280" s="8">
        <f>SUMIFS('Aceite de Oliva'!CS$6:CS$257,'Aceite de Oliva'!$A$6:$A$257,"&gt;="&amp;$A280,'Aceite de Oliva'!$B$6:$B$257,"&lt;="&amp;$B280)</f>
        <v>3.65</v>
      </c>
      <c r="CT280" s="8">
        <f>SUMIFS('Aceite de Oliva'!CT$6:CT$257,'Aceite de Oliva'!$A$6:$A$257,"&gt;="&amp;$A280,'Aceite de Oliva'!$B$6:$B$257,"&lt;="&amp;$B280)</f>
        <v>37.630000000000003</v>
      </c>
      <c r="CX280" s="8">
        <f>SUMIFS('Aceite de Oliva'!CX$6:CX$257,'Aceite de Oliva'!$A$6:$A$257,"&gt;="&amp;$A280,'Aceite de Oliva'!$B$6:$B$257,"&lt;="&amp;$B280)</f>
        <v>4.8199999999999994</v>
      </c>
      <c r="CY280" s="8">
        <f>SUMIFS('Aceite de Oliva'!CY$6:CY$257,'Aceite de Oliva'!$A$6:$A$257,"&gt;="&amp;$A280,'Aceite de Oliva'!$B$6:$B$257,"&lt;="&amp;$B280)</f>
        <v>2.44</v>
      </c>
      <c r="CZ280" s="8">
        <f>SUMIFS('Aceite de Oliva'!CZ$6:CZ$257,'Aceite de Oliva'!$A$6:$A$257,"&gt;="&amp;$A280,'Aceite de Oliva'!$B$6:$B$257,"&lt;="&amp;$B280)</f>
        <v>4.0999999999999996</v>
      </c>
      <c r="DA280" s="8">
        <f>SUMIFS('Aceite de Oliva'!DA$6:DA$257,'Aceite de Oliva'!$A$6:$A$257,"&gt;="&amp;$A280,'Aceite de Oliva'!$B$6:$B$257,"&lt;="&amp;$B280)</f>
        <v>9.2600000000000016</v>
      </c>
      <c r="DE280" s="8">
        <f>SUMIFS('Aceite de Oliva'!DE$6:DE$257,'Aceite de Oliva'!$A$6:$A$257,"&gt;="&amp;$A280,'Aceite de Oliva'!$B$6:$B$257,"&lt;="&amp;$B280)</f>
        <v>1.77</v>
      </c>
      <c r="DF280" s="8">
        <f>SUMIFS('Aceite de Oliva'!DF$6:DF$257,'Aceite de Oliva'!$A$6:$A$257,"&gt;="&amp;$A280,'Aceite de Oliva'!$B$6:$B$257,"&lt;="&amp;$B280)</f>
        <v>2.1100000000000003</v>
      </c>
      <c r="DG280" s="8">
        <f>SUMIFS('Aceite de Oliva'!DG$6:DG$257,'Aceite de Oliva'!$A$6:$A$257,"&gt;="&amp;$A280,'Aceite de Oliva'!$B$6:$B$257,"&lt;="&amp;$B280)</f>
        <v>2.27</v>
      </c>
      <c r="DH280" s="8">
        <f>SUMIFS('Aceite de Oliva'!DH$6:DH$257,'Aceite de Oliva'!$A$6:$A$257,"&gt;="&amp;$A280,'Aceite de Oliva'!$B$6:$B$257,"&lt;="&amp;$B280)</f>
        <v>0</v>
      </c>
      <c r="DL280" s="8">
        <f>SUMIFS('Aceite de Oliva'!DL$6:DL$257,'Aceite de Oliva'!$A$6:$A$257,"&gt;="&amp;$A280,'Aceite de Oliva'!$B$6:$B$257,"&lt;="&amp;$B280)</f>
        <v>2.0099999999999998</v>
      </c>
      <c r="DM280" s="8">
        <f>SUMIFS('Aceite de Oliva'!DM$6:DM$257,'Aceite de Oliva'!$A$6:$A$257,"&gt;="&amp;$A280,'Aceite de Oliva'!$B$6:$B$257,"&lt;="&amp;$B280)</f>
        <v>4.33</v>
      </c>
      <c r="DN280" s="8">
        <f>SUMIFS('Aceite de Oliva'!DN$6:DN$257,'Aceite de Oliva'!$A$6:$A$257,"&gt;="&amp;$A280,'Aceite de Oliva'!$B$6:$B$257,"&lt;="&amp;$B280)</f>
        <v>2.09</v>
      </c>
      <c r="DO280" s="8">
        <f>SUMIFS('Aceite de Oliva'!DO$6:DO$257,'Aceite de Oliva'!$A$6:$A$257,"&gt;="&amp;$A280,'Aceite de Oliva'!$B$6:$B$257,"&lt;="&amp;$B280)</f>
        <v>0</v>
      </c>
      <c r="DS280" s="8">
        <f>SUMIFS('Aceite de Oliva'!DS$6:DS$257,'Aceite de Oliva'!$A$6:$A$257,"&gt;="&amp;$A280,'Aceite de Oliva'!$B$6:$B$257,"&lt;="&amp;$B280)</f>
        <v>0.96000000000000008</v>
      </c>
      <c r="DT280" s="8">
        <f>SUMIFS('Aceite de Oliva'!DT$6:DT$257,'Aceite de Oliva'!$A$6:$A$257,"&gt;="&amp;$A280,'Aceite de Oliva'!$B$6:$B$257,"&lt;="&amp;$B280)</f>
        <v>2.46</v>
      </c>
      <c r="DU280" s="8">
        <f>SUMIFS('Aceite de Oliva'!DU$6:DU$257,'Aceite de Oliva'!$A$6:$A$257,"&gt;="&amp;$A280,'Aceite de Oliva'!$B$6:$B$257,"&lt;="&amp;$B280)</f>
        <v>0.56999999999999995</v>
      </c>
      <c r="DV280" s="8">
        <f>SUMIFS('Aceite de Oliva'!DV$6:DV$257,'Aceite de Oliva'!$A$6:$A$257,"&gt;="&amp;$A280,'Aceite de Oliva'!$B$6:$B$257,"&lt;="&amp;$B280)</f>
        <v>0</v>
      </c>
      <c r="DZ280" s="8">
        <f>SUMIFS('Aceite de Oliva'!DZ$6:DZ$257,'Aceite de Oliva'!$A$6:$A$257,"&gt;="&amp;$A280,'Aceite de Oliva'!$B$6:$B$257,"&lt;="&amp;$B280)</f>
        <v>1.54</v>
      </c>
      <c r="EA280" s="8">
        <f>SUMIFS('Aceite de Oliva'!EA$6:EA$257,'Aceite de Oliva'!$A$6:$A$257,"&gt;="&amp;$A280,'Aceite de Oliva'!$B$6:$B$257,"&lt;="&amp;$B280)</f>
        <v>3.64</v>
      </c>
      <c r="EB280" s="8">
        <f>SUMIFS('Aceite de Oliva'!EB$6:EB$257,'Aceite de Oliva'!$A$6:$A$257,"&gt;="&amp;$A280,'Aceite de Oliva'!$B$6:$B$257,"&lt;="&amp;$B280)</f>
        <v>0.84</v>
      </c>
      <c r="EC280" s="8">
        <f>SUMIFS('Aceite de Oliva'!EC$6:EC$257,'Aceite de Oliva'!$A$6:$A$257,"&gt;="&amp;$A280,'Aceite de Oliva'!$B$6:$B$257,"&lt;="&amp;$B280)</f>
        <v>0.43000000000000005</v>
      </c>
      <c r="EG280" s="8">
        <f>SUMIFS('Aceite de Oliva'!EG$6:EG$257,'Aceite de Oliva'!$A$6:$A$257,"&gt;="&amp;$A280,'Aceite de Oliva'!$B$6:$B$257,"&lt;="&amp;$B280)</f>
        <v>0.79</v>
      </c>
      <c r="EH280" s="8">
        <f>SUMIFS('Aceite de Oliva'!EH$6:EH$257,'Aceite de Oliva'!$A$6:$A$257,"&gt;="&amp;$A280,'Aceite de Oliva'!$B$6:$B$257,"&lt;="&amp;$B280)</f>
        <v>0.89</v>
      </c>
      <c r="EI280" s="8">
        <f>SUMIFS('Aceite de Oliva'!EI$6:EI$257,'Aceite de Oliva'!$A$6:$A$257,"&gt;="&amp;$A280,'Aceite de Oliva'!$B$6:$B$257,"&lt;="&amp;$B280)</f>
        <v>0.92</v>
      </c>
      <c r="EJ280" s="8">
        <f>SUMIFS('Aceite de Oliva'!EJ$6:EJ$257,'Aceite de Oliva'!$A$6:$A$257,"&gt;="&amp;$A280,'Aceite de Oliva'!$B$6:$B$257,"&lt;="&amp;$B280)</f>
        <v>0</v>
      </c>
      <c r="EN280" s="8">
        <f>SUMIFS('Aceite de Oliva'!EN$6:EN$257,'Aceite de Oliva'!$A$6:$A$257,"&gt;="&amp;$A280,'Aceite de Oliva'!$B$6:$B$257,"&lt;="&amp;$B280)</f>
        <v>0.59</v>
      </c>
      <c r="EO280" s="8">
        <f>SUMIFS('Aceite de Oliva'!EO$6:EO$257,'Aceite de Oliva'!$A$6:$A$257,"&gt;="&amp;$A280,'Aceite de Oliva'!$B$6:$B$257,"&lt;="&amp;$B280)</f>
        <v>1.2</v>
      </c>
      <c r="EP280" s="8">
        <f>SUMIFS('Aceite de Oliva'!EP$6:EP$257,'Aceite de Oliva'!$A$6:$A$257,"&gt;="&amp;$A280,'Aceite de Oliva'!$B$6:$B$257,"&lt;="&amp;$B280)</f>
        <v>0.43</v>
      </c>
      <c r="EQ280" s="8">
        <f>SUMIFS('Aceite de Oliva'!EQ$6:EQ$257,'Aceite de Oliva'!$A$6:$A$257,"&gt;="&amp;$A280,'Aceite de Oliva'!$B$6:$B$257,"&lt;="&amp;$B280)</f>
        <v>0.47</v>
      </c>
      <c r="EU280" s="8">
        <f>SUMIFS('Aceite de Oliva'!EU$6:EU$257,'Aceite de Oliva'!$A$6:$A$257,"&gt;="&amp;$A280,'Aceite de Oliva'!$B$6:$B$257,"&lt;="&amp;$B280)</f>
        <v>0.67</v>
      </c>
      <c r="EV280" s="8">
        <f>SUMIFS('Aceite de Oliva'!EV$6:EV$257,'Aceite de Oliva'!$A$6:$A$257,"&gt;="&amp;$A280,'Aceite de Oliva'!$B$6:$B$257,"&lt;="&amp;$B280)</f>
        <v>0.23</v>
      </c>
      <c r="EW280" s="8">
        <f>SUMIFS('Aceite de Oliva'!EW$6:EW$257,'Aceite de Oliva'!$A$6:$A$257,"&gt;="&amp;$A280,'Aceite de Oliva'!$B$6:$B$257,"&lt;="&amp;$B280)</f>
        <v>0.75</v>
      </c>
      <c r="EX280" s="8">
        <f>SUMIFS('Aceite de Oliva'!EX$6:EX$257,'Aceite de Oliva'!$A$6:$A$257,"&gt;="&amp;$A280,'Aceite de Oliva'!$B$6:$B$257,"&lt;="&amp;$B280)</f>
        <v>1.1299999999999999</v>
      </c>
      <c r="FB280" s="8">
        <f>SUMIFS('Aceite de Oliva'!FB$6:FB$257,'Aceite de Oliva'!$A$6:$A$257,"&gt;="&amp;$A280,'Aceite de Oliva'!$B$6:$B$257,"&lt;="&amp;$B280)</f>
        <v>1.29</v>
      </c>
      <c r="FC280" s="8">
        <f>SUMIFS('Aceite de Oliva'!FC$6:FC$257,'Aceite de Oliva'!$A$6:$A$257,"&gt;="&amp;$A280,'Aceite de Oliva'!$B$6:$B$257,"&lt;="&amp;$B280)</f>
        <v>0.14000000000000001</v>
      </c>
      <c r="FD280" s="8">
        <f>SUMIFS('Aceite de Oliva'!FD$6:FD$257,'Aceite de Oliva'!$A$6:$A$257,"&gt;="&amp;$A280,'Aceite de Oliva'!$B$6:$B$257,"&lt;="&amp;$B280)</f>
        <v>1.77</v>
      </c>
      <c r="FE280" s="8">
        <f>SUMIFS('Aceite de Oliva'!FE$6:FE$257,'Aceite de Oliva'!$A$6:$A$257,"&gt;="&amp;$A280,'Aceite de Oliva'!$B$6:$B$257,"&lt;="&amp;$B280)</f>
        <v>0.57999999999999996</v>
      </c>
      <c r="FI280" s="8">
        <f>SUMIFS('Aceite de Oliva'!FI$6:FI$257,'Aceite de Oliva'!$A$6:$A$257,"&gt;="&amp;$A280,'Aceite de Oliva'!$B$6:$B$257,"&lt;="&amp;$B280)</f>
        <v>0.96</v>
      </c>
      <c r="FJ280" s="8">
        <f>SUMIFS('Aceite de Oliva'!FJ$6:FJ$257,'Aceite de Oliva'!$A$6:$A$257,"&gt;="&amp;$A280,'Aceite de Oliva'!$B$6:$B$257,"&lt;="&amp;$B280)</f>
        <v>0.72</v>
      </c>
      <c r="FK280" s="8">
        <f>SUMIFS('Aceite de Oliva'!FK$6:FK$257,'Aceite de Oliva'!$A$6:$A$257,"&gt;="&amp;$A280,'Aceite de Oliva'!$B$6:$B$257,"&lt;="&amp;$B280)</f>
        <v>1.1599999999999999</v>
      </c>
      <c r="FL280" s="8">
        <f>SUMIFS('Aceite de Oliva'!FL$6:FL$257,'Aceite de Oliva'!$A$6:$A$257,"&gt;="&amp;$A280,'Aceite de Oliva'!$B$6:$B$257,"&lt;="&amp;$B280)</f>
        <v>0.59</v>
      </c>
      <c r="FP280" s="8">
        <f>SUMIFS('Aceite de Oliva'!FP$6:FP$257,'Aceite de Oliva'!$A$6:$A$257,"&gt;="&amp;$A280,'Aceite de Oliva'!$B$6:$B$257,"&lt;="&amp;$B280)</f>
        <v>0.74</v>
      </c>
      <c r="FQ280" s="8">
        <f>SUMIFS('Aceite de Oliva'!FQ$6:FQ$257,'Aceite de Oliva'!$A$6:$A$257,"&gt;="&amp;$A280,'Aceite de Oliva'!$B$6:$B$257,"&lt;="&amp;$B280)</f>
        <v>0.67</v>
      </c>
      <c r="FR280" s="8">
        <f>SUMIFS('Aceite de Oliva'!FR$6:FR$257,'Aceite de Oliva'!$A$6:$A$257,"&gt;="&amp;$A280,'Aceite de Oliva'!$B$6:$B$257,"&lt;="&amp;$B280)</f>
        <v>0.61</v>
      </c>
      <c r="FS280" s="8">
        <f>SUMIFS('Aceite de Oliva'!FS$6:FS$257,'Aceite de Oliva'!$A$6:$A$257,"&gt;="&amp;$A280,'Aceite de Oliva'!$B$6:$B$257,"&lt;="&amp;$B280)</f>
        <v>0</v>
      </c>
      <c r="FW280" s="8">
        <f>SUMIFS('Aceite de Oliva'!FW$6:FW$257,'Aceite de Oliva'!$A$6:$A$257,"&gt;="&amp;$A280,'Aceite de Oliva'!$B$6:$B$257,"&lt;="&amp;$B280)</f>
        <v>1.81</v>
      </c>
      <c r="FX280" s="8">
        <f>SUMIFS('Aceite de Oliva'!FX$6:FX$257,'Aceite de Oliva'!$A$6:$A$257,"&gt;="&amp;$A280,'Aceite de Oliva'!$B$6:$B$257,"&lt;="&amp;$B280)</f>
        <v>0.78</v>
      </c>
      <c r="FY280" s="8">
        <f>SUMIFS('Aceite de Oliva'!FY$6:FY$257,'Aceite de Oliva'!$A$6:$A$257,"&gt;="&amp;$A280,'Aceite de Oliva'!$B$6:$B$257,"&lt;="&amp;$B280)</f>
        <v>1.7000000000000002</v>
      </c>
      <c r="FZ280" s="8">
        <f>SUMIFS('Aceite de Oliva'!FZ$6:FZ$257,'Aceite de Oliva'!$A$6:$A$257,"&gt;="&amp;$A280,'Aceite de Oliva'!$B$6:$B$257,"&lt;="&amp;$B280)</f>
        <v>3.34</v>
      </c>
      <c r="GD280" s="8">
        <f>SUMIFS('Aceite de Oliva'!GD$6:GD$257,'Aceite de Oliva'!$A$6:$A$257,"&gt;="&amp;$A280,'Aceite de Oliva'!$B$6:$B$257,"&lt;="&amp;$B280)</f>
        <v>0.83</v>
      </c>
      <c r="GE280" s="8">
        <f>SUMIFS('Aceite de Oliva'!GE$6:GE$257,'Aceite de Oliva'!$A$6:$A$257,"&gt;="&amp;$A280,'Aceite de Oliva'!$B$6:$B$257,"&lt;="&amp;$B280)</f>
        <v>0.28999999999999998</v>
      </c>
      <c r="GF280" s="8">
        <f>SUMIFS('Aceite de Oliva'!GF$6:GF$257,'Aceite de Oliva'!$A$6:$A$257,"&gt;="&amp;$A280,'Aceite de Oliva'!$B$6:$B$257,"&lt;="&amp;$B280)</f>
        <v>0.56999999999999995</v>
      </c>
      <c r="GG280" s="8">
        <f>SUMIFS('Aceite de Oliva'!GG$6:GG$257,'Aceite de Oliva'!$A$6:$A$257,"&gt;="&amp;$A280,'Aceite de Oliva'!$B$6:$B$257,"&lt;="&amp;$B280)</f>
        <v>2.5</v>
      </c>
      <c r="GK280" s="8">
        <f>SUMIFS('Aceite de Oliva'!GK$6:GK$257,'Aceite de Oliva'!$A$6:$A$257,"&gt;="&amp;$A280,'Aceite de Oliva'!$B$6:$B$257,"&lt;="&amp;$B280)</f>
        <v>1.03</v>
      </c>
      <c r="GL280" s="8">
        <f>SUMIFS('Aceite de Oliva'!GL$6:GL$257,'Aceite de Oliva'!$A$6:$A$257,"&gt;="&amp;$A280,'Aceite de Oliva'!$B$6:$B$257,"&lt;="&amp;$B280)</f>
        <v>0.17</v>
      </c>
      <c r="GM280" s="8">
        <f>SUMIFS('Aceite de Oliva'!GM$6:GM$257,'Aceite de Oliva'!$A$6:$A$257,"&gt;="&amp;$A280,'Aceite de Oliva'!$B$6:$B$257,"&lt;="&amp;$B280)</f>
        <v>0.34</v>
      </c>
      <c r="GN280" s="8">
        <f>SUMIFS('Aceite de Oliva'!GN$6:GN$257,'Aceite de Oliva'!$A$6:$A$257,"&gt;="&amp;$A280,'Aceite de Oliva'!$B$6:$B$257,"&lt;="&amp;$B280)</f>
        <v>3.66</v>
      </c>
      <c r="GR280" s="8">
        <f>SUMIFS('Aceite de Oliva'!GR$6:GR$257,'Aceite de Oliva'!$A$6:$A$257,"&gt;="&amp;$A280,'Aceite de Oliva'!$B$6:$B$257,"&lt;="&amp;$B280)</f>
        <v>3.35</v>
      </c>
      <c r="GS280" s="8">
        <f>SUMIFS('Aceite de Oliva'!GS$6:GS$257,'Aceite de Oliva'!$A$6:$A$257,"&gt;="&amp;$A280,'Aceite de Oliva'!$B$6:$B$257,"&lt;="&amp;$B280)</f>
        <v>12.56</v>
      </c>
      <c r="GT280" s="8">
        <f>SUMIFS('Aceite de Oliva'!GT$6:GT$257,'Aceite de Oliva'!$A$6:$A$257,"&gt;="&amp;$A280,'Aceite de Oliva'!$B$6:$B$257,"&lt;="&amp;$B280)</f>
        <v>1.26</v>
      </c>
      <c r="GU280" s="8">
        <f>SUMIFS('Aceite de Oliva'!GU$6:GU$257,'Aceite de Oliva'!$A$6:$A$257,"&gt;="&amp;$A280,'Aceite de Oliva'!$B$6:$B$257,"&lt;="&amp;$B280)</f>
        <v>0.76</v>
      </c>
      <c r="GY280" s="8">
        <f>SUMIFS('Aceite de Oliva'!GY$6:GY$257,'Aceite de Oliva'!$A$6:$A$257,"&gt;="&amp;$A280,'Aceite de Oliva'!$B$6:$B$257,"&lt;="&amp;$B280)</f>
        <v>3.61</v>
      </c>
      <c r="GZ280" s="8">
        <f>SUMIFS('Aceite de Oliva'!GZ$6:GZ$257,'Aceite de Oliva'!$A$6:$A$257,"&gt;="&amp;$A280,'Aceite de Oliva'!$B$6:$B$257,"&lt;="&amp;$B280)</f>
        <v>4.8900000000000006</v>
      </c>
      <c r="HA280" s="8">
        <f>SUMIFS('Aceite de Oliva'!HA$6:HA$257,'Aceite de Oliva'!$A$6:$A$257,"&gt;="&amp;$A280,'Aceite de Oliva'!$B$6:$B$257,"&lt;="&amp;$B280)</f>
        <v>2</v>
      </c>
      <c r="HB280" s="8">
        <f>SUMIFS('Aceite de Oliva'!HB$6:HB$257,'Aceite de Oliva'!$A$6:$A$257,"&gt;="&amp;$A280,'Aceite de Oliva'!$B$6:$B$257,"&lt;="&amp;$B280)</f>
        <v>7.57</v>
      </c>
      <c r="HF280" s="8">
        <f>SUMIFS('Aceite de Oliva'!HF$6:HF$257,'Aceite de Oliva'!$A$6:$A$257,"&gt;="&amp;$A280,'Aceite de Oliva'!$B$6:$B$257,"&lt;="&amp;$B280)</f>
        <v>3.2800000000000002</v>
      </c>
      <c r="HG280" s="8">
        <f>SUMIFS('Aceite de Oliva'!HG$6:HG$257,'Aceite de Oliva'!$A$6:$A$257,"&gt;="&amp;$A280,'Aceite de Oliva'!$B$6:$B$257,"&lt;="&amp;$B280)</f>
        <v>0.78</v>
      </c>
      <c r="HH280" s="8">
        <f>SUMIFS('Aceite de Oliva'!HH$6:HH$257,'Aceite de Oliva'!$A$6:$A$257,"&gt;="&amp;$A280,'Aceite de Oliva'!$B$6:$B$257,"&lt;="&amp;$B280)</f>
        <v>3.27</v>
      </c>
      <c r="HI280" s="8">
        <f>SUMIFS('Aceite de Oliva'!HI$6:HI$257,'Aceite de Oliva'!$A$6:$A$257,"&gt;="&amp;$A280,'Aceite de Oliva'!$B$6:$B$257,"&lt;="&amp;$B280)</f>
        <v>6.6999999999999993</v>
      </c>
      <c r="HM280" s="8">
        <f>SUMIFS('Aceite de Oliva'!HM$6:HM$257,'Aceite de Oliva'!$A$6:$A$257,"&gt;="&amp;$A280,'Aceite de Oliva'!$B$6:$B$257,"&lt;="&amp;$B280)</f>
        <v>2.46</v>
      </c>
      <c r="HN280" s="8">
        <f>SUMIFS('Aceite de Oliva'!HN$6:HN$257,'Aceite de Oliva'!$A$6:$A$257,"&gt;="&amp;$A280,'Aceite de Oliva'!$B$6:$B$257,"&lt;="&amp;$B280)</f>
        <v>0.47</v>
      </c>
      <c r="HO280" s="8">
        <f>SUMIFS('Aceite de Oliva'!HO$6:HO$257,'Aceite de Oliva'!$A$6:$A$257,"&gt;="&amp;$A280,'Aceite de Oliva'!$B$6:$B$257,"&lt;="&amp;$B280)</f>
        <v>1.03</v>
      </c>
      <c r="HP280" s="8">
        <f>SUMIFS('Aceite de Oliva'!HP$6:HP$257,'Aceite de Oliva'!$A$6:$A$257,"&gt;="&amp;$A280,'Aceite de Oliva'!$B$6:$B$257,"&lt;="&amp;$B280)</f>
        <v>8.66</v>
      </c>
      <c r="HT280" s="8">
        <f>SUMIFS('Aceite de Oliva'!HT$6:HT$257,'Aceite de Oliva'!$A$6:$A$257,"&gt;="&amp;$A280,'Aceite de Oliva'!$B$6:$B$257,"&lt;="&amp;$B280)</f>
        <v>2.63</v>
      </c>
      <c r="HU280" s="8">
        <f>SUMIFS('Aceite de Oliva'!HU$6:HU$257,'Aceite de Oliva'!$A$6:$A$257,"&gt;="&amp;$A280,'Aceite de Oliva'!$B$6:$B$257,"&lt;="&amp;$B280)</f>
        <v>0.14000000000000001</v>
      </c>
      <c r="HV280" s="8">
        <f>SUMIFS('Aceite de Oliva'!HV$6:HV$257,'Aceite de Oliva'!$A$6:$A$257,"&gt;="&amp;$A280,'Aceite de Oliva'!$B$6:$B$257,"&lt;="&amp;$B280)</f>
        <v>1.76</v>
      </c>
      <c r="HW280" s="8">
        <f>SUMIFS('Aceite de Oliva'!HW$6:HW$257,'Aceite de Oliva'!$A$6:$A$257,"&gt;="&amp;$A280,'Aceite de Oliva'!$B$6:$B$257,"&lt;="&amp;$B280)</f>
        <v>6.68</v>
      </c>
      <c r="IA280" s="8">
        <f>SUMIFS('Aceite de Oliva'!IA$6:IA$257,'Aceite de Oliva'!$A$6:$A$257,"&gt;="&amp;$A280,'Aceite de Oliva'!$B$6:$B$257,"&lt;="&amp;$B280)</f>
        <v>1.24</v>
      </c>
      <c r="IB280" s="8">
        <f>SUMIFS('Aceite de Oliva'!IB$6:IB$257,'Aceite de Oliva'!$A$6:$A$257,"&gt;="&amp;$A280,'Aceite de Oliva'!$B$6:$B$257,"&lt;="&amp;$B280)</f>
        <v>1.7799999999999998</v>
      </c>
      <c r="IC280" s="8">
        <f>SUMIFS('Aceite de Oliva'!IC$6:IC$257,'Aceite de Oliva'!$A$6:$A$257,"&gt;="&amp;$A280,'Aceite de Oliva'!$B$6:$B$257,"&lt;="&amp;$B280)</f>
        <v>1.28</v>
      </c>
      <c r="ID280" s="8">
        <f>SUMIFS('Aceite de Oliva'!ID$6:ID$257,'Aceite de Oliva'!$A$6:$A$257,"&gt;="&amp;$A280,'Aceite de Oliva'!$B$6:$B$257,"&lt;="&amp;$B280)</f>
        <v>0.96</v>
      </c>
      <c r="IH280" s="8">
        <f>SUMIFS('Aceite de Oliva'!IH$6:IH$257,'Aceite de Oliva'!$A$6:$A$257,"&gt;="&amp;$A280,'Aceite de Oliva'!$B$6:$B$257,"&lt;="&amp;$B280)</f>
        <v>1.94</v>
      </c>
      <c r="II280" s="8">
        <f>SUMIFS('Aceite de Oliva'!II$6:II$257,'Aceite de Oliva'!$A$6:$A$257,"&gt;="&amp;$A280,'Aceite de Oliva'!$B$6:$B$257,"&lt;="&amp;$B280)</f>
        <v>4.4300000000000006</v>
      </c>
      <c r="IJ280" s="8">
        <f>SUMIFS('Aceite de Oliva'!IJ$6:IJ$257,'Aceite de Oliva'!$A$6:$A$257,"&gt;="&amp;$A280,'Aceite de Oliva'!$B$6:$B$257,"&lt;="&amp;$B280)</f>
        <v>1.4</v>
      </c>
      <c r="IK280" s="8">
        <f>SUMIFS('Aceite de Oliva'!IK$6:IK$257,'Aceite de Oliva'!$A$6:$A$257,"&gt;="&amp;$A280,'Aceite de Oliva'!$B$6:$B$257,"&lt;="&amp;$B280)</f>
        <v>1.85</v>
      </c>
      <c r="IO280" s="8">
        <f>SUMIFS('Aceite de Oliva'!IO$6:IO$257,'Aceite de Oliva'!$A$6:$A$257,"&gt;="&amp;$A280,'Aceite de Oliva'!$B$6:$B$257,"&lt;="&amp;$B280)</f>
        <v>1.1299999999999999</v>
      </c>
      <c r="IP280" s="8">
        <f>SUMIFS('Aceite de Oliva'!IP$6:IP$257,'Aceite de Oliva'!$A$6:$A$257,"&gt;="&amp;$A280,'Aceite de Oliva'!$B$6:$B$257,"&lt;="&amp;$B280)</f>
        <v>0.68</v>
      </c>
      <c r="IQ280" s="8">
        <f>SUMIFS('Aceite de Oliva'!IQ$6:IQ$257,'Aceite de Oliva'!$A$6:$A$257,"&gt;="&amp;$A280,'Aceite de Oliva'!$B$6:$B$257,"&lt;="&amp;$B280)</f>
        <v>0.75</v>
      </c>
      <c r="IR280" s="8">
        <f>SUMIFS('Aceite de Oliva'!IR$6:IR$257,'Aceite de Oliva'!$A$6:$A$257,"&gt;="&amp;$A280,'Aceite de Oliva'!$B$6:$B$257,"&lt;="&amp;$B280)</f>
        <v>3.57</v>
      </c>
      <c r="IV280" s="8">
        <f>SUMIFS('Aceite de Oliva'!IV$6:IV$257,'Aceite de Oliva'!$A$6:$A$257,"&gt;="&amp;$A280,'Aceite de Oliva'!$B$6:$B$257,"&lt;="&amp;$B280)</f>
        <v>1.6400000000000001</v>
      </c>
      <c r="IW280" s="8">
        <f>SUMIFS('Aceite de Oliva'!IW$6:IW$257,'Aceite de Oliva'!$A$6:$A$257,"&gt;="&amp;$A280,'Aceite de Oliva'!$B$6:$B$257,"&lt;="&amp;$B280)</f>
        <v>2.7800000000000002</v>
      </c>
      <c r="IX280" s="8">
        <f>SUMIFS('Aceite de Oliva'!IX$6:IX$257,'Aceite de Oliva'!$A$6:$A$257,"&gt;="&amp;$A280,'Aceite de Oliva'!$B$6:$B$257,"&lt;="&amp;$B280)</f>
        <v>1.4</v>
      </c>
      <c r="IY280" s="8">
        <f>SUMIFS('Aceite de Oliva'!IY$6:IY$257,'Aceite de Oliva'!$A$6:$A$257,"&gt;="&amp;$A280,'Aceite de Oliva'!$B$6:$B$257,"&lt;="&amp;$B280)</f>
        <v>1.76</v>
      </c>
      <c r="JC280" s="8">
        <f>SUMIFS('Aceite de Oliva'!JC$6:JC$257,'Aceite de Oliva'!$A$6:$A$257,"&gt;="&amp;$A280,'Aceite de Oliva'!$B$6:$B$257,"&lt;="&amp;$B280)</f>
        <v>3.99</v>
      </c>
      <c r="JD280" s="8">
        <f>SUMIFS('Aceite de Oliva'!JD$6:JD$257,'Aceite de Oliva'!$A$6:$A$257,"&gt;="&amp;$A280,'Aceite de Oliva'!$B$6:$B$257,"&lt;="&amp;$B280)</f>
        <v>11.5</v>
      </c>
      <c r="JE280" s="8">
        <f>SUMIFS('Aceite de Oliva'!JE$6:JE$257,'Aceite de Oliva'!$A$6:$A$257,"&gt;="&amp;$A280,'Aceite de Oliva'!$B$6:$B$257,"&lt;="&amp;$B280)</f>
        <v>2.06</v>
      </c>
      <c r="JF280" s="8">
        <f>SUMIFS('Aceite de Oliva'!JF$6:JF$257,'Aceite de Oliva'!$A$6:$A$257,"&gt;="&amp;$A280,'Aceite de Oliva'!$B$6:$B$257,"&lt;="&amp;$B280)</f>
        <v>2.4900000000000002</v>
      </c>
      <c r="JJ280" s="8">
        <f>SUMIFS('Aceite de Oliva'!JJ$6:JJ$257,'Aceite de Oliva'!$A$6:$A$257,"&gt;="&amp;$A280,'Aceite de Oliva'!$B$6:$B$257,"&lt;="&amp;$B280)</f>
        <v>1.48</v>
      </c>
      <c r="JK280" s="8">
        <f>SUMIFS('Aceite de Oliva'!JK$6:JK$257,'Aceite de Oliva'!$A$6:$A$257,"&gt;="&amp;$A280,'Aceite de Oliva'!$B$6:$B$257,"&lt;="&amp;$B280)</f>
        <v>3.32</v>
      </c>
      <c r="JL280" s="8">
        <f>SUMIFS('Aceite de Oliva'!JL$6:JL$257,'Aceite de Oliva'!$A$6:$A$257,"&gt;="&amp;$A280,'Aceite de Oliva'!$B$6:$B$257,"&lt;="&amp;$B280)</f>
        <v>0.79999999999999993</v>
      </c>
      <c r="JM280" s="8">
        <f>SUMIFS('Aceite de Oliva'!JM$6:JM$257,'Aceite de Oliva'!$A$6:$A$257,"&gt;="&amp;$A280,'Aceite de Oliva'!$B$6:$B$257,"&lt;="&amp;$B280)</f>
        <v>1.61</v>
      </c>
      <c r="JQ280" s="8">
        <f>SUMIFS('Aceite de Oliva'!JQ$6:JQ$257,'Aceite de Oliva'!$A$6:$A$257,"&gt;="&amp;$A280,'Aceite de Oliva'!$B$6:$B$257,"&lt;="&amp;$B280)</f>
        <v>1.01</v>
      </c>
      <c r="JR280" s="8">
        <f>SUMIFS('Aceite de Oliva'!JR$6:JR$257,'Aceite de Oliva'!$A$6:$A$257,"&gt;="&amp;$A280,'Aceite de Oliva'!$B$6:$B$257,"&lt;="&amp;$B280)</f>
        <v>0.72</v>
      </c>
      <c r="JS280" s="8">
        <f>SUMIFS('Aceite de Oliva'!JS$6:JS$257,'Aceite de Oliva'!$A$6:$A$257,"&gt;="&amp;$A280,'Aceite de Oliva'!$B$6:$B$257,"&lt;="&amp;$B280)</f>
        <v>0.64</v>
      </c>
      <c r="JT280" s="8">
        <f>SUMIFS('Aceite de Oliva'!JT$6:JT$257,'Aceite de Oliva'!$A$6:$A$257,"&gt;="&amp;$A280,'Aceite de Oliva'!$B$6:$B$257,"&lt;="&amp;$B280)</f>
        <v>0.87</v>
      </c>
      <c r="JX280" s="8">
        <f>SUMIFS('Aceite de Oliva'!JX$6:JX$257,'Aceite de Oliva'!$A$6:$A$257,"&gt;="&amp;$A280,'Aceite de Oliva'!$B$6:$B$257,"&lt;="&amp;$B280)</f>
        <v>2.5</v>
      </c>
      <c r="JY280" s="8">
        <f>SUMIFS('Aceite de Oliva'!JY$6:JY$257,'Aceite de Oliva'!$A$6:$A$257,"&gt;="&amp;$A280,'Aceite de Oliva'!$B$6:$B$257,"&lt;="&amp;$B280)</f>
        <v>7.0200000000000005</v>
      </c>
      <c r="JZ280" s="8">
        <f>SUMIFS('Aceite de Oliva'!JZ$6:JZ$257,'Aceite de Oliva'!$A$6:$A$257,"&gt;="&amp;$A280,'Aceite de Oliva'!$B$6:$B$257,"&lt;="&amp;$B280)</f>
        <v>1.38</v>
      </c>
      <c r="KA280" s="8">
        <f>SUMIFS('Aceite de Oliva'!KA$6:KA$257,'Aceite de Oliva'!$A$6:$A$257,"&gt;="&amp;$A280,'Aceite de Oliva'!$B$6:$B$257,"&lt;="&amp;$B280)</f>
        <v>0.22</v>
      </c>
      <c r="KE280" s="8">
        <f>SUMIFS('Aceite de Oliva'!KE$6:KE$257,'Aceite de Oliva'!$A$6:$A$257,"&gt;="&amp;$A280,'Aceite de Oliva'!$B$6:$B$257,"&lt;="&amp;$B280)</f>
        <v>1.7200000000000002</v>
      </c>
      <c r="KF280" s="8">
        <f>SUMIFS('Aceite de Oliva'!KF$6:KF$257,'Aceite de Oliva'!$A$6:$A$257,"&gt;="&amp;$A280,'Aceite de Oliva'!$B$6:$B$257,"&lt;="&amp;$B280)</f>
        <v>5.87</v>
      </c>
      <c r="KG280" s="8">
        <f>SUMIFS('Aceite de Oliva'!KG$6:KG$257,'Aceite de Oliva'!$A$6:$A$257,"&gt;="&amp;$A280,'Aceite de Oliva'!$B$6:$B$257,"&lt;="&amp;$B280)</f>
        <v>0.6</v>
      </c>
      <c r="KH280" s="8">
        <f>SUMIFS('Aceite de Oliva'!KH$6:KH$257,'Aceite de Oliva'!$A$6:$A$257,"&gt;="&amp;$A280,'Aceite de Oliva'!$B$6:$B$257,"&lt;="&amp;$B280)</f>
        <v>0</v>
      </c>
      <c r="KL280" s="8">
        <f>SUMIFS('Aceite de Oliva'!KL$6:KL$257,'Aceite de Oliva'!$A$6:$A$257,"&gt;="&amp;$A280,'Aceite de Oliva'!$B$6:$B$257,"&lt;="&amp;$B280)</f>
        <v>0.71</v>
      </c>
      <c r="KM280" s="8">
        <f>SUMIFS('Aceite de Oliva'!KM$6:KM$257,'Aceite de Oliva'!$A$6:$A$257,"&gt;="&amp;$A280,'Aceite de Oliva'!$B$6:$B$257,"&lt;="&amp;$B280)</f>
        <v>1.42</v>
      </c>
      <c r="KN280" s="8">
        <f>SUMIFS('Aceite de Oliva'!KN$6:KN$257,'Aceite de Oliva'!$A$6:$A$257,"&gt;="&amp;$A280,'Aceite de Oliva'!$B$6:$B$257,"&lt;="&amp;$B280)</f>
        <v>0.77</v>
      </c>
      <c r="KO280" s="8">
        <f>SUMIFS('Aceite de Oliva'!KO$6:KO$257,'Aceite de Oliva'!$A$6:$A$257,"&gt;="&amp;$A280,'Aceite de Oliva'!$B$6:$B$257,"&lt;="&amp;$B280)</f>
        <v>0</v>
      </c>
      <c r="KS280" s="8">
        <f>SUMIFS('Aceite de Oliva'!KS$6:KS$257,'Aceite de Oliva'!$A$6:$A$257,"&gt;="&amp;$A280,'Aceite de Oliva'!$B$6:$B$257,"&lt;="&amp;$B280)</f>
        <v>0.87000000000000011</v>
      </c>
      <c r="KT280" s="8">
        <f>SUMIFS('Aceite de Oliva'!KT$6:KT$257,'Aceite de Oliva'!$A$6:$A$257,"&gt;="&amp;$A280,'Aceite de Oliva'!$B$6:$B$257,"&lt;="&amp;$B280)</f>
        <v>3.16</v>
      </c>
      <c r="KU280" s="8">
        <f>SUMIFS('Aceite de Oliva'!KU$6:KU$257,'Aceite de Oliva'!$A$6:$A$257,"&gt;="&amp;$A280,'Aceite de Oliva'!$B$6:$B$257,"&lt;="&amp;$B280)</f>
        <v>0.27</v>
      </c>
      <c r="KV280" s="8">
        <f>SUMIFS('Aceite de Oliva'!KV$6:KV$257,'Aceite de Oliva'!$A$6:$A$257,"&gt;="&amp;$A280,'Aceite de Oliva'!$B$6:$B$257,"&lt;="&amp;$B280)</f>
        <v>0.19</v>
      </c>
      <c r="KZ280" s="8">
        <f>SUMIFS('Aceite de Oliva'!KZ$6:KZ$257,'Aceite de Oliva'!$A$6:$A$257,"&gt;="&amp;$A280,'Aceite de Oliva'!$B$6:$B$257,"&lt;="&amp;$B280)</f>
        <v>0.86</v>
      </c>
      <c r="LA280" s="8">
        <f>SUMIFS('Aceite de Oliva'!LA$6:LA$257,'Aceite de Oliva'!$A$6:$A$257,"&gt;="&amp;$A280,'Aceite de Oliva'!$B$6:$B$257,"&lt;="&amp;$B280)</f>
        <v>2.36</v>
      </c>
      <c r="LB280" s="8">
        <f>SUMIFS('Aceite de Oliva'!LB$6:LB$257,'Aceite de Oliva'!$A$6:$A$257,"&gt;="&amp;$A280,'Aceite de Oliva'!$B$6:$B$257,"&lt;="&amp;$B280)</f>
        <v>0.2</v>
      </c>
      <c r="LC280" s="8">
        <f>SUMIFS('Aceite de Oliva'!LC$6:LC$257,'Aceite de Oliva'!$A$6:$A$257,"&gt;="&amp;$A280,'Aceite de Oliva'!$B$6:$B$257,"&lt;="&amp;$B280)</f>
        <v>0.63</v>
      </c>
      <c r="LG280" s="8">
        <f>SUMIFS('Aceite de Oliva'!LG$6:LG$257,'Aceite de Oliva'!$A$6:$A$257,"&gt;="&amp;$A280,'Aceite de Oliva'!$B$6:$B$257,"&lt;="&amp;$B280)</f>
        <v>1.92</v>
      </c>
      <c r="LH280" s="8">
        <f>SUMIFS('Aceite de Oliva'!LH$6:LH$257,'Aceite de Oliva'!$A$6:$A$257,"&gt;="&amp;$A280,'Aceite de Oliva'!$B$6:$B$257,"&lt;="&amp;$B280)</f>
        <v>6.13</v>
      </c>
      <c r="LI280" s="8">
        <f>SUMIFS('Aceite de Oliva'!LI$6:LI$257,'Aceite de Oliva'!$A$6:$A$257,"&gt;="&amp;$A280,'Aceite de Oliva'!$B$6:$B$257,"&lt;="&amp;$B280)</f>
        <v>0.43000000000000005</v>
      </c>
      <c r="LJ280" s="8">
        <f>SUMIFS('Aceite de Oliva'!LJ$6:LJ$257,'Aceite de Oliva'!$A$6:$A$257,"&gt;="&amp;$A280,'Aceite de Oliva'!$B$6:$B$257,"&lt;="&amp;$B280)</f>
        <v>0.34</v>
      </c>
      <c r="LN280" s="8">
        <f>SUMIFS('Aceite de Oliva'!LN$6:LN$257,'Aceite de Oliva'!$A$6:$A$257,"&gt;="&amp;$A280,'Aceite de Oliva'!$B$6:$B$257,"&lt;="&amp;$B280)</f>
        <v>1.7</v>
      </c>
      <c r="LO280" s="8">
        <f>SUMIFS('Aceite de Oliva'!LO$6:LO$257,'Aceite de Oliva'!$A$6:$A$257,"&gt;="&amp;$A280,'Aceite de Oliva'!$B$6:$B$257,"&lt;="&amp;$B280)</f>
        <v>5.73</v>
      </c>
      <c r="LP280" s="8">
        <f>SUMIFS('Aceite de Oliva'!LP$6:LP$257,'Aceite de Oliva'!$A$6:$A$257,"&gt;="&amp;$A280,'Aceite de Oliva'!$B$6:$B$257,"&lt;="&amp;$B280)</f>
        <v>0.79</v>
      </c>
      <c r="LQ280" s="8">
        <f>SUMIFS('Aceite de Oliva'!LQ$6:LQ$257,'Aceite de Oliva'!$A$6:$A$257,"&gt;="&amp;$A280,'Aceite de Oliva'!$B$6:$B$257,"&lt;="&amp;$B280)</f>
        <v>0.56999999999999995</v>
      </c>
      <c r="LR280" s="76"/>
      <c r="LS280" s="76"/>
      <c r="LT280" s="76"/>
      <c r="LU280" s="8">
        <f>SUMIFS('Aceite de Oliva'!LU$6:LU$257,'Aceite de Oliva'!$A$6:$A$257,"&gt;="&amp;$A280,'Aceite de Oliva'!$B$6:$B$257,"&lt;="&amp;$B280)</f>
        <v>1.31</v>
      </c>
      <c r="LV280" s="8">
        <f>SUMIFS('Aceite de Oliva'!LV$6:LV$257,'Aceite de Oliva'!$A$6:$A$257,"&gt;="&amp;$A280,'Aceite de Oliva'!$B$6:$B$257,"&lt;="&amp;$B280)</f>
        <v>0.59</v>
      </c>
      <c r="LW280" s="8">
        <f>SUMIFS('Aceite de Oliva'!LW$6:LW$257,'Aceite de Oliva'!$A$6:$A$257,"&gt;="&amp;$A280,'Aceite de Oliva'!$B$6:$B$257,"&lt;="&amp;$B280)</f>
        <v>1.3599999999999999</v>
      </c>
      <c r="LX280" s="8">
        <f>SUMIFS('Aceite de Oliva'!LX$6:LX$257,'Aceite de Oliva'!$A$6:$A$257,"&gt;="&amp;$A280,'Aceite de Oliva'!$B$6:$B$257,"&lt;="&amp;$B280)</f>
        <v>1.87</v>
      </c>
      <c r="LY280" s="76"/>
      <c r="LZ280" s="76"/>
      <c r="MA280" s="76"/>
      <c r="MB280" s="8">
        <f>SUMIFS('Aceite de Oliva'!MB$6:MB$257,'Aceite de Oliva'!$A$6:$A$257,"&gt;="&amp;$A280,'Aceite de Oliva'!$B$6:$B$257,"&lt;="&amp;$B280)</f>
        <v>1.54</v>
      </c>
      <c r="MC280" s="8">
        <f>SUMIFS('Aceite de Oliva'!MC$6:MC$257,'Aceite de Oliva'!$A$6:$A$257,"&gt;="&amp;$A280,'Aceite de Oliva'!$B$6:$B$257,"&lt;="&amp;$B280)</f>
        <v>0.48</v>
      </c>
      <c r="MD280" s="8">
        <f>SUMIFS('Aceite de Oliva'!MD$6:MD$257,'Aceite de Oliva'!$A$6:$A$257,"&gt;="&amp;$A280,'Aceite de Oliva'!$B$6:$B$257,"&lt;="&amp;$B280)</f>
        <v>2.1800000000000002</v>
      </c>
      <c r="ME280" s="8">
        <f>SUMIFS('Aceite de Oliva'!ME$6:ME$257,'Aceite de Oliva'!$A$6:$A$257,"&gt;="&amp;$A280,'Aceite de Oliva'!$B$6:$B$257,"&lt;="&amp;$B280)</f>
        <v>0.95</v>
      </c>
      <c r="MI280" s="8">
        <f>SUMIFS('Aceite de Oliva'!MI$6:MI$257,'Aceite de Oliva'!$A$6:$A$257,"&gt;="&amp;$A280,'Aceite de Oliva'!$B$6:$B$257,"&lt;="&amp;$B280)</f>
        <v>1.5999999999999999</v>
      </c>
      <c r="MJ280" s="8">
        <f>SUMIFS('Aceite de Oliva'!MJ$6:MJ$257,'Aceite de Oliva'!$A$6:$A$257,"&gt;="&amp;$A280,'Aceite de Oliva'!$B$6:$B$257,"&lt;="&amp;$B280)</f>
        <v>0</v>
      </c>
      <c r="MK280" s="8">
        <f>SUMIFS('Aceite de Oliva'!MK$6:MK$257,'Aceite de Oliva'!$A$6:$A$257,"&gt;="&amp;$A280,'Aceite de Oliva'!$B$6:$B$257,"&lt;="&amp;$B280)</f>
        <v>2.2599999999999998</v>
      </c>
      <c r="ML280" s="8">
        <f>SUMIFS('Aceite de Oliva'!ML$6:ML$257,'Aceite de Oliva'!$A$6:$A$257,"&gt;="&amp;$A280,'Aceite de Oliva'!$B$6:$B$257,"&lt;="&amp;$B280)</f>
        <v>0.34</v>
      </c>
      <c r="MM280" s="76"/>
      <c r="MN280" s="76"/>
      <c r="MO280" s="76"/>
      <c r="MP280" s="8">
        <f>SUMIFS('Aceite de Oliva'!MP$6:MP$257,'Aceite de Oliva'!$A$6:$A$257,"&gt;="&amp;$A280,'Aceite de Oliva'!$B$6:$B$257,"&lt;="&amp;$B280)</f>
        <v>1.1299999999999999</v>
      </c>
      <c r="MQ280" s="8">
        <f>SUMIFS('Aceite de Oliva'!MQ$6:MQ$257,'Aceite de Oliva'!$A$6:$A$257,"&gt;="&amp;$A280,'Aceite de Oliva'!$B$6:$B$257,"&lt;="&amp;$B280)</f>
        <v>1.62</v>
      </c>
      <c r="MR280" s="8">
        <f>SUMIFS('Aceite de Oliva'!MR$6:MR$257,'Aceite de Oliva'!$A$6:$A$257,"&gt;="&amp;$A280,'Aceite de Oliva'!$B$6:$B$257,"&lt;="&amp;$B280)</f>
        <v>0.8</v>
      </c>
      <c r="MS280" s="8">
        <f>SUMIFS('Aceite de Oliva'!MS$6:MS$257,'Aceite de Oliva'!$A$6:$A$257,"&gt;="&amp;$A280,'Aceite de Oliva'!$B$6:$B$257,"&lt;="&amp;$B280)</f>
        <v>0.31</v>
      </c>
    </row>
    <row r="281" spans="1:357" x14ac:dyDescent="0.25">
      <c r="A281" s="14">
        <f>'TAM Aceite de Oliva'!B29</f>
        <v>3.8000000000000016</v>
      </c>
      <c r="B281" s="14">
        <f>'TAM Aceite de Oliva'!C29</f>
        <v>3.9000000000000017</v>
      </c>
      <c r="C281" s="14"/>
      <c r="D281" s="8">
        <f>SUMIFS('Aceite de Oliva'!D$6:D$257,'Aceite de Oliva'!$A$6:$A$257,"&gt;="&amp;$A281,'Aceite de Oliva'!$B$6:$B$257,"&lt;="&amp;$B281)</f>
        <v>21.82</v>
      </c>
      <c r="E281" s="8">
        <f>SUMIFS('Aceite de Oliva'!E$6:E$257,'Aceite de Oliva'!$A$6:$A$257,"&gt;="&amp;$A281,'Aceite de Oliva'!$B$6:$B$257,"&lt;="&amp;$B281)</f>
        <v>40.099999999999994</v>
      </c>
      <c r="F281" s="8">
        <f>SUMIFS('Aceite de Oliva'!F$6:F$257,'Aceite de Oliva'!$A$6:$A$257,"&gt;="&amp;$A281,'Aceite de Oliva'!$B$6:$B$257,"&lt;="&amp;$B281)</f>
        <v>23.16</v>
      </c>
      <c r="G281" s="8">
        <f>SUMIFS('Aceite de Oliva'!G$6:G$257,'Aceite de Oliva'!$A$6:$A$257,"&gt;="&amp;$A281,'Aceite de Oliva'!$B$6:$B$257,"&lt;="&amp;$B281)</f>
        <v>8.6100000000000012</v>
      </c>
      <c r="H281" s="14"/>
      <c r="I281" s="14"/>
      <c r="J281" s="14"/>
      <c r="K281" s="8">
        <f>SUMIFS('Aceite de Oliva'!K$6:K$257,'Aceite de Oliva'!$A$6:$A$257,"&gt;="&amp;$A281,'Aceite de Oliva'!$B$6:$B$257,"&lt;="&amp;$B281)</f>
        <v>21.39</v>
      </c>
      <c r="L281" s="8">
        <f>SUMIFS('Aceite de Oliva'!L$6:L$257,'Aceite de Oliva'!$A$6:$A$257,"&gt;="&amp;$A281,'Aceite de Oliva'!$B$6:$B$257,"&lt;="&amp;$B281)</f>
        <v>22.159999999999997</v>
      </c>
      <c r="M281" s="8">
        <f>SUMIFS('Aceite de Oliva'!M$6:M$257,'Aceite de Oliva'!$A$6:$A$257,"&gt;="&amp;$A281,'Aceite de Oliva'!$B$6:$B$257,"&lt;="&amp;$B281)</f>
        <v>24.13</v>
      </c>
      <c r="N281" s="8">
        <f>SUMIFS('Aceite de Oliva'!N$6:N$257,'Aceite de Oliva'!$A$6:$A$257,"&gt;="&amp;$A281,'Aceite de Oliva'!$B$6:$B$257,"&lt;="&amp;$B281)</f>
        <v>14.9</v>
      </c>
      <c r="O281" s="14"/>
      <c r="P281" s="14"/>
      <c r="Q281" s="14"/>
      <c r="R281" s="8">
        <f>SUMIFS('Aceite de Oliva'!R$6:R$257,'Aceite de Oliva'!$A$6:$A$257,"&gt;="&amp;$A281,'Aceite de Oliva'!$B$6:$B$257,"&lt;="&amp;$B281)</f>
        <v>20.41</v>
      </c>
      <c r="S281" s="8">
        <f>SUMIFS('Aceite de Oliva'!S$6:S$257,'Aceite de Oliva'!$A$6:$A$257,"&gt;="&amp;$A281,'Aceite de Oliva'!$B$6:$B$257,"&lt;="&amp;$B281)</f>
        <v>8.26</v>
      </c>
      <c r="T281" s="8">
        <f>SUMIFS('Aceite de Oliva'!T$6:T$257,'Aceite de Oliva'!$A$6:$A$257,"&gt;="&amp;$A281,'Aceite de Oliva'!$B$6:$B$257,"&lt;="&amp;$B281)</f>
        <v>24.32</v>
      </c>
      <c r="U281" s="8">
        <f>SUMIFS('Aceite de Oliva'!U$6:U$257,'Aceite de Oliva'!$A$6:$A$257,"&gt;="&amp;$A281,'Aceite de Oliva'!$B$6:$B$257,"&lt;="&amp;$B281)</f>
        <v>19.87</v>
      </c>
      <c r="V281" s="14"/>
      <c r="W281" s="14"/>
      <c r="X281" s="14"/>
      <c r="Y281" s="8">
        <f>SUMIFS('Aceite de Oliva'!Y$6:Y$257,'Aceite de Oliva'!$A$6:$A$257,"&gt;="&amp;$A281,'Aceite de Oliva'!$B$6:$B$257,"&lt;="&amp;$B281)</f>
        <v>18.41</v>
      </c>
      <c r="Z281" s="8">
        <f>SUMIFS('Aceite de Oliva'!Z$6:Z$257,'Aceite de Oliva'!$A$6:$A$257,"&gt;="&amp;$A281,'Aceite de Oliva'!$B$6:$B$257,"&lt;="&amp;$B281)</f>
        <v>2.4500000000000002</v>
      </c>
      <c r="AA281" s="8">
        <f>SUMIFS('Aceite de Oliva'!AA$6:AA$257,'Aceite de Oliva'!$A$6:$A$257,"&gt;="&amp;$A281,'Aceite de Oliva'!$B$6:$B$257,"&lt;="&amp;$B281)</f>
        <v>24.209999999999997</v>
      </c>
      <c r="AB281" s="8">
        <f>SUMIFS('Aceite de Oliva'!AB$6:AB$257,'Aceite de Oliva'!$A$6:$A$257,"&gt;="&amp;$A281,'Aceite de Oliva'!$B$6:$B$257,"&lt;="&amp;$B281)</f>
        <v>16.43</v>
      </c>
      <c r="AC281" s="14"/>
      <c r="AD281" s="14"/>
      <c r="AE281" s="14"/>
      <c r="AF281" s="8">
        <f>SUMIFS('Aceite de Oliva'!AF$6:AF$257,'Aceite de Oliva'!$A$6:$A$257,"&gt;="&amp;$A281,'Aceite de Oliva'!$B$6:$B$257,"&lt;="&amp;$B281)</f>
        <v>5.17</v>
      </c>
      <c r="AG281" s="8">
        <f>SUMIFS('Aceite de Oliva'!AG$6:AG$257,'Aceite de Oliva'!$A$6:$A$257,"&gt;="&amp;$A281,'Aceite de Oliva'!$B$6:$B$257,"&lt;="&amp;$B281)</f>
        <v>3.7800000000000002</v>
      </c>
      <c r="AH281" s="8">
        <f>SUMIFS('Aceite de Oliva'!AH$6:AH$257,'Aceite de Oliva'!$A$6:$A$257,"&gt;="&amp;$A281,'Aceite de Oliva'!$B$6:$B$257,"&lt;="&amp;$B281)</f>
        <v>1.38</v>
      </c>
      <c r="AI281" s="8">
        <f>SUMIFS('Aceite de Oliva'!AI$6:AI$257,'Aceite de Oliva'!$A$6:$A$257,"&gt;="&amp;$A281,'Aceite de Oliva'!$B$6:$B$257,"&lt;="&amp;$B281)</f>
        <v>12.209999999999999</v>
      </c>
      <c r="AJ281" s="14"/>
      <c r="AK281" s="14"/>
      <c r="AL281" s="14"/>
      <c r="AM281" s="8">
        <f>SUMIFS('Aceite de Oliva'!AM$6:AM$257,'Aceite de Oliva'!$A$6:$A$257,"&gt;="&amp;$A281,'Aceite de Oliva'!$B$6:$B$257,"&lt;="&amp;$B281)</f>
        <v>6.32</v>
      </c>
      <c r="AN281" s="8">
        <f>SUMIFS('Aceite de Oliva'!AN$6:AN$257,'Aceite de Oliva'!$A$6:$A$257,"&gt;="&amp;$A281,'Aceite de Oliva'!$B$6:$B$257,"&lt;="&amp;$B281)</f>
        <v>2.0499999999999998</v>
      </c>
      <c r="AO281" s="8">
        <f>SUMIFS('Aceite de Oliva'!AO$6:AO$257,'Aceite de Oliva'!$A$6:$A$257,"&gt;="&amp;$A281,'Aceite de Oliva'!$B$6:$B$257,"&lt;="&amp;$B281)</f>
        <v>2.5599999999999996</v>
      </c>
      <c r="AP281" s="8">
        <f>SUMIFS('Aceite de Oliva'!AP$6:AP$257,'Aceite de Oliva'!$A$6:$A$257,"&gt;="&amp;$A281,'Aceite de Oliva'!$B$6:$B$257,"&lt;="&amp;$B281)</f>
        <v>15.59</v>
      </c>
      <c r="AQ281" s="14"/>
      <c r="AR281" s="14"/>
      <c r="AT281" s="8">
        <f>SUMIFS('Aceite de Oliva'!AT$6:AT$257,'Aceite de Oliva'!$A$6:$A$257,"&gt;="&amp;$A281,'Aceite de Oliva'!$B$6:$B$257,"&lt;="&amp;$B281)</f>
        <v>6.5100000000000007</v>
      </c>
      <c r="AU281" s="8">
        <f>SUMIFS('Aceite de Oliva'!AU$6:AU$257,'Aceite de Oliva'!$A$6:$A$257,"&gt;="&amp;$A281,'Aceite de Oliva'!$B$6:$B$257,"&lt;="&amp;$B281)</f>
        <v>4.3600000000000003</v>
      </c>
      <c r="AV281" s="8">
        <f>SUMIFS('Aceite de Oliva'!AV$6:AV$257,'Aceite de Oliva'!$A$6:$A$257,"&gt;="&amp;$A281,'Aceite de Oliva'!$B$6:$B$257,"&lt;="&amp;$B281)</f>
        <v>1.93</v>
      </c>
      <c r="AW281" s="8">
        <f>SUMIFS('Aceite de Oliva'!AW$6:AW$257,'Aceite de Oliva'!$A$6:$A$257,"&gt;="&amp;$A281,'Aceite de Oliva'!$B$6:$B$257,"&lt;="&amp;$B281)</f>
        <v>18.79</v>
      </c>
      <c r="BA281" s="8">
        <f>SUMIFS('Aceite de Oliva'!BA$6:BA$257,'Aceite de Oliva'!$A$6:$A$257,"&gt;="&amp;A281,'Aceite de Oliva'!$B$6:$B$257,"&lt;="&amp;B281)</f>
        <v>9.4799999999999986</v>
      </c>
      <c r="BB281" s="8">
        <f>SUMIFS('Aceite de Oliva'!BB$6:BB$257,'Aceite de Oliva'!$A$6:$A$257,"&gt;="&amp;$A281,'Aceite de Oliva'!$B$6:$B$257,"&lt;="&amp;$B281)</f>
        <v>3.27</v>
      </c>
      <c r="BC281" s="8">
        <f>SUMIFS('Aceite de Oliva'!BC$6:BC$257,'Aceite de Oliva'!$A$6:$A$257,"&gt;="&amp;$A281,'Aceite de Oliva'!$B$6:$B$257,"&lt;="&amp;$B281)</f>
        <v>3.7199999999999998</v>
      </c>
      <c r="BD281" s="8">
        <f>SUMIFS('Aceite de Oliva'!BD$6:BD$257,'Aceite de Oliva'!$A$6:$A$257,"&gt;="&amp;$A281,'Aceite de Oliva'!$B$6:$B$257,"&lt;="&amp;$B281)</f>
        <v>27.56</v>
      </c>
      <c r="BE281" s="5"/>
      <c r="BH281" s="8">
        <f>SUMIFS('Aceite de Oliva'!BH$6:BH$257,'Aceite de Oliva'!$A$6:$A$257,"&gt;="&amp;$A281,'Aceite de Oliva'!$B$6:$B$257,"&lt;="&amp;$B281)</f>
        <v>8.620000000000001</v>
      </c>
      <c r="BI281" s="8">
        <f>SUMIFS('Aceite de Oliva'!BI$6:BI$257,'Aceite de Oliva'!$A$6:$A$257,"&gt;="&amp;$A281,'Aceite de Oliva'!$B$6:$B$257,"&lt;="&amp;$B281)</f>
        <v>3.41</v>
      </c>
      <c r="BJ281" s="8">
        <f>SUMIFS('Aceite de Oliva'!BJ$6:BJ$257,'Aceite de Oliva'!$A$6:$A$257,"&gt;="&amp;$A281,'Aceite de Oliva'!$B$6:$B$257,"&lt;="&amp;$B281)</f>
        <v>2.79</v>
      </c>
      <c r="BK281" s="8">
        <f>SUMIFS('Aceite de Oliva'!BK$6:BK$257,'Aceite de Oliva'!$A$6:$A$257,"&gt;="&amp;$A281,'Aceite de Oliva'!$B$6:$B$257,"&lt;="&amp;$B281)</f>
        <v>21.400000000000002</v>
      </c>
      <c r="BO281" s="8">
        <f>SUMIFS('Aceite de Oliva'!BO$6:BO$257,'Aceite de Oliva'!$A$6:$A$257,"&gt;="&amp;$A281,'Aceite de Oliva'!$B$6:$B$257,"&lt;="&amp;$B281)</f>
        <v>8.65</v>
      </c>
      <c r="BP281" s="8">
        <f>SUMIFS('Aceite de Oliva'!BP$6:BP$257,'Aceite de Oliva'!$A$6:$A$257,"&gt;="&amp;$A281,'Aceite de Oliva'!$B$6:$B$257,"&lt;="&amp;$B281)</f>
        <v>4.1999999999999993</v>
      </c>
      <c r="BQ281" s="8">
        <f>SUMIFS('Aceite de Oliva'!BQ$6:BQ$257,'Aceite de Oliva'!$A$6:$A$257,"&gt;="&amp;$A281,'Aceite de Oliva'!$B$6:$B$257,"&lt;="&amp;$B281)</f>
        <v>5.01</v>
      </c>
      <c r="BR281" s="8">
        <f>SUMIFS('Aceite de Oliva'!BR$6:BR$257,'Aceite de Oliva'!$A$6:$A$257,"&gt;="&amp;$A281,'Aceite de Oliva'!$B$6:$B$257,"&lt;="&amp;$B281)</f>
        <v>19.62</v>
      </c>
      <c r="BV281" s="8">
        <f>SUMIFS('Aceite de Oliva'!BV$6:BV$257,'Aceite de Oliva'!$A$6:$A$257,"&gt;="&amp;$A281,'Aceite de Oliva'!$B$6:$B$257,"&lt;="&amp;$B281)</f>
        <v>10.55</v>
      </c>
      <c r="BW281" s="8">
        <f>SUMIFS('Aceite de Oliva'!BW$6:BW$257,'Aceite de Oliva'!$A$6:$A$257,"&gt;="&amp;$A281,'Aceite de Oliva'!$B$6:$B$257,"&lt;="&amp;$B281)</f>
        <v>2.85</v>
      </c>
      <c r="BX281" s="8">
        <f>SUMIFS('Aceite de Oliva'!BX$6:BX$257,'Aceite de Oliva'!$A$6:$A$257,"&gt;="&amp;$A281,'Aceite de Oliva'!$B$6:$B$257,"&lt;="&amp;$B281)</f>
        <v>10.59</v>
      </c>
      <c r="BY281" s="8">
        <f>SUMIFS('Aceite de Oliva'!BY$6:BY$257,'Aceite de Oliva'!$A$6:$A$257,"&gt;="&amp;$A281,'Aceite de Oliva'!$B$6:$B$257,"&lt;="&amp;$B281)</f>
        <v>18.240000000000002</v>
      </c>
      <c r="CC281" s="8">
        <f>SUMIFS('Aceite de Oliva'!CC$6:CC$257,'Aceite de Oliva'!$A$6:$A$257,"&gt;="&amp;$A281,'Aceite de Oliva'!$B$6:$B$257,"&lt;="&amp;$B281)</f>
        <v>6.68</v>
      </c>
      <c r="CD281" s="8">
        <f>SUMIFS('Aceite de Oliva'!CD$6:CD$257,'Aceite de Oliva'!$A$6:$A$257,"&gt;="&amp;$A281,'Aceite de Oliva'!$B$6:$B$257,"&lt;="&amp;$B281)</f>
        <v>2.25</v>
      </c>
      <c r="CE281" s="8">
        <f>SUMIFS('Aceite de Oliva'!CE$6:CE$257,'Aceite de Oliva'!$A$6:$A$257,"&gt;="&amp;$A281,'Aceite de Oliva'!$B$6:$B$257,"&lt;="&amp;$B281)</f>
        <v>5.96</v>
      </c>
      <c r="CF281" s="8">
        <f>SUMIFS('Aceite de Oliva'!CF$6:CF$257,'Aceite de Oliva'!$A$6:$A$257,"&gt;="&amp;$A281,'Aceite de Oliva'!$B$6:$B$257,"&lt;="&amp;$B281)</f>
        <v>11.27</v>
      </c>
      <c r="CJ281" s="8">
        <f>SUMIFS('Aceite de Oliva'!CJ$6:CJ$257,'Aceite de Oliva'!$A$6:$A$257,"&gt;="&amp;$A281,'Aceite de Oliva'!$B$6:$B$257,"&lt;="&amp;$B281)</f>
        <v>7.53</v>
      </c>
      <c r="CK281" s="8">
        <f>SUMIFS('Aceite de Oliva'!CK$6:CK$257,'Aceite de Oliva'!$A$6:$A$257,"&gt;="&amp;$A281,'Aceite de Oliva'!$B$6:$B$257,"&lt;="&amp;$B281)</f>
        <v>3.6300000000000003</v>
      </c>
      <c r="CL281" s="8">
        <f>SUMIFS('Aceite de Oliva'!CL$6:CL$257,'Aceite de Oliva'!$A$6:$A$257,"&gt;="&amp;$A281,'Aceite de Oliva'!$B$6:$B$257,"&lt;="&amp;$B281)</f>
        <v>2.73</v>
      </c>
      <c r="CM281" s="8">
        <f>SUMIFS('Aceite de Oliva'!CM$6:CM$257,'Aceite de Oliva'!$A$6:$A$257,"&gt;="&amp;$A281,'Aceite de Oliva'!$B$6:$B$257,"&lt;="&amp;$B281)</f>
        <v>21.93</v>
      </c>
      <c r="CQ281" s="8">
        <f>SUMIFS('Aceite de Oliva'!CQ$6:CQ$257,'Aceite de Oliva'!$A$6:$A$257,"&gt;="&amp;$A281,'Aceite de Oliva'!$B$6:$B$257,"&lt;="&amp;$B281)</f>
        <v>3.7699999999999996</v>
      </c>
      <c r="CR281" s="8">
        <f>SUMIFS('Aceite de Oliva'!CR$6:CR$257,'Aceite de Oliva'!$A$6:$A$257,"&gt;="&amp;$A281,'Aceite de Oliva'!$B$6:$B$257,"&lt;="&amp;$B281)</f>
        <v>1.2000000000000002</v>
      </c>
      <c r="CS281" s="8">
        <f>SUMIFS('Aceite de Oliva'!CS$6:CS$257,'Aceite de Oliva'!$A$6:$A$257,"&gt;="&amp;$A281,'Aceite de Oliva'!$B$6:$B$257,"&lt;="&amp;$B281)</f>
        <v>2.7600000000000002</v>
      </c>
      <c r="CT281" s="8">
        <f>SUMIFS('Aceite de Oliva'!CT$6:CT$257,'Aceite de Oliva'!$A$6:$A$257,"&gt;="&amp;$A281,'Aceite de Oliva'!$B$6:$B$257,"&lt;="&amp;$B281)</f>
        <v>10.06</v>
      </c>
      <c r="CX281" s="8">
        <f>SUMIFS('Aceite de Oliva'!CX$6:CX$257,'Aceite de Oliva'!$A$6:$A$257,"&gt;="&amp;$A281,'Aceite de Oliva'!$B$6:$B$257,"&lt;="&amp;$B281)</f>
        <v>1.8599999999999999</v>
      </c>
      <c r="CY281" s="8">
        <f>SUMIFS('Aceite de Oliva'!CY$6:CY$257,'Aceite de Oliva'!$A$6:$A$257,"&gt;="&amp;$A281,'Aceite de Oliva'!$B$6:$B$257,"&lt;="&amp;$B281)</f>
        <v>1.31</v>
      </c>
      <c r="CZ281" s="8">
        <f>SUMIFS('Aceite de Oliva'!CZ$6:CZ$257,'Aceite de Oliva'!$A$6:$A$257,"&gt;="&amp;$A281,'Aceite de Oliva'!$B$6:$B$257,"&lt;="&amp;$B281)</f>
        <v>1.92</v>
      </c>
      <c r="DA281" s="8">
        <f>SUMIFS('Aceite de Oliva'!DA$6:DA$257,'Aceite de Oliva'!$A$6:$A$257,"&gt;="&amp;$A281,'Aceite de Oliva'!$B$6:$B$257,"&lt;="&amp;$B281)</f>
        <v>0</v>
      </c>
      <c r="DE281" s="8">
        <f>SUMIFS('Aceite de Oliva'!DE$6:DE$257,'Aceite de Oliva'!$A$6:$A$257,"&gt;="&amp;$A281,'Aceite de Oliva'!$B$6:$B$257,"&lt;="&amp;$B281)</f>
        <v>1.24</v>
      </c>
      <c r="DF281" s="8">
        <f>SUMIFS('Aceite de Oliva'!DF$6:DF$257,'Aceite de Oliva'!$A$6:$A$257,"&gt;="&amp;$A281,'Aceite de Oliva'!$B$6:$B$257,"&lt;="&amp;$B281)</f>
        <v>1.7</v>
      </c>
      <c r="DG281" s="8">
        <f>SUMIFS('Aceite de Oliva'!DG$6:DG$257,'Aceite de Oliva'!$A$6:$A$257,"&gt;="&amp;$A281,'Aceite de Oliva'!$B$6:$B$257,"&lt;="&amp;$B281)</f>
        <v>0.56000000000000005</v>
      </c>
      <c r="DH281" s="8">
        <f>SUMIFS('Aceite de Oliva'!DH$6:DH$257,'Aceite de Oliva'!$A$6:$A$257,"&gt;="&amp;$A281,'Aceite de Oliva'!$B$6:$B$257,"&lt;="&amp;$B281)</f>
        <v>0.72</v>
      </c>
      <c r="DL281" s="8">
        <f>SUMIFS('Aceite de Oliva'!DL$6:DL$257,'Aceite de Oliva'!$A$6:$A$257,"&gt;="&amp;$A281,'Aceite de Oliva'!$B$6:$B$257,"&lt;="&amp;$B281)</f>
        <v>1.08</v>
      </c>
      <c r="DM281" s="8">
        <f>SUMIFS('Aceite de Oliva'!DM$6:DM$257,'Aceite de Oliva'!$A$6:$A$257,"&gt;="&amp;$A281,'Aceite de Oliva'!$B$6:$B$257,"&lt;="&amp;$B281)</f>
        <v>2.13</v>
      </c>
      <c r="DN281" s="8">
        <f>SUMIFS('Aceite de Oliva'!DN$6:DN$257,'Aceite de Oliva'!$A$6:$A$257,"&gt;="&amp;$A281,'Aceite de Oliva'!$B$6:$B$257,"&lt;="&amp;$B281)</f>
        <v>0.8600000000000001</v>
      </c>
      <c r="DO281" s="8">
        <f>SUMIFS('Aceite de Oliva'!DO$6:DO$257,'Aceite de Oliva'!$A$6:$A$257,"&gt;="&amp;$A281,'Aceite de Oliva'!$B$6:$B$257,"&lt;="&amp;$B281)</f>
        <v>0.13</v>
      </c>
      <c r="DS281" s="8">
        <f>SUMIFS('Aceite de Oliva'!DS$6:DS$257,'Aceite de Oliva'!$A$6:$A$257,"&gt;="&amp;$A281,'Aceite de Oliva'!$B$6:$B$257,"&lt;="&amp;$B281)</f>
        <v>1.7</v>
      </c>
      <c r="DT281" s="8">
        <f>SUMIFS('Aceite de Oliva'!DT$6:DT$257,'Aceite de Oliva'!$A$6:$A$257,"&gt;="&amp;$A281,'Aceite de Oliva'!$B$6:$B$257,"&lt;="&amp;$B281)</f>
        <v>1.56</v>
      </c>
      <c r="DU281" s="8">
        <f>SUMIFS('Aceite de Oliva'!DU$6:DU$257,'Aceite de Oliva'!$A$6:$A$257,"&gt;="&amp;$A281,'Aceite de Oliva'!$B$6:$B$257,"&lt;="&amp;$B281)</f>
        <v>1.66</v>
      </c>
      <c r="DV281" s="8">
        <f>SUMIFS('Aceite de Oliva'!DV$6:DV$257,'Aceite de Oliva'!$A$6:$A$257,"&gt;="&amp;$A281,'Aceite de Oliva'!$B$6:$B$257,"&lt;="&amp;$B281)</f>
        <v>0.67</v>
      </c>
      <c r="DZ281" s="8">
        <f>SUMIFS('Aceite de Oliva'!DZ$6:DZ$257,'Aceite de Oliva'!$A$6:$A$257,"&gt;="&amp;$A281,'Aceite de Oliva'!$B$6:$B$257,"&lt;="&amp;$B281)</f>
        <v>0.62</v>
      </c>
      <c r="EA281" s="8">
        <f>SUMIFS('Aceite de Oliva'!EA$6:EA$257,'Aceite de Oliva'!$A$6:$A$257,"&gt;="&amp;$A281,'Aceite de Oliva'!$B$6:$B$257,"&lt;="&amp;$B281)</f>
        <v>0.36</v>
      </c>
      <c r="EB281" s="8">
        <f>SUMIFS('Aceite de Oliva'!EB$6:EB$257,'Aceite de Oliva'!$A$6:$A$257,"&gt;="&amp;$A281,'Aceite de Oliva'!$B$6:$B$257,"&lt;="&amp;$B281)</f>
        <v>0.37</v>
      </c>
      <c r="EC281" s="8">
        <f>SUMIFS('Aceite de Oliva'!EC$6:EC$257,'Aceite de Oliva'!$A$6:$A$257,"&gt;="&amp;$A281,'Aceite de Oliva'!$B$6:$B$257,"&lt;="&amp;$B281)</f>
        <v>0.46</v>
      </c>
      <c r="EG281" s="8">
        <f>SUMIFS('Aceite de Oliva'!EG$6:EG$257,'Aceite de Oliva'!$A$6:$A$257,"&gt;="&amp;$A281,'Aceite de Oliva'!$B$6:$B$257,"&lt;="&amp;$B281)</f>
        <v>1.5</v>
      </c>
      <c r="EH281" s="8">
        <f>SUMIFS('Aceite de Oliva'!EH$6:EH$257,'Aceite de Oliva'!$A$6:$A$257,"&gt;="&amp;$A281,'Aceite de Oliva'!$B$6:$B$257,"&lt;="&amp;$B281)</f>
        <v>2.15</v>
      </c>
      <c r="EI281" s="8">
        <f>SUMIFS('Aceite de Oliva'!EI$6:EI$257,'Aceite de Oliva'!$A$6:$A$257,"&gt;="&amp;$A281,'Aceite de Oliva'!$B$6:$B$257,"&lt;="&amp;$B281)</f>
        <v>1.35</v>
      </c>
      <c r="EJ281" s="8">
        <f>SUMIFS('Aceite de Oliva'!EJ$6:EJ$257,'Aceite de Oliva'!$A$6:$A$257,"&gt;="&amp;$A281,'Aceite de Oliva'!$B$6:$B$257,"&lt;="&amp;$B281)</f>
        <v>0</v>
      </c>
      <c r="EN281" s="8">
        <f>SUMIFS('Aceite de Oliva'!EN$6:EN$257,'Aceite de Oliva'!$A$6:$A$257,"&gt;="&amp;$A281,'Aceite de Oliva'!$B$6:$B$257,"&lt;="&amp;$B281)</f>
        <v>0.58000000000000007</v>
      </c>
      <c r="EO281" s="8">
        <f>SUMIFS('Aceite de Oliva'!EO$6:EO$257,'Aceite de Oliva'!$A$6:$A$257,"&gt;="&amp;$A281,'Aceite de Oliva'!$B$6:$B$257,"&lt;="&amp;$B281)</f>
        <v>0</v>
      </c>
      <c r="EP281" s="8">
        <f>SUMIFS('Aceite de Oliva'!EP$6:EP$257,'Aceite de Oliva'!$A$6:$A$257,"&gt;="&amp;$A281,'Aceite de Oliva'!$B$6:$B$257,"&lt;="&amp;$B281)</f>
        <v>0.48</v>
      </c>
      <c r="EQ281" s="8">
        <f>SUMIFS('Aceite de Oliva'!EQ$6:EQ$257,'Aceite de Oliva'!$A$6:$A$257,"&gt;="&amp;$A281,'Aceite de Oliva'!$B$6:$B$257,"&lt;="&amp;$B281)</f>
        <v>0.19</v>
      </c>
      <c r="EU281" s="8">
        <f>SUMIFS('Aceite de Oliva'!EU$6:EU$257,'Aceite de Oliva'!$A$6:$A$257,"&gt;="&amp;$A281,'Aceite de Oliva'!$B$6:$B$257,"&lt;="&amp;$B281)</f>
        <v>0.78</v>
      </c>
      <c r="EV281" s="8">
        <f>SUMIFS('Aceite de Oliva'!EV$6:EV$257,'Aceite de Oliva'!$A$6:$A$257,"&gt;="&amp;$A281,'Aceite de Oliva'!$B$6:$B$257,"&lt;="&amp;$B281)</f>
        <v>0.36</v>
      </c>
      <c r="EW281" s="8">
        <f>SUMIFS('Aceite de Oliva'!EW$6:EW$257,'Aceite de Oliva'!$A$6:$A$257,"&gt;="&amp;$A281,'Aceite de Oliva'!$B$6:$B$257,"&lt;="&amp;$B281)</f>
        <v>0.82000000000000006</v>
      </c>
      <c r="EX281" s="8">
        <f>SUMIFS('Aceite de Oliva'!EX$6:EX$257,'Aceite de Oliva'!$A$6:$A$257,"&gt;="&amp;$A281,'Aceite de Oliva'!$B$6:$B$257,"&lt;="&amp;$B281)</f>
        <v>0</v>
      </c>
      <c r="FB281" s="8">
        <f>SUMIFS('Aceite de Oliva'!FB$6:FB$257,'Aceite de Oliva'!$A$6:$A$257,"&gt;="&amp;$A281,'Aceite de Oliva'!$B$6:$B$257,"&lt;="&amp;$B281)</f>
        <v>1.1600000000000001</v>
      </c>
      <c r="FC281" s="8">
        <f>SUMIFS('Aceite de Oliva'!FC$6:FC$257,'Aceite de Oliva'!$A$6:$A$257,"&gt;="&amp;$A281,'Aceite de Oliva'!$B$6:$B$257,"&lt;="&amp;$B281)</f>
        <v>0.27</v>
      </c>
      <c r="FD281" s="8">
        <f>SUMIFS('Aceite de Oliva'!FD$6:FD$257,'Aceite de Oliva'!$A$6:$A$257,"&gt;="&amp;$A281,'Aceite de Oliva'!$B$6:$B$257,"&lt;="&amp;$B281)</f>
        <v>0.82000000000000006</v>
      </c>
      <c r="FE281" s="8">
        <f>SUMIFS('Aceite de Oliva'!FE$6:FE$257,'Aceite de Oliva'!$A$6:$A$257,"&gt;="&amp;$A281,'Aceite de Oliva'!$B$6:$B$257,"&lt;="&amp;$B281)</f>
        <v>0</v>
      </c>
      <c r="FI281" s="8">
        <f>SUMIFS('Aceite de Oliva'!FI$6:FI$257,'Aceite de Oliva'!$A$6:$A$257,"&gt;="&amp;$A281,'Aceite de Oliva'!$B$6:$B$257,"&lt;="&amp;$B281)</f>
        <v>0.18</v>
      </c>
      <c r="FJ281" s="8">
        <f>SUMIFS('Aceite de Oliva'!FJ$6:FJ$257,'Aceite de Oliva'!$A$6:$A$257,"&gt;="&amp;$A281,'Aceite de Oliva'!$B$6:$B$257,"&lt;="&amp;$B281)</f>
        <v>0</v>
      </c>
      <c r="FK281" s="8">
        <f>SUMIFS('Aceite de Oliva'!FK$6:FK$257,'Aceite de Oliva'!$A$6:$A$257,"&gt;="&amp;$A281,'Aceite de Oliva'!$B$6:$B$257,"&lt;="&amp;$B281)</f>
        <v>0.16</v>
      </c>
      <c r="FL281" s="8">
        <f>SUMIFS('Aceite de Oliva'!FL$6:FL$257,'Aceite de Oliva'!$A$6:$A$257,"&gt;="&amp;$A281,'Aceite de Oliva'!$B$6:$B$257,"&lt;="&amp;$B281)</f>
        <v>0</v>
      </c>
      <c r="FP281" s="8">
        <f>SUMIFS('Aceite de Oliva'!FP$6:FP$257,'Aceite de Oliva'!$A$6:$A$257,"&gt;="&amp;$A281,'Aceite de Oliva'!$B$6:$B$257,"&lt;="&amp;$B281)</f>
        <v>0.43</v>
      </c>
      <c r="FQ281" s="8">
        <f>SUMIFS('Aceite de Oliva'!FQ$6:FQ$257,'Aceite de Oliva'!$A$6:$A$257,"&gt;="&amp;$A281,'Aceite de Oliva'!$B$6:$B$257,"&lt;="&amp;$B281)</f>
        <v>1.41</v>
      </c>
      <c r="FR281" s="8">
        <f>SUMIFS('Aceite de Oliva'!FR$6:FR$257,'Aceite de Oliva'!$A$6:$A$257,"&gt;="&amp;$A281,'Aceite de Oliva'!$B$6:$B$257,"&lt;="&amp;$B281)</f>
        <v>0.26</v>
      </c>
      <c r="FS281" s="8">
        <f>SUMIFS('Aceite de Oliva'!FS$6:FS$257,'Aceite de Oliva'!$A$6:$A$257,"&gt;="&amp;$A281,'Aceite de Oliva'!$B$6:$B$257,"&lt;="&amp;$B281)</f>
        <v>0</v>
      </c>
      <c r="FW281" s="8">
        <f>SUMIFS('Aceite de Oliva'!FW$6:FW$257,'Aceite de Oliva'!$A$6:$A$257,"&gt;="&amp;$A281,'Aceite de Oliva'!$B$6:$B$257,"&lt;="&amp;$B281)</f>
        <v>0.64999999999999991</v>
      </c>
      <c r="FX281" s="8">
        <f>SUMIFS('Aceite de Oliva'!FX$6:FX$257,'Aceite de Oliva'!$A$6:$A$257,"&gt;="&amp;$A281,'Aceite de Oliva'!$B$6:$B$257,"&lt;="&amp;$B281)</f>
        <v>1.45</v>
      </c>
      <c r="FY281" s="8">
        <f>SUMIFS('Aceite de Oliva'!FY$6:FY$257,'Aceite de Oliva'!$A$6:$A$257,"&gt;="&amp;$A281,'Aceite de Oliva'!$B$6:$B$257,"&lt;="&amp;$B281)</f>
        <v>0.64999999999999991</v>
      </c>
      <c r="FZ281" s="8">
        <f>SUMIFS('Aceite de Oliva'!FZ$6:FZ$257,'Aceite de Oliva'!$A$6:$A$257,"&gt;="&amp;$A281,'Aceite de Oliva'!$B$6:$B$257,"&lt;="&amp;$B281)</f>
        <v>0</v>
      </c>
      <c r="GD281" s="8">
        <f>SUMIFS('Aceite de Oliva'!GD$6:GD$257,'Aceite de Oliva'!$A$6:$A$257,"&gt;="&amp;$A281,'Aceite de Oliva'!$B$6:$B$257,"&lt;="&amp;$B281)</f>
        <v>0.1</v>
      </c>
      <c r="GE281" s="8">
        <f>SUMIFS('Aceite de Oliva'!GE$6:GE$257,'Aceite de Oliva'!$A$6:$A$257,"&gt;="&amp;$A281,'Aceite de Oliva'!$B$6:$B$257,"&lt;="&amp;$B281)</f>
        <v>0</v>
      </c>
      <c r="GF281" s="8">
        <f>SUMIFS('Aceite de Oliva'!GF$6:GF$257,'Aceite de Oliva'!$A$6:$A$257,"&gt;="&amp;$A281,'Aceite de Oliva'!$B$6:$B$257,"&lt;="&amp;$B281)</f>
        <v>0.17</v>
      </c>
      <c r="GG281" s="8">
        <f>SUMIFS('Aceite de Oliva'!GG$6:GG$257,'Aceite de Oliva'!$A$6:$A$257,"&gt;="&amp;$A281,'Aceite de Oliva'!$B$6:$B$257,"&lt;="&amp;$B281)</f>
        <v>0</v>
      </c>
      <c r="GK281" s="8">
        <f>SUMIFS('Aceite de Oliva'!GK$6:GK$257,'Aceite de Oliva'!$A$6:$A$257,"&gt;="&amp;$A281,'Aceite de Oliva'!$B$6:$B$257,"&lt;="&amp;$B281)</f>
        <v>7.0000000000000007E-2</v>
      </c>
      <c r="GL281" s="8">
        <f>SUMIFS('Aceite de Oliva'!GL$6:GL$257,'Aceite de Oliva'!$A$6:$A$257,"&gt;="&amp;$A281,'Aceite de Oliva'!$B$6:$B$257,"&lt;="&amp;$B281)</f>
        <v>0.12</v>
      </c>
      <c r="GM281" s="8">
        <f>SUMIFS('Aceite de Oliva'!GM$6:GM$257,'Aceite de Oliva'!$A$6:$A$257,"&gt;="&amp;$A281,'Aceite de Oliva'!$B$6:$B$257,"&lt;="&amp;$B281)</f>
        <v>0.09</v>
      </c>
      <c r="GN281" s="8">
        <f>SUMIFS('Aceite de Oliva'!GN$6:GN$257,'Aceite de Oliva'!$A$6:$A$257,"&gt;="&amp;$A281,'Aceite de Oliva'!$B$6:$B$257,"&lt;="&amp;$B281)</f>
        <v>0</v>
      </c>
      <c r="GR281" s="8">
        <f>SUMIFS('Aceite de Oliva'!GR$6:GR$257,'Aceite de Oliva'!$A$6:$A$257,"&gt;="&amp;$A281,'Aceite de Oliva'!$B$6:$B$257,"&lt;="&amp;$B281)</f>
        <v>0.22000000000000003</v>
      </c>
      <c r="GS281" s="8">
        <f>SUMIFS('Aceite de Oliva'!GS$6:GS$257,'Aceite de Oliva'!$A$6:$A$257,"&gt;="&amp;$A281,'Aceite de Oliva'!$B$6:$B$257,"&lt;="&amp;$B281)</f>
        <v>0</v>
      </c>
      <c r="GT281" s="8">
        <f>SUMIFS('Aceite de Oliva'!GT$6:GT$257,'Aceite de Oliva'!$A$6:$A$257,"&gt;="&amp;$A281,'Aceite de Oliva'!$B$6:$B$257,"&lt;="&amp;$B281)</f>
        <v>0.31</v>
      </c>
      <c r="GU281" s="8">
        <f>SUMIFS('Aceite de Oliva'!GU$6:GU$257,'Aceite de Oliva'!$A$6:$A$257,"&gt;="&amp;$A281,'Aceite de Oliva'!$B$6:$B$257,"&lt;="&amp;$B281)</f>
        <v>0.27</v>
      </c>
      <c r="GY281" s="8">
        <f>SUMIFS('Aceite de Oliva'!GY$6:GY$257,'Aceite de Oliva'!$A$6:$A$257,"&gt;="&amp;$A281,'Aceite de Oliva'!$B$6:$B$257,"&lt;="&amp;$B281)</f>
        <v>0.21000000000000002</v>
      </c>
      <c r="GZ281" s="8">
        <f>SUMIFS('Aceite de Oliva'!GZ$6:GZ$257,'Aceite de Oliva'!$A$6:$A$257,"&gt;="&amp;$A281,'Aceite de Oliva'!$B$6:$B$257,"&lt;="&amp;$B281)</f>
        <v>0</v>
      </c>
      <c r="HA281" s="8">
        <f>SUMIFS('Aceite de Oliva'!HA$6:HA$257,'Aceite de Oliva'!$A$6:$A$257,"&gt;="&amp;$A281,'Aceite de Oliva'!$B$6:$B$257,"&lt;="&amp;$B281)</f>
        <v>0.36</v>
      </c>
      <c r="HB281" s="8">
        <f>SUMIFS('Aceite de Oliva'!HB$6:HB$257,'Aceite de Oliva'!$A$6:$A$257,"&gt;="&amp;$A281,'Aceite de Oliva'!$B$6:$B$257,"&lt;="&amp;$B281)</f>
        <v>0</v>
      </c>
      <c r="HF281" s="8">
        <f>SUMIFS('Aceite de Oliva'!HF$6:HF$257,'Aceite de Oliva'!$A$6:$A$257,"&gt;="&amp;$A281,'Aceite de Oliva'!$B$6:$B$257,"&lt;="&amp;$B281)</f>
        <v>0.51</v>
      </c>
      <c r="HG281" s="8">
        <f>SUMIFS('Aceite de Oliva'!HG$6:HG$257,'Aceite de Oliva'!$A$6:$A$257,"&gt;="&amp;$A281,'Aceite de Oliva'!$B$6:$B$257,"&lt;="&amp;$B281)</f>
        <v>0.63</v>
      </c>
      <c r="HH281" s="8">
        <f>SUMIFS('Aceite de Oliva'!HH$6:HH$257,'Aceite de Oliva'!$A$6:$A$257,"&gt;="&amp;$A281,'Aceite de Oliva'!$B$6:$B$257,"&lt;="&amp;$B281)</f>
        <v>0.36</v>
      </c>
      <c r="HI281" s="8">
        <f>SUMIFS('Aceite de Oliva'!HI$6:HI$257,'Aceite de Oliva'!$A$6:$A$257,"&gt;="&amp;$A281,'Aceite de Oliva'!$B$6:$B$257,"&lt;="&amp;$B281)</f>
        <v>0.18</v>
      </c>
      <c r="HM281" s="8">
        <f>SUMIFS('Aceite de Oliva'!HM$6:HM$257,'Aceite de Oliva'!$A$6:$A$257,"&gt;="&amp;$A281,'Aceite de Oliva'!$B$6:$B$257,"&lt;="&amp;$B281)</f>
        <v>0.33</v>
      </c>
      <c r="HN281" s="8">
        <f>SUMIFS('Aceite de Oliva'!HN$6:HN$257,'Aceite de Oliva'!$A$6:$A$257,"&gt;="&amp;$A281,'Aceite de Oliva'!$B$6:$B$257,"&lt;="&amp;$B281)</f>
        <v>0.47</v>
      </c>
      <c r="HO281" s="8">
        <f>SUMIFS('Aceite de Oliva'!HO$6:HO$257,'Aceite de Oliva'!$A$6:$A$257,"&gt;="&amp;$A281,'Aceite de Oliva'!$B$6:$B$257,"&lt;="&amp;$B281)</f>
        <v>0.16</v>
      </c>
      <c r="HP281" s="8">
        <f>SUMIFS('Aceite de Oliva'!HP$6:HP$257,'Aceite de Oliva'!$A$6:$A$257,"&gt;="&amp;$A281,'Aceite de Oliva'!$B$6:$B$257,"&lt;="&amp;$B281)</f>
        <v>0</v>
      </c>
      <c r="HT281" s="8">
        <f>SUMIFS('Aceite de Oliva'!HT$6:HT$257,'Aceite de Oliva'!$A$6:$A$257,"&gt;="&amp;$A281,'Aceite de Oliva'!$B$6:$B$257,"&lt;="&amp;$B281)</f>
        <v>0.21</v>
      </c>
      <c r="HU281" s="8">
        <f>SUMIFS('Aceite de Oliva'!HU$6:HU$257,'Aceite de Oliva'!$A$6:$A$257,"&gt;="&amp;$A281,'Aceite de Oliva'!$B$6:$B$257,"&lt;="&amp;$B281)</f>
        <v>0.52</v>
      </c>
      <c r="HV281" s="8">
        <f>SUMIFS('Aceite de Oliva'!HV$6:HV$257,'Aceite de Oliva'!$A$6:$A$257,"&gt;="&amp;$A281,'Aceite de Oliva'!$B$6:$B$257,"&lt;="&amp;$B281)</f>
        <v>0.1</v>
      </c>
      <c r="HW281" s="8">
        <f>SUMIFS('Aceite de Oliva'!HW$6:HW$257,'Aceite de Oliva'!$A$6:$A$257,"&gt;="&amp;$A281,'Aceite de Oliva'!$B$6:$B$257,"&lt;="&amp;$B281)</f>
        <v>0</v>
      </c>
      <c r="IA281" s="8">
        <f>SUMIFS('Aceite de Oliva'!IA$6:IA$257,'Aceite de Oliva'!$A$6:$A$257,"&gt;="&amp;$A281,'Aceite de Oliva'!$B$6:$B$257,"&lt;="&amp;$B281)</f>
        <v>0.51</v>
      </c>
      <c r="IB281" s="8">
        <f>SUMIFS('Aceite de Oliva'!IB$6:IB$257,'Aceite de Oliva'!$A$6:$A$257,"&gt;="&amp;$A281,'Aceite de Oliva'!$B$6:$B$257,"&lt;="&amp;$B281)</f>
        <v>1.95</v>
      </c>
      <c r="IC281" s="8">
        <f>SUMIFS('Aceite de Oliva'!IC$6:IC$257,'Aceite de Oliva'!$A$6:$A$257,"&gt;="&amp;$A281,'Aceite de Oliva'!$B$6:$B$257,"&lt;="&amp;$B281)</f>
        <v>0.32</v>
      </c>
      <c r="ID281" s="8">
        <f>SUMIFS('Aceite de Oliva'!ID$6:ID$257,'Aceite de Oliva'!$A$6:$A$257,"&gt;="&amp;$A281,'Aceite de Oliva'!$B$6:$B$257,"&lt;="&amp;$B281)</f>
        <v>0</v>
      </c>
      <c r="IH281" s="8">
        <f>SUMIFS('Aceite de Oliva'!IH$6:IH$257,'Aceite de Oliva'!$A$6:$A$257,"&gt;="&amp;$A281,'Aceite de Oliva'!$B$6:$B$257,"&lt;="&amp;$B281)</f>
        <v>1.34</v>
      </c>
      <c r="II281" s="8">
        <f>SUMIFS('Aceite de Oliva'!II$6:II$257,'Aceite de Oliva'!$A$6:$A$257,"&gt;="&amp;$A281,'Aceite de Oliva'!$B$6:$B$257,"&lt;="&amp;$B281)</f>
        <v>1.1500000000000001</v>
      </c>
      <c r="IJ281" s="8">
        <f>SUMIFS('Aceite de Oliva'!IJ$6:IJ$257,'Aceite de Oliva'!$A$6:$A$257,"&gt;="&amp;$A281,'Aceite de Oliva'!$B$6:$B$257,"&lt;="&amp;$B281)</f>
        <v>1.47</v>
      </c>
      <c r="IK281" s="8">
        <f>SUMIFS('Aceite de Oliva'!IK$6:IK$257,'Aceite de Oliva'!$A$6:$A$257,"&gt;="&amp;$A281,'Aceite de Oliva'!$B$6:$B$257,"&lt;="&amp;$B281)</f>
        <v>0</v>
      </c>
      <c r="IO281" s="8">
        <f>SUMIFS('Aceite de Oliva'!IO$6:IO$257,'Aceite de Oliva'!$A$6:$A$257,"&gt;="&amp;$A281,'Aceite de Oliva'!$B$6:$B$257,"&lt;="&amp;$B281)</f>
        <v>3.1199999999999997</v>
      </c>
      <c r="IP281" s="8">
        <f>SUMIFS('Aceite de Oliva'!IP$6:IP$257,'Aceite de Oliva'!$A$6:$A$257,"&gt;="&amp;$A281,'Aceite de Oliva'!$B$6:$B$257,"&lt;="&amp;$B281)</f>
        <v>10.199999999999999</v>
      </c>
      <c r="IQ281" s="8">
        <f>SUMIFS('Aceite de Oliva'!IQ$6:IQ$257,'Aceite de Oliva'!$A$6:$A$257,"&gt;="&amp;$A281,'Aceite de Oliva'!$B$6:$B$257,"&lt;="&amp;$B281)</f>
        <v>1.23</v>
      </c>
      <c r="IR281" s="8">
        <f>SUMIFS('Aceite de Oliva'!IR$6:IR$257,'Aceite de Oliva'!$A$6:$A$257,"&gt;="&amp;$A281,'Aceite de Oliva'!$B$6:$B$257,"&lt;="&amp;$B281)</f>
        <v>1.1700000000000002</v>
      </c>
      <c r="IV281" s="8">
        <f>SUMIFS('Aceite de Oliva'!IV$6:IV$257,'Aceite de Oliva'!$A$6:$A$257,"&gt;="&amp;$A281,'Aceite de Oliva'!$B$6:$B$257,"&lt;="&amp;$B281)</f>
        <v>3.3600000000000003</v>
      </c>
      <c r="IW281" s="8">
        <f>SUMIFS('Aceite de Oliva'!IW$6:IW$257,'Aceite de Oliva'!$A$6:$A$257,"&gt;="&amp;$A281,'Aceite de Oliva'!$B$6:$B$257,"&lt;="&amp;$B281)</f>
        <v>6.95</v>
      </c>
      <c r="IX281" s="8">
        <f>SUMIFS('Aceite de Oliva'!IX$6:IX$257,'Aceite de Oliva'!$A$6:$A$257,"&gt;="&amp;$A281,'Aceite de Oliva'!$B$6:$B$257,"&lt;="&amp;$B281)</f>
        <v>1.17</v>
      </c>
      <c r="IY281" s="8">
        <f>SUMIFS('Aceite de Oliva'!IY$6:IY$257,'Aceite de Oliva'!$A$6:$A$257,"&gt;="&amp;$A281,'Aceite de Oliva'!$B$6:$B$257,"&lt;="&amp;$B281)</f>
        <v>4.8099999999999996</v>
      </c>
      <c r="JC281" s="8">
        <f>SUMIFS('Aceite de Oliva'!JC$6:JC$257,'Aceite de Oliva'!$A$6:$A$257,"&gt;="&amp;$A281,'Aceite de Oliva'!$B$6:$B$257,"&lt;="&amp;$B281)</f>
        <v>1.04</v>
      </c>
      <c r="JD281" s="8">
        <f>SUMIFS('Aceite de Oliva'!JD$6:JD$257,'Aceite de Oliva'!$A$6:$A$257,"&gt;="&amp;$A281,'Aceite de Oliva'!$B$6:$B$257,"&lt;="&amp;$B281)</f>
        <v>1.22</v>
      </c>
      <c r="JE281" s="8">
        <f>SUMIFS('Aceite de Oliva'!JE$6:JE$257,'Aceite de Oliva'!$A$6:$A$257,"&gt;="&amp;$A281,'Aceite de Oliva'!$B$6:$B$257,"&lt;="&amp;$B281)</f>
        <v>0.56999999999999995</v>
      </c>
      <c r="JF281" s="8">
        <f>SUMIFS('Aceite de Oliva'!JF$6:JF$257,'Aceite de Oliva'!$A$6:$A$257,"&gt;="&amp;$A281,'Aceite de Oliva'!$B$6:$B$257,"&lt;="&amp;$B281)</f>
        <v>2.91</v>
      </c>
      <c r="JJ281" s="8">
        <f>SUMIFS('Aceite de Oliva'!JJ$6:JJ$257,'Aceite de Oliva'!$A$6:$A$257,"&gt;="&amp;$A281,'Aceite de Oliva'!$B$6:$B$257,"&lt;="&amp;$B281)</f>
        <v>2.9</v>
      </c>
      <c r="JK281" s="8">
        <f>SUMIFS('Aceite de Oliva'!JK$6:JK$257,'Aceite de Oliva'!$A$6:$A$257,"&gt;="&amp;$A281,'Aceite de Oliva'!$B$6:$B$257,"&lt;="&amp;$B281)</f>
        <v>10.69</v>
      </c>
      <c r="JL281" s="8">
        <f>SUMIFS('Aceite de Oliva'!JL$6:JL$257,'Aceite de Oliva'!$A$6:$A$257,"&gt;="&amp;$A281,'Aceite de Oliva'!$B$6:$B$257,"&lt;="&amp;$B281)</f>
        <v>0.6</v>
      </c>
      <c r="JM281" s="8">
        <f>SUMIFS('Aceite de Oliva'!JM$6:JM$257,'Aceite de Oliva'!$A$6:$A$257,"&gt;="&amp;$A281,'Aceite de Oliva'!$B$6:$B$257,"&lt;="&amp;$B281)</f>
        <v>0.34</v>
      </c>
      <c r="JQ281" s="8">
        <f>SUMIFS('Aceite de Oliva'!JQ$6:JQ$257,'Aceite de Oliva'!$A$6:$A$257,"&gt;="&amp;$A281,'Aceite de Oliva'!$B$6:$B$257,"&lt;="&amp;$B281)</f>
        <v>1.76</v>
      </c>
      <c r="JR281" s="8">
        <f>SUMIFS('Aceite de Oliva'!JR$6:JR$257,'Aceite de Oliva'!$A$6:$A$257,"&gt;="&amp;$A281,'Aceite de Oliva'!$B$6:$B$257,"&lt;="&amp;$B281)</f>
        <v>4.33</v>
      </c>
      <c r="JS281" s="8">
        <f>SUMIFS('Aceite de Oliva'!JS$6:JS$257,'Aceite de Oliva'!$A$6:$A$257,"&gt;="&amp;$A281,'Aceite de Oliva'!$B$6:$B$257,"&lt;="&amp;$B281)</f>
        <v>1.19</v>
      </c>
      <c r="JT281" s="8">
        <f>SUMIFS('Aceite de Oliva'!JT$6:JT$257,'Aceite de Oliva'!$A$6:$A$257,"&gt;="&amp;$A281,'Aceite de Oliva'!$B$6:$B$257,"&lt;="&amp;$B281)</f>
        <v>0</v>
      </c>
      <c r="JX281" s="8">
        <f>SUMIFS('Aceite de Oliva'!JX$6:JX$257,'Aceite de Oliva'!$A$6:$A$257,"&gt;="&amp;$A281,'Aceite de Oliva'!$B$6:$B$257,"&lt;="&amp;$B281)</f>
        <v>1.57</v>
      </c>
      <c r="JY281" s="8">
        <f>SUMIFS('Aceite de Oliva'!JY$6:JY$257,'Aceite de Oliva'!$A$6:$A$257,"&gt;="&amp;$A281,'Aceite de Oliva'!$B$6:$B$257,"&lt;="&amp;$B281)</f>
        <v>2.2999999999999998</v>
      </c>
      <c r="JZ281" s="8">
        <f>SUMIFS('Aceite de Oliva'!JZ$6:JZ$257,'Aceite de Oliva'!$A$6:$A$257,"&gt;="&amp;$A281,'Aceite de Oliva'!$B$6:$B$257,"&lt;="&amp;$B281)</f>
        <v>1.51</v>
      </c>
      <c r="KA281" s="8">
        <f>SUMIFS('Aceite de Oliva'!KA$6:KA$257,'Aceite de Oliva'!$A$6:$A$257,"&gt;="&amp;$A281,'Aceite de Oliva'!$B$6:$B$257,"&lt;="&amp;$B281)</f>
        <v>0</v>
      </c>
      <c r="KE281" s="8">
        <f>SUMIFS('Aceite de Oliva'!KE$6:KE$257,'Aceite de Oliva'!$A$6:$A$257,"&gt;="&amp;$A281,'Aceite de Oliva'!$B$6:$B$257,"&lt;="&amp;$B281)</f>
        <v>2.1399999999999997</v>
      </c>
      <c r="KF281" s="8">
        <f>SUMIFS('Aceite de Oliva'!KF$6:KF$257,'Aceite de Oliva'!$A$6:$A$257,"&gt;="&amp;$A281,'Aceite de Oliva'!$B$6:$B$257,"&lt;="&amp;$B281)</f>
        <v>4.79</v>
      </c>
      <c r="KG281" s="8">
        <f>SUMIFS('Aceite de Oliva'!KG$6:KG$257,'Aceite de Oliva'!$A$6:$A$257,"&gt;="&amp;$A281,'Aceite de Oliva'!$B$6:$B$257,"&lt;="&amp;$B281)</f>
        <v>1.4100000000000001</v>
      </c>
      <c r="KH281" s="8">
        <f>SUMIFS('Aceite de Oliva'!KH$6:KH$257,'Aceite de Oliva'!$A$6:$A$257,"&gt;="&amp;$A281,'Aceite de Oliva'!$B$6:$B$257,"&lt;="&amp;$B281)</f>
        <v>0.43</v>
      </c>
      <c r="KL281" s="8">
        <f>SUMIFS('Aceite de Oliva'!KL$6:KL$257,'Aceite de Oliva'!$A$6:$A$257,"&gt;="&amp;$A281,'Aceite de Oliva'!$B$6:$B$257,"&lt;="&amp;$B281)</f>
        <v>0.43</v>
      </c>
      <c r="KM281" s="8">
        <f>SUMIFS('Aceite de Oliva'!KM$6:KM$257,'Aceite de Oliva'!$A$6:$A$257,"&gt;="&amp;$A281,'Aceite de Oliva'!$B$6:$B$257,"&lt;="&amp;$B281)</f>
        <v>0.46</v>
      </c>
      <c r="KN281" s="8">
        <f>SUMIFS('Aceite de Oliva'!KN$6:KN$257,'Aceite de Oliva'!$A$6:$A$257,"&gt;="&amp;$A281,'Aceite de Oliva'!$B$6:$B$257,"&lt;="&amp;$B281)</f>
        <v>0.53</v>
      </c>
      <c r="KO281" s="8">
        <f>SUMIFS('Aceite de Oliva'!KO$6:KO$257,'Aceite de Oliva'!$A$6:$A$257,"&gt;="&amp;$A281,'Aceite de Oliva'!$B$6:$B$257,"&lt;="&amp;$B281)</f>
        <v>0.26</v>
      </c>
      <c r="KS281" s="8">
        <f>SUMIFS('Aceite de Oliva'!KS$6:KS$257,'Aceite de Oliva'!$A$6:$A$257,"&gt;="&amp;$A281,'Aceite de Oliva'!$B$6:$B$257,"&lt;="&amp;$B281)</f>
        <v>0.1</v>
      </c>
      <c r="KT281" s="8">
        <f>SUMIFS('Aceite de Oliva'!KT$6:KT$257,'Aceite de Oliva'!$A$6:$A$257,"&gt;="&amp;$A281,'Aceite de Oliva'!$B$6:$B$257,"&lt;="&amp;$B281)</f>
        <v>0</v>
      </c>
      <c r="KU281" s="8">
        <f>SUMIFS('Aceite de Oliva'!KU$6:KU$257,'Aceite de Oliva'!$A$6:$A$257,"&gt;="&amp;$A281,'Aceite de Oliva'!$B$6:$B$257,"&lt;="&amp;$B281)</f>
        <v>0.12</v>
      </c>
      <c r="KV281" s="8">
        <f>SUMIFS('Aceite de Oliva'!KV$6:KV$257,'Aceite de Oliva'!$A$6:$A$257,"&gt;="&amp;$A281,'Aceite de Oliva'!$B$6:$B$257,"&lt;="&amp;$B281)</f>
        <v>0</v>
      </c>
      <c r="KZ281" s="8">
        <f>SUMIFS('Aceite de Oliva'!KZ$6:KZ$257,'Aceite de Oliva'!$A$6:$A$257,"&gt;="&amp;$A281,'Aceite de Oliva'!$B$6:$B$257,"&lt;="&amp;$B281)</f>
        <v>0.1</v>
      </c>
      <c r="LA281" s="8">
        <f>SUMIFS('Aceite de Oliva'!LA$6:LA$257,'Aceite de Oliva'!$A$6:$A$257,"&gt;="&amp;$A281,'Aceite de Oliva'!$B$6:$B$257,"&lt;="&amp;$B281)</f>
        <v>0.32</v>
      </c>
      <c r="LB281" s="8">
        <f>SUMIFS('Aceite de Oliva'!LB$6:LB$257,'Aceite de Oliva'!$A$6:$A$257,"&gt;="&amp;$A281,'Aceite de Oliva'!$B$6:$B$257,"&lt;="&amp;$B281)</f>
        <v>0</v>
      </c>
      <c r="LC281" s="8">
        <f>SUMIFS('Aceite de Oliva'!LC$6:LC$257,'Aceite de Oliva'!$A$6:$A$257,"&gt;="&amp;$A281,'Aceite de Oliva'!$B$6:$B$257,"&lt;="&amp;$B281)</f>
        <v>0</v>
      </c>
      <c r="LG281" s="8">
        <f>SUMIFS('Aceite de Oliva'!LG$6:LG$257,'Aceite de Oliva'!$A$6:$A$257,"&gt;="&amp;$A281,'Aceite de Oliva'!$B$6:$B$257,"&lt;="&amp;$B281)</f>
        <v>0.16</v>
      </c>
      <c r="LH281" s="8">
        <f>SUMIFS('Aceite de Oliva'!LH$6:LH$257,'Aceite de Oliva'!$A$6:$A$257,"&gt;="&amp;$A281,'Aceite de Oliva'!$B$6:$B$257,"&lt;="&amp;$B281)</f>
        <v>0</v>
      </c>
      <c r="LI281" s="8">
        <f>SUMIFS('Aceite de Oliva'!LI$6:LI$257,'Aceite de Oliva'!$A$6:$A$257,"&gt;="&amp;$A281,'Aceite de Oliva'!$B$6:$B$257,"&lt;="&amp;$B281)</f>
        <v>0.05</v>
      </c>
      <c r="LJ281" s="8">
        <f>SUMIFS('Aceite de Oliva'!LJ$6:LJ$257,'Aceite de Oliva'!$A$6:$A$257,"&gt;="&amp;$A281,'Aceite de Oliva'!$B$6:$B$257,"&lt;="&amp;$B281)</f>
        <v>0</v>
      </c>
      <c r="LN281" s="8">
        <f>SUMIFS('Aceite de Oliva'!LN$6:LN$257,'Aceite de Oliva'!$A$6:$A$257,"&gt;="&amp;$A281,'Aceite de Oliva'!$B$6:$B$257,"&lt;="&amp;$B281)</f>
        <v>0.2</v>
      </c>
      <c r="LO281" s="8">
        <f>SUMIFS('Aceite de Oliva'!LO$6:LO$257,'Aceite de Oliva'!$A$6:$A$257,"&gt;="&amp;$A281,'Aceite de Oliva'!$B$6:$B$257,"&lt;="&amp;$B281)</f>
        <v>0</v>
      </c>
      <c r="LP281" s="8">
        <f>SUMIFS('Aceite de Oliva'!LP$6:LP$257,'Aceite de Oliva'!$A$6:$A$257,"&gt;="&amp;$A281,'Aceite de Oliva'!$B$6:$B$257,"&lt;="&amp;$B281)</f>
        <v>0.21</v>
      </c>
      <c r="LQ281" s="8">
        <f>SUMIFS('Aceite de Oliva'!LQ$6:LQ$257,'Aceite de Oliva'!$A$6:$A$257,"&gt;="&amp;$A281,'Aceite de Oliva'!$B$6:$B$257,"&lt;="&amp;$B281)</f>
        <v>0</v>
      </c>
      <c r="LR281" s="76"/>
      <c r="LS281" s="76"/>
      <c r="LT281" s="76"/>
      <c r="LU281" s="8">
        <f>SUMIFS('Aceite de Oliva'!LU$6:LU$257,'Aceite de Oliva'!$A$6:$A$257,"&gt;="&amp;$A281,'Aceite de Oliva'!$B$6:$B$257,"&lt;="&amp;$B281)</f>
        <v>0.57000000000000006</v>
      </c>
      <c r="LV281" s="8">
        <f>SUMIFS('Aceite de Oliva'!LV$6:LV$257,'Aceite de Oliva'!$A$6:$A$257,"&gt;="&amp;$A281,'Aceite de Oliva'!$B$6:$B$257,"&lt;="&amp;$B281)</f>
        <v>0.17</v>
      </c>
      <c r="LW281" s="8">
        <f>SUMIFS('Aceite de Oliva'!LW$6:LW$257,'Aceite de Oliva'!$A$6:$A$257,"&gt;="&amp;$A281,'Aceite de Oliva'!$B$6:$B$257,"&lt;="&amp;$B281)</f>
        <v>0.78</v>
      </c>
      <c r="LX281" s="8">
        <f>SUMIFS('Aceite de Oliva'!LX$6:LX$257,'Aceite de Oliva'!$A$6:$A$257,"&gt;="&amp;$A281,'Aceite de Oliva'!$B$6:$B$257,"&lt;="&amp;$B281)</f>
        <v>0.31</v>
      </c>
      <c r="LY281" s="76"/>
      <c r="LZ281" s="76"/>
      <c r="MA281" s="76"/>
      <c r="MB281" s="8">
        <f>SUMIFS('Aceite de Oliva'!MB$6:MB$257,'Aceite de Oliva'!$A$6:$A$257,"&gt;="&amp;$A281,'Aceite de Oliva'!$B$6:$B$257,"&lt;="&amp;$B281)</f>
        <v>0.7</v>
      </c>
      <c r="MC281" s="8">
        <f>SUMIFS('Aceite de Oliva'!MC$6:MC$257,'Aceite de Oliva'!$A$6:$A$257,"&gt;="&amp;$A281,'Aceite de Oliva'!$B$6:$B$257,"&lt;="&amp;$B281)</f>
        <v>0.21</v>
      </c>
      <c r="MD281" s="8">
        <f>SUMIFS('Aceite de Oliva'!MD$6:MD$257,'Aceite de Oliva'!$A$6:$A$257,"&gt;="&amp;$A281,'Aceite de Oliva'!$B$6:$B$257,"&lt;="&amp;$B281)</f>
        <v>0.43000000000000005</v>
      </c>
      <c r="ME281" s="8">
        <f>SUMIFS('Aceite de Oliva'!ME$6:ME$257,'Aceite de Oliva'!$A$6:$A$257,"&gt;="&amp;$A281,'Aceite de Oliva'!$B$6:$B$257,"&lt;="&amp;$B281)</f>
        <v>0</v>
      </c>
      <c r="MI281" s="8">
        <f>SUMIFS('Aceite de Oliva'!MI$6:MI$257,'Aceite de Oliva'!$A$6:$A$257,"&gt;="&amp;$A281,'Aceite de Oliva'!$B$6:$B$257,"&lt;="&amp;$B281)</f>
        <v>0.57000000000000006</v>
      </c>
      <c r="MJ281" s="8">
        <f>SUMIFS('Aceite de Oliva'!MJ$6:MJ$257,'Aceite de Oliva'!$A$6:$A$257,"&gt;="&amp;$A281,'Aceite de Oliva'!$B$6:$B$257,"&lt;="&amp;$B281)</f>
        <v>1.57</v>
      </c>
      <c r="MK281" s="8">
        <f>SUMIFS('Aceite de Oliva'!MK$6:MK$257,'Aceite de Oliva'!$A$6:$A$257,"&gt;="&amp;$A281,'Aceite de Oliva'!$B$6:$B$257,"&lt;="&amp;$B281)</f>
        <v>0.37</v>
      </c>
      <c r="ML281" s="8">
        <f>SUMIFS('Aceite de Oliva'!ML$6:ML$257,'Aceite de Oliva'!$A$6:$A$257,"&gt;="&amp;$A281,'Aceite de Oliva'!$B$6:$B$257,"&lt;="&amp;$B281)</f>
        <v>0</v>
      </c>
      <c r="MM281" s="76"/>
      <c r="MN281" s="76"/>
      <c r="MO281" s="76"/>
      <c r="MP281" s="8">
        <f>SUMIFS('Aceite de Oliva'!MP$6:MP$257,'Aceite de Oliva'!$A$6:$A$257,"&gt;="&amp;$A281,'Aceite de Oliva'!$B$6:$B$257,"&lt;="&amp;$B281)</f>
        <v>0.3</v>
      </c>
      <c r="MQ281" s="8">
        <f>SUMIFS('Aceite de Oliva'!MQ$6:MQ$257,'Aceite de Oliva'!$A$6:$A$257,"&gt;="&amp;$A281,'Aceite de Oliva'!$B$6:$B$257,"&lt;="&amp;$B281)</f>
        <v>0.78</v>
      </c>
      <c r="MR281" s="8">
        <f>SUMIFS('Aceite de Oliva'!MR$6:MR$257,'Aceite de Oliva'!$A$6:$A$257,"&gt;="&amp;$A281,'Aceite de Oliva'!$B$6:$B$257,"&lt;="&amp;$B281)</f>
        <v>0.14000000000000001</v>
      </c>
      <c r="MS281" s="8">
        <f>SUMIFS('Aceite de Oliva'!MS$6:MS$257,'Aceite de Oliva'!$A$6:$A$257,"&gt;="&amp;$A281,'Aceite de Oliva'!$B$6:$B$257,"&lt;="&amp;$B281)</f>
        <v>0</v>
      </c>
    </row>
    <row r="282" spans="1:357" x14ac:dyDescent="0.25">
      <c r="A282" s="14">
        <f>'TAM Aceite de Oliva'!B30</f>
        <v>3.9000000000000017</v>
      </c>
      <c r="B282" s="14">
        <f>'TAM Aceite de Oliva'!C30</f>
        <v>4.0000000000000018</v>
      </c>
      <c r="C282" s="14"/>
      <c r="D282" s="8">
        <f>SUMIFS('Aceite de Oliva'!D$6:D$257,'Aceite de Oliva'!$A$6:$A$257,"&gt;="&amp;$A282,'Aceite de Oliva'!$B$6:$B$257,"&lt;="&amp;$B282)</f>
        <v>39.209999999999994</v>
      </c>
      <c r="E282" s="8">
        <f>SUMIFS('Aceite de Oliva'!E$6:E$257,'Aceite de Oliva'!$A$6:$A$257,"&gt;="&amp;$A282,'Aceite de Oliva'!$B$6:$B$257,"&lt;="&amp;$B282)</f>
        <v>8.94</v>
      </c>
      <c r="F282" s="8">
        <f>SUMIFS('Aceite de Oliva'!F$6:F$257,'Aceite de Oliva'!$A$6:$A$257,"&gt;="&amp;$A282,'Aceite de Oliva'!$B$6:$B$257,"&lt;="&amp;$B282)</f>
        <v>35.360000000000007</v>
      </c>
      <c r="G282" s="8">
        <f>SUMIFS('Aceite de Oliva'!G$6:G$257,'Aceite de Oliva'!$A$6:$A$257,"&gt;="&amp;$A282,'Aceite de Oliva'!$B$6:$B$257,"&lt;="&amp;$B282)</f>
        <v>71.989999999999995</v>
      </c>
      <c r="H282" s="14"/>
      <c r="I282" s="14"/>
      <c r="J282" s="14"/>
      <c r="K282" s="8">
        <f>SUMIFS('Aceite de Oliva'!K$6:K$257,'Aceite de Oliva'!$A$6:$A$257,"&gt;="&amp;$A282,'Aceite de Oliva'!$B$6:$B$257,"&lt;="&amp;$B282)</f>
        <v>10.07</v>
      </c>
      <c r="L282" s="8">
        <f>SUMIFS('Aceite de Oliva'!L$6:L$257,'Aceite de Oliva'!$A$6:$A$257,"&gt;="&amp;$A282,'Aceite de Oliva'!$B$6:$B$257,"&lt;="&amp;$B282)</f>
        <v>6.56</v>
      </c>
      <c r="M282" s="8">
        <f>SUMIFS('Aceite de Oliva'!M$6:M$257,'Aceite de Oliva'!$A$6:$A$257,"&gt;="&amp;$A282,'Aceite de Oliva'!$B$6:$B$257,"&lt;="&amp;$B282)</f>
        <v>7.22</v>
      </c>
      <c r="N282" s="8">
        <f>SUMIFS('Aceite de Oliva'!N$6:N$257,'Aceite de Oliva'!$A$6:$A$257,"&gt;="&amp;$A282,'Aceite de Oliva'!$B$6:$B$257,"&lt;="&amp;$B282)</f>
        <v>21.63</v>
      </c>
      <c r="O282" s="14"/>
      <c r="P282" s="14"/>
      <c r="Q282" s="14"/>
      <c r="R282" s="8">
        <f>SUMIFS('Aceite de Oliva'!R$6:R$257,'Aceite de Oliva'!$A$6:$A$257,"&gt;="&amp;$A282,'Aceite de Oliva'!$B$6:$B$257,"&lt;="&amp;$B282)</f>
        <v>6.43</v>
      </c>
      <c r="S282" s="8">
        <f>SUMIFS('Aceite de Oliva'!S$6:S$257,'Aceite de Oliva'!$A$6:$A$257,"&gt;="&amp;$A282,'Aceite de Oliva'!$B$6:$B$257,"&lt;="&amp;$B282)</f>
        <v>12.87</v>
      </c>
      <c r="T282" s="8">
        <f>SUMIFS('Aceite de Oliva'!T$6:T$257,'Aceite de Oliva'!$A$6:$A$257,"&gt;="&amp;$A282,'Aceite de Oliva'!$B$6:$B$257,"&lt;="&amp;$B282)</f>
        <v>6.57</v>
      </c>
      <c r="U282" s="8">
        <f>SUMIFS('Aceite de Oliva'!U$6:U$257,'Aceite de Oliva'!$A$6:$A$257,"&gt;="&amp;$A282,'Aceite de Oliva'!$B$6:$B$257,"&lt;="&amp;$B282)</f>
        <v>2.0499999999999998</v>
      </c>
      <c r="V282" s="14"/>
      <c r="W282" s="14"/>
      <c r="X282" s="14"/>
      <c r="Y282" s="8">
        <f>SUMIFS('Aceite de Oliva'!Y$6:Y$257,'Aceite de Oliva'!$A$6:$A$257,"&gt;="&amp;$A282,'Aceite de Oliva'!$B$6:$B$257,"&lt;="&amp;$B282)</f>
        <v>6.51</v>
      </c>
      <c r="Z282" s="8">
        <f>SUMIFS('Aceite de Oliva'!Z$6:Z$257,'Aceite de Oliva'!$A$6:$A$257,"&gt;="&amp;$A282,'Aceite de Oliva'!$B$6:$B$257,"&lt;="&amp;$B282)</f>
        <v>15.450000000000001</v>
      </c>
      <c r="AA282" s="8">
        <f>SUMIFS('Aceite de Oliva'!AA$6:AA$257,'Aceite de Oliva'!$A$6:$A$257,"&gt;="&amp;$A282,'Aceite de Oliva'!$B$6:$B$257,"&lt;="&amp;$B282)</f>
        <v>5.77</v>
      </c>
      <c r="AB282" s="8">
        <f>SUMIFS('Aceite de Oliva'!AB$6:AB$257,'Aceite de Oliva'!$A$6:$A$257,"&gt;="&amp;$A282,'Aceite de Oliva'!$B$6:$B$257,"&lt;="&amp;$B282)</f>
        <v>0.99</v>
      </c>
      <c r="AC282" s="14"/>
      <c r="AD282" s="14"/>
      <c r="AE282" s="14"/>
      <c r="AF282" s="8">
        <f>SUMIFS('Aceite de Oliva'!AF$6:AF$257,'Aceite de Oliva'!$A$6:$A$257,"&gt;="&amp;$A282,'Aceite de Oliva'!$B$6:$B$257,"&lt;="&amp;$B282)</f>
        <v>9.3999999999999986</v>
      </c>
      <c r="AG282" s="8">
        <f>SUMIFS('Aceite de Oliva'!AG$6:AG$257,'Aceite de Oliva'!$A$6:$A$257,"&gt;="&amp;$A282,'Aceite de Oliva'!$B$6:$B$257,"&lt;="&amp;$B282)</f>
        <v>19.3</v>
      </c>
      <c r="AH282" s="8">
        <f>SUMIFS('Aceite de Oliva'!AH$6:AH$257,'Aceite de Oliva'!$A$6:$A$257,"&gt;="&amp;$A282,'Aceite de Oliva'!$B$6:$B$257,"&lt;="&amp;$B282)</f>
        <v>9.6999999999999993</v>
      </c>
      <c r="AI282" s="8">
        <f>SUMIFS('Aceite de Oliva'!AI$6:AI$257,'Aceite de Oliva'!$A$6:$A$257,"&gt;="&amp;$A282,'Aceite de Oliva'!$B$6:$B$257,"&lt;="&amp;$B282)</f>
        <v>0.49</v>
      </c>
      <c r="AJ282" s="14"/>
      <c r="AK282" s="14"/>
      <c r="AL282" s="14"/>
      <c r="AM282" s="8">
        <f>SUMIFS('Aceite de Oliva'!AM$6:AM$257,'Aceite de Oliva'!$A$6:$A$257,"&gt;="&amp;$A282,'Aceite de Oliva'!$B$6:$B$257,"&lt;="&amp;$B282)</f>
        <v>8.43</v>
      </c>
      <c r="AN282" s="8">
        <f>SUMIFS('Aceite de Oliva'!AN$6:AN$257,'Aceite de Oliva'!$A$6:$A$257,"&gt;="&amp;$A282,'Aceite de Oliva'!$B$6:$B$257,"&lt;="&amp;$B282)</f>
        <v>13.28</v>
      </c>
      <c r="AO282" s="8">
        <f>SUMIFS('Aceite de Oliva'!AO$6:AO$257,'Aceite de Oliva'!$A$6:$A$257,"&gt;="&amp;$A282,'Aceite de Oliva'!$B$6:$B$257,"&lt;="&amp;$B282)</f>
        <v>11.31</v>
      </c>
      <c r="AP282" s="8">
        <f>SUMIFS('Aceite de Oliva'!AP$6:AP$257,'Aceite de Oliva'!$A$6:$A$257,"&gt;="&amp;$A282,'Aceite de Oliva'!$B$6:$B$257,"&lt;="&amp;$B282)</f>
        <v>0.99</v>
      </c>
      <c r="AQ282" s="14"/>
      <c r="AR282" s="14"/>
      <c r="AT282" s="8">
        <f>SUMIFS('Aceite de Oliva'!AT$6:AT$257,'Aceite de Oliva'!$A$6:$A$257,"&gt;="&amp;$A282,'Aceite de Oliva'!$B$6:$B$257,"&lt;="&amp;$B282)</f>
        <v>8.69</v>
      </c>
      <c r="AU282" s="8">
        <f>SUMIFS('Aceite de Oliva'!AU$6:AU$257,'Aceite de Oliva'!$A$6:$A$257,"&gt;="&amp;$A282,'Aceite de Oliva'!$B$6:$B$257,"&lt;="&amp;$B282)</f>
        <v>14.469999999999999</v>
      </c>
      <c r="AV282" s="8">
        <f>SUMIFS('Aceite de Oliva'!AV$6:AV$257,'Aceite de Oliva'!$A$6:$A$257,"&gt;="&amp;$A282,'Aceite de Oliva'!$B$6:$B$257,"&lt;="&amp;$B282)</f>
        <v>10.38</v>
      </c>
      <c r="AW282" s="8">
        <f>SUMIFS('Aceite de Oliva'!AW$6:AW$257,'Aceite de Oliva'!$A$6:$A$257,"&gt;="&amp;$A282,'Aceite de Oliva'!$B$6:$B$257,"&lt;="&amp;$B282)</f>
        <v>0.36</v>
      </c>
      <c r="BA282" s="8">
        <f>SUMIFS('Aceite de Oliva'!BA$6:BA$257,'Aceite de Oliva'!$A$6:$A$257,"&gt;="&amp;A282,'Aceite de Oliva'!$B$6:$B$257,"&lt;="&amp;B282)</f>
        <v>9.1100000000000012</v>
      </c>
      <c r="BB282" s="8">
        <f>SUMIFS('Aceite de Oliva'!BB$6:BB$257,'Aceite de Oliva'!$A$6:$A$257,"&gt;="&amp;$A282,'Aceite de Oliva'!$B$6:$B$257,"&lt;="&amp;$B282)</f>
        <v>9.7200000000000006</v>
      </c>
      <c r="BC282" s="8">
        <f>SUMIFS('Aceite de Oliva'!BC$6:BC$257,'Aceite de Oliva'!$A$6:$A$257,"&gt;="&amp;$A282,'Aceite de Oliva'!$B$6:$B$257,"&lt;="&amp;$B282)</f>
        <v>14.68</v>
      </c>
      <c r="BD282" s="8">
        <f>SUMIFS('Aceite de Oliva'!BD$6:BD$257,'Aceite de Oliva'!$A$6:$A$257,"&gt;="&amp;$A282,'Aceite de Oliva'!$B$6:$B$257,"&lt;="&amp;$B282)</f>
        <v>1.03</v>
      </c>
      <c r="BE282" s="5"/>
      <c r="BH282" s="8">
        <f>SUMIFS('Aceite de Oliva'!BH$6:BH$257,'Aceite de Oliva'!$A$6:$A$257,"&gt;="&amp;$A282,'Aceite de Oliva'!$B$6:$B$257,"&lt;="&amp;$B282)</f>
        <v>11.79</v>
      </c>
      <c r="BI282" s="8">
        <f>SUMIFS('Aceite de Oliva'!BI$6:BI$257,'Aceite de Oliva'!$A$6:$A$257,"&gt;="&amp;$A282,'Aceite de Oliva'!$B$6:$B$257,"&lt;="&amp;$B282)</f>
        <v>9.98</v>
      </c>
      <c r="BJ282" s="8">
        <f>SUMIFS('Aceite de Oliva'!BJ$6:BJ$257,'Aceite de Oliva'!$A$6:$A$257,"&gt;="&amp;$A282,'Aceite de Oliva'!$B$6:$B$257,"&lt;="&amp;$B282)</f>
        <v>19.029999999999998</v>
      </c>
      <c r="BK282" s="8">
        <f>SUMIFS('Aceite de Oliva'!BK$6:BK$257,'Aceite de Oliva'!$A$6:$A$257,"&gt;="&amp;$A282,'Aceite de Oliva'!$B$6:$B$257,"&lt;="&amp;$B282)</f>
        <v>3.16</v>
      </c>
      <c r="BO282" s="8">
        <f>SUMIFS('Aceite de Oliva'!BO$6:BO$257,'Aceite de Oliva'!$A$6:$A$257,"&gt;="&amp;$A282,'Aceite de Oliva'!$B$6:$B$257,"&lt;="&amp;$B282)</f>
        <v>12.64</v>
      </c>
      <c r="BP282" s="8">
        <f>SUMIFS('Aceite de Oliva'!BP$6:BP$257,'Aceite de Oliva'!$A$6:$A$257,"&gt;="&amp;$A282,'Aceite de Oliva'!$B$6:$B$257,"&lt;="&amp;$B282)</f>
        <v>20.149999999999999</v>
      </c>
      <c r="BQ282" s="8">
        <f>SUMIFS('Aceite de Oliva'!BQ$6:BQ$257,'Aceite de Oliva'!$A$6:$A$257,"&gt;="&amp;$A282,'Aceite de Oliva'!$B$6:$B$257,"&lt;="&amp;$B282)</f>
        <v>14.31</v>
      </c>
      <c r="BR282" s="8">
        <f>SUMIFS('Aceite de Oliva'!BR$6:BR$257,'Aceite de Oliva'!$A$6:$A$257,"&gt;="&amp;$A282,'Aceite de Oliva'!$B$6:$B$257,"&lt;="&amp;$B282)</f>
        <v>5.04</v>
      </c>
      <c r="BV282" s="8">
        <f>SUMIFS('Aceite de Oliva'!BV$6:BV$257,'Aceite de Oliva'!$A$6:$A$257,"&gt;="&amp;$A282,'Aceite de Oliva'!$B$6:$B$257,"&lt;="&amp;$B282)</f>
        <v>9.17</v>
      </c>
      <c r="BW282" s="8">
        <f>SUMIFS('Aceite de Oliva'!BW$6:BW$257,'Aceite de Oliva'!$A$6:$A$257,"&gt;="&amp;$A282,'Aceite de Oliva'!$B$6:$B$257,"&lt;="&amp;$B282)</f>
        <v>13.23</v>
      </c>
      <c r="BX282" s="8">
        <f>SUMIFS('Aceite de Oliva'!BX$6:BX$257,'Aceite de Oliva'!$A$6:$A$257,"&gt;="&amp;$A282,'Aceite de Oliva'!$B$6:$B$257,"&lt;="&amp;$B282)</f>
        <v>11.11</v>
      </c>
      <c r="BY282" s="8">
        <f>SUMIFS('Aceite de Oliva'!BY$6:BY$257,'Aceite de Oliva'!$A$6:$A$257,"&gt;="&amp;$A282,'Aceite de Oliva'!$B$6:$B$257,"&lt;="&amp;$B282)</f>
        <v>1.17</v>
      </c>
      <c r="CC282" s="8">
        <f>SUMIFS('Aceite de Oliva'!CC$6:CC$257,'Aceite de Oliva'!$A$6:$A$257,"&gt;="&amp;$A282,'Aceite de Oliva'!$B$6:$B$257,"&lt;="&amp;$B282)</f>
        <v>10.93</v>
      </c>
      <c r="CD282" s="8">
        <f>SUMIFS('Aceite de Oliva'!CD$6:CD$257,'Aceite de Oliva'!$A$6:$A$257,"&gt;="&amp;$A282,'Aceite de Oliva'!$B$6:$B$257,"&lt;="&amp;$B282)</f>
        <v>4.46</v>
      </c>
      <c r="CE282" s="8">
        <f>SUMIFS('Aceite de Oliva'!CE$6:CE$257,'Aceite de Oliva'!$A$6:$A$257,"&gt;="&amp;$A282,'Aceite de Oliva'!$B$6:$B$257,"&lt;="&amp;$B282)</f>
        <v>11.620000000000001</v>
      </c>
      <c r="CF282" s="8">
        <f>SUMIFS('Aceite de Oliva'!CF$6:CF$257,'Aceite de Oliva'!$A$6:$A$257,"&gt;="&amp;$A282,'Aceite de Oliva'!$B$6:$B$257,"&lt;="&amp;$B282)</f>
        <v>14.79</v>
      </c>
      <c r="CJ282" s="8">
        <f>SUMIFS('Aceite de Oliva'!CJ$6:CJ$257,'Aceite de Oliva'!$A$6:$A$257,"&gt;="&amp;$A282,'Aceite de Oliva'!$B$6:$B$257,"&lt;="&amp;$B282)</f>
        <v>11.829999999999998</v>
      </c>
      <c r="CK282" s="8">
        <f>SUMIFS('Aceite de Oliva'!CK$6:CK$257,'Aceite de Oliva'!$A$6:$A$257,"&gt;="&amp;$A282,'Aceite de Oliva'!$B$6:$B$257,"&lt;="&amp;$B282)</f>
        <v>7.65</v>
      </c>
      <c r="CL282" s="8">
        <f>SUMIFS('Aceite de Oliva'!CL$6:CL$257,'Aceite de Oliva'!$A$6:$A$257,"&gt;="&amp;$A282,'Aceite de Oliva'!$B$6:$B$257,"&lt;="&amp;$B282)</f>
        <v>15.83</v>
      </c>
      <c r="CM282" s="8">
        <f>SUMIFS('Aceite de Oliva'!CM$6:CM$257,'Aceite de Oliva'!$A$6:$A$257,"&gt;="&amp;$A282,'Aceite de Oliva'!$B$6:$B$257,"&lt;="&amp;$B282)</f>
        <v>6.6400000000000006</v>
      </c>
      <c r="CQ282" s="8">
        <f>SUMIFS('Aceite de Oliva'!CQ$6:CQ$257,'Aceite de Oliva'!$A$6:$A$257,"&gt;="&amp;$A282,'Aceite de Oliva'!$B$6:$B$257,"&lt;="&amp;$B282)</f>
        <v>9.09</v>
      </c>
      <c r="CR282" s="8">
        <f>SUMIFS('Aceite de Oliva'!CR$6:CR$257,'Aceite de Oliva'!$A$6:$A$257,"&gt;="&amp;$A282,'Aceite de Oliva'!$B$6:$B$257,"&lt;="&amp;$B282)</f>
        <v>21.31</v>
      </c>
      <c r="CS282" s="8">
        <f>SUMIFS('Aceite de Oliva'!CS$6:CS$257,'Aceite de Oliva'!$A$6:$A$257,"&gt;="&amp;$A282,'Aceite de Oliva'!$B$6:$B$257,"&lt;="&amp;$B282)</f>
        <v>7.4399999999999995</v>
      </c>
      <c r="CT282" s="8">
        <f>SUMIFS('Aceite de Oliva'!CT$6:CT$257,'Aceite de Oliva'!$A$6:$A$257,"&gt;="&amp;$A282,'Aceite de Oliva'!$B$6:$B$257,"&lt;="&amp;$B282)</f>
        <v>2.17</v>
      </c>
      <c r="CX282" s="8">
        <f>SUMIFS('Aceite de Oliva'!CX$6:CX$257,'Aceite de Oliva'!$A$6:$A$257,"&gt;="&amp;$A282,'Aceite de Oliva'!$B$6:$B$257,"&lt;="&amp;$B282)</f>
        <v>8.9599999999999991</v>
      </c>
      <c r="CY282" s="8">
        <f>SUMIFS('Aceite de Oliva'!CY$6:CY$257,'Aceite de Oliva'!$A$6:$A$257,"&gt;="&amp;$A282,'Aceite de Oliva'!$B$6:$B$257,"&lt;="&amp;$B282)</f>
        <v>20.169999999999998</v>
      </c>
      <c r="CZ282" s="8">
        <f>SUMIFS('Aceite de Oliva'!CZ$6:CZ$257,'Aceite de Oliva'!$A$6:$A$257,"&gt;="&amp;$A282,'Aceite de Oliva'!$B$6:$B$257,"&lt;="&amp;$B282)</f>
        <v>7.05</v>
      </c>
      <c r="DA282" s="8">
        <f>SUMIFS('Aceite de Oliva'!DA$6:DA$257,'Aceite de Oliva'!$A$6:$A$257,"&gt;="&amp;$A282,'Aceite de Oliva'!$B$6:$B$257,"&lt;="&amp;$B282)</f>
        <v>4.0599999999999996</v>
      </c>
      <c r="DE282" s="8">
        <f>SUMIFS('Aceite de Oliva'!DE$6:DE$257,'Aceite de Oliva'!$A$6:$A$257,"&gt;="&amp;$A282,'Aceite de Oliva'!$B$6:$B$257,"&lt;="&amp;$B282)</f>
        <v>7.26</v>
      </c>
      <c r="DF282" s="8">
        <f>SUMIFS('Aceite de Oliva'!DF$6:DF$257,'Aceite de Oliva'!$A$6:$A$257,"&gt;="&amp;$A282,'Aceite de Oliva'!$B$6:$B$257,"&lt;="&amp;$B282)</f>
        <v>13.02</v>
      </c>
      <c r="DG282" s="8">
        <f>SUMIFS('Aceite de Oliva'!DG$6:DG$257,'Aceite de Oliva'!$A$6:$A$257,"&gt;="&amp;$A282,'Aceite de Oliva'!$B$6:$B$257,"&lt;="&amp;$B282)</f>
        <v>5.8999999999999995</v>
      </c>
      <c r="DH282" s="8">
        <f>SUMIFS('Aceite de Oliva'!DH$6:DH$257,'Aceite de Oliva'!$A$6:$A$257,"&gt;="&amp;$A282,'Aceite de Oliva'!$B$6:$B$257,"&lt;="&amp;$B282)</f>
        <v>3.63</v>
      </c>
      <c r="DL282" s="8">
        <f>SUMIFS('Aceite de Oliva'!DL$6:DL$257,'Aceite de Oliva'!$A$6:$A$257,"&gt;="&amp;$A282,'Aceite de Oliva'!$B$6:$B$257,"&lt;="&amp;$B282)</f>
        <v>3.5500000000000003</v>
      </c>
      <c r="DM282" s="8">
        <f>SUMIFS('Aceite de Oliva'!DM$6:DM$257,'Aceite de Oliva'!$A$6:$A$257,"&gt;="&amp;$A282,'Aceite de Oliva'!$B$6:$B$257,"&lt;="&amp;$B282)</f>
        <v>9.09</v>
      </c>
      <c r="DN282" s="8">
        <f>SUMIFS('Aceite de Oliva'!DN$6:DN$257,'Aceite de Oliva'!$A$6:$A$257,"&gt;="&amp;$A282,'Aceite de Oliva'!$B$6:$B$257,"&lt;="&amp;$B282)</f>
        <v>2.6799999999999997</v>
      </c>
      <c r="DO282" s="8">
        <f>SUMIFS('Aceite de Oliva'!DO$6:DO$257,'Aceite de Oliva'!$A$6:$A$257,"&gt;="&amp;$A282,'Aceite de Oliva'!$B$6:$B$257,"&lt;="&amp;$B282)</f>
        <v>1.1199999999999999</v>
      </c>
      <c r="DS282" s="8">
        <f>SUMIFS('Aceite de Oliva'!DS$6:DS$257,'Aceite de Oliva'!$A$6:$A$257,"&gt;="&amp;$A282,'Aceite de Oliva'!$B$6:$B$257,"&lt;="&amp;$B282)</f>
        <v>3.33</v>
      </c>
      <c r="DT282" s="8">
        <f>SUMIFS('Aceite de Oliva'!DT$6:DT$257,'Aceite de Oliva'!$A$6:$A$257,"&gt;="&amp;$A282,'Aceite de Oliva'!$B$6:$B$257,"&lt;="&amp;$B282)</f>
        <v>7.8</v>
      </c>
      <c r="DU282" s="8">
        <f>SUMIFS('Aceite de Oliva'!DU$6:DU$257,'Aceite de Oliva'!$A$6:$A$257,"&gt;="&amp;$A282,'Aceite de Oliva'!$B$6:$B$257,"&lt;="&amp;$B282)</f>
        <v>2.04</v>
      </c>
      <c r="DV282" s="8">
        <f>SUMIFS('Aceite de Oliva'!DV$6:DV$257,'Aceite de Oliva'!$A$6:$A$257,"&gt;="&amp;$A282,'Aceite de Oliva'!$B$6:$B$257,"&lt;="&amp;$B282)</f>
        <v>2.57</v>
      </c>
      <c r="DZ282" s="8">
        <f>SUMIFS('Aceite de Oliva'!DZ$6:DZ$257,'Aceite de Oliva'!$A$6:$A$257,"&gt;="&amp;$A282,'Aceite de Oliva'!$B$6:$B$257,"&lt;="&amp;$B282)</f>
        <v>1.56</v>
      </c>
      <c r="EA282" s="8">
        <f>SUMIFS('Aceite de Oliva'!EA$6:EA$257,'Aceite de Oliva'!$A$6:$A$257,"&gt;="&amp;$A282,'Aceite de Oliva'!$B$6:$B$257,"&lt;="&amp;$B282)</f>
        <v>1.18</v>
      </c>
      <c r="EB282" s="8">
        <f>SUMIFS('Aceite de Oliva'!EB$6:EB$257,'Aceite de Oliva'!$A$6:$A$257,"&gt;="&amp;$A282,'Aceite de Oliva'!$B$6:$B$257,"&lt;="&amp;$B282)</f>
        <v>0.91</v>
      </c>
      <c r="EC282" s="8">
        <f>SUMIFS('Aceite de Oliva'!EC$6:EC$257,'Aceite de Oliva'!$A$6:$A$257,"&gt;="&amp;$A282,'Aceite de Oliva'!$B$6:$B$257,"&lt;="&amp;$B282)</f>
        <v>2.9699999999999998</v>
      </c>
      <c r="EG282" s="8">
        <f>SUMIFS('Aceite de Oliva'!EG$6:EG$257,'Aceite de Oliva'!$A$6:$A$257,"&gt;="&amp;$A282,'Aceite de Oliva'!$B$6:$B$257,"&lt;="&amp;$B282)</f>
        <v>3.25</v>
      </c>
      <c r="EH282" s="8">
        <f>SUMIFS('Aceite de Oliva'!EH$6:EH$257,'Aceite de Oliva'!$A$6:$A$257,"&gt;="&amp;$A282,'Aceite de Oliva'!$B$6:$B$257,"&lt;="&amp;$B282)</f>
        <v>6.3500000000000005</v>
      </c>
      <c r="EI282" s="8">
        <f>SUMIFS('Aceite de Oliva'!EI$6:EI$257,'Aceite de Oliva'!$A$6:$A$257,"&gt;="&amp;$A282,'Aceite de Oliva'!$B$6:$B$257,"&lt;="&amp;$B282)</f>
        <v>2.2999999999999998</v>
      </c>
      <c r="EJ282" s="8">
        <f>SUMIFS('Aceite de Oliva'!EJ$6:EJ$257,'Aceite de Oliva'!$A$6:$A$257,"&gt;="&amp;$A282,'Aceite de Oliva'!$B$6:$B$257,"&lt;="&amp;$B282)</f>
        <v>2.29</v>
      </c>
      <c r="EN282" s="8">
        <f>SUMIFS('Aceite de Oliva'!EN$6:EN$257,'Aceite de Oliva'!$A$6:$A$257,"&gt;="&amp;$A282,'Aceite de Oliva'!$B$6:$B$257,"&lt;="&amp;$B282)</f>
        <v>3.5</v>
      </c>
      <c r="EO282" s="8">
        <f>SUMIFS('Aceite de Oliva'!EO$6:EO$257,'Aceite de Oliva'!$A$6:$A$257,"&gt;="&amp;$A282,'Aceite de Oliva'!$B$6:$B$257,"&lt;="&amp;$B282)</f>
        <v>5.42</v>
      </c>
      <c r="EP282" s="8">
        <f>SUMIFS('Aceite de Oliva'!EP$6:EP$257,'Aceite de Oliva'!$A$6:$A$257,"&gt;="&amp;$A282,'Aceite de Oliva'!$B$6:$B$257,"&lt;="&amp;$B282)</f>
        <v>3.15</v>
      </c>
      <c r="EQ282" s="8">
        <f>SUMIFS('Aceite de Oliva'!EQ$6:EQ$257,'Aceite de Oliva'!$A$6:$A$257,"&gt;="&amp;$A282,'Aceite de Oliva'!$B$6:$B$257,"&lt;="&amp;$B282)</f>
        <v>2.14</v>
      </c>
      <c r="EU282" s="8">
        <f>SUMIFS('Aceite de Oliva'!EU$6:EU$257,'Aceite de Oliva'!$A$6:$A$257,"&gt;="&amp;$A282,'Aceite de Oliva'!$B$6:$B$257,"&lt;="&amp;$B282)</f>
        <v>4.3499999999999996</v>
      </c>
      <c r="EV282" s="8">
        <f>SUMIFS('Aceite de Oliva'!EV$6:EV$257,'Aceite de Oliva'!$A$6:$A$257,"&gt;="&amp;$A282,'Aceite de Oliva'!$B$6:$B$257,"&lt;="&amp;$B282)</f>
        <v>11.8</v>
      </c>
      <c r="EW282" s="8">
        <f>SUMIFS('Aceite de Oliva'!EW$6:EW$257,'Aceite de Oliva'!$A$6:$A$257,"&gt;="&amp;$A282,'Aceite de Oliva'!$B$6:$B$257,"&lt;="&amp;$B282)</f>
        <v>1.95</v>
      </c>
      <c r="EX282" s="8">
        <f>SUMIFS('Aceite de Oliva'!EX$6:EX$257,'Aceite de Oliva'!$A$6:$A$257,"&gt;="&amp;$A282,'Aceite de Oliva'!$B$6:$B$257,"&lt;="&amp;$B282)</f>
        <v>5.03</v>
      </c>
      <c r="FB282" s="8">
        <f>SUMIFS('Aceite de Oliva'!FB$6:FB$257,'Aceite de Oliva'!$A$6:$A$257,"&gt;="&amp;$A282,'Aceite de Oliva'!$B$6:$B$257,"&lt;="&amp;$B282)</f>
        <v>3.24</v>
      </c>
      <c r="FC282" s="8">
        <f>SUMIFS('Aceite de Oliva'!FC$6:FC$257,'Aceite de Oliva'!$A$6:$A$257,"&gt;="&amp;$A282,'Aceite de Oliva'!$B$6:$B$257,"&lt;="&amp;$B282)</f>
        <v>8.56</v>
      </c>
      <c r="FD282" s="8">
        <f>SUMIFS('Aceite de Oliva'!FD$6:FD$257,'Aceite de Oliva'!$A$6:$A$257,"&gt;="&amp;$A282,'Aceite de Oliva'!$B$6:$B$257,"&lt;="&amp;$B282)</f>
        <v>2.4300000000000002</v>
      </c>
      <c r="FE282" s="8">
        <f>SUMIFS('Aceite de Oliva'!FE$6:FE$257,'Aceite de Oliva'!$A$6:$A$257,"&gt;="&amp;$A282,'Aceite de Oliva'!$B$6:$B$257,"&lt;="&amp;$B282)</f>
        <v>1.79</v>
      </c>
      <c r="FI282" s="8">
        <f>SUMIFS('Aceite de Oliva'!FI$6:FI$257,'Aceite de Oliva'!$A$6:$A$257,"&gt;="&amp;$A282,'Aceite de Oliva'!$B$6:$B$257,"&lt;="&amp;$B282)</f>
        <v>6.45</v>
      </c>
      <c r="FJ282" s="8">
        <f>SUMIFS('Aceite de Oliva'!FJ$6:FJ$257,'Aceite de Oliva'!$A$6:$A$257,"&gt;="&amp;$A282,'Aceite de Oliva'!$B$6:$B$257,"&lt;="&amp;$B282)</f>
        <v>19.62</v>
      </c>
      <c r="FK282" s="8">
        <f>SUMIFS('Aceite de Oliva'!FK$6:FK$257,'Aceite de Oliva'!$A$6:$A$257,"&gt;="&amp;$A282,'Aceite de Oliva'!$B$6:$B$257,"&lt;="&amp;$B282)</f>
        <v>2.94</v>
      </c>
      <c r="FL282" s="8">
        <f>SUMIFS('Aceite de Oliva'!FL$6:FL$257,'Aceite de Oliva'!$A$6:$A$257,"&gt;="&amp;$A282,'Aceite de Oliva'!$B$6:$B$257,"&lt;="&amp;$B282)</f>
        <v>2.27</v>
      </c>
      <c r="FP282" s="8">
        <f>SUMIFS('Aceite de Oliva'!FP$6:FP$257,'Aceite de Oliva'!$A$6:$A$257,"&gt;="&amp;$A282,'Aceite de Oliva'!$B$6:$B$257,"&lt;="&amp;$B282)</f>
        <v>4.3500000000000005</v>
      </c>
      <c r="FQ282" s="8">
        <f>SUMIFS('Aceite de Oliva'!FQ$6:FQ$257,'Aceite de Oliva'!$A$6:$A$257,"&gt;="&amp;$A282,'Aceite de Oliva'!$B$6:$B$257,"&lt;="&amp;$B282)</f>
        <v>9.25</v>
      </c>
      <c r="FR282" s="8">
        <f>SUMIFS('Aceite de Oliva'!FR$6:FR$257,'Aceite de Oliva'!$A$6:$A$257,"&gt;="&amp;$A282,'Aceite de Oliva'!$B$6:$B$257,"&lt;="&amp;$B282)</f>
        <v>2.2799999999999998</v>
      </c>
      <c r="FS282" s="8">
        <f>SUMIFS('Aceite de Oliva'!FS$6:FS$257,'Aceite de Oliva'!$A$6:$A$257,"&gt;="&amp;$A282,'Aceite de Oliva'!$B$6:$B$257,"&lt;="&amp;$B282)</f>
        <v>6.14</v>
      </c>
      <c r="FW282" s="8">
        <f>SUMIFS('Aceite de Oliva'!FW$6:FW$257,'Aceite de Oliva'!$A$6:$A$257,"&gt;="&amp;$A282,'Aceite de Oliva'!$B$6:$B$257,"&lt;="&amp;$B282)</f>
        <v>4.4300000000000006</v>
      </c>
      <c r="FX282" s="8">
        <f>SUMIFS('Aceite de Oliva'!FX$6:FX$257,'Aceite de Oliva'!$A$6:$A$257,"&gt;="&amp;$A282,'Aceite de Oliva'!$B$6:$B$257,"&lt;="&amp;$B282)</f>
        <v>10.690000000000001</v>
      </c>
      <c r="FY282" s="8">
        <f>SUMIFS('Aceite de Oliva'!FY$6:FY$257,'Aceite de Oliva'!$A$6:$A$257,"&gt;="&amp;$A282,'Aceite de Oliva'!$B$6:$B$257,"&lt;="&amp;$B282)</f>
        <v>2.5299999999999998</v>
      </c>
      <c r="FZ282" s="8">
        <f>SUMIFS('Aceite de Oliva'!FZ$6:FZ$257,'Aceite de Oliva'!$A$6:$A$257,"&gt;="&amp;$A282,'Aceite de Oliva'!$B$6:$B$257,"&lt;="&amp;$B282)</f>
        <v>0.98</v>
      </c>
      <c r="GD282" s="8">
        <f>SUMIFS('Aceite de Oliva'!GD$6:GD$257,'Aceite de Oliva'!$A$6:$A$257,"&gt;="&amp;$A282,'Aceite de Oliva'!$B$6:$B$257,"&lt;="&amp;$B282)</f>
        <v>4.4000000000000004</v>
      </c>
      <c r="GE282" s="8">
        <f>SUMIFS('Aceite de Oliva'!GE$6:GE$257,'Aceite de Oliva'!$A$6:$A$257,"&gt;="&amp;$A282,'Aceite de Oliva'!$B$6:$B$257,"&lt;="&amp;$B282)</f>
        <v>8.32</v>
      </c>
      <c r="GF282" s="8">
        <f>SUMIFS('Aceite de Oliva'!GF$6:GF$257,'Aceite de Oliva'!$A$6:$A$257,"&gt;="&amp;$A282,'Aceite de Oliva'!$B$6:$B$257,"&lt;="&amp;$B282)</f>
        <v>3.47</v>
      </c>
      <c r="GG282" s="8">
        <f>SUMIFS('Aceite de Oliva'!GG$6:GG$257,'Aceite de Oliva'!$A$6:$A$257,"&gt;="&amp;$A282,'Aceite de Oliva'!$B$6:$B$257,"&lt;="&amp;$B282)</f>
        <v>0.5</v>
      </c>
      <c r="GK282" s="8">
        <f>SUMIFS('Aceite de Oliva'!GK$6:GK$257,'Aceite de Oliva'!$A$6:$A$257,"&gt;="&amp;$A282,'Aceite de Oliva'!$B$6:$B$257,"&lt;="&amp;$B282)</f>
        <v>5.38</v>
      </c>
      <c r="GL282" s="8">
        <f>SUMIFS('Aceite de Oliva'!GL$6:GL$257,'Aceite de Oliva'!$A$6:$A$257,"&gt;="&amp;$A282,'Aceite de Oliva'!$B$6:$B$257,"&lt;="&amp;$B282)</f>
        <v>7.01</v>
      </c>
      <c r="GM282" s="8">
        <f>SUMIFS('Aceite de Oliva'!GM$6:GM$257,'Aceite de Oliva'!$A$6:$A$257,"&gt;="&amp;$A282,'Aceite de Oliva'!$B$6:$B$257,"&lt;="&amp;$B282)</f>
        <v>3.42</v>
      </c>
      <c r="GN282" s="8">
        <f>SUMIFS('Aceite de Oliva'!GN$6:GN$257,'Aceite de Oliva'!$A$6:$A$257,"&gt;="&amp;$A282,'Aceite de Oliva'!$B$6:$B$257,"&lt;="&amp;$B282)</f>
        <v>10.01</v>
      </c>
      <c r="GR282" s="8">
        <f>SUMIFS('Aceite de Oliva'!GR$6:GR$257,'Aceite de Oliva'!$A$6:$A$257,"&gt;="&amp;$A282,'Aceite de Oliva'!$B$6:$B$257,"&lt;="&amp;$B282)</f>
        <v>4.5500000000000007</v>
      </c>
      <c r="GS282" s="8">
        <f>SUMIFS('Aceite de Oliva'!GS$6:GS$257,'Aceite de Oliva'!$A$6:$A$257,"&gt;="&amp;$A282,'Aceite de Oliva'!$B$6:$B$257,"&lt;="&amp;$B282)</f>
        <v>7.41</v>
      </c>
      <c r="GT282" s="8">
        <f>SUMIFS('Aceite de Oliva'!GT$6:GT$257,'Aceite de Oliva'!$A$6:$A$257,"&gt;="&amp;$A282,'Aceite de Oliva'!$B$6:$B$257,"&lt;="&amp;$B282)</f>
        <v>3.67</v>
      </c>
      <c r="GU282" s="8">
        <f>SUMIFS('Aceite de Oliva'!GU$6:GU$257,'Aceite de Oliva'!$A$6:$A$257,"&gt;="&amp;$A282,'Aceite de Oliva'!$B$6:$B$257,"&lt;="&amp;$B282)</f>
        <v>4.57</v>
      </c>
      <c r="GY282" s="8">
        <f>SUMIFS('Aceite de Oliva'!GY$6:GY$257,'Aceite de Oliva'!$A$6:$A$257,"&gt;="&amp;$A282,'Aceite de Oliva'!$B$6:$B$257,"&lt;="&amp;$B282)</f>
        <v>4.6199999999999992</v>
      </c>
      <c r="GZ282" s="8">
        <f>SUMIFS('Aceite de Oliva'!GZ$6:GZ$257,'Aceite de Oliva'!$A$6:$A$257,"&gt;="&amp;$A282,'Aceite de Oliva'!$B$6:$B$257,"&lt;="&amp;$B282)</f>
        <v>5.84</v>
      </c>
      <c r="HA282" s="8">
        <f>SUMIFS('Aceite de Oliva'!HA$6:HA$257,'Aceite de Oliva'!$A$6:$A$257,"&gt;="&amp;$A282,'Aceite de Oliva'!$B$6:$B$257,"&lt;="&amp;$B282)</f>
        <v>4.1899999999999995</v>
      </c>
      <c r="HB282" s="8">
        <f>SUMIFS('Aceite de Oliva'!HB$6:HB$257,'Aceite de Oliva'!$A$6:$A$257,"&gt;="&amp;$A282,'Aceite de Oliva'!$B$6:$B$257,"&lt;="&amp;$B282)</f>
        <v>3.08</v>
      </c>
      <c r="HF282" s="8">
        <f>SUMIFS('Aceite de Oliva'!HF$6:HF$257,'Aceite de Oliva'!$A$6:$A$257,"&gt;="&amp;$A282,'Aceite de Oliva'!$B$6:$B$257,"&lt;="&amp;$B282)</f>
        <v>3.63</v>
      </c>
      <c r="HG282" s="8">
        <f>SUMIFS('Aceite de Oliva'!HG$6:HG$257,'Aceite de Oliva'!$A$6:$A$257,"&gt;="&amp;$A282,'Aceite de Oliva'!$B$6:$B$257,"&lt;="&amp;$B282)</f>
        <v>4.43</v>
      </c>
      <c r="HH282" s="8">
        <f>SUMIFS('Aceite de Oliva'!HH$6:HH$257,'Aceite de Oliva'!$A$6:$A$257,"&gt;="&amp;$A282,'Aceite de Oliva'!$B$6:$B$257,"&lt;="&amp;$B282)</f>
        <v>4.1500000000000004</v>
      </c>
      <c r="HI282" s="8">
        <f>SUMIFS('Aceite de Oliva'!HI$6:HI$257,'Aceite de Oliva'!$A$6:$A$257,"&gt;="&amp;$A282,'Aceite de Oliva'!$B$6:$B$257,"&lt;="&amp;$B282)</f>
        <v>1.81</v>
      </c>
      <c r="HM282" s="8">
        <f>SUMIFS('Aceite de Oliva'!HM$6:HM$257,'Aceite de Oliva'!$A$6:$A$257,"&gt;="&amp;$A282,'Aceite de Oliva'!$B$6:$B$257,"&lt;="&amp;$B282)</f>
        <v>3.93</v>
      </c>
      <c r="HN282" s="8">
        <f>SUMIFS('Aceite de Oliva'!HN$6:HN$257,'Aceite de Oliva'!$A$6:$A$257,"&gt;="&amp;$A282,'Aceite de Oliva'!$B$6:$B$257,"&lt;="&amp;$B282)</f>
        <v>10.039999999999999</v>
      </c>
      <c r="HO282" s="8">
        <f>SUMIFS('Aceite de Oliva'!HO$6:HO$257,'Aceite de Oliva'!$A$6:$A$257,"&gt;="&amp;$A282,'Aceite de Oliva'!$B$6:$B$257,"&lt;="&amp;$B282)</f>
        <v>2.9</v>
      </c>
      <c r="HP282" s="8">
        <f>SUMIFS('Aceite de Oliva'!HP$6:HP$257,'Aceite de Oliva'!$A$6:$A$257,"&gt;="&amp;$A282,'Aceite de Oliva'!$B$6:$B$257,"&lt;="&amp;$B282)</f>
        <v>0.65</v>
      </c>
      <c r="HT282" s="8">
        <f>SUMIFS('Aceite de Oliva'!HT$6:HT$257,'Aceite de Oliva'!$A$6:$A$257,"&gt;="&amp;$A282,'Aceite de Oliva'!$B$6:$B$257,"&lt;="&amp;$B282)</f>
        <v>2.96</v>
      </c>
      <c r="HU282" s="8">
        <f>SUMIFS('Aceite de Oliva'!HU$6:HU$257,'Aceite de Oliva'!$A$6:$A$257,"&gt;="&amp;$A282,'Aceite de Oliva'!$B$6:$B$257,"&lt;="&amp;$B282)</f>
        <v>3.24</v>
      </c>
      <c r="HV282" s="8">
        <f>SUMIFS('Aceite de Oliva'!HV$6:HV$257,'Aceite de Oliva'!$A$6:$A$257,"&gt;="&amp;$A282,'Aceite de Oliva'!$B$6:$B$257,"&lt;="&amp;$B282)</f>
        <v>3.65</v>
      </c>
      <c r="HW282" s="8">
        <f>SUMIFS('Aceite de Oliva'!HW$6:HW$257,'Aceite de Oliva'!$A$6:$A$257,"&gt;="&amp;$A282,'Aceite de Oliva'!$B$6:$B$257,"&lt;="&amp;$B282)</f>
        <v>0.8</v>
      </c>
      <c r="IA282" s="8">
        <f>SUMIFS('Aceite de Oliva'!IA$6:IA$257,'Aceite de Oliva'!$A$6:$A$257,"&gt;="&amp;$A282,'Aceite de Oliva'!$B$6:$B$257,"&lt;="&amp;$B282)</f>
        <v>3.33</v>
      </c>
      <c r="IB282" s="8">
        <f>SUMIFS('Aceite de Oliva'!IB$6:IB$257,'Aceite de Oliva'!$A$6:$A$257,"&gt;="&amp;$A282,'Aceite de Oliva'!$B$6:$B$257,"&lt;="&amp;$B282)</f>
        <v>5.7</v>
      </c>
      <c r="IC282" s="8">
        <f>SUMIFS('Aceite de Oliva'!IC$6:IC$257,'Aceite de Oliva'!$A$6:$A$257,"&gt;="&amp;$A282,'Aceite de Oliva'!$B$6:$B$257,"&lt;="&amp;$B282)</f>
        <v>3.44</v>
      </c>
      <c r="ID282" s="8">
        <f>SUMIFS('Aceite de Oliva'!ID$6:ID$257,'Aceite de Oliva'!$A$6:$A$257,"&gt;="&amp;$A282,'Aceite de Oliva'!$B$6:$B$257,"&lt;="&amp;$B282)</f>
        <v>0.73</v>
      </c>
      <c r="IH282" s="8">
        <f>SUMIFS('Aceite de Oliva'!IH$6:IH$257,'Aceite de Oliva'!$A$6:$A$257,"&gt;="&amp;$A282,'Aceite de Oliva'!$B$6:$B$257,"&lt;="&amp;$B282)</f>
        <v>3.21</v>
      </c>
      <c r="II282" s="8">
        <f>SUMIFS('Aceite de Oliva'!II$6:II$257,'Aceite de Oliva'!$A$6:$A$257,"&gt;="&amp;$A282,'Aceite de Oliva'!$B$6:$B$257,"&lt;="&amp;$B282)</f>
        <v>2.46</v>
      </c>
      <c r="IJ282" s="8">
        <f>SUMIFS('Aceite de Oliva'!IJ$6:IJ$257,'Aceite de Oliva'!$A$6:$A$257,"&gt;="&amp;$A282,'Aceite de Oliva'!$B$6:$B$257,"&lt;="&amp;$B282)</f>
        <v>4.1500000000000004</v>
      </c>
      <c r="IK282" s="8">
        <f>SUMIFS('Aceite de Oliva'!IK$6:IK$257,'Aceite de Oliva'!$A$6:$A$257,"&gt;="&amp;$A282,'Aceite de Oliva'!$B$6:$B$257,"&lt;="&amp;$B282)</f>
        <v>0.59</v>
      </c>
      <c r="IO282" s="8">
        <f>SUMIFS('Aceite de Oliva'!IO$6:IO$257,'Aceite de Oliva'!$A$6:$A$257,"&gt;="&amp;$A282,'Aceite de Oliva'!$B$6:$B$257,"&lt;="&amp;$B282)</f>
        <v>2.79</v>
      </c>
      <c r="IP282" s="8">
        <f>SUMIFS('Aceite de Oliva'!IP$6:IP$257,'Aceite de Oliva'!$A$6:$A$257,"&gt;="&amp;$A282,'Aceite de Oliva'!$B$6:$B$257,"&lt;="&amp;$B282)</f>
        <v>1.94</v>
      </c>
      <c r="IQ282" s="8">
        <f>SUMIFS('Aceite de Oliva'!IQ$6:IQ$257,'Aceite de Oliva'!$A$6:$A$257,"&gt;="&amp;$A282,'Aceite de Oliva'!$B$6:$B$257,"&lt;="&amp;$B282)</f>
        <v>3.23</v>
      </c>
      <c r="IR282" s="8">
        <f>SUMIFS('Aceite de Oliva'!IR$6:IR$257,'Aceite de Oliva'!$A$6:$A$257,"&gt;="&amp;$A282,'Aceite de Oliva'!$B$6:$B$257,"&lt;="&amp;$B282)</f>
        <v>0.24</v>
      </c>
      <c r="IV282" s="8">
        <f>SUMIFS('Aceite de Oliva'!IV$6:IV$257,'Aceite de Oliva'!$A$6:$A$257,"&gt;="&amp;$A282,'Aceite de Oliva'!$B$6:$B$257,"&lt;="&amp;$B282)</f>
        <v>2.3199999999999998</v>
      </c>
      <c r="IW282" s="8">
        <f>SUMIFS('Aceite de Oliva'!IW$6:IW$257,'Aceite de Oliva'!$A$6:$A$257,"&gt;="&amp;$A282,'Aceite de Oliva'!$B$6:$B$257,"&lt;="&amp;$B282)</f>
        <v>2.87</v>
      </c>
      <c r="IX282" s="8">
        <f>SUMIFS('Aceite de Oliva'!IX$6:IX$257,'Aceite de Oliva'!$A$6:$A$257,"&gt;="&amp;$A282,'Aceite de Oliva'!$B$6:$B$257,"&lt;="&amp;$B282)</f>
        <v>2.15</v>
      </c>
      <c r="IY282" s="8">
        <f>SUMIFS('Aceite de Oliva'!IY$6:IY$257,'Aceite de Oliva'!$A$6:$A$257,"&gt;="&amp;$A282,'Aceite de Oliva'!$B$6:$B$257,"&lt;="&amp;$B282)</f>
        <v>0.99</v>
      </c>
      <c r="JC282" s="8">
        <f>SUMIFS('Aceite de Oliva'!JC$6:JC$257,'Aceite de Oliva'!$A$6:$A$257,"&gt;="&amp;$A282,'Aceite de Oliva'!$B$6:$B$257,"&lt;="&amp;$B282)</f>
        <v>2.36</v>
      </c>
      <c r="JD282" s="8">
        <f>SUMIFS('Aceite de Oliva'!JD$6:JD$257,'Aceite de Oliva'!$A$6:$A$257,"&gt;="&amp;$A282,'Aceite de Oliva'!$B$6:$B$257,"&lt;="&amp;$B282)</f>
        <v>2.58</v>
      </c>
      <c r="JE282" s="8">
        <f>SUMIFS('Aceite de Oliva'!JE$6:JE$257,'Aceite de Oliva'!$A$6:$A$257,"&gt;="&amp;$A282,'Aceite de Oliva'!$B$6:$B$257,"&lt;="&amp;$B282)</f>
        <v>2.38</v>
      </c>
      <c r="JF282" s="8">
        <f>SUMIFS('Aceite de Oliva'!JF$6:JF$257,'Aceite de Oliva'!$A$6:$A$257,"&gt;="&amp;$A282,'Aceite de Oliva'!$B$6:$B$257,"&lt;="&amp;$B282)</f>
        <v>2.2400000000000002</v>
      </c>
      <c r="JJ282" s="8">
        <f>SUMIFS('Aceite de Oliva'!JJ$6:JJ$257,'Aceite de Oliva'!$A$6:$A$257,"&gt;="&amp;$A282,'Aceite de Oliva'!$B$6:$B$257,"&lt;="&amp;$B282)</f>
        <v>2.19</v>
      </c>
      <c r="JK282" s="8">
        <f>SUMIFS('Aceite de Oliva'!JK$6:JK$257,'Aceite de Oliva'!$A$6:$A$257,"&gt;="&amp;$A282,'Aceite de Oliva'!$B$6:$B$257,"&lt;="&amp;$B282)</f>
        <v>3.37</v>
      </c>
      <c r="JL282" s="8">
        <f>SUMIFS('Aceite de Oliva'!JL$6:JL$257,'Aceite de Oliva'!$A$6:$A$257,"&gt;="&amp;$A282,'Aceite de Oliva'!$B$6:$B$257,"&lt;="&amp;$B282)</f>
        <v>2.2000000000000002</v>
      </c>
      <c r="JM282" s="8">
        <f>SUMIFS('Aceite de Oliva'!JM$6:JM$257,'Aceite de Oliva'!$A$6:$A$257,"&gt;="&amp;$A282,'Aceite de Oliva'!$B$6:$B$257,"&lt;="&amp;$B282)</f>
        <v>1.1399999999999999</v>
      </c>
      <c r="JQ282" s="8">
        <f>SUMIFS('Aceite de Oliva'!JQ$6:JQ$257,'Aceite de Oliva'!$A$6:$A$257,"&gt;="&amp;$A282,'Aceite de Oliva'!$B$6:$B$257,"&lt;="&amp;$B282)</f>
        <v>2.2400000000000002</v>
      </c>
      <c r="JR282" s="8">
        <f>SUMIFS('Aceite de Oliva'!JR$6:JR$257,'Aceite de Oliva'!$A$6:$A$257,"&gt;="&amp;$A282,'Aceite de Oliva'!$B$6:$B$257,"&lt;="&amp;$B282)</f>
        <v>3.2199999999999998</v>
      </c>
      <c r="JS282" s="8">
        <f>SUMIFS('Aceite de Oliva'!JS$6:JS$257,'Aceite de Oliva'!$A$6:$A$257,"&gt;="&amp;$A282,'Aceite de Oliva'!$B$6:$B$257,"&lt;="&amp;$B282)</f>
        <v>1.72</v>
      </c>
      <c r="JT282" s="8">
        <f>SUMIFS('Aceite de Oliva'!JT$6:JT$257,'Aceite de Oliva'!$A$6:$A$257,"&gt;="&amp;$A282,'Aceite de Oliva'!$B$6:$B$257,"&lt;="&amp;$B282)</f>
        <v>2.4500000000000002</v>
      </c>
      <c r="JX282" s="8">
        <f>SUMIFS('Aceite de Oliva'!JX$6:JX$257,'Aceite de Oliva'!$A$6:$A$257,"&gt;="&amp;$A282,'Aceite de Oliva'!$B$6:$B$257,"&lt;="&amp;$B282)</f>
        <v>1.3599999999999999</v>
      </c>
      <c r="JY282" s="8">
        <f>SUMIFS('Aceite de Oliva'!JY$6:JY$257,'Aceite de Oliva'!$A$6:$A$257,"&gt;="&amp;$A282,'Aceite de Oliva'!$B$6:$B$257,"&lt;="&amp;$B282)</f>
        <v>1.03</v>
      </c>
      <c r="JZ282" s="8">
        <f>SUMIFS('Aceite de Oliva'!JZ$6:JZ$257,'Aceite de Oliva'!$A$6:$A$257,"&gt;="&amp;$A282,'Aceite de Oliva'!$B$6:$B$257,"&lt;="&amp;$B282)</f>
        <v>1.3299999999999998</v>
      </c>
      <c r="KA282" s="8">
        <f>SUMIFS('Aceite de Oliva'!KA$6:KA$257,'Aceite de Oliva'!$A$6:$A$257,"&gt;="&amp;$A282,'Aceite de Oliva'!$B$6:$B$257,"&lt;="&amp;$B282)</f>
        <v>1.51</v>
      </c>
      <c r="KE282" s="8">
        <f>SUMIFS('Aceite de Oliva'!KE$6:KE$257,'Aceite de Oliva'!$A$6:$A$257,"&gt;="&amp;$A282,'Aceite de Oliva'!$B$6:$B$257,"&lt;="&amp;$B282)</f>
        <v>3.04</v>
      </c>
      <c r="KF282" s="8">
        <f>SUMIFS('Aceite de Oliva'!KF$6:KF$257,'Aceite de Oliva'!$A$6:$A$257,"&gt;="&amp;$A282,'Aceite de Oliva'!$B$6:$B$257,"&lt;="&amp;$B282)</f>
        <v>2.1</v>
      </c>
      <c r="KG282" s="8">
        <f>SUMIFS('Aceite de Oliva'!KG$6:KG$257,'Aceite de Oliva'!$A$6:$A$257,"&gt;="&amp;$A282,'Aceite de Oliva'!$B$6:$B$257,"&lt;="&amp;$B282)</f>
        <v>3.39</v>
      </c>
      <c r="KH282" s="8">
        <f>SUMIFS('Aceite de Oliva'!KH$6:KH$257,'Aceite de Oliva'!$A$6:$A$257,"&gt;="&amp;$A282,'Aceite de Oliva'!$B$6:$B$257,"&lt;="&amp;$B282)</f>
        <v>1.19</v>
      </c>
      <c r="KL282" s="8">
        <f>SUMIFS('Aceite de Oliva'!KL$6:KL$257,'Aceite de Oliva'!$A$6:$A$257,"&gt;="&amp;$A282,'Aceite de Oliva'!$B$6:$B$257,"&lt;="&amp;$B282)</f>
        <v>2.08</v>
      </c>
      <c r="KM282" s="8">
        <f>SUMIFS('Aceite de Oliva'!KM$6:KM$257,'Aceite de Oliva'!$A$6:$A$257,"&gt;="&amp;$A282,'Aceite de Oliva'!$B$6:$B$257,"&lt;="&amp;$B282)</f>
        <v>2.63</v>
      </c>
      <c r="KN282" s="8">
        <f>SUMIFS('Aceite de Oliva'!KN$6:KN$257,'Aceite de Oliva'!$A$6:$A$257,"&gt;="&amp;$A282,'Aceite de Oliva'!$B$6:$B$257,"&lt;="&amp;$B282)</f>
        <v>1.91</v>
      </c>
      <c r="KO282" s="8">
        <f>SUMIFS('Aceite de Oliva'!KO$6:KO$257,'Aceite de Oliva'!$A$6:$A$257,"&gt;="&amp;$A282,'Aceite de Oliva'!$B$6:$B$257,"&lt;="&amp;$B282)</f>
        <v>1.22</v>
      </c>
      <c r="KS282" s="8">
        <f>SUMIFS('Aceite de Oliva'!KS$6:KS$257,'Aceite de Oliva'!$A$6:$A$257,"&gt;="&amp;$A282,'Aceite de Oliva'!$B$6:$B$257,"&lt;="&amp;$B282)</f>
        <v>3.25</v>
      </c>
      <c r="KT282" s="8">
        <f>SUMIFS('Aceite de Oliva'!KT$6:KT$257,'Aceite de Oliva'!$A$6:$A$257,"&gt;="&amp;$A282,'Aceite de Oliva'!$B$6:$B$257,"&lt;="&amp;$B282)</f>
        <v>7.04</v>
      </c>
      <c r="KU282" s="8">
        <f>SUMIFS('Aceite de Oliva'!KU$6:KU$257,'Aceite de Oliva'!$A$6:$A$257,"&gt;="&amp;$A282,'Aceite de Oliva'!$B$6:$B$257,"&lt;="&amp;$B282)</f>
        <v>2.39</v>
      </c>
      <c r="KV282" s="8">
        <f>SUMIFS('Aceite de Oliva'!KV$6:KV$257,'Aceite de Oliva'!$A$6:$A$257,"&gt;="&amp;$A282,'Aceite de Oliva'!$B$6:$B$257,"&lt;="&amp;$B282)</f>
        <v>1.29</v>
      </c>
      <c r="KZ282" s="8">
        <f>SUMIFS('Aceite de Oliva'!KZ$6:KZ$257,'Aceite de Oliva'!$A$6:$A$257,"&gt;="&amp;$A282,'Aceite de Oliva'!$B$6:$B$257,"&lt;="&amp;$B282)</f>
        <v>3.95</v>
      </c>
      <c r="LA282" s="8">
        <f>SUMIFS('Aceite de Oliva'!LA$6:LA$257,'Aceite de Oliva'!$A$6:$A$257,"&gt;="&amp;$A282,'Aceite de Oliva'!$B$6:$B$257,"&lt;="&amp;$B282)</f>
        <v>6.48</v>
      </c>
      <c r="LB282" s="8">
        <f>SUMIFS('Aceite de Oliva'!LB$6:LB$257,'Aceite de Oliva'!$A$6:$A$257,"&gt;="&amp;$A282,'Aceite de Oliva'!$B$6:$B$257,"&lt;="&amp;$B282)</f>
        <v>2.5499999999999998</v>
      </c>
      <c r="LC282" s="8">
        <f>SUMIFS('Aceite de Oliva'!LC$6:LC$257,'Aceite de Oliva'!$A$6:$A$257,"&gt;="&amp;$A282,'Aceite de Oliva'!$B$6:$B$257,"&lt;="&amp;$B282)</f>
        <v>3.8</v>
      </c>
      <c r="LG282" s="8">
        <f>SUMIFS('Aceite de Oliva'!LG$6:LG$257,'Aceite de Oliva'!$A$6:$A$257,"&gt;="&amp;$A282,'Aceite de Oliva'!$B$6:$B$257,"&lt;="&amp;$B282)</f>
        <v>3.9499999999999997</v>
      </c>
      <c r="LH282" s="8">
        <f>SUMIFS('Aceite de Oliva'!LH$6:LH$257,'Aceite de Oliva'!$A$6:$A$257,"&gt;="&amp;$A282,'Aceite de Oliva'!$B$6:$B$257,"&lt;="&amp;$B282)</f>
        <v>8.7800000000000011</v>
      </c>
      <c r="LI282" s="8">
        <f>SUMIFS('Aceite de Oliva'!LI$6:LI$257,'Aceite de Oliva'!$A$6:$A$257,"&gt;="&amp;$A282,'Aceite de Oliva'!$B$6:$B$257,"&lt;="&amp;$B282)</f>
        <v>2.2400000000000002</v>
      </c>
      <c r="LJ282" s="8">
        <f>SUMIFS('Aceite de Oliva'!LJ$6:LJ$257,'Aceite de Oliva'!$A$6:$A$257,"&gt;="&amp;$A282,'Aceite de Oliva'!$B$6:$B$257,"&lt;="&amp;$B282)</f>
        <v>1.74</v>
      </c>
      <c r="LN282" s="8">
        <f>SUMIFS('Aceite de Oliva'!LN$6:LN$257,'Aceite de Oliva'!$A$6:$A$257,"&gt;="&amp;$A282,'Aceite de Oliva'!$B$6:$B$257,"&lt;="&amp;$B282)</f>
        <v>1.97</v>
      </c>
      <c r="LO282" s="8">
        <f>SUMIFS('Aceite de Oliva'!LO$6:LO$257,'Aceite de Oliva'!$A$6:$A$257,"&gt;="&amp;$A282,'Aceite de Oliva'!$B$6:$B$257,"&lt;="&amp;$B282)</f>
        <v>2.0299999999999998</v>
      </c>
      <c r="LP282" s="8">
        <f>SUMIFS('Aceite de Oliva'!LP$6:LP$257,'Aceite de Oliva'!$A$6:$A$257,"&gt;="&amp;$A282,'Aceite de Oliva'!$B$6:$B$257,"&lt;="&amp;$B282)</f>
        <v>1.6</v>
      </c>
      <c r="LQ282" s="8">
        <f>SUMIFS('Aceite de Oliva'!LQ$6:LQ$257,'Aceite de Oliva'!$A$6:$A$257,"&gt;="&amp;$A282,'Aceite de Oliva'!$B$6:$B$257,"&lt;="&amp;$B282)</f>
        <v>1.9500000000000002</v>
      </c>
      <c r="LR282" s="76"/>
      <c r="LS282" s="76"/>
      <c r="LT282" s="76"/>
      <c r="LU282" s="8">
        <f>SUMIFS('Aceite de Oliva'!LU$6:LU$257,'Aceite de Oliva'!$A$6:$A$257,"&gt;="&amp;$A282,'Aceite de Oliva'!$B$6:$B$257,"&lt;="&amp;$B282)</f>
        <v>2.23</v>
      </c>
      <c r="LV282" s="8">
        <f>SUMIFS('Aceite de Oliva'!LV$6:LV$257,'Aceite de Oliva'!$A$6:$A$257,"&gt;="&amp;$A282,'Aceite de Oliva'!$B$6:$B$257,"&lt;="&amp;$B282)</f>
        <v>2.4</v>
      </c>
      <c r="LW282" s="8">
        <f>SUMIFS('Aceite de Oliva'!LW$6:LW$257,'Aceite de Oliva'!$A$6:$A$257,"&gt;="&amp;$A282,'Aceite de Oliva'!$B$6:$B$257,"&lt;="&amp;$B282)</f>
        <v>2.1599999999999997</v>
      </c>
      <c r="LX282" s="8">
        <f>SUMIFS('Aceite de Oliva'!LX$6:LX$257,'Aceite de Oliva'!$A$6:$A$257,"&gt;="&amp;$A282,'Aceite de Oliva'!$B$6:$B$257,"&lt;="&amp;$B282)</f>
        <v>1.1000000000000001</v>
      </c>
      <c r="LY282" s="76"/>
      <c r="LZ282" s="76"/>
      <c r="MA282" s="76"/>
      <c r="MB282" s="8">
        <f>SUMIFS('Aceite de Oliva'!MB$6:MB$257,'Aceite de Oliva'!$A$6:$A$257,"&gt;="&amp;$A282,'Aceite de Oliva'!$B$6:$B$257,"&lt;="&amp;$B282)</f>
        <v>2.72</v>
      </c>
      <c r="MC282" s="8">
        <f>SUMIFS('Aceite de Oliva'!MC$6:MC$257,'Aceite de Oliva'!$A$6:$A$257,"&gt;="&amp;$A282,'Aceite de Oliva'!$B$6:$B$257,"&lt;="&amp;$B282)</f>
        <v>3.9</v>
      </c>
      <c r="MD282" s="8">
        <f>SUMIFS('Aceite de Oliva'!MD$6:MD$257,'Aceite de Oliva'!$A$6:$A$257,"&gt;="&amp;$A282,'Aceite de Oliva'!$B$6:$B$257,"&lt;="&amp;$B282)</f>
        <v>1.8399999999999999</v>
      </c>
      <c r="ME282" s="8">
        <f>SUMIFS('Aceite de Oliva'!ME$6:ME$257,'Aceite de Oliva'!$A$6:$A$257,"&gt;="&amp;$A282,'Aceite de Oliva'!$B$6:$B$257,"&lt;="&amp;$B282)</f>
        <v>3.39</v>
      </c>
      <c r="MI282" s="8">
        <f>SUMIFS('Aceite de Oliva'!MI$6:MI$257,'Aceite de Oliva'!$A$6:$A$257,"&gt;="&amp;$A282,'Aceite de Oliva'!$B$6:$B$257,"&lt;="&amp;$B282)</f>
        <v>2.66</v>
      </c>
      <c r="MJ282" s="8">
        <f>SUMIFS('Aceite de Oliva'!MJ$6:MJ$257,'Aceite de Oliva'!$A$6:$A$257,"&gt;="&amp;$A282,'Aceite de Oliva'!$B$6:$B$257,"&lt;="&amp;$B282)</f>
        <v>2.84</v>
      </c>
      <c r="MK282" s="8">
        <f>SUMIFS('Aceite de Oliva'!MK$6:MK$257,'Aceite de Oliva'!$A$6:$A$257,"&gt;="&amp;$A282,'Aceite de Oliva'!$B$6:$B$257,"&lt;="&amp;$B282)</f>
        <v>2.5499999999999998</v>
      </c>
      <c r="ML282" s="8">
        <f>SUMIFS('Aceite de Oliva'!ML$6:ML$257,'Aceite de Oliva'!$A$6:$A$257,"&gt;="&amp;$A282,'Aceite de Oliva'!$B$6:$B$257,"&lt;="&amp;$B282)</f>
        <v>0.81</v>
      </c>
      <c r="MM282" s="76"/>
      <c r="MN282" s="76"/>
      <c r="MO282" s="76"/>
      <c r="MP282" s="8">
        <f>SUMIFS('Aceite de Oliva'!MP$6:MP$257,'Aceite de Oliva'!$A$6:$A$257,"&gt;="&amp;$A282,'Aceite de Oliva'!$B$6:$B$257,"&lt;="&amp;$B282)</f>
        <v>3.73</v>
      </c>
      <c r="MQ282" s="8">
        <f>SUMIFS('Aceite de Oliva'!MQ$6:MQ$257,'Aceite de Oliva'!$A$6:$A$257,"&gt;="&amp;$A282,'Aceite de Oliva'!$B$6:$B$257,"&lt;="&amp;$B282)</f>
        <v>2.8200000000000003</v>
      </c>
      <c r="MR282" s="8">
        <f>SUMIFS('Aceite de Oliva'!MR$6:MR$257,'Aceite de Oliva'!$A$6:$A$257,"&gt;="&amp;$A282,'Aceite de Oliva'!$B$6:$B$257,"&lt;="&amp;$B282)</f>
        <v>4.17</v>
      </c>
      <c r="MS282" s="8">
        <f>SUMIFS('Aceite de Oliva'!MS$6:MS$257,'Aceite de Oliva'!$A$6:$A$257,"&gt;="&amp;$A282,'Aceite de Oliva'!$B$6:$B$257,"&lt;="&amp;$B282)</f>
        <v>0.64</v>
      </c>
    </row>
    <row r="283" spans="1:357" x14ac:dyDescent="0.25">
      <c r="A283" s="14">
        <f>'TAM Aceite de Oliva'!B31</f>
        <v>4.0000000000000018</v>
      </c>
      <c r="B283" s="14">
        <f>'TAM Aceite de Oliva'!C31</f>
        <v>4.1000000000000014</v>
      </c>
      <c r="C283" s="14"/>
      <c r="D283" s="8">
        <f>SUMIFS('Aceite de Oliva'!D$6:D$257,'Aceite de Oliva'!$A$6:$A$257,"&gt;="&amp;$A283,'Aceite de Oliva'!$B$6:$B$257,"&lt;="&amp;$B283)</f>
        <v>2.5299999999999998</v>
      </c>
      <c r="E283" s="8">
        <f>SUMIFS('Aceite de Oliva'!E$6:E$257,'Aceite de Oliva'!$A$6:$A$257,"&gt;="&amp;$A283,'Aceite de Oliva'!$B$6:$B$257,"&lt;="&amp;$B283)</f>
        <v>2.16</v>
      </c>
      <c r="F283" s="8">
        <f>SUMIFS('Aceite de Oliva'!F$6:F$257,'Aceite de Oliva'!$A$6:$A$257,"&gt;="&amp;$A283,'Aceite de Oliva'!$B$6:$B$257,"&lt;="&amp;$B283)</f>
        <v>2.84</v>
      </c>
      <c r="G283" s="8">
        <f>SUMIFS('Aceite de Oliva'!G$6:G$257,'Aceite de Oliva'!$A$6:$A$257,"&gt;="&amp;$A283,'Aceite de Oliva'!$B$6:$B$257,"&lt;="&amp;$B283)</f>
        <v>0.42</v>
      </c>
      <c r="H283" s="14"/>
      <c r="I283" s="14"/>
      <c r="J283" s="14"/>
      <c r="K283" s="8">
        <f>SUMIFS('Aceite de Oliva'!K$6:K$257,'Aceite de Oliva'!$A$6:$A$257,"&gt;="&amp;$A283,'Aceite de Oliva'!$B$6:$B$257,"&lt;="&amp;$B283)</f>
        <v>10.379999999999999</v>
      </c>
      <c r="L283" s="8">
        <f>SUMIFS('Aceite de Oliva'!L$6:L$257,'Aceite de Oliva'!$A$6:$A$257,"&gt;="&amp;$A283,'Aceite de Oliva'!$B$6:$B$257,"&lt;="&amp;$B283)</f>
        <v>2.21</v>
      </c>
      <c r="M283" s="8">
        <f>SUMIFS('Aceite de Oliva'!M$6:M$257,'Aceite de Oliva'!$A$6:$A$257,"&gt;="&amp;$A283,'Aceite de Oliva'!$B$6:$B$257,"&lt;="&amp;$B283)</f>
        <v>1.5899999999999999</v>
      </c>
      <c r="N283" s="8">
        <f>SUMIFS('Aceite de Oliva'!N$6:N$257,'Aceite de Oliva'!$A$6:$A$257,"&gt;="&amp;$A283,'Aceite de Oliva'!$B$6:$B$257,"&lt;="&amp;$B283)</f>
        <v>43.17</v>
      </c>
      <c r="O283" s="14"/>
      <c r="P283" s="14"/>
      <c r="Q283" s="14"/>
      <c r="R283" s="8">
        <f>SUMIFS('Aceite de Oliva'!R$6:R$257,'Aceite de Oliva'!$A$6:$A$257,"&gt;="&amp;$A283,'Aceite de Oliva'!$B$6:$B$257,"&lt;="&amp;$B283)</f>
        <v>26.1</v>
      </c>
      <c r="S283" s="8">
        <f>SUMIFS('Aceite de Oliva'!S$6:S$257,'Aceite de Oliva'!$A$6:$A$257,"&gt;="&amp;$A283,'Aceite de Oliva'!$B$6:$B$257,"&lt;="&amp;$B283)</f>
        <v>8.0500000000000007</v>
      </c>
      <c r="T283" s="8">
        <f>SUMIFS('Aceite de Oliva'!T$6:T$257,'Aceite de Oliva'!$A$6:$A$257,"&gt;="&amp;$A283,'Aceite de Oliva'!$B$6:$B$257,"&lt;="&amp;$B283)</f>
        <v>16.66</v>
      </c>
      <c r="U283" s="8">
        <f>SUMIFS('Aceite de Oliva'!U$6:U$257,'Aceite de Oliva'!$A$6:$A$257,"&gt;="&amp;$A283,'Aceite de Oliva'!$B$6:$B$257,"&lt;="&amp;$B283)</f>
        <v>64.89</v>
      </c>
      <c r="V283" s="14"/>
      <c r="W283" s="14"/>
      <c r="X283" s="14"/>
      <c r="Y283" s="8">
        <f>SUMIFS('Aceite de Oliva'!Y$6:Y$257,'Aceite de Oliva'!$A$6:$A$257,"&gt;="&amp;$A283,'Aceite de Oliva'!$B$6:$B$257,"&lt;="&amp;$B283)</f>
        <v>41.610000000000007</v>
      </c>
      <c r="Z283" s="8">
        <f>SUMIFS('Aceite de Oliva'!Z$6:Z$257,'Aceite de Oliva'!$A$6:$A$257,"&gt;="&amp;$A283,'Aceite de Oliva'!$B$6:$B$257,"&lt;="&amp;$B283)</f>
        <v>27.709999999999997</v>
      </c>
      <c r="AA283" s="8">
        <f>SUMIFS('Aceite de Oliva'!AA$6:AA$257,'Aceite de Oliva'!$A$6:$A$257,"&gt;="&amp;$A283,'Aceite de Oliva'!$B$6:$B$257,"&lt;="&amp;$B283)</f>
        <v>38.56</v>
      </c>
      <c r="AB283" s="8">
        <f>SUMIFS('Aceite de Oliva'!AB$6:AB$257,'Aceite de Oliva'!$A$6:$A$257,"&gt;="&amp;$A283,'Aceite de Oliva'!$B$6:$B$257,"&lt;="&amp;$B283)</f>
        <v>66.14</v>
      </c>
      <c r="AC283" s="14"/>
      <c r="AD283" s="14"/>
      <c r="AE283" s="14"/>
      <c r="AF283" s="8">
        <f>SUMIFS('Aceite de Oliva'!AF$6:AF$257,'Aceite de Oliva'!$A$6:$A$257,"&gt;="&amp;$A283,'Aceite de Oliva'!$B$6:$B$257,"&lt;="&amp;$B283)</f>
        <v>36.949999999999996</v>
      </c>
      <c r="AG283" s="8">
        <f>SUMIFS('Aceite de Oliva'!AG$6:AG$257,'Aceite de Oliva'!$A$6:$A$257,"&gt;="&amp;$A283,'Aceite de Oliva'!$B$6:$B$257,"&lt;="&amp;$B283)</f>
        <v>16.7</v>
      </c>
      <c r="AH283" s="8">
        <f>SUMIFS('Aceite de Oliva'!AH$6:AH$257,'Aceite de Oliva'!$A$6:$A$257,"&gt;="&amp;$A283,'Aceite de Oliva'!$B$6:$B$257,"&lt;="&amp;$B283)</f>
        <v>30.54</v>
      </c>
      <c r="AI283" s="8">
        <f>SUMIFS('Aceite de Oliva'!AI$6:AI$257,'Aceite de Oliva'!$A$6:$A$257,"&gt;="&amp;$A283,'Aceite de Oliva'!$B$6:$B$257,"&lt;="&amp;$B283)</f>
        <v>67.739999999999995</v>
      </c>
      <c r="AJ283" s="14"/>
      <c r="AK283" s="14"/>
      <c r="AL283" s="14"/>
      <c r="AM283" s="8">
        <f>SUMIFS('Aceite de Oliva'!AM$6:AM$257,'Aceite de Oliva'!$A$6:$A$257,"&gt;="&amp;$A283,'Aceite de Oliva'!$B$6:$B$257,"&lt;="&amp;$B283)</f>
        <v>37.61</v>
      </c>
      <c r="AN283" s="8">
        <f>SUMIFS('Aceite de Oliva'!AN$6:AN$257,'Aceite de Oliva'!$A$6:$A$257,"&gt;="&amp;$A283,'Aceite de Oliva'!$B$6:$B$257,"&lt;="&amp;$B283)</f>
        <v>23.060000000000002</v>
      </c>
      <c r="AO283" s="8">
        <f>SUMIFS('Aceite de Oliva'!AO$6:AO$257,'Aceite de Oliva'!$A$6:$A$257,"&gt;="&amp;$A283,'Aceite de Oliva'!$B$6:$B$257,"&lt;="&amp;$B283)</f>
        <v>28.13</v>
      </c>
      <c r="AP283" s="8">
        <f>SUMIFS('Aceite de Oliva'!AP$6:AP$257,'Aceite de Oliva'!$A$6:$A$257,"&gt;="&amp;$A283,'Aceite de Oliva'!$B$6:$B$257,"&lt;="&amp;$B283)</f>
        <v>65.34</v>
      </c>
      <c r="AQ283" s="14"/>
      <c r="AR283" s="14"/>
      <c r="AT283" s="8">
        <f>SUMIFS('Aceite de Oliva'!AT$6:AT$257,'Aceite de Oliva'!$A$6:$A$257,"&gt;="&amp;$A283,'Aceite de Oliva'!$B$6:$B$257,"&lt;="&amp;$B283)</f>
        <v>34.82</v>
      </c>
      <c r="AU283" s="8">
        <f>SUMIFS('Aceite de Oliva'!AU$6:AU$257,'Aceite de Oliva'!$A$6:$A$257,"&gt;="&amp;$A283,'Aceite de Oliva'!$B$6:$B$257,"&lt;="&amp;$B283)</f>
        <v>24.810000000000002</v>
      </c>
      <c r="AV283" s="8">
        <f>SUMIFS('Aceite de Oliva'!AV$6:AV$257,'Aceite de Oliva'!$A$6:$A$257,"&gt;="&amp;$A283,'Aceite de Oliva'!$B$6:$B$257,"&lt;="&amp;$B283)</f>
        <v>27.83</v>
      </c>
      <c r="AW283" s="8">
        <f>SUMIFS('Aceite de Oliva'!AW$6:AW$257,'Aceite de Oliva'!$A$6:$A$257,"&gt;="&amp;$A283,'Aceite de Oliva'!$B$6:$B$257,"&lt;="&amp;$B283)</f>
        <v>68.05</v>
      </c>
      <c r="BA283" s="8">
        <f>SUMIFS('Aceite de Oliva'!BA$6:BA$257,'Aceite de Oliva'!$A$6:$A$257,"&gt;="&amp;A283,'Aceite de Oliva'!$B$6:$B$257,"&lt;="&amp;B283)</f>
        <v>30.220000000000002</v>
      </c>
      <c r="BB283" s="8">
        <f>SUMIFS('Aceite de Oliva'!BB$6:BB$257,'Aceite de Oliva'!$A$6:$A$257,"&gt;="&amp;$A283,'Aceite de Oliva'!$B$6:$B$257,"&lt;="&amp;$B283)</f>
        <v>16.649999999999999</v>
      </c>
      <c r="BC283" s="8">
        <f>SUMIFS('Aceite de Oliva'!BC$6:BC$257,'Aceite de Oliva'!$A$6:$A$257,"&gt;="&amp;$A283,'Aceite de Oliva'!$B$6:$B$257,"&lt;="&amp;$B283)</f>
        <v>28.47</v>
      </c>
      <c r="BD283" s="8">
        <f>SUMIFS('Aceite de Oliva'!BD$6:BD$257,'Aceite de Oliva'!$A$6:$A$257,"&gt;="&amp;$A283,'Aceite de Oliva'!$B$6:$B$257,"&lt;="&amp;$B283)</f>
        <v>56.87</v>
      </c>
      <c r="BE283" s="5"/>
      <c r="BH283" s="8">
        <f>SUMIFS('Aceite de Oliva'!BH$6:BH$257,'Aceite de Oliva'!$A$6:$A$257,"&gt;="&amp;$A283,'Aceite de Oliva'!$B$6:$B$257,"&lt;="&amp;$B283)</f>
        <v>34.940000000000005</v>
      </c>
      <c r="BI283" s="8">
        <f>SUMIFS('Aceite de Oliva'!BI$6:BI$257,'Aceite de Oliva'!$A$6:$A$257,"&gt;="&amp;$A283,'Aceite de Oliva'!$B$6:$B$257,"&lt;="&amp;$B283)</f>
        <v>24.939999999999998</v>
      </c>
      <c r="BJ283" s="8">
        <f>SUMIFS('Aceite de Oliva'!BJ$6:BJ$257,'Aceite de Oliva'!$A$6:$A$257,"&gt;="&amp;$A283,'Aceite de Oliva'!$B$6:$B$257,"&lt;="&amp;$B283)</f>
        <v>31.76</v>
      </c>
      <c r="BK283" s="8">
        <f>SUMIFS('Aceite de Oliva'!BK$6:BK$257,'Aceite de Oliva'!$A$6:$A$257,"&gt;="&amp;$A283,'Aceite de Oliva'!$B$6:$B$257,"&lt;="&amp;$B283)</f>
        <v>52.65</v>
      </c>
      <c r="BO283" s="8">
        <f>SUMIFS('Aceite de Oliva'!BO$6:BO$257,'Aceite de Oliva'!$A$6:$A$257,"&gt;="&amp;$A283,'Aceite de Oliva'!$B$6:$B$257,"&lt;="&amp;$B283)</f>
        <v>34.82</v>
      </c>
      <c r="BP283" s="8">
        <f>SUMIFS('Aceite de Oliva'!BP$6:BP$257,'Aceite de Oliva'!$A$6:$A$257,"&gt;="&amp;$A283,'Aceite de Oliva'!$B$6:$B$257,"&lt;="&amp;$B283)</f>
        <v>16.52</v>
      </c>
      <c r="BQ283" s="8">
        <f>SUMIFS('Aceite de Oliva'!BQ$6:BQ$257,'Aceite de Oliva'!$A$6:$A$257,"&gt;="&amp;$A283,'Aceite de Oliva'!$B$6:$B$257,"&lt;="&amp;$B283)</f>
        <v>30.540000000000003</v>
      </c>
      <c r="BR283" s="8">
        <f>SUMIFS('Aceite de Oliva'!BR$6:BR$257,'Aceite de Oliva'!$A$6:$A$257,"&gt;="&amp;$A283,'Aceite de Oliva'!$B$6:$B$257,"&lt;="&amp;$B283)</f>
        <v>60.4</v>
      </c>
      <c r="BV283" s="8">
        <f>SUMIFS('Aceite de Oliva'!BV$6:BV$257,'Aceite de Oliva'!$A$6:$A$257,"&gt;="&amp;$A283,'Aceite de Oliva'!$B$6:$B$257,"&lt;="&amp;$B283)</f>
        <v>25.87</v>
      </c>
      <c r="BW283" s="8">
        <f>SUMIFS('Aceite de Oliva'!BW$6:BW$257,'Aceite de Oliva'!$A$6:$A$257,"&gt;="&amp;$A283,'Aceite de Oliva'!$B$6:$B$257,"&lt;="&amp;$B283)</f>
        <v>7.3900000000000006</v>
      </c>
      <c r="BX283" s="8">
        <f>SUMIFS('Aceite de Oliva'!BX$6:BX$257,'Aceite de Oliva'!$A$6:$A$257,"&gt;="&amp;$A283,'Aceite de Oliva'!$B$6:$B$257,"&lt;="&amp;$B283)</f>
        <v>19.12</v>
      </c>
      <c r="BY283" s="8">
        <f>SUMIFS('Aceite de Oliva'!BY$6:BY$257,'Aceite de Oliva'!$A$6:$A$257,"&gt;="&amp;$A283,'Aceite de Oliva'!$B$6:$B$257,"&lt;="&amp;$B283)</f>
        <v>58.96</v>
      </c>
      <c r="CC283" s="8">
        <f>SUMIFS('Aceite de Oliva'!CC$6:CC$257,'Aceite de Oliva'!$A$6:$A$257,"&gt;="&amp;$A283,'Aceite de Oliva'!$B$6:$B$257,"&lt;="&amp;$B283)</f>
        <v>15.530000000000001</v>
      </c>
      <c r="CD283" s="8">
        <f>SUMIFS('Aceite de Oliva'!CD$6:CD$257,'Aceite de Oliva'!$A$6:$A$257,"&gt;="&amp;$A283,'Aceite de Oliva'!$B$6:$B$257,"&lt;="&amp;$B283)</f>
        <v>3.65</v>
      </c>
      <c r="CE283" s="8">
        <f>SUMIFS('Aceite de Oliva'!CE$6:CE$257,'Aceite de Oliva'!$A$6:$A$257,"&gt;="&amp;$A283,'Aceite de Oliva'!$B$6:$B$257,"&lt;="&amp;$B283)</f>
        <v>10.219999999999999</v>
      </c>
      <c r="CF283" s="8">
        <f>SUMIFS('Aceite de Oliva'!CF$6:CF$257,'Aceite de Oliva'!$A$6:$A$257,"&gt;="&amp;$A283,'Aceite de Oliva'!$B$6:$B$257,"&lt;="&amp;$B283)</f>
        <v>38.14</v>
      </c>
      <c r="CJ283" s="8">
        <f>SUMIFS('Aceite de Oliva'!CJ$6:CJ$257,'Aceite de Oliva'!$A$6:$A$257,"&gt;="&amp;$A283,'Aceite de Oliva'!$B$6:$B$257,"&lt;="&amp;$B283)</f>
        <v>1.49</v>
      </c>
      <c r="CK283" s="8">
        <f>SUMIFS('Aceite de Oliva'!CK$6:CK$257,'Aceite de Oliva'!$A$6:$A$257,"&gt;="&amp;$A283,'Aceite de Oliva'!$B$6:$B$257,"&lt;="&amp;$B283)</f>
        <v>0.65</v>
      </c>
      <c r="CL283" s="8">
        <f>SUMIFS('Aceite de Oliva'!CL$6:CL$257,'Aceite de Oliva'!$A$6:$A$257,"&gt;="&amp;$A283,'Aceite de Oliva'!$B$6:$B$257,"&lt;="&amp;$B283)</f>
        <v>1.52</v>
      </c>
      <c r="CM283" s="8">
        <f>SUMIFS('Aceite de Oliva'!CM$6:CM$257,'Aceite de Oliva'!$A$6:$A$257,"&gt;="&amp;$A283,'Aceite de Oliva'!$B$6:$B$257,"&lt;="&amp;$B283)</f>
        <v>1.3</v>
      </c>
      <c r="CQ283" s="8">
        <f>SUMIFS('Aceite de Oliva'!CQ$6:CQ$257,'Aceite de Oliva'!$A$6:$A$257,"&gt;="&amp;$A283,'Aceite de Oliva'!$B$6:$B$257,"&lt;="&amp;$B283)</f>
        <v>1.2</v>
      </c>
      <c r="CR283" s="8">
        <f>SUMIFS('Aceite de Oliva'!CR$6:CR$257,'Aceite de Oliva'!$A$6:$A$257,"&gt;="&amp;$A283,'Aceite de Oliva'!$B$6:$B$257,"&lt;="&amp;$B283)</f>
        <v>0.76</v>
      </c>
      <c r="CS283" s="8">
        <f>SUMIFS('Aceite de Oliva'!CS$6:CS$257,'Aceite de Oliva'!$A$6:$A$257,"&gt;="&amp;$A283,'Aceite de Oliva'!$B$6:$B$257,"&lt;="&amp;$B283)</f>
        <v>1.28</v>
      </c>
      <c r="CT283" s="8">
        <f>SUMIFS('Aceite de Oliva'!CT$6:CT$257,'Aceite de Oliva'!$A$6:$A$257,"&gt;="&amp;$A283,'Aceite de Oliva'!$B$6:$B$257,"&lt;="&amp;$B283)</f>
        <v>0.23</v>
      </c>
      <c r="CX283" s="8">
        <f>SUMIFS('Aceite de Oliva'!CX$6:CX$257,'Aceite de Oliva'!$A$6:$A$257,"&gt;="&amp;$A283,'Aceite de Oliva'!$B$6:$B$257,"&lt;="&amp;$B283)</f>
        <v>0.65999999999999992</v>
      </c>
      <c r="CY283" s="8">
        <f>SUMIFS('Aceite de Oliva'!CY$6:CY$257,'Aceite de Oliva'!$A$6:$A$257,"&gt;="&amp;$A283,'Aceite de Oliva'!$B$6:$B$257,"&lt;="&amp;$B283)</f>
        <v>0.17</v>
      </c>
      <c r="CZ283" s="8">
        <f>SUMIFS('Aceite de Oliva'!CZ$6:CZ$257,'Aceite de Oliva'!$A$6:$A$257,"&gt;="&amp;$A283,'Aceite de Oliva'!$B$6:$B$257,"&lt;="&amp;$B283)</f>
        <v>0.93</v>
      </c>
      <c r="DA283" s="8">
        <f>SUMIFS('Aceite de Oliva'!DA$6:DA$257,'Aceite de Oliva'!$A$6:$A$257,"&gt;="&amp;$A283,'Aceite de Oliva'!$B$6:$B$257,"&lt;="&amp;$B283)</f>
        <v>0</v>
      </c>
      <c r="DE283" s="8">
        <f>SUMIFS('Aceite de Oliva'!DE$6:DE$257,'Aceite de Oliva'!$A$6:$A$257,"&gt;="&amp;$A283,'Aceite de Oliva'!$B$6:$B$257,"&lt;="&amp;$B283)</f>
        <v>0.85</v>
      </c>
      <c r="DF283" s="8">
        <f>SUMIFS('Aceite de Oliva'!DF$6:DF$257,'Aceite de Oliva'!$A$6:$A$257,"&gt;="&amp;$A283,'Aceite de Oliva'!$B$6:$B$257,"&lt;="&amp;$B283)</f>
        <v>0</v>
      </c>
      <c r="DG283" s="8">
        <f>SUMIFS('Aceite de Oliva'!DG$6:DG$257,'Aceite de Oliva'!$A$6:$A$257,"&gt;="&amp;$A283,'Aceite de Oliva'!$B$6:$B$257,"&lt;="&amp;$B283)</f>
        <v>1.28</v>
      </c>
      <c r="DH283" s="8">
        <f>SUMIFS('Aceite de Oliva'!DH$6:DH$257,'Aceite de Oliva'!$A$6:$A$257,"&gt;="&amp;$A283,'Aceite de Oliva'!$B$6:$B$257,"&lt;="&amp;$B283)</f>
        <v>0</v>
      </c>
      <c r="DL283" s="8">
        <f>SUMIFS('Aceite de Oliva'!DL$6:DL$257,'Aceite de Oliva'!$A$6:$A$257,"&gt;="&amp;$A283,'Aceite de Oliva'!$B$6:$B$257,"&lt;="&amp;$B283)</f>
        <v>0.34</v>
      </c>
      <c r="DM283" s="8">
        <f>SUMIFS('Aceite de Oliva'!DM$6:DM$257,'Aceite de Oliva'!$A$6:$A$257,"&gt;="&amp;$A283,'Aceite de Oliva'!$B$6:$B$257,"&lt;="&amp;$B283)</f>
        <v>0.18</v>
      </c>
      <c r="DN283" s="8">
        <f>SUMIFS('Aceite de Oliva'!DN$6:DN$257,'Aceite de Oliva'!$A$6:$A$257,"&gt;="&amp;$A283,'Aceite de Oliva'!$B$6:$B$257,"&lt;="&amp;$B283)</f>
        <v>0.2</v>
      </c>
      <c r="DO283" s="8">
        <f>SUMIFS('Aceite de Oliva'!DO$6:DO$257,'Aceite de Oliva'!$A$6:$A$257,"&gt;="&amp;$A283,'Aceite de Oliva'!$B$6:$B$257,"&lt;="&amp;$B283)</f>
        <v>0</v>
      </c>
      <c r="DS283" s="8">
        <f>SUMIFS('Aceite de Oliva'!DS$6:DS$257,'Aceite de Oliva'!$A$6:$A$257,"&gt;="&amp;$A283,'Aceite de Oliva'!$B$6:$B$257,"&lt;="&amp;$B283)</f>
        <v>0.51</v>
      </c>
      <c r="DT283" s="8">
        <f>SUMIFS('Aceite de Oliva'!DT$6:DT$257,'Aceite de Oliva'!$A$6:$A$257,"&gt;="&amp;$A283,'Aceite de Oliva'!$B$6:$B$257,"&lt;="&amp;$B283)</f>
        <v>0</v>
      </c>
      <c r="DU283" s="8">
        <f>SUMIFS('Aceite de Oliva'!DU$6:DU$257,'Aceite de Oliva'!$A$6:$A$257,"&gt;="&amp;$A283,'Aceite de Oliva'!$B$6:$B$257,"&lt;="&amp;$B283)</f>
        <v>0.27</v>
      </c>
      <c r="DV283" s="8">
        <f>SUMIFS('Aceite de Oliva'!DV$6:DV$257,'Aceite de Oliva'!$A$6:$A$257,"&gt;="&amp;$A283,'Aceite de Oliva'!$B$6:$B$257,"&lt;="&amp;$B283)</f>
        <v>0</v>
      </c>
      <c r="DZ283" s="8">
        <f>SUMIFS('Aceite de Oliva'!DZ$6:DZ$257,'Aceite de Oliva'!$A$6:$A$257,"&gt;="&amp;$A283,'Aceite de Oliva'!$B$6:$B$257,"&lt;="&amp;$B283)</f>
        <v>0.31999999999999995</v>
      </c>
      <c r="EA283" s="8">
        <f>SUMIFS('Aceite de Oliva'!EA$6:EA$257,'Aceite de Oliva'!$A$6:$A$257,"&gt;="&amp;$A283,'Aceite de Oliva'!$B$6:$B$257,"&lt;="&amp;$B283)</f>
        <v>0</v>
      </c>
      <c r="EB283" s="8">
        <f>SUMIFS('Aceite de Oliva'!EB$6:EB$257,'Aceite de Oliva'!$A$6:$A$257,"&gt;="&amp;$A283,'Aceite de Oliva'!$B$6:$B$257,"&lt;="&amp;$B283)</f>
        <v>0.3</v>
      </c>
      <c r="EC283" s="8">
        <f>SUMIFS('Aceite de Oliva'!EC$6:EC$257,'Aceite de Oliva'!$A$6:$A$257,"&gt;="&amp;$A283,'Aceite de Oliva'!$B$6:$B$257,"&lt;="&amp;$B283)</f>
        <v>0</v>
      </c>
      <c r="EG283" s="8">
        <f>SUMIFS('Aceite de Oliva'!EG$6:EG$257,'Aceite de Oliva'!$A$6:$A$257,"&gt;="&amp;$A283,'Aceite de Oliva'!$B$6:$B$257,"&lt;="&amp;$B283)</f>
        <v>0.67999999999999994</v>
      </c>
      <c r="EH283" s="8">
        <f>SUMIFS('Aceite de Oliva'!EH$6:EH$257,'Aceite de Oliva'!$A$6:$A$257,"&gt;="&amp;$A283,'Aceite de Oliva'!$B$6:$B$257,"&lt;="&amp;$B283)</f>
        <v>0</v>
      </c>
      <c r="EI283" s="8">
        <f>SUMIFS('Aceite de Oliva'!EI$6:EI$257,'Aceite de Oliva'!$A$6:$A$257,"&gt;="&amp;$A283,'Aceite de Oliva'!$B$6:$B$257,"&lt;="&amp;$B283)</f>
        <v>0.53</v>
      </c>
      <c r="EJ283" s="8">
        <f>SUMIFS('Aceite de Oliva'!EJ$6:EJ$257,'Aceite de Oliva'!$A$6:$A$257,"&gt;="&amp;$A283,'Aceite de Oliva'!$B$6:$B$257,"&lt;="&amp;$B283)</f>
        <v>0</v>
      </c>
      <c r="EN283" s="8">
        <f>SUMIFS('Aceite de Oliva'!EN$6:EN$257,'Aceite de Oliva'!$A$6:$A$257,"&gt;="&amp;$A283,'Aceite de Oliva'!$B$6:$B$257,"&lt;="&amp;$B283)</f>
        <v>0.4</v>
      </c>
      <c r="EO283" s="8">
        <f>SUMIFS('Aceite de Oliva'!EO$6:EO$257,'Aceite de Oliva'!$A$6:$A$257,"&gt;="&amp;$A283,'Aceite de Oliva'!$B$6:$B$257,"&lt;="&amp;$B283)</f>
        <v>0</v>
      </c>
      <c r="EP283" s="8">
        <f>SUMIFS('Aceite de Oliva'!EP$6:EP$257,'Aceite de Oliva'!$A$6:$A$257,"&gt;="&amp;$A283,'Aceite de Oliva'!$B$6:$B$257,"&lt;="&amp;$B283)</f>
        <v>0.25</v>
      </c>
      <c r="EQ283" s="8">
        <f>SUMIFS('Aceite de Oliva'!EQ$6:EQ$257,'Aceite de Oliva'!$A$6:$A$257,"&gt;="&amp;$A283,'Aceite de Oliva'!$B$6:$B$257,"&lt;="&amp;$B283)</f>
        <v>0</v>
      </c>
      <c r="EU283" s="8">
        <f>SUMIFS('Aceite de Oliva'!EU$6:EU$257,'Aceite de Oliva'!$A$6:$A$257,"&gt;="&amp;$A283,'Aceite de Oliva'!$B$6:$B$257,"&lt;="&amp;$B283)</f>
        <v>0.78</v>
      </c>
      <c r="EV283" s="8">
        <f>SUMIFS('Aceite de Oliva'!EV$6:EV$257,'Aceite de Oliva'!$A$6:$A$257,"&gt;="&amp;$A283,'Aceite de Oliva'!$B$6:$B$257,"&lt;="&amp;$B283)</f>
        <v>0.16</v>
      </c>
      <c r="EW283" s="8">
        <f>SUMIFS('Aceite de Oliva'!EW$6:EW$257,'Aceite de Oliva'!$A$6:$A$257,"&gt;="&amp;$A283,'Aceite de Oliva'!$B$6:$B$257,"&lt;="&amp;$B283)</f>
        <v>0.72</v>
      </c>
      <c r="EX283" s="8">
        <f>SUMIFS('Aceite de Oliva'!EX$6:EX$257,'Aceite de Oliva'!$A$6:$A$257,"&gt;="&amp;$A283,'Aceite de Oliva'!$B$6:$B$257,"&lt;="&amp;$B283)</f>
        <v>0</v>
      </c>
      <c r="FB283" s="8">
        <f>SUMIFS('Aceite de Oliva'!FB$6:FB$257,'Aceite de Oliva'!$A$6:$A$257,"&gt;="&amp;$A283,'Aceite de Oliva'!$B$6:$B$257,"&lt;="&amp;$B283)</f>
        <v>0.32</v>
      </c>
      <c r="FC283" s="8">
        <f>SUMIFS('Aceite de Oliva'!FC$6:FC$257,'Aceite de Oliva'!$A$6:$A$257,"&gt;="&amp;$A283,'Aceite de Oliva'!$B$6:$B$257,"&lt;="&amp;$B283)</f>
        <v>0</v>
      </c>
      <c r="FD283" s="8">
        <f>SUMIFS('Aceite de Oliva'!FD$6:FD$257,'Aceite de Oliva'!$A$6:$A$257,"&gt;="&amp;$A283,'Aceite de Oliva'!$B$6:$B$257,"&lt;="&amp;$B283)</f>
        <v>0.22</v>
      </c>
      <c r="FE283" s="8">
        <f>SUMIFS('Aceite de Oliva'!FE$6:FE$257,'Aceite de Oliva'!$A$6:$A$257,"&gt;="&amp;$A283,'Aceite de Oliva'!$B$6:$B$257,"&lt;="&amp;$B283)</f>
        <v>0</v>
      </c>
      <c r="FI283" s="8">
        <f>SUMIFS('Aceite de Oliva'!FI$6:FI$257,'Aceite de Oliva'!$A$6:$A$257,"&gt;="&amp;$A283,'Aceite de Oliva'!$B$6:$B$257,"&lt;="&amp;$B283)</f>
        <v>1.21</v>
      </c>
      <c r="FJ283" s="8">
        <f>SUMIFS('Aceite de Oliva'!FJ$6:FJ$257,'Aceite de Oliva'!$A$6:$A$257,"&gt;="&amp;$A283,'Aceite de Oliva'!$B$6:$B$257,"&lt;="&amp;$B283)</f>
        <v>0</v>
      </c>
      <c r="FK283" s="8">
        <f>SUMIFS('Aceite de Oliva'!FK$6:FK$257,'Aceite de Oliva'!$A$6:$A$257,"&gt;="&amp;$A283,'Aceite de Oliva'!$B$6:$B$257,"&lt;="&amp;$B283)</f>
        <v>0.97</v>
      </c>
      <c r="FL283" s="8">
        <f>SUMIFS('Aceite de Oliva'!FL$6:FL$257,'Aceite de Oliva'!$A$6:$A$257,"&gt;="&amp;$A283,'Aceite de Oliva'!$B$6:$B$257,"&lt;="&amp;$B283)</f>
        <v>0</v>
      </c>
      <c r="FP283" s="8">
        <f>SUMIFS('Aceite de Oliva'!FP$6:FP$257,'Aceite de Oliva'!$A$6:$A$257,"&gt;="&amp;$A283,'Aceite de Oliva'!$B$6:$B$257,"&lt;="&amp;$B283)</f>
        <v>0.77999999999999992</v>
      </c>
      <c r="FQ283" s="8">
        <f>SUMIFS('Aceite de Oliva'!FQ$6:FQ$257,'Aceite de Oliva'!$A$6:$A$257,"&gt;="&amp;$A283,'Aceite de Oliva'!$B$6:$B$257,"&lt;="&amp;$B283)</f>
        <v>0</v>
      </c>
      <c r="FR283" s="8">
        <f>SUMIFS('Aceite de Oliva'!FR$6:FR$257,'Aceite de Oliva'!$A$6:$A$257,"&gt;="&amp;$A283,'Aceite de Oliva'!$B$6:$B$257,"&lt;="&amp;$B283)</f>
        <v>0.65</v>
      </c>
      <c r="FS283" s="8">
        <f>SUMIFS('Aceite de Oliva'!FS$6:FS$257,'Aceite de Oliva'!$A$6:$A$257,"&gt;="&amp;$A283,'Aceite de Oliva'!$B$6:$B$257,"&lt;="&amp;$B283)</f>
        <v>0</v>
      </c>
      <c r="FW283" s="8">
        <f>SUMIFS('Aceite de Oliva'!FW$6:FW$257,'Aceite de Oliva'!$A$6:$A$257,"&gt;="&amp;$A283,'Aceite de Oliva'!$B$6:$B$257,"&lt;="&amp;$B283)</f>
        <v>0.46</v>
      </c>
      <c r="FX283" s="8">
        <f>SUMIFS('Aceite de Oliva'!FX$6:FX$257,'Aceite de Oliva'!$A$6:$A$257,"&gt;="&amp;$A283,'Aceite de Oliva'!$B$6:$B$257,"&lt;="&amp;$B283)</f>
        <v>0</v>
      </c>
      <c r="FY283" s="8">
        <f>SUMIFS('Aceite de Oliva'!FY$6:FY$257,'Aceite de Oliva'!$A$6:$A$257,"&gt;="&amp;$A283,'Aceite de Oliva'!$B$6:$B$257,"&lt;="&amp;$B283)</f>
        <v>0.41</v>
      </c>
      <c r="FZ283" s="8">
        <f>SUMIFS('Aceite de Oliva'!FZ$6:FZ$257,'Aceite de Oliva'!$A$6:$A$257,"&gt;="&amp;$A283,'Aceite de Oliva'!$B$6:$B$257,"&lt;="&amp;$B283)</f>
        <v>0</v>
      </c>
      <c r="GD283" s="8">
        <f>SUMIFS('Aceite de Oliva'!GD$6:GD$257,'Aceite de Oliva'!$A$6:$A$257,"&gt;="&amp;$A283,'Aceite de Oliva'!$B$6:$B$257,"&lt;="&amp;$B283)</f>
        <v>0.31</v>
      </c>
      <c r="GE283" s="8">
        <f>SUMIFS('Aceite de Oliva'!GE$6:GE$257,'Aceite de Oliva'!$A$6:$A$257,"&gt;="&amp;$A283,'Aceite de Oliva'!$B$6:$B$257,"&lt;="&amp;$B283)</f>
        <v>0</v>
      </c>
      <c r="GF283" s="8">
        <f>SUMIFS('Aceite de Oliva'!GF$6:GF$257,'Aceite de Oliva'!$A$6:$A$257,"&gt;="&amp;$A283,'Aceite de Oliva'!$B$6:$B$257,"&lt;="&amp;$B283)</f>
        <v>0.52</v>
      </c>
      <c r="GG283" s="8">
        <f>SUMIFS('Aceite de Oliva'!GG$6:GG$257,'Aceite de Oliva'!$A$6:$A$257,"&gt;="&amp;$A283,'Aceite de Oliva'!$B$6:$B$257,"&lt;="&amp;$B283)</f>
        <v>0</v>
      </c>
      <c r="GK283" s="8">
        <f>SUMIFS('Aceite de Oliva'!GK$6:GK$257,'Aceite de Oliva'!$A$6:$A$257,"&gt;="&amp;$A283,'Aceite de Oliva'!$B$6:$B$257,"&lt;="&amp;$B283)</f>
        <v>0.81</v>
      </c>
      <c r="GL283" s="8">
        <f>SUMIFS('Aceite de Oliva'!GL$6:GL$257,'Aceite de Oliva'!$A$6:$A$257,"&gt;="&amp;$A283,'Aceite de Oliva'!$B$6:$B$257,"&lt;="&amp;$B283)</f>
        <v>0</v>
      </c>
      <c r="GM283" s="8">
        <f>SUMIFS('Aceite de Oliva'!GM$6:GM$257,'Aceite de Oliva'!$A$6:$A$257,"&gt;="&amp;$A283,'Aceite de Oliva'!$B$6:$B$257,"&lt;="&amp;$B283)</f>
        <v>0.64</v>
      </c>
      <c r="GN283" s="8">
        <f>SUMIFS('Aceite de Oliva'!GN$6:GN$257,'Aceite de Oliva'!$A$6:$A$257,"&gt;="&amp;$A283,'Aceite de Oliva'!$B$6:$B$257,"&lt;="&amp;$B283)</f>
        <v>0</v>
      </c>
      <c r="GR283" s="8">
        <f>SUMIFS('Aceite de Oliva'!GR$6:GR$257,'Aceite de Oliva'!$A$6:$A$257,"&gt;="&amp;$A283,'Aceite de Oliva'!$B$6:$B$257,"&lt;="&amp;$B283)</f>
        <v>0.46</v>
      </c>
      <c r="GS283" s="8">
        <f>SUMIFS('Aceite de Oliva'!GS$6:GS$257,'Aceite de Oliva'!$A$6:$A$257,"&gt;="&amp;$A283,'Aceite de Oliva'!$B$6:$B$257,"&lt;="&amp;$B283)</f>
        <v>0</v>
      </c>
      <c r="GT283" s="8">
        <f>SUMIFS('Aceite de Oliva'!GT$6:GT$257,'Aceite de Oliva'!$A$6:$A$257,"&gt;="&amp;$A283,'Aceite de Oliva'!$B$6:$B$257,"&lt;="&amp;$B283)</f>
        <v>0.19</v>
      </c>
      <c r="GU283" s="8">
        <f>SUMIFS('Aceite de Oliva'!GU$6:GU$257,'Aceite de Oliva'!$A$6:$A$257,"&gt;="&amp;$A283,'Aceite de Oliva'!$B$6:$B$257,"&lt;="&amp;$B283)</f>
        <v>0.2</v>
      </c>
      <c r="GY283" s="8">
        <f>SUMIFS('Aceite de Oliva'!GY$6:GY$257,'Aceite de Oliva'!$A$6:$A$257,"&gt;="&amp;$A283,'Aceite de Oliva'!$B$6:$B$257,"&lt;="&amp;$B283)</f>
        <v>0.21</v>
      </c>
      <c r="GZ283" s="8">
        <f>SUMIFS('Aceite de Oliva'!GZ$6:GZ$257,'Aceite de Oliva'!$A$6:$A$257,"&gt;="&amp;$A283,'Aceite de Oliva'!$B$6:$B$257,"&lt;="&amp;$B283)</f>
        <v>0.22</v>
      </c>
      <c r="HA283" s="8">
        <f>SUMIFS('Aceite de Oliva'!HA$6:HA$257,'Aceite de Oliva'!$A$6:$A$257,"&gt;="&amp;$A283,'Aceite de Oliva'!$B$6:$B$257,"&lt;="&amp;$B283)</f>
        <v>0.11</v>
      </c>
      <c r="HB283" s="8">
        <f>SUMIFS('Aceite de Oliva'!HB$6:HB$257,'Aceite de Oliva'!$A$6:$A$257,"&gt;="&amp;$A283,'Aceite de Oliva'!$B$6:$B$257,"&lt;="&amp;$B283)</f>
        <v>0</v>
      </c>
      <c r="HF283" s="8">
        <f>SUMIFS('Aceite de Oliva'!HF$6:HF$257,'Aceite de Oliva'!$A$6:$A$257,"&gt;="&amp;$A283,'Aceite de Oliva'!$B$6:$B$257,"&lt;="&amp;$B283)</f>
        <v>0.52</v>
      </c>
      <c r="HG283" s="8">
        <f>SUMIFS('Aceite de Oliva'!HG$6:HG$257,'Aceite de Oliva'!$A$6:$A$257,"&gt;="&amp;$A283,'Aceite de Oliva'!$B$6:$B$257,"&lt;="&amp;$B283)</f>
        <v>0</v>
      </c>
      <c r="HH283" s="8">
        <f>SUMIFS('Aceite de Oliva'!HH$6:HH$257,'Aceite de Oliva'!$A$6:$A$257,"&gt;="&amp;$A283,'Aceite de Oliva'!$B$6:$B$257,"&lt;="&amp;$B283)</f>
        <v>0.73</v>
      </c>
      <c r="HI283" s="8">
        <f>SUMIFS('Aceite de Oliva'!HI$6:HI$257,'Aceite de Oliva'!$A$6:$A$257,"&gt;="&amp;$A283,'Aceite de Oliva'!$B$6:$B$257,"&lt;="&amp;$B283)</f>
        <v>0</v>
      </c>
      <c r="HM283" s="8">
        <f>SUMIFS('Aceite de Oliva'!HM$6:HM$257,'Aceite de Oliva'!$A$6:$A$257,"&gt;="&amp;$A283,'Aceite de Oliva'!$B$6:$B$257,"&lt;="&amp;$B283)</f>
        <v>0.16</v>
      </c>
      <c r="HN283" s="8">
        <f>SUMIFS('Aceite de Oliva'!HN$6:HN$257,'Aceite de Oliva'!$A$6:$A$257,"&gt;="&amp;$A283,'Aceite de Oliva'!$B$6:$B$257,"&lt;="&amp;$B283)</f>
        <v>0</v>
      </c>
      <c r="HO283" s="8">
        <f>SUMIFS('Aceite de Oliva'!HO$6:HO$257,'Aceite de Oliva'!$A$6:$A$257,"&gt;="&amp;$A283,'Aceite de Oliva'!$B$6:$B$257,"&lt;="&amp;$B283)</f>
        <v>0.30000000000000004</v>
      </c>
      <c r="HP283" s="8">
        <f>SUMIFS('Aceite de Oliva'!HP$6:HP$257,'Aceite de Oliva'!$A$6:$A$257,"&gt;="&amp;$A283,'Aceite de Oliva'!$B$6:$B$257,"&lt;="&amp;$B283)</f>
        <v>0</v>
      </c>
      <c r="HT283" s="8">
        <f>SUMIFS('Aceite de Oliva'!HT$6:HT$257,'Aceite de Oliva'!$A$6:$A$257,"&gt;="&amp;$A283,'Aceite de Oliva'!$B$6:$B$257,"&lt;="&amp;$B283)</f>
        <v>0.72</v>
      </c>
      <c r="HU283" s="8">
        <f>SUMIFS('Aceite de Oliva'!HU$6:HU$257,'Aceite de Oliva'!$A$6:$A$257,"&gt;="&amp;$A283,'Aceite de Oliva'!$B$6:$B$257,"&lt;="&amp;$B283)</f>
        <v>0.62</v>
      </c>
      <c r="HV283" s="8">
        <f>SUMIFS('Aceite de Oliva'!HV$6:HV$257,'Aceite de Oliva'!$A$6:$A$257,"&gt;="&amp;$A283,'Aceite de Oliva'!$B$6:$B$257,"&lt;="&amp;$B283)</f>
        <v>0.65</v>
      </c>
      <c r="HW283" s="8">
        <f>SUMIFS('Aceite de Oliva'!HW$6:HW$257,'Aceite de Oliva'!$A$6:$A$257,"&gt;="&amp;$A283,'Aceite de Oliva'!$B$6:$B$257,"&lt;="&amp;$B283)</f>
        <v>0.93</v>
      </c>
      <c r="IA283" s="8">
        <f>SUMIFS('Aceite de Oliva'!IA$6:IA$257,'Aceite de Oliva'!$A$6:$A$257,"&gt;="&amp;$A283,'Aceite de Oliva'!$B$6:$B$257,"&lt;="&amp;$B283)</f>
        <v>1.25</v>
      </c>
      <c r="IB283" s="8">
        <f>SUMIFS('Aceite de Oliva'!IB$6:IB$257,'Aceite de Oliva'!$A$6:$A$257,"&gt;="&amp;$A283,'Aceite de Oliva'!$B$6:$B$257,"&lt;="&amp;$B283)</f>
        <v>0</v>
      </c>
      <c r="IC283" s="8">
        <f>SUMIFS('Aceite de Oliva'!IC$6:IC$257,'Aceite de Oliva'!$A$6:$A$257,"&gt;="&amp;$A283,'Aceite de Oliva'!$B$6:$B$257,"&lt;="&amp;$B283)</f>
        <v>1.52</v>
      </c>
      <c r="ID283" s="8">
        <f>SUMIFS('Aceite de Oliva'!ID$6:ID$257,'Aceite de Oliva'!$A$6:$A$257,"&gt;="&amp;$A283,'Aceite de Oliva'!$B$6:$B$257,"&lt;="&amp;$B283)</f>
        <v>0</v>
      </c>
      <c r="IH283" s="8">
        <f>SUMIFS('Aceite de Oliva'!IH$6:IH$257,'Aceite de Oliva'!$A$6:$A$257,"&gt;="&amp;$A283,'Aceite de Oliva'!$B$6:$B$257,"&lt;="&amp;$B283)</f>
        <v>0.48</v>
      </c>
      <c r="II283" s="8">
        <f>SUMIFS('Aceite de Oliva'!II$6:II$257,'Aceite de Oliva'!$A$6:$A$257,"&gt;="&amp;$A283,'Aceite de Oliva'!$B$6:$B$257,"&lt;="&amp;$B283)</f>
        <v>0</v>
      </c>
      <c r="IJ283" s="8">
        <f>SUMIFS('Aceite de Oliva'!IJ$6:IJ$257,'Aceite de Oliva'!$A$6:$A$257,"&gt;="&amp;$A283,'Aceite de Oliva'!$B$6:$B$257,"&lt;="&amp;$B283)</f>
        <v>0.55000000000000004</v>
      </c>
      <c r="IK283" s="8">
        <f>SUMIFS('Aceite de Oliva'!IK$6:IK$257,'Aceite de Oliva'!$A$6:$A$257,"&gt;="&amp;$A283,'Aceite de Oliva'!$B$6:$B$257,"&lt;="&amp;$B283)</f>
        <v>0</v>
      </c>
      <c r="IO283" s="8">
        <f>SUMIFS('Aceite de Oliva'!IO$6:IO$257,'Aceite de Oliva'!$A$6:$A$257,"&gt;="&amp;$A283,'Aceite de Oliva'!$B$6:$B$257,"&lt;="&amp;$B283)</f>
        <v>0.61</v>
      </c>
      <c r="IP283" s="8">
        <f>SUMIFS('Aceite de Oliva'!IP$6:IP$257,'Aceite de Oliva'!$A$6:$A$257,"&gt;="&amp;$A283,'Aceite de Oliva'!$B$6:$B$257,"&lt;="&amp;$B283)</f>
        <v>0</v>
      </c>
      <c r="IQ283" s="8">
        <f>SUMIFS('Aceite de Oliva'!IQ$6:IQ$257,'Aceite de Oliva'!$A$6:$A$257,"&gt;="&amp;$A283,'Aceite de Oliva'!$B$6:$B$257,"&lt;="&amp;$B283)</f>
        <v>0.11</v>
      </c>
      <c r="IR283" s="8">
        <f>SUMIFS('Aceite de Oliva'!IR$6:IR$257,'Aceite de Oliva'!$A$6:$A$257,"&gt;="&amp;$A283,'Aceite de Oliva'!$B$6:$B$257,"&lt;="&amp;$B283)</f>
        <v>0</v>
      </c>
      <c r="IV283" s="8">
        <f>SUMIFS('Aceite de Oliva'!IV$6:IV$257,'Aceite de Oliva'!$A$6:$A$257,"&gt;="&amp;$A283,'Aceite de Oliva'!$B$6:$B$257,"&lt;="&amp;$B283)</f>
        <v>0.56000000000000005</v>
      </c>
      <c r="IW283" s="8">
        <f>SUMIFS('Aceite de Oliva'!IW$6:IW$257,'Aceite de Oliva'!$A$6:$A$257,"&gt;="&amp;$A283,'Aceite de Oliva'!$B$6:$B$257,"&lt;="&amp;$B283)</f>
        <v>0</v>
      </c>
      <c r="IX283" s="8">
        <f>SUMIFS('Aceite de Oliva'!IX$6:IX$257,'Aceite de Oliva'!$A$6:$A$257,"&gt;="&amp;$A283,'Aceite de Oliva'!$B$6:$B$257,"&lt;="&amp;$B283)</f>
        <v>0.88</v>
      </c>
      <c r="IY283" s="8">
        <f>SUMIFS('Aceite de Oliva'!IY$6:IY$257,'Aceite de Oliva'!$A$6:$A$257,"&gt;="&amp;$A283,'Aceite de Oliva'!$B$6:$B$257,"&lt;="&amp;$B283)</f>
        <v>0</v>
      </c>
      <c r="JC283" s="8">
        <f>SUMIFS('Aceite de Oliva'!JC$6:JC$257,'Aceite de Oliva'!$A$6:$A$257,"&gt;="&amp;$A283,'Aceite de Oliva'!$B$6:$B$257,"&lt;="&amp;$B283)</f>
        <v>0.39</v>
      </c>
      <c r="JD283" s="8">
        <f>SUMIFS('Aceite de Oliva'!JD$6:JD$257,'Aceite de Oliva'!$A$6:$A$257,"&gt;="&amp;$A283,'Aceite de Oliva'!$B$6:$B$257,"&lt;="&amp;$B283)</f>
        <v>0.2</v>
      </c>
      <c r="JE283" s="8">
        <f>SUMIFS('Aceite de Oliva'!JE$6:JE$257,'Aceite de Oliva'!$A$6:$A$257,"&gt;="&amp;$A283,'Aceite de Oliva'!$B$6:$B$257,"&lt;="&amp;$B283)</f>
        <v>0.46</v>
      </c>
      <c r="JF283" s="8">
        <f>SUMIFS('Aceite de Oliva'!JF$6:JF$257,'Aceite de Oliva'!$A$6:$A$257,"&gt;="&amp;$A283,'Aceite de Oliva'!$B$6:$B$257,"&lt;="&amp;$B283)</f>
        <v>0</v>
      </c>
      <c r="JJ283" s="8">
        <f>SUMIFS('Aceite de Oliva'!JJ$6:JJ$257,'Aceite de Oliva'!$A$6:$A$257,"&gt;="&amp;$A283,'Aceite de Oliva'!$B$6:$B$257,"&lt;="&amp;$B283)</f>
        <v>0.81</v>
      </c>
      <c r="JK283" s="8">
        <f>SUMIFS('Aceite de Oliva'!JK$6:JK$257,'Aceite de Oliva'!$A$6:$A$257,"&gt;="&amp;$A283,'Aceite de Oliva'!$B$6:$B$257,"&lt;="&amp;$B283)</f>
        <v>0</v>
      </c>
      <c r="JL283" s="8">
        <f>SUMIFS('Aceite de Oliva'!JL$6:JL$257,'Aceite de Oliva'!$A$6:$A$257,"&gt;="&amp;$A283,'Aceite de Oliva'!$B$6:$B$257,"&lt;="&amp;$B283)</f>
        <v>1.26</v>
      </c>
      <c r="JM283" s="8">
        <f>SUMIFS('Aceite de Oliva'!JM$6:JM$257,'Aceite de Oliva'!$A$6:$A$257,"&gt;="&amp;$A283,'Aceite de Oliva'!$B$6:$B$257,"&lt;="&amp;$B283)</f>
        <v>0</v>
      </c>
      <c r="JQ283" s="8">
        <f>SUMIFS('Aceite de Oliva'!JQ$6:JQ$257,'Aceite de Oliva'!$A$6:$A$257,"&gt;="&amp;$A283,'Aceite de Oliva'!$B$6:$B$257,"&lt;="&amp;$B283)</f>
        <v>0.94</v>
      </c>
      <c r="JR283" s="8">
        <f>SUMIFS('Aceite de Oliva'!JR$6:JR$257,'Aceite de Oliva'!$A$6:$A$257,"&gt;="&amp;$A283,'Aceite de Oliva'!$B$6:$B$257,"&lt;="&amp;$B283)</f>
        <v>0</v>
      </c>
      <c r="JS283" s="8">
        <f>SUMIFS('Aceite de Oliva'!JS$6:JS$257,'Aceite de Oliva'!$A$6:$A$257,"&gt;="&amp;$A283,'Aceite de Oliva'!$B$6:$B$257,"&lt;="&amp;$B283)</f>
        <v>1.3599999999999999</v>
      </c>
      <c r="JT283" s="8">
        <f>SUMIFS('Aceite de Oliva'!JT$6:JT$257,'Aceite de Oliva'!$A$6:$A$257,"&gt;="&amp;$A283,'Aceite de Oliva'!$B$6:$B$257,"&lt;="&amp;$B283)</f>
        <v>0.23</v>
      </c>
      <c r="JX283" s="8">
        <f>SUMIFS('Aceite de Oliva'!JX$6:JX$257,'Aceite de Oliva'!$A$6:$A$257,"&gt;="&amp;$A283,'Aceite de Oliva'!$B$6:$B$257,"&lt;="&amp;$B283)</f>
        <v>0.41000000000000003</v>
      </c>
      <c r="JY283" s="8">
        <f>SUMIFS('Aceite de Oliva'!JY$6:JY$257,'Aceite de Oliva'!$A$6:$A$257,"&gt;="&amp;$A283,'Aceite de Oliva'!$B$6:$B$257,"&lt;="&amp;$B283)</f>
        <v>0</v>
      </c>
      <c r="JZ283" s="8">
        <f>SUMIFS('Aceite de Oliva'!JZ$6:JZ$257,'Aceite de Oliva'!$A$6:$A$257,"&gt;="&amp;$A283,'Aceite de Oliva'!$B$6:$B$257,"&lt;="&amp;$B283)</f>
        <v>0.36</v>
      </c>
      <c r="KA283" s="8">
        <f>SUMIFS('Aceite de Oliva'!KA$6:KA$257,'Aceite de Oliva'!$A$6:$A$257,"&gt;="&amp;$A283,'Aceite de Oliva'!$B$6:$B$257,"&lt;="&amp;$B283)</f>
        <v>0.2</v>
      </c>
      <c r="KE283" s="8">
        <f>SUMIFS('Aceite de Oliva'!KE$6:KE$257,'Aceite de Oliva'!$A$6:$A$257,"&gt;="&amp;$A283,'Aceite de Oliva'!$B$6:$B$257,"&lt;="&amp;$B283)</f>
        <v>0.31</v>
      </c>
      <c r="KF283" s="8">
        <f>SUMIFS('Aceite de Oliva'!KF$6:KF$257,'Aceite de Oliva'!$A$6:$A$257,"&gt;="&amp;$A283,'Aceite de Oliva'!$B$6:$B$257,"&lt;="&amp;$B283)</f>
        <v>0</v>
      </c>
      <c r="KG283" s="8">
        <f>SUMIFS('Aceite de Oliva'!KG$6:KG$257,'Aceite de Oliva'!$A$6:$A$257,"&gt;="&amp;$A283,'Aceite de Oliva'!$B$6:$B$257,"&lt;="&amp;$B283)</f>
        <v>0.36</v>
      </c>
      <c r="KH283" s="8">
        <f>SUMIFS('Aceite de Oliva'!KH$6:KH$257,'Aceite de Oliva'!$A$6:$A$257,"&gt;="&amp;$A283,'Aceite de Oliva'!$B$6:$B$257,"&lt;="&amp;$B283)</f>
        <v>0.1</v>
      </c>
      <c r="KL283" s="8">
        <f>SUMIFS('Aceite de Oliva'!KL$6:KL$257,'Aceite de Oliva'!$A$6:$A$257,"&gt;="&amp;$A283,'Aceite de Oliva'!$B$6:$B$257,"&lt;="&amp;$B283)</f>
        <v>0.68</v>
      </c>
      <c r="KM283" s="8">
        <f>SUMIFS('Aceite de Oliva'!KM$6:KM$257,'Aceite de Oliva'!$A$6:$A$257,"&gt;="&amp;$A283,'Aceite de Oliva'!$B$6:$B$257,"&lt;="&amp;$B283)</f>
        <v>0</v>
      </c>
      <c r="KN283" s="8">
        <f>SUMIFS('Aceite de Oliva'!KN$6:KN$257,'Aceite de Oliva'!$A$6:$A$257,"&gt;="&amp;$A283,'Aceite de Oliva'!$B$6:$B$257,"&lt;="&amp;$B283)</f>
        <v>0.16</v>
      </c>
      <c r="KO283" s="8">
        <f>SUMIFS('Aceite de Oliva'!KO$6:KO$257,'Aceite de Oliva'!$A$6:$A$257,"&gt;="&amp;$A283,'Aceite de Oliva'!$B$6:$B$257,"&lt;="&amp;$B283)</f>
        <v>2.4500000000000002</v>
      </c>
      <c r="KS283" s="8">
        <f>SUMIFS('Aceite de Oliva'!KS$6:KS$257,'Aceite de Oliva'!$A$6:$A$257,"&gt;="&amp;$A283,'Aceite de Oliva'!$B$6:$B$257,"&lt;="&amp;$B283)</f>
        <v>0.27</v>
      </c>
      <c r="KT283" s="8">
        <f>SUMIFS('Aceite de Oliva'!KT$6:KT$257,'Aceite de Oliva'!$A$6:$A$257,"&gt;="&amp;$A283,'Aceite de Oliva'!$B$6:$B$257,"&lt;="&amp;$B283)</f>
        <v>0</v>
      </c>
      <c r="KU283" s="8">
        <f>SUMIFS('Aceite de Oliva'!KU$6:KU$257,'Aceite de Oliva'!$A$6:$A$257,"&gt;="&amp;$A283,'Aceite de Oliva'!$B$6:$B$257,"&lt;="&amp;$B283)</f>
        <v>0.4</v>
      </c>
      <c r="KV283" s="8">
        <f>SUMIFS('Aceite de Oliva'!KV$6:KV$257,'Aceite de Oliva'!$A$6:$A$257,"&gt;="&amp;$A283,'Aceite de Oliva'!$B$6:$B$257,"&lt;="&amp;$B283)</f>
        <v>0.31</v>
      </c>
      <c r="KZ283" s="8">
        <f>SUMIFS('Aceite de Oliva'!KZ$6:KZ$257,'Aceite de Oliva'!$A$6:$A$257,"&gt;="&amp;$A283,'Aceite de Oliva'!$B$6:$B$257,"&lt;="&amp;$B283)</f>
        <v>0.22999999999999998</v>
      </c>
      <c r="LA283" s="8">
        <f>SUMIFS('Aceite de Oliva'!LA$6:LA$257,'Aceite de Oliva'!$A$6:$A$257,"&gt;="&amp;$A283,'Aceite de Oliva'!$B$6:$B$257,"&lt;="&amp;$B283)</f>
        <v>0</v>
      </c>
      <c r="LB283" s="8">
        <f>SUMIFS('Aceite de Oliva'!LB$6:LB$257,'Aceite de Oliva'!$A$6:$A$257,"&gt;="&amp;$A283,'Aceite de Oliva'!$B$6:$B$257,"&lt;="&amp;$B283)</f>
        <v>0.3</v>
      </c>
      <c r="LC283" s="8">
        <f>SUMIFS('Aceite de Oliva'!LC$6:LC$257,'Aceite de Oliva'!$A$6:$A$257,"&gt;="&amp;$A283,'Aceite de Oliva'!$B$6:$B$257,"&lt;="&amp;$B283)</f>
        <v>0</v>
      </c>
      <c r="LG283" s="8">
        <f>SUMIFS('Aceite de Oliva'!LG$6:LG$257,'Aceite de Oliva'!$A$6:$A$257,"&gt;="&amp;$A283,'Aceite de Oliva'!$B$6:$B$257,"&lt;="&amp;$B283)</f>
        <v>0.25</v>
      </c>
      <c r="LH283" s="8">
        <f>SUMIFS('Aceite de Oliva'!LH$6:LH$257,'Aceite de Oliva'!$A$6:$A$257,"&gt;="&amp;$A283,'Aceite de Oliva'!$B$6:$B$257,"&lt;="&amp;$B283)</f>
        <v>0</v>
      </c>
      <c r="LI283" s="8">
        <f>SUMIFS('Aceite de Oliva'!LI$6:LI$257,'Aceite de Oliva'!$A$6:$A$257,"&gt;="&amp;$A283,'Aceite de Oliva'!$B$6:$B$257,"&lt;="&amp;$B283)</f>
        <v>0.34</v>
      </c>
      <c r="LJ283" s="8">
        <f>SUMIFS('Aceite de Oliva'!LJ$6:LJ$257,'Aceite de Oliva'!$A$6:$A$257,"&gt;="&amp;$A283,'Aceite de Oliva'!$B$6:$B$257,"&lt;="&amp;$B283)</f>
        <v>0.37</v>
      </c>
      <c r="LN283" s="8">
        <f>SUMIFS('Aceite de Oliva'!LN$6:LN$257,'Aceite de Oliva'!$A$6:$A$257,"&gt;="&amp;$A283,'Aceite de Oliva'!$B$6:$B$257,"&lt;="&amp;$B283)</f>
        <v>0.38</v>
      </c>
      <c r="LO283" s="8">
        <f>SUMIFS('Aceite de Oliva'!LO$6:LO$257,'Aceite de Oliva'!$A$6:$A$257,"&gt;="&amp;$A283,'Aceite de Oliva'!$B$6:$B$257,"&lt;="&amp;$B283)</f>
        <v>0</v>
      </c>
      <c r="LP283" s="8">
        <f>SUMIFS('Aceite de Oliva'!LP$6:LP$257,'Aceite de Oliva'!$A$6:$A$257,"&gt;="&amp;$A283,'Aceite de Oliva'!$B$6:$B$257,"&lt;="&amp;$B283)</f>
        <v>0.21</v>
      </c>
      <c r="LQ283" s="8">
        <f>SUMIFS('Aceite de Oliva'!LQ$6:LQ$257,'Aceite de Oliva'!$A$6:$A$257,"&gt;="&amp;$A283,'Aceite de Oliva'!$B$6:$B$257,"&lt;="&amp;$B283)</f>
        <v>0</v>
      </c>
      <c r="LR283" s="76"/>
      <c r="LS283" s="76"/>
      <c r="LT283" s="76"/>
      <c r="LU283" s="8">
        <f>SUMIFS('Aceite de Oliva'!LU$6:LU$257,'Aceite de Oliva'!$A$6:$A$257,"&gt;="&amp;$A283,'Aceite de Oliva'!$B$6:$B$257,"&lt;="&amp;$B283)</f>
        <v>0.03</v>
      </c>
      <c r="LV283" s="8">
        <f>SUMIFS('Aceite de Oliva'!LV$6:LV$257,'Aceite de Oliva'!$A$6:$A$257,"&gt;="&amp;$A283,'Aceite de Oliva'!$B$6:$B$257,"&lt;="&amp;$B283)</f>
        <v>0</v>
      </c>
      <c r="LW283" s="8">
        <f>SUMIFS('Aceite de Oliva'!LW$6:LW$257,'Aceite de Oliva'!$A$6:$A$257,"&gt;="&amp;$A283,'Aceite de Oliva'!$B$6:$B$257,"&lt;="&amp;$B283)</f>
        <v>0.05</v>
      </c>
      <c r="LX283" s="8">
        <f>SUMIFS('Aceite de Oliva'!LX$6:LX$257,'Aceite de Oliva'!$A$6:$A$257,"&gt;="&amp;$A283,'Aceite de Oliva'!$B$6:$B$257,"&lt;="&amp;$B283)</f>
        <v>0</v>
      </c>
      <c r="LY283" s="76"/>
      <c r="LZ283" s="76"/>
      <c r="MA283" s="76"/>
      <c r="MB283" s="8">
        <f>SUMIFS('Aceite de Oliva'!MB$6:MB$257,'Aceite de Oliva'!$A$6:$A$257,"&gt;="&amp;$A283,'Aceite de Oliva'!$B$6:$B$257,"&lt;="&amp;$B283)</f>
        <v>0.6</v>
      </c>
      <c r="MC283" s="8">
        <f>SUMIFS('Aceite de Oliva'!MC$6:MC$257,'Aceite de Oliva'!$A$6:$A$257,"&gt;="&amp;$A283,'Aceite de Oliva'!$B$6:$B$257,"&lt;="&amp;$B283)</f>
        <v>0.32</v>
      </c>
      <c r="MD283" s="8">
        <f>SUMIFS('Aceite de Oliva'!MD$6:MD$257,'Aceite de Oliva'!$A$6:$A$257,"&gt;="&amp;$A283,'Aceite de Oliva'!$B$6:$B$257,"&lt;="&amp;$B283)</f>
        <v>0.57000000000000006</v>
      </c>
      <c r="ME283" s="8">
        <f>SUMIFS('Aceite de Oliva'!ME$6:ME$257,'Aceite de Oliva'!$A$6:$A$257,"&gt;="&amp;$A283,'Aceite de Oliva'!$B$6:$B$257,"&lt;="&amp;$B283)</f>
        <v>0</v>
      </c>
      <c r="MI283" s="8">
        <f>SUMIFS('Aceite de Oliva'!MI$6:MI$257,'Aceite de Oliva'!$A$6:$A$257,"&gt;="&amp;$A283,'Aceite de Oliva'!$B$6:$B$257,"&lt;="&amp;$B283)</f>
        <v>0.03</v>
      </c>
      <c r="MJ283" s="8">
        <f>SUMIFS('Aceite de Oliva'!MJ$6:MJ$257,'Aceite de Oliva'!$A$6:$A$257,"&gt;="&amp;$A283,'Aceite de Oliva'!$B$6:$B$257,"&lt;="&amp;$B283)</f>
        <v>0</v>
      </c>
      <c r="MK283" s="8">
        <f>SUMIFS('Aceite de Oliva'!MK$6:MK$257,'Aceite de Oliva'!$A$6:$A$257,"&gt;="&amp;$A283,'Aceite de Oliva'!$B$6:$B$257,"&lt;="&amp;$B283)</f>
        <v>0.05</v>
      </c>
      <c r="ML283" s="8">
        <f>SUMIFS('Aceite de Oliva'!ML$6:ML$257,'Aceite de Oliva'!$A$6:$A$257,"&gt;="&amp;$A283,'Aceite de Oliva'!$B$6:$B$257,"&lt;="&amp;$B283)</f>
        <v>0</v>
      </c>
      <c r="MM283" s="76"/>
      <c r="MN283" s="76"/>
      <c r="MO283" s="76"/>
      <c r="MP283" s="8">
        <f>SUMIFS('Aceite de Oliva'!MP$6:MP$257,'Aceite de Oliva'!$A$6:$A$257,"&gt;="&amp;$A283,'Aceite de Oliva'!$B$6:$B$257,"&lt;="&amp;$B283)</f>
        <v>0.94</v>
      </c>
      <c r="MQ283" s="8">
        <f>SUMIFS('Aceite de Oliva'!MQ$6:MQ$257,'Aceite de Oliva'!$A$6:$A$257,"&gt;="&amp;$A283,'Aceite de Oliva'!$B$6:$B$257,"&lt;="&amp;$B283)</f>
        <v>0</v>
      </c>
      <c r="MR283" s="8">
        <f>SUMIFS('Aceite de Oliva'!MR$6:MR$257,'Aceite de Oliva'!$A$6:$A$257,"&gt;="&amp;$A283,'Aceite de Oliva'!$B$6:$B$257,"&lt;="&amp;$B283)</f>
        <v>0.24</v>
      </c>
      <c r="MS283" s="8">
        <f>SUMIFS('Aceite de Oliva'!MS$6:MS$257,'Aceite de Oliva'!$A$6:$A$257,"&gt;="&amp;$A283,'Aceite de Oliva'!$B$6:$B$257,"&lt;="&amp;$B283)</f>
        <v>0</v>
      </c>
    </row>
    <row r="284" spans="1:357" x14ac:dyDescent="0.25">
      <c r="A284" s="14">
        <f>'TAM Aceite de Oliva'!B32</f>
        <v>4.1000000000000014</v>
      </c>
      <c r="B284" s="14">
        <f>'TAM Aceite de Oliva'!C32</f>
        <v>4.2000000000000011</v>
      </c>
      <c r="C284" s="14"/>
      <c r="D284" s="8">
        <f>SUMIFS('Aceite de Oliva'!D$6:D$257,'Aceite de Oliva'!$A$6:$A$257,"&gt;="&amp;$A284,'Aceite de Oliva'!$B$6:$B$257,"&lt;="&amp;$B284)</f>
        <v>4.09</v>
      </c>
      <c r="E284" s="8">
        <f>SUMIFS('Aceite de Oliva'!E$6:E$257,'Aceite de Oliva'!$A$6:$A$257,"&gt;="&amp;$A284,'Aceite de Oliva'!$B$6:$B$257,"&lt;="&amp;$B284)</f>
        <v>4.84</v>
      </c>
      <c r="F284" s="8">
        <f>SUMIFS('Aceite de Oliva'!F$6:F$257,'Aceite de Oliva'!$A$6:$A$257,"&gt;="&amp;$A284,'Aceite de Oliva'!$B$6:$B$257,"&lt;="&amp;$B284)</f>
        <v>5.35</v>
      </c>
      <c r="G284" s="8">
        <f>SUMIFS('Aceite de Oliva'!G$6:G$257,'Aceite de Oliva'!$A$6:$A$257,"&gt;="&amp;$A284,'Aceite de Oliva'!$B$6:$B$257,"&lt;="&amp;$B284)</f>
        <v>0</v>
      </c>
      <c r="H284" s="14"/>
      <c r="I284" s="14"/>
      <c r="J284" s="14"/>
      <c r="K284" s="8">
        <f>SUMIFS('Aceite de Oliva'!K$6:K$257,'Aceite de Oliva'!$A$6:$A$257,"&gt;="&amp;$A284,'Aceite de Oliva'!$B$6:$B$257,"&lt;="&amp;$B284)</f>
        <v>24.669999999999998</v>
      </c>
      <c r="L284" s="8">
        <f>SUMIFS('Aceite de Oliva'!L$6:L$257,'Aceite de Oliva'!$A$6:$A$257,"&gt;="&amp;$A284,'Aceite de Oliva'!$B$6:$B$257,"&lt;="&amp;$B284)</f>
        <v>13.16</v>
      </c>
      <c r="M284" s="8">
        <f>SUMIFS('Aceite de Oliva'!M$6:M$257,'Aceite de Oliva'!$A$6:$A$257,"&gt;="&amp;$A284,'Aceite de Oliva'!$B$6:$B$257,"&lt;="&amp;$B284)</f>
        <v>35.56</v>
      </c>
      <c r="N284" s="8">
        <f>SUMIFS('Aceite de Oliva'!N$6:N$257,'Aceite de Oliva'!$A$6:$A$257,"&gt;="&amp;$A284,'Aceite de Oliva'!$B$6:$B$257,"&lt;="&amp;$B284)</f>
        <v>3.71</v>
      </c>
      <c r="O284" s="14"/>
      <c r="P284" s="14"/>
      <c r="Q284" s="14"/>
      <c r="R284" s="8">
        <f>SUMIFS('Aceite de Oliva'!R$6:R$257,'Aceite de Oliva'!$A$6:$A$257,"&gt;="&amp;$A284,'Aceite de Oliva'!$B$6:$B$257,"&lt;="&amp;$B284)</f>
        <v>16.68</v>
      </c>
      <c r="S284" s="8">
        <f>SUMIFS('Aceite de Oliva'!S$6:S$257,'Aceite de Oliva'!$A$6:$A$257,"&gt;="&amp;$A284,'Aceite de Oliva'!$B$6:$B$257,"&lt;="&amp;$B284)</f>
        <v>12.489999999999998</v>
      </c>
      <c r="T284" s="8">
        <f>SUMIFS('Aceite de Oliva'!T$6:T$257,'Aceite de Oliva'!$A$6:$A$257,"&gt;="&amp;$A284,'Aceite de Oliva'!$B$6:$B$257,"&lt;="&amp;$B284)</f>
        <v>24.57</v>
      </c>
      <c r="U284" s="8">
        <f>SUMIFS('Aceite de Oliva'!U$6:U$257,'Aceite de Oliva'!$A$6:$A$257,"&gt;="&amp;$A284,'Aceite de Oliva'!$B$6:$B$257,"&lt;="&amp;$B284)</f>
        <v>0.3</v>
      </c>
      <c r="V284" s="14"/>
      <c r="W284" s="14"/>
      <c r="X284" s="14"/>
      <c r="Y284" s="8">
        <f>SUMIFS('Aceite de Oliva'!Y$6:Y$257,'Aceite de Oliva'!$A$6:$A$257,"&gt;="&amp;$A284,'Aceite de Oliva'!$B$6:$B$257,"&lt;="&amp;$B284)</f>
        <v>5.78</v>
      </c>
      <c r="Z284" s="8">
        <f>SUMIFS('Aceite de Oliva'!Z$6:Z$257,'Aceite de Oliva'!$A$6:$A$257,"&gt;="&amp;$A284,'Aceite de Oliva'!$B$6:$B$257,"&lt;="&amp;$B284)</f>
        <v>3.83</v>
      </c>
      <c r="AA284" s="8">
        <f>SUMIFS('Aceite de Oliva'!AA$6:AA$257,'Aceite de Oliva'!$A$6:$A$257,"&gt;="&amp;$A284,'Aceite de Oliva'!$B$6:$B$257,"&lt;="&amp;$B284)</f>
        <v>8.41</v>
      </c>
      <c r="AB284" s="8">
        <f>SUMIFS('Aceite de Oliva'!AB$6:AB$257,'Aceite de Oliva'!$A$6:$A$257,"&gt;="&amp;$A284,'Aceite de Oliva'!$B$6:$B$257,"&lt;="&amp;$B284)</f>
        <v>0.35</v>
      </c>
      <c r="AC284" s="14"/>
      <c r="AD284" s="14"/>
      <c r="AE284" s="14"/>
      <c r="AF284" s="8">
        <f>SUMIFS('Aceite de Oliva'!AF$6:AF$257,'Aceite de Oliva'!$A$6:$A$257,"&gt;="&amp;$A284,'Aceite de Oliva'!$B$6:$B$257,"&lt;="&amp;$B284)</f>
        <v>7.3900000000000006</v>
      </c>
      <c r="AG284" s="8">
        <f>SUMIFS('Aceite de Oliva'!AG$6:AG$257,'Aceite de Oliva'!$A$6:$A$257,"&gt;="&amp;$A284,'Aceite de Oliva'!$B$6:$B$257,"&lt;="&amp;$B284)</f>
        <v>1.83</v>
      </c>
      <c r="AH284" s="8">
        <f>SUMIFS('Aceite de Oliva'!AH$6:AH$257,'Aceite de Oliva'!$A$6:$A$257,"&gt;="&amp;$A284,'Aceite de Oliva'!$B$6:$B$257,"&lt;="&amp;$B284)</f>
        <v>14.15</v>
      </c>
      <c r="AI284" s="8">
        <f>SUMIFS('Aceite de Oliva'!AI$6:AI$257,'Aceite de Oliva'!$A$6:$A$257,"&gt;="&amp;$A284,'Aceite de Oliva'!$B$6:$B$257,"&lt;="&amp;$B284)</f>
        <v>0</v>
      </c>
      <c r="AJ284" s="14"/>
      <c r="AK284" s="14"/>
      <c r="AL284" s="14"/>
      <c r="AM284" s="8">
        <f>SUMIFS('Aceite de Oliva'!AM$6:AM$257,'Aceite de Oliva'!$A$6:$A$257,"&gt;="&amp;$A284,'Aceite de Oliva'!$B$6:$B$257,"&lt;="&amp;$B284)</f>
        <v>10.43</v>
      </c>
      <c r="AN284" s="8">
        <f>SUMIFS('Aceite de Oliva'!AN$6:AN$257,'Aceite de Oliva'!$A$6:$A$257,"&gt;="&amp;$A284,'Aceite de Oliva'!$B$6:$B$257,"&lt;="&amp;$B284)</f>
        <v>1.54</v>
      </c>
      <c r="AO284" s="8">
        <f>SUMIFS('Aceite de Oliva'!AO$6:AO$257,'Aceite de Oliva'!$A$6:$A$257,"&gt;="&amp;$A284,'Aceite de Oliva'!$B$6:$B$257,"&lt;="&amp;$B284)</f>
        <v>21.349999999999998</v>
      </c>
      <c r="AP284" s="8">
        <f>SUMIFS('Aceite de Oliva'!AP$6:AP$257,'Aceite de Oliva'!$A$6:$A$257,"&gt;="&amp;$A284,'Aceite de Oliva'!$B$6:$B$257,"&lt;="&amp;$B284)</f>
        <v>0.37</v>
      </c>
      <c r="AQ284" s="14"/>
      <c r="AR284" s="14"/>
      <c r="AT284" s="8">
        <f>SUMIFS('Aceite de Oliva'!AT$6:AT$257,'Aceite de Oliva'!$A$6:$A$257,"&gt;="&amp;$A284,'Aceite de Oliva'!$B$6:$B$257,"&lt;="&amp;$B284)</f>
        <v>9.0300000000000011</v>
      </c>
      <c r="AU284" s="8">
        <f>SUMIFS('Aceite de Oliva'!AU$6:AU$257,'Aceite de Oliva'!$A$6:$A$257,"&gt;="&amp;$A284,'Aceite de Oliva'!$B$6:$B$257,"&lt;="&amp;$B284)</f>
        <v>2.9299999999999997</v>
      </c>
      <c r="AV284" s="8">
        <f>SUMIFS('Aceite de Oliva'!AV$6:AV$257,'Aceite de Oliva'!$A$6:$A$257,"&gt;="&amp;$A284,'Aceite de Oliva'!$B$6:$B$257,"&lt;="&amp;$B284)</f>
        <v>16.04</v>
      </c>
      <c r="AW284" s="8">
        <f>SUMIFS('Aceite de Oliva'!AW$6:AW$257,'Aceite de Oliva'!$A$6:$A$257,"&gt;="&amp;$A284,'Aceite de Oliva'!$B$6:$B$257,"&lt;="&amp;$B284)</f>
        <v>1.43</v>
      </c>
      <c r="BA284" s="8">
        <f>SUMIFS('Aceite de Oliva'!BA$6:BA$257,'Aceite de Oliva'!$A$6:$A$257,"&gt;="&amp;A284,'Aceite de Oliva'!$B$6:$B$257,"&lt;="&amp;B284)</f>
        <v>7.89</v>
      </c>
      <c r="BB284" s="8">
        <f>SUMIFS('Aceite de Oliva'!BB$6:BB$257,'Aceite de Oliva'!$A$6:$A$257,"&gt;="&amp;$A284,'Aceite de Oliva'!$B$6:$B$257,"&lt;="&amp;$B284)</f>
        <v>2.66</v>
      </c>
      <c r="BC284" s="8">
        <f>SUMIFS('Aceite de Oliva'!BC$6:BC$257,'Aceite de Oliva'!$A$6:$A$257,"&gt;="&amp;$A284,'Aceite de Oliva'!$B$6:$B$257,"&lt;="&amp;$B284)</f>
        <v>15.27</v>
      </c>
      <c r="BD284" s="8">
        <f>SUMIFS('Aceite de Oliva'!BD$6:BD$257,'Aceite de Oliva'!$A$6:$A$257,"&gt;="&amp;$A284,'Aceite de Oliva'!$B$6:$B$257,"&lt;="&amp;$B284)</f>
        <v>0.51</v>
      </c>
      <c r="BE284" s="5"/>
      <c r="BH284" s="8">
        <f>SUMIFS('Aceite de Oliva'!BH$6:BH$257,'Aceite de Oliva'!$A$6:$A$257,"&gt;="&amp;$A284,'Aceite de Oliva'!$B$6:$B$257,"&lt;="&amp;$B284)</f>
        <v>5.8599999999999994</v>
      </c>
      <c r="BI284" s="8">
        <f>SUMIFS('Aceite de Oliva'!BI$6:BI$257,'Aceite de Oliva'!$A$6:$A$257,"&gt;="&amp;$A284,'Aceite de Oliva'!$B$6:$B$257,"&lt;="&amp;$B284)</f>
        <v>2.5</v>
      </c>
      <c r="BJ284" s="8">
        <f>SUMIFS('Aceite de Oliva'!BJ$6:BJ$257,'Aceite de Oliva'!$A$6:$A$257,"&gt;="&amp;$A284,'Aceite de Oliva'!$B$6:$B$257,"&lt;="&amp;$B284)</f>
        <v>11.42</v>
      </c>
      <c r="BK284" s="8">
        <f>SUMIFS('Aceite de Oliva'!BK$6:BK$257,'Aceite de Oliva'!$A$6:$A$257,"&gt;="&amp;$A284,'Aceite de Oliva'!$B$6:$B$257,"&lt;="&amp;$B284)</f>
        <v>0</v>
      </c>
      <c r="BO284" s="8">
        <f>SUMIFS('Aceite de Oliva'!BO$6:BO$257,'Aceite de Oliva'!$A$6:$A$257,"&gt;="&amp;$A284,'Aceite de Oliva'!$B$6:$B$257,"&lt;="&amp;$B284)</f>
        <v>5.6</v>
      </c>
      <c r="BP284" s="8">
        <f>SUMIFS('Aceite de Oliva'!BP$6:BP$257,'Aceite de Oliva'!$A$6:$A$257,"&gt;="&amp;$A284,'Aceite de Oliva'!$B$6:$B$257,"&lt;="&amp;$B284)</f>
        <v>2.44</v>
      </c>
      <c r="BQ284" s="8">
        <f>SUMIFS('Aceite de Oliva'!BQ$6:BQ$257,'Aceite de Oliva'!$A$6:$A$257,"&gt;="&amp;$A284,'Aceite de Oliva'!$B$6:$B$257,"&lt;="&amp;$B284)</f>
        <v>9.3800000000000008</v>
      </c>
      <c r="BR284" s="8">
        <f>SUMIFS('Aceite de Oliva'!BR$6:BR$257,'Aceite de Oliva'!$A$6:$A$257,"&gt;="&amp;$A284,'Aceite de Oliva'!$B$6:$B$257,"&lt;="&amp;$B284)</f>
        <v>0.44000000000000006</v>
      </c>
      <c r="BV284" s="8">
        <f>SUMIFS('Aceite de Oliva'!BV$6:BV$257,'Aceite de Oliva'!$A$6:$A$257,"&gt;="&amp;$A284,'Aceite de Oliva'!$B$6:$B$257,"&lt;="&amp;$B284)</f>
        <v>3.6</v>
      </c>
      <c r="BW284" s="8">
        <f>SUMIFS('Aceite de Oliva'!BW$6:BW$257,'Aceite de Oliva'!$A$6:$A$257,"&gt;="&amp;$A284,'Aceite de Oliva'!$B$6:$B$257,"&lt;="&amp;$B284)</f>
        <v>2.54</v>
      </c>
      <c r="BX284" s="8">
        <f>SUMIFS('Aceite de Oliva'!BX$6:BX$257,'Aceite de Oliva'!$A$6:$A$257,"&gt;="&amp;$A284,'Aceite de Oliva'!$B$6:$B$257,"&lt;="&amp;$B284)</f>
        <v>5.6499999999999995</v>
      </c>
      <c r="BY284" s="8">
        <f>SUMIFS('Aceite de Oliva'!BY$6:BY$257,'Aceite de Oliva'!$A$6:$A$257,"&gt;="&amp;$A284,'Aceite de Oliva'!$B$6:$B$257,"&lt;="&amp;$B284)</f>
        <v>0.59</v>
      </c>
      <c r="CC284" s="8">
        <f>SUMIFS('Aceite de Oliva'!CC$6:CC$257,'Aceite de Oliva'!$A$6:$A$257,"&gt;="&amp;$A284,'Aceite de Oliva'!$B$6:$B$257,"&lt;="&amp;$B284)</f>
        <v>2.54</v>
      </c>
      <c r="CD284" s="8">
        <f>SUMIFS('Aceite de Oliva'!CD$6:CD$257,'Aceite de Oliva'!$A$6:$A$257,"&gt;="&amp;$A284,'Aceite de Oliva'!$B$6:$B$257,"&lt;="&amp;$B284)</f>
        <v>2.56</v>
      </c>
      <c r="CE284" s="8">
        <f>SUMIFS('Aceite de Oliva'!CE$6:CE$257,'Aceite de Oliva'!$A$6:$A$257,"&gt;="&amp;$A284,'Aceite de Oliva'!$B$6:$B$257,"&lt;="&amp;$B284)</f>
        <v>4.08</v>
      </c>
      <c r="CF284" s="8">
        <f>SUMIFS('Aceite de Oliva'!CF$6:CF$257,'Aceite de Oliva'!$A$6:$A$257,"&gt;="&amp;$A284,'Aceite de Oliva'!$B$6:$B$257,"&lt;="&amp;$B284)</f>
        <v>0</v>
      </c>
      <c r="CJ284" s="8">
        <f>SUMIFS('Aceite de Oliva'!CJ$6:CJ$257,'Aceite de Oliva'!$A$6:$A$257,"&gt;="&amp;$A284,'Aceite de Oliva'!$B$6:$B$257,"&lt;="&amp;$B284)</f>
        <v>1.2999999999999998</v>
      </c>
      <c r="CK284" s="8">
        <f>SUMIFS('Aceite de Oliva'!CK$6:CK$257,'Aceite de Oliva'!$A$6:$A$257,"&gt;="&amp;$A284,'Aceite de Oliva'!$B$6:$B$257,"&lt;="&amp;$B284)</f>
        <v>2.5100000000000002</v>
      </c>
      <c r="CL284" s="8">
        <f>SUMIFS('Aceite de Oliva'!CL$6:CL$257,'Aceite de Oliva'!$A$6:$A$257,"&gt;="&amp;$A284,'Aceite de Oliva'!$B$6:$B$257,"&lt;="&amp;$B284)</f>
        <v>1.24</v>
      </c>
      <c r="CM284" s="8">
        <f>SUMIFS('Aceite de Oliva'!CM$6:CM$257,'Aceite de Oliva'!$A$6:$A$257,"&gt;="&amp;$A284,'Aceite de Oliva'!$B$6:$B$257,"&lt;="&amp;$B284)</f>
        <v>0</v>
      </c>
      <c r="CQ284" s="8">
        <f>SUMIFS('Aceite de Oliva'!CQ$6:CQ$257,'Aceite de Oliva'!$A$6:$A$257,"&gt;="&amp;$A284,'Aceite de Oliva'!$B$6:$B$257,"&lt;="&amp;$B284)</f>
        <v>1.0699999999999998</v>
      </c>
      <c r="CR284" s="8">
        <f>SUMIFS('Aceite de Oliva'!CR$6:CR$257,'Aceite de Oliva'!$A$6:$A$257,"&gt;="&amp;$A284,'Aceite de Oliva'!$B$6:$B$257,"&lt;="&amp;$B284)</f>
        <v>1</v>
      </c>
      <c r="CS284" s="8">
        <f>SUMIFS('Aceite de Oliva'!CS$6:CS$257,'Aceite de Oliva'!$A$6:$A$257,"&gt;="&amp;$A284,'Aceite de Oliva'!$B$6:$B$257,"&lt;="&amp;$B284)</f>
        <v>1.4000000000000001</v>
      </c>
      <c r="CT284" s="8">
        <f>SUMIFS('Aceite de Oliva'!CT$6:CT$257,'Aceite de Oliva'!$A$6:$A$257,"&gt;="&amp;$A284,'Aceite de Oliva'!$B$6:$B$257,"&lt;="&amp;$B284)</f>
        <v>0</v>
      </c>
      <c r="CX284" s="8">
        <f>SUMIFS('Aceite de Oliva'!CX$6:CX$257,'Aceite de Oliva'!$A$6:$A$257,"&gt;="&amp;$A284,'Aceite de Oliva'!$B$6:$B$257,"&lt;="&amp;$B284)</f>
        <v>0.47</v>
      </c>
      <c r="CY284" s="8">
        <f>SUMIFS('Aceite de Oliva'!CY$6:CY$257,'Aceite de Oliva'!$A$6:$A$257,"&gt;="&amp;$A284,'Aceite de Oliva'!$B$6:$B$257,"&lt;="&amp;$B284)</f>
        <v>0</v>
      </c>
      <c r="CZ284" s="8">
        <f>SUMIFS('Aceite de Oliva'!CZ$6:CZ$257,'Aceite de Oliva'!$A$6:$A$257,"&gt;="&amp;$A284,'Aceite de Oliva'!$B$6:$B$257,"&lt;="&amp;$B284)</f>
        <v>0.65999999999999992</v>
      </c>
      <c r="DA284" s="8">
        <f>SUMIFS('Aceite de Oliva'!DA$6:DA$257,'Aceite de Oliva'!$A$6:$A$257,"&gt;="&amp;$A284,'Aceite de Oliva'!$B$6:$B$257,"&lt;="&amp;$B284)</f>
        <v>0</v>
      </c>
      <c r="DE284" s="8">
        <f>SUMIFS('Aceite de Oliva'!DE$6:DE$257,'Aceite de Oliva'!$A$6:$A$257,"&gt;="&amp;$A284,'Aceite de Oliva'!$B$6:$B$257,"&lt;="&amp;$B284)</f>
        <v>0.55000000000000004</v>
      </c>
      <c r="DF284" s="8">
        <f>SUMIFS('Aceite de Oliva'!DF$6:DF$257,'Aceite de Oliva'!$A$6:$A$257,"&gt;="&amp;$A284,'Aceite de Oliva'!$B$6:$B$257,"&lt;="&amp;$B284)</f>
        <v>0.33</v>
      </c>
      <c r="DG284" s="8">
        <f>SUMIFS('Aceite de Oliva'!DG$6:DG$257,'Aceite de Oliva'!$A$6:$A$257,"&gt;="&amp;$A284,'Aceite de Oliva'!$B$6:$B$257,"&lt;="&amp;$B284)</f>
        <v>0.86</v>
      </c>
      <c r="DH284" s="8">
        <f>SUMIFS('Aceite de Oliva'!DH$6:DH$257,'Aceite de Oliva'!$A$6:$A$257,"&gt;="&amp;$A284,'Aceite de Oliva'!$B$6:$B$257,"&lt;="&amp;$B284)</f>
        <v>0</v>
      </c>
      <c r="DL284" s="8">
        <f>SUMIFS('Aceite de Oliva'!DL$6:DL$257,'Aceite de Oliva'!$A$6:$A$257,"&gt;="&amp;$A284,'Aceite de Oliva'!$B$6:$B$257,"&lt;="&amp;$B284)</f>
        <v>0.28000000000000003</v>
      </c>
      <c r="DM284" s="8">
        <f>SUMIFS('Aceite de Oliva'!DM$6:DM$257,'Aceite de Oliva'!$A$6:$A$257,"&gt;="&amp;$A284,'Aceite de Oliva'!$B$6:$B$257,"&lt;="&amp;$B284)</f>
        <v>0.11</v>
      </c>
      <c r="DN284" s="8">
        <f>SUMIFS('Aceite de Oliva'!DN$6:DN$257,'Aceite de Oliva'!$A$6:$A$257,"&gt;="&amp;$A284,'Aceite de Oliva'!$B$6:$B$257,"&lt;="&amp;$B284)</f>
        <v>0.32999999999999996</v>
      </c>
      <c r="DO284" s="8">
        <f>SUMIFS('Aceite de Oliva'!DO$6:DO$257,'Aceite de Oliva'!$A$6:$A$257,"&gt;="&amp;$A284,'Aceite de Oliva'!$B$6:$B$257,"&lt;="&amp;$B284)</f>
        <v>0</v>
      </c>
      <c r="DS284" s="8">
        <f>SUMIFS('Aceite de Oliva'!DS$6:DS$257,'Aceite de Oliva'!$A$6:$A$257,"&gt;="&amp;$A284,'Aceite de Oliva'!$B$6:$B$257,"&lt;="&amp;$B284)</f>
        <v>0.83</v>
      </c>
      <c r="DT284" s="8">
        <f>SUMIFS('Aceite de Oliva'!DT$6:DT$257,'Aceite de Oliva'!$A$6:$A$257,"&gt;="&amp;$A284,'Aceite de Oliva'!$B$6:$B$257,"&lt;="&amp;$B284)</f>
        <v>0</v>
      </c>
      <c r="DU284" s="8">
        <f>SUMIFS('Aceite de Oliva'!DU$6:DU$257,'Aceite de Oliva'!$A$6:$A$257,"&gt;="&amp;$A284,'Aceite de Oliva'!$B$6:$B$257,"&lt;="&amp;$B284)</f>
        <v>1.35</v>
      </c>
      <c r="DV284" s="8">
        <f>SUMIFS('Aceite de Oliva'!DV$6:DV$257,'Aceite de Oliva'!$A$6:$A$257,"&gt;="&amp;$A284,'Aceite de Oliva'!$B$6:$B$257,"&lt;="&amp;$B284)</f>
        <v>0.26</v>
      </c>
      <c r="DZ284" s="8">
        <f>SUMIFS('Aceite de Oliva'!DZ$6:DZ$257,'Aceite de Oliva'!$A$6:$A$257,"&gt;="&amp;$A284,'Aceite de Oliva'!$B$6:$B$257,"&lt;="&amp;$B284)</f>
        <v>0.73</v>
      </c>
      <c r="EA284" s="8">
        <f>SUMIFS('Aceite de Oliva'!EA$6:EA$257,'Aceite de Oliva'!$A$6:$A$257,"&gt;="&amp;$A284,'Aceite de Oliva'!$B$6:$B$257,"&lt;="&amp;$B284)</f>
        <v>0</v>
      </c>
      <c r="EB284" s="8">
        <f>SUMIFS('Aceite de Oliva'!EB$6:EB$257,'Aceite de Oliva'!$A$6:$A$257,"&gt;="&amp;$A284,'Aceite de Oliva'!$B$6:$B$257,"&lt;="&amp;$B284)</f>
        <v>1.19</v>
      </c>
      <c r="EC284" s="8">
        <f>SUMIFS('Aceite de Oliva'!EC$6:EC$257,'Aceite de Oliva'!$A$6:$A$257,"&gt;="&amp;$A284,'Aceite de Oliva'!$B$6:$B$257,"&lt;="&amp;$B284)</f>
        <v>0.16</v>
      </c>
      <c r="EG284" s="8">
        <f>SUMIFS('Aceite de Oliva'!EG$6:EG$257,'Aceite de Oliva'!$A$6:$A$257,"&gt;="&amp;$A284,'Aceite de Oliva'!$B$6:$B$257,"&lt;="&amp;$B284)</f>
        <v>0.47</v>
      </c>
      <c r="EH284" s="8">
        <f>SUMIFS('Aceite de Oliva'!EH$6:EH$257,'Aceite de Oliva'!$A$6:$A$257,"&gt;="&amp;$A284,'Aceite de Oliva'!$B$6:$B$257,"&lt;="&amp;$B284)</f>
        <v>0.22</v>
      </c>
      <c r="EI284" s="8">
        <f>SUMIFS('Aceite de Oliva'!EI$6:EI$257,'Aceite de Oliva'!$A$6:$A$257,"&gt;="&amp;$A284,'Aceite de Oliva'!$B$6:$B$257,"&lt;="&amp;$B284)</f>
        <v>0.75</v>
      </c>
      <c r="EJ284" s="8">
        <f>SUMIFS('Aceite de Oliva'!EJ$6:EJ$257,'Aceite de Oliva'!$A$6:$A$257,"&gt;="&amp;$A284,'Aceite de Oliva'!$B$6:$B$257,"&lt;="&amp;$B284)</f>
        <v>0</v>
      </c>
      <c r="EN284" s="8">
        <f>SUMIFS('Aceite de Oliva'!EN$6:EN$257,'Aceite de Oliva'!$A$6:$A$257,"&gt;="&amp;$A284,'Aceite de Oliva'!$B$6:$B$257,"&lt;="&amp;$B284)</f>
        <v>0.28000000000000003</v>
      </c>
      <c r="EO284" s="8">
        <f>SUMIFS('Aceite de Oliva'!EO$6:EO$257,'Aceite de Oliva'!$A$6:$A$257,"&gt;="&amp;$A284,'Aceite de Oliva'!$B$6:$B$257,"&lt;="&amp;$B284)</f>
        <v>0</v>
      </c>
      <c r="EP284" s="8">
        <f>SUMIFS('Aceite de Oliva'!EP$6:EP$257,'Aceite de Oliva'!$A$6:$A$257,"&gt;="&amp;$A284,'Aceite de Oliva'!$B$6:$B$257,"&lt;="&amp;$B284)</f>
        <v>0.33999999999999997</v>
      </c>
      <c r="EQ284" s="8">
        <f>SUMIFS('Aceite de Oliva'!EQ$6:EQ$257,'Aceite de Oliva'!$A$6:$A$257,"&gt;="&amp;$A284,'Aceite de Oliva'!$B$6:$B$257,"&lt;="&amp;$B284)</f>
        <v>0</v>
      </c>
      <c r="EU284" s="8">
        <f>SUMIFS('Aceite de Oliva'!EU$6:EU$257,'Aceite de Oliva'!$A$6:$A$257,"&gt;="&amp;$A284,'Aceite de Oliva'!$B$6:$B$257,"&lt;="&amp;$B284)</f>
        <v>0.56000000000000005</v>
      </c>
      <c r="EV284" s="8">
        <f>SUMIFS('Aceite de Oliva'!EV$6:EV$257,'Aceite de Oliva'!$A$6:$A$257,"&gt;="&amp;$A284,'Aceite de Oliva'!$B$6:$B$257,"&lt;="&amp;$B284)</f>
        <v>0</v>
      </c>
      <c r="EW284" s="8">
        <f>SUMIFS('Aceite de Oliva'!EW$6:EW$257,'Aceite de Oliva'!$A$6:$A$257,"&gt;="&amp;$A284,'Aceite de Oliva'!$B$6:$B$257,"&lt;="&amp;$B284)</f>
        <v>0.87999999999999989</v>
      </c>
      <c r="EX284" s="8">
        <f>SUMIFS('Aceite de Oliva'!EX$6:EX$257,'Aceite de Oliva'!$A$6:$A$257,"&gt;="&amp;$A284,'Aceite de Oliva'!$B$6:$B$257,"&lt;="&amp;$B284)</f>
        <v>0.12</v>
      </c>
      <c r="FB284" s="8">
        <f>SUMIFS('Aceite de Oliva'!FB$6:FB$257,'Aceite de Oliva'!$A$6:$A$257,"&gt;="&amp;$A284,'Aceite de Oliva'!$B$6:$B$257,"&lt;="&amp;$B284)</f>
        <v>0.46</v>
      </c>
      <c r="FC284" s="8">
        <f>SUMIFS('Aceite de Oliva'!FC$6:FC$257,'Aceite de Oliva'!$A$6:$A$257,"&gt;="&amp;$A284,'Aceite de Oliva'!$B$6:$B$257,"&lt;="&amp;$B284)</f>
        <v>0.22</v>
      </c>
      <c r="FD284" s="8">
        <f>SUMIFS('Aceite de Oliva'!FD$6:FD$257,'Aceite de Oliva'!$A$6:$A$257,"&gt;="&amp;$A284,'Aceite de Oliva'!$B$6:$B$257,"&lt;="&amp;$B284)</f>
        <v>0.71</v>
      </c>
      <c r="FE284" s="8">
        <f>SUMIFS('Aceite de Oliva'!FE$6:FE$257,'Aceite de Oliva'!$A$6:$A$257,"&gt;="&amp;$A284,'Aceite de Oliva'!$B$6:$B$257,"&lt;="&amp;$B284)</f>
        <v>0</v>
      </c>
      <c r="FI284" s="8">
        <f>SUMIFS('Aceite de Oliva'!FI$6:FI$257,'Aceite de Oliva'!$A$6:$A$257,"&gt;="&amp;$A284,'Aceite de Oliva'!$B$6:$B$257,"&lt;="&amp;$B284)</f>
        <v>0.04</v>
      </c>
      <c r="FJ284" s="8">
        <f>SUMIFS('Aceite de Oliva'!FJ$6:FJ$257,'Aceite de Oliva'!$A$6:$A$257,"&gt;="&amp;$A284,'Aceite de Oliva'!$B$6:$B$257,"&lt;="&amp;$B284)</f>
        <v>0</v>
      </c>
      <c r="FK284" s="8">
        <f>SUMIFS('Aceite de Oliva'!FK$6:FK$257,'Aceite de Oliva'!$A$6:$A$257,"&gt;="&amp;$A284,'Aceite de Oliva'!$B$6:$B$257,"&lt;="&amp;$B284)</f>
        <v>0.04</v>
      </c>
      <c r="FL284" s="8">
        <f>SUMIFS('Aceite de Oliva'!FL$6:FL$257,'Aceite de Oliva'!$A$6:$A$257,"&gt;="&amp;$A284,'Aceite de Oliva'!$B$6:$B$257,"&lt;="&amp;$B284)</f>
        <v>0</v>
      </c>
      <c r="FP284" s="8">
        <f>SUMIFS('Aceite de Oliva'!FP$6:FP$257,'Aceite de Oliva'!$A$6:$A$257,"&gt;="&amp;$A284,'Aceite de Oliva'!$B$6:$B$257,"&lt;="&amp;$B284)</f>
        <v>0.46</v>
      </c>
      <c r="FQ284" s="8">
        <f>SUMIFS('Aceite de Oliva'!FQ$6:FQ$257,'Aceite de Oliva'!$A$6:$A$257,"&gt;="&amp;$A284,'Aceite de Oliva'!$B$6:$B$257,"&lt;="&amp;$B284)</f>
        <v>0.56999999999999995</v>
      </c>
      <c r="FR284" s="8">
        <f>SUMIFS('Aceite de Oliva'!FR$6:FR$257,'Aceite de Oliva'!$A$6:$A$257,"&gt;="&amp;$A284,'Aceite de Oliva'!$B$6:$B$257,"&lt;="&amp;$B284)</f>
        <v>0.52</v>
      </c>
      <c r="FS284" s="8">
        <f>SUMIFS('Aceite de Oliva'!FS$6:FS$257,'Aceite de Oliva'!$A$6:$A$257,"&gt;="&amp;$A284,'Aceite de Oliva'!$B$6:$B$257,"&lt;="&amp;$B284)</f>
        <v>0.28999999999999998</v>
      </c>
      <c r="FW284" s="8">
        <f>SUMIFS('Aceite de Oliva'!FW$6:FW$257,'Aceite de Oliva'!$A$6:$A$257,"&gt;="&amp;$A284,'Aceite de Oliva'!$B$6:$B$257,"&lt;="&amp;$B284)</f>
        <v>0.38</v>
      </c>
      <c r="FX284" s="8">
        <f>SUMIFS('Aceite de Oliva'!FX$6:FX$257,'Aceite de Oliva'!$A$6:$A$257,"&gt;="&amp;$A284,'Aceite de Oliva'!$B$6:$B$257,"&lt;="&amp;$B284)</f>
        <v>0</v>
      </c>
      <c r="FY284" s="8">
        <f>SUMIFS('Aceite de Oliva'!FY$6:FY$257,'Aceite de Oliva'!$A$6:$A$257,"&gt;="&amp;$A284,'Aceite de Oliva'!$B$6:$B$257,"&lt;="&amp;$B284)</f>
        <v>0.59000000000000008</v>
      </c>
      <c r="FZ284" s="8">
        <f>SUMIFS('Aceite de Oliva'!FZ$6:FZ$257,'Aceite de Oliva'!$A$6:$A$257,"&gt;="&amp;$A284,'Aceite de Oliva'!$B$6:$B$257,"&lt;="&amp;$B284)</f>
        <v>0</v>
      </c>
      <c r="GD284" s="8">
        <f>SUMIFS('Aceite de Oliva'!GD$6:GD$257,'Aceite de Oliva'!$A$6:$A$257,"&gt;="&amp;$A284,'Aceite de Oliva'!$B$6:$B$257,"&lt;="&amp;$B284)</f>
        <v>0.44</v>
      </c>
      <c r="GE284" s="8">
        <f>SUMIFS('Aceite de Oliva'!GE$6:GE$257,'Aceite de Oliva'!$A$6:$A$257,"&gt;="&amp;$A284,'Aceite de Oliva'!$B$6:$B$257,"&lt;="&amp;$B284)</f>
        <v>0.74</v>
      </c>
      <c r="GF284" s="8">
        <f>SUMIFS('Aceite de Oliva'!GF$6:GF$257,'Aceite de Oliva'!$A$6:$A$257,"&gt;="&amp;$A284,'Aceite de Oliva'!$B$6:$B$257,"&lt;="&amp;$B284)</f>
        <v>0.51</v>
      </c>
      <c r="GG284" s="8">
        <f>SUMIFS('Aceite de Oliva'!GG$6:GG$257,'Aceite de Oliva'!$A$6:$A$257,"&gt;="&amp;$A284,'Aceite de Oliva'!$B$6:$B$257,"&lt;="&amp;$B284)</f>
        <v>0</v>
      </c>
      <c r="GK284" s="8">
        <f>SUMIFS('Aceite de Oliva'!GK$6:GK$257,'Aceite de Oliva'!$A$6:$A$257,"&gt;="&amp;$A284,'Aceite de Oliva'!$B$6:$B$257,"&lt;="&amp;$B284)</f>
        <v>0.39</v>
      </c>
      <c r="GL284" s="8">
        <f>SUMIFS('Aceite de Oliva'!GL$6:GL$257,'Aceite de Oliva'!$A$6:$A$257,"&gt;="&amp;$A284,'Aceite de Oliva'!$B$6:$B$257,"&lt;="&amp;$B284)</f>
        <v>0.4</v>
      </c>
      <c r="GM284" s="8">
        <f>SUMIFS('Aceite de Oliva'!GM$6:GM$257,'Aceite de Oliva'!$A$6:$A$257,"&gt;="&amp;$A284,'Aceite de Oliva'!$B$6:$B$257,"&lt;="&amp;$B284)</f>
        <v>0.55000000000000004</v>
      </c>
      <c r="GN284" s="8">
        <f>SUMIFS('Aceite de Oliva'!GN$6:GN$257,'Aceite de Oliva'!$A$6:$A$257,"&gt;="&amp;$A284,'Aceite de Oliva'!$B$6:$B$257,"&lt;="&amp;$B284)</f>
        <v>0</v>
      </c>
      <c r="GR284" s="8">
        <f>SUMIFS('Aceite de Oliva'!GR$6:GR$257,'Aceite de Oliva'!$A$6:$A$257,"&gt;="&amp;$A284,'Aceite de Oliva'!$B$6:$B$257,"&lt;="&amp;$B284)</f>
        <v>0.2</v>
      </c>
      <c r="GS284" s="8">
        <f>SUMIFS('Aceite de Oliva'!GS$6:GS$257,'Aceite de Oliva'!$A$6:$A$257,"&gt;="&amp;$A284,'Aceite de Oliva'!$B$6:$B$257,"&lt;="&amp;$B284)</f>
        <v>0</v>
      </c>
      <c r="GT284" s="8">
        <f>SUMIFS('Aceite de Oliva'!GT$6:GT$257,'Aceite de Oliva'!$A$6:$A$257,"&gt;="&amp;$A284,'Aceite de Oliva'!$B$6:$B$257,"&lt;="&amp;$B284)</f>
        <v>0.21</v>
      </c>
      <c r="GU284" s="8">
        <f>SUMIFS('Aceite de Oliva'!GU$6:GU$257,'Aceite de Oliva'!$A$6:$A$257,"&gt;="&amp;$A284,'Aceite de Oliva'!$B$6:$B$257,"&lt;="&amp;$B284)</f>
        <v>0</v>
      </c>
      <c r="GY284" s="8">
        <f>SUMIFS('Aceite de Oliva'!GY$6:GY$257,'Aceite de Oliva'!$A$6:$A$257,"&gt;="&amp;$A284,'Aceite de Oliva'!$B$6:$B$257,"&lt;="&amp;$B284)</f>
        <v>0.5</v>
      </c>
      <c r="GZ284" s="8">
        <f>SUMIFS('Aceite de Oliva'!GZ$6:GZ$257,'Aceite de Oliva'!$A$6:$A$257,"&gt;="&amp;$A284,'Aceite de Oliva'!$B$6:$B$257,"&lt;="&amp;$B284)</f>
        <v>0.75</v>
      </c>
      <c r="HA284" s="8">
        <f>SUMIFS('Aceite de Oliva'!HA$6:HA$257,'Aceite de Oliva'!$A$6:$A$257,"&gt;="&amp;$A284,'Aceite de Oliva'!$B$6:$B$257,"&lt;="&amp;$B284)</f>
        <v>0.54</v>
      </c>
      <c r="HB284" s="8">
        <f>SUMIFS('Aceite de Oliva'!HB$6:HB$257,'Aceite de Oliva'!$A$6:$A$257,"&gt;="&amp;$A284,'Aceite de Oliva'!$B$6:$B$257,"&lt;="&amp;$B284)</f>
        <v>0</v>
      </c>
      <c r="HF284" s="8">
        <f>SUMIFS('Aceite de Oliva'!HF$6:HF$257,'Aceite de Oliva'!$A$6:$A$257,"&gt;="&amp;$A284,'Aceite de Oliva'!$B$6:$B$257,"&lt;="&amp;$B284)</f>
        <v>0.26</v>
      </c>
      <c r="HG284" s="8">
        <f>SUMIFS('Aceite de Oliva'!HG$6:HG$257,'Aceite de Oliva'!$A$6:$A$257,"&gt;="&amp;$A284,'Aceite de Oliva'!$B$6:$B$257,"&lt;="&amp;$B284)</f>
        <v>0.35</v>
      </c>
      <c r="HH284" s="8">
        <f>SUMIFS('Aceite de Oliva'!HH$6:HH$257,'Aceite de Oliva'!$A$6:$A$257,"&gt;="&amp;$A284,'Aceite de Oliva'!$B$6:$B$257,"&lt;="&amp;$B284)</f>
        <v>0.34</v>
      </c>
      <c r="HI284" s="8">
        <f>SUMIFS('Aceite de Oliva'!HI$6:HI$257,'Aceite de Oliva'!$A$6:$A$257,"&gt;="&amp;$A284,'Aceite de Oliva'!$B$6:$B$257,"&lt;="&amp;$B284)</f>
        <v>0</v>
      </c>
      <c r="HM284" s="8">
        <f>SUMIFS('Aceite de Oliva'!HM$6:HM$257,'Aceite de Oliva'!$A$6:$A$257,"&gt;="&amp;$A284,'Aceite de Oliva'!$B$6:$B$257,"&lt;="&amp;$B284)</f>
        <v>0.31000000000000005</v>
      </c>
      <c r="HN284" s="8">
        <f>SUMIFS('Aceite de Oliva'!HN$6:HN$257,'Aceite de Oliva'!$A$6:$A$257,"&gt;="&amp;$A284,'Aceite de Oliva'!$B$6:$B$257,"&lt;="&amp;$B284)</f>
        <v>0.28000000000000003</v>
      </c>
      <c r="HO284" s="8">
        <f>SUMIFS('Aceite de Oliva'!HO$6:HO$257,'Aceite de Oliva'!$A$6:$A$257,"&gt;="&amp;$A284,'Aceite de Oliva'!$B$6:$B$257,"&lt;="&amp;$B284)</f>
        <v>0.47</v>
      </c>
      <c r="HP284" s="8">
        <f>SUMIFS('Aceite de Oliva'!HP$6:HP$257,'Aceite de Oliva'!$A$6:$A$257,"&gt;="&amp;$A284,'Aceite de Oliva'!$B$6:$B$257,"&lt;="&amp;$B284)</f>
        <v>0</v>
      </c>
      <c r="HT284" s="8">
        <f>SUMIFS('Aceite de Oliva'!HT$6:HT$257,'Aceite de Oliva'!$A$6:$A$257,"&gt;="&amp;$A284,'Aceite de Oliva'!$B$6:$B$257,"&lt;="&amp;$B284)</f>
        <v>0.24</v>
      </c>
      <c r="HU284" s="8">
        <f>SUMIFS('Aceite de Oliva'!HU$6:HU$257,'Aceite de Oliva'!$A$6:$A$257,"&gt;="&amp;$A284,'Aceite de Oliva'!$B$6:$B$257,"&lt;="&amp;$B284)</f>
        <v>0</v>
      </c>
      <c r="HV284" s="8">
        <f>SUMIFS('Aceite de Oliva'!HV$6:HV$257,'Aceite de Oliva'!$A$6:$A$257,"&gt;="&amp;$A284,'Aceite de Oliva'!$B$6:$B$257,"&lt;="&amp;$B284)</f>
        <v>0.35</v>
      </c>
      <c r="HW284" s="8">
        <f>SUMIFS('Aceite de Oliva'!HW$6:HW$257,'Aceite de Oliva'!$A$6:$A$257,"&gt;="&amp;$A284,'Aceite de Oliva'!$B$6:$B$257,"&lt;="&amp;$B284)</f>
        <v>0</v>
      </c>
      <c r="IA284" s="8">
        <f>SUMIFS('Aceite de Oliva'!IA$6:IA$257,'Aceite de Oliva'!$A$6:$A$257,"&gt;="&amp;$A284,'Aceite de Oliva'!$B$6:$B$257,"&lt;="&amp;$B284)</f>
        <v>0.22</v>
      </c>
      <c r="IB284" s="8">
        <f>SUMIFS('Aceite de Oliva'!IB$6:IB$257,'Aceite de Oliva'!$A$6:$A$257,"&gt;="&amp;$A284,'Aceite de Oliva'!$B$6:$B$257,"&lt;="&amp;$B284)</f>
        <v>0</v>
      </c>
      <c r="IC284" s="8">
        <f>SUMIFS('Aceite de Oliva'!IC$6:IC$257,'Aceite de Oliva'!$A$6:$A$257,"&gt;="&amp;$A284,'Aceite de Oliva'!$B$6:$B$257,"&lt;="&amp;$B284)</f>
        <v>0.24000000000000002</v>
      </c>
      <c r="ID284" s="8">
        <f>SUMIFS('Aceite de Oliva'!ID$6:ID$257,'Aceite de Oliva'!$A$6:$A$257,"&gt;="&amp;$A284,'Aceite de Oliva'!$B$6:$B$257,"&lt;="&amp;$B284)</f>
        <v>0</v>
      </c>
      <c r="IH284" s="8">
        <f>SUMIFS('Aceite de Oliva'!IH$6:IH$257,'Aceite de Oliva'!$A$6:$A$257,"&gt;="&amp;$A284,'Aceite de Oliva'!$B$6:$B$257,"&lt;="&amp;$B284)</f>
        <v>0.54</v>
      </c>
      <c r="II284" s="8">
        <f>SUMIFS('Aceite de Oliva'!II$6:II$257,'Aceite de Oliva'!$A$6:$A$257,"&gt;="&amp;$A284,'Aceite de Oliva'!$B$6:$B$257,"&lt;="&amp;$B284)</f>
        <v>0</v>
      </c>
      <c r="IJ284" s="8">
        <f>SUMIFS('Aceite de Oliva'!IJ$6:IJ$257,'Aceite de Oliva'!$A$6:$A$257,"&gt;="&amp;$A284,'Aceite de Oliva'!$B$6:$B$257,"&lt;="&amp;$B284)</f>
        <v>0.85000000000000009</v>
      </c>
      <c r="IK284" s="8">
        <f>SUMIFS('Aceite de Oliva'!IK$6:IK$257,'Aceite de Oliva'!$A$6:$A$257,"&gt;="&amp;$A284,'Aceite de Oliva'!$B$6:$B$257,"&lt;="&amp;$B284)</f>
        <v>0</v>
      </c>
      <c r="IO284" s="8">
        <f>SUMIFS('Aceite de Oliva'!IO$6:IO$257,'Aceite de Oliva'!$A$6:$A$257,"&gt;="&amp;$A284,'Aceite de Oliva'!$B$6:$B$257,"&lt;="&amp;$B284)</f>
        <v>0.03</v>
      </c>
      <c r="IP284" s="8">
        <f>SUMIFS('Aceite de Oliva'!IP$6:IP$257,'Aceite de Oliva'!$A$6:$A$257,"&gt;="&amp;$A284,'Aceite de Oliva'!$B$6:$B$257,"&lt;="&amp;$B284)</f>
        <v>0</v>
      </c>
      <c r="IQ284" s="8">
        <f>SUMIFS('Aceite de Oliva'!IQ$6:IQ$257,'Aceite de Oliva'!$A$6:$A$257,"&gt;="&amp;$A284,'Aceite de Oliva'!$B$6:$B$257,"&lt;="&amp;$B284)</f>
        <v>0.04</v>
      </c>
      <c r="IR284" s="8">
        <f>SUMIFS('Aceite de Oliva'!IR$6:IR$257,'Aceite de Oliva'!$A$6:$A$257,"&gt;="&amp;$A284,'Aceite de Oliva'!$B$6:$B$257,"&lt;="&amp;$B284)</f>
        <v>0</v>
      </c>
      <c r="IV284" s="8">
        <f>SUMIFS('Aceite de Oliva'!IV$6:IV$257,'Aceite de Oliva'!$A$6:$A$257,"&gt;="&amp;$A284,'Aceite de Oliva'!$B$6:$B$257,"&lt;="&amp;$B284)</f>
        <v>0.21</v>
      </c>
      <c r="IW284" s="8">
        <f>SUMIFS('Aceite de Oliva'!IW$6:IW$257,'Aceite de Oliva'!$A$6:$A$257,"&gt;="&amp;$A284,'Aceite de Oliva'!$B$6:$B$257,"&lt;="&amp;$B284)</f>
        <v>0</v>
      </c>
      <c r="IX284" s="8">
        <f>SUMIFS('Aceite de Oliva'!IX$6:IX$257,'Aceite de Oliva'!$A$6:$A$257,"&gt;="&amp;$A284,'Aceite de Oliva'!$B$6:$B$257,"&lt;="&amp;$B284)</f>
        <v>0.28000000000000003</v>
      </c>
      <c r="IY284" s="8">
        <f>SUMIFS('Aceite de Oliva'!IY$6:IY$257,'Aceite de Oliva'!$A$6:$A$257,"&gt;="&amp;$A284,'Aceite de Oliva'!$B$6:$B$257,"&lt;="&amp;$B284)</f>
        <v>0</v>
      </c>
      <c r="JC284" s="8">
        <f>SUMIFS('Aceite de Oliva'!JC$6:JC$257,'Aceite de Oliva'!$A$6:$A$257,"&gt;="&amp;$A284,'Aceite de Oliva'!$B$6:$B$257,"&lt;="&amp;$B284)</f>
        <v>0.31</v>
      </c>
      <c r="JD284" s="8">
        <f>SUMIFS('Aceite de Oliva'!JD$6:JD$257,'Aceite de Oliva'!$A$6:$A$257,"&gt;="&amp;$A284,'Aceite de Oliva'!$B$6:$B$257,"&lt;="&amp;$B284)</f>
        <v>0</v>
      </c>
      <c r="JE284" s="8">
        <f>SUMIFS('Aceite de Oliva'!JE$6:JE$257,'Aceite de Oliva'!$A$6:$A$257,"&gt;="&amp;$A284,'Aceite de Oliva'!$B$6:$B$257,"&lt;="&amp;$B284)</f>
        <v>0.44</v>
      </c>
      <c r="JF284" s="8">
        <f>SUMIFS('Aceite de Oliva'!JF$6:JF$257,'Aceite de Oliva'!$A$6:$A$257,"&gt;="&amp;$A284,'Aceite de Oliva'!$B$6:$B$257,"&lt;="&amp;$B284)</f>
        <v>0</v>
      </c>
      <c r="JJ284" s="8">
        <f>SUMIFS('Aceite de Oliva'!JJ$6:JJ$257,'Aceite de Oliva'!$A$6:$A$257,"&gt;="&amp;$A284,'Aceite de Oliva'!$B$6:$B$257,"&lt;="&amp;$B284)</f>
        <v>0.08</v>
      </c>
      <c r="JK284" s="8">
        <f>SUMIFS('Aceite de Oliva'!JK$6:JK$257,'Aceite de Oliva'!$A$6:$A$257,"&gt;="&amp;$A284,'Aceite de Oliva'!$B$6:$B$257,"&lt;="&amp;$B284)</f>
        <v>0</v>
      </c>
      <c r="JL284" s="8">
        <f>SUMIFS('Aceite de Oliva'!JL$6:JL$257,'Aceite de Oliva'!$A$6:$A$257,"&gt;="&amp;$A284,'Aceite de Oliva'!$B$6:$B$257,"&lt;="&amp;$B284)</f>
        <v>0.14000000000000001</v>
      </c>
      <c r="JM284" s="8">
        <f>SUMIFS('Aceite de Oliva'!JM$6:JM$257,'Aceite de Oliva'!$A$6:$A$257,"&gt;="&amp;$A284,'Aceite de Oliva'!$B$6:$B$257,"&lt;="&amp;$B284)</f>
        <v>0</v>
      </c>
      <c r="JQ284" s="8">
        <f>SUMIFS('Aceite de Oliva'!JQ$6:JQ$257,'Aceite de Oliva'!$A$6:$A$257,"&gt;="&amp;$A284,'Aceite de Oliva'!$B$6:$B$257,"&lt;="&amp;$B284)</f>
        <v>0.42</v>
      </c>
      <c r="JR284" s="8">
        <f>SUMIFS('Aceite de Oliva'!JR$6:JR$257,'Aceite de Oliva'!$A$6:$A$257,"&gt;="&amp;$A284,'Aceite de Oliva'!$B$6:$B$257,"&lt;="&amp;$B284)</f>
        <v>0.55000000000000004</v>
      </c>
      <c r="JS284" s="8">
        <f>SUMIFS('Aceite de Oliva'!JS$6:JS$257,'Aceite de Oliva'!$A$6:$A$257,"&gt;="&amp;$A284,'Aceite de Oliva'!$B$6:$B$257,"&lt;="&amp;$B284)</f>
        <v>0.55000000000000004</v>
      </c>
      <c r="JT284" s="8">
        <f>SUMIFS('Aceite de Oliva'!JT$6:JT$257,'Aceite de Oliva'!$A$6:$A$257,"&gt;="&amp;$A284,'Aceite de Oliva'!$B$6:$B$257,"&lt;="&amp;$B284)</f>
        <v>0</v>
      </c>
      <c r="JX284" s="8">
        <f>SUMIFS('Aceite de Oliva'!JX$6:JX$257,'Aceite de Oliva'!$A$6:$A$257,"&gt;="&amp;$A284,'Aceite de Oliva'!$B$6:$B$257,"&lt;="&amp;$B284)</f>
        <v>0.36</v>
      </c>
      <c r="JY284" s="8">
        <f>SUMIFS('Aceite de Oliva'!JY$6:JY$257,'Aceite de Oliva'!$A$6:$A$257,"&gt;="&amp;$A284,'Aceite de Oliva'!$B$6:$B$257,"&lt;="&amp;$B284)</f>
        <v>0.28999999999999998</v>
      </c>
      <c r="JZ284" s="8">
        <f>SUMIFS('Aceite de Oliva'!JZ$6:JZ$257,'Aceite de Oliva'!$A$6:$A$257,"&gt;="&amp;$A284,'Aceite de Oliva'!$B$6:$B$257,"&lt;="&amp;$B284)</f>
        <v>0.48</v>
      </c>
      <c r="KA284" s="8">
        <f>SUMIFS('Aceite de Oliva'!KA$6:KA$257,'Aceite de Oliva'!$A$6:$A$257,"&gt;="&amp;$A284,'Aceite de Oliva'!$B$6:$B$257,"&lt;="&amp;$B284)</f>
        <v>0</v>
      </c>
      <c r="KE284" s="8">
        <f>SUMIFS('Aceite de Oliva'!KE$6:KE$257,'Aceite de Oliva'!$A$6:$A$257,"&gt;="&amp;$A284,'Aceite de Oliva'!$B$6:$B$257,"&lt;="&amp;$B284)</f>
        <v>0.12</v>
      </c>
      <c r="KF284" s="8">
        <f>SUMIFS('Aceite de Oliva'!KF$6:KF$257,'Aceite de Oliva'!$A$6:$A$257,"&gt;="&amp;$A284,'Aceite de Oliva'!$B$6:$B$257,"&lt;="&amp;$B284)</f>
        <v>0</v>
      </c>
      <c r="KG284" s="8">
        <f>SUMIFS('Aceite de Oliva'!KG$6:KG$257,'Aceite de Oliva'!$A$6:$A$257,"&gt;="&amp;$A284,'Aceite de Oliva'!$B$6:$B$257,"&lt;="&amp;$B284)</f>
        <v>0.09</v>
      </c>
      <c r="KH284" s="8">
        <f>SUMIFS('Aceite de Oliva'!KH$6:KH$257,'Aceite de Oliva'!$A$6:$A$257,"&gt;="&amp;$A284,'Aceite de Oliva'!$B$6:$B$257,"&lt;="&amp;$B284)</f>
        <v>0</v>
      </c>
      <c r="KL284" s="8">
        <f>SUMIFS('Aceite de Oliva'!KL$6:KL$257,'Aceite de Oliva'!$A$6:$A$257,"&gt;="&amp;$A284,'Aceite de Oliva'!$B$6:$B$257,"&lt;="&amp;$B284)</f>
        <v>0.26</v>
      </c>
      <c r="KM284" s="8">
        <f>SUMIFS('Aceite de Oliva'!KM$6:KM$257,'Aceite de Oliva'!$A$6:$A$257,"&gt;="&amp;$A284,'Aceite de Oliva'!$B$6:$B$257,"&lt;="&amp;$B284)</f>
        <v>0</v>
      </c>
      <c r="KN284" s="8">
        <f>SUMIFS('Aceite de Oliva'!KN$6:KN$257,'Aceite de Oliva'!$A$6:$A$257,"&gt;="&amp;$A284,'Aceite de Oliva'!$B$6:$B$257,"&lt;="&amp;$B284)</f>
        <v>0.33</v>
      </c>
      <c r="KO284" s="8">
        <f>SUMIFS('Aceite de Oliva'!KO$6:KO$257,'Aceite de Oliva'!$A$6:$A$257,"&gt;="&amp;$A284,'Aceite de Oliva'!$B$6:$B$257,"&lt;="&amp;$B284)</f>
        <v>0</v>
      </c>
      <c r="KS284" s="8">
        <f>SUMIFS('Aceite de Oliva'!KS$6:KS$257,'Aceite de Oliva'!$A$6:$A$257,"&gt;="&amp;$A284,'Aceite de Oliva'!$B$6:$B$257,"&lt;="&amp;$B284)</f>
        <v>0.19</v>
      </c>
      <c r="KT284" s="8">
        <f>SUMIFS('Aceite de Oliva'!KT$6:KT$257,'Aceite de Oliva'!$A$6:$A$257,"&gt;="&amp;$A284,'Aceite de Oliva'!$B$6:$B$257,"&lt;="&amp;$B284)</f>
        <v>0</v>
      </c>
      <c r="KU284" s="8">
        <f>SUMIFS('Aceite de Oliva'!KU$6:KU$257,'Aceite de Oliva'!$A$6:$A$257,"&gt;="&amp;$A284,'Aceite de Oliva'!$B$6:$B$257,"&lt;="&amp;$B284)</f>
        <v>0.25</v>
      </c>
      <c r="KV284" s="8">
        <f>SUMIFS('Aceite de Oliva'!KV$6:KV$257,'Aceite de Oliva'!$A$6:$A$257,"&gt;="&amp;$A284,'Aceite de Oliva'!$B$6:$B$257,"&lt;="&amp;$B284)</f>
        <v>0</v>
      </c>
      <c r="KZ284" s="8">
        <f>SUMIFS('Aceite de Oliva'!KZ$6:KZ$257,'Aceite de Oliva'!$A$6:$A$257,"&gt;="&amp;$A284,'Aceite de Oliva'!$B$6:$B$257,"&lt;="&amp;$B284)</f>
        <v>0.31</v>
      </c>
      <c r="LA284" s="8">
        <f>SUMIFS('Aceite de Oliva'!LA$6:LA$257,'Aceite de Oliva'!$A$6:$A$257,"&gt;="&amp;$A284,'Aceite de Oliva'!$B$6:$B$257,"&lt;="&amp;$B284)</f>
        <v>0.36</v>
      </c>
      <c r="LB284" s="8">
        <f>SUMIFS('Aceite de Oliva'!LB$6:LB$257,'Aceite de Oliva'!$A$6:$A$257,"&gt;="&amp;$A284,'Aceite de Oliva'!$B$6:$B$257,"&lt;="&amp;$B284)</f>
        <v>0.41000000000000003</v>
      </c>
      <c r="LC284" s="8">
        <f>SUMIFS('Aceite de Oliva'!LC$6:LC$257,'Aceite de Oliva'!$A$6:$A$257,"&gt;="&amp;$A284,'Aceite de Oliva'!$B$6:$B$257,"&lt;="&amp;$B284)</f>
        <v>0</v>
      </c>
      <c r="LG284" s="8">
        <f>SUMIFS('Aceite de Oliva'!LG$6:LG$257,'Aceite de Oliva'!$A$6:$A$257,"&gt;="&amp;$A284,'Aceite de Oliva'!$B$6:$B$257,"&lt;="&amp;$B284)</f>
        <v>0.32999999999999996</v>
      </c>
      <c r="LH284" s="8">
        <f>SUMIFS('Aceite de Oliva'!LH$6:LH$257,'Aceite de Oliva'!$A$6:$A$257,"&gt;="&amp;$A284,'Aceite de Oliva'!$B$6:$B$257,"&lt;="&amp;$B284)</f>
        <v>0.83</v>
      </c>
      <c r="LI284" s="8">
        <f>SUMIFS('Aceite de Oliva'!LI$6:LI$257,'Aceite de Oliva'!$A$6:$A$257,"&gt;="&amp;$A284,'Aceite de Oliva'!$B$6:$B$257,"&lt;="&amp;$B284)</f>
        <v>0.06</v>
      </c>
      <c r="LJ284" s="8">
        <f>SUMIFS('Aceite de Oliva'!LJ$6:LJ$257,'Aceite de Oliva'!$A$6:$A$257,"&gt;="&amp;$A284,'Aceite de Oliva'!$B$6:$B$257,"&lt;="&amp;$B284)</f>
        <v>0</v>
      </c>
      <c r="LN284" s="8">
        <f>SUMIFS('Aceite de Oliva'!LN$6:LN$257,'Aceite de Oliva'!$A$6:$A$257,"&gt;="&amp;$A284,'Aceite de Oliva'!$B$6:$B$257,"&lt;="&amp;$B284)</f>
        <v>0.4</v>
      </c>
      <c r="LO284" s="8">
        <f>SUMIFS('Aceite de Oliva'!LO$6:LO$257,'Aceite de Oliva'!$A$6:$A$257,"&gt;="&amp;$A284,'Aceite de Oliva'!$B$6:$B$257,"&lt;="&amp;$B284)</f>
        <v>0</v>
      </c>
      <c r="LP284" s="8">
        <f>SUMIFS('Aceite de Oliva'!LP$6:LP$257,'Aceite de Oliva'!$A$6:$A$257,"&gt;="&amp;$A284,'Aceite de Oliva'!$B$6:$B$257,"&lt;="&amp;$B284)</f>
        <v>0.54</v>
      </c>
      <c r="LQ284" s="8">
        <f>SUMIFS('Aceite de Oliva'!LQ$6:LQ$257,'Aceite de Oliva'!$A$6:$A$257,"&gt;="&amp;$A284,'Aceite de Oliva'!$B$6:$B$257,"&lt;="&amp;$B284)</f>
        <v>0</v>
      </c>
      <c r="LR284" s="76"/>
      <c r="LS284" s="76"/>
      <c r="LT284" s="76"/>
      <c r="LU284" s="8">
        <f>SUMIFS('Aceite de Oliva'!LU$6:LU$257,'Aceite de Oliva'!$A$6:$A$257,"&gt;="&amp;$A284,'Aceite de Oliva'!$B$6:$B$257,"&lt;="&amp;$B284)</f>
        <v>0.16</v>
      </c>
      <c r="LV284" s="8">
        <f>SUMIFS('Aceite de Oliva'!LV$6:LV$257,'Aceite de Oliva'!$A$6:$A$257,"&gt;="&amp;$A284,'Aceite de Oliva'!$B$6:$B$257,"&lt;="&amp;$B284)</f>
        <v>0</v>
      </c>
      <c r="LW284" s="8">
        <f>SUMIFS('Aceite de Oliva'!LW$6:LW$257,'Aceite de Oliva'!$A$6:$A$257,"&gt;="&amp;$A284,'Aceite de Oliva'!$B$6:$B$257,"&lt;="&amp;$B284)</f>
        <v>0.27</v>
      </c>
      <c r="LX284" s="8">
        <f>SUMIFS('Aceite de Oliva'!LX$6:LX$257,'Aceite de Oliva'!$A$6:$A$257,"&gt;="&amp;$A284,'Aceite de Oliva'!$B$6:$B$257,"&lt;="&amp;$B284)</f>
        <v>0</v>
      </c>
      <c r="LY284" s="76"/>
      <c r="LZ284" s="76"/>
      <c r="MA284" s="76"/>
      <c r="MB284" s="8">
        <f>SUMIFS('Aceite de Oliva'!MB$6:MB$257,'Aceite de Oliva'!$A$6:$A$257,"&gt;="&amp;$A284,'Aceite de Oliva'!$B$6:$B$257,"&lt;="&amp;$B284)</f>
        <v>0</v>
      </c>
      <c r="MC284" s="8">
        <f>SUMIFS('Aceite de Oliva'!MC$6:MC$257,'Aceite de Oliva'!$A$6:$A$257,"&gt;="&amp;$A284,'Aceite de Oliva'!$B$6:$B$257,"&lt;="&amp;$B284)</f>
        <v>0</v>
      </c>
      <c r="MD284" s="8">
        <f>SUMIFS('Aceite de Oliva'!MD$6:MD$257,'Aceite de Oliva'!$A$6:$A$257,"&gt;="&amp;$A284,'Aceite de Oliva'!$B$6:$B$257,"&lt;="&amp;$B284)</f>
        <v>0</v>
      </c>
      <c r="ME284" s="8">
        <f>SUMIFS('Aceite de Oliva'!ME$6:ME$257,'Aceite de Oliva'!$A$6:$A$257,"&gt;="&amp;$A284,'Aceite de Oliva'!$B$6:$B$257,"&lt;="&amp;$B284)</f>
        <v>0</v>
      </c>
      <c r="MI284" s="8">
        <f>SUMIFS('Aceite de Oliva'!MI$6:MI$257,'Aceite de Oliva'!$A$6:$A$257,"&gt;="&amp;$A284,'Aceite de Oliva'!$B$6:$B$257,"&lt;="&amp;$B284)</f>
        <v>0.26</v>
      </c>
      <c r="MJ284" s="8">
        <f>SUMIFS('Aceite de Oliva'!MJ$6:MJ$257,'Aceite de Oliva'!$A$6:$A$257,"&gt;="&amp;$A284,'Aceite de Oliva'!$B$6:$B$257,"&lt;="&amp;$B284)</f>
        <v>0.15</v>
      </c>
      <c r="MK284" s="8">
        <f>SUMIFS('Aceite de Oliva'!MK$6:MK$257,'Aceite de Oliva'!$A$6:$A$257,"&gt;="&amp;$A284,'Aceite de Oliva'!$B$6:$B$257,"&lt;="&amp;$B284)</f>
        <v>0.39</v>
      </c>
      <c r="ML284" s="8">
        <f>SUMIFS('Aceite de Oliva'!ML$6:ML$257,'Aceite de Oliva'!$A$6:$A$257,"&gt;="&amp;$A284,'Aceite de Oliva'!$B$6:$B$257,"&lt;="&amp;$B284)</f>
        <v>0</v>
      </c>
      <c r="MM284" s="76"/>
      <c r="MN284" s="76"/>
      <c r="MO284" s="76"/>
      <c r="MP284" s="8">
        <f>SUMIFS('Aceite de Oliva'!MP$6:MP$257,'Aceite de Oliva'!$A$6:$A$257,"&gt;="&amp;$A284,'Aceite de Oliva'!$B$6:$B$257,"&lt;="&amp;$B284)</f>
        <v>0.8</v>
      </c>
      <c r="MQ284" s="8">
        <f>SUMIFS('Aceite de Oliva'!MQ$6:MQ$257,'Aceite de Oliva'!$A$6:$A$257,"&gt;="&amp;$A284,'Aceite de Oliva'!$B$6:$B$257,"&lt;="&amp;$B284)</f>
        <v>0</v>
      </c>
      <c r="MR284" s="8">
        <f>SUMIFS('Aceite de Oliva'!MR$6:MR$257,'Aceite de Oliva'!$A$6:$A$257,"&gt;="&amp;$A284,'Aceite de Oliva'!$B$6:$B$257,"&lt;="&amp;$B284)</f>
        <v>1.1200000000000001</v>
      </c>
      <c r="MS284" s="8">
        <f>SUMIFS('Aceite de Oliva'!MS$6:MS$257,'Aceite de Oliva'!$A$6:$A$257,"&gt;="&amp;$A284,'Aceite de Oliva'!$B$6:$B$257,"&lt;="&amp;$B284)</f>
        <v>0.63</v>
      </c>
    </row>
    <row r="285" spans="1:357" x14ac:dyDescent="0.25">
      <c r="A285" s="14">
        <f>'TAM Aceite de Oliva'!B33</f>
        <v>4.2000000000000011</v>
      </c>
      <c r="B285" s="14">
        <f>'TAM Aceite de Oliva'!C33</f>
        <v>0</v>
      </c>
      <c r="C285" s="14"/>
      <c r="D285" s="8">
        <f>SUMIF('Aceite de Oliva'!$A$6:$A$257,"&gt;="&amp;$A285,'Aceite de Oliva'!D$6:D$257)</f>
        <v>17.939999999999998</v>
      </c>
      <c r="E285" s="8">
        <f>SUMIF('Aceite de Oliva'!$A$6:$A$257,"&gt;="&amp;$A285,'Aceite de Oliva'!E$6:E$257)</f>
        <v>23.87</v>
      </c>
      <c r="F285" s="8">
        <f>SUMIF('Aceite de Oliva'!$A$6:$A$257,"&gt;="&amp;$A285,'Aceite de Oliva'!F$6:F$257)</f>
        <v>18.909999999999993</v>
      </c>
      <c r="G285" s="8">
        <f>SUMIF('Aceite de Oliva'!$A$6:$A$257,"&gt;="&amp;$A285,'Aceite de Oliva'!G$6:G$257)</f>
        <v>11.020000000000001</v>
      </c>
      <c r="H285" s="14"/>
      <c r="I285" s="14"/>
      <c r="J285" s="14"/>
      <c r="K285" s="8">
        <f>SUMIF('Aceite de Oliva'!$A$6:$A$257,"&gt;="&amp;$A285,'Aceite de Oliva'!K$6:K$257)</f>
        <v>21.509999999999998</v>
      </c>
      <c r="L285" s="8">
        <f>SUMIF('Aceite de Oliva'!$A$6:$A$257,"&gt;="&amp;$A285,'Aceite de Oliva'!L$6:L$257)</f>
        <v>25.06</v>
      </c>
      <c r="M285" s="8">
        <f>SUMIF('Aceite de Oliva'!$A$6:$A$257,"&gt;="&amp;$A285,'Aceite de Oliva'!M$6:M$257)</f>
        <v>23.140000000000004</v>
      </c>
      <c r="N285" s="8">
        <f>SUMIF('Aceite de Oliva'!$A$6:$A$257,"&gt;="&amp;$A285,'Aceite de Oliva'!N$6:N$257)</f>
        <v>10.95</v>
      </c>
      <c r="O285" s="14"/>
      <c r="P285" s="14"/>
      <c r="Q285" s="14"/>
      <c r="R285" s="8">
        <f>SUMIF('Aceite de Oliva'!$A$6:$A$257,"&gt;="&amp;$A285,'Aceite de Oliva'!R$6:R$257)</f>
        <v>21.689999999999994</v>
      </c>
      <c r="S285" s="8">
        <f>SUMIF('Aceite de Oliva'!$A$6:$A$257,"&gt;="&amp;$A285,'Aceite de Oliva'!S$6:S$257)</f>
        <v>36.36999999999999</v>
      </c>
      <c r="T285" s="8">
        <f>SUMIF('Aceite de Oliva'!$A$6:$A$257,"&gt;="&amp;$A285,'Aceite de Oliva'!T$6:T$257)</f>
        <v>21.119999999999994</v>
      </c>
      <c r="U285" s="8">
        <f>SUMIF('Aceite de Oliva'!$A$6:$A$257,"&gt;="&amp;$A285,'Aceite de Oliva'!U$6:U$257)</f>
        <v>9.4099999999999984</v>
      </c>
      <c r="V285" s="14"/>
      <c r="W285" s="14"/>
      <c r="X285" s="14"/>
      <c r="Y285" s="8">
        <f>SUMIF('Aceite de Oliva'!$A$6:$A$257,"&gt;="&amp;$A285,'Aceite de Oliva'!Y$6:Y$257)</f>
        <v>16.209999999999994</v>
      </c>
      <c r="Z285" s="8">
        <f>SUMIF('Aceite de Oliva'!$A$6:$A$257,"&gt;="&amp;$A285,'Aceite de Oliva'!Z$6:Z$257)</f>
        <v>20.690000000000005</v>
      </c>
      <c r="AA285" s="8">
        <f>SUMIF('Aceite de Oliva'!$A$6:$A$257,"&gt;="&amp;$A285,'Aceite de Oliva'!AA$6:AA$257)</f>
        <v>15.909999999999995</v>
      </c>
      <c r="AB285" s="8">
        <f>SUMIF('Aceite de Oliva'!$A$6:$A$257,"&gt;="&amp;$A285,'Aceite de Oliva'!AB$6:AB$257)</f>
        <v>9.42</v>
      </c>
      <c r="AC285" s="14"/>
      <c r="AD285" s="14"/>
      <c r="AE285" s="14"/>
      <c r="AF285" s="8">
        <f>SUMIF('Aceite de Oliva'!$A$6:$A$257,"&gt;="&amp;$A285,'Aceite de Oliva'!AF$6:AF$257)</f>
        <v>29.079999999999991</v>
      </c>
      <c r="AG285" s="8">
        <f>SUMIF('Aceite de Oliva'!$A$6:$A$257,"&gt;="&amp;$A285,'Aceite de Oliva'!AG$6:AG$257)</f>
        <v>29.45</v>
      </c>
      <c r="AH285" s="8">
        <f>SUMIF('Aceite de Oliva'!$A$6:$A$257,"&gt;="&amp;$A285,'Aceite de Oliva'!AH$6:AH$257)</f>
        <v>37.290000000000013</v>
      </c>
      <c r="AI285" s="8">
        <f>SUMIF('Aceite de Oliva'!$A$6:$A$257,"&gt;="&amp;$A285,'Aceite de Oliva'!AI$6:AI$257)</f>
        <v>14.44</v>
      </c>
      <c r="AJ285" s="14"/>
      <c r="AK285" s="14"/>
      <c r="AL285" s="14"/>
      <c r="AM285" s="8">
        <f>SUMIF('Aceite de Oliva'!$A$6:$A$257,"&gt;="&amp;$A285,'Aceite de Oliva'!AM$6:AM$257)</f>
        <v>21.139999999999997</v>
      </c>
      <c r="AN285" s="8">
        <f>SUMIF('Aceite de Oliva'!$A$6:$A$257,"&gt;="&amp;$A285,'Aceite de Oliva'!AN$6:AN$257)</f>
        <v>18.259999999999998</v>
      </c>
      <c r="AO285" s="8">
        <f>SUMIF('Aceite de Oliva'!$A$6:$A$257,"&gt;="&amp;$A285,'Aceite de Oliva'!AO$6:AO$257)</f>
        <v>29.13</v>
      </c>
      <c r="AP285" s="8">
        <f>SUMIF('Aceite de Oliva'!$A$6:$A$257,"&gt;="&amp;$A285,'Aceite de Oliva'!AP$6:AP$257)</f>
        <v>11.040000000000001</v>
      </c>
      <c r="AQ285" s="14"/>
      <c r="AR285" s="14"/>
      <c r="AT285" s="8">
        <f>SUMIF('Aceite de Oliva'!$A$6:$A$257,"&gt;="&amp;$A285,'Aceite de Oliva'!AT$6:AT$257)</f>
        <v>24.690000000000008</v>
      </c>
      <c r="AU285" s="8">
        <f>SUMIF('Aceite de Oliva'!$A$6:$A$257,"&gt;="&amp;$A285,'Aceite de Oliva'!AU$6:AU$257)</f>
        <v>25.650000000000002</v>
      </c>
      <c r="AV285" s="8">
        <f>SUMIF('Aceite de Oliva'!$A$6:$A$257,"&gt;="&amp;$A285,'Aceite de Oliva'!AV$6:AV$257)</f>
        <v>30.43</v>
      </c>
      <c r="AW285" s="8">
        <f>SUMIF('Aceite de Oliva'!$A$6:$A$257,"&gt;="&amp;$A285,'Aceite de Oliva'!AW$6:AW$257)</f>
        <v>5.75</v>
      </c>
      <c r="BA285" s="8">
        <f>SUMIF('Aceite de Oliva'!$A$6:$A$257,"&gt;="&amp;$A285,'Aceite de Oliva'!BA$6:BA$257)</f>
        <v>22.700000000000003</v>
      </c>
      <c r="BB285" s="8">
        <f>SUMIF('Aceite de Oliva'!$A$6:$A$257,"&gt;="&amp;$A285,'Aceite de Oliva'!BB$6:BB$257)</f>
        <v>20.920000000000005</v>
      </c>
      <c r="BC285" s="8">
        <f>SUMIF('Aceite de Oliva'!$A$6:$A$257,"&gt;="&amp;$A285,'Aceite de Oliva'!BC$6:BC$257)</f>
        <v>29.550000000000008</v>
      </c>
      <c r="BD285" s="8">
        <f>SUMIF('Aceite de Oliva'!$A$6:$A$257,"&gt;="&amp;$A285,'Aceite de Oliva'!BD$6:BD$257)</f>
        <v>10.15</v>
      </c>
      <c r="BE285" s="5"/>
      <c r="BH285" s="8">
        <f>SUMIF('Aceite de Oliva'!$A$6:$A$257,"&gt;="&amp;$A285,'Aceite de Oliva'!BH$6:BH$257)</f>
        <v>21.17</v>
      </c>
      <c r="BI285" s="8">
        <f>SUMIF('Aceite de Oliva'!$A$6:$A$257,"&gt;="&amp;$A285,'Aceite de Oliva'!BI$6:BI$257)</f>
        <v>19.18</v>
      </c>
      <c r="BJ285" s="8">
        <f>SUMIF('Aceite de Oliva'!$A$6:$A$257,"&gt;="&amp;$A285,'Aceite de Oliva'!BJ$6:BJ$257)</f>
        <v>24.06</v>
      </c>
      <c r="BK285" s="8">
        <f>SUMIF('Aceite de Oliva'!$A$6:$A$257,"&gt;="&amp;$A285,'Aceite de Oliva'!BK$6:BK$257)</f>
        <v>13.68</v>
      </c>
      <c r="BO285" s="8">
        <f>SUMIF('Aceite de Oliva'!$A$6:$A$257,"&gt;="&amp;$A285,'Aceite de Oliva'!BO$6:BO$257)</f>
        <v>23.79</v>
      </c>
      <c r="BP285" s="8">
        <f>SUMIF('Aceite de Oliva'!$A$6:$A$257,"&gt;="&amp;$A285,'Aceite de Oliva'!BP$6:BP$257)</f>
        <v>30.25</v>
      </c>
      <c r="BQ285" s="8">
        <f>SUMIF('Aceite de Oliva'!$A$6:$A$257,"&gt;="&amp;$A285,'Aceite de Oliva'!BQ$6:BQ$257)</f>
        <v>28.029999999999998</v>
      </c>
      <c r="BR285" s="8">
        <f>SUMIF('Aceite de Oliva'!$A$6:$A$257,"&gt;="&amp;$A285,'Aceite de Oliva'!BR$6:BR$257)</f>
        <v>7.5500000000000007</v>
      </c>
      <c r="BV285" s="8">
        <f>SUMIF('Aceite de Oliva'!$A$6:$A$257,"&gt;="&amp;$A285,'Aceite de Oliva'!BV$6:BV$257)</f>
        <v>15.66</v>
      </c>
      <c r="BW285" s="8">
        <f>SUMIF('Aceite de Oliva'!$A$6:$A$257,"&gt;="&amp;$A285,'Aceite de Oliva'!BW$6:BW$257)</f>
        <v>14.879999999999999</v>
      </c>
      <c r="BX285" s="8">
        <f>SUMIF('Aceite de Oliva'!$A$6:$A$257,"&gt;="&amp;$A285,'Aceite de Oliva'!BX$6:BX$257)</f>
        <v>18.32</v>
      </c>
      <c r="BY285" s="8">
        <f>SUMIF('Aceite de Oliva'!$A$6:$A$257,"&gt;="&amp;$A285,'Aceite de Oliva'!BY$6:BY$257)</f>
        <v>4.25</v>
      </c>
      <c r="CC285" s="8">
        <f>SUMIF('Aceite de Oliva'!$A$6:$A$257,"&gt;="&amp;$A285,'Aceite de Oliva'!CC$6:CC$257)</f>
        <v>11.809999999999999</v>
      </c>
      <c r="CD285" s="8">
        <f>SUMIF('Aceite de Oliva'!$A$6:$A$257,"&gt;="&amp;$A285,'Aceite de Oliva'!CD$6:CD$257)</f>
        <v>9.5</v>
      </c>
      <c r="CE285" s="8">
        <f>SUMIF('Aceite de Oliva'!$A$6:$A$257,"&gt;="&amp;$A285,'Aceite de Oliva'!CE$6:CE$257)</f>
        <v>14.840000000000002</v>
      </c>
      <c r="CF285" s="8">
        <f>SUMIF('Aceite de Oliva'!$A$6:$A$257,"&gt;="&amp;$A285,'Aceite de Oliva'!CF$6:CF$257)</f>
        <v>3.5999999999999996</v>
      </c>
      <c r="CJ285" s="8">
        <f>SUMIF('Aceite de Oliva'!$A$6:$A$257,"&gt;="&amp;$A285,'Aceite de Oliva'!CJ$6:CJ$257)</f>
        <v>14.229999999999997</v>
      </c>
      <c r="CK285" s="8">
        <f>SUMIF('Aceite de Oliva'!$A$6:$A$257,"&gt;="&amp;$A285,'Aceite de Oliva'!CK$6:CK$257)</f>
        <v>14.969999999999999</v>
      </c>
      <c r="CL285" s="8">
        <f>SUMIF('Aceite de Oliva'!$A$6:$A$257,"&gt;="&amp;$A285,'Aceite de Oliva'!CL$6:CL$257)</f>
        <v>16.489999999999995</v>
      </c>
      <c r="CM285" s="8">
        <f>SUMIF('Aceite de Oliva'!$A$6:$A$257,"&gt;="&amp;$A285,'Aceite de Oliva'!CM$6:CM$257)</f>
        <v>5.7</v>
      </c>
      <c r="CQ285" s="8">
        <f>SUMIF('Aceite de Oliva'!$A$6:$A$257,"&gt;="&amp;$A285,'Aceite de Oliva'!CQ$6:CQ$257)</f>
        <v>7.38</v>
      </c>
      <c r="CR285" s="8">
        <f>SUMIF('Aceite de Oliva'!$A$6:$A$257,"&gt;="&amp;$A285,'Aceite de Oliva'!CR$6:CR$257)</f>
        <v>6.3800000000000008</v>
      </c>
      <c r="CS285" s="8">
        <f>SUMIF('Aceite de Oliva'!$A$6:$A$257,"&gt;="&amp;$A285,'Aceite de Oliva'!CS$6:CS$257)</f>
        <v>5.29</v>
      </c>
      <c r="CT285" s="8">
        <f>SUMIF('Aceite de Oliva'!$A$6:$A$257,"&gt;="&amp;$A285,'Aceite de Oliva'!CT$6:CT$257)</f>
        <v>11.649999999999999</v>
      </c>
      <c r="CX285" s="8">
        <f>SUMIF('Aceite de Oliva'!$A$6:$A$257,"&gt;="&amp;$A285,'Aceite de Oliva'!CX$6:CX$257)</f>
        <v>6.9099999999999975</v>
      </c>
      <c r="CY285" s="8">
        <f>SUMIF('Aceite de Oliva'!$A$6:$A$257,"&gt;="&amp;$A285,'Aceite de Oliva'!CY$6:CY$257)</f>
        <v>14.46</v>
      </c>
      <c r="CZ285" s="8">
        <f>SUMIF('Aceite de Oliva'!$A$6:$A$257,"&gt;="&amp;$A285,'Aceite de Oliva'!CZ$6:CZ$257)</f>
        <v>5.51</v>
      </c>
      <c r="DA285" s="8">
        <f>SUMIF('Aceite de Oliva'!$A$6:$A$257,"&gt;="&amp;$A285,'Aceite de Oliva'!DA$6:DA$257)</f>
        <v>3.5800000000000005</v>
      </c>
      <c r="DE285" s="8">
        <f>SUMIF('Aceite de Oliva'!$A$6:$A$257,"&gt;="&amp;$A285,'Aceite de Oliva'!DE$6:DE$257)</f>
        <v>5.05</v>
      </c>
      <c r="DF285" s="8">
        <f>SUMIF('Aceite de Oliva'!$A$6:$A$257,"&gt;="&amp;$A285,'Aceite de Oliva'!DF$6:DF$257)</f>
        <v>5.95</v>
      </c>
      <c r="DG285" s="8">
        <f>SUMIF('Aceite de Oliva'!$A$6:$A$257,"&gt;="&amp;$A285,'Aceite de Oliva'!DG$6:DG$257)</f>
        <v>4.49</v>
      </c>
      <c r="DH285" s="8">
        <f>SUMIF('Aceite de Oliva'!$A$6:$A$257,"&gt;="&amp;$A285,'Aceite de Oliva'!DH$6:DH$257)</f>
        <v>3.9299999999999997</v>
      </c>
      <c r="DL285" s="8">
        <f>SUMIF('Aceite de Oliva'!$A$6:$A$257,"&gt;="&amp;$A285,'Aceite de Oliva'!DL$6:DL$257)</f>
        <v>5.1999999999999984</v>
      </c>
      <c r="DM285" s="8">
        <f>SUMIF('Aceite de Oliva'!$A$6:$A$257,"&gt;="&amp;$A285,'Aceite de Oliva'!DM$6:DM$257)</f>
        <v>3.2</v>
      </c>
      <c r="DN285" s="8">
        <f>SUMIF('Aceite de Oliva'!$A$6:$A$257,"&gt;="&amp;$A285,'Aceite de Oliva'!DN$6:DN$257)</f>
        <v>5.330000000000001</v>
      </c>
      <c r="DO285" s="8">
        <f>SUMIF('Aceite de Oliva'!$A$6:$A$257,"&gt;="&amp;$A285,'Aceite de Oliva'!DO$6:DO$257)</f>
        <v>3.85</v>
      </c>
      <c r="DS285" s="8">
        <f>SUMIF('Aceite de Oliva'!$A$6:$A$257,"&gt;="&amp;$A285,'Aceite de Oliva'!DS$6:DS$257)</f>
        <v>6.6099999999999985</v>
      </c>
      <c r="DT285" s="8">
        <f>SUMIF('Aceite de Oliva'!$A$6:$A$257,"&gt;="&amp;$A285,'Aceite de Oliva'!DT$6:DT$257)</f>
        <v>3.59</v>
      </c>
      <c r="DU285" s="8">
        <f>SUMIF('Aceite de Oliva'!$A$6:$A$257,"&gt;="&amp;$A285,'Aceite de Oliva'!DU$6:DU$257)</f>
        <v>6.910000000000001</v>
      </c>
      <c r="DV285" s="8">
        <f>SUMIF('Aceite de Oliva'!$A$6:$A$257,"&gt;="&amp;$A285,'Aceite de Oliva'!DV$6:DV$257)</f>
        <v>3.04</v>
      </c>
      <c r="DZ285" s="8">
        <f>SUMIF('Aceite de Oliva'!$A$6:$A$257,"&gt;="&amp;$A285,'Aceite de Oliva'!DZ$6:DZ$257)</f>
        <v>6.02</v>
      </c>
      <c r="EA285" s="8">
        <f>SUMIF('Aceite de Oliva'!$A$6:$A$257,"&gt;="&amp;$A285,'Aceite de Oliva'!EA$6:EA$257)</f>
        <v>5.3299999999999992</v>
      </c>
      <c r="EB285" s="8">
        <f>SUMIF('Aceite de Oliva'!$A$6:$A$257,"&gt;="&amp;$A285,'Aceite de Oliva'!EB$6:EB$257)</f>
        <v>5.4699999999999989</v>
      </c>
      <c r="EC285" s="8">
        <f>SUMIF('Aceite de Oliva'!$A$6:$A$257,"&gt;="&amp;$A285,'Aceite de Oliva'!EC$6:EC$257)</f>
        <v>2.17</v>
      </c>
      <c r="EG285" s="8">
        <f>SUMIF('Aceite de Oliva'!$A$6:$A$257,"&gt;="&amp;$A285,'Aceite de Oliva'!EG$6:EG$257)</f>
        <v>4.8499999999999996</v>
      </c>
      <c r="EH285" s="8">
        <f>SUMIF('Aceite de Oliva'!$A$6:$A$257,"&gt;="&amp;$A285,'Aceite de Oliva'!EH$6:EH$257)</f>
        <v>4.22</v>
      </c>
      <c r="EI285" s="8">
        <f>SUMIF('Aceite de Oliva'!$A$6:$A$257,"&gt;="&amp;$A285,'Aceite de Oliva'!EI$6:EI$257)</f>
        <v>5.3199999999999985</v>
      </c>
      <c r="EJ285" s="8">
        <f>SUMIF('Aceite de Oliva'!$A$6:$A$257,"&gt;="&amp;$A285,'Aceite de Oliva'!EJ$6:EJ$257)</f>
        <v>1.6300000000000001</v>
      </c>
      <c r="EN285" s="8">
        <f>SUMIF('Aceite de Oliva'!$A$6:$A$257,"&gt;="&amp;$A285,'Aceite de Oliva'!EN$6:EN$257)</f>
        <v>4.75</v>
      </c>
      <c r="EO285" s="8">
        <f>SUMIF('Aceite de Oliva'!$A$6:$A$257,"&gt;="&amp;$A285,'Aceite de Oliva'!EO$6:EO$257)</f>
        <v>3.42</v>
      </c>
      <c r="EP285" s="8">
        <f>SUMIF('Aceite de Oliva'!$A$6:$A$257,"&gt;="&amp;$A285,'Aceite de Oliva'!EP$6:EP$257)</f>
        <v>4.6499999999999995</v>
      </c>
      <c r="EQ285" s="8">
        <f>SUMIF('Aceite de Oliva'!$A$6:$A$257,"&gt;="&amp;$A285,'Aceite de Oliva'!EQ$6:EQ$257)</f>
        <v>0.89</v>
      </c>
      <c r="EU285" s="8">
        <f>SUMIF('Aceite de Oliva'!$A$6:$A$257,"&gt;="&amp;$A285,'Aceite de Oliva'!EU$6:EU$257)</f>
        <v>4.6099999999999985</v>
      </c>
      <c r="EV285" s="8">
        <f>SUMIF('Aceite de Oliva'!$A$6:$A$257,"&gt;="&amp;$A285,'Aceite de Oliva'!EV$6:EV$257)</f>
        <v>4.4600000000000009</v>
      </c>
      <c r="EW285" s="8">
        <f>SUMIF('Aceite de Oliva'!$A$6:$A$257,"&gt;="&amp;$A285,'Aceite de Oliva'!EW$6:EW$257)</f>
        <v>4.67</v>
      </c>
      <c r="EX285" s="8">
        <f>SUMIF('Aceite de Oliva'!$A$6:$A$257,"&gt;="&amp;$A285,'Aceite de Oliva'!EX$6:EX$257)</f>
        <v>0.51</v>
      </c>
      <c r="FB285" s="8">
        <f>SUMIF('Aceite de Oliva'!$A$6:$A$257,"&gt;="&amp;$A285,'Aceite de Oliva'!FB$6:FB$257)</f>
        <v>2.7499999999999996</v>
      </c>
      <c r="FC285" s="8">
        <f>SUMIF('Aceite de Oliva'!$A$6:$A$257,"&gt;="&amp;$A285,'Aceite de Oliva'!FC$6:FC$257)</f>
        <v>2.3200000000000003</v>
      </c>
      <c r="FD285" s="8">
        <f>SUMIF('Aceite de Oliva'!$A$6:$A$257,"&gt;="&amp;$A285,'Aceite de Oliva'!FD$6:FD$257)</f>
        <v>2.2800000000000002</v>
      </c>
      <c r="FE285" s="8">
        <f>SUMIF('Aceite de Oliva'!$A$6:$A$257,"&gt;="&amp;$A285,'Aceite de Oliva'!FE$6:FE$257)</f>
        <v>3.76</v>
      </c>
      <c r="FI285" s="8">
        <f>SUMIF('Aceite de Oliva'!$A$6:$A$257,"&gt;="&amp;$A285,'Aceite de Oliva'!FI$6:FI$257)</f>
        <v>3.1199999999999997</v>
      </c>
      <c r="FJ285" s="8">
        <f>SUMIF('Aceite de Oliva'!$A$6:$A$257,"&gt;="&amp;$A285,'Aceite de Oliva'!FJ$6:FJ$257)</f>
        <v>1.9899999999999998</v>
      </c>
      <c r="FK285" s="8">
        <f>SUMIF('Aceite de Oliva'!$A$6:$A$257,"&gt;="&amp;$A285,'Aceite de Oliva'!FK$6:FK$257)</f>
        <v>2.48</v>
      </c>
      <c r="FL285" s="8">
        <f>SUMIF('Aceite de Oliva'!$A$6:$A$257,"&gt;="&amp;$A285,'Aceite de Oliva'!FL$6:FL$257)</f>
        <v>2.91</v>
      </c>
      <c r="FP285" s="8">
        <f>SUMIF('Aceite de Oliva'!$A$6:$A$257,"&gt;="&amp;$A285,'Aceite de Oliva'!FP$6:FP$257)</f>
        <v>2.8499999999999996</v>
      </c>
      <c r="FQ285" s="8">
        <f>SUMIF('Aceite de Oliva'!$A$6:$A$257,"&gt;="&amp;$A285,'Aceite de Oliva'!FQ$6:FQ$257)</f>
        <v>2.2800000000000002</v>
      </c>
      <c r="FR285" s="8">
        <f>SUMIF('Aceite de Oliva'!$A$6:$A$257,"&gt;="&amp;$A285,'Aceite de Oliva'!FR$6:FR$257)</f>
        <v>3.3699999999999997</v>
      </c>
      <c r="FS285" s="8">
        <f>SUMIF('Aceite de Oliva'!$A$6:$A$257,"&gt;="&amp;$A285,'Aceite de Oliva'!FS$6:FS$257)</f>
        <v>1.04</v>
      </c>
      <c r="FW285" s="8">
        <f>SUMIF('Aceite de Oliva'!$A$6:$A$257,"&gt;="&amp;$A285,'Aceite de Oliva'!FW$6:FW$257)</f>
        <v>2.5099999999999998</v>
      </c>
      <c r="FX285" s="8">
        <f>SUMIF('Aceite de Oliva'!$A$6:$A$257,"&gt;="&amp;$A285,'Aceite de Oliva'!FX$6:FX$257)</f>
        <v>6.2799999999999994</v>
      </c>
      <c r="FY285" s="8">
        <f>SUMIF('Aceite de Oliva'!$A$6:$A$257,"&gt;="&amp;$A285,'Aceite de Oliva'!FY$6:FY$257)</f>
        <v>1.5399999999999998</v>
      </c>
      <c r="FZ285" s="8">
        <f>SUMIF('Aceite de Oliva'!$A$6:$A$257,"&gt;="&amp;$A285,'Aceite de Oliva'!FZ$6:FZ$257)</f>
        <v>0.28999999999999998</v>
      </c>
      <c r="GD285" s="8">
        <f>SUMIF('Aceite de Oliva'!$A$6:$A$257,"&gt;="&amp;$A285,'Aceite de Oliva'!GD$6:GD$257)</f>
        <v>1.8900000000000001</v>
      </c>
      <c r="GE285" s="8">
        <f>SUMIF('Aceite de Oliva'!$A$6:$A$257,"&gt;="&amp;$A285,'Aceite de Oliva'!GE$6:GE$257)</f>
        <v>1.73</v>
      </c>
      <c r="GF285" s="8">
        <f>SUMIF('Aceite de Oliva'!$A$6:$A$257,"&gt;="&amp;$A285,'Aceite de Oliva'!GF$6:GF$257)</f>
        <v>1.7800000000000002</v>
      </c>
      <c r="GG285" s="8">
        <f>SUMIF('Aceite de Oliva'!$A$6:$A$257,"&gt;="&amp;$A285,'Aceite de Oliva'!GG$6:GG$257)</f>
        <v>0.67999999999999994</v>
      </c>
      <c r="GK285" s="8">
        <f>SUMIF('Aceite de Oliva'!$A$6:$A$257,"&gt;="&amp;$A285,'Aceite de Oliva'!GK$6:GK$257)</f>
        <v>1.81</v>
      </c>
      <c r="GL285" s="8">
        <f>SUMIF('Aceite de Oliva'!$A$6:$A$257,"&gt;="&amp;$A285,'Aceite de Oliva'!GL$6:GL$257)</f>
        <v>3.27</v>
      </c>
      <c r="GM285" s="8">
        <f>SUMIF('Aceite de Oliva'!$A$6:$A$257,"&gt;="&amp;$A285,'Aceite de Oliva'!GM$6:GM$257)</f>
        <v>1.7300000000000002</v>
      </c>
      <c r="GN285" s="8">
        <f>SUMIF('Aceite de Oliva'!$A$6:$A$257,"&gt;="&amp;$A285,'Aceite de Oliva'!GN$6:GN$257)</f>
        <v>0</v>
      </c>
      <c r="GR285" s="8">
        <f>SUMIF('Aceite de Oliva'!$A$6:$A$257,"&gt;="&amp;$A285,'Aceite de Oliva'!GR$6:GR$257)</f>
        <v>2.21</v>
      </c>
      <c r="GS285" s="8">
        <f>SUMIF('Aceite de Oliva'!$A$6:$A$257,"&gt;="&amp;$A285,'Aceite de Oliva'!GS$6:GS$257)</f>
        <v>2.62</v>
      </c>
      <c r="GT285" s="8">
        <f>SUMIF('Aceite de Oliva'!$A$6:$A$257,"&gt;="&amp;$A285,'Aceite de Oliva'!GT$6:GT$257)</f>
        <v>1.9300000000000002</v>
      </c>
      <c r="GU285" s="8">
        <f>SUMIF('Aceite de Oliva'!$A$6:$A$257,"&gt;="&amp;$A285,'Aceite de Oliva'!GU$6:GU$257)</f>
        <v>1.61</v>
      </c>
      <c r="GY285" s="8">
        <f>SUMIF('Aceite de Oliva'!$A$6:$A$257,"&gt;="&amp;$A285,'Aceite de Oliva'!GY$6:GY$257)</f>
        <v>1.77</v>
      </c>
      <c r="GZ285" s="8">
        <f>SUMIF('Aceite de Oliva'!$A$6:$A$257,"&gt;="&amp;$A285,'Aceite de Oliva'!GZ$6:GZ$257)</f>
        <v>2.63</v>
      </c>
      <c r="HA285" s="8">
        <f>SUMIF('Aceite de Oliva'!$A$6:$A$257,"&gt;="&amp;$A285,'Aceite de Oliva'!HA$6:HA$257)</f>
        <v>1.3800000000000001</v>
      </c>
      <c r="HB285" s="8">
        <f>SUMIF('Aceite de Oliva'!$A$6:$A$257,"&gt;="&amp;$A285,'Aceite de Oliva'!HB$6:HB$257)</f>
        <v>0.26</v>
      </c>
      <c r="HF285" s="8">
        <f>SUMIF('Aceite de Oliva'!$A$6:$A$257,"&gt;="&amp;$A285,'Aceite de Oliva'!HF$6:HF$257)</f>
        <v>2.09</v>
      </c>
      <c r="HG285" s="8">
        <f>SUMIF('Aceite de Oliva'!$A$6:$A$257,"&gt;="&amp;$A285,'Aceite de Oliva'!HG$6:HG$257)</f>
        <v>2.76</v>
      </c>
      <c r="HH285" s="8">
        <f>SUMIF('Aceite de Oliva'!$A$6:$A$257,"&gt;="&amp;$A285,'Aceite de Oliva'!HH$6:HH$257)</f>
        <v>1.42</v>
      </c>
      <c r="HI285" s="8">
        <f>SUMIF('Aceite de Oliva'!$A$6:$A$257,"&gt;="&amp;$A285,'Aceite de Oliva'!HI$6:HI$257)</f>
        <v>0</v>
      </c>
      <c r="HM285" s="8">
        <f>SUMIF('Aceite de Oliva'!$A$6:$A$257,"&gt;="&amp;$A285,'Aceite de Oliva'!HM$6:HM$257)</f>
        <v>1.2000000000000002</v>
      </c>
      <c r="HN285" s="8">
        <f>SUMIF('Aceite de Oliva'!$A$6:$A$257,"&gt;="&amp;$A285,'Aceite de Oliva'!HN$6:HN$257)</f>
        <v>1.3199999999999998</v>
      </c>
      <c r="HO285" s="8">
        <f>SUMIF('Aceite de Oliva'!$A$6:$A$257,"&gt;="&amp;$A285,'Aceite de Oliva'!HO$6:HO$257)</f>
        <v>0.87999999999999989</v>
      </c>
      <c r="HP285" s="8">
        <f>SUMIF('Aceite de Oliva'!$A$6:$A$257,"&gt;="&amp;$A285,'Aceite de Oliva'!HP$6:HP$257)</f>
        <v>0.67999999999999994</v>
      </c>
      <c r="HT285" s="8">
        <f>SUMIF('Aceite de Oliva'!$A$6:$A$257,"&gt;="&amp;$A285,'Aceite de Oliva'!HT$6:HT$257)</f>
        <v>1.54</v>
      </c>
      <c r="HU285" s="8">
        <f>SUMIF('Aceite de Oliva'!$A$6:$A$257,"&gt;="&amp;$A285,'Aceite de Oliva'!HU$6:HU$257)</f>
        <v>2.3200000000000003</v>
      </c>
      <c r="HV285" s="8">
        <f>SUMIF('Aceite de Oliva'!$A$6:$A$257,"&gt;="&amp;$A285,'Aceite de Oliva'!HV$6:HV$257)</f>
        <v>1.05</v>
      </c>
      <c r="HW285" s="8">
        <f>SUMIF('Aceite de Oliva'!$A$6:$A$257,"&gt;="&amp;$A285,'Aceite de Oliva'!HW$6:HW$257)</f>
        <v>0</v>
      </c>
      <c r="IA285" s="8">
        <f>SUMIF('Aceite de Oliva'!$A$6:$A$257,"&gt;="&amp;$A285,'Aceite de Oliva'!IA$6:IA$257)</f>
        <v>1.82</v>
      </c>
      <c r="IB285" s="8">
        <f>SUMIF('Aceite de Oliva'!$A$6:$A$257,"&gt;="&amp;$A285,'Aceite de Oliva'!IB$6:IB$257)</f>
        <v>2.52</v>
      </c>
      <c r="IC285" s="8">
        <f>SUMIF('Aceite de Oliva'!$A$6:$A$257,"&gt;="&amp;$A285,'Aceite de Oliva'!IC$6:IC$257)</f>
        <v>1.46</v>
      </c>
      <c r="ID285" s="8">
        <f>SUMIF('Aceite de Oliva'!$A$6:$A$257,"&gt;="&amp;$A285,'Aceite de Oliva'!ID$6:ID$257)</f>
        <v>0.5</v>
      </c>
      <c r="IH285" s="8">
        <f>SUMIF('Aceite de Oliva'!$A$6:$A$257,"&gt;="&amp;$A285,'Aceite de Oliva'!IH$6:IH$257)</f>
        <v>1.5999999999999999</v>
      </c>
      <c r="II285" s="8">
        <f>SUMIF('Aceite de Oliva'!$A$6:$A$257,"&gt;="&amp;$A285,'Aceite de Oliva'!II$6:II$257)</f>
        <v>4.26</v>
      </c>
      <c r="IJ285" s="8">
        <f>SUMIF('Aceite de Oliva'!$A$6:$A$257,"&gt;="&amp;$A285,'Aceite de Oliva'!IJ$6:IJ$257)</f>
        <v>1.1500000000000001</v>
      </c>
      <c r="IK285" s="8">
        <f>SUMIF('Aceite de Oliva'!$A$6:$A$257,"&gt;="&amp;$A285,'Aceite de Oliva'!IK$6:IK$257)</f>
        <v>0</v>
      </c>
      <c r="IO285" s="8">
        <f>SUMIF('Aceite de Oliva'!$A$6:$A$257,"&gt;="&amp;$A285,'Aceite de Oliva'!IO$6:IO$257)</f>
        <v>1.46</v>
      </c>
      <c r="IP285" s="8">
        <f>SUMIF('Aceite de Oliva'!$A$6:$A$257,"&gt;="&amp;$A285,'Aceite de Oliva'!IP$6:IP$257)</f>
        <v>1.8900000000000001</v>
      </c>
      <c r="IQ285" s="8">
        <f>SUMIF('Aceite de Oliva'!$A$6:$A$257,"&gt;="&amp;$A285,'Aceite de Oliva'!IQ$6:IQ$257)</f>
        <v>1.1300000000000001</v>
      </c>
      <c r="IR285" s="8">
        <f>SUMIF('Aceite de Oliva'!$A$6:$A$257,"&gt;="&amp;$A285,'Aceite de Oliva'!IR$6:IR$257)</f>
        <v>0</v>
      </c>
      <c r="IV285" s="8">
        <f>SUMIF('Aceite de Oliva'!$A$6:$A$257,"&gt;="&amp;$A285,'Aceite de Oliva'!IV$6:IV$257)</f>
        <v>2.2600000000000002</v>
      </c>
      <c r="IW285" s="8">
        <f>SUMIF('Aceite de Oliva'!$A$6:$A$257,"&gt;="&amp;$A285,'Aceite de Oliva'!IW$6:IW$257)</f>
        <v>4.9599999999999991</v>
      </c>
      <c r="IX285" s="8">
        <f>SUMIF('Aceite de Oliva'!$A$6:$A$257,"&gt;="&amp;$A285,'Aceite de Oliva'!IX$6:IX$257)</f>
        <v>0.83</v>
      </c>
      <c r="IY285" s="8">
        <f>SUMIF('Aceite de Oliva'!$A$6:$A$257,"&gt;="&amp;$A285,'Aceite de Oliva'!IY$6:IY$257)</f>
        <v>0</v>
      </c>
      <c r="JC285" s="8">
        <f>SUMIF('Aceite de Oliva'!$A$6:$A$257,"&gt;="&amp;$A285,'Aceite de Oliva'!JC$6:JC$257)</f>
        <v>2.15</v>
      </c>
      <c r="JD285" s="8">
        <f>SUMIF('Aceite de Oliva'!$A$6:$A$257,"&gt;="&amp;$A285,'Aceite de Oliva'!JD$6:JD$257)</f>
        <v>6.3000000000000007</v>
      </c>
      <c r="JE285" s="8">
        <f>SUMIF('Aceite de Oliva'!$A$6:$A$257,"&gt;="&amp;$A285,'Aceite de Oliva'!JE$6:JE$257)</f>
        <v>0.57999999999999996</v>
      </c>
      <c r="JF285" s="8">
        <f>SUMIF('Aceite de Oliva'!$A$6:$A$257,"&gt;="&amp;$A285,'Aceite de Oliva'!JF$6:JF$257)</f>
        <v>0</v>
      </c>
      <c r="JJ285" s="8">
        <f>SUMIF('Aceite de Oliva'!$A$6:$A$257,"&gt;="&amp;$A285,'Aceite de Oliva'!JJ$6:JJ$257)</f>
        <v>1.81</v>
      </c>
      <c r="JK285" s="8">
        <f>SUMIF('Aceite de Oliva'!$A$6:$A$257,"&gt;="&amp;$A285,'Aceite de Oliva'!JK$6:JK$257)</f>
        <v>3.02</v>
      </c>
      <c r="JL285" s="8">
        <f>SUMIF('Aceite de Oliva'!$A$6:$A$257,"&gt;="&amp;$A285,'Aceite de Oliva'!JL$6:JL$257)</f>
        <v>1.1200000000000001</v>
      </c>
      <c r="JM285" s="8">
        <f>SUMIF('Aceite de Oliva'!$A$6:$A$257,"&gt;="&amp;$A285,'Aceite de Oliva'!JM$6:JM$257)</f>
        <v>0</v>
      </c>
      <c r="JQ285" s="8">
        <f>SUMIF('Aceite de Oliva'!$A$6:$A$257,"&gt;="&amp;$A285,'Aceite de Oliva'!JQ$6:JQ$257)</f>
        <v>2.4799999999999995</v>
      </c>
      <c r="JR285" s="8">
        <f>SUMIF('Aceite de Oliva'!$A$6:$A$257,"&gt;="&amp;$A285,'Aceite de Oliva'!JR$6:JR$257)</f>
        <v>5.620000000000001</v>
      </c>
      <c r="JS285" s="8">
        <f>SUMIF('Aceite de Oliva'!$A$6:$A$257,"&gt;="&amp;$A285,'Aceite de Oliva'!JS$6:JS$257)</f>
        <v>1.5800000000000005</v>
      </c>
      <c r="JT285" s="8">
        <f>SUMIF('Aceite de Oliva'!$A$6:$A$257,"&gt;="&amp;$A285,'Aceite de Oliva'!JT$6:JT$257)</f>
        <v>0</v>
      </c>
      <c r="JX285" s="8">
        <f>SUMIF('Aceite de Oliva'!$A$6:$A$257,"&gt;="&amp;$A285,'Aceite de Oliva'!JX$6:JX$257)</f>
        <v>1.6800000000000002</v>
      </c>
      <c r="JY285" s="8">
        <f>SUMIF('Aceite de Oliva'!$A$6:$A$257,"&gt;="&amp;$A285,'Aceite de Oliva'!JY$6:JY$257)</f>
        <v>1.93</v>
      </c>
      <c r="JZ285" s="8">
        <f>SUMIF('Aceite de Oliva'!$A$6:$A$257,"&gt;="&amp;$A285,'Aceite de Oliva'!JZ$6:JZ$257)</f>
        <v>1.0900000000000001</v>
      </c>
      <c r="KA285" s="8">
        <f>SUMIF('Aceite de Oliva'!$A$6:$A$257,"&gt;="&amp;$A285,'Aceite de Oliva'!KA$6:KA$257)</f>
        <v>0.19</v>
      </c>
      <c r="KE285" s="8">
        <f>SUMIF('Aceite de Oliva'!$A$6:$A$257,"&gt;="&amp;$A285,'Aceite de Oliva'!KE$6:KE$257)</f>
        <v>0.98</v>
      </c>
      <c r="KF285" s="8">
        <f>SUMIF('Aceite de Oliva'!$A$6:$A$257,"&gt;="&amp;$A285,'Aceite de Oliva'!KF$6:KF$257)</f>
        <v>1.66</v>
      </c>
      <c r="KG285" s="8">
        <f>SUMIF('Aceite de Oliva'!$A$6:$A$257,"&gt;="&amp;$A285,'Aceite de Oliva'!KG$6:KG$257)</f>
        <v>0.57999999999999996</v>
      </c>
      <c r="KH285" s="8">
        <f>SUMIF('Aceite de Oliva'!$A$6:$A$257,"&gt;="&amp;$A285,'Aceite de Oliva'!KH$6:KH$257)</f>
        <v>0</v>
      </c>
      <c r="KL285" s="8">
        <f>SUMIF('Aceite de Oliva'!$A$6:$A$257,"&gt;="&amp;$A285,'Aceite de Oliva'!KL$6:KL$257)</f>
        <v>2.4500000000000006</v>
      </c>
      <c r="KM285" s="8">
        <f>SUMIF('Aceite de Oliva'!$A$6:$A$257,"&gt;="&amp;$A285,'Aceite de Oliva'!KM$6:KM$257)</f>
        <v>2.8699999999999997</v>
      </c>
      <c r="KN285" s="8">
        <f>SUMIF('Aceite de Oliva'!$A$6:$A$257,"&gt;="&amp;$A285,'Aceite de Oliva'!KN$6:KN$257)</f>
        <v>0.90000000000000013</v>
      </c>
      <c r="KO285" s="8">
        <f>SUMIF('Aceite de Oliva'!$A$6:$A$257,"&gt;="&amp;$A285,'Aceite de Oliva'!KO$6:KO$257)</f>
        <v>0</v>
      </c>
      <c r="KS285" s="8">
        <f>SUMIF('Aceite de Oliva'!$A$6:$A$257,"&gt;="&amp;$A285,'Aceite de Oliva'!KS$6:KS$257)</f>
        <v>1.4899999999999998</v>
      </c>
      <c r="KT285" s="8">
        <f>SUMIF('Aceite de Oliva'!$A$6:$A$257,"&gt;="&amp;$A285,'Aceite de Oliva'!KT$6:KT$257)</f>
        <v>2.17</v>
      </c>
      <c r="KU285" s="8">
        <f>SUMIF('Aceite de Oliva'!$A$6:$A$257,"&gt;="&amp;$A285,'Aceite de Oliva'!KU$6:KU$257)</f>
        <v>0.91</v>
      </c>
      <c r="KV285" s="8">
        <f>SUMIF('Aceite de Oliva'!$A$6:$A$257,"&gt;="&amp;$A285,'Aceite de Oliva'!KV$6:KV$257)</f>
        <v>0.43</v>
      </c>
      <c r="KZ285" s="8">
        <f>SUMIF('Aceite de Oliva'!$A$6:$A$257,"&gt;="&amp;$A285,'Aceite de Oliva'!KZ$6:KZ$257)</f>
        <v>2.02</v>
      </c>
      <c r="LA285" s="8">
        <f>SUMIF('Aceite de Oliva'!$A$6:$A$257,"&gt;="&amp;$A285,'Aceite de Oliva'!LA$6:LA$257)</f>
        <v>3.49</v>
      </c>
      <c r="LB285" s="8">
        <f>SUMIF('Aceite de Oliva'!$A$6:$A$257,"&gt;="&amp;$A285,'Aceite de Oliva'!LB$6:LB$257)</f>
        <v>1.5</v>
      </c>
      <c r="LC285" s="8">
        <f>SUMIF('Aceite de Oliva'!$A$6:$A$257,"&gt;="&amp;$A285,'Aceite de Oliva'!LC$6:LC$257)</f>
        <v>0.14000000000000001</v>
      </c>
      <c r="LG285" s="8">
        <f>SUMIF('Aceite de Oliva'!$A$6:$A$257,"&gt;="&amp;$A285,'Aceite de Oliva'!LG$6:LG$257)</f>
        <v>2.11</v>
      </c>
      <c r="LH285" s="8">
        <f>SUMIF('Aceite de Oliva'!$A$6:$A$257,"&gt;="&amp;$A285,'Aceite de Oliva'!LH$6:LH$257)</f>
        <v>3.7700000000000005</v>
      </c>
      <c r="LI285" s="8">
        <f>SUMIF('Aceite de Oliva'!$A$6:$A$257,"&gt;="&amp;$A285,'Aceite de Oliva'!LI$6:LI$257)</f>
        <v>1.08</v>
      </c>
      <c r="LJ285" s="8">
        <f>SUMIF('Aceite de Oliva'!$A$6:$A$257,"&gt;="&amp;$A285,'Aceite de Oliva'!LJ$6:LJ$257)</f>
        <v>0</v>
      </c>
      <c r="LN285" s="8">
        <f>SUMIF('Aceite de Oliva'!$A$6:$A$257,"&gt;="&amp;$A285,'Aceite de Oliva'!LN$6:LN$257)</f>
        <v>1.8800000000000003</v>
      </c>
      <c r="LO285" s="8">
        <f>SUMIF('Aceite de Oliva'!$A$6:$A$257,"&gt;="&amp;$A285,'Aceite de Oliva'!LO$6:LO$257)</f>
        <v>3.31</v>
      </c>
      <c r="LP285" s="8">
        <f>SUMIF('Aceite de Oliva'!$A$6:$A$257,"&gt;="&amp;$A285,'Aceite de Oliva'!LP$6:LP$257)</f>
        <v>1.33</v>
      </c>
      <c r="LQ285" s="8">
        <f>SUMIF('Aceite de Oliva'!$A$6:$A$257,"&gt;="&amp;$A285,'Aceite de Oliva'!LQ$6:LQ$257)</f>
        <v>0</v>
      </c>
      <c r="LR285" s="76"/>
      <c r="LS285" s="76"/>
      <c r="LT285" s="76"/>
      <c r="LU285" s="8">
        <f>SUMIF('Aceite de Oliva'!$A$6:$A$257,"&gt;="&amp;$A285,'Aceite de Oliva'!LU$6:LU$257)</f>
        <v>4.4099999999999984</v>
      </c>
      <c r="LV285" s="8">
        <f>SUMIF('Aceite de Oliva'!$A$6:$A$257,"&gt;="&amp;$A285,'Aceite de Oliva'!LV$6:LV$257)</f>
        <v>10.779999999999998</v>
      </c>
      <c r="LW285" s="8">
        <f>SUMIF('Aceite de Oliva'!$A$6:$A$257,"&gt;="&amp;$A285,'Aceite de Oliva'!LW$6:LW$257)</f>
        <v>1.71</v>
      </c>
      <c r="LX285" s="8">
        <f>SUMIF('Aceite de Oliva'!$A$6:$A$257,"&gt;="&amp;$A285,'Aceite de Oliva'!LX$6:LX$257)</f>
        <v>3.2700000000000005</v>
      </c>
      <c r="LY285" s="76"/>
      <c r="LZ285" s="76"/>
      <c r="MA285" s="76"/>
      <c r="MB285" s="8">
        <f>SUMIF('Aceite de Oliva'!$A$6:$A$257,"&gt;="&amp;$A285,'Aceite de Oliva'!MB$6:MB$257)</f>
        <v>5.1099999999999994</v>
      </c>
      <c r="MC285" s="8">
        <f>SUMIF('Aceite de Oliva'!$A$6:$A$257,"&gt;="&amp;$A285,'Aceite de Oliva'!MC$6:MC$257)</f>
        <v>14.100000000000001</v>
      </c>
      <c r="MD285" s="8">
        <f>SUMIF('Aceite de Oliva'!$A$6:$A$257,"&gt;="&amp;$A285,'Aceite de Oliva'!MD$6:MD$257)</f>
        <v>2.89</v>
      </c>
      <c r="ME285" s="8">
        <f>SUMIF('Aceite de Oliva'!$A$6:$A$257,"&gt;="&amp;$A285,'Aceite de Oliva'!ME$6:ME$257)</f>
        <v>1.88</v>
      </c>
      <c r="MI285" s="8">
        <f>SUMIF('Aceite de Oliva'!$A$6:$A$257,"&gt;="&amp;$A285,'Aceite de Oliva'!MI$6:MI$257)</f>
        <v>6.1699999999999982</v>
      </c>
      <c r="MJ285" s="8">
        <f>SUMIF('Aceite de Oliva'!$A$6:$A$257,"&gt;="&amp;$A285,'Aceite de Oliva'!MJ$6:MJ$257)</f>
        <v>15.1</v>
      </c>
      <c r="MK285" s="8">
        <f>SUMIF('Aceite de Oliva'!$A$6:$A$257,"&gt;="&amp;$A285,'Aceite de Oliva'!MK$6:MK$257)</f>
        <v>3.83</v>
      </c>
      <c r="ML285" s="8">
        <f>SUMIF('Aceite de Oliva'!$A$6:$A$257,"&gt;="&amp;$A285,'Aceite de Oliva'!ML$6:ML$257)</f>
        <v>1.82</v>
      </c>
      <c r="MM285" s="76"/>
      <c r="MN285" s="76"/>
      <c r="MO285" s="76"/>
      <c r="MP285" s="8">
        <f>SUMIF('Aceite de Oliva'!$A$6:$A$257,"&gt;="&amp;$A285,'Aceite de Oliva'!MP$6:MP$257)</f>
        <v>9.3800000000000008</v>
      </c>
      <c r="MQ285" s="8">
        <f>SUMIF('Aceite de Oliva'!$A$6:$A$257,"&gt;="&amp;$A285,'Aceite de Oliva'!MQ$6:MQ$257)</f>
        <v>20.25</v>
      </c>
      <c r="MR285" s="8">
        <f>SUMIF('Aceite de Oliva'!$A$6:$A$257,"&gt;="&amp;$A285,'Aceite de Oliva'!MR$6:MR$257)</f>
        <v>7.0799999999999992</v>
      </c>
      <c r="MS285" s="8">
        <f>SUMIF('Aceite de Oliva'!$A$6:$A$257,"&gt;="&amp;$A285,'Aceite de Oliva'!MS$6:MS$257)</f>
        <v>2.6</v>
      </c>
    </row>
    <row r="286" spans="1:357" x14ac:dyDescent="0.25">
      <c r="BA286" s="6"/>
      <c r="BB286" s="6"/>
      <c r="BC286" s="6"/>
      <c r="BD286" s="6"/>
      <c r="BE286" s="5"/>
      <c r="BH286" s="6"/>
      <c r="BI286" s="6"/>
      <c r="BJ286" s="6"/>
      <c r="BK286" s="6"/>
      <c r="BO286" s="6"/>
      <c r="BP286" s="6"/>
      <c r="BQ286" s="6"/>
      <c r="BR286" s="6"/>
      <c r="BV286" s="6"/>
      <c r="BW286" s="6"/>
      <c r="BX286" s="6"/>
      <c r="BY286" s="6"/>
      <c r="CC286" s="6"/>
      <c r="CD286" s="6"/>
      <c r="CE286" s="6"/>
      <c r="CF286" s="6"/>
      <c r="FB286" s="6"/>
      <c r="FC286" s="6"/>
      <c r="FD286" s="6"/>
      <c r="FE286" s="6"/>
      <c r="FI286" s="6"/>
      <c r="FJ286" s="6"/>
      <c r="FK286" s="6"/>
      <c r="FL286" s="6"/>
      <c r="FP286" s="6"/>
      <c r="FQ286" s="6"/>
      <c r="FR286" s="6"/>
      <c r="FS286" s="6"/>
      <c r="FW286" s="6"/>
      <c r="FX286" s="6"/>
      <c r="FY286" s="6"/>
      <c r="FZ286" s="6"/>
      <c r="GR286" s="58"/>
      <c r="GS286" s="58"/>
      <c r="GT286" s="58"/>
      <c r="GU286" s="58"/>
      <c r="IV286" s="64"/>
      <c r="IW286" s="64"/>
      <c r="IX286" s="64"/>
      <c r="IY286" s="64"/>
      <c r="JC286" s="64"/>
      <c r="JD286" s="64"/>
      <c r="JE286" s="64"/>
      <c r="JF286" s="64"/>
      <c r="KZ286" s="76"/>
      <c r="LA286" s="76"/>
      <c r="LB286" s="76"/>
      <c r="LC286" s="76"/>
      <c r="LR286" s="76"/>
      <c r="LS286" s="76"/>
      <c r="LT286" s="76"/>
      <c r="LU286" s="76"/>
      <c r="LV286" s="76"/>
      <c r="LW286" s="76"/>
      <c r="LX286" s="76"/>
      <c r="LY286" s="76"/>
      <c r="LZ286" s="76"/>
      <c r="MA286" s="76"/>
      <c r="MB286" s="76"/>
      <c r="MC286" s="76"/>
      <c r="MD286" s="76"/>
      <c r="ME286" s="76"/>
      <c r="MM286" s="76"/>
      <c r="MN286" s="76"/>
      <c r="MO286" s="76"/>
      <c r="MP286" s="76"/>
      <c r="MQ286" s="76"/>
      <c r="MR286" s="76"/>
      <c r="MS286" s="76"/>
    </row>
    <row r="287" spans="1:357" x14ac:dyDescent="0.25">
      <c r="D287" s="11">
        <f>SUM(D262:D285)</f>
        <v>100.00999999999999</v>
      </c>
      <c r="E287" s="11">
        <f>SUM(E262:E285)</f>
        <v>100.01</v>
      </c>
      <c r="F287" s="11">
        <f>SUM(F262:F285)</f>
        <v>99.990000000000009</v>
      </c>
      <c r="G287" s="11">
        <f>SUM(G262:G285)</f>
        <v>100</v>
      </c>
      <c r="K287" s="11">
        <f>SUM(K262:K285)</f>
        <v>100.02000000000001</v>
      </c>
      <c r="L287" s="11">
        <f>SUM(L262:L285)</f>
        <v>100.03</v>
      </c>
      <c r="M287" s="11">
        <f>SUM(M262:M285)</f>
        <v>100.01</v>
      </c>
      <c r="N287" s="11">
        <f>SUM(N262:N285)</f>
        <v>100</v>
      </c>
      <c r="R287" s="11">
        <f>SUM(R262:R285)</f>
        <v>100.02</v>
      </c>
      <c r="S287" s="11">
        <f>SUM(S262:S285)</f>
        <v>100.01999999999998</v>
      </c>
      <c r="T287" s="11">
        <f>SUM(T262:T285)</f>
        <v>99.98</v>
      </c>
      <c r="U287" s="11">
        <f>SUM(U262:U285)</f>
        <v>100</v>
      </c>
      <c r="Y287" s="11">
        <f>SUM(Y262:Y285)</f>
        <v>99.99</v>
      </c>
      <c r="Z287" s="11">
        <f>SUM(Z262:Z285)</f>
        <v>100.02000000000001</v>
      </c>
      <c r="AA287" s="11">
        <f>SUM(AA262:AA285)</f>
        <v>100.02</v>
      </c>
      <c r="AB287" s="11">
        <f>SUM(AB262:AB285)</f>
        <v>99.98</v>
      </c>
      <c r="AF287" s="11">
        <f>SUM(AF262:AF285)</f>
        <v>99.989999999999981</v>
      </c>
      <c r="AG287" s="11">
        <f>SUM(AG262:AG285)</f>
        <v>99.98</v>
      </c>
      <c r="AH287" s="11">
        <f>SUM(AH262:AH285)</f>
        <v>100.00000000000001</v>
      </c>
      <c r="AI287" s="11">
        <f>SUM(AI262:AI285)</f>
        <v>100.00999999999999</v>
      </c>
      <c r="AM287" s="11">
        <f>SUM(AM262:AM285)</f>
        <v>100.02</v>
      </c>
      <c r="AN287" s="11">
        <f>SUM(AN262:AN285)</f>
        <v>100</v>
      </c>
      <c r="AO287" s="11">
        <f>SUM(AO262:AO285)</f>
        <v>99.969999999999985</v>
      </c>
      <c r="AP287" s="11">
        <f>SUM(AP262:AP285)</f>
        <v>99.980000000000018</v>
      </c>
      <c r="AT287" s="11">
        <f>SUM(AT262:AT285)</f>
        <v>100.00000000000001</v>
      </c>
      <c r="AU287" s="11">
        <f>SUM(AU262:AU285)</f>
        <v>100.02000000000001</v>
      </c>
      <c r="AV287" s="11">
        <f>SUM(AV262:AV285)</f>
        <v>100</v>
      </c>
      <c r="AW287" s="11">
        <f>SUM(AW262:AW285)</f>
        <v>100</v>
      </c>
      <c r="BA287" s="11">
        <f>SUM(BA262:BA285)</f>
        <v>99.98</v>
      </c>
      <c r="BB287" s="11">
        <f>SUM(BB262:BB285)</f>
        <v>99.98</v>
      </c>
      <c r="BC287" s="11">
        <f>SUM(BC262:BC285)</f>
        <v>99.970000000000013</v>
      </c>
      <c r="BD287" s="11">
        <f>SUM(BD262:BD285)</f>
        <v>100.00000000000001</v>
      </c>
      <c r="BE287" s="5"/>
      <c r="BH287" s="11">
        <f>SUM(BH262:BH285)</f>
        <v>100.03</v>
      </c>
      <c r="BI287" s="11">
        <f>SUM(BI262:BI285)</f>
        <v>99.990000000000009</v>
      </c>
      <c r="BJ287" s="11">
        <f>SUM(BJ262:BJ285)</f>
        <v>99.990000000000009</v>
      </c>
      <c r="BK287" s="11">
        <f>SUM(BK262:BK285)</f>
        <v>99.990000000000009</v>
      </c>
      <c r="BO287" s="11">
        <f>SUM(BO262:BO285)</f>
        <v>100.03999999999999</v>
      </c>
      <c r="BP287" s="11">
        <f>SUM(BP262:BP285)</f>
        <v>99.97</v>
      </c>
      <c r="BQ287" s="11">
        <f>SUM(BQ262:BQ285)</f>
        <v>100.02</v>
      </c>
      <c r="BR287" s="11">
        <f>SUM(BR262:BR285)</f>
        <v>100.02</v>
      </c>
      <c r="BV287" s="11">
        <f>SUM(BV262:BV285)</f>
        <v>99.97999999999999</v>
      </c>
      <c r="BW287" s="11">
        <f>SUM(BW262:BW285)</f>
        <v>100</v>
      </c>
      <c r="BX287" s="11">
        <f>SUM(BX262:BX285)</f>
        <v>100.01000000000002</v>
      </c>
      <c r="BY287" s="11">
        <f>SUM(BY262:BY285)</f>
        <v>99.990000000000009</v>
      </c>
      <c r="CC287" s="11">
        <f>SUM(CC262:CC285)</f>
        <v>99.98</v>
      </c>
      <c r="CD287" s="11">
        <f>SUM(CD262:CD285)</f>
        <v>99.97999999999999</v>
      </c>
      <c r="CE287" s="11">
        <f>SUM(CE262:CE285)</f>
        <v>99.97</v>
      </c>
      <c r="CF287" s="11">
        <f>SUM(CF262:CF285)</f>
        <v>100.00999999999999</v>
      </c>
      <c r="CJ287" s="11">
        <f>SUM(CJ262:CJ285)</f>
        <v>100.00999999999999</v>
      </c>
      <c r="CK287" s="11">
        <f>SUM(CK262:CK285)</f>
        <v>100.00000000000001</v>
      </c>
      <c r="CL287" s="11">
        <f>SUM(CL262:CL285)</f>
        <v>99.989999999999981</v>
      </c>
      <c r="CM287" s="11">
        <f>SUM(CM262:CM285)</f>
        <v>100.02</v>
      </c>
      <c r="CQ287" s="11">
        <f>SUM(CQ262:CQ285)</f>
        <v>99.979999999999976</v>
      </c>
      <c r="CR287" s="11">
        <f>SUM(CR262:CR285)</f>
        <v>99.990000000000009</v>
      </c>
      <c r="CS287" s="11">
        <f>SUM(CS262:CS285)</f>
        <v>99.970000000000013</v>
      </c>
      <c r="CT287" s="11">
        <f>SUM(CT262:CT285)</f>
        <v>100.02000000000001</v>
      </c>
      <c r="CX287" s="11">
        <f>SUM(CX262:CX285)</f>
        <v>100.00999999999998</v>
      </c>
      <c r="CY287" s="11">
        <f>SUM(CY262:CY285)</f>
        <v>100.00999999999999</v>
      </c>
      <c r="CZ287" s="11">
        <f>SUM(CZ262:CZ285)</f>
        <v>100.02</v>
      </c>
      <c r="DA287" s="11">
        <f>SUM(DA262:DA285)</f>
        <v>100.01</v>
      </c>
      <c r="DE287" s="11">
        <f>SUM(DE262:DE285)</f>
        <v>99.969999999999985</v>
      </c>
      <c r="DF287" s="11">
        <f>SUM(DF262:DF285)</f>
        <v>100.00999999999999</v>
      </c>
      <c r="DG287" s="11">
        <f>SUM(DG262:DG285)</f>
        <v>99.98</v>
      </c>
      <c r="DH287" s="11">
        <f>SUM(DH262:DH285)</f>
        <v>100.00999999999999</v>
      </c>
      <c r="DL287" s="11">
        <f>SUM(DL262:DL285)</f>
        <v>100.00000000000001</v>
      </c>
      <c r="DM287" s="11">
        <f>SUM(DM262:DM285)</f>
        <v>99.97</v>
      </c>
      <c r="DN287" s="11">
        <f>SUM(DN262:DN285)</f>
        <v>100.05</v>
      </c>
      <c r="DO287" s="11">
        <f>SUM(DO262:DO285)</f>
        <v>99.999999999999986</v>
      </c>
      <c r="DS287" s="11">
        <f>SUM(DS262:DS285)</f>
        <v>100.00999999999999</v>
      </c>
      <c r="DT287" s="11">
        <f>SUM(DT262:DT285)</f>
        <v>100.02</v>
      </c>
      <c r="DU287" s="11">
        <f>SUM(DU262:DU285)</f>
        <v>100.01999999999998</v>
      </c>
      <c r="DV287" s="11">
        <f>SUM(DV262:DV285)</f>
        <v>99.990000000000023</v>
      </c>
      <c r="DZ287" s="11">
        <f>SUM(DZ262:DZ285)</f>
        <v>100.02</v>
      </c>
      <c r="EA287" s="11">
        <f>SUM(EA262:EA285)</f>
        <v>100.01000000000002</v>
      </c>
      <c r="EB287" s="11">
        <f>SUM(EB262:EB285)</f>
        <v>99.979999999999976</v>
      </c>
      <c r="EC287" s="11">
        <f>SUM(EC262:EC285)</f>
        <v>99.99</v>
      </c>
      <c r="EG287" s="11">
        <f>SUM(EG262:EG285)</f>
        <v>100.01</v>
      </c>
      <c r="EH287" s="11">
        <f>SUM(EH262:EH285)</f>
        <v>99.999999999999972</v>
      </c>
      <c r="EI287" s="11">
        <f>SUM(EI262:EI285)</f>
        <v>99.969999999999985</v>
      </c>
      <c r="EJ287" s="11">
        <f>SUM(EJ262:EJ285)</f>
        <v>100</v>
      </c>
      <c r="EN287" s="11">
        <f>SUM(EN262:EN285)</f>
        <v>100.04000000000003</v>
      </c>
      <c r="EO287" s="11">
        <f>SUM(EO262:EO285)</f>
        <v>99.99</v>
      </c>
      <c r="EP287" s="11">
        <f>SUM(EP262:EP285)</f>
        <v>100.01000000000002</v>
      </c>
      <c r="EQ287" s="11">
        <f>SUM(EQ262:EQ285)</f>
        <v>100.00000000000001</v>
      </c>
      <c r="EU287" s="11">
        <f>SUM(EU262:EU285)</f>
        <v>100.05000000000001</v>
      </c>
      <c r="EV287" s="11">
        <f>SUM(EV262:EV285)</f>
        <v>99.990000000000009</v>
      </c>
      <c r="EW287" s="11">
        <f>SUM(EW262:EW285)</f>
        <v>100.03999999999998</v>
      </c>
      <c r="EX287" s="11">
        <f>SUM(EX262:EX285)</f>
        <v>100</v>
      </c>
      <c r="FB287" s="11">
        <f>SUM(FB262:FB285)</f>
        <v>99.999999999999986</v>
      </c>
      <c r="FC287" s="11">
        <f>SUM(FC262:FC285)</f>
        <v>99.97999999999999</v>
      </c>
      <c r="FD287" s="11">
        <f>SUM(FD262:FD285)</f>
        <v>100.02</v>
      </c>
      <c r="FE287" s="11">
        <f>SUM(FE262:FE285)</f>
        <v>99.980000000000018</v>
      </c>
      <c r="FI287" s="11">
        <f>SUM(FI262:FI285)</f>
        <v>99.970000000000013</v>
      </c>
      <c r="FJ287" s="11">
        <f>SUM(FJ262:FJ285)</f>
        <v>99.999999999999986</v>
      </c>
      <c r="FK287" s="11">
        <f>SUM(FK262:FK285)</f>
        <v>100.03</v>
      </c>
      <c r="FL287" s="11">
        <f>SUM(FL262:FL285)</f>
        <v>99.98</v>
      </c>
      <c r="FP287" s="11">
        <f>SUM(FP262:FP285)</f>
        <v>99.98</v>
      </c>
      <c r="FQ287" s="11">
        <f>SUM(FQ262:FQ285)</f>
        <v>99.99</v>
      </c>
      <c r="FR287" s="11">
        <f>SUM(FR262:FR285)</f>
        <v>100.03000000000003</v>
      </c>
      <c r="FS287" s="11">
        <f>SUM(FS262:FS285)</f>
        <v>100.01</v>
      </c>
      <c r="FW287" s="11">
        <f>SUM(FW262:FW285)</f>
        <v>100.01</v>
      </c>
      <c r="FX287" s="11">
        <f>SUM(FX262:FX285)</f>
        <v>100</v>
      </c>
      <c r="FY287" s="11">
        <f>SUM(FY262:FY285)</f>
        <v>99.990000000000023</v>
      </c>
      <c r="FZ287" s="11">
        <f>SUM(FZ262:FZ285)</f>
        <v>99.970000000000013</v>
      </c>
      <c r="GD287" s="11">
        <f>SUM(GD262:GD285)</f>
        <v>99.97999999999999</v>
      </c>
      <c r="GE287" s="11">
        <f>SUM(GE262:GE285)</f>
        <v>99.97</v>
      </c>
      <c r="GF287" s="11">
        <f>SUM(GF262:GF285)</f>
        <v>99.97</v>
      </c>
      <c r="GG287" s="11">
        <f>SUM(GG262:GG285)</f>
        <v>100.01</v>
      </c>
      <c r="GK287" s="11">
        <f>SUM(GK262:GK285)</f>
        <v>99.98</v>
      </c>
      <c r="GL287" s="11">
        <f>SUM(GL262:GL285)</f>
        <v>100.02000000000002</v>
      </c>
      <c r="GM287" s="11">
        <f>SUM(GM262:GM285)</f>
        <v>100.02000000000002</v>
      </c>
      <c r="GN287" s="11">
        <f>SUM(GN262:GN285)</f>
        <v>99.99</v>
      </c>
      <c r="GR287" s="11">
        <f>SUM(GR262:GR285)</f>
        <v>99.989999999999966</v>
      </c>
      <c r="GS287" s="11">
        <f>SUM(GS262:GS285)</f>
        <v>100.01</v>
      </c>
      <c r="GT287" s="11">
        <f>SUM(GT262:GT285)</f>
        <v>99.970000000000013</v>
      </c>
      <c r="GU287" s="11">
        <f>SUM(GU262:GU285)</f>
        <v>100.01000000000002</v>
      </c>
      <c r="GY287" s="11">
        <f>SUM(GY262:GY285)</f>
        <v>99.97</v>
      </c>
      <c r="GZ287" s="11">
        <f>SUM(GZ262:GZ285)</f>
        <v>99.97999999999999</v>
      </c>
      <c r="HA287" s="11">
        <f>SUM(HA262:HA285)</f>
        <v>100.01000000000002</v>
      </c>
      <c r="HB287" s="11">
        <f>SUM(HB262:HB285)</f>
        <v>99.989999999999981</v>
      </c>
      <c r="HF287" s="11">
        <f>SUM(HF262:HF285)</f>
        <v>99.989999999999981</v>
      </c>
      <c r="HG287" s="11">
        <f>SUM(HG262:HG285)</f>
        <v>100.02999999999999</v>
      </c>
      <c r="HH287" s="11">
        <f>SUM(HH262:HH285)</f>
        <v>100.01000000000002</v>
      </c>
      <c r="HI287" s="11">
        <f>SUM(HI262:HI285)</f>
        <v>99.990000000000023</v>
      </c>
      <c r="HM287" s="11">
        <f>SUM(HM262:HM285)</f>
        <v>99.999999999999986</v>
      </c>
      <c r="HN287" s="11">
        <f>SUM(HN262:HN285)</f>
        <v>100</v>
      </c>
      <c r="HO287" s="11">
        <f>SUM(HO262:HO285)</f>
        <v>100.00000000000001</v>
      </c>
      <c r="HP287" s="11">
        <f>SUM(HP262:HP285)</f>
        <v>100.00999999999999</v>
      </c>
      <c r="HT287" s="11">
        <f>SUM(HT262:HT285)</f>
        <v>99.979999999999976</v>
      </c>
      <c r="HU287" s="11">
        <f>SUM(HU262:HU285)</f>
        <v>100</v>
      </c>
      <c r="HV287" s="11">
        <f>SUM(HV262:HV285)</f>
        <v>100.01999999999998</v>
      </c>
      <c r="HW287" s="11">
        <f>SUM(HW262:HW285)</f>
        <v>99.98</v>
      </c>
      <c r="IA287" s="11">
        <f>SUM(IA262:IA285)</f>
        <v>99.979999999999976</v>
      </c>
      <c r="IB287" s="11">
        <f>SUM(IB262:IB285)</f>
        <v>100</v>
      </c>
      <c r="IC287" s="11">
        <f>SUM(IC262:IC285)</f>
        <v>100.00999999999998</v>
      </c>
      <c r="ID287" s="11">
        <f>SUM(ID262:ID285)</f>
        <v>100</v>
      </c>
      <c r="IH287" s="11">
        <f>SUM(IH262:IH285)</f>
        <v>100.00000000000001</v>
      </c>
      <c r="II287" s="11">
        <f>SUM(II262:II285)</f>
        <v>100.01000000000002</v>
      </c>
      <c r="IJ287" s="11">
        <f>SUM(IJ262:IJ285)</f>
        <v>100.01000000000002</v>
      </c>
      <c r="IK287" s="11">
        <f>SUM(IK262:IK285)</f>
        <v>99.960000000000008</v>
      </c>
      <c r="IO287" s="11">
        <f>SUM(IO262:IO285)</f>
        <v>99.97999999999999</v>
      </c>
      <c r="IP287" s="11">
        <f>SUM(IP262:IP285)</f>
        <v>99.980000000000018</v>
      </c>
      <c r="IQ287" s="11">
        <f>SUM(IQ262:IQ285)</f>
        <v>100.02000000000001</v>
      </c>
      <c r="IR287" s="11">
        <f>SUM(IR262:IR285)</f>
        <v>99.999999999999986</v>
      </c>
      <c r="IV287" s="11">
        <f>SUM(IV262:IV285)</f>
        <v>100.00999999999996</v>
      </c>
      <c r="IW287" s="11">
        <f>SUM(IW262:IW285)</f>
        <v>100</v>
      </c>
      <c r="IX287" s="11">
        <f>SUM(IX262:IX285)</f>
        <v>100.00000000000001</v>
      </c>
      <c r="IY287" s="11">
        <f>SUM(IY262:IY285)</f>
        <v>100.00999999999999</v>
      </c>
      <c r="JC287" s="11">
        <f>SUM(JC262:JC285)</f>
        <v>100.02000000000001</v>
      </c>
      <c r="JD287" s="11">
        <f>SUM(JD262:JD285)</f>
        <v>100.01999999999998</v>
      </c>
      <c r="JE287" s="11">
        <f>SUM(JE262:JE285)</f>
        <v>100.01</v>
      </c>
      <c r="JF287" s="11">
        <f>SUM(JF262:JF285)</f>
        <v>100.00999999999998</v>
      </c>
      <c r="JJ287" s="11">
        <f>SUM(JJ262:JJ285)</f>
        <v>100.00999999999999</v>
      </c>
      <c r="JK287" s="11">
        <f>SUM(JK262:JK285)</f>
        <v>100.02999999999999</v>
      </c>
      <c r="JL287" s="11">
        <f>SUM(JL262:JL285)</f>
        <v>100.00999999999999</v>
      </c>
      <c r="JM287" s="11">
        <f>SUM(JM262:JM285)</f>
        <v>100.03</v>
      </c>
      <c r="JQ287" s="11">
        <f>SUM(JQ262:JQ285)</f>
        <v>100.03000000000003</v>
      </c>
      <c r="JR287" s="11">
        <f>SUM(JR262:JR285)</f>
        <v>100.00999999999999</v>
      </c>
      <c r="JS287" s="11">
        <f>SUM(JS262:JS285)</f>
        <v>100.03000000000002</v>
      </c>
      <c r="JT287" s="11">
        <f>SUM(JT262:JT285)</f>
        <v>99.999999999999986</v>
      </c>
      <c r="JX287" s="11">
        <f>SUM(JX262:JX285)</f>
        <v>99.99</v>
      </c>
      <c r="JY287" s="11">
        <f>SUM(JY262:JY285)</f>
        <v>100.03</v>
      </c>
      <c r="JZ287" s="11">
        <f>SUM(JZ262:JZ285)</f>
        <v>99.999999999999986</v>
      </c>
      <c r="KA287" s="11">
        <f>SUM(KA262:KA285)</f>
        <v>99.969999999999985</v>
      </c>
      <c r="KE287" s="77">
        <f>SUM(KE262:KE285)</f>
        <v>99.97999999999999</v>
      </c>
      <c r="KF287" s="77">
        <f>SUM(KF262:KF285)</f>
        <v>99.980000000000018</v>
      </c>
      <c r="KG287" s="77">
        <f>SUM(KG262:KG285)</f>
        <v>100.02000000000001</v>
      </c>
      <c r="KH287" s="77">
        <f>SUM(KH262:KH285)</f>
        <v>99.990000000000009</v>
      </c>
      <c r="KL287" s="77">
        <f>SUM(KL262:KL285)</f>
        <v>99.930000000000035</v>
      </c>
      <c r="KM287" s="77">
        <f>SUM(KM262:KM285)</f>
        <v>100.01999999999998</v>
      </c>
      <c r="KN287" s="77">
        <f>SUM(KN262:KN285)</f>
        <v>99.979999999999976</v>
      </c>
      <c r="KO287" s="77">
        <f>SUM(KO262:KO285)</f>
        <v>99.969999999999985</v>
      </c>
      <c r="KS287" s="77">
        <f>SUM(KS262:KS285)</f>
        <v>99.999999999999986</v>
      </c>
      <c r="KT287" s="77">
        <f>SUM(KT262:KT285)</f>
        <v>100.03</v>
      </c>
      <c r="KU287" s="77">
        <f>SUM(KU262:KU285)</f>
        <v>100.03000000000002</v>
      </c>
      <c r="KV287" s="77">
        <f>SUM(KV262:KV285)</f>
        <v>99.990000000000023</v>
      </c>
      <c r="KZ287" s="77">
        <f>SUM(KZ262:KZ285)</f>
        <v>99.990000000000009</v>
      </c>
      <c r="LA287" s="77">
        <f>SUM(LA262:LA285)</f>
        <v>100.03999999999998</v>
      </c>
      <c r="LB287" s="77">
        <f>SUM(LB262:LB285)</f>
        <v>100.02000000000001</v>
      </c>
      <c r="LC287" s="77">
        <f>SUM(LC262:LC285)</f>
        <v>100</v>
      </c>
      <c r="LG287" s="77">
        <f>SUM(LG262:LG285)</f>
        <v>100.01</v>
      </c>
      <c r="LH287" s="77">
        <f>SUM(LH262:LH285)</f>
        <v>99.970000000000013</v>
      </c>
      <c r="LI287" s="77">
        <f>SUM(LI262:LI285)</f>
        <v>100.01</v>
      </c>
      <c r="LJ287" s="77">
        <f>SUM(LJ262:LJ285)</f>
        <v>100.02999999999999</v>
      </c>
      <c r="LN287" s="77">
        <f>SUM(LN262:LN285)</f>
        <v>100.01000000000002</v>
      </c>
      <c r="LO287" s="77">
        <f>SUM(LO262:LO285)</f>
        <v>99.979999999999976</v>
      </c>
      <c r="LP287" s="77">
        <f>SUM(LP262:LP285)</f>
        <v>99.960000000000008</v>
      </c>
      <c r="LQ287" s="77">
        <f>SUM(LQ262:LQ285)</f>
        <v>99.990000000000009</v>
      </c>
      <c r="LR287" s="76"/>
      <c r="LS287" s="76"/>
      <c r="LT287" s="76"/>
      <c r="LU287" s="77">
        <f>SUM(LU262:LU285)</f>
        <v>100.03000000000002</v>
      </c>
      <c r="LV287" s="77">
        <f>SUM(LV262:LV285)</f>
        <v>99.990000000000009</v>
      </c>
      <c r="LW287" s="77">
        <f>SUM(LW262:LW285)</f>
        <v>99.979999999999976</v>
      </c>
      <c r="LX287" s="77">
        <f>SUM(LX262:LX285)</f>
        <v>99.990000000000009</v>
      </c>
      <c r="LY287" s="76"/>
      <c r="LZ287" s="76"/>
      <c r="MA287" s="76"/>
      <c r="MB287" s="77">
        <f>SUM(MB262:MB285)</f>
        <v>99.99</v>
      </c>
      <c r="MC287" s="77">
        <f>SUM(MC262:MC285)</f>
        <v>100.01000000000002</v>
      </c>
      <c r="MD287" s="77">
        <f>SUM(MD262:MD285)</f>
        <v>99.980000000000032</v>
      </c>
      <c r="ME287" s="77">
        <f>SUM(ME262:ME285)</f>
        <v>100</v>
      </c>
      <c r="MI287" s="77">
        <f>SUM(MI262:MI285)</f>
        <v>99.969999999999985</v>
      </c>
      <c r="MJ287" s="77">
        <f>SUM(MJ262:MJ285)</f>
        <v>99.98</v>
      </c>
      <c r="MK287" s="77">
        <f>SUM(MK262:MK285)</f>
        <v>99.999999999999986</v>
      </c>
      <c r="ML287" s="77">
        <f>SUM(ML262:ML285)</f>
        <v>99.980000000000018</v>
      </c>
      <c r="MM287" s="76"/>
      <c r="MN287" s="76"/>
      <c r="MO287" s="76"/>
      <c r="MP287" s="77">
        <f>SUM(MP262:MP285)</f>
        <v>99.999999999999986</v>
      </c>
      <c r="MQ287" s="77">
        <f>SUM(MQ262:MQ285)</f>
        <v>99.97</v>
      </c>
      <c r="MR287" s="77">
        <f>SUM(MR262:MR285)</f>
        <v>99.999999999999986</v>
      </c>
      <c r="MS287" s="77">
        <f>SUM(MS262:MS285)</f>
        <v>100.02000000000001</v>
      </c>
    </row>
    <row r="288" spans="1:357" x14ac:dyDescent="0.25">
      <c r="AZ288" s="6"/>
      <c r="BA288" s="6"/>
      <c r="BB288" s="6"/>
      <c r="BC288" s="6"/>
      <c r="BD288" s="6"/>
      <c r="CC288" s="6"/>
      <c r="CD288" s="6"/>
      <c r="CE288" s="6"/>
      <c r="CF288" s="6"/>
      <c r="IV288" s="64"/>
      <c r="IW288" s="64"/>
      <c r="IX288" s="64"/>
      <c r="IY288" s="64"/>
    </row>
    <row r="289" spans="52:56" x14ac:dyDescent="0.25">
      <c r="AZ289" s="6"/>
      <c r="BA289" s="6"/>
      <c r="BB289" s="6"/>
      <c r="BC289" s="6"/>
      <c r="BD289" s="6"/>
    </row>
  </sheetData>
  <mergeCells count="1">
    <mergeCell ref="A260:B260"/>
  </mergeCells>
  <conditionalFormatting sqref="BA287:BD287">
    <cfRule type="cellIs" dxfId="456" priority="163" operator="greaterThan">
      <formula>100.1</formula>
    </cfRule>
    <cfRule type="cellIs" dxfId="455" priority="164" operator="greaterThan">
      <formula>99.8</formula>
    </cfRule>
    <cfRule type="cellIs" dxfId="454" priority="165" operator="lessThan">
      <formula>99.8</formula>
    </cfRule>
  </conditionalFormatting>
  <conditionalFormatting sqref="BH287:BK287">
    <cfRule type="cellIs" dxfId="453" priority="160" operator="greaterThan">
      <formula>100.1</formula>
    </cfRule>
    <cfRule type="cellIs" dxfId="452" priority="161" operator="greaterThan">
      <formula>99.8</formula>
    </cfRule>
    <cfRule type="cellIs" dxfId="451" priority="162" operator="lessThan">
      <formula>99.8</formula>
    </cfRule>
  </conditionalFormatting>
  <conditionalFormatting sqref="BO287:BR287">
    <cfRule type="cellIs" dxfId="450" priority="157" operator="greaterThan">
      <formula>100.1</formula>
    </cfRule>
    <cfRule type="cellIs" dxfId="449" priority="158" operator="greaterThan">
      <formula>99.8</formula>
    </cfRule>
    <cfRule type="cellIs" dxfId="448" priority="159" operator="lessThan">
      <formula>99.8</formula>
    </cfRule>
  </conditionalFormatting>
  <conditionalFormatting sqref="BV287:BY287">
    <cfRule type="cellIs" dxfId="447" priority="154" operator="greaterThan">
      <formula>100.1</formula>
    </cfRule>
    <cfRule type="cellIs" dxfId="446" priority="155" operator="greaterThan">
      <formula>99.8</formula>
    </cfRule>
    <cfRule type="cellIs" dxfId="445" priority="156" operator="lessThan">
      <formula>99.8</formula>
    </cfRule>
  </conditionalFormatting>
  <conditionalFormatting sqref="AT287:AW287">
    <cfRule type="cellIs" dxfId="444" priority="151" operator="greaterThan">
      <formula>100.1</formula>
    </cfRule>
    <cfRule type="cellIs" dxfId="443" priority="152" operator="greaterThan">
      <formula>99.8</formula>
    </cfRule>
    <cfRule type="cellIs" dxfId="442" priority="153" operator="lessThan">
      <formula>99.8</formula>
    </cfRule>
  </conditionalFormatting>
  <conditionalFormatting sqref="AM287:AP287">
    <cfRule type="cellIs" dxfId="441" priority="148" operator="greaterThan">
      <formula>100.1</formula>
    </cfRule>
    <cfRule type="cellIs" dxfId="440" priority="149" operator="greaterThan">
      <formula>99.8</formula>
    </cfRule>
    <cfRule type="cellIs" dxfId="439" priority="150" operator="lessThan">
      <formula>99.8</formula>
    </cfRule>
  </conditionalFormatting>
  <conditionalFormatting sqref="AF287:AI287">
    <cfRule type="cellIs" dxfId="438" priority="145" operator="greaterThan">
      <formula>100.1</formula>
    </cfRule>
    <cfRule type="cellIs" dxfId="437" priority="146" operator="greaterThan">
      <formula>99.8</formula>
    </cfRule>
    <cfRule type="cellIs" dxfId="436" priority="147" operator="lessThan">
      <formula>99.8</formula>
    </cfRule>
  </conditionalFormatting>
  <conditionalFormatting sqref="Y287:AB287">
    <cfRule type="cellIs" dxfId="435" priority="142" operator="greaterThan">
      <formula>100.1</formula>
    </cfRule>
    <cfRule type="cellIs" dxfId="434" priority="143" operator="greaterThan">
      <formula>99.8</formula>
    </cfRule>
    <cfRule type="cellIs" dxfId="433" priority="144" operator="lessThan">
      <formula>99.8</formula>
    </cfRule>
  </conditionalFormatting>
  <conditionalFormatting sqref="R287:U287">
    <cfRule type="cellIs" dxfId="432" priority="139" operator="greaterThan">
      <formula>100.1</formula>
    </cfRule>
    <cfRule type="cellIs" dxfId="431" priority="140" operator="greaterThan">
      <formula>99.8</formula>
    </cfRule>
    <cfRule type="cellIs" dxfId="430" priority="141" operator="lessThan">
      <formula>99.8</formula>
    </cfRule>
  </conditionalFormatting>
  <conditionalFormatting sqref="K287:N287">
    <cfRule type="cellIs" dxfId="429" priority="136" operator="greaterThan">
      <formula>100.1</formula>
    </cfRule>
    <cfRule type="cellIs" dxfId="428" priority="137" operator="greaterThan">
      <formula>99.8</formula>
    </cfRule>
    <cfRule type="cellIs" dxfId="427" priority="138" operator="lessThan">
      <formula>99.8</formula>
    </cfRule>
  </conditionalFormatting>
  <conditionalFormatting sqref="D287:G287">
    <cfRule type="cellIs" dxfId="426" priority="133" operator="greaterThan">
      <formula>100.1</formula>
    </cfRule>
    <cfRule type="cellIs" dxfId="425" priority="134" operator="greaterThan">
      <formula>99.8</formula>
    </cfRule>
    <cfRule type="cellIs" dxfId="424" priority="135" operator="lessThan">
      <formula>99.8</formula>
    </cfRule>
  </conditionalFormatting>
  <conditionalFormatting sqref="CC287:CF287">
    <cfRule type="cellIs" dxfId="423" priority="130" operator="greaterThan">
      <formula>100.1</formula>
    </cfRule>
    <cfRule type="cellIs" dxfId="422" priority="131" operator="greaterThan">
      <formula>99.8</formula>
    </cfRule>
    <cfRule type="cellIs" dxfId="421" priority="132" operator="lessThan">
      <formula>99.8</formula>
    </cfRule>
  </conditionalFormatting>
  <conditionalFormatting sqref="CJ287:CM287">
    <cfRule type="cellIs" dxfId="420" priority="127" operator="greaterThan">
      <formula>100.1</formula>
    </cfRule>
    <cfRule type="cellIs" dxfId="419" priority="128" operator="greaterThan">
      <formula>99.8</formula>
    </cfRule>
    <cfRule type="cellIs" dxfId="418" priority="129" operator="lessThan">
      <formula>99.8</formula>
    </cfRule>
  </conditionalFormatting>
  <conditionalFormatting sqref="CQ287:CT287">
    <cfRule type="cellIs" dxfId="417" priority="124" operator="greaterThan">
      <formula>100.1</formula>
    </cfRule>
    <cfRule type="cellIs" dxfId="416" priority="125" operator="greaterThan">
      <formula>99.8</formula>
    </cfRule>
    <cfRule type="cellIs" dxfId="415" priority="126" operator="lessThan">
      <formula>99.8</formula>
    </cfRule>
  </conditionalFormatting>
  <conditionalFormatting sqref="CX287:DA287">
    <cfRule type="cellIs" dxfId="414" priority="121" operator="greaterThan">
      <formula>100.1</formula>
    </cfRule>
    <cfRule type="cellIs" dxfId="413" priority="122" operator="greaterThan">
      <formula>99.8</formula>
    </cfRule>
    <cfRule type="cellIs" dxfId="412" priority="123" operator="lessThan">
      <formula>99.8</formula>
    </cfRule>
  </conditionalFormatting>
  <conditionalFormatting sqref="DE287:DH287">
    <cfRule type="cellIs" dxfId="411" priority="118" operator="greaterThan">
      <formula>100.1</formula>
    </cfRule>
    <cfRule type="cellIs" dxfId="410" priority="119" operator="greaterThan">
      <formula>99.8</formula>
    </cfRule>
    <cfRule type="cellIs" dxfId="409" priority="120" operator="lessThan">
      <formula>99.8</formula>
    </cfRule>
  </conditionalFormatting>
  <conditionalFormatting sqref="DL287:DO287">
    <cfRule type="cellIs" dxfId="408" priority="115" operator="greaterThan">
      <formula>100.1</formula>
    </cfRule>
    <cfRule type="cellIs" dxfId="407" priority="116" operator="greaterThan">
      <formula>99.8</formula>
    </cfRule>
    <cfRule type="cellIs" dxfId="406" priority="117" operator="lessThan">
      <formula>99.8</formula>
    </cfRule>
  </conditionalFormatting>
  <conditionalFormatting sqref="DS287:DV287">
    <cfRule type="cellIs" dxfId="405" priority="112" operator="greaterThan">
      <formula>100.1</formula>
    </cfRule>
    <cfRule type="cellIs" dxfId="404" priority="113" operator="greaterThan">
      <formula>99.8</formula>
    </cfRule>
    <cfRule type="cellIs" dxfId="403" priority="114" operator="lessThan">
      <formula>99.8</formula>
    </cfRule>
  </conditionalFormatting>
  <conditionalFormatting sqref="DZ287:EC287">
    <cfRule type="cellIs" dxfId="402" priority="109" operator="greaterThan">
      <formula>100.1</formula>
    </cfRule>
    <cfRule type="cellIs" dxfId="401" priority="110" operator="greaterThan">
      <formula>99.8</formula>
    </cfRule>
    <cfRule type="cellIs" dxfId="400" priority="111" operator="lessThan">
      <formula>99.8</formula>
    </cfRule>
  </conditionalFormatting>
  <conditionalFormatting sqref="EG287:EJ287">
    <cfRule type="cellIs" dxfId="399" priority="106" operator="greaterThan">
      <formula>100.1</formula>
    </cfRule>
    <cfRule type="cellIs" dxfId="398" priority="107" operator="greaterThan">
      <formula>99.8</formula>
    </cfRule>
    <cfRule type="cellIs" dxfId="397" priority="108" operator="lessThan">
      <formula>99.8</formula>
    </cfRule>
  </conditionalFormatting>
  <conditionalFormatting sqref="EN287:EQ287">
    <cfRule type="cellIs" dxfId="396" priority="103" operator="greaterThan">
      <formula>100.1</formula>
    </cfRule>
    <cfRule type="cellIs" dxfId="395" priority="104" operator="greaterThan">
      <formula>99.8</formula>
    </cfRule>
    <cfRule type="cellIs" dxfId="394" priority="105" operator="lessThan">
      <formula>99.8</formula>
    </cfRule>
  </conditionalFormatting>
  <conditionalFormatting sqref="EU287:EX287">
    <cfRule type="cellIs" dxfId="393" priority="100" operator="greaterThan">
      <formula>100.1</formula>
    </cfRule>
    <cfRule type="cellIs" dxfId="392" priority="101" operator="greaterThan">
      <formula>99.8</formula>
    </cfRule>
    <cfRule type="cellIs" dxfId="391" priority="102" operator="lessThan">
      <formula>99.8</formula>
    </cfRule>
  </conditionalFormatting>
  <conditionalFormatting sqref="FB287:FE287">
    <cfRule type="cellIs" dxfId="390" priority="94" operator="greaterThan">
      <formula>100.1</formula>
    </cfRule>
    <cfRule type="cellIs" dxfId="389" priority="95" operator="greaterThan">
      <formula>99.8</formula>
    </cfRule>
    <cfRule type="cellIs" dxfId="388" priority="96" operator="lessThan">
      <formula>99.8</formula>
    </cfRule>
  </conditionalFormatting>
  <conditionalFormatting sqref="FI287:FL287">
    <cfRule type="cellIs" dxfId="387" priority="91" operator="greaterThan">
      <formula>100.1</formula>
    </cfRule>
    <cfRule type="cellIs" dxfId="386" priority="92" operator="greaterThan">
      <formula>99.8</formula>
    </cfRule>
    <cfRule type="cellIs" dxfId="385" priority="93" operator="lessThan">
      <formula>99.8</formula>
    </cfRule>
  </conditionalFormatting>
  <conditionalFormatting sqref="FP287:FS287">
    <cfRule type="cellIs" dxfId="384" priority="88" operator="greaterThan">
      <formula>100.1</formula>
    </cfRule>
    <cfRule type="cellIs" dxfId="383" priority="89" operator="greaterThan">
      <formula>99.8</formula>
    </cfRule>
    <cfRule type="cellIs" dxfId="382" priority="90" operator="lessThan">
      <formula>99.8</formula>
    </cfRule>
  </conditionalFormatting>
  <conditionalFormatting sqref="FW287:FZ287">
    <cfRule type="cellIs" dxfId="381" priority="85" operator="greaterThan">
      <formula>100.1</formula>
    </cfRule>
    <cfRule type="cellIs" dxfId="380" priority="86" operator="greaterThan">
      <formula>99.8</formula>
    </cfRule>
    <cfRule type="cellIs" dxfId="379" priority="87" operator="lessThan">
      <formula>99.8</formula>
    </cfRule>
  </conditionalFormatting>
  <conditionalFormatting sqref="GD287:GG287">
    <cfRule type="cellIs" dxfId="378" priority="82" operator="greaterThan">
      <formula>100.1</formula>
    </cfRule>
    <cfRule type="cellIs" dxfId="377" priority="83" operator="greaterThan">
      <formula>99.8</formula>
    </cfRule>
    <cfRule type="cellIs" dxfId="376" priority="84" operator="lessThan">
      <formula>99.8</formula>
    </cfRule>
  </conditionalFormatting>
  <conditionalFormatting sqref="GK287:GN287">
    <cfRule type="cellIs" dxfId="375" priority="73" operator="greaterThan">
      <formula>100.1</formula>
    </cfRule>
    <cfRule type="cellIs" dxfId="374" priority="74" operator="greaterThan">
      <formula>99.8</formula>
    </cfRule>
    <cfRule type="cellIs" dxfId="373" priority="75" operator="lessThan">
      <formula>99.8</formula>
    </cfRule>
  </conditionalFormatting>
  <conditionalFormatting sqref="GR287:GU287">
    <cfRule type="cellIs" dxfId="372" priority="70" operator="greaterThan">
      <formula>100.1</formula>
    </cfRule>
    <cfRule type="cellIs" dxfId="371" priority="71" operator="greaterThan">
      <formula>99.8</formula>
    </cfRule>
    <cfRule type="cellIs" dxfId="370" priority="72" operator="lessThan">
      <formula>99.8</formula>
    </cfRule>
  </conditionalFormatting>
  <conditionalFormatting sqref="GY287:HB287">
    <cfRule type="cellIs" dxfId="369" priority="67" operator="greaterThan">
      <formula>100.1</formula>
    </cfRule>
    <cfRule type="cellIs" dxfId="368" priority="68" operator="greaterThan">
      <formula>99.8</formula>
    </cfRule>
    <cfRule type="cellIs" dxfId="367" priority="69" operator="lessThan">
      <formula>99.8</formula>
    </cfRule>
  </conditionalFormatting>
  <conditionalFormatting sqref="HF287:HI287">
    <cfRule type="cellIs" dxfId="366" priority="64" operator="greaterThan">
      <formula>100.1</formula>
    </cfRule>
    <cfRule type="cellIs" dxfId="365" priority="65" operator="greaterThan">
      <formula>99.8</formula>
    </cfRule>
    <cfRule type="cellIs" dxfId="364" priority="66" operator="lessThan">
      <formula>99.8</formula>
    </cfRule>
  </conditionalFormatting>
  <conditionalFormatting sqref="HM287:HP287">
    <cfRule type="cellIs" dxfId="363" priority="61" operator="greaterThan">
      <formula>100.1</formula>
    </cfRule>
    <cfRule type="cellIs" dxfId="362" priority="62" operator="greaterThan">
      <formula>99.8</formula>
    </cfRule>
    <cfRule type="cellIs" dxfId="361" priority="63" operator="lessThan">
      <formula>99.8</formula>
    </cfRule>
  </conditionalFormatting>
  <conditionalFormatting sqref="HT287:HW287">
    <cfRule type="cellIs" dxfId="360" priority="58" operator="greaterThan">
      <formula>100.1</formula>
    </cfRule>
    <cfRule type="cellIs" dxfId="359" priority="59" operator="greaterThan">
      <formula>99.8</formula>
    </cfRule>
    <cfRule type="cellIs" dxfId="358" priority="60" operator="lessThan">
      <formula>99.8</formula>
    </cfRule>
  </conditionalFormatting>
  <conditionalFormatting sqref="IA287:ID287">
    <cfRule type="cellIs" dxfId="357" priority="55" operator="greaterThan">
      <formula>100.1</formula>
    </cfRule>
    <cfRule type="cellIs" dxfId="356" priority="56" operator="greaterThan">
      <formula>99.8</formula>
    </cfRule>
    <cfRule type="cellIs" dxfId="355" priority="57" operator="lessThan">
      <formula>99.8</formula>
    </cfRule>
  </conditionalFormatting>
  <conditionalFormatting sqref="IH287:IK287">
    <cfRule type="cellIs" dxfId="354" priority="52" operator="greaterThan">
      <formula>100.1</formula>
    </cfRule>
    <cfRule type="cellIs" dxfId="353" priority="53" operator="greaterThan">
      <formula>99.8</formula>
    </cfRule>
    <cfRule type="cellIs" dxfId="352" priority="54" operator="lessThan">
      <formula>99.8</formula>
    </cfRule>
  </conditionalFormatting>
  <conditionalFormatting sqref="IO287:IR287">
    <cfRule type="cellIs" dxfId="351" priority="49" operator="greaterThan">
      <formula>100.1</formula>
    </cfRule>
    <cfRule type="cellIs" dxfId="350" priority="50" operator="greaterThan">
      <formula>99.8</formula>
    </cfRule>
    <cfRule type="cellIs" dxfId="349" priority="51" operator="lessThan">
      <formula>99.8</formula>
    </cfRule>
  </conditionalFormatting>
  <conditionalFormatting sqref="IV287:IY287">
    <cfRule type="cellIs" dxfId="348" priority="43" operator="greaterThan">
      <formula>100.1</formula>
    </cfRule>
    <cfRule type="cellIs" dxfId="347" priority="44" operator="greaterThan">
      <formula>99.8</formula>
    </cfRule>
    <cfRule type="cellIs" dxfId="346" priority="45" operator="lessThan">
      <formula>99.8</formula>
    </cfRule>
  </conditionalFormatting>
  <conditionalFormatting sqref="JC287:JF287">
    <cfRule type="cellIs" dxfId="345" priority="40" operator="greaterThan">
      <formula>100.1</formula>
    </cfRule>
    <cfRule type="cellIs" dxfId="344" priority="41" operator="greaterThan">
      <formula>99.8</formula>
    </cfRule>
    <cfRule type="cellIs" dxfId="343" priority="42" operator="lessThan">
      <formula>99.8</formula>
    </cfRule>
  </conditionalFormatting>
  <conditionalFormatting sqref="JJ287:JM287">
    <cfRule type="cellIs" dxfId="342" priority="37" operator="greaterThan">
      <formula>100.1</formula>
    </cfRule>
    <cfRule type="cellIs" dxfId="341" priority="38" operator="greaterThan">
      <formula>99.8</formula>
    </cfRule>
    <cfRule type="cellIs" dxfId="340" priority="39" operator="lessThan">
      <formula>99.8</formula>
    </cfRule>
  </conditionalFormatting>
  <conditionalFormatting sqref="JQ287:JT287">
    <cfRule type="cellIs" dxfId="339" priority="34" operator="greaterThan">
      <formula>100.1</formula>
    </cfRule>
    <cfRule type="cellIs" dxfId="338" priority="35" operator="greaterThan">
      <formula>99.8</formula>
    </cfRule>
    <cfRule type="cellIs" dxfId="337" priority="36" operator="lessThan">
      <formula>99.8</formula>
    </cfRule>
  </conditionalFormatting>
  <conditionalFormatting sqref="JX287:KA287">
    <cfRule type="cellIs" dxfId="336" priority="31" operator="greaterThan">
      <formula>100.1</formula>
    </cfRule>
    <cfRule type="cellIs" dxfId="335" priority="32" operator="greaterThan">
      <formula>99.8</formula>
    </cfRule>
    <cfRule type="cellIs" dxfId="334" priority="33" operator="lessThan">
      <formula>99.8</formula>
    </cfRule>
  </conditionalFormatting>
  <conditionalFormatting sqref="KE287:KH287">
    <cfRule type="cellIs" dxfId="333" priority="28" operator="greaterThan">
      <formula>100.1</formula>
    </cfRule>
    <cfRule type="cellIs" dxfId="332" priority="29" operator="greaterThan">
      <formula>99.8</formula>
    </cfRule>
    <cfRule type="cellIs" dxfId="331" priority="30" operator="lessThan">
      <formula>99.8</formula>
    </cfRule>
  </conditionalFormatting>
  <conditionalFormatting sqref="KL287:KO287">
    <cfRule type="cellIs" dxfId="330" priority="25" operator="greaterThan">
      <formula>100.1</formula>
    </cfRule>
    <cfRule type="cellIs" dxfId="329" priority="26" operator="greaterThan">
      <formula>99.8</formula>
    </cfRule>
    <cfRule type="cellIs" dxfId="328" priority="27" operator="lessThan">
      <formula>99.8</formula>
    </cfRule>
  </conditionalFormatting>
  <conditionalFormatting sqref="KS287:KV287">
    <cfRule type="cellIs" dxfId="327" priority="22" operator="greaterThan">
      <formula>100.1</formula>
    </cfRule>
    <cfRule type="cellIs" dxfId="326" priority="23" operator="greaterThan">
      <formula>99.8</formula>
    </cfRule>
    <cfRule type="cellIs" dxfId="325" priority="24" operator="lessThan">
      <formula>99.8</formula>
    </cfRule>
  </conditionalFormatting>
  <conditionalFormatting sqref="KZ287:LC287">
    <cfRule type="cellIs" dxfId="324" priority="19" operator="greaterThan">
      <formula>100.1</formula>
    </cfRule>
    <cfRule type="cellIs" dxfId="323" priority="20" operator="greaterThan">
      <formula>99.8</formula>
    </cfRule>
    <cfRule type="cellIs" dxfId="322" priority="21" operator="lessThan">
      <formula>99.8</formula>
    </cfRule>
  </conditionalFormatting>
  <conditionalFormatting sqref="LG287:LJ287">
    <cfRule type="cellIs" dxfId="321" priority="16" operator="greaterThan">
      <formula>100.1</formula>
    </cfRule>
    <cfRule type="cellIs" dxfId="320" priority="17" operator="greaterThan">
      <formula>99.8</formula>
    </cfRule>
    <cfRule type="cellIs" dxfId="319" priority="18" operator="lessThan">
      <formula>99.8</formula>
    </cfRule>
  </conditionalFormatting>
  <conditionalFormatting sqref="LN287:LQ287">
    <cfRule type="cellIs" dxfId="318" priority="13" operator="greaterThan">
      <formula>100.1</formula>
    </cfRule>
    <cfRule type="cellIs" dxfId="317" priority="14" operator="greaterThan">
      <formula>99.8</formula>
    </cfRule>
    <cfRule type="cellIs" dxfId="316" priority="15" operator="lessThan">
      <formula>99.8</formula>
    </cfRule>
  </conditionalFormatting>
  <conditionalFormatting sqref="LU287:LX287">
    <cfRule type="cellIs" dxfId="315" priority="10" operator="greaterThan">
      <formula>100.1</formula>
    </cfRule>
    <cfRule type="cellIs" dxfId="314" priority="11" operator="greaterThan">
      <formula>99.8</formula>
    </cfRule>
    <cfRule type="cellIs" dxfId="313" priority="12" operator="lessThan">
      <formula>99.8</formula>
    </cfRule>
  </conditionalFormatting>
  <conditionalFormatting sqref="MB287:ME287">
    <cfRule type="cellIs" dxfId="312" priority="7" operator="greaterThan">
      <formula>100.1</formula>
    </cfRule>
    <cfRule type="cellIs" dxfId="311" priority="8" operator="greaterThan">
      <formula>99.8</formula>
    </cfRule>
    <cfRule type="cellIs" dxfId="310" priority="9" operator="lessThan">
      <formula>99.8</formula>
    </cfRule>
  </conditionalFormatting>
  <conditionalFormatting sqref="MI287:ML287">
    <cfRule type="cellIs" dxfId="309" priority="4" operator="greaterThan">
      <formula>100.1</formula>
    </cfRule>
    <cfRule type="cellIs" dxfId="308" priority="5" operator="greaterThan">
      <formula>99.8</formula>
    </cfRule>
    <cfRule type="cellIs" dxfId="307" priority="6" operator="lessThan">
      <formula>99.8</formula>
    </cfRule>
  </conditionalFormatting>
  <conditionalFormatting sqref="MP287:MS287">
    <cfRule type="cellIs" dxfId="306" priority="1" operator="greaterThan">
      <formula>100.1</formula>
    </cfRule>
    <cfRule type="cellIs" dxfId="305" priority="2" operator="greaterThan">
      <formula>99.8</formula>
    </cfRule>
    <cfRule type="cellIs" dxfId="304" priority="3" operator="lessThan">
      <formula>99.8</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92D050"/>
  </sheetPr>
  <dimension ref="A1:MS287"/>
  <sheetViews>
    <sheetView showGridLines="0" topLeftCell="MA257" zoomScale="60" zoomScaleNormal="60" workbookViewId="0">
      <selection activeCell="MN290" sqref="MN290"/>
    </sheetView>
  </sheetViews>
  <sheetFormatPr baseColWidth="10" defaultColWidth="11.42578125" defaultRowHeight="15" x14ac:dyDescent="0.25"/>
  <cols>
    <col min="1" max="44" width="11.42578125" style="6"/>
    <col min="45" max="45" width="9" style="6" customWidth="1"/>
    <col min="46" max="47" width="18" style="6" customWidth="1"/>
    <col min="48" max="49" width="11.42578125" style="6"/>
    <col min="50" max="50" width="10.7109375" style="6" customWidth="1"/>
    <col min="51" max="51" width="11.7109375" style="6" customWidth="1"/>
    <col min="52" max="52" width="9" style="6" customWidth="1"/>
    <col min="53" max="54" width="18" style="6" customWidth="1"/>
    <col min="55" max="56" width="11.42578125" style="6"/>
    <col min="57" max="57" width="17.28515625" style="6" customWidth="1"/>
    <col min="58" max="58" width="15.42578125" style="6" customWidth="1"/>
    <col min="59" max="191" width="11.42578125" style="6"/>
    <col min="192" max="192" width="35.28515625" style="58" bestFit="1" customWidth="1"/>
    <col min="193" max="193" width="9.7109375" style="58" bestFit="1" customWidth="1"/>
    <col min="194" max="194" width="16.28515625" style="58" bestFit="1" customWidth="1"/>
    <col min="195" max="195" width="13.5703125" style="58" bestFit="1" customWidth="1"/>
    <col min="196" max="196" width="11.140625" style="58" bestFit="1" customWidth="1"/>
    <col min="197" max="205" width="11.42578125" style="6"/>
    <col min="206" max="210" width="11.42578125" style="62"/>
    <col min="211" max="212" width="11.42578125" style="6"/>
    <col min="213" max="224" width="11.42578125" style="64"/>
    <col min="225" max="226" width="11.42578125" style="6"/>
    <col min="227" max="231" width="11.42578125" style="64"/>
    <col min="232" max="233" width="11.42578125" style="6"/>
    <col min="234" max="234" width="35.28515625" style="64" bestFit="1" customWidth="1"/>
    <col min="235" max="235" width="9.7109375" style="64" bestFit="1" customWidth="1"/>
    <col min="236" max="236" width="16.28515625" style="64" bestFit="1" customWidth="1"/>
    <col min="237" max="237" width="13.5703125" style="64" bestFit="1" customWidth="1"/>
    <col min="238" max="238" width="11.140625" style="64" bestFit="1" customWidth="1"/>
    <col min="239" max="240" width="11.42578125" style="6"/>
    <col min="241" max="241" width="35.28515625" style="64" bestFit="1" customWidth="1"/>
    <col min="242" max="242" width="9.7109375" style="64" bestFit="1" customWidth="1"/>
    <col min="243" max="243" width="16.28515625" style="64" bestFit="1" customWidth="1"/>
    <col min="244" max="244" width="13.5703125" style="64" bestFit="1" customWidth="1"/>
    <col min="245" max="245" width="11.140625" style="64" bestFit="1" customWidth="1"/>
    <col min="246" max="247" width="11.42578125" style="64"/>
    <col min="248" max="248" width="35.28515625" style="64" bestFit="1" customWidth="1"/>
    <col min="249" max="249" width="9.7109375" style="64" bestFit="1" customWidth="1"/>
    <col min="250" max="250" width="16.28515625" style="64" bestFit="1" customWidth="1"/>
    <col min="251" max="251" width="13.5703125" style="64" bestFit="1" customWidth="1"/>
    <col min="252" max="252" width="11.140625" style="64" bestFit="1" customWidth="1"/>
    <col min="253" max="254" width="11.42578125" style="6"/>
    <col min="255" max="255" width="35.28515625" style="64" bestFit="1" customWidth="1"/>
    <col min="256" max="256" width="9.7109375" style="64" bestFit="1" customWidth="1"/>
    <col min="257" max="257" width="16.28515625" style="64" bestFit="1" customWidth="1"/>
    <col min="258" max="258" width="13.5703125" style="64" bestFit="1" customWidth="1"/>
    <col min="259" max="259" width="11.140625" style="64" bestFit="1" customWidth="1"/>
    <col min="260" max="268" width="11.42578125" style="6"/>
    <col min="269" max="273" width="11.42578125" style="64"/>
    <col min="274" max="280" width="11.42578125" style="69"/>
    <col min="281" max="282" width="11.42578125" style="6"/>
    <col min="283" max="294" width="11.42578125" style="76"/>
    <col min="295" max="301" width="11.42578125" style="6"/>
    <col min="302" max="308" width="11.42578125" style="76"/>
    <col min="309" max="315" width="11.42578125" style="6"/>
    <col min="316" max="329" width="11.42578125" style="76"/>
    <col min="330" max="343" width="11.42578125" style="6"/>
    <col min="344" max="350" width="11.42578125" style="76"/>
    <col min="351" max="16384" width="11.42578125" style="6"/>
  </cols>
  <sheetData>
    <row r="1" spans="1:357" x14ac:dyDescent="0.25">
      <c r="C1" s="6" t="s">
        <v>300</v>
      </c>
      <c r="J1" s="6" t="s">
        <v>300</v>
      </c>
      <c r="Q1" s="6" t="s">
        <v>300</v>
      </c>
      <c r="X1" s="6" t="s">
        <v>300</v>
      </c>
      <c r="AE1" s="6" t="s">
        <v>300</v>
      </c>
      <c r="AL1" s="6" t="s">
        <v>300</v>
      </c>
      <c r="AS1" s="6" t="s">
        <v>300</v>
      </c>
      <c r="AZ1" s="6" t="s">
        <v>300</v>
      </c>
      <c r="BG1" s="6" t="s">
        <v>300</v>
      </c>
      <c r="BN1" s="6" t="s">
        <v>300</v>
      </c>
      <c r="BU1" s="6" t="s">
        <v>300</v>
      </c>
      <c r="CB1" s="6" t="s">
        <v>300</v>
      </c>
      <c r="CI1" s="6" t="s">
        <v>300</v>
      </c>
      <c r="CP1" s="6" t="s">
        <v>300</v>
      </c>
      <c r="CW1" s="6" t="s">
        <v>300</v>
      </c>
      <c r="DD1" s="6" t="s">
        <v>300</v>
      </c>
      <c r="DK1" s="6" t="s">
        <v>300</v>
      </c>
      <c r="DR1" s="6" t="s">
        <v>300</v>
      </c>
      <c r="DY1" s="6" t="s">
        <v>300</v>
      </c>
      <c r="EF1" s="6" t="s">
        <v>300</v>
      </c>
      <c r="EM1" s="6" t="s">
        <v>300</v>
      </c>
      <c r="ET1" s="6" t="s">
        <v>300</v>
      </c>
      <c r="FA1" s="6" t="s">
        <v>300</v>
      </c>
      <c r="FH1" s="6" t="s">
        <v>300</v>
      </c>
      <c r="FO1" s="6" t="s">
        <v>300</v>
      </c>
      <c r="FV1" s="6" t="s">
        <v>300</v>
      </c>
      <c r="GC1" s="6" t="s">
        <v>300</v>
      </c>
      <c r="GJ1" s="58" t="s">
        <v>300</v>
      </c>
      <c r="GQ1" s="58" t="s">
        <v>300</v>
      </c>
      <c r="GR1" s="58"/>
      <c r="GS1" s="58"/>
      <c r="GT1" s="58"/>
      <c r="GU1" s="58"/>
      <c r="GX1" s="64" t="s">
        <v>300</v>
      </c>
      <c r="GY1" s="64"/>
      <c r="GZ1" s="64"/>
      <c r="HA1" s="64"/>
      <c r="HB1" s="64"/>
      <c r="HE1" s="64" t="s">
        <v>300</v>
      </c>
      <c r="HL1" s="64" t="s">
        <v>300</v>
      </c>
      <c r="HS1" s="64" t="s">
        <v>300</v>
      </c>
      <c r="HZ1" s="64" t="s">
        <v>300</v>
      </c>
      <c r="IG1" s="64" t="s">
        <v>300</v>
      </c>
      <c r="IN1" s="64" t="s">
        <v>300</v>
      </c>
      <c r="IU1" s="64" t="s">
        <v>300</v>
      </c>
      <c r="JB1" s="6" t="s">
        <v>300</v>
      </c>
      <c r="JI1" s="64" t="s">
        <v>300</v>
      </c>
      <c r="JP1" s="70" t="s">
        <v>300</v>
      </c>
      <c r="JQ1" s="70"/>
      <c r="JR1" s="70"/>
      <c r="JS1" s="70"/>
      <c r="JT1" s="70"/>
      <c r="JW1" s="76" t="s">
        <v>300</v>
      </c>
      <c r="KD1" s="76" t="s">
        <v>300</v>
      </c>
      <c r="KK1" s="76" t="s">
        <v>300</v>
      </c>
      <c r="KL1" s="76"/>
      <c r="KM1" s="76"/>
      <c r="KN1" s="76"/>
      <c r="KO1" s="76"/>
      <c r="KR1" s="76" t="s">
        <v>300</v>
      </c>
      <c r="KY1" s="76" t="s">
        <v>300</v>
      </c>
      <c r="KZ1" s="76"/>
      <c r="LA1" s="76"/>
      <c r="LB1" s="76"/>
      <c r="LC1" s="76"/>
      <c r="LF1" s="76" t="s">
        <v>300</v>
      </c>
      <c r="LM1" s="76" t="s">
        <v>300</v>
      </c>
      <c r="LR1" s="76"/>
      <c r="LS1" s="76"/>
      <c r="LT1" s="76" t="s">
        <v>300</v>
      </c>
      <c r="LU1" s="76"/>
      <c r="LV1" s="76"/>
      <c r="LW1" s="76"/>
      <c r="LX1" s="76"/>
      <c r="LY1" s="76"/>
      <c r="LZ1" s="76"/>
      <c r="MA1" s="76" t="s">
        <v>300</v>
      </c>
      <c r="MB1" s="76"/>
      <c r="MC1" s="76"/>
      <c r="MD1" s="76"/>
      <c r="ME1" s="76"/>
      <c r="MH1" s="76" t="s">
        <v>300</v>
      </c>
      <c r="MM1" s="76"/>
      <c r="MN1" s="76"/>
      <c r="MO1" s="76" t="s">
        <v>300</v>
      </c>
      <c r="MP1" s="76"/>
      <c r="MQ1" s="76"/>
      <c r="MR1" s="76"/>
      <c r="MS1" s="76"/>
    </row>
    <row r="2" spans="1:357" x14ac:dyDescent="0.25">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4" t="s">
        <v>0</v>
      </c>
      <c r="GY2" s="64"/>
      <c r="GZ2" s="64"/>
      <c r="HA2" s="64"/>
      <c r="HB2" s="64"/>
      <c r="HE2" s="64" t="s">
        <v>0</v>
      </c>
      <c r="HL2" s="64" t="s">
        <v>0</v>
      </c>
      <c r="HS2" s="64" t="s">
        <v>0</v>
      </c>
      <c r="HZ2" s="64" t="s">
        <v>0</v>
      </c>
      <c r="IG2" s="64" t="s">
        <v>0</v>
      </c>
      <c r="IN2" s="64" t="s">
        <v>0</v>
      </c>
      <c r="IU2" s="64" t="s">
        <v>0</v>
      </c>
      <c r="JB2" s="6" t="s">
        <v>0</v>
      </c>
      <c r="JI2" s="64" t="s">
        <v>0</v>
      </c>
      <c r="JP2" s="70" t="s">
        <v>0</v>
      </c>
      <c r="JQ2" s="70"/>
      <c r="JR2" s="70"/>
      <c r="JS2" s="70"/>
      <c r="JT2" s="70"/>
      <c r="JW2" s="76" t="s">
        <v>0</v>
      </c>
      <c r="KD2" s="76" t="s">
        <v>0</v>
      </c>
      <c r="KK2" s="76" t="s">
        <v>0</v>
      </c>
      <c r="KL2" s="76"/>
      <c r="KM2" s="76"/>
      <c r="KN2" s="76"/>
      <c r="KO2" s="76"/>
      <c r="KR2" s="76" t="s">
        <v>0</v>
      </c>
      <c r="KY2" s="76" t="s">
        <v>0</v>
      </c>
      <c r="KZ2" s="76"/>
      <c r="LA2" s="76"/>
      <c r="LB2" s="76"/>
      <c r="LC2" s="76"/>
      <c r="LF2" s="76" t="s">
        <v>0</v>
      </c>
      <c r="LM2" s="76" t="s">
        <v>0</v>
      </c>
      <c r="LR2" s="76"/>
      <c r="LS2" s="76"/>
      <c r="LT2" s="76" t="s">
        <v>0</v>
      </c>
      <c r="LU2" s="76"/>
      <c r="LV2" s="76"/>
      <c r="LW2" s="76"/>
      <c r="LX2" s="76"/>
      <c r="LY2" s="76"/>
      <c r="LZ2" s="76"/>
      <c r="MA2" s="76" t="s">
        <v>0</v>
      </c>
      <c r="MB2" s="76"/>
      <c r="MC2" s="76"/>
      <c r="MD2" s="76"/>
      <c r="ME2" s="76"/>
      <c r="MH2" s="76" t="s">
        <v>0</v>
      </c>
      <c r="MM2" s="76"/>
      <c r="MN2" s="76"/>
      <c r="MO2" s="76" t="s">
        <v>0</v>
      </c>
      <c r="MP2" s="76"/>
      <c r="MQ2" s="76"/>
      <c r="MR2" s="76"/>
      <c r="MS2" s="76"/>
    </row>
    <row r="3" spans="1:357" x14ac:dyDescent="0.25">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5" t="s">
        <v>375</v>
      </c>
      <c r="GY3" s="64"/>
      <c r="GZ3" s="64"/>
      <c r="HA3" s="64"/>
      <c r="HB3" s="64"/>
      <c r="HE3" s="65" t="s">
        <v>377</v>
      </c>
      <c r="HL3" s="65" t="s">
        <v>379</v>
      </c>
      <c r="HS3" s="65" t="s">
        <v>381</v>
      </c>
      <c r="HZ3" s="65" t="s">
        <v>383</v>
      </c>
      <c r="IG3" s="65" t="s">
        <v>385</v>
      </c>
      <c r="IN3" s="65" t="s">
        <v>387</v>
      </c>
      <c r="IU3" s="65" t="s">
        <v>389</v>
      </c>
      <c r="JB3" s="6" t="s">
        <v>391</v>
      </c>
      <c r="JI3" s="64" t="s">
        <v>393</v>
      </c>
      <c r="JP3" s="71" t="s">
        <v>395</v>
      </c>
      <c r="JQ3" s="70"/>
      <c r="JR3" s="70"/>
      <c r="JS3" s="70"/>
      <c r="JT3" s="70"/>
      <c r="JW3" s="73" t="s">
        <v>397</v>
      </c>
      <c r="KD3" s="73" t="s">
        <v>399</v>
      </c>
      <c r="KK3" s="73" t="s">
        <v>401</v>
      </c>
      <c r="KL3" s="76"/>
      <c r="KM3" s="76"/>
      <c r="KN3" s="76"/>
      <c r="KO3" s="76"/>
      <c r="KR3" s="73" t="s">
        <v>403</v>
      </c>
      <c r="KY3" s="73" t="s">
        <v>406</v>
      </c>
      <c r="KZ3" s="76"/>
      <c r="LA3" s="76"/>
      <c r="LB3" s="76"/>
      <c r="LC3" s="76"/>
      <c r="LF3" s="73" t="s">
        <v>407</v>
      </c>
      <c r="LM3" s="73" t="s">
        <v>409</v>
      </c>
      <c r="LR3" s="76"/>
      <c r="LS3" s="76"/>
      <c r="LT3" s="73" t="s">
        <v>411</v>
      </c>
      <c r="LU3" s="76"/>
      <c r="LV3" s="76"/>
      <c r="LW3" s="76"/>
      <c r="LX3" s="76"/>
      <c r="LY3" s="76"/>
      <c r="LZ3" s="76"/>
      <c r="MA3" s="73" t="s">
        <v>413</v>
      </c>
      <c r="MB3" s="76"/>
      <c r="MC3" s="76"/>
      <c r="MD3" s="76"/>
      <c r="ME3" s="76"/>
      <c r="MH3" s="73" t="s">
        <v>415</v>
      </c>
      <c r="MM3" s="76"/>
      <c r="MN3" s="76"/>
      <c r="MO3" s="73" t="s">
        <v>417</v>
      </c>
      <c r="MP3" s="76"/>
      <c r="MQ3" s="76"/>
      <c r="MR3" s="76"/>
      <c r="MS3" s="76"/>
    </row>
    <row r="4" spans="1:357" x14ac:dyDescent="0.25">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4" t="s">
        <v>376</v>
      </c>
      <c r="GY4" s="64" t="s">
        <v>3</v>
      </c>
      <c r="GZ4" s="64" t="s">
        <v>4</v>
      </c>
      <c r="HA4" s="64" t="s">
        <v>5</v>
      </c>
      <c r="HB4" s="64" t="s">
        <v>6</v>
      </c>
      <c r="HE4" s="64" t="s">
        <v>378</v>
      </c>
      <c r="HF4" s="64" t="s">
        <v>3</v>
      </c>
      <c r="HG4" s="64" t="s">
        <v>4</v>
      </c>
      <c r="HH4" s="64" t="s">
        <v>5</v>
      </c>
      <c r="HI4" s="64" t="s">
        <v>6</v>
      </c>
      <c r="HL4" s="64" t="s">
        <v>380</v>
      </c>
      <c r="HM4" s="64" t="s">
        <v>3</v>
      </c>
      <c r="HN4" s="64" t="s">
        <v>4</v>
      </c>
      <c r="HO4" s="64" t="s">
        <v>5</v>
      </c>
      <c r="HP4" s="64" t="s">
        <v>6</v>
      </c>
      <c r="HS4" s="64" t="s">
        <v>382</v>
      </c>
      <c r="HT4" s="64" t="s">
        <v>3</v>
      </c>
      <c r="HU4" s="64" t="s">
        <v>4</v>
      </c>
      <c r="HV4" s="64" t="s">
        <v>5</v>
      </c>
      <c r="HW4" s="64" t="s">
        <v>6</v>
      </c>
      <c r="HZ4" s="64" t="s">
        <v>384</v>
      </c>
      <c r="IA4" s="64" t="s">
        <v>3</v>
      </c>
      <c r="IB4" s="64" t="s">
        <v>4</v>
      </c>
      <c r="IC4" s="64" t="s">
        <v>5</v>
      </c>
      <c r="ID4" s="64" t="s">
        <v>6</v>
      </c>
      <c r="IG4" s="64" t="s">
        <v>386</v>
      </c>
      <c r="IH4" s="64" t="s">
        <v>3</v>
      </c>
      <c r="II4" s="64" t="s">
        <v>4</v>
      </c>
      <c r="IJ4" s="64" t="s">
        <v>5</v>
      </c>
      <c r="IK4" s="64" t="s">
        <v>6</v>
      </c>
      <c r="IN4" s="64" t="s">
        <v>388</v>
      </c>
      <c r="IO4" s="64" t="s">
        <v>3</v>
      </c>
      <c r="IP4" s="64" t="s">
        <v>4</v>
      </c>
      <c r="IQ4" s="64" t="s">
        <v>5</v>
      </c>
      <c r="IR4" s="64" t="s">
        <v>6</v>
      </c>
      <c r="IU4" s="64" t="s">
        <v>390</v>
      </c>
      <c r="IV4" s="64" t="s">
        <v>3</v>
      </c>
      <c r="IW4" s="64" t="s">
        <v>4</v>
      </c>
      <c r="IX4" s="64" t="s">
        <v>5</v>
      </c>
      <c r="IY4" s="64" t="s">
        <v>6</v>
      </c>
      <c r="JB4" s="6" t="s">
        <v>392</v>
      </c>
      <c r="JC4" s="6" t="s">
        <v>3</v>
      </c>
      <c r="JD4" s="6" t="s">
        <v>4</v>
      </c>
      <c r="JE4" s="6" t="s">
        <v>5</v>
      </c>
      <c r="JF4" s="6" t="s">
        <v>6</v>
      </c>
      <c r="JI4" s="64" t="s">
        <v>394</v>
      </c>
      <c r="JJ4" s="64" t="s">
        <v>3</v>
      </c>
      <c r="JK4" s="64" t="s">
        <v>4</v>
      </c>
      <c r="JL4" s="64" t="s">
        <v>5</v>
      </c>
      <c r="JM4" s="64" t="s">
        <v>6</v>
      </c>
      <c r="JP4" s="70" t="s">
        <v>396</v>
      </c>
      <c r="JQ4" s="70" t="s">
        <v>3</v>
      </c>
      <c r="JR4" s="70" t="s">
        <v>4</v>
      </c>
      <c r="JS4" s="70" t="s">
        <v>5</v>
      </c>
      <c r="JT4" s="70" t="s">
        <v>6</v>
      </c>
      <c r="JW4" s="76" t="s">
        <v>398</v>
      </c>
      <c r="JX4" s="76" t="s">
        <v>3</v>
      </c>
      <c r="JY4" s="76" t="s">
        <v>4</v>
      </c>
      <c r="JZ4" s="76" t="s">
        <v>5</v>
      </c>
      <c r="KA4" s="76" t="s">
        <v>6</v>
      </c>
      <c r="KD4" s="76" t="s">
        <v>400</v>
      </c>
      <c r="KE4" s="76" t="s">
        <v>3</v>
      </c>
      <c r="KF4" s="76" t="s">
        <v>4</v>
      </c>
      <c r="KG4" s="76" t="s">
        <v>5</v>
      </c>
      <c r="KH4" s="76" t="s">
        <v>6</v>
      </c>
      <c r="KK4" s="76" t="s">
        <v>402</v>
      </c>
      <c r="KL4" s="76" t="s">
        <v>3</v>
      </c>
      <c r="KM4" s="76" t="s">
        <v>4</v>
      </c>
      <c r="KN4" s="76" t="s">
        <v>5</v>
      </c>
      <c r="KO4" s="7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c r="LY4" s="76"/>
      <c r="LZ4" s="76"/>
      <c r="MA4" s="76" t="s">
        <v>414</v>
      </c>
      <c r="MB4" s="76" t="s">
        <v>3</v>
      </c>
      <c r="MC4" s="76" t="s">
        <v>4</v>
      </c>
      <c r="MD4" s="76" t="s">
        <v>5</v>
      </c>
      <c r="ME4" s="76" t="s">
        <v>6</v>
      </c>
      <c r="MH4" s="76" t="s">
        <v>416</v>
      </c>
      <c r="MI4" s="76" t="s">
        <v>3</v>
      </c>
      <c r="MJ4" s="76" t="s">
        <v>4</v>
      </c>
      <c r="MK4" s="76" t="s">
        <v>5</v>
      </c>
      <c r="ML4" s="76" t="s">
        <v>6</v>
      </c>
      <c r="MM4" s="76"/>
      <c r="MN4" s="76"/>
      <c r="MO4" s="76" t="s">
        <v>418</v>
      </c>
      <c r="MP4" s="76" t="s">
        <v>3</v>
      </c>
      <c r="MQ4" s="76" t="s">
        <v>4</v>
      </c>
      <c r="MR4" s="76" t="s">
        <v>5</v>
      </c>
      <c r="MS4" s="76" t="s">
        <v>6</v>
      </c>
    </row>
    <row r="5" spans="1:357" x14ac:dyDescent="0.25">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4" t="s">
        <v>7</v>
      </c>
      <c r="GY5" s="64">
        <v>100</v>
      </c>
      <c r="GZ5" s="64">
        <v>100</v>
      </c>
      <c r="HA5" s="64">
        <v>100</v>
      </c>
      <c r="HB5" s="64">
        <v>100</v>
      </c>
      <c r="HE5" s="64" t="s">
        <v>7</v>
      </c>
      <c r="HF5" s="64">
        <v>100</v>
      </c>
      <c r="HG5" s="64">
        <v>100</v>
      </c>
      <c r="HH5" s="64">
        <v>100</v>
      </c>
      <c r="HI5" s="64">
        <v>100</v>
      </c>
      <c r="HL5" s="64" t="s">
        <v>7</v>
      </c>
      <c r="HM5" s="64">
        <v>100</v>
      </c>
      <c r="HN5" s="64">
        <v>100</v>
      </c>
      <c r="HO5" s="64">
        <v>100</v>
      </c>
      <c r="HP5" s="64">
        <v>100</v>
      </c>
      <c r="HS5" s="64" t="s">
        <v>7</v>
      </c>
      <c r="HT5" s="64">
        <v>100</v>
      </c>
      <c r="HU5" s="64">
        <v>100</v>
      </c>
      <c r="HV5" s="64">
        <v>100</v>
      </c>
      <c r="HW5" s="64">
        <v>100</v>
      </c>
      <c r="HZ5" s="64" t="s">
        <v>7</v>
      </c>
      <c r="IA5" s="64">
        <v>100</v>
      </c>
      <c r="IB5" s="64">
        <v>100</v>
      </c>
      <c r="IC5" s="64">
        <v>100</v>
      </c>
      <c r="ID5" s="64">
        <v>100</v>
      </c>
      <c r="IG5" s="64" t="s">
        <v>7</v>
      </c>
      <c r="IH5" s="64">
        <v>100</v>
      </c>
      <c r="II5" s="64">
        <v>100</v>
      </c>
      <c r="IJ5" s="64">
        <v>100</v>
      </c>
      <c r="IK5" s="64">
        <v>100</v>
      </c>
      <c r="IN5" s="64" t="s">
        <v>7</v>
      </c>
      <c r="IO5" s="64">
        <v>100</v>
      </c>
      <c r="IP5" s="64">
        <v>100</v>
      </c>
      <c r="IQ5" s="64">
        <v>100</v>
      </c>
      <c r="IR5" s="64">
        <v>100</v>
      </c>
      <c r="IU5" s="64" t="s">
        <v>7</v>
      </c>
      <c r="IV5" s="64">
        <v>100</v>
      </c>
      <c r="IW5" s="64">
        <v>100</v>
      </c>
      <c r="IX5" s="64">
        <v>100</v>
      </c>
      <c r="IY5" s="64">
        <v>100</v>
      </c>
      <c r="JB5" s="6" t="s">
        <v>7</v>
      </c>
      <c r="JC5" s="6">
        <v>100</v>
      </c>
      <c r="JD5" s="6">
        <v>100</v>
      </c>
      <c r="JE5" s="6">
        <v>100</v>
      </c>
      <c r="JF5" s="6">
        <v>100</v>
      </c>
      <c r="JI5" s="64" t="s">
        <v>7</v>
      </c>
      <c r="JJ5" s="64">
        <v>100</v>
      </c>
      <c r="JK5" s="64">
        <v>100</v>
      </c>
      <c r="JL5" s="64">
        <v>100</v>
      </c>
      <c r="JM5" s="64">
        <v>100</v>
      </c>
      <c r="JP5" s="70" t="s">
        <v>7</v>
      </c>
      <c r="JQ5" s="70">
        <v>100</v>
      </c>
      <c r="JR5" s="70">
        <v>100</v>
      </c>
      <c r="JS5" s="70">
        <v>100</v>
      </c>
      <c r="JT5" s="70">
        <v>100</v>
      </c>
      <c r="JW5" s="76" t="s">
        <v>7</v>
      </c>
      <c r="JX5" s="76">
        <v>100</v>
      </c>
      <c r="JY5" s="76">
        <v>100</v>
      </c>
      <c r="JZ5" s="76">
        <v>100</v>
      </c>
      <c r="KA5" s="76">
        <v>100</v>
      </c>
      <c r="KD5" s="76" t="s">
        <v>7</v>
      </c>
      <c r="KE5" s="76">
        <v>100</v>
      </c>
      <c r="KF5" s="76">
        <v>100</v>
      </c>
      <c r="KG5" s="76">
        <v>100</v>
      </c>
      <c r="KH5" s="76">
        <v>100</v>
      </c>
      <c r="KK5" s="76" t="s">
        <v>7</v>
      </c>
      <c r="KL5" s="76">
        <v>100</v>
      </c>
      <c r="KM5" s="76">
        <v>100</v>
      </c>
      <c r="KN5" s="76">
        <v>100</v>
      </c>
      <c r="KO5" s="7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c r="LY5" s="76"/>
      <c r="LZ5" s="76"/>
      <c r="MA5" s="76" t="s">
        <v>7</v>
      </c>
      <c r="MB5" s="76">
        <v>100</v>
      </c>
      <c r="MC5" s="76">
        <v>100</v>
      </c>
      <c r="MD5" s="76">
        <v>100</v>
      </c>
      <c r="ME5" s="76">
        <v>100</v>
      </c>
      <c r="MH5" s="76" t="s">
        <v>7</v>
      </c>
      <c r="MI5" s="76">
        <v>100</v>
      </c>
      <c r="MJ5" s="76">
        <v>100</v>
      </c>
      <c r="MK5" s="76">
        <v>100</v>
      </c>
      <c r="ML5" s="76">
        <v>100</v>
      </c>
      <c r="MM5" s="76"/>
      <c r="MN5" s="76"/>
      <c r="MO5" s="76" t="s">
        <v>7</v>
      </c>
      <c r="MP5" s="76">
        <v>100</v>
      </c>
      <c r="MQ5" s="76">
        <v>100</v>
      </c>
      <c r="MR5" s="76">
        <v>100</v>
      </c>
      <c r="MS5" s="76">
        <v>100</v>
      </c>
    </row>
    <row r="6" spans="1:357" x14ac:dyDescent="0.25">
      <c r="A6" s="1"/>
      <c r="B6" s="1">
        <v>0.1</v>
      </c>
      <c r="C6" s="1" t="s">
        <v>8</v>
      </c>
      <c r="D6" s="1">
        <v>0</v>
      </c>
      <c r="E6" s="1">
        <v>0</v>
      </c>
      <c r="F6" s="1">
        <v>0</v>
      </c>
      <c r="G6" s="1">
        <v>0</v>
      </c>
      <c r="H6" s="1"/>
      <c r="I6" s="1"/>
      <c r="J6" s="1" t="s">
        <v>8</v>
      </c>
      <c r="K6" s="1">
        <v>0.68</v>
      </c>
      <c r="L6" s="1">
        <v>0</v>
      </c>
      <c r="M6" s="1">
        <v>0.89</v>
      </c>
      <c r="N6" s="1">
        <v>0</v>
      </c>
      <c r="O6" s="1"/>
      <c r="P6" s="1"/>
      <c r="Q6" s="1" t="s">
        <v>8</v>
      </c>
      <c r="R6" s="1">
        <v>0</v>
      </c>
      <c r="S6" s="1">
        <v>0</v>
      </c>
      <c r="T6" s="1">
        <v>0</v>
      </c>
      <c r="U6" s="1">
        <v>0</v>
      </c>
      <c r="V6" s="1"/>
      <c r="W6" s="1"/>
      <c r="X6" s="1" t="s">
        <v>8</v>
      </c>
      <c r="Y6" s="1">
        <v>0</v>
      </c>
      <c r="Z6" s="1">
        <v>0</v>
      </c>
      <c r="AA6" s="1">
        <v>0</v>
      </c>
      <c r="AB6" s="1">
        <v>0</v>
      </c>
      <c r="AC6" s="1"/>
      <c r="AD6" s="1"/>
      <c r="AE6" s="6" t="s">
        <v>8</v>
      </c>
      <c r="AF6" s="6">
        <v>0</v>
      </c>
      <c r="AG6" s="6">
        <v>0</v>
      </c>
      <c r="AH6" s="6">
        <v>0</v>
      </c>
      <c r="AI6" s="6">
        <v>0</v>
      </c>
      <c r="AJ6" s="1"/>
      <c r="AK6" s="1"/>
      <c r="AL6" s="6" t="s">
        <v>8</v>
      </c>
      <c r="AM6" s="6">
        <v>0.45</v>
      </c>
      <c r="AN6" s="6">
        <v>0.33</v>
      </c>
      <c r="AO6" s="6">
        <v>0.35</v>
      </c>
      <c r="AP6" s="6">
        <v>0</v>
      </c>
      <c r="AQ6" s="1"/>
      <c r="AR6" s="1"/>
      <c r="AS6" s="6" t="s">
        <v>8</v>
      </c>
      <c r="AT6" s="6">
        <v>0</v>
      </c>
      <c r="AU6" s="6">
        <v>0</v>
      </c>
      <c r="AV6" s="6">
        <v>0</v>
      </c>
      <c r="AW6" s="6">
        <v>0</v>
      </c>
      <c r="AZ6" s="6" t="s">
        <v>8</v>
      </c>
      <c r="BA6" s="6">
        <v>0.05</v>
      </c>
      <c r="BB6" s="6">
        <v>0</v>
      </c>
      <c r="BC6" s="6">
        <v>0.06</v>
      </c>
      <c r="BD6" s="6">
        <v>0</v>
      </c>
      <c r="BG6" s="6" t="s">
        <v>8</v>
      </c>
      <c r="BH6" s="6">
        <v>0</v>
      </c>
      <c r="BI6" s="6">
        <v>0</v>
      </c>
      <c r="BJ6" s="6">
        <v>0</v>
      </c>
      <c r="BK6" s="6">
        <v>0</v>
      </c>
      <c r="BN6" s="6" t="s">
        <v>8</v>
      </c>
      <c r="BO6" s="6">
        <v>0.05</v>
      </c>
      <c r="BP6" s="6">
        <v>0</v>
      </c>
      <c r="BQ6" s="6">
        <v>0.06</v>
      </c>
      <c r="BR6" s="6">
        <v>0</v>
      </c>
      <c r="BU6" s="6" t="s">
        <v>8</v>
      </c>
      <c r="BV6" s="6">
        <v>0</v>
      </c>
      <c r="BW6" s="6">
        <v>0</v>
      </c>
      <c r="BX6" s="6">
        <v>0</v>
      </c>
      <c r="BY6" s="6">
        <v>0</v>
      </c>
      <c r="CB6" s="6" t="s">
        <v>8</v>
      </c>
      <c r="CC6" s="6">
        <v>0</v>
      </c>
      <c r="CD6" s="6">
        <v>0</v>
      </c>
      <c r="CE6" s="6">
        <v>0</v>
      </c>
      <c r="CF6" s="6">
        <v>0</v>
      </c>
      <c r="CI6" s="6" t="s">
        <v>8</v>
      </c>
      <c r="CJ6" s="6">
        <v>0</v>
      </c>
      <c r="CK6" s="6">
        <v>0</v>
      </c>
      <c r="CL6" s="6">
        <v>0</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0.28000000000000003</v>
      </c>
      <c r="EH6" s="6">
        <v>0</v>
      </c>
      <c r="EI6" s="6">
        <v>0.42</v>
      </c>
      <c r="EJ6" s="6">
        <v>0</v>
      </c>
      <c r="EM6" s="6" t="s">
        <v>8</v>
      </c>
      <c r="EN6" s="6">
        <v>0.11</v>
      </c>
      <c r="EO6" s="6">
        <v>0</v>
      </c>
      <c r="EP6" s="6">
        <v>0.19</v>
      </c>
      <c r="EQ6" s="6">
        <v>0</v>
      </c>
      <c r="ET6" s="6" t="s">
        <v>8</v>
      </c>
      <c r="EU6" s="6">
        <v>0.1</v>
      </c>
      <c r="EV6" s="6">
        <v>0</v>
      </c>
      <c r="EW6" s="6">
        <v>0.16</v>
      </c>
      <c r="EX6" s="6">
        <v>0</v>
      </c>
      <c r="FA6" s="6" t="s">
        <v>8</v>
      </c>
      <c r="FB6" s="6">
        <v>0</v>
      </c>
      <c r="FC6" s="6">
        <v>0</v>
      </c>
      <c r="FD6" s="6">
        <v>0</v>
      </c>
      <c r="FE6" s="6">
        <v>0</v>
      </c>
      <c r="FH6" s="6" t="s">
        <v>8</v>
      </c>
      <c r="FI6" s="6">
        <v>0.22</v>
      </c>
      <c r="FJ6" s="6">
        <v>0</v>
      </c>
      <c r="FK6" s="6">
        <v>0.34</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4" t="s">
        <v>8</v>
      </c>
      <c r="GY6" s="64">
        <v>0</v>
      </c>
      <c r="GZ6" s="64">
        <v>0</v>
      </c>
      <c r="HA6" s="64">
        <v>0</v>
      </c>
      <c r="HB6" s="64">
        <v>0</v>
      </c>
      <c r="HE6" s="64" t="s">
        <v>8</v>
      </c>
      <c r="HF6" s="64">
        <v>0</v>
      </c>
      <c r="HG6" s="64">
        <v>0</v>
      </c>
      <c r="HH6" s="64">
        <v>0</v>
      </c>
      <c r="HI6" s="64">
        <v>0</v>
      </c>
      <c r="HL6" s="64" t="s">
        <v>8</v>
      </c>
      <c r="HM6" s="64">
        <v>0</v>
      </c>
      <c r="HN6" s="64">
        <v>0</v>
      </c>
      <c r="HO6" s="64">
        <v>0</v>
      </c>
      <c r="HP6" s="64">
        <v>0</v>
      </c>
      <c r="HS6" s="64" t="s">
        <v>8</v>
      </c>
      <c r="HT6" s="64">
        <v>0</v>
      </c>
      <c r="HU6" s="64">
        <v>0</v>
      </c>
      <c r="HV6" s="64">
        <v>0</v>
      </c>
      <c r="HW6" s="64">
        <v>0</v>
      </c>
      <c r="HZ6" s="64" t="s">
        <v>8</v>
      </c>
      <c r="IA6" s="64">
        <v>0</v>
      </c>
      <c r="IB6" s="64">
        <v>0</v>
      </c>
      <c r="IC6" s="64">
        <v>0</v>
      </c>
      <c r="ID6" s="64">
        <v>0</v>
      </c>
      <c r="IG6" s="64" t="s">
        <v>8</v>
      </c>
      <c r="IH6" s="64">
        <v>0.85</v>
      </c>
      <c r="II6" s="64">
        <v>1.21</v>
      </c>
      <c r="IJ6" s="64">
        <v>0.98</v>
      </c>
      <c r="IK6" s="64">
        <v>0</v>
      </c>
      <c r="IN6" s="64" t="s">
        <v>8</v>
      </c>
      <c r="IO6" s="64">
        <v>0</v>
      </c>
      <c r="IP6" s="64">
        <v>0</v>
      </c>
      <c r="IQ6" s="64">
        <v>0</v>
      </c>
      <c r="IR6" s="64">
        <v>0</v>
      </c>
      <c r="IU6" s="64" t="s">
        <v>8</v>
      </c>
      <c r="IV6" s="64">
        <v>0</v>
      </c>
      <c r="IW6" s="64">
        <v>0</v>
      </c>
      <c r="IX6" s="64">
        <v>0</v>
      </c>
      <c r="IY6" s="64">
        <v>0</v>
      </c>
      <c r="JB6" s="6" t="s">
        <v>8</v>
      </c>
      <c r="JC6" s="6">
        <v>0.47</v>
      </c>
      <c r="JD6" s="6">
        <v>0</v>
      </c>
      <c r="JE6" s="6">
        <v>0.73</v>
      </c>
      <c r="JF6" s="6">
        <v>0</v>
      </c>
      <c r="JI6" s="64" t="s">
        <v>8</v>
      </c>
      <c r="JJ6" s="64">
        <v>0</v>
      </c>
      <c r="JK6" s="64">
        <v>0</v>
      </c>
      <c r="JL6" s="64">
        <v>0</v>
      </c>
      <c r="JM6" s="64">
        <v>0</v>
      </c>
      <c r="JP6" s="70" t="s">
        <v>8</v>
      </c>
      <c r="JQ6" s="70">
        <v>0</v>
      </c>
      <c r="JR6" s="70">
        <v>0</v>
      </c>
      <c r="JS6" s="70">
        <v>0</v>
      </c>
      <c r="JT6" s="70">
        <v>0</v>
      </c>
      <c r="JW6" s="76" t="s">
        <v>8</v>
      </c>
      <c r="JX6" s="76">
        <v>0</v>
      </c>
      <c r="JY6" s="76">
        <v>0</v>
      </c>
      <c r="JZ6" s="76">
        <v>0</v>
      </c>
      <c r="KA6" s="76">
        <v>0</v>
      </c>
      <c r="KD6" s="76" t="s">
        <v>8</v>
      </c>
      <c r="KE6" s="76">
        <v>0</v>
      </c>
      <c r="KF6" s="76">
        <v>0</v>
      </c>
      <c r="KG6" s="76">
        <v>0</v>
      </c>
      <c r="KH6" s="76">
        <v>0</v>
      </c>
      <c r="KK6" s="76" t="s">
        <v>8</v>
      </c>
      <c r="KL6" s="76">
        <v>0</v>
      </c>
      <c r="KM6" s="76">
        <v>0</v>
      </c>
      <c r="KN6" s="76">
        <v>0</v>
      </c>
      <c r="KO6" s="7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c r="LY6" s="76"/>
      <c r="LZ6" s="76"/>
      <c r="MA6" s="76" t="s">
        <v>8</v>
      </c>
      <c r="MB6" s="76">
        <v>0</v>
      </c>
      <c r="MC6" s="76">
        <v>0</v>
      </c>
      <c r="MD6" s="76">
        <v>0</v>
      </c>
      <c r="ME6" s="76">
        <v>0</v>
      </c>
      <c r="MH6" s="76" t="s">
        <v>8</v>
      </c>
      <c r="MI6" s="76">
        <v>0</v>
      </c>
      <c r="MJ6" s="76">
        <v>0</v>
      </c>
      <c r="MK6" s="76">
        <v>0</v>
      </c>
      <c r="ML6" s="76">
        <v>0</v>
      </c>
      <c r="MM6" s="76"/>
      <c r="MN6" s="76"/>
      <c r="MO6" s="76" t="s">
        <v>8</v>
      </c>
      <c r="MP6" s="76">
        <v>0</v>
      </c>
      <c r="MQ6" s="76">
        <v>0</v>
      </c>
      <c r="MR6" s="76">
        <v>0</v>
      </c>
      <c r="MS6" s="76">
        <v>0</v>
      </c>
    </row>
    <row r="7" spans="1:357" x14ac:dyDescent="0.25">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4" t="s">
        <v>9</v>
      </c>
      <c r="GY7" s="64">
        <v>0</v>
      </c>
      <c r="GZ7" s="64">
        <v>0</v>
      </c>
      <c r="HA7" s="64">
        <v>0</v>
      </c>
      <c r="HB7" s="64">
        <v>0</v>
      </c>
      <c r="HE7" s="64" t="s">
        <v>9</v>
      </c>
      <c r="HF7" s="64">
        <v>0</v>
      </c>
      <c r="HG7" s="64">
        <v>0</v>
      </c>
      <c r="HH7" s="64">
        <v>0</v>
      </c>
      <c r="HI7" s="64">
        <v>0</v>
      </c>
      <c r="HL7" s="64" t="s">
        <v>9</v>
      </c>
      <c r="HM7" s="64">
        <v>0</v>
      </c>
      <c r="HN7" s="64">
        <v>0</v>
      </c>
      <c r="HO7" s="64">
        <v>0</v>
      </c>
      <c r="HP7" s="64">
        <v>0</v>
      </c>
      <c r="HS7" s="64" t="s">
        <v>9</v>
      </c>
      <c r="HT7" s="64">
        <v>0</v>
      </c>
      <c r="HU7" s="64">
        <v>0</v>
      </c>
      <c r="HV7" s="64">
        <v>0</v>
      </c>
      <c r="HW7" s="64">
        <v>0</v>
      </c>
      <c r="HZ7" s="64" t="s">
        <v>9</v>
      </c>
      <c r="IA7" s="64">
        <v>0</v>
      </c>
      <c r="IB7" s="64">
        <v>0</v>
      </c>
      <c r="IC7" s="64">
        <v>0</v>
      </c>
      <c r="ID7" s="64">
        <v>0</v>
      </c>
      <c r="IG7" s="64" t="s">
        <v>9</v>
      </c>
      <c r="IH7" s="64">
        <v>0</v>
      </c>
      <c r="II7" s="64">
        <v>0</v>
      </c>
      <c r="IJ7" s="64">
        <v>0</v>
      </c>
      <c r="IK7" s="64">
        <v>0</v>
      </c>
      <c r="IN7" s="64" t="s">
        <v>9</v>
      </c>
      <c r="IO7" s="64">
        <v>0</v>
      </c>
      <c r="IP7" s="64">
        <v>0</v>
      </c>
      <c r="IQ7" s="64">
        <v>0</v>
      </c>
      <c r="IR7" s="64">
        <v>0</v>
      </c>
      <c r="IU7" s="64" t="s">
        <v>9</v>
      </c>
      <c r="IV7" s="64">
        <v>0</v>
      </c>
      <c r="IW7" s="64">
        <v>0</v>
      </c>
      <c r="IX7" s="64">
        <v>0</v>
      </c>
      <c r="IY7" s="64">
        <v>0</v>
      </c>
      <c r="JB7" s="6" t="s">
        <v>9</v>
      </c>
      <c r="JC7" s="6">
        <v>0</v>
      </c>
      <c r="JD7" s="6">
        <v>0</v>
      </c>
      <c r="JE7" s="6">
        <v>0</v>
      </c>
      <c r="JF7" s="6">
        <v>0</v>
      </c>
      <c r="JI7" s="64" t="s">
        <v>9</v>
      </c>
      <c r="JJ7" s="64">
        <v>0</v>
      </c>
      <c r="JK7" s="64">
        <v>0</v>
      </c>
      <c r="JL7" s="64">
        <v>0</v>
      </c>
      <c r="JM7" s="64">
        <v>0</v>
      </c>
      <c r="JP7" s="70" t="s">
        <v>9</v>
      </c>
      <c r="JQ7" s="70">
        <v>0</v>
      </c>
      <c r="JR7" s="70">
        <v>0</v>
      </c>
      <c r="JS7" s="70">
        <v>0</v>
      </c>
      <c r="JT7" s="70">
        <v>0</v>
      </c>
      <c r="JW7" s="76" t="s">
        <v>9</v>
      </c>
      <c r="JX7" s="76">
        <v>0</v>
      </c>
      <c r="JY7" s="76">
        <v>0</v>
      </c>
      <c r="JZ7" s="76">
        <v>0</v>
      </c>
      <c r="KA7" s="76">
        <v>0</v>
      </c>
      <c r="KD7" s="76" t="s">
        <v>9</v>
      </c>
      <c r="KE7" s="76">
        <v>0</v>
      </c>
      <c r="KF7" s="76">
        <v>0</v>
      </c>
      <c r="KG7" s="76">
        <v>0</v>
      </c>
      <c r="KH7" s="76">
        <v>0</v>
      </c>
      <c r="KK7" s="76" t="s">
        <v>9</v>
      </c>
      <c r="KL7" s="76">
        <v>0</v>
      </c>
      <c r="KM7" s="76">
        <v>0</v>
      </c>
      <c r="KN7" s="76">
        <v>0</v>
      </c>
      <c r="KO7" s="7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c r="LY7" s="76"/>
      <c r="LZ7" s="76"/>
      <c r="MA7" s="76" t="s">
        <v>9</v>
      </c>
      <c r="MB7" s="76">
        <v>0</v>
      </c>
      <c r="MC7" s="76">
        <v>0</v>
      </c>
      <c r="MD7" s="76">
        <v>0</v>
      </c>
      <c r="ME7" s="76">
        <v>0</v>
      </c>
      <c r="MH7" s="76" t="s">
        <v>9</v>
      </c>
      <c r="MI7" s="76">
        <v>0</v>
      </c>
      <c r="MJ7" s="76">
        <v>0</v>
      </c>
      <c r="MK7" s="76">
        <v>0</v>
      </c>
      <c r="ML7" s="76">
        <v>0</v>
      </c>
      <c r="MM7" s="76"/>
      <c r="MN7" s="76"/>
      <c r="MO7" s="76" t="s">
        <v>9</v>
      </c>
      <c r="MP7" s="76">
        <v>0</v>
      </c>
      <c r="MQ7" s="76">
        <v>0</v>
      </c>
      <c r="MR7" s="76">
        <v>0</v>
      </c>
      <c r="MS7" s="76">
        <v>0</v>
      </c>
    </row>
    <row r="8" spans="1:357" x14ac:dyDescent="0.25">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4" t="s">
        <v>10</v>
      </c>
      <c r="GY8" s="64">
        <v>0</v>
      </c>
      <c r="GZ8" s="64">
        <v>0</v>
      </c>
      <c r="HA8" s="64">
        <v>0</v>
      </c>
      <c r="HB8" s="64">
        <v>0</v>
      </c>
      <c r="HE8" s="64" t="s">
        <v>10</v>
      </c>
      <c r="HF8" s="64">
        <v>0</v>
      </c>
      <c r="HG8" s="64">
        <v>0</v>
      </c>
      <c r="HH8" s="64">
        <v>0</v>
      </c>
      <c r="HI8" s="64">
        <v>0</v>
      </c>
      <c r="HL8" s="64" t="s">
        <v>10</v>
      </c>
      <c r="HM8" s="64">
        <v>0</v>
      </c>
      <c r="HN8" s="64">
        <v>0</v>
      </c>
      <c r="HO8" s="64">
        <v>0</v>
      </c>
      <c r="HP8" s="64">
        <v>0</v>
      </c>
      <c r="HS8" s="64" t="s">
        <v>10</v>
      </c>
      <c r="HT8" s="64">
        <v>0</v>
      </c>
      <c r="HU8" s="64">
        <v>0</v>
      </c>
      <c r="HV8" s="64">
        <v>0</v>
      </c>
      <c r="HW8" s="64">
        <v>0</v>
      </c>
      <c r="HZ8" s="64" t="s">
        <v>10</v>
      </c>
      <c r="IA8" s="64">
        <v>0</v>
      </c>
      <c r="IB8" s="64">
        <v>0</v>
      </c>
      <c r="IC8" s="64">
        <v>0</v>
      </c>
      <c r="ID8" s="64">
        <v>0</v>
      </c>
      <c r="IG8" s="64" t="s">
        <v>10</v>
      </c>
      <c r="IH8" s="64">
        <v>0</v>
      </c>
      <c r="II8" s="64">
        <v>0</v>
      </c>
      <c r="IJ8" s="64">
        <v>0</v>
      </c>
      <c r="IK8" s="64">
        <v>0</v>
      </c>
      <c r="IN8" s="64" t="s">
        <v>10</v>
      </c>
      <c r="IO8" s="64">
        <v>0</v>
      </c>
      <c r="IP8" s="64">
        <v>0</v>
      </c>
      <c r="IQ8" s="64">
        <v>0</v>
      </c>
      <c r="IR8" s="64">
        <v>0</v>
      </c>
      <c r="IU8" s="64" t="s">
        <v>10</v>
      </c>
      <c r="IV8" s="64">
        <v>0</v>
      </c>
      <c r="IW8" s="64">
        <v>0</v>
      </c>
      <c r="IX8" s="64">
        <v>0</v>
      </c>
      <c r="IY8" s="64">
        <v>0</v>
      </c>
      <c r="JB8" s="6" t="s">
        <v>10</v>
      </c>
      <c r="JC8" s="6">
        <v>0</v>
      </c>
      <c r="JD8" s="6">
        <v>0</v>
      </c>
      <c r="JE8" s="6">
        <v>0</v>
      </c>
      <c r="JF8" s="6">
        <v>0</v>
      </c>
      <c r="JI8" s="64" t="s">
        <v>10</v>
      </c>
      <c r="JJ8" s="64">
        <v>0</v>
      </c>
      <c r="JK8" s="64">
        <v>0</v>
      </c>
      <c r="JL8" s="64">
        <v>0</v>
      </c>
      <c r="JM8" s="64">
        <v>0</v>
      </c>
      <c r="JP8" s="70" t="s">
        <v>10</v>
      </c>
      <c r="JQ8" s="70">
        <v>0</v>
      </c>
      <c r="JR8" s="70">
        <v>0</v>
      </c>
      <c r="JS8" s="70">
        <v>0</v>
      </c>
      <c r="JT8" s="70">
        <v>0</v>
      </c>
      <c r="JW8" s="76" t="s">
        <v>10</v>
      </c>
      <c r="JX8" s="76">
        <v>0</v>
      </c>
      <c r="JY8" s="76">
        <v>0</v>
      </c>
      <c r="JZ8" s="76">
        <v>0</v>
      </c>
      <c r="KA8" s="76">
        <v>0</v>
      </c>
      <c r="KD8" s="76" t="s">
        <v>10</v>
      </c>
      <c r="KE8" s="76">
        <v>0</v>
      </c>
      <c r="KF8" s="76">
        <v>0</v>
      </c>
      <c r="KG8" s="76">
        <v>0</v>
      </c>
      <c r="KH8" s="76">
        <v>0</v>
      </c>
      <c r="KK8" s="76" t="s">
        <v>10</v>
      </c>
      <c r="KL8" s="76">
        <v>0</v>
      </c>
      <c r="KM8" s="76">
        <v>0</v>
      </c>
      <c r="KN8" s="76">
        <v>0</v>
      </c>
      <c r="KO8" s="7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c r="LY8" s="76"/>
      <c r="LZ8" s="76"/>
      <c r="MA8" s="76" t="s">
        <v>10</v>
      </c>
      <c r="MB8" s="76">
        <v>0</v>
      </c>
      <c r="MC8" s="76">
        <v>0</v>
      </c>
      <c r="MD8" s="76">
        <v>0</v>
      </c>
      <c r="ME8" s="76">
        <v>0</v>
      </c>
      <c r="MH8" s="76" t="s">
        <v>10</v>
      </c>
      <c r="MI8" s="76">
        <v>0</v>
      </c>
      <c r="MJ8" s="76">
        <v>0</v>
      </c>
      <c r="MK8" s="76">
        <v>0</v>
      </c>
      <c r="ML8" s="76">
        <v>0</v>
      </c>
      <c r="MM8" s="76"/>
      <c r="MN8" s="76"/>
      <c r="MO8" s="76" t="s">
        <v>10</v>
      </c>
      <c r="MP8" s="76">
        <v>0</v>
      </c>
      <c r="MQ8" s="76">
        <v>0</v>
      </c>
      <c r="MR8" s="76">
        <v>0</v>
      </c>
      <c r="MS8" s="76">
        <v>0</v>
      </c>
    </row>
    <row r="9" spans="1:357" x14ac:dyDescent="0.25">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v>
      </c>
      <c r="CK9" s="6">
        <v>0</v>
      </c>
      <c r="CL9" s="6">
        <v>0</v>
      </c>
      <c r="CM9" s="6">
        <v>0</v>
      </c>
      <c r="CP9" s="6" t="s">
        <v>11</v>
      </c>
      <c r="CQ9" s="6">
        <v>0</v>
      </c>
      <c r="CR9" s="6">
        <v>0</v>
      </c>
      <c r="CS9" s="6">
        <v>0</v>
      </c>
      <c r="CT9" s="6">
        <v>0</v>
      </c>
      <c r="CW9" s="6" t="s">
        <v>11</v>
      </c>
      <c r="CX9" s="6">
        <v>0</v>
      </c>
      <c r="CY9" s="6">
        <v>0</v>
      </c>
      <c r="CZ9" s="6">
        <v>0</v>
      </c>
      <c r="DA9" s="6">
        <v>0</v>
      </c>
      <c r="DD9" s="6" t="s">
        <v>11</v>
      </c>
      <c r="DE9" s="6">
        <v>0</v>
      </c>
      <c r="DF9" s="6">
        <v>0</v>
      </c>
      <c r="DG9" s="6">
        <v>0</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4" t="s">
        <v>11</v>
      </c>
      <c r="GY9" s="64">
        <v>0</v>
      </c>
      <c r="GZ9" s="64">
        <v>0</v>
      </c>
      <c r="HA9" s="64">
        <v>0</v>
      </c>
      <c r="HB9" s="64">
        <v>0</v>
      </c>
      <c r="HE9" s="64" t="s">
        <v>11</v>
      </c>
      <c r="HF9" s="64">
        <v>0</v>
      </c>
      <c r="HG9" s="64">
        <v>0</v>
      </c>
      <c r="HH9" s="64">
        <v>0</v>
      </c>
      <c r="HI9" s="64">
        <v>0</v>
      </c>
      <c r="HL9" s="64" t="s">
        <v>11</v>
      </c>
      <c r="HM9" s="64">
        <v>0</v>
      </c>
      <c r="HN9" s="64">
        <v>0</v>
      </c>
      <c r="HO9" s="64">
        <v>0</v>
      </c>
      <c r="HP9" s="64">
        <v>0</v>
      </c>
      <c r="HS9" s="64" t="s">
        <v>11</v>
      </c>
      <c r="HT9" s="64">
        <v>0</v>
      </c>
      <c r="HU9" s="64">
        <v>0</v>
      </c>
      <c r="HV9" s="64">
        <v>0</v>
      </c>
      <c r="HW9" s="64">
        <v>0</v>
      </c>
      <c r="HZ9" s="64" t="s">
        <v>11</v>
      </c>
      <c r="IA9" s="64">
        <v>0</v>
      </c>
      <c r="IB9" s="64">
        <v>0</v>
      </c>
      <c r="IC9" s="64">
        <v>0</v>
      </c>
      <c r="ID9" s="64">
        <v>0</v>
      </c>
      <c r="IG9" s="64" t="s">
        <v>11</v>
      </c>
      <c r="IH9" s="64">
        <v>0</v>
      </c>
      <c r="II9" s="64">
        <v>0</v>
      </c>
      <c r="IJ9" s="64">
        <v>0</v>
      </c>
      <c r="IK9" s="64">
        <v>0</v>
      </c>
      <c r="IN9" s="64" t="s">
        <v>11</v>
      </c>
      <c r="IO9" s="64">
        <v>0</v>
      </c>
      <c r="IP9" s="64">
        <v>0</v>
      </c>
      <c r="IQ9" s="64">
        <v>0</v>
      </c>
      <c r="IR9" s="64">
        <v>0</v>
      </c>
      <c r="IU9" s="64" t="s">
        <v>11</v>
      </c>
      <c r="IV9" s="64">
        <v>0</v>
      </c>
      <c r="IW9" s="64">
        <v>0</v>
      </c>
      <c r="IX9" s="64">
        <v>0</v>
      </c>
      <c r="IY9" s="64">
        <v>0</v>
      </c>
      <c r="JB9" s="6" t="s">
        <v>11</v>
      </c>
      <c r="JC9" s="6">
        <v>0</v>
      </c>
      <c r="JD9" s="6">
        <v>0</v>
      </c>
      <c r="JE9" s="6">
        <v>0</v>
      </c>
      <c r="JF9" s="6">
        <v>0</v>
      </c>
      <c r="JI9" s="64" t="s">
        <v>11</v>
      </c>
      <c r="JJ9" s="64">
        <v>0</v>
      </c>
      <c r="JK9" s="64">
        <v>0</v>
      </c>
      <c r="JL9" s="64">
        <v>0</v>
      </c>
      <c r="JM9" s="64">
        <v>0</v>
      </c>
      <c r="JP9" s="70" t="s">
        <v>11</v>
      </c>
      <c r="JQ9" s="70">
        <v>0</v>
      </c>
      <c r="JR9" s="70">
        <v>0</v>
      </c>
      <c r="JS9" s="70">
        <v>0</v>
      </c>
      <c r="JT9" s="70">
        <v>0</v>
      </c>
      <c r="JW9" s="76" t="s">
        <v>11</v>
      </c>
      <c r="JX9" s="76">
        <v>0</v>
      </c>
      <c r="JY9" s="76">
        <v>0</v>
      </c>
      <c r="JZ9" s="76">
        <v>0</v>
      </c>
      <c r="KA9" s="76">
        <v>0</v>
      </c>
      <c r="KD9" s="76" t="s">
        <v>11</v>
      </c>
      <c r="KE9" s="76">
        <v>0</v>
      </c>
      <c r="KF9" s="76">
        <v>0</v>
      </c>
      <c r="KG9" s="76">
        <v>0</v>
      </c>
      <c r="KH9" s="76">
        <v>0</v>
      </c>
      <c r="KK9" s="76" t="s">
        <v>11</v>
      </c>
      <c r="KL9" s="76">
        <v>0</v>
      </c>
      <c r="KM9" s="76">
        <v>0</v>
      </c>
      <c r="KN9" s="76">
        <v>0</v>
      </c>
      <c r="KO9" s="7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c r="LR9" s="76"/>
      <c r="LS9" s="76"/>
      <c r="LT9" s="76" t="s">
        <v>11</v>
      </c>
      <c r="LU9" s="76">
        <v>0</v>
      </c>
      <c r="LV9" s="76">
        <v>0</v>
      </c>
      <c r="LW9" s="76">
        <v>0</v>
      </c>
      <c r="LX9" s="76">
        <v>0</v>
      </c>
      <c r="LY9" s="76"/>
      <c r="LZ9" s="76"/>
      <c r="MA9" s="76" t="s">
        <v>11</v>
      </c>
      <c r="MB9" s="76">
        <v>0</v>
      </c>
      <c r="MC9" s="76">
        <v>0</v>
      </c>
      <c r="MD9" s="76">
        <v>0</v>
      </c>
      <c r="ME9" s="76">
        <v>0</v>
      </c>
      <c r="MH9" s="76" t="s">
        <v>11</v>
      </c>
      <c r="MI9" s="76">
        <v>0</v>
      </c>
      <c r="MJ9" s="76">
        <v>0</v>
      </c>
      <c r="MK9" s="76">
        <v>0</v>
      </c>
      <c r="ML9" s="76">
        <v>0</v>
      </c>
      <c r="MM9" s="76"/>
      <c r="MN9" s="76"/>
      <c r="MO9" s="76" t="s">
        <v>11</v>
      </c>
      <c r="MP9" s="76">
        <v>0</v>
      </c>
      <c r="MQ9" s="76">
        <v>0</v>
      </c>
      <c r="MR9" s="76">
        <v>0</v>
      </c>
      <c r="MS9" s="76">
        <v>0</v>
      </c>
    </row>
    <row r="10" spans="1:357" x14ac:dyDescent="0.25">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4" t="s">
        <v>12</v>
      </c>
      <c r="GY10" s="64">
        <v>0</v>
      </c>
      <c r="GZ10" s="64">
        <v>0</v>
      </c>
      <c r="HA10" s="64">
        <v>0</v>
      </c>
      <c r="HB10" s="64">
        <v>0</v>
      </c>
      <c r="HE10" s="64" t="s">
        <v>12</v>
      </c>
      <c r="HF10" s="64">
        <v>0</v>
      </c>
      <c r="HG10" s="64">
        <v>0</v>
      </c>
      <c r="HH10" s="64">
        <v>0</v>
      </c>
      <c r="HI10" s="64">
        <v>0</v>
      </c>
      <c r="HL10" s="64" t="s">
        <v>12</v>
      </c>
      <c r="HM10" s="64">
        <v>0</v>
      </c>
      <c r="HN10" s="64">
        <v>0</v>
      </c>
      <c r="HO10" s="64">
        <v>0</v>
      </c>
      <c r="HP10" s="64">
        <v>0</v>
      </c>
      <c r="HS10" s="64" t="s">
        <v>12</v>
      </c>
      <c r="HT10" s="64">
        <v>0</v>
      </c>
      <c r="HU10" s="64">
        <v>0</v>
      </c>
      <c r="HV10" s="64">
        <v>0</v>
      </c>
      <c r="HW10" s="64">
        <v>0</v>
      </c>
      <c r="HZ10" s="64" t="s">
        <v>12</v>
      </c>
      <c r="IA10" s="64">
        <v>0</v>
      </c>
      <c r="IB10" s="64">
        <v>0</v>
      </c>
      <c r="IC10" s="64">
        <v>0</v>
      </c>
      <c r="ID10" s="64">
        <v>0</v>
      </c>
      <c r="IG10" s="64" t="s">
        <v>12</v>
      </c>
      <c r="IH10" s="64">
        <v>0</v>
      </c>
      <c r="II10" s="64">
        <v>0</v>
      </c>
      <c r="IJ10" s="64">
        <v>0</v>
      </c>
      <c r="IK10" s="64">
        <v>0</v>
      </c>
      <c r="IN10" s="64" t="s">
        <v>12</v>
      </c>
      <c r="IO10" s="64">
        <v>0</v>
      </c>
      <c r="IP10" s="64">
        <v>0</v>
      </c>
      <c r="IQ10" s="64">
        <v>0</v>
      </c>
      <c r="IR10" s="64">
        <v>0</v>
      </c>
      <c r="IU10" s="64" t="s">
        <v>12</v>
      </c>
      <c r="IV10" s="64">
        <v>0</v>
      </c>
      <c r="IW10" s="64">
        <v>0</v>
      </c>
      <c r="IX10" s="64">
        <v>0</v>
      </c>
      <c r="IY10" s="64">
        <v>0</v>
      </c>
      <c r="JB10" s="6" t="s">
        <v>12</v>
      </c>
      <c r="JC10" s="6">
        <v>0</v>
      </c>
      <c r="JD10" s="6">
        <v>0</v>
      </c>
      <c r="JE10" s="6">
        <v>0</v>
      </c>
      <c r="JF10" s="6">
        <v>0</v>
      </c>
      <c r="JI10" s="64" t="s">
        <v>12</v>
      </c>
      <c r="JJ10" s="64">
        <v>0</v>
      </c>
      <c r="JK10" s="64">
        <v>0</v>
      </c>
      <c r="JL10" s="64">
        <v>0</v>
      </c>
      <c r="JM10" s="64">
        <v>0</v>
      </c>
      <c r="JP10" s="70" t="s">
        <v>12</v>
      </c>
      <c r="JQ10" s="70">
        <v>0</v>
      </c>
      <c r="JR10" s="70">
        <v>0</v>
      </c>
      <c r="JS10" s="70">
        <v>0</v>
      </c>
      <c r="JT10" s="70">
        <v>0</v>
      </c>
      <c r="JW10" s="76" t="s">
        <v>12</v>
      </c>
      <c r="JX10" s="76">
        <v>0</v>
      </c>
      <c r="JY10" s="76">
        <v>0</v>
      </c>
      <c r="JZ10" s="76">
        <v>0</v>
      </c>
      <c r="KA10" s="76">
        <v>0</v>
      </c>
      <c r="KD10" s="76" t="s">
        <v>12</v>
      </c>
      <c r="KE10" s="76">
        <v>0</v>
      </c>
      <c r="KF10" s="76">
        <v>0</v>
      </c>
      <c r="KG10" s="76">
        <v>0</v>
      </c>
      <c r="KH10" s="76">
        <v>0</v>
      </c>
      <c r="KK10" s="76" t="s">
        <v>12</v>
      </c>
      <c r="KL10" s="76">
        <v>0</v>
      </c>
      <c r="KM10" s="76">
        <v>0</v>
      </c>
      <c r="KN10" s="76">
        <v>0</v>
      </c>
      <c r="KO10" s="7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c r="LY10" s="76"/>
      <c r="LZ10" s="76"/>
      <c r="MA10" s="76" t="s">
        <v>12</v>
      </c>
      <c r="MB10" s="76">
        <v>0</v>
      </c>
      <c r="MC10" s="76">
        <v>0</v>
      </c>
      <c r="MD10" s="76">
        <v>0</v>
      </c>
      <c r="ME10" s="76">
        <v>0</v>
      </c>
      <c r="MH10" s="76" t="s">
        <v>12</v>
      </c>
      <c r="MI10" s="76">
        <v>0</v>
      </c>
      <c r="MJ10" s="76">
        <v>0</v>
      </c>
      <c r="MK10" s="76">
        <v>0</v>
      </c>
      <c r="ML10" s="76">
        <v>0</v>
      </c>
      <c r="MM10" s="76"/>
      <c r="MN10" s="76"/>
      <c r="MO10" s="76" t="s">
        <v>12</v>
      </c>
      <c r="MP10" s="76">
        <v>0</v>
      </c>
      <c r="MQ10" s="76">
        <v>0</v>
      </c>
      <c r="MR10" s="76">
        <v>0</v>
      </c>
      <c r="MS10" s="76">
        <v>0</v>
      </c>
    </row>
    <row r="11" spans="1:357" x14ac:dyDescent="0.25">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0.17</v>
      </c>
      <c r="BP11" s="6">
        <v>0</v>
      </c>
      <c r="BQ11" s="6">
        <v>0.2</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4" t="s">
        <v>13</v>
      </c>
      <c r="GY11" s="64">
        <v>0</v>
      </c>
      <c r="GZ11" s="64">
        <v>0</v>
      </c>
      <c r="HA11" s="64">
        <v>0</v>
      </c>
      <c r="HB11" s="64">
        <v>0</v>
      </c>
      <c r="HE11" s="64" t="s">
        <v>13</v>
      </c>
      <c r="HF11" s="64">
        <v>0</v>
      </c>
      <c r="HG11" s="64">
        <v>0</v>
      </c>
      <c r="HH11" s="64">
        <v>0</v>
      </c>
      <c r="HI11" s="64">
        <v>0</v>
      </c>
      <c r="HL11" s="64" t="s">
        <v>13</v>
      </c>
      <c r="HM11" s="64">
        <v>0</v>
      </c>
      <c r="HN11" s="64">
        <v>0</v>
      </c>
      <c r="HO11" s="64">
        <v>0</v>
      </c>
      <c r="HP11" s="64">
        <v>0</v>
      </c>
      <c r="HS11" s="64" t="s">
        <v>13</v>
      </c>
      <c r="HT11" s="64">
        <v>0</v>
      </c>
      <c r="HU11" s="64">
        <v>0</v>
      </c>
      <c r="HV11" s="64">
        <v>0</v>
      </c>
      <c r="HW11" s="64">
        <v>0</v>
      </c>
      <c r="HZ11" s="64" t="s">
        <v>13</v>
      </c>
      <c r="IA11" s="64">
        <v>0</v>
      </c>
      <c r="IB11" s="64">
        <v>0</v>
      </c>
      <c r="IC11" s="64">
        <v>0</v>
      </c>
      <c r="ID11" s="64">
        <v>0</v>
      </c>
      <c r="IG11" s="64" t="s">
        <v>13</v>
      </c>
      <c r="IH11" s="64">
        <v>0</v>
      </c>
      <c r="II11" s="64">
        <v>0</v>
      </c>
      <c r="IJ11" s="64">
        <v>0</v>
      </c>
      <c r="IK11" s="64">
        <v>0</v>
      </c>
      <c r="IN11" s="64" t="s">
        <v>13</v>
      </c>
      <c r="IO11" s="64">
        <v>0</v>
      </c>
      <c r="IP11" s="64">
        <v>0</v>
      </c>
      <c r="IQ11" s="64">
        <v>0</v>
      </c>
      <c r="IR11" s="64">
        <v>0</v>
      </c>
      <c r="IU11" s="64" t="s">
        <v>13</v>
      </c>
      <c r="IV11" s="64">
        <v>0</v>
      </c>
      <c r="IW11" s="64">
        <v>0</v>
      </c>
      <c r="IX11" s="64">
        <v>0</v>
      </c>
      <c r="IY11" s="64">
        <v>0</v>
      </c>
      <c r="JB11" s="6" t="s">
        <v>13</v>
      </c>
      <c r="JC11" s="6">
        <v>0</v>
      </c>
      <c r="JD11" s="6">
        <v>0</v>
      </c>
      <c r="JE11" s="6">
        <v>0</v>
      </c>
      <c r="JF11" s="6">
        <v>0</v>
      </c>
      <c r="JI11" s="64" t="s">
        <v>13</v>
      </c>
      <c r="JJ11" s="64">
        <v>0</v>
      </c>
      <c r="JK11" s="64">
        <v>0</v>
      </c>
      <c r="JL11" s="64">
        <v>0</v>
      </c>
      <c r="JM11" s="64">
        <v>0</v>
      </c>
      <c r="JP11" s="70" t="s">
        <v>13</v>
      </c>
      <c r="JQ11" s="70">
        <v>0</v>
      </c>
      <c r="JR11" s="70">
        <v>0</v>
      </c>
      <c r="JS11" s="70">
        <v>0</v>
      </c>
      <c r="JT11" s="70">
        <v>0</v>
      </c>
      <c r="JW11" s="76" t="s">
        <v>13</v>
      </c>
      <c r="JX11" s="76">
        <v>0</v>
      </c>
      <c r="JY11" s="76">
        <v>0</v>
      </c>
      <c r="JZ11" s="76">
        <v>0</v>
      </c>
      <c r="KA11" s="76">
        <v>0</v>
      </c>
      <c r="KD11" s="76" t="s">
        <v>13</v>
      </c>
      <c r="KE11" s="76">
        <v>0</v>
      </c>
      <c r="KF11" s="76">
        <v>0</v>
      </c>
      <c r="KG11" s="76">
        <v>0</v>
      </c>
      <c r="KH11" s="76">
        <v>0</v>
      </c>
      <c r="KK11" s="76" t="s">
        <v>13</v>
      </c>
      <c r="KL11" s="76">
        <v>0</v>
      </c>
      <c r="KM11" s="76">
        <v>0</v>
      </c>
      <c r="KN11" s="76">
        <v>0</v>
      </c>
      <c r="KO11" s="7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c r="LY11" s="76"/>
      <c r="LZ11" s="76"/>
      <c r="MA11" s="76" t="s">
        <v>13</v>
      </c>
      <c r="MB11" s="76">
        <v>0</v>
      </c>
      <c r="MC11" s="76">
        <v>0</v>
      </c>
      <c r="MD11" s="76">
        <v>0</v>
      </c>
      <c r="ME11" s="76">
        <v>0</v>
      </c>
      <c r="MH11" s="76" t="s">
        <v>13</v>
      </c>
      <c r="MI11" s="76">
        <v>0</v>
      </c>
      <c r="MJ11" s="76">
        <v>0</v>
      </c>
      <c r="MK11" s="76">
        <v>0</v>
      </c>
      <c r="ML11" s="76">
        <v>0</v>
      </c>
      <c r="MM11" s="76"/>
      <c r="MN11" s="76"/>
      <c r="MO11" s="76" t="s">
        <v>13</v>
      </c>
      <c r="MP11" s="76">
        <v>0</v>
      </c>
      <c r="MQ11" s="76">
        <v>0</v>
      </c>
      <c r="MR11" s="76">
        <v>0</v>
      </c>
      <c r="MS11" s="76">
        <v>0</v>
      </c>
    </row>
    <row r="12" spans="1:357" x14ac:dyDescent="0.25">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4" t="s">
        <v>14</v>
      </c>
      <c r="GY12" s="64">
        <v>0</v>
      </c>
      <c r="GZ12" s="64">
        <v>0</v>
      </c>
      <c r="HA12" s="64">
        <v>0</v>
      </c>
      <c r="HB12" s="64">
        <v>0</v>
      </c>
      <c r="HE12" s="64" t="s">
        <v>14</v>
      </c>
      <c r="HF12" s="64">
        <v>0</v>
      </c>
      <c r="HG12" s="64">
        <v>0</v>
      </c>
      <c r="HH12" s="64">
        <v>0</v>
      </c>
      <c r="HI12" s="64">
        <v>0</v>
      </c>
      <c r="HL12" s="64" t="s">
        <v>14</v>
      </c>
      <c r="HM12" s="64">
        <v>0</v>
      </c>
      <c r="HN12" s="64">
        <v>0</v>
      </c>
      <c r="HO12" s="64">
        <v>0</v>
      </c>
      <c r="HP12" s="64">
        <v>0</v>
      </c>
      <c r="HS12" s="64" t="s">
        <v>14</v>
      </c>
      <c r="HT12" s="64">
        <v>0</v>
      </c>
      <c r="HU12" s="64">
        <v>0</v>
      </c>
      <c r="HV12" s="64">
        <v>0</v>
      </c>
      <c r="HW12" s="64">
        <v>0</v>
      </c>
      <c r="HZ12" s="64" t="s">
        <v>14</v>
      </c>
      <c r="IA12" s="64">
        <v>0</v>
      </c>
      <c r="IB12" s="64">
        <v>0</v>
      </c>
      <c r="IC12" s="64">
        <v>0</v>
      </c>
      <c r="ID12" s="64">
        <v>0</v>
      </c>
      <c r="IG12" s="64" t="s">
        <v>14</v>
      </c>
      <c r="IH12" s="64">
        <v>0</v>
      </c>
      <c r="II12" s="64">
        <v>0</v>
      </c>
      <c r="IJ12" s="64">
        <v>0</v>
      </c>
      <c r="IK12" s="64">
        <v>0</v>
      </c>
      <c r="IN12" s="64" t="s">
        <v>14</v>
      </c>
      <c r="IO12" s="64">
        <v>0</v>
      </c>
      <c r="IP12" s="64">
        <v>0</v>
      </c>
      <c r="IQ12" s="64">
        <v>0</v>
      </c>
      <c r="IR12" s="64">
        <v>0</v>
      </c>
      <c r="IU12" s="64" t="s">
        <v>14</v>
      </c>
      <c r="IV12" s="64">
        <v>0</v>
      </c>
      <c r="IW12" s="64">
        <v>0</v>
      </c>
      <c r="IX12" s="64">
        <v>0</v>
      </c>
      <c r="IY12" s="64">
        <v>0</v>
      </c>
      <c r="JB12" s="6" t="s">
        <v>14</v>
      </c>
      <c r="JC12" s="6">
        <v>0</v>
      </c>
      <c r="JD12" s="6">
        <v>0</v>
      </c>
      <c r="JE12" s="6">
        <v>0</v>
      </c>
      <c r="JF12" s="6">
        <v>0</v>
      </c>
      <c r="JI12" s="64" t="s">
        <v>14</v>
      </c>
      <c r="JJ12" s="64">
        <v>0</v>
      </c>
      <c r="JK12" s="64">
        <v>0</v>
      </c>
      <c r="JL12" s="64">
        <v>0</v>
      </c>
      <c r="JM12" s="64">
        <v>0</v>
      </c>
      <c r="JP12" s="70" t="s">
        <v>14</v>
      </c>
      <c r="JQ12" s="70">
        <v>0</v>
      </c>
      <c r="JR12" s="70">
        <v>0</v>
      </c>
      <c r="JS12" s="70">
        <v>0</v>
      </c>
      <c r="JT12" s="70">
        <v>0</v>
      </c>
      <c r="JW12" s="76" t="s">
        <v>14</v>
      </c>
      <c r="JX12" s="76">
        <v>0</v>
      </c>
      <c r="JY12" s="76">
        <v>0</v>
      </c>
      <c r="JZ12" s="76">
        <v>0</v>
      </c>
      <c r="KA12" s="76">
        <v>0</v>
      </c>
      <c r="KD12" s="76" t="s">
        <v>14</v>
      </c>
      <c r="KE12" s="76">
        <v>0</v>
      </c>
      <c r="KF12" s="76">
        <v>0</v>
      </c>
      <c r="KG12" s="76">
        <v>0</v>
      </c>
      <c r="KH12" s="76">
        <v>0</v>
      </c>
      <c r="KK12" s="76" t="s">
        <v>14</v>
      </c>
      <c r="KL12" s="76">
        <v>0</v>
      </c>
      <c r="KM12" s="76">
        <v>0</v>
      </c>
      <c r="KN12" s="76">
        <v>0</v>
      </c>
      <c r="KO12" s="7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c r="LY12" s="76"/>
      <c r="LZ12" s="76"/>
      <c r="MA12" s="76" t="s">
        <v>14</v>
      </c>
      <c r="MB12" s="76">
        <v>0</v>
      </c>
      <c r="MC12" s="76">
        <v>0</v>
      </c>
      <c r="MD12" s="76">
        <v>0</v>
      </c>
      <c r="ME12" s="76">
        <v>0</v>
      </c>
      <c r="MH12" s="76" t="s">
        <v>14</v>
      </c>
      <c r="MI12" s="76">
        <v>0</v>
      </c>
      <c r="MJ12" s="76">
        <v>0</v>
      </c>
      <c r="MK12" s="76">
        <v>0</v>
      </c>
      <c r="ML12" s="76">
        <v>0</v>
      </c>
      <c r="MM12" s="76"/>
      <c r="MN12" s="76"/>
      <c r="MO12" s="76" t="s">
        <v>14</v>
      </c>
      <c r="MP12" s="76">
        <v>0</v>
      </c>
      <c r="MQ12" s="76">
        <v>0</v>
      </c>
      <c r="MR12" s="76">
        <v>0</v>
      </c>
      <c r="MS12" s="76">
        <v>0</v>
      </c>
    </row>
    <row r="13" spans="1:357" x14ac:dyDescent="0.25">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0.48</v>
      </c>
      <c r="GE13" s="6">
        <v>0</v>
      </c>
      <c r="GF13" s="6">
        <v>0.71</v>
      </c>
      <c r="GG13" s="6">
        <v>0</v>
      </c>
      <c r="GJ13" s="58" t="s">
        <v>15</v>
      </c>
      <c r="GK13" s="58">
        <v>0</v>
      </c>
      <c r="GL13" s="58">
        <v>0</v>
      </c>
      <c r="GM13" s="58">
        <v>0</v>
      </c>
      <c r="GN13" s="58">
        <v>0</v>
      </c>
      <c r="GQ13" s="58" t="s">
        <v>15</v>
      </c>
      <c r="GR13" s="58">
        <v>0</v>
      </c>
      <c r="GS13" s="58">
        <v>0</v>
      </c>
      <c r="GT13" s="58">
        <v>0</v>
      </c>
      <c r="GU13" s="58">
        <v>0</v>
      </c>
      <c r="GX13" s="64" t="s">
        <v>15</v>
      </c>
      <c r="GY13" s="64">
        <v>0</v>
      </c>
      <c r="GZ13" s="64">
        <v>0</v>
      </c>
      <c r="HA13" s="64">
        <v>0</v>
      </c>
      <c r="HB13" s="64">
        <v>0</v>
      </c>
      <c r="HE13" s="64" t="s">
        <v>15</v>
      </c>
      <c r="HF13" s="64">
        <v>0</v>
      </c>
      <c r="HG13" s="64">
        <v>0</v>
      </c>
      <c r="HH13" s="64">
        <v>0</v>
      </c>
      <c r="HI13" s="64">
        <v>0</v>
      </c>
      <c r="HL13" s="64" t="s">
        <v>15</v>
      </c>
      <c r="HM13" s="64">
        <v>0</v>
      </c>
      <c r="HN13" s="64">
        <v>0</v>
      </c>
      <c r="HO13" s="64">
        <v>0</v>
      </c>
      <c r="HP13" s="64">
        <v>0</v>
      </c>
      <c r="HS13" s="64" t="s">
        <v>15</v>
      </c>
      <c r="HT13" s="64">
        <v>0</v>
      </c>
      <c r="HU13" s="64">
        <v>0</v>
      </c>
      <c r="HV13" s="64">
        <v>0</v>
      </c>
      <c r="HW13" s="64">
        <v>0</v>
      </c>
      <c r="HZ13" s="64" t="s">
        <v>15</v>
      </c>
      <c r="IA13" s="64">
        <v>0</v>
      </c>
      <c r="IB13" s="64">
        <v>0</v>
      </c>
      <c r="IC13" s="64">
        <v>0</v>
      </c>
      <c r="ID13" s="64">
        <v>0</v>
      </c>
      <c r="IG13" s="64" t="s">
        <v>15</v>
      </c>
      <c r="IH13" s="64">
        <v>0</v>
      </c>
      <c r="II13" s="64">
        <v>0</v>
      </c>
      <c r="IJ13" s="64">
        <v>0</v>
      </c>
      <c r="IK13" s="64">
        <v>0</v>
      </c>
      <c r="IN13" s="64" t="s">
        <v>15</v>
      </c>
      <c r="IO13" s="64">
        <v>0</v>
      </c>
      <c r="IP13" s="64">
        <v>0</v>
      </c>
      <c r="IQ13" s="64">
        <v>0</v>
      </c>
      <c r="IR13" s="64">
        <v>0</v>
      </c>
      <c r="IU13" s="64" t="s">
        <v>15</v>
      </c>
      <c r="IV13" s="64">
        <v>0</v>
      </c>
      <c r="IW13" s="64">
        <v>0</v>
      </c>
      <c r="IX13" s="64">
        <v>0</v>
      </c>
      <c r="IY13" s="64">
        <v>0</v>
      </c>
      <c r="JB13" s="6" t="s">
        <v>15</v>
      </c>
      <c r="JC13" s="6">
        <v>0</v>
      </c>
      <c r="JD13" s="6">
        <v>0</v>
      </c>
      <c r="JE13" s="6">
        <v>0</v>
      </c>
      <c r="JF13" s="6">
        <v>0</v>
      </c>
      <c r="JI13" s="64" t="s">
        <v>15</v>
      </c>
      <c r="JJ13" s="64">
        <v>0</v>
      </c>
      <c r="JK13" s="64">
        <v>0</v>
      </c>
      <c r="JL13" s="64">
        <v>0</v>
      </c>
      <c r="JM13" s="64">
        <v>0</v>
      </c>
      <c r="JP13" s="70" t="s">
        <v>15</v>
      </c>
      <c r="JQ13" s="70">
        <v>0</v>
      </c>
      <c r="JR13" s="70">
        <v>0</v>
      </c>
      <c r="JS13" s="70">
        <v>0</v>
      </c>
      <c r="JT13" s="70">
        <v>0</v>
      </c>
      <c r="JW13" s="76" t="s">
        <v>15</v>
      </c>
      <c r="JX13" s="76">
        <v>0</v>
      </c>
      <c r="JY13" s="76">
        <v>0</v>
      </c>
      <c r="JZ13" s="76">
        <v>0</v>
      </c>
      <c r="KA13" s="76">
        <v>0</v>
      </c>
      <c r="KD13" s="76" t="s">
        <v>15</v>
      </c>
      <c r="KE13" s="76">
        <v>0</v>
      </c>
      <c r="KF13" s="76">
        <v>0</v>
      </c>
      <c r="KG13" s="76">
        <v>0</v>
      </c>
      <c r="KH13" s="76">
        <v>0</v>
      </c>
      <c r="KK13" s="76" t="s">
        <v>15</v>
      </c>
      <c r="KL13" s="76">
        <v>0</v>
      </c>
      <c r="KM13" s="76">
        <v>0</v>
      </c>
      <c r="KN13" s="76">
        <v>0</v>
      </c>
      <c r="KO13" s="7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c r="LR13" s="76"/>
      <c r="LS13" s="76"/>
      <c r="LT13" s="76" t="s">
        <v>15</v>
      </c>
      <c r="LU13" s="76">
        <v>0</v>
      </c>
      <c r="LV13" s="76">
        <v>0</v>
      </c>
      <c r="LW13" s="76">
        <v>0</v>
      </c>
      <c r="LX13" s="76">
        <v>0</v>
      </c>
      <c r="LY13" s="76"/>
      <c r="LZ13" s="76"/>
      <c r="MA13" s="76" t="s">
        <v>15</v>
      </c>
      <c r="MB13" s="76">
        <v>0</v>
      </c>
      <c r="MC13" s="76">
        <v>0</v>
      </c>
      <c r="MD13" s="76">
        <v>0</v>
      </c>
      <c r="ME13" s="76">
        <v>0</v>
      </c>
      <c r="MH13" s="76" t="s">
        <v>15</v>
      </c>
      <c r="MI13" s="76">
        <v>0</v>
      </c>
      <c r="MJ13" s="76">
        <v>0</v>
      </c>
      <c r="MK13" s="76">
        <v>0</v>
      </c>
      <c r="ML13" s="76">
        <v>0</v>
      </c>
      <c r="MM13" s="76"/>
      <c r="MN13" s="76"/>
      <c r="MO13" s="76" t="s">
        <v>15</v>
      </c>
      <c r="MP13" s="76">
        <v>0</v>
      </c>
      <c r="MQ13" s="76">
        <v>0</v>
      </c>
      <c r="MR13" s="76">
        <v>0</v>
      </c>
      <c r="MS13" s="76">
        <v>0</v>
      </c>
    </row>
    <row r="14" spans="1:357" x14ac:dyDescent="0.25">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4" t="s">
        <v>16</v>
      </c>
      <c r="GY14" s="64">
        <v>0</v>
      </c>
      <c r="GZ14" s="64">
        <v>0</v>
      </c>
      <c r="HA14" s="64">
        <v>0</v>
      </c>
      <c r="HB14" s="64">
        <v>0</v>
      </c>
      <c r="HE14" s="64" t="s">
        <v>16</v>
      </c>
      <c r="HF14" s="64">
        <v>0</v>
      </c>
      <c r="HG14" s="64">
        <v>0</v>
      </c>
      <c r="HH14" s="64">
        <v>0</v>
      </c>
      <c r="HI14" s="64">
        <v>0</v>
      </c>
      <c r="HL14" s="64" t="s">
        <v>16</v>
      </c>
      <c r="HM14" s="64">
        <v>0</v>
      </c>
      <c r="HN14" s="64">
        <v>0</v>
      </c>
      <c r="HO14" s="64">
        <v>0</v>
      </c>
      <c r="HP14" s="64">
        <v>0</v>
      </c>
      <c r="HS14" s="64" t="s">
        <v>16</v>
      </c>
      <c r="HT14" s="64">
        <v>0</v>
      </c>
      <c r="HU14" s="64">
        <v>0</v>
      </c>
      <c r="HV14" s="64">
        <v>0</v>
      </c>
      <c r="HW14" s="64">
        <v>0</v>
      </c>
      <c r="HZ14" s="64" t="s">
        <v>16</v>
      </c>
      <c r="IA14" s="64">
        <v>0</v>
      </c>
      <c r="IB14" s="64">
        <v>0</v>
      </c>
      <c r="IC14" s="64">
        <v>0</v>
      </c>
      <c r="ID14" s="64">
        <v>0</v>
      </c>
      <c r="IG14" s="64" t="s">
        <v>16</v>
      </c>
      <c r="IH14" s="64">
        <v>0</v>
      </c>
      <c r="II14" s="64">
        <v>0</v>
      </c>
      <c r="IJ14" s="64">
        <v>0</v>
      </c>
      <c r="IK14" s="64">
        <v>0</v>
      </c>
      <c r="IN14" s="64" t="s">
        <v>16</v>
      </c>
      <c r="IO14" s="64">
        <v>0</v>
      </c>
      <c r="IP14" s="64">
        <v>0</v>
      </c>
      <c r="IQ14" s="64">
        <v>0</v>
      </c>
      <c r="IR14" s="64">
        <v>0</v>
      </c>
      <c r="IU14" s="64" t="s">
        <v>16</v>
      </c>
      <c r="IV14" s="64">
        <v>0</v>
      </c>
      <c r="IW14" s="64">
        <v>0</v>
      </c>
      <c r="IX14" s="64">
        <v>0</v>
      </c>
      <c r="IY14" s="64">
        <v>0</v>
      </c>
      <c r="JB14" s="6" t="s">
        <v>16</v>
      </c>
      <c r="JC14" s="6">
        <v>0</v>
      </c>
      <c r="JD14" s="6">
        <v>0</v>
      </c>
      <c r="JE14" s="6">
        <v>0</v>
      </c>
      <c r="JF14" s="6">
        <v>0</v>
      </c>
      <c r="JI14" s="64" t="s">
        <v>16</v>
      </c>
      <c r="JJ14" s="64">
        <v>0</v>
      </c>
      <c r="JK14" s="64">
        <v>0</v>
      </c>
      <c r="JL14" s="64">
        <v>0</v>
      </c>
      <c r="JM14" s="64">
        <v>0</v>
      </c>
      <c r="JP14" s="70" t="s">
        <v>16</v>
      </c>
      <c r="JQ14" s="70">
        <v>0</v>
      </c>
      <c r="JR14" s="70">
        <v>0</v>
      </c>
      <c r="JS14" s="70">
        <v>0</v>
      </c>
      <c r="JT14" s="70">
        <v>0</v>
      </c>
      <c r="JW14" s="76" t="s">
        <v>16</v>
      </c>
      <c r="JX14" s="76">
        <v>0</v>
      </c>
      <c r="JY14" s="76">
        <v>0</v>
      </c>
      <c r="JZ14" s="76">
        <v>0</v>
      </c>
      <c r="KA14" s="76">
        <v>0</v>
      </c>
      <c r="KD14" s="76" t="s">
        <v>16</v>
      </c>
      <c r="KE14" s="76">
        <v>0</v>
      </c>
      <c r="KF14" s="76">
        <v>0</v>
      </c>
      <c r="KG14" s="76">
        <v>0</v>
      </c>
      <c r="KH14" s="76">
        <v>0</v>
      </c>
      <c r="KK14" s="76" t="s">
        <v>16</v>
      </c>
      <c r="KL14" s="76">
        <v>0</v>
      </c>
      <c r="KM14" s="76">
        <v>0</v>
      </c>
      <c r="KN14" s="76">
        <v>0</v>
      </c>
      <c r="KO14" s="7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c r="LY14" s="76"/>
      <c r="LZ14" s="76"/>
      <c r="MA14" s="76" t="s">
        <v>16</v>
      </c>
      <c r="MB14" s="76">
        <v>0</v>
      </c>
      <c r="MC14" s="76">
        <v>0</v>
      </c>
      <c r="MD14" s="76">
        <v>0</v>
      </c>
      <c r="ME14" s="76">
        <v>0</v>
      </c>
      <c r="MH14" s="76" t="s">
        <v>16</v>
      </c>
      <c r="MI14" s="76">
        <v>0</v>
      </c>
      <c r="MJ14" s="76">
        <v>0</v>
      </c>
      <c r="MK14" s="76">
        <v>0</v>
      </c>
      <c r="ML14" s="76">
        <v>0</v>
      </c>
      <c r="MM14" s="76"/>
      <c r="MN14" s="76"/>
      <c r="MO14" s="76" t="s">
        <v>16</v>
      </c>
      <c r="MP14" s="76">
        <v>0</v>
      </c>
      <c r="MQ14" s="76">
        <v>0</v>
      </c>
      <c r="MR14" s="76">
        <v>0</v>
      </c>
      <c r="MS14" s="76">
        <v>0</v>
      </c>
    </row>
    <row r="15" spans="1:357" x14ac:dyDescent="0.25">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4" t="s">
        <v>17</v>
      </c>
      <c r="GY15" s="64">
        <v>0</v>
      </c>
      <c r="GZ15" s="64">
        <v>0</v>
      </c>
      <c r="HA15" s="64">
        <v>0</v>
      </c>
      <c r="HB15" s="64">
        <v>0</v>
      </c>
      <c r="HE15" s="64" t="s">
        <v>17</v>
      </c>
      <c r="HF15" s="64">
        <v>0</v>
      </c>
      <c r="HG15" s="64">
        <v>0</v>
      </c>
      <c r="HH15" s="64">
        <v>0</v>
      </c>
      <c r="HI15" s="64">
        <v>0</v>
      </c>
      <c r="HL15" s="64" t="s">
        <v>17</v>
      </c>
      <c r="HM15" s="64">
        <v>0</v>
      </c>
      <c r="HN15" s="64">
        <v>0</v>
      </c>
      <c r="HO15" s="64">
        <v>0</v>
      </c>
      <c r="HP15" s="64">
        <v>0</v>
      </c>
      <c r="HS15" s="64" t="s">
        <v>17</v>
      </c>
      <c r="HT15" s="64">
        <v>0</v>
      </c>
      <c r="HU15" s="64">
        <v>0</v>
      </c>
      <c r="HV15" s="64">
        <v>0</v>
      </c>
      <c r="HW15" s="64">
        <v>0</v>
      </c>
      <c r="HZ15" s="64" t="s">
        <v>17</v>
      </c>
      <c r="IA15" s="64">
        <v>0</v>
      </c>
      <c r="IB15" s="64">
        <v>0</v>
      </c>
      <c r="IC15" s="64">
        <v>0</v>
      </c>
      <c r="ID15" s="64">
        <v>0</v>
      </c>
      <c r="IG15" s="64" t="s">
        <v>17</v>
      </c>
      <c r="IH15" s="64">
        <v>0</v>
      </c>
      <c r="II15" s="64">
        <v>0</v>
      </c>
      <c r="IJ15" s="64">
        <v>0</v>
      </c>
      <c r="IK15" s="64">
        <v>0</v>
      </c>
      <c r="IN15" s="64" t="s">
        <v>17</v>
      </c>
      <c r="IO15" s="64">
        <v>0</v>
      </c>
      <c r="IP15" s="64">
        <v>0</v>
      </c>
      <c r="IQ15" s="64">
        <v>0</v>
      </c>
      <c r="IR15" s="64">
        <v>0</v>
      </c>
      <c r="IU15" s="64" t="s">
        <v>17</v>
      </c>
      <c r="IV15" s="64">
        <v>0</v>
      </c>
      <c r="IW15" s="64">
        <v>0</v>
      </c>
      <c r="IX15" s="64">
        <v>0</v>
      </c>
      <c r="IY15" s="64">
        <v>0</v>
      </c>
      <c r="JB15" s="6" t="s">
        <v>17</v>
      </c>
      <c r="JC15" s="6">
        <v>0</v>
      </c>
      <c r="JD15" s="6">
        <v>0</v>
      </c>
      <c r="JE15" s="6">
        <v>0</v>
      </c>
      <c r="JF15" s="6">
        <v>0</v>
      </c>
      <c r="JI15" s="64" t="s">
        <v>17</v>
      </c>
      <c r="JJ15" s="64">
        <v>0</v>
      </c>
      <c r="JK15" s="64">
        <v>0</v>
      </c>
      <c r="JL15" s="64">
        <v>0</v>
      </c>
      <c r="JM15" s="64">
        <v>0</v>
      </c>
      <c r="JP15" s="70" t="s">
        <v>17</v>
      </c>
      <c r="JQ15" s="70">
        <v>0</v>
      </c>
      <c r="JR15" s="70">
        <v>0</v>
      </c>
      <c r="JS15" s="70">
        <v>0</v>
      </c>
      <c r="JT15" s="70">
        <v>0</v>
      </c>
      <c r="JW15" s="76" t="s">
        <v>17</v>
      </c>
      <c r="JX15" s="76">
        <v>0</v>
      </c>
      <c r="JY15" s="76">
        <v>0</v>
      </c>
      <c r="JZ15" s="76">
        <v>0</v>
      </c>
      <c r="KA15" s="76">
        <v>0</v>
      </c>
      <c r="KD15" s="76" t="s">
        <v>17</v>
      </c>
      <c r="KE15" s="76">
        <v>0</v>
      </c>
      <c r="KF15" s="76">
        <v>0</v>
      </c>
      <c r="KG15" s="76">
        <v>0</v>
      </c>
      <c r="KH15" s="76">
        <v>0</v>
      </c>
      <c r="KK15" s="76" t="s">
        <v>17</v>
      </c>
      <c r="KL15" s="76">
        <v>0</v>
      </c>
      <c r="KM15" s="76">
        <v>0</v>
      </c>
      <c r="KN15" s="76">
        <v>0</v>
      </c>
      <c r="KO15" s="7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c r="LR15" s="76"/>
      <c r="LS15" s="76"/>
      <c r="LT15" s="76" t="s">
        <v>17</v>
      </c>
      <c r="LU15" s="76">
        <v>0</v>
      </c>
      <c r="LV15" s="76">
        <v>0</v>
      </c>
      <c r="LW15" s="76">
        <v>0</v>
      </c>
      <c r="LX15" s="76">
        <v>0</v>
      </c>
      <c r="LY15" s="76"/>
      <c r="LZ15" s="76"/>
      <c r="MA15" s="76" t="s">
        <v>17</v>
      </c>
      <c r="MB15" s="76">
        <v>0</v>
      </c>
      <c r="MC15" s="76">
        <v>0</v>
      </c>
      <c r="MD15" s="76">
        <v>0</v>
      </c>
      <c r="ME15" s="76">
        <v>0</v>
      </c>
      <c r="MH15" s="76" t="s">
        <v>17</v>
      </c>
      <c r="MI15" s="76">
        <v>0</v>
      </c>
      <c r="MJ15" s="76">
        <v>0</v>
      </c>
      <c r="MK15" s="76">
        <v>0</v>
      </c>
      <c r="ML15" s="76">
        <v>0</v>
      </c>
      <c r="MM15" s="76"/>
      <c r="MN15" s="76"/>
      <c r="MO15" s="76" t="s">
        <v>17</v>
      </c>
      <c r="MP15" s="76">
        <v>0</v>
      </c>
      <c r="MQ15" s="76">
        <v>0</v>
      </c>
      <c r="MR15" s="76">
        <v>0</v>
      </c>
      <c r="MS15" s="76">
        <v>0</v>
      </c>
    </row>
    <row r="16" spans="1:357" x14ac:dyDescent="0.25">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4" t="s">
        <v>18</v>
      </c>
      <c r="GY16" s="64">
        <v>0</v>
      </c>
      <c r="GZ16" s="64">
        <v>0</v>
      </c>
      <c r="HA16" s="64">
        <v>0</v>
      </c>
      <c r="HB16" s="64">
        <v>0</v>
      </c>
      <c r="HE16" s="64" t="s">
        <v>18</v>
      </c>
      <c r="HF16" s="64">
        <v>0</v>
      </c>
      <c r="HG16" s="64">
        <v>0</v>
      </c>
      <c r="HH16" s="64">
        <v>0</v>
      </c>
      <c r="HI16" s="64">
        <v>0</v>
      </c>
      <c r="HL16" s="64" t="s">
        <v>18</v>
      </c>
      <c r="HM16" s="64">
        <v>0</v>
      </c>
      <c r="HN16" s="64">
        <v>0</v>
      </c>
      <c r="HO16" s="64">
        <v>0</v>
      </c>
      <c r="HP16" s="64">
        <v>0</v>
      </c>
      <c r="HS16" s="64" t="s">
        <v>18</v>
      </c>
      <c r="HT16" s="64">
        <v>0</v>
      </c>
      <c r="HU16" s="64">
        <v>0</v>
      </c>
      <c r="HV16" s="64">
        <v>0</v>
      </c>
      <c r="HW16" s="64">
        <v>0</v>
      </c>
      <c r="HZ16" s="64" t="s">
        <v>18</v>
      </c>
      <c r="IA16" s="64">
        <v>0</v>
      </c>
      <c r="IB16" s="64">
        <v>0</v>
      </c>
      <c r="IC16" s="64">
        <v>0</v>
      </c>
      <c r="ID16" s="64">
        <v>0</v>
      </c>
      <c r="IG16" s="64" t="s">
        <v>18</v>
      </c>
      <c r="IH16" s="64">
        <v>0</v>
      </c>
      <c r="II16" s="64">
        <v>0</v>
      </c>
      <c r="IJ16" s="64">
        <v>0</v>
      </c>
      <c r="IK16" s="64">
        <v>0</v>
      </c>
      <c r="IN16" s="64" t="s">
        <v>18</v>
      </c>
      <c r="IO16" s="64">
        <v>0</v>
      </c>
      <c r="IP16" s="64">
        <v>0</v>
      </c>
      <c r="IQ16" s="64">
        <v>0</v>
      </c>
      <c r="IR16" s="64">
        <v>0</v>
      </c>
      <c r="IU16" s="64" t="s">
        <v>18</v>
      </c>
      <c r="IV16" s="64">
        <v>0</v>
      </c>
      <c r="IW16" s="64">
        <v>0</v>
      </c>
      <c r="IX16" s="64">
        <v>0</v>
      </c>
      <c r="IY16" s="64">
        <v>0</v>
      </c>
      <c r="JB16" s="6" t="s">
        <v>18</v>
      </c>
      <c r="JC16" s="6">
        <v>0</v>
      </c>
      <c r="JD16" s="6">
        <v>0</v>
      </c>
      <c r="JE16" s="6">
        <v>0</v>
      </c>
      <c r="JF16" s="6">
        <v>0</v>
      </c>
      <c r="JI16" s="64" t="s">
        <v>18</v>
      </c>
      <c r="JJ16" s="64">
        <v>0</v>
      </c>
      <c r="JK16" s="64">
        <v>0</v>
      </c>
      <c r="JL16" s="64">
        <v>0</v>
      </c>
      <c r="JM16" s="64">
        <v>0</v>
      </c>
      <c r="JP16" s="70" t="s">
        <v>18</v>
      </c>
      <c r="JQ16" s="70">
        <v>0</v>
      </c>
      <c r="JR16" s="70">
        <v>0</v>
      </c>
      <c r="JS16" s="70">
        <v>0</v>
      </c>
      <c r="JT16" s="70">
        <v>0</v>
      </c>
      <c r="JW16" s="76" t="s">
        <v>18</v>
      </c>
      <c r="JX16" s="76">
        <v>0</v>
      </c>
      <c r="JY16" s="76">
        <v>0</v>
      </c>
      <c r="JZ16" s="76">
        <v>0</v>
      </c>
      <c r="KA16" s="76">
        <v>0</v>
      </c>
      <c r="KD16" s="76" t="s">
        <v>18</v>
      </c>
      <c r="KE16" s="76">
        <v>0</v>
      </c>
      <c r="KF16" s="76">
        <v>0</v>
      </c>
      <c r="KG16" s="76">
        <v>0</v>
      </c>
      <c r="KH16" s="76">
        <v>0</v>
      </c>
      <c r="KK16" s="76" t="s">
        <v>18</v>
      </c>
      <c r="KL16" s="76">
        <v>0</v>
      </c>
      <c r="KM16" s="76">
        <v>0</v>
      </c>
      <c r="KN16" s="76">
        <v>0</v>
      </c>
      <c r="KO16" s="7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c r="LY16" s="76"/>
      <c r="LZ16" s="76"/>
      <c r="MA16" s="76" t="s">
        <v>18</v>
      </c>
      <c r="MB16" s="76">
        <v>0</v>
      </c>
      <c r="MC16" s="76">
        <v>0</v>
      </c>
      <c r="MD16" s="76">
        <v>0</v>
      </c>
      <c r="ME16" s="76">
        <v>0</v>
      </c>
      <c r="MH16" s="76" t="s">
        <v>18</v>
      </c>
      <c r="MI16" s="76">
        <v>0</v>
      </c>
      <c r="MJ16" s="76">
        <v>0</v>
      </c>
      <c r="MK16" s="76">
        <v>0</v>
      </c>
      <c r="ML16" s="76">
        <v>0</v>
      </c>
      <c r="MM16" s="76"/>
      <c r="MN16" s="76"/>
      <c r="MO16" s="76" t="s">
        <v>18</v>
      </c>
      <c r="MP16" s="76">
        <v>0</v>
      </c>
      <c r="MQ16" s="76">
        <v>0</v>
      </c>
      <c r="MR16" s="76">
        <v>0</v>
      </c>
      <c r="MS16" s="76">
        <v>0</v>
      </c>
    </row>
    <row r="17" spans="1:357" x14ac:dyDescent="0.25">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4" t="s">
        <v>19</v>
      </c>
      <c r="GY17" s="64">
        <v>0</v>
      </c>
      <c r="GZ17" s="64">
        <v>0</v>
      </c>
      <c r="HA17" s="64">
        <v>0</v>
      </c>
      <c r="HB17" s="64">
        <v>0</v>
      </c>
      <c r="HE17" s="64" t="s">
        <v>19</v>
      </c>
      <c r="HF17" s="64">
        <v>0</v>
      </c>
      <c r="HG17" s="64">
        <v>0</v>
      </c>
      <c r="HH17" s="64">
        <v>0</v>
      </c>
      <c r="HI17" s="64">
        <v>0</v>
      </c>
      <c r="HL17" s="64" t="s">
        <v>19</v>
      </c>
      <c r="HM17" s="64">
        <v>0</v>
      </c>
      <c r="HN17" s="64">
        <v>0</v>
      </c>
      <c r="HO17" s="64">
        <v>0</v>
      </c>
      <c r="HP17" s="64">
        <v>0</v>
      </c>
      <c r="HS17" s="64" t="s">
        <v>19</v>
      </c>
      <c r="HT17" s="64">
        <v>0</v>
      </c>
      <c r="HU17" s="64">
        <v>0</v>
      </c>
      <c r="HV17" s="64">
        <v>0</v>
      </c>
      <c r="HW17" s="64">
        <v>0</v>
      </c>
      <c r="HZ17" s="64" t="s">
        <v>19</v>
      </c>
      <c r="IA17" s="64">
        <v>0</v>
      </c>
      <c r="IB17" s="64">
        <v>0</v>
      </c>
      <c r="IC17" s="64">
        <v>0</v>
      </c>
      <c r="ID17" s="64">
        <v>0</v>
      </c>
      <c r="IG17" s="64" t="s">
        <v>19</v>
      </c>
      <c r="IH17" s="64">
        <v>0</v>
      </c>
      <c r="II17" s="64">
        <v>0</v>
      </c>
      <c r="IJ17" s="64">
        <v>0</v>
      </c>
      <c r="IK17" s="64">
        <v>0</v>
      </c>
      <c r="IN17" s="64" t="s">
        <v>19</v>
      </c>
      <c r="IO17" s="64">
        <v>0</v>
      </c>
      <c r="IP17" s="64">
        <v>0</v>
      </c>
      <c r="IQ17" s="64">
        <v>0</v>
      </c>
      <c r="IR17" s="64">
        <v>0</v>
      </c>
      <c r="IU17" s="64" t="s">
        <v>19</v>
      </c>
      <c r="IV17" s="64">
        <v>0</v>
      </c>
      <c r="IW17" s="64">
        <v>0</v>
      </c>
      <c r="IX17" s="64">
        <v>0</v>
      </c>
      <c r="IY17" s="64">
        <v>0</v>
      </c>
      <c r="JB17" s="6" t="s">
        <v>19</v>
      </c>
      <c r="JC17" s="6">
        <v>0</v>
      </c>
      <c r="JD17" s="6">
        <v>0</v>
      </c>
      <c r="JE17" s="6">
        <v>0</v>
      </c>
      <c r="JF17" s="6">
        <v>0</v>
      </c>
      <c r="JI17" s="64" t="s">
        <v>19</v>
      </c>
      <c r="JJ17" s="64">
        <v>0</v>
      </c>
      <c r="JK17" s="64">
        <v>0</v>
      </c>
      <c r="JL17" s="64">
        <v>0</v>
      </c>
      <c r="JM17" s="64">
        <v>0</v>
      </c>
      <c r="JP17" s="70" t="s">
        <v>19</v>
      </c>
      <c r="JQ17" s="70">
        <v>0</v>
      </c>
      <c r="JR17" s="70">
        <v>0</v>
      </c>
      <c r="JS17" s="70">
        <v>0</v>
      </c>
      <c r="JT17" s="70">
        <v>0</v>
      </c>
      <c r="JW17" s="76" t="s">
        <v>19</v>
      </c>
      <c r="JX17" s="76">
        <v>0</v>
      </c>
      <c r="JY17" s="76">
        <v>0</v>
      </c>
      <c r="JZ17" s="76">
        <v>0</v>
      </c>
      <c r="KA17" s="76">
        <v>0</v>
      </c>
      <c r="KD17" s="76" t="s">
        <v>19</v>
      </c>
      <c r="KE17" s="76">
        <v>0</v>
      </c>
      <c r="KF17" s="76">
        <v>0</v>
      </c>
      <c r="KG17" s="76">
        <v>0</v>
      </c>
      <c r="KH17" s="76">
        <v>0</v>
      </c>
      <c r="KK17" s="76" t="s">
        <v>19</v>
      </c>
      <c r="KL17" s="76">
        <v>0</v>
      </c>
      <c r="KM17" s="76">
        <v>0</v>
      </c>
      <c r="KN17" s="76">
        <v>0</v>
      </c>
      <c r="KO17" s="7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c r="LY17" s="76"/>
      <c r="LZ17" s="76"/>
      <c r="MA17" s="76" t="s">
        <v>19</v>
      </c>
      <c r="MB17" s="76">
        <v>0</v>
      </c>
      <c r="MC17" s="76">
        <v>0</v>
      </c>
      <c r="MD17" s="76">
        <v>0</v>
      </c>
      <c r="ME17" s="76">
        <v>0</v>
      </c>
      <c r="MH17" s="76" t="s">
        <v>19</v>
      </c>
      <c r="MI17" s="76">
        <v>0</v>
      </c>
      <c r="MJ17" s="76">
        <v>0</v>
      </c>
      <c r="MK17" s="76">
        <v>0</v>
      </c>
      <c r="ML17" s="76">
        <v>0</v>
      </c>
      <c r="MM17" s="76"/>
      <c r="MN17" s="76"/>
      <c r="MO17" s="76" t="s">
        <v>19</v>
      </c>
      <c r="MP17" s="76">
        <v>0</v>
      </c>
      <c r="MQ17" s="76">
        <v>0</v>
      </c>
      <c r="MR17" s="76">
        <v>0</v>
      </c>
      <c r="MS17" s="76">
        <v>0</v>
      </c>
    </row>
    <row r="18" spans="1:357" x14ac:dyDescent="0.25">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4" t="s">
        <v>20</v>
      </c>
      <c r="GY18" s="64">
        <v>0</v>
      </c>
      <c r="GZ18" s="64">
        <v>0</v>
      </c>
      <c r="HA18" s="64">
        <v>0</v>
      </c>
      <c r="HB18" s="64">
        <v>0</v>
      </c>
      <c r="HE18" s="64" t="s">
        <v>20</v>
      </c>
      <c r="HF18" s="64">
        <v>0</v>
      </c>
      <c r="HG18" s="64">
        <v>0</v>
      </c>
      <c r="HH18" s="64">
        <v>0</v>
      </c>
      <c r="HI18" s="64">
        <v>0</v>
      </c>
      <c r="HL18" s="64" t="s">
        <v>20</v>
      </c>
      <c r="HM18" s="64">
        <v>0</v>
      </c>
      <c r="HN18" s="64">
        <v>0</v>
      </c>
      <c r="HO18" s="64">
        <v>0</v>
      </c>
      <c r="HP18" s="64">
        <v>0</v>
      </c>
      <c r="HS18" s="64" t="s">
        <v>20</v>
      </c>
      <c r="HT18" s="64">
        <v>0</v>
      </c>
      <c r="HU18" s="64">
        <v>0</v>
      </c>
      <c r="HV18" s="64">
        <v>0</v>
      </c>
      <c r="HW18" s="64">
        <v>0</v>
      </c>
      <c r="HZ18" s="64" t="s">
        <v>20</v>
      </c>
      <c r="IA18" s="64">
        <v>0</v>
      </c>
      <c r="IB18" s="64">
        <v>0</v>
      </c>
      <c r="IC18" s="64">
        <v>0</v>
      </c>
      <c r="ID18" s="64">
        <v>0</v>
      </c>
      <c r="IG18" s="64" t="s">
        <v>20</v>
      </c>
      <c r="IH18" s="64">
        <v>0</v>
      </c>
      <c r="II18" s="64">
        <v>0</v>
      </c>
      <c r="IJ18" s="64">
        <v>0</v>
      </c>
      <c r="IK18" s="64">
        <v>0</v>
      </c>
      <c r="IN18" s="64" t="s">
        <v>20</v>
      </c>
      <c r="IO18" s="64">
        <v>0</v>
      </c>
      <c r="IP18" s="64">
        <v>0</v>
      </c>
      <c r="IQ18" s="64">
        <v>0</v>
      </c>
      <c r="IR18" s="64">
        <v>0</v>
      </c>
      <c r="IU18" s="64" t="s">
        <v>20</v>
      </c>
      <c r="IV18" s="64">
        <v>0</v>
      </c>
      <c r="IW18" s="64">
        <v>0</v>
      </c>
      <c r="IX18" s="64">
        <v>0</v>
      </c>
      <c r="IY18" s="64">
        <v>0</v>
      </c>
      <c r="JB18" s="6" t="s">
        <v>20</v>
      </c>
      <c r="JC18" s="6">
        <v>0</v>
      </c>
      <c r="JD18" s="6">
        <v>0</v>
      </c>
      <c r="JE18" s="6">
        <v>0</v>
      </c>
      <c r="JF18" s="6">
        <v>0</v>
      </c>
      <c r="JI18" s="64" t="s">
        <v>20</v>
      </c>
      <c r="JJ18" s="64">
        <v>0</v>
      </c>
      <c r="JK18" s="64">
        <v>0</v>
      </c>
      <c r="JL18" s="64">
        <v>0</v>
      </c>
      <c r="JM18" s="64">
        <v>0</v>
      </c>
      <c r="JP18" s="70" t="s">
        <v>20</v>
      </c>
      <c r="JQ18" s="70">
        <v>0</v>
      </c>
      <c r="JR18" s="70">
        <v>0</v>
      </c>
      <c r="JS18" s="70">
        <v>0</v>
      </c>
      <c r="JT18" s="70">
        <v>0</v>
      </c>
      <c r="JW18" s="76" t="s">
        <v>20</v>
      </c>
      <c r="JX18" s="76">
        <v>0</v>
      </c>
      <c r="JY18" s="76">
        <v>0</v>
      </c>
      <c r="JZ18" s="76">
        <v>0</v>
      </c>
      <c r="KA18" s="76">
        <v>0</v>
      </c>
      <c r="KD18" s="76" t="s">
        <v>20</v>
      </c>
      <c r="KE18" s="76">
        <v>0</v>
      </c>
      <c r="KF18" s="76">
        <v>0</v>
      </c>
      <c r="KG18" s="76">
        <v>0</v>
      </c>
      <c r="KH18" s="76">
        <v>0</v>
      </c>
      <c r="KK18" s="76" t="s">
        <v>20</v>
      </c>
      <c r="KL18" s="76">
        <v>0</v>
      </c>
      <c r="KM18" s="76">
        <v>0</v>
      </c>
      <c r="KN18" s="76">
        <v>0</v>
      </c>
      <c r="KO18" s="7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c r="LR18" s="76"/>
      <c r="LS18" s="76"/>
      <c r="LT18" s="76" t="s">
        <v>20</v>
      </c>
      <c r="LU18" s="76">
        <v>0</v>
      </c>
      <c r="LV18" s="76">
        <v>0</v>
      </c>
      <c r="LW18" s="76">
        <v>0</v>
      </c>
      <c r="LX18" s="76">
        <v>0</v>
      </c>
      <c r="LY18" s="76"/>
      <c r="LZ18" s="76"/>
      <c r="MA18" s="76" t="s">
        <v>20</v>
      </c>
      <c r="MB18" s="76">
        <v>0</v>
      </c>
      <c r="MC18" s="76">
        <v>0</v>
      </c>
      <c r="MD18" s="76">
        <v>0</v>
      </c>
      <c r="ME18" s="76">
        <v>0</v>
      </c>
      <c r="MH18" s="76" t="s">
        <v>20</v>
      </c>
      <c r="MI18" s="76">
        <v>0</v>
      </c>
      <c r="MJ18" s="76">
        <v>0</v>
      </c>
      <c r="MK18" s="76">
        <v>0</v>
      </c>
      <c r="ML18" s="76">
        <v>0</v>
      </c>
      <c r="MM18" s="76"/>
      <c r="MN18" s="76"/>
      <c r="MO18" s="76" t="s">
        <v>20</v>
      </c>
      <c r="MP18" s="76">
        <v>0</v>
      </c>
      <c r="MQ18" s="76">
        <v>0</v>
      </c>
      <c r="MR18" s="76">
        <v>0</v>
      </c>
      <c r="MS18" s="76">
        <v>0</v>
      </c>
    </row>
    <row r="19" spans="1:357" x14ac:dyDescent="0.25">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0.34</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4" t="s">
        <v>21</v>
      </c>
      <c r="GY19" s="64">
        <v>0.19</v>
      </c>
      <c r="GZ19" s="64">
        <v>0</v>
      </c>
      <c r="HA19" s="64">
        <v>0</v>
      </c>
      <c r="HB19" s="64">
        <v>0</v>
      </c>
      <c r="HE19" s="64" t="s">
        <v>21</v>
      </c>
      <c r="HF19" s="64">
        <v>0</v>
      </c>
      <c r="HG19" s="64">
        <v>0</v>
      </c>
      <c r="HH19" s="64">
        <v>0</v>
      </c>
      <c r="HI19" s="64">
        <v>0</v>
      </c>
      <c r="HL19" s="64" t="s">
        <v>21</v>
      </c>
      <c r="HM19" s="64">
        <v>0</v>
      </c>
      <c r="HN19" s="64">
        <v>0</v>
      </c>
      <c r="HO19" s="64">
        <v>0</v>
      </c>
      <c r="HP19" s="64">
        <v>0</v>
      </c>
      <c r="HS19" s="64" t="s">
        <v>21</v>
      </c>
      <c r="HT19" s="64">
        <v>0</v>
      </c>
      <c r="HU19" s="64">
        <v>0</v>
      </c>
      <c r="HV19" s="64">
        <v>0</v>
      </c>
      <c r="HW19" s="64">
        <v>0</v>
      </c>
      <c r="HZ19" s="64" t="s">
        <v>21</v>
      </c>
      <c r="IA19" s="64">
        <v>0</v>
      </c>
      <c r="IB19" s="64">
        <v>0</v>
      </c>
      <c r="IC19" s="64">
        <v>0</v>
      </c>
      <c r="ID19" s="64">
        <v>0</v>
      </c>
      <c r="IG19" s="64" t="s">
        <v>21</v>
      </c>
      <c r="IH19" s="64">
        <v>0</v>
      </c>
      <c r="II19" s="64">
        <v>0</v>
      </c>
      <c r="IJ19" s="64">
        <v>0</v>
      </c>
      <c r="IK19" s="64">
        <v>0</v>
      </c>
      <c r="IN19" s="64" t="s">
        <v>21</v>
      </c>
      <c r="IO19" s="64">
        <v>0</v>
      </c>
      <c r="IP19" s="64">
        <v>0</v>
      </c>
      <c r="IQ19" s="64">
        <v>0</v>
      </c>
      <c r="IR19" s="64">
        <v>0</v>
      </c>
      <c r="IU19" s="64" t="s">
        <v>21</v>
      </c>
      <c r="IV19" s="64">
        <v>0</v>
      </c>
      <c r="IW19" s="64">
        <v>0</v>
      </c>
      <c r="IX19" s="64">
        <v>0</v>
      </c>
      <c r="IY19" s="64">
        <v>0</v>
      </c>
      <c r="JB19" s="6" t="s">
        <v>21</v>
      </c>
      <c r="JC19" s="6">
        <v>0</v>
      </c>
      <c r="JD19" s="6">
        <v>0</v>
      </c>
      <c r="JE19" s="6">
        <v>0</v>
      </c>
      <c r="JF19" s="6">
        <v>0</v>
      </c>
      <c r="JI19" s="64" t="s">
        <v>21</v>
      </c>
      <c r="JJ19" s="64">
        <v>0</v>
      </c>
      <c r="JK19" s="64">
        <v>0</v>
      </c>
      <c r="JL19" s="64">
        <v>0</v>
      </c>
      <c r="JM19" s="64">
        <v>0</v>
      </c>
      <c r="JP19" s="70" t="s">
        <v>21</v>
      </c>
      <c r="JQ19" s="70">
        <v>0</v>
      </c>
      <c r="JR19" s="70">
        <v>0</v>
      </c>
      <c r="JS19" s="70">
        <v>0</v>
      </c>
      <c r="JT19" s="70">
        <v>0</v>
      </c>
      <c r="JW19" s="76" t="s">
        <v>21</v>
      </c>
      <c r="JX19" s="76">
        <v>0</v>
      </c>
      <c r="JY19" s="76">
        <v>0</v>
      </c>
      <c r="JZ19" s="76">
        <v>0</v>
      </c>
      <c r="KA19" s="76">
        <v>0</v>
      </c>
      <c r="KD19" s="76" t="s">
        <v>21</v>
      </c>
      <c r="KE19" s="76">
        <v>0</v>
      </c>
      <c r="KF19" s="76">
        <v>0</v>
      </c>
      <c r="KG19" s="76">
        <v>0</v>
      </c>
      <c r="KH19" s="76">
        <v>0</v>
      </c>
      <c r="KK19" s="76" t="s">
        <v>21</v>
      </c>
      <c r="KL19" s="76">
        <v>0</v>
      </c>
      <c r="KM19" s="76">
        <v>0</v>
      </c>
      <c r="KN19" s="76">
        <v>0</v>
      </c>
      <c r="KO19" s="7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c r="LY19" s="76"/>
      <c r="LZ19" s="76"/>
      <c r="MA19" s="76" t="s">
        <v>21</v>
      </c>
      <c r="MB19" s="76">
        <v>0</v>
      </c>
      <c r="MC19" s="76">
        <v>0</v>
      </c>
      <c r="MD19" s="76">
        <v>0</v>
      </c>
      <c r="ME19" s="76">
        <v>0</v>
      </c>
      <c r="MH19" s="76" t="s">
        <v>21</v>
      </c>
      <c r="MI19" s="76">
        <v>0</v>
      </c>
      <c r="MJ19" s="76">
        <v>0</v>
      </c>
      <c r="MK19" s="76">
        <v>0</v>
      </c>
      <c r="ML19" s="76">
        <v>0</v>
      </c>
      <c r="MM19" s="76"/>
      <c r="MN19" s="76"/>
      <c r="MO19" s="76" t="s">
        <v>21</v>
      </c>
      <c r="MP19" s="76">
        <v>0</v>
      </c>
      <c r="MQ19" s="76">
        <v>0</v>
      </c>
      <c r="MR19" s="76">
        <v>0</v>
      </c>
      <c r="MS19" s="76">
        <v>0</v>
      </c>
    </row>
    <row r="20" spans="1:357" x14ac:dyDescent="0.25">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4" t="s">
        <v>22</v>
      </c>
      <c r="GY20" s="64">
        <v>0</v>
      </c>
      <c r="GZ20" s="64">
        <v>0</v>
      </c>
      <c r="HA20" s="64">
        <v>0</v>
      </c>
      <c r="HB20" s="64">
        <v>0</v>
      </c>
      <c r="HE20" s="64" t="s">
        <v>22</v>
      </c>
      <c r="HF20" s="64">
        <v>0</v>
      </c>
      <c r="HG20" s="64">
        <v>0</v>
      </c>
      <c r="HH20" s="64">
        <v>0</v>
      </c>
      <c r="HI20" s="64">
        <v>0</v>
      </c>
      <c r="HL20" s="64" t="s">
        <v>22</v>
      </c>
      <c r="HM20" s="64">
        <v>0</v>
      </c>
      <c r="HN20" s="64">
        <v>0</v>
      </c>
      <c r="HO20" s="64">
        <v>0</v>
      </c>
      <c r="HP20" s="64">
        <v>0</v>
      </c>
      <c r="HS20" s="64" t="s">
        <v>22</v>
      </c>
      <c r="HT20" s="64">
        <v>0</v>
      </c>
      <c r="HU20" s="64">
        <v>0</v>
      </c>
      <c r="HV20" s="64">
        <v>0</v>
      </c>
      <c r="HW20" s="64">
        <v>0</v>
      </c>
      <c r="HZ20" s="64" t="s">
        <v>22</v>
      </c>
      <c r="IA20" s="64">
        <v>0</v>
      </c>
      <c r="IB20" s="64">
        <v>0</v>
      </c>
      <c r="IC20" s="64">
        <v>0</v>
      </c>
      <c r="ID20" s="64">
        <v>0</v>
      </c>
      <c r="IG20" s="64" t="s">
        <v>22</v>
      </c>
      <c r="IH20" s="64">
        <v>0</v>
      </c>
      <c r="II20" s="64">
        <v>0</v>
      </c>
      <c r="IJ20" s="64">
        <v>0</v>
      </c>
      <c r="IK20" s="64">
        <v>0</v>
      </c>
      <c r="IN20" s="64" t="s">
        <v>22</v>
      </c>
      <c r="IO20" s="64">
        <v>0</v>
      </c>
      <c r="IP20" s="64">
        <v>0</v>
      </c>
      <c r="IQ20" s="64">
        <v>0</v>
      </c>
      <c r="IR20" s="64">
        <v>0</v>
      </c>
      <c r="IU20" s="64" t="s">
        <v>22</v>
      </c>
      <c r="IV20" s="64">
        <v>0</v>
      </c>
      <c r="IW20" s="64">
        <v>0</v>
      </c>
      <c r="IX20" s="64">
        <v>0</v>
      </c>
      <c r="IY20" s="64">
        <v>0</v>
      </c>
      <c r="JB20" s="6" t="s">
        <v>22</v>
      </c>
      <c r="JC20" s="6">
        <v>0</v>
      </c>
      <c r="JD20" s="6">
        <v>0</v>
      </c>
      <c r="JE20" s="6">
        <v>0</v>
      </c>
      <c r="JF20" s="6">
        <v>0</v>
      </c>
      <c r="JI20" s="64" t="s">
        <v>22</v>
      </c>
      <c r="JJ20" s="64">
        <v>0</v>
      </c>
      <c r="JK20" s="64">
        <v>0</v>
      </c>
      <c r="JL20" s="64">
        <v>0</v>
      </c>
      <c r="JM20" s="64">
        <v>0</v>
      </c>
      <c r="JP20" s="70" t="s">
        <v>22</v>
      </c>
      <c r="JQ20" s="70">
        <v>0</v>
      </c>
      <c r="JR20" s="70">
        <v>0</v>
      </c>
      <c r="JS20" s="70">
        <v>0</v>
      </c>
      <c r="JT20" s="70">
        <v>0</v>
      </c>
      <c r="JW20" s="76" t="s">
        <v>22</v>
      </c>
      <c r="JX20" s="76">
        <v>0</v>
      </c>
      <c r="JY20" s="76">
        <v>0</v>
      </c>
      <c r="JZ20" s="76">
        <v>0</v>
      </c>
      <c r="KA20" s="76">
        <v>0</v>
      </c>
      <c r="KD20" s="76" t="s">
        <v>22</v>
      </c>
      <c r="KE20" s="76">
        <v>0</v>
      </c>
      <c r="KF20" s="76">
        <v>0</v>
      </c>
      <c r="KG20" s="76">
        <v>0</v>
      </c>
      <c r="KH20" s="76">
        <v>0</v>
      </c>
      <c r="KK20" s="76" t="s">
        <v>22</v>
      </c>
      <c r="KL20" s="76">
        <v>0</v>
      </c>
      <c r="KM20" s="76">
        <v>0</v>
      </c>
      <c r="KN20" s="76">
        <v>0</v>
      </c>
      <c r="KO20" s="7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c r="LY20" s="76"/>
      <c r="LZ20" s="76"/>
      <c r="MA20" s="76" t="s">
        <v>22</v>
      </c>
      <c r="MB20" s="76">
        <v>0</v>
      </c>
      <c r="MC20" s="76">
        <v>0</v>
      </c>
      <c r="MD20" s="76">
        <v>0</v>
      </c>
      <c r="ME20" s="76">
        <v>0</v>
      </c>
      <c r="MH20" s="76" t="s">
        <v>22</v>
      </c>
      <c r="MI20" s="76">
        <v>0</v>
      </c>
      <c r="MJ20" s="76">
        <v>0</v>
      </c>
      <c r="MK20" s="76">
        <v>0</v>
      </c>
      <c r="ML20" s="76">
        <v>0</v>
      </c>
      <c r="MM20" s="76"/>
      <c r="MN20" s="76"/>
      <c r="MO20" s="76" t="s">
        <v>22</v>
      </c>
      <c r="MP20" s="76">
        <v>0</v>
      </c>
      <c r="MQ20" s="76">
        <v>0</v>
      </c>
      <c r="MR20" s="76">
        <v>0</v>
      </c>
      <c r="MS20" s="76">
        <v>0</v>
      </c>
    </row>
    <row r="21" spans="1:357" x14ac:dyDescent="0.25">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0.04</v>
      </c>
      <c r="BW21" s="6">
        <v>0</v>
      </c>
      <c r="BX21" s="6">
        <v>0.04</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4" t="s">
        <v>23</v>
      </c>
      <c r="GY21" s="64">
        <v>0</v>
      </c>
      <c r="GZ21" s="64">
        <v>0</v>
      </c>
      <c r="HA21" s="64">
        <v>0</v>
      </c>
      <c r="HB21" s="64">
        <v>0</v>
      </c>
      <c r="HE21" s="64" t="s">
        <v>23</v>
      </c>
      <c r="HF21" s="64">
        <v>0</v>
      </c>
      <c r="HG21" s="64">
        <v>0</v>
      </c>
      <c r="HH21" s="64">
        <v>0</v>
      </c>
      <c r="HI21" s="64">
        <v>0</v>
      </c>
      <c r="HL21" s="64" t="s">
        <v>23</v>
      </c>
      <c r="HM21" s="64">
        <v>0</v>
      </c>
      <c r="HN21" s="64">
        <v>0</v>
      </c>
      <c r="HO21" s="64">
        <v>0</v>
      </c>
      <c r="HP21" s="64">
        <v>0</v>
      </c>
      <c r="HS21" s="64" t="s">
        <v>23</v>
      </c>
      <c r="HT21" s="64">
        <v>0</v>
      </c>
      <c r="HU21" s="64">
        <v>0</v>
      </c>
      <c r="HV21" s="64">
        <v>0</v>
      </c>
      <c r="HW21" s="64">
        <v>0</v>
      </c>
      <c r="HZ21" s="64" t="s">
        <v>23</v>
      </c>
      <c r="IA21" s="64">
        <v>1.08</v>
      </c>
      <c r="IB21" s="64">
        <v>0</v>
      </c>
      <c r="IC21" s="64">
        <v>1.75</v>
      </c>
      <c r="ID21" s="64">
        <v>0</v>
      </c>
      <c r="IG21" s="64" t="s">
        <v>23</v>
      </c>
      <c r="IH21" s="64">
        <v>0</v>
      </c>
      <c r="II21" s="64">
        <v>0</v>
      </c>
      <c r="IJ21" s="64">
        <v>0</v>
      </c>
      <c r="IK21" s="64">
        <v>0</v>
      </c>
      <c r="IN21" s="64" t="s">
        <v>23</v>
      </c>
      <c r="IO21" s="64">
        <v>0</v>
      </c>
      <c r="IP21" s="64">
        <v>0</v>
      </c>
      <c r="IQ21" s="64">
        <v>0</v>
      </c>
      <c r="IR21" s="64">
        <v>0</v>
      </c>
      <c r="IU21" s="64" t="s">
        <v>23</v>
      </c>
      <c r="IV21" s="64">
        <v>0</v>
      </c>
      <c r="IW21" s="64">
        <v>0</v>
      </c>
      <c r="IX21" s="64">
        <v>0</v>
      </c>
      <c r="IY21" s="64">
        <v>0</v>
      </c>
      <c r="JB21" s="6" t="s">
        <v>23</v>
      </c>
      <c r="JC21" s="6">
        <v>0</v>
      </c>
      <c r="JD21" s="6">
        <v>0</v>
      </c>
      <c r="JE21" s="6">
        <v>0</v>
      </c>
      <c r="JF21" s="6">
        <v>0</v>
      </c>
      <c r="JI21" s="64" t="s">
        <v>23</v>
      </c>
      <c r="JJ21" s="64">
        <v>0</v>
      </c>
      <c r="JK21" s="64">
        <v>0</v>
      </c>
      <c r="JL21" s="64">
        <v>0</v>
      </c>
      <c r="JM21" s="64">
        <v>0</v>
      </c>
      <c r="JP21" s="70" t="s">
        <v>23</v>
      </c>
      <c r="JQ21" s="70">
        <v>0</v>
      </c>
      <c r="JR21" s="70">
        <v>0</v>
      </c>
      <c r="JS21" s="70">
        <v>0</v>
      </c>
      <c r="JT21" s="70">
        <v>0</v>
      </c>
      <c r="JW21" s="76" t="s">
        <v>23</v>
      </c>
      <c r="JX21" s="76">
        <v>0</v>
      </c>
      <c r="JY21" s="76">
        <v>0</v>
      </c>
      <c r="JZ21" s="76">
        <v>0</v>
      </c>
      <c r="KA21" s="76">
        <v>0</v>
      </c>
      <c r="KD21" s="76" t="s">
        <v>23</v>
      </c>
      <c r="KE21" s="76">
        <v>0</v>
      </c>
      <c r="KF21" s="76">
        <v>0</v>
      </c>
      <c r="KG21" s="76">
        <v>0</v>
      </c>
      <c r="KH21" s="76">
        <v>0</v>
      </c>
      <c r="KK21" s="76" t="s">
        <v>23</v>
      </c>
      <c r="KL21" s="76">
        <v>0</v>
      </c>
      <c r="KM21" s="76">
        <v>0</v>
      </c>
      <c r="KN21" s="76">
        <v>0</v>
      </c>
      <c r="KO21" s="7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c r="LY21" s="76"/>
      <c r="LZ21" s="76"/>
      <c r="MA21" s="76" t="s">
        <v>23</v>
      </c>
      <c r="MB21" s="76">
        <v>0</v>
      </c>
      <c r="MC21" s="76">
        <v>0</v>
      </c>
      <c r="MD21" s="76">
        <v>0</v>
      </c>
      <c r="ME21" s="76">
        <v>0</v>
      </c>
      <c r="MH21" s="76" t="s">
        <v>23</v>
      </c>
      <c r="MI21" s="76">
        <v>0</v>
      </c>
      <c r="MJ21" s="76">
        <v>0</v>
      </c>
      <c r="MK21" s="76">
        <v>0</v>
      </c>
      <c r="ML21" s="76">
        <v>0</v>
      </c>
      <c r="MM21" s="76"/>
      <c r="MN21" s="76"/>
      <c r="MO21" s="76" t="s">
        <v>23</v>
      </c>
      <c r="MP21" s="76">
        <v>0</v>
      </c>
      <c r="MQ21" s="76">
        <v>0</v>
      </c>
      <c r="MR21" s="76">
        <v>0</v>
      </c>
      <c r="MS21" s="76">
        <v>0</v>
      </c>
    </row>
    <row r="22" spans="1:357" x14ac:dyDescent="0.25">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4" t="s">
        <v>24</v>
      </c>
      <c r="GY22" s="64">
        <v>0</v>
      </c>
      <c r="GZ22" s="64">
        <v>0</v>
      </c>
      <c r="HA22" s="64">
        <v>0</v>
      </c>
      <c r="HB22" s="64">
        <v>0</v>
      </c>
      <c r="HE22" s="64" t="s">
        <v>24</v>
      </c>
      <c r="HF22" s="64">
        <v>0</v>
      </c>
      <c r="HG22" s="64">
        <v>0</v>
      </c>
      <c r="HH22" s="64">
        <v>0</v>
      </c>
      <c r="HI22" s="64">
        <v>0</v>
      </c>
      <c r="HL22" s="64" t="s">
        <v>24</v>
      </c>
      <c r="HM22" s="64">
        <v>0</v>
      </c>
      <c r="HN22" s="64">
        <v>0</v>
      </c>
      <c r="HO22" s="64">
        <v>0</v>
      </c>
      <c r="HP22" s="64">
        <v>0</v>
      </c>
      <c r="HS22" s="64" t="s">
        <v>24</v>
      </c>
      <c r="HT22" s="64">
        <v>0</v>
      </c>
      <c r="HU22" s="64">
        <v>0</v>
      </c>
      <c r="HV22" s="64">
        <v>0</v>
      </c>
      <c r="HW22" s="64">
        <v>0</v>
      </c>
      <c r="HZ22" s="64" t="s">
        <v>24</v>
      </c>
      <c r="IA22" s="64">
        <v>0</v>
      </c>
      <c r="IB22" s="64">
        <v>0</v>
      </c>
      <c r="IC22" s="64">
        <v>0</v>
      </c>
      <c r="ID22" s="64">
        <v>0</v>
      </c>
      <c r="IG22" s="64" t="s">
        <v>24</v>
      </c>
      <c r="IH22" s="64">
        <v>0</v>
      </c>
      <c r="II22" s="64">
        <v>0</v>
      </c>
      <c r="IJ22" s="64">
        <v>0</v>
      </c>
      <c r="IK22" s="64">
        <v>0</v>
      </c>
      <c r="IN22" s="64" t="s">
        <v>24</v>
      </c>
      <c r="IO22" s="64">
        <v>0</v>
      </c>
      <c r="IP22" s="64">
        <v>0</v>
      </c>
      <c r="IQ22" s="64">
        <v>0</v>
      </c>
      <c r="IR22" s="64">
        <v>0</v>
      </c>
      <c r="IU22" s="64" t="s">
        <v>24</v>
      </c>
      <c r="IV22" s="64">
        <v>0</v>
      </c>
      <c r="IW22" s="64">
        <v>0</v>
      </c>
      <c r="IX22" s="64">
        <v>0</v>
      </c>
      <c r="IY22" s="64">
        <v>0</v>
      </c>
      <c r="JB22" s="6" t="s">
        <v>24</v>
      </c>
      <c r="JC22" s="6">
        <v>0</v>
      </c>
      <c r="JD22" s="6">
        <v>0</v>
      </c>
      <c r="JE22" s="6">
        <v>0</v>
      </c>
      <c r="JF22" s="6">
        <v>0</v>
      </c>
      <c r="JI22" s="64" t="s">
        <v>24</v>
      </c>
      <c r="JJ22" s="64">
        <v>0</v>
      </c>
      <c r="JK22" s="64">
        <v>0</v>
      </c>
      <c r="JL22" s="64">
        <v>0</v>
      </c>
      <c r="JM22" s="64">
        <v>0</v>
      </c>
      <c r="JP22" s="70" t="s">
        <v>24</v>
      </c>
      <c r="JQ22" s="70">
        <v>0</v>
      </c>
      <c r="JR22" s="70">
        <v>0</v>
      </c>
      <c r="JS22" s="70">
        <v>0</v>
      </c>
      <c r="JT22" s="70">
        <v>0</v>
      </c>
      <c r="JW22" s="76" t="s">
        <v>24</v>
      </c>
      <c r="JX22" s="76">
        <v>0</v>
      </c>
      <c r="JY22" s="76">
        <v>0</v>
      </c>
      <c r="JZ22" s="76">
        <v>0</v>
      </c>
      <c r="KA22" s="76">
        <v>0</v>
      </c>
      <c r="KD22" s="76" t="s">
        <v>24</v>
      </c>
      <c r="KE22" s="76">
        <v>0</v>
      </c>
      <c r="KF22" s="76">
        <v>0</v>
      </c>
      <c r="KG22" s="76">
        <v>0</v>
      </c>
      <c r="KH22" s="76">
        <v>0</v>
      </c>
      <c r="KK22" s="76" t="s">
        <v>24</v>
      </c>
      <c r="KL22" s="76">
        <v>0</v>
      </c>
      <c r="KM22" s="76">
        <v>0</v>
      </c>
      <c r="KN22" s="76">
        <v>0</v>
      </c>
      <c r="KO22" s="7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v>
      </c>
      <c r="LO22" s="76">
        <v>0</v>
      </c>
      <c r="LP22" s="76">
        <v>0</v>
      </c>
      <c r="LQ22" s="76">
        <v>0</v>
      </c>
      <c r="LR22" s="76"/>
      <c r="LS22" s="76"/>
      <c r="LT22" s="76" t="s">
        <v>24</v>
      </c>
      <c r="LU22" s="76">
        <v>0</v>
      </c>
      <c r="LV22" s="76">
        <v>0</v>
      </c>
      <c r="LW22" s="76">
        <v>0</v>
      </c>
      <c r="LX22" s="76">
        <v>0</v>
      </c>
      <c r="LY22" s="76"/>
      <c r="LZ22" s="76"/>
      <c r="MA22" s="76" t="s">
        <v>24</v>
      </c>
      <c r="MB22" s="76">
        <v>0</v>
      </c>
      <c r="MC22" s="76">
        <v>0</v>
      </c>
      <c r="MD22" s="76">
        <v>0</v>
      </c>
      <c r="ME22" s="76">
        <v>0</v>
      </c>
      <c r="MH22" s="76" t="s">
        <v>24</v>
      </c>
      <c r="MI22" s="76">
        <v>0</v>
      </c>
      <c r="MJ22" s="76">
        <v>0</v>
      </c>
      <c r="MK22" s="76">
        <v>0</v>
      </c>
      <c r="ML22" s="76">
        <v>0</v>
      </c>
      <c r="MM22" s="76"/>
      <c r="MN22" s="76"/>
      <c r="MO22" s="76" t="s">
        <v>24</v>
      </c>
      <c r="MP22" s="76">
        <v>0</v>
      </c>
      <c r="MQ22" s="76">
        <v>0</v>
      </c>
      <c r="MR22" s="76">
        <v>0</v>
      </c>
      <c r="MS22" s="76">
        <v>0</v>
      </c>
    </row>
    <row r="23" spans="1:357" x14ac:dyDescent="0.25">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v>
      </c>
      <c r="S23" s="1">
        <v>0</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0.31</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4" t="s">
        <v>25</v>
      </c>
      <c r="GY23" s="64">
        <v>0</v>
      </c>
      <c r="GZ23" s="64">
        <v>0</v>
      </c>
      <c r="HA23" s="64">
        <v>0</v>
      </c>
      <c r="HB23" s="64">
        <v>0</v>
      </c>
      <c r="HE23" s="64" t="s">
        <v>25</v>
      </c>
      <c r="HF23" s="64">
        <v>0</v>
      </c>
      <c r="HG23" s="64">
        <v>0</v>
      </c>
      <c r="HH23" s="64">
        <v>0</v>
      </c>
      <c r="HI23" s="64">
        <v>0</v>
      </c>
      <c r="HL23" s="64" t="s">
        <v>25</v>
      </c>
      <c r="HM23" s="64">
        <v>0</v>
      </c>
      <c r="HN23" s="64">
        <v>0</v>
      </c>
      <c r="HO23" s="64">
        <v>0</v>
      </c>
      <c r="HP23" s="64">
        <v>0</v>
      </c>
      <c r="HS23" s="64" t="s">
        <v>25</v>
      </c>
      <c r="HT23" s="64">
        <v>0</v>
      </c>
      <c r="HU23" s="64">
        <v>0</v>
      </c>
      <c r="HV23" s="64">
        <v>0</v>
      </c>
      <c r="HW23" s="64">
        <v>0</v>
      </c>
      <c r="HZ23" s="64" t="s">
        <v>25</v>
      </c>
      <c r="IA23" s="64">
        <v>0</v>
      </c>
      <c r="IB23" s="64">
        <v>0</v>
      </c>
      <c r="IC23" s="64">
        <v>0</v>
      </c>
      <c r="ID23" s="64">
        <v>0</v>
      </c>
      <c r="IG23" s="64" t="s">
        <v>25</v>
      </c>
      <c r="IH23" s="64">
        <v>0</v>
      </c>
      <c r="II23" s="64">
        <v>0</v>
      </c>
      <c r="IJ23" s="64">
        <v>0</v>
      </c>
      <c r="IK23" s="64">
        <v>0</v>
      </c>
      <c r="IN23" s="64" t="s">
        <v>25</v>
      </c>
      <c r="IO23" s="64">
        <v>0</v>
      </c>
      <c r="IP23" s="64">
        <v>0</v>
      </c>
      <c r="IQ23" s="64">
        <v>0</v>
      </c>
      <c r="IR23" s="64">
        <v>0</v>
      </c>
      <c r="IU23" s="64" t="s">
        <v>25</v>
      </c>
      <c r="IV23" s="64">
        <v>0</v>
      </c>
      <c r="IW23" s="64">
        <v>0</v>
      </c>
      <c r="IX23" s="64">
        <v>0</v>
      </c>
      <c r="IY23" s="64">
        <v>0</v>
      </c>
      <c r="JB23" s="6" t="s">
        <v>25</v>
      </c>
      <c r="JC23" s="6">
        <v>0</v>
      </c>
      <c r="JD23" s="6">
        <v>0</v>
      </c>
      <c r="JE23" s="6">
        <v>0</v>
      </c>
      <c r="JF23" s="6">
        <v>0</v>
      </c>
      <c r="JI23" s="64" t="s">
        <v>25</v>
      </c>
      <c r="JJ23" s="64">
        <v>0</v>
      </c>
      <c r="JK23" s="64">
        <v>0</v>
      </c>
      <c r="JL23" s="64">
        <v>0</v>
      </c>
      <c r="JM23" s="64">
        <v>0</v>
      </c>
      <c r="JP23" s="70" t="s">
        <v>25</v>
      </c>
      <c r="JQ23" s="70">
        <v>0</v>
      </c>
      <c r="JR23" s="70">
        <v>0</v>
      </c>
      <c r="JS23" s="70">
        <v>0</v>
      </c>
      <c r="JT23" s="70">
        <v>0</v>
      </c>
      <c r="JW23" s="76" t="s">
        <v>25</v>
      </c>
      <c r="JX23" s="76">
        <v>0</v>
      </c>
      <c r="JY23" s="76">
        <v>0</v>
      </c>
      <c r="JZ23" s="76">
        <v>0</v>
      </c>
      <c r="KA23" s="76">
        <v>0</v>
      </c>
      <c r="KD23" s="76" t="s">
        <v>25</v>
      </c>
      <c r="KE23" s="76">
        <v>0</v>
      </c>
      <c r="KF23" s="76">
        <v>0</v>
      </c>
      <c r="KG23" s="76">
        <v>0</v>
      </c>
      <c r="KH23" s="76">
        <v>0</v>
      </c>
      <c r="KK23" s="76" t="s">
        <v>25</v>
      </c>
      <c r="KL23" s="76">
        <v>0</v>
      </c>
      <c r="KM23" s="76">
        <v>0</v>
      </c>
      <c r="KN23" s="76">
        <v>0</v>
      </c>
      <c r="KO23" s="7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c r="LY23" s="76"/>
      <c r="LZ23" s="76"/>
      <c r="MA23" s="76" t="s">
        <v>25</v>
      </c>
      <c r="MB23" s="76">
        <v>0.23</v>
      </c>
      <c r="MC23" s="76">
        <v>0</v>
      </c>
      <c r="MD23" s="76">
        <v>0.36</v>
      </c>
      <c r="ME23" s="76">
        <v>0</v>
      </c>
      <c r="MH23" s="76" t="s">
        <v>25</v>
      </c>
      <c r="MI23" s="76">
        <v>0</v>
      </c>
      <c r="MJ23" s="76">
        <v>0</v>
      </c>
      <c r="MK23" s="76">
        <v>0</v>
      </c>
      <c r="ML23" s="76">
        <v>0</v>
      </c>
      <c r="MM23" s="76"/>
      <c r="MN23" s="76"/>
      <c r="MO23" s="76" t="s">
        <v>25</v>
      </c>
      <c r="MP23" s="76">
        <v>0</v>
      </c>
      <c r="MQ23" s="76">
        <v>0</v>
      </c>
      <c r="MR23" s="76">
        <v>0</v>
      </c>
      <c r="MS23" s="76">
        <v>0</v>
      </c>
    </row>
    <row r="24" spans="1:357" x14ac:dyDescent="0.25">
      <c r="A24" s="1">
        <v>0.95000000000000029</v>
      </c>
      <c r="B24" s="1">
        <v>1.0000000000000002</v>
      </c>
      <c r="C24" s="1" t="s">
        <v>26</v>
      </c>
      <c r="D24" s="1">
        <v>0.28000000000000003</v>
      </c>
      <c r="E24" s="1">
        <v>0</v>
      </c>
      <c r="F24" s="1">
        <v>0.38</v>
      </c>
      <c r="G24" s="1">
        <v>0</v>
      </c>
      <c r="H24" s="1"/>
      <c r="I24" s="1"/>
      <c r="J24" s="1" t="s">
        <v>26</v>
      </c>
      <c r="K24" s="1">
        <v>0.19</v>
      </c>
      <c r="L24" s="1">
        <v>0</v>
      </c>
      <c r="M24" s="1">
        <v>0.25</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0.32</v>
      </c>
      <c r="AG24" s="6">
        <v>0</v>
      </c>
      <c r="AH24" s="6">
        <v>0.38</v>
      </c>
      <c r="AI24" s="6">
        <v>0</v>
      </c>
      <c r="AJ24" s="1"/>
      <c r="AK24" s="1"/>
      <c r="AL24" s="6" t="s">
        <v>26</v>
      </c>
      <c r="AM24" s="6">
        <v>0</v>
      </c>
      <c r="AN24" s="6">
        <v>0</v>
      </c>
      <c r="AO24" s="6">
        <v>0</v>
      </c>
      <c r="AP24" s="6">
        <v>0</v>
      </c>
      <c r="AQ24" s="1"/>
      <c r="AR24" s="1"/>
      <c r="AS24" s="6" t="s">
        <v>26</v>
      </c>
      <c r="AT24" s="6">
        <v>0</v>
      </c>
      <c r="AU24" s="6">
        <v>0</v>
      </c>
      <c r="AV24" s="6">
        <v>0</v>
      </c>
      <c r="AW24" s="6">
        <v>0</v>
      </c>
      <c r="AZ24" s="6" t="s">
        <v>26</v>
      </c>
      <c r="BA24" s="6">
        <v>0.42</v>
      </c>
      <c r="BB24" s="6">
        <v>0</v>
      </c>
      <c r="BC24" s="6">
        <v>0.5</v>
      </c>
      <c r="BD24" s="6">
        <v>0</v>
      </c>
      <c r="BG24" s="6" t="s">
        <v>26</v>
      </c>
      <c r="BH24" s="6">
        <v>0.13</v>
      </c>
      <c r="BI24" s="6">
        <v>0</v>
      </c>
      <c r="BJ24" s="6">
        <v>0.15</v>
      </c>
      <c r="BK24" s="6">
        <v>0</v>
      </c>
      <c r="BN24" s="6" t="s">
        <v>26</v>
      </c>
      <c r="BO24" s="6">
        <v>0.04</v>
      </c>
      <c r="BP24" s="6">
        <v>0</v>
      </c>
      <c r="BQ24" s="6">
        <v>0.04</v>
      </c>
      <c r="BR24" s="6">
        <v>0</v>
      </c>
      <c r="BU24" s="6" t="s">
        <v>26</v>
      </c>
      <c r="BV24" s="6">
        <v>0.08</v>
      </c>
      <c r="BW24" s="6">
        <v>0</v>
      </c>
      <c r="BX24" s="6">
        <v>0.1</v>
      </c>
      <c r="BY24" s="6">
        <v>0</v>
      </c>
      <c r="CB24" s="6" t="s">
        <v>26</v>
      </c>
      <c r="CC24" s="6">
        <v>0.04</v>
      </c>
      <c r="CD24" s="6">
        <v>0</v>
      </c>
      <c r="CE24" s="6">
        <v>0.05</v>
      </c>
      <c r="CF24" s="6">
        <v>0</v>
      </c>
      <c r="CI24" s="6" t="s">
        <v>26</v>
      </c>
      <c r="CJ24" s="6">
        <v>0.18</v>
      </c>
      <c r="CK24" s="6">
        <v>0</v>
      </c>
      <c r="CL24" s="6">
        <v>0.23</v>
      </c>
      <c r="CM24" s="6">
        <v>0</v>
      </c>
      <c r="CP24" s="6" t="s">
        <v>26</v>
      </c>
      <c r="CQ24" s="6">
        <v>0.75</v>
      </c>
      <c r="CR24" s="6">
        <v>0</v>
      </c>
      <c r="CS24" s="6">
        <v>0.95</v>
      </c>
      <c r="CT24" s="6">
        <v>0</v>
      </c>
      <c r="CW24" s="6" t="s">
        <v>26</v>
      </c>
      <c r="CX24" s="6">
        <v>0.47</v>
      </c>
      <c r="CY24" s="6">
        <v>0</v>
      </c>
      <c r="CZ24" s="6">
        <v>0.66</v>
      </c>
      <c r="DA24" s="6">
        <v>0</v>
      </c>
      <c r="DD24" s="6" t="s">
        <v>26</v>
      </c>
      <c r="DE24" s="6">
        <v>0.34</v>
      </c>
      <c r="DF24" s="6">
        <v>0</v>
      </c>
      <c r="DG24" s="6">
        <v>0.48</v>
      </c>
      <c r="DH24" s="6">
        <v>0</v>
      </c>
      <c r="DK24" s="6" t="s">
        <v>26</v>
      </c>
      <c r="DL24" s="6">
        <v>0.99</v>
      </c>
      <c r="DM24" s="6">
        <v>0</v>
      </c>
      <c r="DN24" s="6">
        <v>1.38</v>
      </c>
      <c r="DO24" s="6">
        <v>0</v>
      </c>
      <c r="DR24" s="6" t="s">
        <v>26</v>
      </c>
      <c r="DS24" s="6">
        <v>1.7</v>
      </c>
      <c r="DT24" s="6">
        <v>0</v>
      </c>
      <c r="DU24" s="6">
        <v>2.2200000000000002</v>
      </c>
      <c r="DV24" s="6">
        <v>0</v>
      </c>
      <c r="DY24" s="6" t="s">
        <v>26</v>
      </c>
      <c r="DZ24" s="6">
        <v>0.92</v>
      </c>
      <c r="EA24" s="6">
        <v>0</v>
      </c>
      <c r="EB24" s="6">
        <v>1.26</v>
      </c>
      <c r="EC24" s="6">
        <v>0</v>
      </c>
      <c r="EF24" s="6" t="s">
        <v>26</v>
      </c>
      <c r="EG24" s="6">
        <v>0.44</v>
      </c>
      <c r="EH24" s="6">
        <v>0</v>
      </c>
      <c r="EI24" s="6">
        <v>0.66</v>
      </c>
      <c r="EJ24" s="6">
        <v>0</v>
      </c>
      <c r="EM24" s="6" t="s">
        <v>26</v>
      </c>
      <c r="EN24" s="6">
        <v>0.44</v>
      </c>
      <c r="EO24" s="6">
        <v>0</v>
      </c>
      <c r="EP24" s="6">
        <v>0.79</v>
      </c>
      <c r="EQ24" s="6">
        <v>0</v>
      </c>
      <c r="ET24" s="6" t="s">
        <v>26</v>
      </c>
      <c r="EU24" s="6">
        <v>0.11</v>
      </c>
      <c r="EV24" s="6">
        <v>0</v>
      </c>
      <c r="EW24" s="6">
        <v>0.18</v>
      </c>
      <c r="EX24" s="6">
        <v>0</v>
      </c>
      <c r="FA24" s="6" t="s">
        <v>26</v>
      </c>
      <c r="FB24" s="6">
        <v>1.2</v>
      </c>
      <c r="FC24" s="6">
        <v>0</v>
      </c>
      <c r="FD24" s="6">
        <v>1.54</v>
      </c>
      <c r="FE24" s="6">
        <v>0</v>
      </c>
      <c r="FH24" s="6" t="s">
        <v>26</v>
      </c>
      <c r="FI24" s="6">
        <v>1</v>
      </c>
      <c r="FJ24" s="6">
        <v>0</v>
      </c>
      <c r="FK24" s="6">
        <v>1.57</v>
      </c>
      <c r="FL24" s="6">
        <v>0</v>
      </c>
      <c r="FO24" s="6" t="s">
        <v>26</v>
      </c>
      <c r="FP24" s="6">
        <v>0.25</v>
      </c>
      <c r="FQ24" s="6">
        <v>0</v>
      </c>
      <c r="FR24" s="6">
        <v>0.38</v>
      </c>
      <c r="FS24" s="6">
        <v>0</v>
      </c>
      <c r="FV24" s="6" t="s">
        <v>26</v>
      </c>
      <c r="FW24" s="6">
        <v>0.65</v>
      </c>
      <c r="FX24" s="6">
        <v>0</v>
      </c>
      <c r="FY24" s="6">
        <v>0.9</v>
      </c>
      <c r="FZ24" s="6">
        <v>0</v>
      </c>
      <c r="GC24" s="6" t="s">
        <v>26</v>
      </c>
      <c r="GD24" s="6">
        <v>0.51</v>
      </c>
      <c r="GE24" s="6">
        <v>0</v>
      </c>
      <c r="GF24" s="6">
        <v>0.76</v>
      </c>
      <c r="GG24" s="6">
        <v>0</v>
      </c>
      <c r="GJ24" s="58" t="s">
        <v>26</v>
      </c>
      <c r="GK24" s="58">
        <v>0.22</v>
      </c>
      <c r="GL24" s="58">
        <v>0</v>
      </c>
      <c r="GM24" s="58">
        <v>0.34</v>
      </c>
      <c r="GN24" s="58">
        <v>0</v>
      </c>
      <c r="GQ24" s="58" t="s">
        <v>26</v>
      </c>
      <c r="GR24" s="58">
        <v>0.36</v>
      </c>
      <c r="GS24" s="58">
        <v>0</v>
      </c>
      <c r="GT24" s="58">
        <v>0.5</v>
      </c>
      <c r="GU24" s="58">
        <v>0</v>
      </c>
      <c r="GX24" s="64" t="s">
        <v>26</v>
      </c>
      <c r="GY24" s="64">
        <v>0.76</v>
      </c>
      <c r="GZ24" s="64">
        <v>0</v>
      </c>
      <c r="HA24" s="64">
        <v>1</v>
      </c>
      <c r="HB24" s="64">
        <v>0</v>
      </c>
      <c r="HE24" s="64" t="s">
        <v>26</v>
      </c>
      <c r="HF24" s="64">
        <v>0.18</v>
      </c>
      <c r="HG24" s="64">
        <v>0</v>
      </c>
      <c r="HH24" s="64">
        <v>0.26</v>
      </c>
      <c r="HI24" s="64">
        <v>0</v>
      </c>
      <c r="HL24" s="64" t="s">
        <v>26</v>
      </c>
      <c r="HM24" s="64">
        <v>0.3</v>
      </c>
      <c r="HN24" s="64">
        <v>0</v>
      </c>
      <c r="HO24" s="64">
        <v>0.46</v>
      </c>
      <c r="HP24" s="64">
        <v>0</v>
      </c>
      <c r="HS24" s="64" t="s">
        <v>26</v>
      </c>
      <c r="HT24" s="64">
        <v>0.23</v>
      </c>
      <c r="HU24" s="64">
        <v>0</v>
      </c>
      <c r="HV24" s="64">
        <v>0.35</v>
      </c>
      <c r="HW24" s="64">
        <v>0</v>
      </c>
      <c r="HZ24" s="64" t="s">
        <v>26</v>
      </c>
      <c r="IA24" s="64">
        <v>0.55000000000000004</v>
      </c>
      <c r="IB24" s="64">
        <v>0</v>
      </c>
      <c r="IC24" s="64">
        <v>0.32</v>
      </c>
      <c r="ID24" s="64">
        <v>0</v>
      </c>
      <c r="IG24" s="64" t="s">
        <v>26</v>
      </c>
      <c r="IH24" s="64">
        <v>0.11</v>
      </c>
      <c r="II24" s="64">
        <v>0</v>
      </c>
      <c r="IJ24" s="64">
        <v>0.16</v>
      </c>
      <c r="IK24" s="64">
        <v>0</v>
      </c>
      <c r="IN24" s="64" t="s">
        <v>26</v>
      </c>
      <c r="IO24" s="64">
        <v>0.12</v>
      </c>
      <c r="IP24" s="64">
        <v>0</v>
      </c>
      <c r="IQ24" s="64">
        <v>0.17</v>
      </c>
      <c r="IR24" s="64">
        <v>0</v>
      </c>
      <c r="IU24" s="64" t="s">
        <v>26</v>
      </c>
      <c r="IV24" s="64">
        <v>0.6</v>
      </c>
      <c r="IW24" s="64">
        <v>0</v>
      </c>
      <c r="IX24" s="64">
        <v>0.89</v>
      </c>
      <c r="IY24" s="64">
        <v>0</v>
      </c>
      <c r="JB24" s="6" t="s">
        <v>26</v>
      </c>
      <c r="JC24" s="6">
        <v>0.73</v>
      </c>
      <c r="JD24" s="6">
        <v>0</v>
      </c>
      <c r="JE24" s="6">
        <v>1.1299999999999999</v>
      </c>
      <c r="JF24" s="6">
        <v>0</v>
      </c>
      <c r="JI24" s="64" t="s">
        <v>26</v>
      </c>
      <c r="JJ24" s="64">
        <v>1.03</v>
      </c>
      <c r="JK24" s="64">
        <v>0</v>
      </c>
      <c r="JL24" s="64">
        <v>1.51</v>
      </c>
      <c r="JM24" s="64">
        <v>0</v>
      </c>
      <c r="JP24" s="70" t="s">
        <v>26</v>
      </c>
      <c r="JQ24" s="70">
        <v>0.17</v>
      </c>
      <c r="JR24" s="70">
        <v>0</v>
      </c>
      <c r="JS24" s="70">
        <v>0.28000000000000003</v>
      </c>
      <c r="JT24" s="70">
        <v>0</v>
      </c>
      <c r="JW24" s="76" t="s">
        <v>26</v>
      </c>
      <c r="JX24" s="76">
        <v>0</v>
      </c>
      <c r="JY24" s="76">
        <v>0</v>
      </c>
      <c r="JZ24" s="76">
        <v>0</v>
      </c>
      <c r="KA24" s="76">
        <v>0</v>
      </c>
      <c r="KD24" s="76" t="s">
        <v>26</v>
      </c>
      <c r="KE24" s="76">
        <v>0</v>
      </c>
      <c r="KF24" s="76">
        <v>0</v>
      </c>
      <c r="KG24" s="76">
        <v>0</v>
      </c>
      <c r="KH24" s="76">
        <v>0</v>
      </c>
      <c r="KK24" s="76" t="s">
        <v>26</v>
      </c>
      <c r="KL24" s="76">
        <v>0</v>
      </c>
      <c r="KM24" s="76">
        <v>0</v>
      </c>
      <c r="KN24" s="76">
        <v>0</v>
      </c>
      <c r="KO24" s="7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c r="LY24" s="76"/>
      <c r="LZ24" s="76"/>
      <c r="MA24" s="76" t="s">
        <v>26</v>
      </c>
      <c r="MB24" s="76">
        <v>0</v>
      </c>
      <c r="MC24" s="76">
        <v>0</v>
      </c>
      <c r="MD24" s="76">
        <v>0</v>
      </c>
      <c r="ME24" s="76">
        <v>0</v>
      </c>
      <c r="MH24" s="76" t="s">
        <v>26</v>
      </c>
      <c r="MI24" s="76">
        <v>0</v>
      </c>
      <c r="MJ24" s="76">
        <v>0</v>
      </c>
      <c r="MK24" s="76">
        <v>0</v>
      </c>
      <c r="ML24" s="76">
        <v>0</v>
      </c>
      <c r="MM24" s="76"/>
      <c r="MN24" s="76"/>
      <c r="MO24" s="76" t="s">
        <v>26</v>
      </c>
      <c r="MP24" s="76">
        <v>0</v>
      </c>
      <c r="MQ24" s="76">
        <v>0</v>
      </c>
      <c r="MR24" s="76">
        <v>0</v>
      </c>
      <c r="MS24" s="76">
        <v>0</v>
      </c>
    </row>
    <row r="25" spans="1:357" x14ac:dyDescent="0.25">
      <c r="A25" s="1">
        <v>1.0000000000000002</v>
      </c>
      <c r="B25" s="1">
        <v>1.0500000000000003</v>
      </c>
      <c r="C25" s="1" t="s">
        <v>27</v>
      </c>
      <c r="D25" s="1">
        <v>0</v>
      </c>
      <c r="E25" s="1">
        <v>0</v>
      </c>
      <c r="F25" s="1">
        <v>0</v>
      </c>
      <c r="G25" s="1">
        <v>0</v>
      </c>
      <c r="H25" s="1"/>
      <c r="I25" s="1"/>
      <c r="J25" s="1" t="s">
        <v>27</v>
      </c>
      <c r="K25" s="1">
        <v>0.12</v>
      </c>
      <c r="L25" s="1">
        <v>0</v>
      </c>
      <c r="M25" s="1">
        <v>0.16</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0.12</v>
      </c>
      <c r="AG25" s="6">
        <v>0</v>
      </c>
      <c r="AH25" s="6">
        <v>0.14000000000000001</v>
      </c>
      <c r="AI25" s="6">
        <v>0</v>
      </c>
      <c r="AJ25" s="1"/>
      <c r="AK25" s="1"/>
      <c r="AL25" s="6" t="s">
        <v>27</v>
      </c>
      <c r="AM25" s="6">
        <v>0.17</v>
      </c>
      <c r="AN25" s="6">
        <v>0</v>
      </c>
      <c r="AO25" s="6">
        <v>0.21</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1.34</v>
      </c>
      <c r="BW25" s="6">
        <v>0</v>
      </c>
      <c r="BX25" s="6">
        <v>0.05</v>
      </c>
      <c r="BY25" s="6">
        <v>0</v>
      </c>
      <c r="CB25" s="6" t="s">
        <v>27</v>
      </c>
      <c r="CC25" s="6">
        <v>0</v>
      </c>
      <c r="CD25" s="6">
        <v>0</v>
      </c>
      <c r="CE25" s="6">
        <v>0</v>
      </c>
      <c r="CF25" s="6">
        <v>0</v>
      </c>
      <c r="CI25" s="6" t="s">
        <v>27</v>
      </c>
      <c r="CJ25" s="6">
        <v>0.7</v>
      </c>
      <c r="CK25" s="6">
        <v>0</v>
      </c>
      <c r="CL25" s="6">
        <v>0.82</v>
      </c>
      <c r="CM25" s="6">
        <v>0</v>
      </c>
      <c r="CP25" s="6" t="s">
        <v>27</v>
      </c>
      <c r="CQ25" s="6">
        <v>0</v>
      </c>
      <c r="CR25" s="6">
        <v>0</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0.54</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v>
      </c>
      <c r="FQ25" s="6">
        <v>0</v>
      </c>
      <c r="FR25" s="6">
        <v>0</v>
      </c>
      <c r="FS25" s="6">
        <v>0</v>
      </c>
      <c r="FV25" s="6" t="s">
        <v>27</v>
      </c>
      <c r="FW25" s="6">
        <v>0</v>
      </c>
      <c r="FX25" s="6">
        <v>0</v>
      </c>
      <c r="FY25" s="6">
        <v>0</v>
      </c>
      <c r="FZ25" s="6">
        <v>0</v>
      </c>
      <c r="GC25" s="6" t="s">
        <v>27</v>
      </c>
      <c r="GD25" s="6">
        <v>0</v>
      </c>
      <c r="GE25" s="6">
        <v>0</v>
      </c>
      <c r="GF25" s="6">
        <v>0</v>
      </c>
      <c r="GG25" s="6">
        <v>0</v>
      </c>
      <c r="GJ25" s="58" t="s">
        <v>27</v>
      </c>
      <c r="GK25" s="58">
        <v>0</v>
      </c>
      <c r="GL25" s="58">
        <v>0</v>
      </c>
      <c r="GM25" s="58">
        <v>0</v>
      </c>
      <c r="GN25" s="58">
        <v>0</v>
      </c>
      <c r="GQ25" s="58" t="s">
        <v>27</v>
      </c>
      <c r="GR25" s="58">
        <v>0</v>
      </c>
      <c r="GS25" s="58">
        <v>0</v>
      </c>
      <c r="GT25" s="58">
        <v>0</v>
      </c>
      <c r="GU25" s="58">
        <v>0</v>
      </c>
      <c r="GX25" s="64" t="s">
        <v>27</v>
      </c>
      <c r="GY25" s="64">
        <v>0</v>
      </c>
      <c r="GZ25" s="64">
        <v>0</v>
      </c>
      <c r="HA25" s="64">
        <v>0</v>
      </c>
      <c r="HB25" s="64">
        <v>0</v>
      </c>
      <c r="HE25" s="64" t="s">
        <v>27</v>
      </c>
      <c r="HF25" s="64">
        <v>0</v>
      </c>
      <c r="HG25" s="64">
        <v>0</v>
      </c>
      <c r="HH25" s="64">
        <v>0</v>
      </c>
      <c r="HI25" s="64">
        <v>0</v>
      </c>
      <c r="HL25" s="64" t="s">
        <v>27</v>
      </c>
      <c r="HM25" s="64">
        <v>0</v>
      </c>
      <c r="HN25" s="64">
        <v>0</v>
      </c>
      <c r="HO25" s="64">
        <v>0</v>
      </c>
      <c r="HP25" s="64">
        <v>0</v>
      </c>
      <c r="HS25" s="64" t="s">
        <v>27</v>
      </c>
      <c r="HT25" s="64">
        <v>0</v>
      </c>
      <c r="HU25" s="64">
        <v>0</v>
      </c>
      <c r="HV25" s="64">
        <v>0</v>
      </c>
      <c r="HW25" s="64">
        <v>0</v>
      </c>
      <c r="HZ25" s="64" t="s">
        <v>27</v>
      </c>
      <c r="IA25" s="64">
        <v>0</v>
      </c>
      <c r="IB25" s="64">
        <v>0</v>
      </c>
      <c r="IC25" s="64">
        <v>0</v>
      </c>
      <c r="ID25" s="64">
        <v>0</v>
      </c>
      <c r="IG25" s="64" t="s">
        <v>27</v>
      </c>
      <c r="IH25" s="64">
        <v>0</v>
      </c>
      <c r="II25" s="64">
        <v>0</v>
      </c>
      <c r="IJ25" s="64">
        <v>0</v>
      </c>
      <c r="IK25" s="64">
        <v>0</v>
      </c>
      <c r="IN25" s="64" t="s">
        <v>27</v>
      </c>
      <c r="IO25" s="64">
        <v>0</v>
      </c>
      <c r="IP25" s="64">
        <v>0</v>
      </c>
      <c r="IQ25" s="64">
        <v>0</v>
      </c>
      <c r="IR25" s="64">
        <v>0</v>
      </c>
      <c r="IU25" s="64" t="s">
        <v>27</v>
      </c>
      <c r="IV25" s="64">
        <v>0</v>
      </c>
      <c r="IW25" s="64">
        <v>0</v>
      </c>
      <c r="IX25" s="64">
        <v>0</v>
      </c>
      <c r="IY25" s="64">
        <v>0</v>
      </c>
      <c r="JB25" s="6" t="s">
        <v>27</v>
      </c>
      <c r="JC25" s="6">
        <v>0.37</v>
      </c>
      <c r="JD25" s="6">
        <v>0</v>
      </c>
      <c r="JE25" s="6">
        <v>0.56999999999999995</v>
      </c>
      <c r="JF25" s="6">
        <v>0</v>
      </c>
      <c r="JI25" s="64" t="s">
        <v>27</v>
      </c>
      <c r="JJ25" s="64">
        <v>0</v>
      </c>
      <c r="JK25" s="64">
        <v>0</v>
      </c>
      <c r="JL25" s="64">
        <v>0</v>
      </c>
      <c r="JM25" s="64">
        <v>0</v>
      </c>
      <c r="JP25" s="70" t="s">
        <v>27</v>
      </c>
      <c r="JQ25" s="70">
        <v>0</v>
      </c>
      <c r="JR25" s="70">
        <v>0</v>
      </c>
      <c r="JS25" s="70">
        <v>0</v>
      </c>
      <c r="JT25" s="70">
        <v>0</v>
      </c>
      <c r="JW25" s="76" t="s">
        <v>27</v>
      </c>
      <c r="JX25" s="76">
        <v>0</v>
      </c>
      <c r="JY25" s="76">
        <v>0</v>
      </c>
      <c r="JZ25" s="76">
        <v>0</v>
      </c>
      <c r="KA25" s="76">
        <v>0</v>
      </c>
      <c r="KD25" s="76" t="s">
        <v>27</v>
      </c>
      <c r="KE25" s="76">
        <v>0</v>
      </c>
      <c r="KF25" s="76">
        <v>0</v>
      </c>
      <c r="KG25" s="76">
        <v>0</v>
      </c>
      <c r="KH25" s="76">
        <v>0</v>
      </c>
      <c r="KK25" s="76" t="s">
        <v>27</v>
      </c>
      <c r="KL25" s="76">
        <v>0</v>
      </c>
      <c r="KM25" s="76">
        <v>0</v>
      </c>
      <c r="KN25" s="76">
        <v>0</v>
      </c>
      <c r="KO25" s="7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v>
      </c>
      <c r="LV25" s="76">
        <v>0</v>
      </c>
      <c r="LW25" s="76">
        <v>0</v>
      </c>
      <c r="LX25" s="76">
        <v>0</v>
      </c>
      <c r="LY25" s="76"/>
      <c r="LZ25" s="76"/>
      <c r="MA25" s="76" t="s">
        <v>27</v>
      </c>
      <c r="MB25" s="76">
        <v>0</v>
      </c>
      <c r="MC25" s="76">
        <v>0</v>
      </c>
      <c r="MD25" s="76">
        <v>0</v>
      </c>
      <c r="ME25" s="76">
        <v>0</v>
      </c>
      <c r="MH25" s="76" t="s">
        <v>27</v>
      </c>
      <c r="MI25" s="76">
        <v>0</v>
      </c>
      <c r="MJ25" s="76">
        <v>0</v>
      </c>
      <c r="MK25" s="76">
        <v>0</v>
      </c>
      <c r="ML25" s="76">
        <v>0</v>
      </c>
      <c r="MM25" s="76"/>
      <c r="MN25" s="76"/>
      <c r="MO25" s="76" t="s">
        <v>27</v>
      </c>
      <c r="MP25" s="76">
        <v>0</v>
      </c>
      <c r="MQ25" s="76">
        <v>0</v>
      </c>
      <c r="MR25" s="76">
        <v>0</v>
      </c>
      <c r="MS25" s="76">
        <v>0</v>
      </c>
    </row>
    <row r="26" spans="1:357" x14ac:dyDescent="0.25">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0.24</v>
      </c>
      <c r="S26" s="1">
        <v>0</v>
      </c>
      <c r="T26" s="1">
        <v>0.33</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0.16</v>
      </c>
      <c r="BI26" s="6">
        <v>0</v>
      </c>
      <c r="BJ26" s="6">
        <v>0.18</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0.89</v>
      </c>
      <c r="EV26" s="6">
        <v>0</v>
      </c>
      <c r="EW26" s="6">
        <v>0</v>
      </c>
      <c r="EX26" s="6">
        <v>0</v>
      </c>
      <c r="FA26" s="6" t="s">
        <v>28</v>
      </c>
      <c r="FB26" s="6">
        <v>0</v>
      </c>
      <c r="FC26" s="6">
        <v>0</v>
      </c>
      <c r="FD26" s="6">
        <v>0</v>
      </c>
      <c r="FE26" s="6">
        <v>0</v>
      </c>
      <c r="FH26" s="6" t="s">
        <v>28</v>
      </c>
      <c r="FI26" s="6">
        <v>0</v>
      </c>
      <c r="FJ26" s="6">
        <v>0</v>
      </c>
      <c r="FK26" s="6">
        <v>0</v>
      </c>
      <c r="FL26" s="6">
        <v>0</v>
      </c>
      <c r="FO26" s="6" t="s">
        <v>28</v>
      </c>
      <c r="FP26" s="6">
        <v>0</v>
      </c>
      <c r="FQ26" s="6">
        <v>0</v>
      </c>
      <c r="FR26" s="6">
        <v>0</v>
      </c>
      <c r="FS26" s="6">
        <v>0</v>
      </c>
      <c r="FV26" s="6" t="s">
        <v>28</v>
      </c>
      <c r="FW26" s="6">
        <v>0</v>
      </c>
      <c r="FX26" s="6">
        <v>0</v>
      </c>
      <c r="FY26" s="6">
        <v>0</v>
      </c>
      <c r="FZ26" s="6">
        <v>0</v>
      </c>
      <c r="GC26" s="6" t="s">
        <v>28</v>
      </c>
      <c r="GD26" s="6">
        <v>0</v>
      </c>
      <c r="GE26" s="6">
        <v>0</v>
      </c>
      <c r="GF26" s="6">
        <v>0</v>
      </c>
      <c r="GG26" s="6">
        <v>0</v>
      </c>
      <c r="GJ26" s="58" t="s">
        <v>28</v>
      </c>
      <c r="GK26" s="58">
        <v>0</v>
      </c>
      <c r="GL26" s="58">
        <v>0</v>
      </c>
      <c r="GM26" s="58">
        <v>0</v>
      </c>
      <c r="GN26" s="58">
        <v>0</v>
      </c>
      <c r="GQ26" s="58" t="s">
        <v>28</v>
      </c>
      <c r="GR26" s="58">
        <v>0</v>
      </c>
      <c r="GS26" s="58">
        <v>0</v>
      </c>
      <c r="GT26" s="58">
        <v>0</v>
      </c>
      <c r="GU26" s="58">
        <v>0</v>
      </c>
      <c r="GX26" s="64" t="s">
        <v>28</v>
      </c>
      <c r="GY26" s="64">
        <v>0</v>
      </c>
      <c r="GZ26" s="64">
        <v>0</v>
      </c>
      <c r="HA26" s="64">
        <v>0</v>
      </c>
      <c r="HB26" s="64">
        <v>0</v>
      </c>
      <c r="HE26" s="64" t="s">
        <v>28</v>
      </c>
      <c r="HF26" s="64">
        <v>0</v>
      </c>
      <c r="HG26" s="64">
        <v>0</v>
      </c>
      <c r="HH26" s="64">
        <v>0</v>
      </c>
      <c r="HI26" s="64">
        <v>0</v>
      </c>
      <c r="HL26" s="64" t="s">
        <v>28</v>
      </c>
      <c r="HM26" s="64">
        <v>0</v>
      </c>
      <c r="HN26" s="64">
        <v>0</v>
      </c>
      <c r="HO26" s="64">
        <v>0</v>
      </c>
      <c r="HP26" s="64">
        <v>0</v>
      </c>
      <c r="HS26" s="64" t="s">
        <v>28</v>
      </c>
      <c r="HT26" s="64">
        <v>0.64</v>
      </c>
      <c r="HU26" s="64">
        <v>0</v>
      </c>
      <c r="HV26" s="64">
        <v>0.97</v>
      </c>
      <c r="HW26" s="64">
        <v>0</v>
      </c>
      <c r="HZ26" s="64" t="s">
        <v>28</v>
      </c>
      <c r="IA26" s="64">
        <v>0.13</v>
      </c>
      <c r="IB26" s="64">
        <v>0</v>
      </c>
      <c r="IC26" s="64">
        <v>0.21</v>
      </c>
      <c r="ID26" s="64">
        <v>0</v>
      </c>
      <c r="IG26" s="64" t="s">
        <v>28</v>
      </c>
      <c r="IH26" s="64">
        <v>0.11</v>
      </c>
      <c r="II26" s="64">
        <v>0</v>
      </c>
      <c r="IJ26" s="64">
        <v>0.17</v>
      </c>
      <c r="IK26" s="64">
        <v>0</v>
      </c>
      <c r="IN26" s="64" t="s">
        <v>28</v>
      </c>
      <c r="IO26" s="64">
        <v>0</v>
      </c>
      <c r="IP26" s="64">
        <v>0</v>
      </c>
      <c r="IQ26" s="64">
        <v>0</v>
      </c>
      <c r="IR26" s="64">
        <v>0</v>
      </c>
      <c r="IU26" s="64" t="s">
        <v>28</v>
      </c>
      <c r="IV26" s="64">
        <v>0</v>
      </c>
      <c r="IW26" s="64">
        <v>0</v>
      </c>
      <c r="IX26" s="64">
        <v>0</v>
      </c>
      <c r="IY26" s="64">
        <v>0</v>
      </c>
      <c r="JB26" s="6" t="s">
        <v>28</v>
      </c>
      <c r="JC26" s="6">
        <v>0</v>
      </c>
      <c r="JD26" s="6">
        <v>0</v>
      </c>
      <c r="JE26" s="6">
        <v>0</v>
      </c>
      <c r="JF26" s="6">
        <v>0</v>
      </c>
      <c r="JI26" s="64" t="s">
        <v>28</v>
      </c>
      <c r="JJ26" s="64">
        <v>0</v>
      </c>
      <c r="JK26" s="64">
        <v>0</v>
      </c>
      <c r="JL26" s="64">
        <v>0</v>
      </c>
      <c r="JM26" s="64">
        <v>0</v>
      </c>
      <c r="JP26" s="70" t="s">
        <v>28</v>
      </c>
      <c r="JQ26" s="70">
        <v>0</v>
      </c>
      <c r="JR26" s="70">
        <v>0</v>
      </c>
      <c r="JS26" s="70">
        <v>0</v>
      </c>
      <c r="JT26" s="70">
        <v>0</v>
      </c>
      <c r="JW26" s="76" t="s">
        <v>28</v>
      </c>
      <c r="JX26" s="76">
        <v>0</v>
      </c>
      <c r="JY26" s="76">
        <v>0</v>
      </c>
      <c r="JZ26" s="76">
        <v>0</v>
      </c>
      <c r="KA26" s="76">
        <v>0</v>
      </c>
      <c r="KD26" s="76" t="s">
        <v>28</v>
      </c>
      <c r="KE26" s="76">
        <v>0</v>
      </c>
      <c r="KF26" s="76">
        <v>0</v>
      </c>
      <c r="KG26" s="76">
        <v>0</v>
      </c>
      <c r="KH26" s="76">
        <v>0</v>
      </c>
      <c r="KK26" s="76" t="s">
        <v>28</v>
      </c>
      <c r="KL26" s="76">
        <v>0</v>
      </c>
      <c r="KM26" s="76">
        <v>0</v>
      </c>
      <c r="KN26" s="76">
        <v>0</v>
      </c>
      <c r="KO26" s="7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c r="LY26" s="76"/>
      <c r="LZ26" s="76"/>
      <c r="MA26" s="76" t="s">
        <v>28</v>
      </c>
      <c r="MB26" s="76">
        <v>0</v>
      </c>
      <c r="MC26" s="76">
        <v>0</v>
      </c>
      <c r="MD26" s="76">
        <v>0</v>
      </c>
      <c r="ME26" s="76">
        <v>0</v>
      </c>
      <c r="MH26" s="76" t="s">
        <v>28</v>
      </c>
      <c r="MI26" s="76">
        <v>0</v>
      </c>
      <c r="MJ26" s="76">
        <v>0</v>
      </c>
      <c r="MK26" s="76">
        <v>0</v>
      </c>
      <c r="ML26" s="76">
        <v>0</v>
      </c>
      <c r="MM26" s="76"/>
      <c r="MN26" s="76"/>
      <c r="MO26" s="76" t="s">
        <v>28</v>
      </c>
      <c r="MP26" s="76">
        <v>0</v>
      </c>
      <c r="MQ26" s="76">
        <v>0</v>
      </c>
      <c r="MR26" s="76">
        <v>0</v>
      </c>
      <c r="MS26" s="76">
        <v>0</v>
      </c>
    </row>
    <row r="27" spans="1:357" x14ac:dyDescent="0.25">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4" t="s">
        <v>29</v>
      </c>
      <c r="GY27" s="64">
        <v>0</v>
      </c>
      <c r="GZ27" s="64">
        <v>0</v>
      </c>
      <c r="HA27" s="64">
        <v>0</v>
      </c>
      <c r="HB27" s="64">
        <v>0</v>
      </c>
      <c r="HE27" s="64" t="s">
        <v>29</v>
      </c>
      <c r="HF27" s="64">
        <v>0</v>
      </c>
      <c r="HG27" s="64">
        <v>0</v>
      </c>
      <c r="HH27" s="64">
        <v>0</v>
      </c>
      <c r="HI27" s="64">
        <v>0</v>
      </c>
      <c r="HL27" s="64" t="s">
        <v>29</v>
      </c>
      <c r="HM27" s="64">
        <v>0</v>
      </c>
      <c r="HN27" s="64">
        <v>0</v>
      </c>
      <c r="HO27" s="64">
        <v>0</v>
      </c>
      <c r="HP27" s="64">
        <v>0</v>
      </c>
      <c r="HS27" s="64" t="s">
        <v>29</v>
      </c>
      <c r="HT27" s="64">
        <v>0</v>
      </c>
      <c r="HU27" s="64">
        <v>0</v>
      </c>
      <c r="HV27" s="64">
        <v>0</v>
      </c>
      <c r="HW27" s="64">
        <v>0</v>
      </c>
      <c r="HZ27" s="64" t="s">
        <v>29</v>
      </c>
      <c r="IA27" s="64">
        <v>0</v>
      </c>
      <c r="IB27" s="64">
        <v>0</v>
      </c>
      <c r="IC27" s="64">
        <v>0</v>
      </c>
      <c r="ID27" s="64">
        <v>0</v>
      </c>
      <c r="IG27" s="64" t="s">
        <v>29</v>
      </c>
      <c r="IH27" s="64">
        <v>0</v>
      </c>
      <c r="II27" s="64">
        <v>0</v>
      </c>
      <c r="IJ27" s="64">
        <v>0</v>
      </c>
      <c r="IK27" s="64">
        <v>0</v>
      </c>
      <c r="IN27" s="64" t="s">
        <v>29</v>
      </c>
      <c r="IO27" s="64">
        <v>0</v>
      </c>
      <c r="IP27" s="64">
        <v>0</v>
      </c>
      <c r="IQ27" s="64">
        <v>0</v>
      </c>
      <c r="IR27" s="64">
        <v>0</v>
      </c>
      <c r="IU27" s="64" t="s">
        <v>29</v>
      </c>
      <c r="IV27" s="64">
        <v>0</v>
      </c>
      <c r="IW27" s="64">
        <v>0</v>
      </c>
      <c r="IX27" s="64">
        <v>0</v>
      </c>
      <c r="IY27" s="64">
        <v>0</v>
      </c>
      <c r="JB27" s="6" t="s">
        <v>29</v>
      </c>
      <c r="JC27" s="6">
        <v>0</v>
      </c>
      <c r="JD27" s="6">
        <v>0</v>
      </c>
      <c r="JE27" s="6">
        <v>0</v>
      </c>
      <c r="JF27" s="6">
        <v>0</v>
      </c>
      <c r="JI27" s="64" t="s">
        <v>29</v>
      </c>
      <c r="JJ27" s="64">
        <v>0</v>
      </c>
      <c r="JK27" s="64">
        <v>0</v>
      </c>
      <c r="JL27" s="64">
        <v>0</v>
      </c>
      <c r="JM27" s="64">
        <v>0</v>
      </c>
      <c r="JP27" s="70" t="s">
        <v>29</v>
      </c>
      <c r="JQ27" s="70">
        <v>0</v>
      </c>
      <c r="JR27" s="70">
        <v>0</v>
      </c>
      <c r="JS27" s="70">
        <v>0</v>
      </c>
      <c r="JT27" s="70">
        <v>0</v>
      </c>
      <c r="JW27" s="76" t="s">
        <v>29</v>
      </c>
      <c r="JX27" s="76">
        <v>0</v>
      </c>
      <c r="JY27" s="76">
        <v>0</v>
      </c>
      <c r="JZ27" s="76">
        <v>0</v>
      </c>
      <c r="KA27" s="76">
        <v>0</v>
      </c>
      <c r="KD27" s="76" t="s">
        <v>29</v>
      </c>
      <c r="KE27" s="76">
        <v>0</v>
      </c>
      <c r="KF27" s="76">
        <v>0</v>
      </c>
      <c r="KG27" s="76">
        <v>0</v>
      </c>
      <c r="KH27" s="76">
        <v>0</v>
      </c>
      <c r="KK27" s="76" t="s">
        <v>29</v>
      </c>
      <c r="KL27" s="76">
        <v>0</v>
      </c>
      <c r="KM27" s="76">
        <v>0</v>
      </c>
      <c r="KN27" s="76">
        <v>0</v>
      </c>
      <c r="KO27" s="7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v>
      </c>
      <c r="LO27" s="76">
        <v>0</v>
      </c>
      <c r="LP27" s="76">
        <v>0</v>
      </c>
      <c r="LQ27" s="76">
        <v>0</v>
      </c>
      <c r="LR27" s="76"/>
      <c r="LS27" s="76"/>
      <c r="LT27" s="76" t="s">
        <v>29</v>
      </c>
      <c r="LU27" s="76">
        <v>0</v>
      </c>
      <c r="LV27" s="76">
        <v>0</v>
      </c>
      <c r="LW27" s="76">
        <v>0</v>
      </c>
      <c r="LX27" s="76">
        <v>0</v>
      </c>
      <c r="LY27" s="76"/>
      <c r="LZ27" s="76"/>
      <c r="MA27" s="76" t="s">
        <v>29</v>
      </c>
      <c r="MB27" s="76">
        <v>0</v>
      </c>
      <c r="MC27" s="76">
        <v>0</v>
      </c>
      <c r="MD27" s="76">
        <v>0</v>
      </c>
      <c r="ME27" s="76">
        <v>0</v>
      </c>
      <c r="MH27" s="76" t="s">
        <v>29</v>
      </c>
      <c r="MI27" s="76">
        <v>0</v>
      </c>
      <c r="MJ27" s="76">
        <v>0</v>
      </c>
      <c r="MK27" s="76">
        <v>0</v>
      </c>
      <c r="ML27" s="76">
        <v>0</v>
      </c>
      <c r="MM27" s="76"/>
      <c r="MN27" s="76"/>
      <c r="MO27" s="76" t="s">
        <v>29</v>
      </c>
      <c r="MP27" s="76">
        <v>0</v>
      </c>
      <c r="MQ27" s="76">
        <v>0</v>
      </c>
      <c r="MR27" s="76">
        <v>0</v>
      </c>
      <c r="MS27" s="76">
        <v>0</v>
      </c>
    </row>
    <row r="28" spans="1:357" x14ac:dyDescent="0.25">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0.35</v>
      </c>
      <c r="S28" s="1">
        <v>0</v>
      </c>
      <c r="T28" s="1">
        <v>0.49</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0.11</v>
      </c>
      <c r="AN28" s="6">
        <v>0</v>
      </c>
      <c r="AO28" s="6">
        <v>0.13</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4" t="s">
        <v>30</v>
      </c>
      <c r="GY28" s="64">
        <v>0</v>
      </c>
      <c r="GZ28" s="64">
        <v>0</v>
      </c>
      <c r="HA28" s="64">
        <v>0</v>
      </c>
      <c r="HB28" s="64">
        <v>0</v>
      </c>
      <c r="HE28" s="64" t="s">
        <v>30</v>
      </c>
      <c r="HF28" s="64">
        <v>0</v>
      </c>
      <c r="HG28" s="64">
        <v>0</v>
      </c>
      <c r="HH28" s="64">
        <v>0</v>
      </c>
      <c r="HI28" s="64">
        <v>0</v>
      </c>
      <c r="HL28" s="64" t="s">
        <v>30</v>
      </c>
      <c r="HM28" s="64">
        <v>0</v>
      </c>
      <c r="HN28" s="64">
        <v>0</v>
      </c>
      <c r="HO28" s="64">
        <v>0</v>
      </c>
      <c r="HP28" s="64">
        <v>0</v>
      </c>
      <c r="HS28" s="64" t="s">
        <v>30</v>
      </c>
      <c r="HT28" s="64">
        <v>0</v>
      </c>
      <c r="HU28" s="64">
        <v>0</v>
      </c>
      <c r="HV28" s="64">
        <v>0</v>
      </c>
      <c r="HW28" s="64">
        <v>0</v>
      </c>
      <c r="HZ28" s="64" t="s">
        <v>30</v>
      </c>
      <c r="IA28" s="64">
        <v>0</v>
      </c>
      <c r="IB28" s="64">
        <v>0</v>
      </c>
      <c r="IC28" s="64">
        <v>0</v>
      </c>
      <c r="ID28" s="64">
        <v>0</v>
      </c>
      <c r="IG28" s="64" t="s">
        <v>30</v>
      </c>
      <c r="IH28" s="64">
        <v>0</v>
      </c>
      <c r="II28" s="64">
        <v>0</v>
      </c>
      <c r="IJ28" s="64">
        <v>0</v>
      </c>
      <c r="IK28" s="64">
        <v>0</v>
      </c>
      <c r="IN28" s="64" t="s">
        <v>30</v>
      </c>
      <c r="IO28" s="64">
        <v>0</v>
      </c>
      <c r="IP28" s="64">
        <v>0</v>
      </c>
      <c r="IQ28" s="64">
        <v>0</v>
      </c>
      <c r="IR28" s="64">
        <v>0</v>
      </c>
      <c r="IU28" s="64" t="s">
        <v>30</v>
      </c>
      <c r="IV28" s="64">
        <v>0</v>
      </c>
      <c r="IW28" s="64">
        <v>0</v>
      </c>
      <c r="IX28" s="64">
        <v>0</v>
      </c>
      <c r="IY28" s="64">
        <v>0</v>
      </c>
      <c r="JB28" s="6" t="s">
        <v>30</v>
      </c>
      <c r="JC28" s="6">
        <v>0</v>
      </c>
      <c r="JD28" s="6">
        <v>0</v>
      </c>
      <c r="JE28" s="6">
        <v>0</v>
      </c>
      <c r="JF28" s="6">
        <v>0</v>
      </c>
      <c r="JI28" s="64" t="s">
        <v>30</v>
      </c>
      <c r="JJ28" s="64">
        <v>0</v>
      </c>
      <c r="JK28" s="64">
        <v>0</v>
      </c>
      <c r="JL28" s="64">
        <v>0</v>
      </c>
      <c r="JM28" s="64">
        <v>0</v>
      </c>
      <c r="JP28" s="70" t="s">
        <v>30</v>
      </c>
      <c r="JQ28" s="70">
        <v>0</v>
      </c>
      <c r="JR28" s="70">
        <v>0</v>
      </c>
      <c r="JS28" s="70">
        <v>0</v>
      </c>
      <c r="JT28" s="70">
        <v>0</v>
      </c>
      <c r="JW28" s="76" t="s">
        <v>30</v>
      </c>
      <c r="JX28" s="76">
        <v>0</v>
      </c>
      <c r="JY28" s="76">
        <v>0</v>
      </c>
      <c r="JZ28" s="76">
        <v>0</v>
      </c>
      <c r="KA28" s="76">
        <v>0</v>
      </c>
      <c r="KD28" s="76" t="s">
        <v>30</v>
      </c>
      <c r="KE28" s="76">
        <v>0</v>
      </c>
      <c r="KF28" s="76">
        <v>0</v>
      </c>
      <c r="KG28" s="76">
        <v>0</v>
      </c>
      <c r="KH28" s="76">
        <v>0</v>
      </c>
      <c r="KK28" s="76" t="s">
        <v>30</v>
      </c>
      <c r="KL28" s="76">
        <v>0</v>
      </c>
      <c r="KM28" s="76">
        <v>0</v>
      </c>
      <c r="KN28" s="76">
        <v>0</v>
      </c>
      <c r="KO28" s="76">
        <v>0</v>
      </c>
      <c r="KR28" s="76" t="s">
        <v>30</v>
      </c>
      <c r="KS28" s="76">
        <v>0</v>
      </c>
      <c r="KT28" s="76">
        <v>0</v>
      </c>
      <c r="KU28" s="76">
        <v>0</v>
      </c>
      <c r="KV28" s="76">
        <v>0</v>
      </c>
      <c r="KY28" s="76" t="s">
        <v>30</v>
      </c>
      <c r="KZ28" s="76">
        <v>0</v>
      </c>
      <c r="LA28" s="76">
        <v>0</v>
      </c>
      <c r="LB28" s="76">
        <v>0</v>
      </c>
      <c r="LC28" s="76">
        <v>0</v>
      </c>
      <c r="LF28" s="76" t="s">
        <v>30</v>
      </c>
      <c r="LG28" s="76">
        <v>0.28000000000000003</v>
      </c>
      <c r="LH28" s="76">
        <v>0</v>
      </c>
      <c r="LI28" s="76">
        <v>0.45</v>
      </c>
      <c r="LJ28" s="76">
        <v>0</v>
      </c>
      <c r="LM28" s="76" t="s">
        <v>30</v>
      </c>
      <c r="LN28" s="76">
        <v>0</v>
      </c>
      <c r="LO28" s="76">
        <v>0</v>
      </c>
      <c r="LP28" s="76">
        <v>0</v>
      </c>
      <c r="LQ28" s="76">
        <v>0</v>
      </c>
      <c r="LR28" s="76"/>
      <c r="LS28" s="76"/>
      <c r="LT28" s="76" t="s">
        <v>30</v>
      </c>
      <c r="LU28" s="76">
        <v>0.42</v>
      </c>
      <c r="LV28" s="76">
        <v>0</v>
      </c>
      <c r="LW28" s="76">
        <v>0</v>
      </c>
      <c r="LX28" s="76">
        <v>2.33</v>
      </c>
      <c r="LY28" s="76"/>
      <c r="LZ28" s="76"/>
      <c r="MA28" s="76" t="s">
        <v>30</v>
      </c>
      <c r="MB28" s="76">
        <v>0</v>
      </c>
      <c r="MC28" s="76">
        <v>0</v>
      </c>
      <c r="MD28" s="76">
        <v>0</v>
      </c>
      <c r="ME28" s="76">
        <v>0</v>
      </c>
      <c r="MH28" s="76" t="s">
        <v>30</v>
      </c>
      <c r="MI28" s="76">
        <v>0</v>
      </c>
      <c r="MJ28" s="76">
        <v>0</v>
      </c>
      <c r="MK28" s="76">
        <v>0</v>
      </c>
      <c r="ML28" s="76">
        <v>0</v>
      </c>
      <c r="MM28" s="76"/>
      <c r="MN28" s="76"/>
      <c r="MO28" s="76" t="s">
        <v>30</v>
      </c>
      <c r="MP28" s="76">
        <v>0</v>
      </c>
      <c r="MQ28" s="76">
        <v>0</v>
      </c>
      <c r="MR28" s="76">
        <v>0</v>
      </c>
      <c r="MS28" s="76">
        <v>0</v>
      </c>
    </row>
    <row r="29" spans="1:357" x14ac:dyDescent="0.25">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4" t="s">
        <v>31</v>
      </c>
      <c r="GY29" s="64">
        <v>0</v>
      </c>
      <c r="GZ29" s="64">
        <v>0</v>
      </c>
      <c r="HA29" s="64">
        <v>0</v>
      </c>
      <c r="HB29" s="64">
        <v>0</v>
      </c>
      <c r="HE29" s="64" t="s">
        <v>31</v>
      </c>
      <c r="HF29" s="64">
        <v>0</v>
      </c>
      <c r="HG29" s="64">
        <v>0</v>
      </c>
      <c r="HH29" s="64">
        <v>0</v>
      </c>
      <c r="HI29" s="64">
        <v>0</v>
      </c>
      <c r="HL29" s="64" t="s">
        <v>31</v>
      </c>
      <c r="HM29" s="64">
        <v>0</v>
      </c>
      <c r="HN29" s="64">
        <v>0</v>
      </c>
      <c r="HO29" s="64">
        <v>0</v>
      </c>
      <c r="HP29" s="64">
        <v>0</v>
      </c>
      <c r="HS29" s="64" t="s">
        <v>31</v>
      </c>
      <c r="HT29" s="64">
        <v>0</v>
      </c>
      <c r="HU29" s="64">
        <v>0</v>
      </c>
      <c r="HV29" s="64">
        <v>0</v>
      </c>
      <c r="HW29" s="64">
        <v>0</v>
      </c>
      <c r="HZ29" s="64" t="s">
        <v>31</v>
      </c>
      <c r="IA29" s="64">
        <v>0</v>
      </c>
      <c r="IB29" s="64">
        <v>0</v>
      </c>
      <c r="IC29" s="64">
        <v>0</v>
      </c>
      <c r="ID29" s="64">
        <v>0</v>
      </c>
      <c r="IG29" s="64" t="s">
        <v>31</v>
      </c>
      <c r="IH29" s="64">
        <v>0</v>
      </c>
      <c r="II29" s="64">
        <v>0</v>
      </c>
      <c r="IJ29" s="64">
        <v>0</v>
      </c>
      <c r="IK29" s="64">
        <v>0</v>
      </c>
      <c r="IN29" s="64" t="s">
        <v>31</v>
      </c>
      <c r="IO29" s="64">
        <v>0</v>
      </c>
      <c r="IP29" s="64">
        <v>0</v>
      </c>
      <c r="IQ29" s="64">
        <v>0</v>
      </c>
      <c r="IR29" s="64">
        <v>0</v>
      </c>
      <c r="IU29" s="64" t="s">
        <v>31</v>
      </c>
      <c r="IV29" s="64">
        <v>0</v>
      </c>
      <c r="IW29" s="64">
        <v>0</v>
      </c>
      <c r="IX29" s="64">
        <v>0</v>
      </c>
      <c r="IY29" s="64">
        <v>0</v>
      </c>
      <c r="JB29" s="6" t="s">
        <v>31</v>
      </c>
      <c r="JC29" s="6">
        <v>0</v>
      </c>
      <c r="JD29" s="6">
        <v>0</v>
      </c>
      <c r="JE29" s="6">
        <v>0</v>
      </c>
      <c r="JF29" s="6">
        <v>0</v>
      </c>
      <c r="JI29" s="64" t="s">
        <v>31</v>
      </c>
      <c r="JJ29" s="64">
        <v>0</v>
      </c>
      <c r="JK29" s="64">
        <v>0</v>
      </c>
      <c r="JL29" s="64">
        <v>0</v>
      </c>
      <c r="JM29" s="64">
        <v>0</v>
      </c>
      <c r="JP29" s="70" t="s">
        <v>31</v>
      </c>
      <c r="JQ29" s="70">
        <v>0</v>
      </c>
      <c r="JR29" s="70">
        <v>0</v>
      </c>
      <c r="JS29" s="70">
        <v>0</v>
      </c>
      <c r="JT29" s="70">
        <v>0</v>
      </c>
      <c r="JW29" s="76" t="s">
        <v>31</v>
      </c>
      <c r="JX29" s="76">
        <v>0</v>
      </c>
      <c r="JY29" s="76">
        <v>0</v>
      </c>
      <c r="JZ29" s="76">
        <v>0</v>
      </c>
      <c r="KA29" s="76">
        <v>0</v>
      </c>
      <c r="KD29" s="76" t="s">
        <v>31</v>
      </c>
      <c r="KE29" s="76">
        <v>0</v>
      </c>
      <c r="KF29" s="76">
        <v>0</v>
      </c>
      <c r="KG29" s="76">
        <v>0</v>
      </c>
      <c r="KH29" s="76">
        <v>0</v>
      </c>
      <c r="KK29" s="76" t="s">
        <v>31</v>
      </c>
      <c r="KL29" s="76">
        <v>0</v>
      </c>
      <c r="KM29" s="76">
        <v>0</v>
      </c>
      <c r="KN29" s="76">
        <v>0</v>
      </c>
      <c r="KO29" s="7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1.07</v>
      </c>
      <c r="LO29" s="76">
        <v>0</v>
      </c>
      <c r="LP29" s="76">
        <v>1.59</v>
      </c>
      <c r="LQ29" s="76">
        <v>0</v>
      </c>
      <c r="LR29" s="76"/>
      <c r="LS29" s="76"/>
      <c r="LT29" s="76" t="s">
        <v>31</v>
      </c>
      <c r="LU29" s="76">
        <v>0</v>
      </c>
      <c r="LV29" s="76">
        <v>0</v>
      </c>
      <c r="LW29" s="76">
        <v>0</v>
      </c>
      <c r="LX29" s="76">
        <v>0</v>
      </c>
      <c r="LY29" s="76"/>
      <c r="LZ29" s="76"/>
      <c r="MA29" s="76" t="s">
        <v>31</v>
      </c>
      <c r="MB29" s="76">
        <v>0</v>
      </c>
      <c r="MC29" s="76">
        <v>0</v>
      </c>
      <c r="MD29" s="76">
        <v>0</v>
      </c>
      <c r="ME29" s="76">
        <v>0</v>
      </c>
      <c r="MH29" s="76" t="s">
        <v>31</v>
      </c>
      <c r="MI29" s="76">
        <v>0</v>
      </c>
      <c r="MJ29" s="76">
        <v>0</v>
      </c>
      <c r="MK29" s="76">
        <v>0</v>
      </c>
      <c r="ML29" s="76">
        <v>0</v>
      </c>
      <c r="MM29" s="76"/>
      <c r="MN29" s="76"/>
      <c r="MO29" s="76" t="s">
        <v>31</v>
      </c>
      <c r="MP29" s="76">
        <v>0</v>
      </c>
      <c r="MQ29" s="76">
        <v>0</v>
      </c>
      <c r="MR29" s="76">
        <v>0</v>
      </c>
      <c r="MS29" s="76">
        <v>0</v>
      </c>
    </row>
    <row r="30" spans="1:357" x14ac:dyDescent="0.25">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0.3</v>
      </c>
      <c r="AU30" s="6">
        <v>0</v>
      </c>
      <c r="AV30" s="6">
        <v>0.36</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v>
      </c>
      <c r="EA30" s="6">
        <v>0</v>
      </c>
      <c r="EB30" s="6">
        <v>0</v>
      </c>
      <c r="EC30" s="6">
        <v>0</v>
      </c>
      <c r="EF30" s="6" t="s">
        <v>32</v>
      </c>
      <c r="EG30" s="6">
        <v>0</v>
      </c>
      <c r="EH30" s="6">
        <v>0</v>
      </c>
      <c r="EI30" s="6">
        <v>0</v>
      </c>
      <c r="EJ30" s="6">
        <v>0</v>
      </c>
      <c r="EM30" s="6" t="s">
        <v>32</v>
      </c>
      <c r="EN30" s="6">
        <v>0</v>
      </c>
      <c r="EO30" s="6">
        <v>0</v>
      </c>
      <c r="EP30" s="6">
        <v>0</v>
      </c>
      <c r="EQ30" s="6">
        <v>0</v>
      </c>
      <c r="ET30" s="6" t="s">
        <v>32</v>
      </c>
      <c r="EU30" s="6">
        <v>0</v>
      </c>
      <c r="EV30" s="6">
        <v>0</v>
      </c>
      <c r="EW30" s="6">
        <v>0</v>
      </c>
      <c r="EX30" s="6">
        <v>0</v>
      </c>
      <c r="FA30" s="6" t="s">
        <v>32</v>
      </c>
      <c r="FB30" s="6">
        <v>0</v>
      </c>
      <c r="FC30" s="6">
        <v>0</v>
      </c>
      <c r="FD30" s="6">
        <v>0</v>
      </c>
      <c r="FE30" s="6">
        <v>0</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4" t="s">
        <v>32</v>
      </c>
      <c r="GY30" s="64">
        <v>0</v>
      </c>
      <c r="GZ30" s="64">
        <v>0</v>
      </c>
      <c r="HA30" s="64">
        <v>0</v>
      </c>
      <c r="HB30" s="64">
        <v>0</v>
      </c>
      <c r="HE30" s="64" t="s">
        <v>32</v>
      </c>
      <c r="HF30" s="64">
        <v>0.19</v>
      </c>
      <c r="HG30" s="64">
        <v>0</v>
      </c>
      <c r="HH30" s="64">
        <v>0.26</v>
      </c>
      <c r="HI30" s="64">
        <v>0</v>
      </c>
      <c r="HL30" s="64" t="s">
        <v>32</v>
      </c>
      <c r="HM30" s="64">
        <v>0</v>
      </c>
      <c r="HN30" s="64">
        <v>0</v>
      </c>
      <c r="HO30" s="64">
        <v>0</v>
      </c>
      <c r="HP30" s="64">
        <v>0</v>
      </c>
      <c r="HS30" s="64" t="s">
        <v>32</v>
      </c>
      <c r="HT30" s="64">
        <v>0</v>
      </c>
      <c r="HU30" s="64">
        <v>0</v>
      </c>
      <c r="HV30" s="64">
        <v>0</v>
      </c>
      <c r="HW30" s="64">
        <v>0</v>
      </c>
      <c r="HZ30" s="64" t="s">
        <v>32</v>
      </c>
      <c r="IA30" s="64">
        <v>0</v>
      </c>
      <c r="IB30" s="64">
        <v>0</v>
      </c>
      <c r="IC30" s="64">
        <v>0</v>
      </c>
      <c r="ID30" s="64">
        <v>0</v>
      </c>
      <c r="IG30" s="64" t="s">
        <v>32</v>
      </c>
      <c r="IH30" s="64">
        <v>0</v>
      </c>
      <c r="II30" s="64">
        <v>0</v>
      </c>
      <c r="IJ30" s="64">
        <v>0</v>
      </c>
      <c r="IK30" s="64">
        <v>0</v>
      </c>
      <c r="IN30" s="64" t="s">
        <v>32</v>
      </c>
      <c r="IO30" s="64">
        <v>0</v>
      </c>
      <c r="IP30" s="64">
        <v>0</v>
      </c>
      <c r="IQ30" s="64">
        <v>0</v>
      </c>
      <c r="IR30" s="64">
        <v>0</v>
      </c>
      <c r="IU30" s="64" t="s">
        <v>32</v>
      </c>
      <c r="IV30" s="64">
        <v>0</v>
      </c>
      <c r="IW30" s="64">
        <v>0</v>
      </c>
      <c r="IX30" s="64">
        <v>0</v>
      </c>
      <c r="IY30" s="64">
        <v>0</v>
      </c>
      <c r="JB30" s="6" t="s">
        <v>32</v>
      </c>
      <c r="JC30" s="6">
        <v>0</v>
      </c>
      <c r="JD30" s="6">
        <v>0</v>
      </c>
      <c r="JE30" s="6">
        <v>0</v>
      </c>
      <c r="JF30" s="6">
        <v>0</v>
      </c>
      <c r="JI30" s="64" t="s">
        <v>32</v>
      </c>
      <c r="JJ30" s="64">
        <v>0</v>
      </c>
      <c r="JK30" s="64">
        <v>0</v>
      </c>
      <c r="JL30" s="64">
        <v>0</v>
      </c>
      <c r="JM30" s="64">
        <v>0</v>
      </c>
      <c r="JP30" s="70" t="s">
        <v>32</v>
      </c>
      <c r="JQ30" s="70">
        <v>0</v>
      </c>
      <c r="JR30" s="70">
        <v>0</v>
      </c>
      <c r="JS30" s="70">
        <v>0</v>
      </c>
      <c r="JT30" s="70">
        <v>0</v>
      </c>
      <c r="JW30" s="76" t="s">
        <v>32</v>
      </c>
      <c r="JX30" s="76">
        <v>0</v>
      </c>
      <c r="JY30" s="76">
        <v>0</v>
      </c>
      <c r="JZ30" s="76">
        <v>0</v>
      </c>
      <c r="KA30" s="76">
        <v>0</v>
      </c>
      <c r="KD30" s="76" t="s">
        <v>32</v>
      </c>
      <c r="KE30" s="76">
        <v>0</v>
      </c>
      <c r="KF30" s="76">
        <v>0</v>
      </c>
      <c r="KG30" s="76">
        <v>0</v>
      </c>
      <c r="KH30" s="76">
        <v>0</v>
      </c>
      <c r="KK30" s="76" t="s">
        <v>32</v>
      </c>
      <c r="KL30" s="76">
        <v>0</v>
      </c>
      <c r="KM30" s="76">
        <v>0</v>
      </c>
      <c r="KN30" s="76">
        <v>0</v>
      </c>
      <c r="KO30" s="7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c r="LR30" s="76"/>
      <c r="LS30" s="76"/>
      <c r="LT30" s="76" t="s">
        <v>32</v>
      </c>
      <c r="LU30" s="76">
        <v>0</v>
      </c>
      <c r="LV30" s="76">
        <v>0</v>
      </c>
      <c r="LW30" s="76">
        <v>0</v>
      </c>
      <c r="LX30" s="76">
        <v>0</v>
      </c>
      <c r="LY30" s="76"/>
      <c r="LZ30" s="76"/>
      <c r="MA30" s="76" t="s">
        <v>32</v>
      </c>
      <c r="MB30" s="76">
        <v>0</v>
      </c>
      <c r="MC30" s="76">
        <v>0</v>
      </c>
      <c r="MD30" s="76">
        <v>0</v>
      </c>
      <c r="ME30" s="76">
        <v>0</v>
      </c>
      <c r="MH30" s="76" t="s">
        <v>32</v>
      </c>
      <c r="MI30" s="76">
        <v>0</v>
      </c>
      <c r="MJ30" s="76">
        <v>0</v>
      </c>
      <c r="MK30" s="76">
        <v>0</v>
      </c>
      <c r="ML30" s="76">
        <v>0</v>
      </c>
      <c r="MM30" s="76"/>
      <c r="MN30" s="76"/>
      <c r="MO30" s="76" t="s">
        <v>32</v>
      </c>
      <c r="MP30" s="76">
        <v>0</v>
      </c>
      <c r="MQ30" s="76">
        <v>0</v>
      </c>
      <c r="MR30" s="76">
        <v>0</v>
      </c>
      <c r="MS30" s="76">
        <v>0</v>
      </c>
    </row>
    <row r="31" spans="1:357" x14ac:dyDescent="0.25">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0.23</v>
      </c>
      <c r="EA31" s="6">
        <v>0</v>
      </c>
      <c r="EB31" s="6">
        <v>0.31</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4" t="s">
        <v>33</v>
      </c>
      <c r="GY31" s="64">
        <v>0</v>
      </c>
      <c r="GZ31" s="64">
        <v>0</v>
      </c>
      <c r="HA31" s="64">
        <v>0</v>
      </c>
      <c r="HB31" s="64">
        <v>0</v>
      </c>
      <c r="HE31" s="64" t="s">
        <v>33</v>
      </c>
      <c r="HF31" s="64">
        <v>0</v>
      </c>
      <c r="HG31" s="64">
        <v>0</v>
      </c>
      <c r="HH31" s="64">
        <v>0</v>
      </c>
      <c r="HI31" s="64">
        <v>0</v>
      </c>
      <c r="HL31" s="64" t="s">
        <v>33</v>
      </c>
      <c r="HM31" s="64">
        <v>0</v>
      </c>
      <c r="HN31" s="64">
        <v>0</v>
      </c>
      <c r="HO31" s="64">
        <v>0</v>
      </c>
      <c r="HP31" s="64">
        <v>0</v>
      </c>
      <c r="HS31" s="64" t="s">
        <v>33</v>
      </c>
      <c r="HT31" s="64">
        <v>0</v>
      </c>
      <c r="HU31" s="64">
        <v>0</v>
      </c>
      <c r="HV31" s="64">
        <v>0</v>
      </c>
      <c r="HW31" s="64">
        <v>0</v>
      </c>
      <c r="HZ31" s="64" t="s">
        <v>33</v>
      </c>
      <c r="IA31" s="64">
        <v>0</v>
      </c>
      <c r="IB31" s="64">
        <v>0</v>
      </c>
      <c r="IC31" s="64">
        <v>0</v>
      </c>
      <c r="ID31" s="64">
        <v>0</v>
      </c>
      <c r="IG31" s="64" t="s">
        <v>33</v>
      </c>
      <c r="IH31" s="64">
        <v>0.45</v>
      </c>
      <c r="II31" s="64">
        <v>0</v>
      </c>
      <c r="IJ31" s="64">
        <v>0.2</v>
      </c>
      <c r="IK31" s="64">
        <v>0</v>
      </c>
      <c r="IN31" s="64" t="s">
        <v>33</v>
      </c>
      <c r="IO31" s="64">
        <v>0.27</v>
      </c>
      <c r="IP31" s="64">
        <v>0</v>
      </c>
      <c r="IQ31" s="64">
        <v>0</v>
      </c>
      <c r="IR31" s="64">
        <v>0</v>
      </c>
      <c r="IU31" s="64" t="s">
        <v>33</v>
      </c>
      <c r="IV31" s="64">
        <v>0</v>
      </c>
      <c r="IW31" s="64">
        <v>0</v>
      </c>
      <c r="IX31" s="64">
        <v>0</v>
      </c>
      <c r="IY31" s="64">
        <v>0</v>
      </c>
      <c r="JB31" s="6" t="s">
        <v>33</v>
      </c>
      <c r="JC31" s="6">
        <v>0</v>
      </c>
      <c r="JD31" s="6">
        <v>0</v>
      </c>
      <c r="JE31" s="6">
        <v>0</v>
      </c>
      <c r="JF31" s="6">
        <v>0</v>
      </c>
      <c r="JI31" s="64" t="s">
        <v>33</v>
      </c>
      <c r="JJ31" s="64">
        <v>0</v>
      </c>
      <c r="JK31" s="64">
        <v>0</v>
      </c>
      <c r="JL31" s="64">
        <v>0</v>
      </c>
      <c r="JM31" s="64">
        <v>0</v>
      </c>
      <c r="JP31" s="70" t="s">
        <v>33</v>
      </c>
      <c r="JQ31" s="70">
        <v>0</v>
      </c>
      <c r="JR31" s="70">
        <v>0</v>
      </c>
      <c r="JS31" s="70">
        <v>0</v>
      </c>
      <c r="JT31" s="70">
        <v>0</v>
      </c>
      <c r="JW31" s="76" t="s">
        <v>33</v>
      </c>
      <c r="JX31" s="76">
        <v>0</v>
      </c>
      <c r="JY31" s="76">
        <v>0</v>
      </c>
      <c r="JZ31" s="76">
        <v>0</v>
      </c>
      <c r="KA31" s="76">
        <v>0</v>
      </c>
      <c r="KD31" s="76" t="s">
        <v>33</v>
      </c>
      <c r="KE31" s="76">
        <v>0</v>
      </c>
      <c r="KF31" s="76">
        <v>0</v>
      </c>
      <c r="KG31" s="76">
        <v>0</v>
      </c>
      <c r="KH31" s="76">
        <v>0</v>
      </c>
      <c r="KK31" s="76" t="s">
        <v>33</v>
      </c>
      <c r="KL31" s="76">
        <v>0</v>
      </c>
      <c r="KM31" s="76">
        <v>0</v>
      </c>
      <c r="KN31" s="76">
        <v>0</v>
      </c>
      <c r="KO31" s="7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c r="LY31" s="76"/>
      <c r="LZ31" s="76"/>
      <c r="MA31" s="76" t="s">
        <v>33</v>
      </c>
      <c r="MB31" s="76">
        <v>0</v>
      </c>
      <c r="MC31" s="76">
        <v>0</v>
      </c>
      <c r="MD31" s="76">
        <v>0</v>
      </c>
      <c r="ME31" s="76">
        <v>0</v>
      </c>
      <c r="MH31" s="76" t="s">
        <v>33</v>
      </c>
      <c r="MI31" s="76">
        <v>0</v>
      </c>
      <c r="MJ31" s="76">
        <v>0</v>
      </c>
      <c r="MK31" s="76">
        <v>0</v>
      </c>
      <c r="ML31" s="76">
        <v>0</v>
      </c>
      <c r="MM31" s="76"/>
      <c r="MN31" s="76"/>
      <c r="MO31" s="76" t="s">
        <v>33</v>
      </c>
      <c r="MP31" s="76">
        <v>0</v>
      </c>
      <c r="MQ31" s="76">
        <v>0</v>
      </c>
      <c r="MR31" s="76">
        <v>0</v>
      </c>
      <c r="MS31" s="76">
        <v>0</v>
      </c>
    </row>
    <row r="32" spans="1:357" x14ac:dyDescent="0.25">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0.21</v>
      </c>
      <c r="DM32" s="6">
        <v>0</v>
      </c>
      <c r="DN32" s="6">
        <v>0.28000000000000003</v>
      </c>
      <c r="DO32" s="6">
        <v>0</v>
      </c>
      <c r="DR32" s="6" t="s">
        <v>34</v>
      </c>
      <c r="DS32" s="6">
        <v>0.11</v>
      </c>
      <c r="DT32" s="6">
        <v>0</v>
      </c>
      <c r="DU32" s="6">
        <v>0.15</v>
      </c>
      <c r="DV32" s="6">
        <v>0</v>
      </c>
      <c r="DY32" s="6" t="s">
        <v>34</v>
      </c>
      <c r="DZ32" s="6">
        <v>0.09</v>
      </c>
      <c r="EA32" s="6">
        <v>0</v>
      </c>
      <c r="EB32" s="6">
        <v>0.13</v>
      </c>
      <c r="EC32" s="6">
        <v>0</v>
      </c>
      <c r="EF32" s="6" t="s">
        <v>34</v>
      </c>
      <c r="EG32" s="6">
        <v>0.22</v>
      </c>
      <c r="EH32" s="6">
        <v>0</v>
      </c>
      <c r="EI32" s="6">
        <v>0.33</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4" t="s">
        <v>34</v>
      </c>
      <c r="GY32" s="64">
        <v>0</v>
      </c>
      <c r="GZ32" s="64">
        <v>0</v>
      </c>
      <c r="HA32" s="64">
        <v>0</v>
      </c>
      <c r="HB32" s="64">
        <v>0</v>
      </c>
      <c r="HE32" s="64" t="s">
        <v>34</v>
      </c>
      <c r="HF32" s="64">
        <v>0</v>
      </c>
      <c r="HG32" s="64">
        <v>0</v>
      </c>
      <c r="HH32" s="64">
        <v>0</v>
      </c>
      <c r="HI32" s="64">
        <v>0</v>
      </c>
      <c r="HL32" s="64" t="s">
        <v>34</v>
      </c>
      <c r="HM32" s="64">
        <v>0</v>
      </c>
      <c r="HN32" s="64">
        <v>0</v>
      </c>
      <c r="HO32" s="64">
        <v>0</v>
      </c>
      <c r="HP32" s="64">
        <v>0</v>
      </c>
      <c r="HS32" s="64" t="s">
        <v>34</v>
      </c>
      <c r="HT32" s="64">
        <v>0</v>
      </c>
      <c r="HU32" s="64">
        <v>0</v>
      </c>
      <c r="HV32" s="64">
        <v>0</v>
      </c>
      <c r="HW32" s="64">
        <v>0</v>
      </c>
      <c r="HZ32" s="64" t="s">
        <v>34</v>
      </c>
      <c r="IA32" s="64">
        <v>0</v>
      </c>
      <c r="IB32" s="64">
        <v>0</v>
      </c>
      <c r="IC32" s="64">
        <v>0</v>
      </c>
      <c r="ID32" s="64">
        <v>0</v>
      </c>
      <c r="IG32" s="64" t="s">
        <v>34</v>
      </c>
      <c r="IH32" s="64">
        <v>0</v>
      </c>
      <c r="II32" s="64">
        <v>0</v>
      </c>
      <c r="IJ32" s="64">
        <v>0</v>
      </c>
      <c r="IK32" s="64">
        <v>0</v>
      </c>
      <c r="IN32" s="64" t="s">
        <v>34</v>
      </c>
      <c r="IO32" s="64">
        <v>0</v>
      </c>
      <c r="IP32" s="64">
        <v>0</v>
      </c>
      <c r="IQ32" s="64">
        <v>0</v>
      </c>
      <c r="IR32" s="64">
        <v>0</v>
      </c>
      <c r="IU32" s="64" t="s">
        <v>34</v>
      </c>
      <c r="IV32" s="64">
        <v>0</v>
      </c>
      <c r="IW32" s="64">
        <v>0</v>
      </c>
      <c r="IX32" s="64">
        <v>0</v>
      </c>
      <c r="IY32" s="64">
        <v>0</v>
      </c>
      <c r="JB32" s="6" t="s">
        <v>34</v>
      </c>
      <c r="JC32" s="6">
        <v>0</v>
      </c>
      <c r="JD32" s="6">
        <v>0</v>
      </c>
      <c r="JE32" s="6">
        <v>0</v>
      </c>
      <c r="JF32" s="6">
        <v>0</v>
      </c>
      <c r="JI32" s="64" t="s">
        <v>34</v>
      </c>
      <c r="JJ32" s="64">
        <v>0</v>
      </c>
      <c r="JK32" s="64">
        <v>0</v>
      </c>
      <c r="JL32" s="64">
        <v>0</v>
      </c>
      <c r="JM32" s="64">
        <v>0</v>
      </c>
      <c r="JP32" s="70" t="s">
        <v>34</v>
      </c>
      <c r="JQ32" s="70">
        <v>0</v>
      </c>
      <c r="JR32" s="70">
        <v>0</v>
      </c>
      <c r="JS32" s="70">
        <v>0</v>
      </c>
      <c r="JT32" s="70">
        <v>0</v>
      </c>
      <c r="JW32" s="76" t="s">
        <v>34</v>
      </c>
      <c r="JX32" s="76">
        <v>0</v>
      </c>
      <c r="JY32" s="76">
        <v>0</v>
      </c>
      <c r="JZ32" s="76">
        <v>0</v>
      </c>
      <c r="KA32" s="76">
        <v>0</v>
      </c>
      <c r="KD32" s="76" t="s">
        <v>34</v>
      </c>
      <c r="KE32" s="76">
        <v>0</v>
      </c>
      <c r="KF32" s="76">
        <v>0</v>
      </c>
      <c r="KG32" s="76">
        <v>0</v>
      </c>
      <c r="KH32" s="76">
        <v>0</v>
      </c>
      <c r="KK32" s="76" t="s">
        <v>34</v>
      </c>
      <c r="KL32" s="76">
        <v>0</v>
      </c>
      <c r="KM32" s="76">
        <v>0</v>
      </c>
      <c r="KN32" s="76">
        <v>0</v>
      </c>
      <c r="KO32" s="7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c r="LR32" s="76"/>
      <c r="LS32" s="76"/>
      <c r="LT32" s="76" t="s">
        <v>34</v>
      </c>
      <c r="LU32" s="76">
        <v>0</v>
      </c>
      <c r="LV32" s="76">
        <v>0</v>
      </c>
      <c r="LW32" s="76">
        <v>0</v>
      </c>
      <c r="LX32" s="76">
        <v>0</v>
      </c>
      <c r="LY32" s="76"/>
      <c r="LZ32" s="76"/>
      <c r="MA32" s="76" t="s">
        <v>34</v>
      </c>
      <c r="MB32" s="76">
        <v>0</v>
      </c>
      <c r="MC32" s="76">
        <v>0</v>
      </c>
      <c r="MD32" s="76">
        <v>0</v>
      </c>
      <c r="ME32" s="76">
        <v>0</v>
      </c>
      <c r="MH32" s="76" t="s">
        <v>34</v>
      </c>
      <c r="MI32" s="76">
        <v>0</v>
      </c>
      <c r="MJ32" s="76">
        <v>0</v>
      </c>
      <c r="MK32" s="76">
        <v>0</v>
      </c>
      <c r="ML32" s="76">
        <v>0</v>
      </c>
      <c r="MM32" s="76"/>
      <c r="MN32" s="76"/>
      <c r="MO32" s="76" t="s">
        <v>34</v>
      </c>
      <c r="MP32" s="76">
        <v>0</v>
      </c>
      <c r="MQ32" s="76">
        <v>0</v>
      </c>
      <c r="MR32" s="76">
        <v>0</v>
      </c>
      <c r="MS32" s="76">
        <v>0</v>
      </c>
    </row>
    <row r="33" spans="1:357" x14ac:dyDescent="0.25">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0.52</v>
      </c>
      <c r="DT33" s="6">
        <v>0</v>
      </c>
      <c r="DU33" s="6">
        <v>0.68</v>
      </c>
      <c r="DV33" s="6">
        <v>0</v>
      </c>
      <c r="DY33" s="6" t="s">
        <v>35</v>
      </c>
      <c r="DZ33" s="6">
        <v>0</v>
      </c>
      <c r="EA33" s="6">
        <v>0</v>
      </c>
      <c r="EB33" s="6">
        <v>0</v>
      </c>
      <c r="EC33" s="6">
        <v>0</v>
      </c>
      <c r="EF33" s="6" t="s">
        <v>35</v>
      </c>
      <c r="EG33" s="6">
        <v>0</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v>
      </c>
      <c r="GS33" s="58">
        <v>0</v>
      </c>
      <c r="GT33" s="58">
        <v>0</v>
      </c>
      <c r="GU33" s="58">
        <v>0</v>
      </c>
      <c r="GX33" s="64" t="s">
        <v>35</v>
      </c>
      <c r="GY33" s="64">
        <v>0</v>
      </c>
      <c r="GZ33" s="64">
        <v>0</v>
      </c>
      <c r="HA33" s="64">
        <v>0</v>
      </c>
      <c r="HB33" s="64">
        <v>0</v>
      </c>
      <c r="HE33" s="64" t="s">
        <v>35</v>
      </c>
      <c r="HF33" s="64">
        <v>0</v>
      </c>
      <c r="HG33" s="64">
        <v>0</v>
      </c>
      <c r="HH33" s="64">
        <v>0</v>
      </c>
      <c r="HI33" s="64">
        <v>0</v>
      </c>
      <c r="HL33" s="64" t="s">
        <v>35</v>
      </c>
      <c r="HM33" s="64">
        <v>0</v>
      </c>
      <c r="HN33" s="64">
        <v>0</v>
      </c>
      <c r="HO33" s="64">
        <v>0</v>
      </c>
      <c r="HP33" s="64">
        <v>0</v>
      </c>
      <c r="HS33" s="64" t="s">
        <v>35</v>
      </c>
      <c r="HT33" s="64">
        <v>0</v>
      </c>
      <c r="HU33" s="64">
        <v>0</v>
      </c>
      <c r="HV33" s="64">
        <v>0</v>
      </c>
      <c r="HW33" s="64">
        <v>0</v>
      </c>
      <c r="HZ33" s="64" t="s">
        <v>35</v>
      </c>
      <c r="IA33" s="64">
        <v>0</v>
      </c>
      <c r="IB33" s="64">
        <v>0</v>
      </c>
      <c r="IC33" s="64">
        <v>0</v>
      </c>
      <c r="ID33" s="64">
        <v>0</v>
      </c>
      <c r="IG33" s="64" t="s">
        <v>35</v>
      </c>
      <c r="IH33" s="64">
        <v>0</v>
      </c>
      <c r="II33" s="64">
        <v>0</v>
      </c>
      <c r="IJ33" s="64">
        <v>0</v>
      </c>
      <c r="IK33" s="64">
        <v>0</v>
      </c>
      <c r="IN33" s="64" t="s">
        <v>35</v>
      </c>
      <c r="IO33" s="64">
        <v>0</v>
      </c>
      <c r="IP33" s="64">
        <v>0</v>
      </c>
      <c r="IQ33" s="64">
        <v>0</v>
      </c>
      <c r="IR33" s="64">
        <v>0</v>
      </c>
      <c r="IU33" s="64" t="s">
        <v>35</v>
      </c>
      <c r="IV33" s="64">
        <v>0</v>
      </c>
      <c r="IW33" s="64">
        <v>0</v>
      </c>
      <c r="IX33" s="64">
        <v>0</v>
      </c>
      <c r="IY33" s="64">
        <v>0</v>
      </c>
      <c r="JB33" s="6" t="s">
        <v>35</v>
      </c>
      <c r="JC33" s="6">
        <v>0</v>
      </c>
      <c r="JD33" s="6">
        <v>0</v>
      </c>
      <c r="JE33" s="6">
        <v>0</v>
      </c>
      <c r="JF33" s="6">
        <v>0</v>
      </c>
      <c r="JI33" s="64" t="s">
        <v>35</v>
      </c>
      <c r="JJ33" s="64">
        <v>0</v>
      </c>
      <c r="JK33" s="64">
        <v>0</v>
      </c>
      <c r="JL33" s="64">
        <v>0</v>
      </c>
      <c r="JM33" s="64">
        <v>0</v>
      </c>
      <c r="JP33" s="70" t="s">
        <v>35</v>
      </c>
      <c r="JQ33" s="70">
        <v>0</v>
      </c>
      <c r="JR33" s="70">
        <v>0</v>
      </c>
      <c r="JS33" s="70">
        <v>0</v>
      </c>
      <c r="JT33" s="70">
        <v>0</v>
      </c>
      <c r="JW33" s="76" t="s">
        <v>35</v>
      </c>
      <c r="JX33" s="76">
        <v>0</v>
      </c>
      <c r="JY33" s="76">
        <v>0</v>
      </c>
      <c r="JZ33" s="76">
        <v>0</v>
      </c>
      <c r="KA33" s="76">
        <v>0</v>
      </c>
      <c r="KD33" s="76" t="s">
        <v>35</v>
      </c>
      <c r="KE33" s="76">
        <v>0</v>
      </c>
      <c r="KF33" s="76">
        <v>0</v>
      </c>
      <c r="KG33" s="76">
        <v>0</v>
      </c>
      <c r="KH33" s="76">
        <v>0</v>
      </c>
      <c r="KK33" s="76" t="s">
        <v>35</v>
      </c>
      <c r="KL33" s="76">
        <v>0</v>
      </c>
      <c r="KM33" s="76">
        <v>0</v>
      </c>
      <c r="KN33" s="76">
        <v>0</v>
      </c>
      <c r="KO33" s="7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c r="LR33" s="76"/>
      <c r="LS33" s="76"/>
      <c r="LT33" s="76" t="s">
        <v>35</v>
      </c>
      <c r="LU33" s="76">
        <v>0</v>
      </c>
      <c r="LV33" s="76">
        <v>0</v>
      </c>
      <c r="LW33" s="76">
        <v>0</v>
      </c>
      <c r="LX33" s="76">
        <v>0</v>
      </c>
      <c r="LY33" s="76"/>
      <c r="LZ33" s="76"/>
      <c r="MA33" s="76" t="s">
        <v>35</v>
      </c>
      <c r="MB33" s="76">
        <v>0</v>
      </c>
      <c r="MC33" s="76">
        <v>0</v>
      </c>
      <c r="MD33" s="76">
        <v>0</v>
      </c>
      <c r="ME33" s="76">
        <v>0</v>
      </c>
      <c r="MH33" s="76" t="s">
        <v>35</v>
      </c>
      <c r="MI33" s="76">
        <v>0.66</v>
      </c>
      <c r="MJ33" s="76">
        <v>3.61</v>
      </c>
      <c r="MK33" s="76">
        <v>0</v>
      </c>
      <c r="ML33" s="76">
        <v>0</v>
      </c>
      <c r="MM33" s="76"/>
      <c r="MN33" s="76"/>
      <c r="MO33" s="76" t="s">
        <v>35</v>
      </c>
      <c r="MP33" s="76">
        <v>0</v>
      </c>
      <c r="MQ33" s="76">
        <v>0</v>
      </c>
      <c r="MR33" s="76">
        <v>0</v>
      </c>
      <c r="MS33" s="76">
        <v>0</v>
      </c>
    </row>
    <row r="34" spans="1:357" x14ac:dyDescent="0.25">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7.0000000000000007E-2</v>
      </c>
      <c r="BP34" s="6">
        <v>0</v>
      </c>
      <c r="BQ34" s="6">
        <v>0.08</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0.11</v>
      </c>
      <c r="DM34" s="6">
        <v>0</v>
      </c>
      <c r="DN34" s="6">
        <v>0.16</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0.57999999999999996</v>
      </c>
      <c r="FJ34" s="6">
        <v>0</v>
      </c>
      <c r="FK34" s="6">
        <v>0.91</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4" t="s">
        <v>36</v>
      </c>
      <c r="GY34" s="64">
        <v>0</v>
      </c>
      <c r="GZ34" s="64">
        <v>0</v>
      </c>
      <c r="HA34" s="64">
        <v>0</v>
      </c>
      <c r="HB34" s="64">
        <v>0</v>
      </c>
      <c r="HE34" s="64" t="s">
        <v>36</v>
      </c>
      <c r="HF34" s="64">
        <v>0</v>
      </c>
      <c r="HG34" s="64">
        <v>0</v>
      </c>
      <c r="HH34" s="64">
        <v>0</v>
      </c>
      <c r="HI34" s="64">
        <v>0</v>
      </c>
      <c r="HL34" s="64" t="s">
        <v>36</v>
      </c>
      <c r="HM34" s="64">
        <v>0</v>
      </c>
      <c r="HN34" s="64">
        <v>0</v>
      </c>
      <c r="HO34" s="64">
        <v>0</v>
      </c>
      <c r="HP34" s="64">
        <v>0</v>
      </c>
      <c r="HS34" s="64" t="s">
        <v>36</v>
      </c>
      <c r="HT34" s="64">
        <v>0</v>
      </c>
      <c r="HU34" s="64">
        <v>0</v>
      </c>
      <c r="HV34" s="64">
        <v>0</v>
      </c>
      <c r="HW34" s="64">
        <v>0</v>
      </c>
      <c r="HZ34" s="64" t="s">
        <v>36</v>
      </c>
      <c r="IA34" s="64">
        <v>0</v>
      </c>
      <c r="IB34" s="64">
        <v>0</v>
      </c>
      <c r="IC34" s="64">
        <v>0</v>
      </c>
      <c r="ID34" s="64">
        <v>0</v>
      </c>
      <c r="IG34" s="64" t="s">
        <v>36</v>
      </c>
      <c r="IH34" s="64">
        <v>0</v>
      </c>
      <c r="II34" s="64">
        <v>0</v>
      </c>
      <c r="IJ34" s="64">
        <v>0</v>
      </c>
      <c r="IK34" s="64">
        <v>0</v>
      </c>
      <c r="IN34" s="64" t="s">
        <v>36</v>
      </c>
      <c r="IO34" s="64">
        <v>0</v>
      </c>
      <c r="IP34" s="64">
        <v>0</v>
      </c>
      <c r="IQ34" s="64">
        <v>0</v>
      </c>
      <c r="IR34" s="64">
        <v>0</v>
      </c>
      <c r="IU34" s="64" t="s">
        <v>36</v>
      </c>
      <c r="IV34" s="64">
        <v>0</v>
      </c>
      <c r="IW34" s="64">
        <v>0</v>
      </c>
      <c r="IX34" s="64">
        <v>0</v>
      </c>
      <c r="IY34" s="64">
        <v>0</v>
      </c>
      <c r="JB34" s="6" t="s">
        <v>36</v>
      </c>
      <c r="JC34" s="6">
        <v>0</v>
      </c>
      <c r="JD34" s="6">
        <v>0</v>
      </c>
      <c r="JE34" s="6">
        <v>0</v>
      </c>
      <c r="JF34" s="6">
        <v>0</v>
      </c>
      <c r="JI34" s="64" t="s">
        <v>36</v>
      </c>
      <c r="JJ34" s="64">
        <v>0</v>
      </c>
      <c r="JK34" s="64">
        <v>0</v>
      </c>
      <c r="JL34" s="64">
        <v>0</v>
      </c>
      <c r="JM34" s="64">
        <v>0</v>
      </c>
      <c r="JP34" s="70" t="s">
        <v>36</v>
      </c>
      <c r="JQ34" s="70">
        <v>0</v>
      </c>
      <c r="JR34" s="70">
        <v>0</v>
      </c>
      <c r="JS34" s="70">
        <v>0</v>
      </c>
      <c r="JT34" s="70">
        <v>0</v>
      </c>
      <c r="JW34" s="76" t="s">
        <v>36</v>
      </c>
      <c r="JX34" s="76">
        <v>0.31</v>
      </c>
      <c r="JY34" s="76">
        <v>0</v>
      </c>
      <c r="JZ34" s="76">
        <v>0</v>
      </c>
      <c r="KA34" s="76">
        <v>0</v>
      </c>
      <c r="KD34" s="76" t="s">
        <v>36</v>
      </c>
      <c r="KE34" s="76">
        <v>0</v>
      </c>
      <c r="KF34" s="76">
        <v>0</v>
      </c>
      <c r="KG34" s="76">
        <v>0</v>
      </c>
      <c r="KH34" s="76">
        <v>0</v>
      </c>
      <c r="KK34" s="76" t="s">
        <v>36</v>
      </c>
      <c r="KL34" s="76">
        <v>0</v>
      </c>
      <c r="KM34" s="76">
        <v>0</v>
      </c>
      <c r="KN34" s="76">
        <v>0</v>
      </c>
      <c r="KO34" s="76">
        <v>0</v>
      </c>
      <c r="KR34" s="76" t="s">
        <v>36</v>
      </c>
      <c r="KS34" s="76">
        <v>0</v>
      </c>
      <c r="KT34" s="76">
        <v>0</v>
      </c>
      <c r="KU34" s="76">
        <v>0</v>
      </c>
      <c r="KV34" s="76">
        <v>0</v>
      </c>
      <c r="KY34" s="76" t="s">
        <v>36</v>
      </c>
      <c r="KZ34" s="76">
        <v>0</v>
      </c>
      <c r="LA34" s="76">
        <v>0</v>
      </c>
      <c r="LB34" s="76">
        <v>0</v>
      </c>
      <c r="LC34" s="76">
        <v>0</v>
      </c>
      <c r="LF34" s="76" t="s">
        <v>36</v>
      </c>
      <c r="LG34" s="76">
        <v>0</v>
      </c>
      <c r="LH34" s="76">
        <v>0</v>
      </c>
      <c r="LI34" s="76">
        <v>0</v>
      </c>
      <c r="LJ34" s="76">
        <v>0</v>
      </c>
      <c r="LM34" s="76" t="s">
        <v>36</v>
      </c>
      <c r="LN34" s="76">
        <v>0</v>
      </c>
      <c r="LO34" s="76">
        <v>0</v>
      </c>
      <c r="LP34" s="76">
        <v>0</v>
      </c>
      <c r="LQ34" s="76">
        <v>0</v>
      </c>
      <c r="LR34" s="76"/>
      <c r="LS34" s="76"/>
      <c r="LT34" s="76" t="s">
        <v>36</v>
      </c>
      <c r="LU34" s="76">
        <v>0</v>
      </c>
      <c r="LV34" s="76">
        <v>0</v>
      </c>
      <c r="LW34" s="76">
        <v>0</v>
      </c>
      <c r="LX34" s="76">
        <v>0</v>
      </c>
      <c r="LY34" s="76"/>
      <c r="LZ34" s="76"/>
      <c r="MA34" s="76" t="s">
        <v>36</v>
      </c>
      <c r="MB34" s="76">
        <v>0.28999999999999998</v>
      </c>
      <c r="MC34" s="76">
        <v>0</v>
      </c>
      <c r="MD34" s="76">
        <v>0.45</v>
      </c>
      <c r="ME34" s="76">
        <v>0</v>
      </c>
      <c r="MH34" s="76" t="s">
        <v>36</v>
      </c>
      <c r="MI34" s="76">
        <v>0</v>
      </c>
      <c r="MJ34" s="76">
        <v>0</v>
      </c>
      <c r="MK34" s="76">
        <v>0</v>
      </c>
      <c r="ML34" s="76">
        <v>0</v>
      </c>
      <c r="MM34" s="76"/>
      <c r="MN34" s="76"/>
      <c r="MO34" s="76" t="s">
        <v>36</v>
      </c>
      <c r="MP34" s="76">
        <v>1.46</v>
      </c>
      <c r="MQ34" s="76">
        <v>0</v>
      </c>
      <c r="MR34" s="76">
        <v>2.2000000000000002</v>
      </c>
      <c r="MS34" s="76">
        <v>0</v>
      </c>
    </row>
    <row r="35" spans="1:357" x14ac:dyDescent="0.25">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0.05</v>
      </c>
      <c r="AN35" s="6">
        <v>0</v>
      </c>
      <c r="AO35" s="6">
        <v>0.06</v>
      </c>
      <c r="AP35" s="6">
        <v>0</v>
      </c>
      <c r="AQ35" s="1"/>
      <c r="AR35" s="1"/>
      <c r="AS35" s="6" t="s">
        <v>37</v>
      </c>
      <c r="AT35" s="6">
        <v>0.04</v>
      </c>
      <c r="AU35" s="6">
        <v>0</v>
      </c>
      <c r="AV35" s="6">
        <v>0.05</v>
      </c>
      <c r="AW35" s="6">
        <v>0</v>
      </c>
      <c r="AZ35" s="6" t="s">
        <v>37</v>
      </c>
      <c r="BA35" s="6">
        <v>0</v>
      </c>
      <c r="BB35" s="6">
        <v>0</v>
      </c>
      <c r="BC35" s="6">
        <v>0</v>
      </c>
      <c r="BD35" s="6">
        <v>0</v>
      </c>
      <c r="BG35" s="6" t="s">
        <v>37</v>
      </c>
      <c r="BH35" s="6">
        <v>0</v>
      </c>
      <c r="BI35" s="6">
        <v>0</v>
      </c>
      <c r="BJ35" s="6">
        <v>0</v>
      </c>
      <c r="BK35" s="6">
        <v>0</v>
      </c>
      <c r="BN35" s="6" t="s">
        <v>37</v>
      </c>
      <c r="BO35" s="6">
        <v>0</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0.43</v>
      </c>
      <c r="EH35" s="6">
        <v>0</v>
      </c>
      <c r="EI35" s="6">
        <v>0</v>
      </c>
      <c r="EJ35" s="6">
        <v>0</v>
      </c>
      <c r="EM35" s="6" t="s">
        <v>37</v>
      </c>
      <c r="EN35" s="6">
        <v>0</v>
      </c>
      <c r="EO35" s="6">
        <v>0</v>
      </c>
      <c r="EP35" s="6">
        <v>0</v>
      </c>
      <c r="EQ35" s="6">
        <v>0</v>
      </c>
      <c r="ET35" s="6" t="s">
        <v>37</v>
      </c>
      <c r="EU35" s="6">
        <v>0.79</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0.34</v>
      </c>
      <c r="GS35" s="58">
        <v>0</v>
      </c>
      <c r="GT35" s="58">
        <v>0.48</v>
      </c>
      <c r="GU35" s="58">
        <v>0</v>
      </c>
      <c r="GX35" s="64" t="s">
        <v>37</v>
      </c>
      <c r="GY35" s="64">
        <v>0</v>
      </c>
      <c r="GZ35" s="64">
        <v>0</v>
      </c>
      <c r="HA35" s="64">
        <v>0</v>
      </c>
      <c r="HB35" s="64">
        <v>0</v>
      </c>
      <c r="HE35" s="64" t="s">
        <v>37</v>
      </c>
      <c r="HF35" s="64">
        <v>0.28999999999999998</v>
      </c>
      <c r="HG35" s="64">
        <v>0</v>
      </c>
      <c r="HH35" s="64">
        <v>0.4</v>
      </c>
      <c r="HI35" s="64">
        <v>0</v>
      </c>
      <c r="HL35" s="64" t="s">
        <v>37</v>
      </c>
      <c r="HM35" s="64">
        <v>0.37</v>
      </c>
      <c r="HN35" s="64">
        <v>0</v>
      </c>
      <c r="HO35" s="64">
        <v>0.56999999999999995</v>
      </c>
      <c r="HP35" s="64">
        <v>0</v>
      </c>
      <c r="HS35" s="64" t="s">
        <v>37</v>
      </c>
      <c r="HT35" s="64">
        <v>0</v>
      </c>
      <c r="HU35" s="64">
        <v>0</v>
      </c>
      <c r="HV35" s="64">
        <v>0</v>
      </c>
      <c r="HW35" s="64">
        <v>0</v>
      </c>
      <c r="HZ35" s="64" t="s">
        <v>37</v>
      </c>
      <c r="IA35" s="64">
        <v>0</v>
      </c>
      <c r="IB35" s="64">
        <v>0</v>
      </c>
      <c r="IC35" s="64">
        <v>0</v>
      </c>
      <c r="ID35" s="64">
        <v>0</v>
      </c>
      <c r="IG35" s="64" t="s">
        <v>37</v>
      </c>
      <c r="IH35" s="64">
        <v>0.36</v>
      </c>
      <c r="II35" s="64">
        <v>0</v>
      </c>
      <c r="IJ35" s="64">
        <v>0.52</v>
      </c>
      <c r="IK35" s="64">
        <v>0</v>
      </c>
      <c r="IN35" s="64" t="s">
        <v>37</v>
      </c>
      <c r="IO35" s="64">
        <v>0</v>
      </c>
      <c r="IP35" s="64">
        <v>0</v>
      </c>
      <c r="IQ35" s="64">
        <v>0</v>
      </c>
      <c r="IR35" s="64">
        <v>0</v>
      </c>
      <c r="IU35" s="64" t="s">
        <v>37</v>
      </c>
      <c r="IV35" s="64">
        <v>0.22</v>
      </c>
      <c r="IW35" s="64">
        <v>0</v>
      </c>
      <c r="IX35" s="64">
        <v>0.33</v>
      </c>
      <c r="IY35" s="64">
        <v>0</v>
      </c>
      <c r="JB35" s="6" t="s">
        <v>37</v>
      </c>
      <c r="JC35" s="6">
        <v>0</v>
      </c>
      <c r="JD35" s="6">
        <v>0</v>
      </c>
      <c r="JE35" s="6">
        <v>0</v>
      </c>
      <c r="JF35" s="6">
        <v>0</v>
      </c>
      <c r="JI35" s="64" t="s">
        <v>37</v>
      </c>
      <c r="JJ35" s="64">
        <v>0</v>
      </c>
      <c r="JK35" s="64">
        <v>0</v>
      </c>
      <c r="JL35" s="64">
        <v>0</v>
      </c>
      <c r="JM35" s="64">
        <v>0</v>
      </c>
      <c r="JP35" s="70" t="s">
        <v>37</v>
      </c>
      <c r="JQ35" s="70">
        <v>0</v>
      </c>
      <c r="JR35" s="70">
        <v>0</v>
      </c>
      <c r="JS35" s="70">
        <v>0</v>
      </c>
      <c r="JT35" s="70">
        <v>0</v>
      </c>
      <c r="JW35" s="76" t="s">
        <v>37</v>
      </c>
      <c r="JX35" s="76">
        <v>0</v>
      </c>
      <c r="JY35" s="76">
        <v>0</v>
      </c>
      <c r="JZ35" s="76">
        <v>0</v>
      </c>
      <c r="KA35" s="76">
        <v>0</v>
      </c>
      <c r="KD35" s="76" t="s">
        <v>37</v>
      </c>
      <c r="KE35" s="76">
        <v>0.11</v>
      </c>
      <c r="KF35" s="76">
        <v>0</v>
      </c>
      <c r="KG35" s="76">
        <v>0.18</v>
      </c>
      <c r="KH35" s="76">
        <v>0</v>
      </c>
      <c r="KK35" s="76" t="s">
        <v>37</v>
      </c>
      <c r="KL35" s="76">
        <v>0</v>
      </c>
      <c r="KM35" s="76">
        <v>0</v>
      </c>
      <c r="KN35" s="76">
        <v>0</v>
      </c>
      <c r="KO35" s="7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c r="LR35" s="76"/>
      <c r="LS35" s="76"/>
      <c r="LT35" s="76" t="s">
        <v>37</v>
      </c>
      <c r="LU35" s="76">
        <v>0</v>
      </c>
      <c r="LV35" s="76">
        <v>0</v>
      </c>
      <c r="LW35" s="76">
        <v>0</v>
      </c>
      <c r="LX35" s="76">
        <v>0</v>
      </c>
      <c r="LY35" s="76"/>
      <c r="LZ35" s="76"/>
      <c r="MA35" s="76" t="s">
        <v>37</v>
      </c>
      <c r="MB35" s="76">
        <v>0</v>
      </c>
      <c r="MC35" s="76">
        <v>0</v>
      </c>
      <c r="MD35" s="76">
        <v>0</v>
      </c>
      <c r="ME35" s="76">
        <v>0</v>
      </c>
      <c r="MH35" s="76" t="s">
        <v>37</v>
      </c>
      <c r="MI35" s="76">
        <v>0</v>
      </c>
      <c r="MJ35" s="76">
        <v>0</v>
      </c>
      <c r="MK35" s="76">
        <v>0</v>
      </c>
      <c r="ML35" s="76">
        <v>0</v>
      </c>
      <c r="MM35" s="76"/>
      <c r="MN35" s="76"/>
      <c r="MO35" s="76" t="s">
        <v>37</v>
      </c>
      <c r="MP35" s="76">
        <v>0</v>
      </c>
      <c r="MQ35" s="76">
        <v>0</v>
      </c>
      <c r="MR35" s="76">
        <v>0</v>
      </c>
      <c r="MS35" s="76">
        <v>0</v>
      </c>
    </row>
    <row r="36" spans="1:357" x14ac:dyDescent="0.25">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0.11</v>
      </c>
      <c r="BB36" s="6">
        <v>0</v>
      </c>
      <c r="BC36" s="6">
        <v>0.14000000000000001</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v>
      </c>
      <c r="CR36" s="6">
        <v>0</v>
      </c>
      <c r="CS36" s="6">
        <v>0</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v>
      </c>
      <c r="FJ36" s="6">
        <v>0</v>
      </c>
      <c r="FK36" s="6">
        <v>0</v>
      </c>
      <c r="FL36" s="6">
        <v>0</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4" t="s">
        <v>38</v>
      </c>
      <c r="GY36" s="64">
        <v>0</v>
      </c>
      <c r="GZ36" s="64">
        <v>0</v>
      </c>
      <c r="HA36" s="64">
        <v>0</v>
      </c>
      <c r="HB36" s="64">
        <v>0</v>
      </c>
      <c r="HE36" s="64" t="s">
        <v>38</v>
      </c>
      <c r="HF36" s="64">
        <v>0</v>
      </c>
      <c r="HG36" s="64">
        <v>0</v>
      </c>
      <c r="HH36" s="64">
        <v>0</v>
      </c>
      <c r="HI36" s="64">
        <v>0</v>
      </c>
      <c r="HL36" s="64" t="s">
        <v>38</v>
      </c>
      <c r="HM36" s="64">
        <v>0</v>
      </c>
      <c r="HN36" s="64">
        <v>0</v>
      </c>
      <c r="HO36" s="64">
        <v>0</v>
      </c>
      <c r="HP36" s="64">
        <v>0</v>
      </c>
      <c r="HS36" s="64" t="s">
        <v>38</v>
      </c>
      <c r="HT36" s="64">
        <v>0</v>
      </c>
      <c r="HU36" s="64">
        <v>0</v>
      </c>
      <c r="HV36" s="64">
        <v>0</v>
      </c>
      <c r="HW36" s="64">
        <v>0</v>
      </c>
      <c r="HZ36" s="64" t="s">
        <v>38</v>
      </c>
      <c r="IA36" s="64">
        <v>0</v>
      </c>
      <c r="IB36" s="64">
        <v>0</v>
      </c>
      <c r="IC36" s="64">
        <v>0</v>
      </c>
      <c r="ID36" s="64">
        <v>0</v>
      </c>
      <c r="IG36" s="64" t="s">
        <v>38</v>
      </c>
      <c r="IH36" s="64">
        <v>0</v>
      </c>
      <c r="II36" s="64">
        <v>0</v>
      </c>
      <c r="IJ36" s="64">
        <v>0</v>
      </c>
      <c r="IK36" s="64">
        <v>0</v>
      </c>
      <c r="IN36" s="64" t="s">
        <v>38</v>
      </c>
      <c r="IO36" s="64">
        <v>0</v>
      </c>
      <c r="IP36" s="64">
        <v>0</v>
      </c>
      <c r="IQ36" s="64">
        <v>0</v>
      </c>
      <c r="IR36" s="64">
        <v>0</v>
      </c>
      <c r="IU36" s="64" t="s">
        <v>38</v>
      </c>
      <c r="IV36" s="64">
        <v>0</v>
      </c>
      <c r="IW36" s="64">
        <v>0</v>
      </c>
      <c r="IX36" s="64">
        <v>0</v>
      </c>
      <c r="IY36" s="64">
        <v>0</v>
      </c>
      <c r="JB36" s="6" t="s">
        <v>38</v>
      </c>
      <c r="JC36" s="6">
        <v>0</v>
      </c>
      <c r="JD36" s="6">
        <v>0</v>
      </c>
      <c r="JE36" s="6">
        <v>0</v>
      </c>
      <c r="JF36" s="6">
        <v>0</v>
      </c>
      <c r="JI36" s="64" t="s">
        <v>38</v>
      </c>
      <c r="JJ36" s="64">
        <v>0</v>
      </c>
      <c r="JK36" s="64">
        <v>0</v>
      </c>
      <c r="JL36" s="64">
        <v>0</v>
      </c>
      <c r="JM36" s="64">
        <v>0</v>
      </c>
      <c r="JP36" s="70" t="s">
        <v>38</v>
      </c>
      <c r="JQ36" s="70">
        <v>0</v>
      </c>
      <c r="JR36" s="70">
        <v>0</v>
      </c>
      <c r="JS36" s="70">
        <v>0</v>
      </c>
      <c r="JT36" s="70">
        <v>0</v>
      </c>
      <c r="JW36" s="76" t="s">
        <v>38</v>
      </c>
      <c r="JX36" s="76">
        <v>0.56000000000000005</v>
      </c>
      <c r="JY36" s="76">
        <v>0</v>
      </c>
      <c r="JZ36" s="76">
        <v>0</v>
      </c>
      <c r="KA36" s="76">
        <v>1.27</v>
      </c>
      <c r="KD36" s="76" t="s">
        <v>38</v>
      </c>
      <c r="KE36" s="76">
        <v>0.43</v>
      </c>
      <c r="KF36" s="76">
        <v>0</v>
      </c>
      <c r="KG36" s="76">
        <v>0</v>
      </c>
      <c r="KH36" s="76">
        <v>0</v>
      </c>
      <c r="KK36" s="76" t="s">
        <v>38</v>
      </c>
      <c r="KL36" s="76">
        <v>0</v>
      </c>
      <c r="KM36" s="76">
        <v>0</v>
      </c>
      <c r="KN36" s="76">
        <v>0</v>
      </c>
      <c r="KO36" s="7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c r="LR36" s="76"/>
      <c r="LS36" s="76"/>
      <c r="LT36" s="76" t="s">
        <v>38</v>
      </c>
      <c r="LU36" s="76">
        <v>0</v>
      </c>
      <c r="LV36" s="76">
        <v>0</v>
      </c>
      <c r="LW36" s="76">
        <v>0</v>
      </c>
      <c r="LX36" s="76">
        <v>0</v>
      </c>
      <c r="LY36" s="76"/>
      <c r="LZ36" s="76"/>
      <c r="MA36" s="76" t="s">
        <v>38</v>
      </c>
      <c r="MB36" s="76">
        <v>0</v>
      </c>
      <c r="MC36" s="76">
        <v>0</v>
      </c>
      <c r="MD36" s="76">
        <v>0</v>
      </c>
      <c r="ME36" s="76">
        <v>0</v>
      </c>
      <c r="MH36" s="76" t="s">
        <v>38</v>
      </c>
      <c r="MI36" s="76">
        <v>0</v>
      </c>
      <c r="MJ36" s="76">
        <v>0</v>
      </c>
      <c r="MK36" s="76">
        <v>0</v>
      </c>
      <c r="ML36" s="76">
        <v>0</v>
      </c>
      <c r="MM36" s="76"/>
      <c r="MN36" s="76"/>
      <c r="MO36" s="76" t="s">
        <v>38</v>
      </c>
      <c r="MP36" s="76">
        <v>0</v>
      </c>
      <c r="MQ36" s="76">
        <v>0</v>
      </c>
      <c r="MR36" s="76">
        <v>0</v>
      </c>
      <c r="MS36" s="76">
        <v>0</v>
      </c>
    </row>
    <row r="37" spans="1:357" x14ac:dyDescent="0.25">
      <c r="A37" s="1">
        <v>1.6000000000000008</v>
      </c>
      <c r="B37" s="1">
        <v>1.6500000000000008</v>
      </c>
      <c r="C37" s="1" t="s">
        <v>39</v>
      </c>
      <c r="D37" s="1">
        <v>0</v>
      </c>
      <c r="E37" s="1">
        <v>0</v>
      </c>
      <c r="F37" s="1">
        <v>0</v>
      </c>
      <c r="G37" s="1">
        <v>0</v>
      </c>
      <c r="H37" s="1"/>
      <c r="I37" s="1"/>
      <c r="J37" s="1" t="s">
        <v>39</v>
      </c>
      <c r="K37" s="1">
        <v>0</v>
      </c>
      <c r="L37" s="1">
        <v>0</v>
      </c>
      <c r="M37" s="1">
        <v>0</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v>
      </c>
      <c r="EV37" s="6">
        <v>0</v>
      </c>
      <c r="EW37" s="6">
        <v>0</v>
      </c>
      <c r="EX37" s="6">
        <v>0</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4" t="s">
        <v>39</v>
      </c>
      <c r="GY37" s="64">
        <v>0</v>
      </c>
      <c r="GZ37" s="64">
        <v>0</v>
      </c>
      <c r="HA37" s="64">
        <v>0</v>
      </c>
      <c r="HB37" s="64">
        <v>0</v>
      </c>
      <c r="HE37" s="64" t="s">
        <v>39</v>
      </c>
      <c r="HF37" s="64">
        <v>0</v>
      </c>
      <c r="HG37" s="64">
        <v>0</v>
      </c>
      <c r="HH37" s="64">
        <v>0</v>
      </c>
      <c r="HI37" s="64">
        <v>0</v>
      </c>
      <c r="HL37" s="64" t="s">
        <v>39</v>
      </c>
      <c r="HM37" s="64">
        <v>0</v>
      </c>
      <c r="HN37" s="64">
        <v>0</v>
      </c>
      <c r="HO37" s="64">
        <v>0</v>
      </c>
      <c r="HP37" s="64">
        <v>0</v>
      </c>
      <c r="HS37" s="64" t="s">
        <v>39</v>
      </c>
      <c r="HT37" s="64">
        <v>0</v>
      </c>
      <c r="HU37" s="64">
        <v>0</v>
      </c>
      <c r="HV37" s="64">
        <v>0</v>
      </c>
      <c r="HW37" s="64">
        <v>0</v>
      </c>
      <c r="HZ37" s="64" t="s">
        <v>39</v>
      </c>
      <c r="IA37" s="64">
        <v>0</v>
      </c>
      <c r="IB37" s="64">
        <v>0</v>
      </c>
      <c r="IC37" s="64">
        <v>0</v>
      </c>
      <c r="ID37" s="64">
        <v>0</v>
      </c>
      <c r="IG37" s="64" t="s">
        <v>39</v>
      </c>
      <c r="IH37" s="64">
        <v>0</v>
      </c>
      <c r="II37" s="64">
        <v>0</v>
      </c>
      <c r="IJ37" s="64">
        <v>0</v>
      </c>
      <c r="IK37" s="64">
        <v>0</v>
      </c>
      <c r="IN37" s="64" t="s">
        <v>39</v>
      </c>
      <c r="IO37" s="64">
        <v>0</v>
      </c>
      <c r="IP37" s="64">
        <v>0</v>
      </c>
      <c r="IQ37" s="64">
        <v>0</v>
      </c>
      <c r="IR37" s="64">
        <v>0</v>
      </c>
      <c r="IU37" s="64" t="s">
        <v>39</v>
      </c>
      <c r="IV37" s="64">
        <v>0</v>
      </c>
      <c r="IW37" s="64">
        <v>0</v>
      </c>
      <c r="IX37" s="64">
        <v>0</v>
      </c>
      <c r="IY37" s="64">
        <v>0</v>
      </c>
      <c r="JB37" s="6" t="s">
        <v>39</v>
      </c>
      <c r="JC37" s="6">
        <v>0</v>
      </c>
      <c r="JD37" s="6">
        <v>0</v>
      </c>
      <c r="JE37" s="6">
        <v>0</v>
      </c>
      <c r="JF37" s="6">
        <v>0</v>
      </c>
      <c r="JI37" s="64" t="s">
        <v>39</v>
      </c>
      <c r="JJ37" s="64">
        <v>0</v>
      </c>
      <c r="JK37" s="64">
        <v>0</v>
      </c>
      <c r="JL37" s="64">
        <v>0</v>
      </c>
      <c r="JM37" s="64">
        <v>0</v>
      </c>
      <c r="JP37" s="70" t="s">
        <v>39</v>
      </c>
      <c r="JQ37" s="70">
        <v>0</v>
      </c>
      <c r="JR37" s="70">
        <v>0</v>
      </c>
      <c r="JS37" s="70">
        <v>0</v>
      </c>
      <c r="JT37" s="70">
        <v>0</v>
      </c>
      <c r="JW37" s="76" t="s">
        <v>39</v>
      </c>
      <c r="JX37" s="76">
        <v>0</v>
      </c>
      <c r="JY37" s="76">
        <v>0</v>
      </c>
      <c r="JZ37" s="76">
        <v>0</v>
      </c>
      <c r="KA37" s="76">
        <v>0</v>
      </c>
      <c r="KD37" s="76" t="s">
        <v>39</v>
      </c>
      <c r="KE37" s="76">
        <v>0</v>
      </c>
      <c r="KF37" s="76">
        <v>0</v>
      </c>
      <c r="KG37" s="76">
        <v>0</v>
      </c>
      <c r="KH37" s="76">
        <v>0</v>
      </c>
      <c r="KK37" s="76" t="s">
        <v>39</v>
      </c>
      <c r="KL37" s="76">
        <v>0</v>
      </c>
      <c r="KM37" s="76">
        <v>0</v>
      </c>
      <c r="KN37" s="76">
        <v>0</v>
      </c>
      <c r="KO37" s="7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v>
      </c>
      <c r="LV37" s="76">
        <v>0</v>
      </c>
      <c r="LW37" s="76">
        <v>0</v>
      </c>
      <c r="LX37" s="76">
        <v>0</v>
      </c>
      <c r="LY37" s="76"/>
      <c r="LZ37" s="76"/>
      <c r="MA37" s="76" t="s">
        <v>39</v>
      </c>
      <c r="MB37" s="76">
        <v>0</v>
      </c>
      <c r="MC37" s="76">
        <v>0</v>
      </c>
      <c r="MD37" s="76">
        <v>0</v>
      </c>
      <c r="ME37" s="76">
        <v>0</v>
      </c>
      <c r="MH37" s="76" t="s">
        <v>39</v>
      </c>
      <c r="MI37" s="76">
        <v>0</v>
      </c>
      <c r="MJ37" s="76">
        <v>0</v>
      </c>
      <c r="MK37" s="76">
        <v>0</v>
      </c>
      <c r="ML37" s="76">
        <v>0</v>
      </c>
      <c r="MM37" s="76"/>
      <c r="MN37" s="76"/>
      <c r="MO37" s="76" t="s">
        <v>39</v>
      </c>
      <c r="MP37" s="76">
        <v>0</v>
      </c>
      <c r="MQ37" s="76">
        <v>0</v>
      </c>
      <c r="MR37" s="76">
        <v>0</v>
      </c>
      <c r="MS37" s="76">
        <v>0</v>
      </c>
    </row>
    <row r="38" spans="1:357" x14ac:dyDescent="0.25">
      <c r="A38" s="1">
        <v>1.6500000000000008</v>
      </c>
      <c r="B38" s="1">
        <v>1.7000000000000008</v>
      </c>
      <c r="C38" s="1" t="s">
        <v>40</v>
      </c>
      <c r="D38" s="1">
        <v>0</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0.06</v>
      </c>
      <c r="AU38" s="6">
        <v>0</v>
      </c>
      <c r="AV38" s="6">
        <v>0.08</v>
      </c>
      <c r="AW38" s="6">
        <v>0</v>
      </c>
      <c r="AZ38" s="6" t="s">
        <v>40</v>
      </c>
      <c r="BA38" s="6">
        <v>7.0000000000000007E-2</v>
      </c>
      <c r="BB38" s="6">
        <v>0</v>
      </c>
      <c r="BC38" s="6">
        <v>0.09</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v>
      </c>
      <c r="FQ38" s="6">
        <v>0</v>
      </c>
      <c r="FR38" s="6">
        <v>0</v>
      </c>
      <c r="FS38" s="6">
        <v>0</v>
      </c>
      <c r="FV38" s="6" t="s">
        <v>40</v>
      </c>
      <c r="FW38" s="6">
        <v>0</v>
      </c>
      <c r="FX38" s="6">
        <v>0</v>
      </c>
      <c r="FY38" s="6">
        <v>0</v>
      </c>
      <c r="FZ38" s="6">
        <v>0</v>
      </c>
      <c r="GC38" s="6" t="s">
        <v>40</v>
      </c>
      <c r="GD38" s="6">
        <v>0</v>
      </c>
      <c r="GE38" s="6">
        <v>0</v>
      </c>
      <c r="GF38" s="6">
        <v>0</v>
      </c>
      <c r="GG38" s="6">
        <v>0</v>
      </c>
      <c r="GJ38" s="58" t="s">
        <v>40</v>
      </c>
      <c r="GK38" s="58">
        <v>0</v>
      </c>
      <c r="GL38" s="58">
        <v>0</v>
      </c>
      <c r="GM38" s="58">
        <v>0</v>
      </c>
      <c r="GN38" s="58">
        <v>0</v>
      </c>
      <c r="GQ38" s="58" t="s">
        <v>40</v>
      </c>
      <c r="GR38" s="58">
        <v>0</v>
      </c>
      <c r="GS38" s="58">
        <v>0</v>
      </c>
      <c r="GT38" s="58">
        <v>0</v>
      </c>
      <c r="GU38" s="58">
        <v>0</v>
      </c>
      <c r="GX38" s="64" t="s">
        <v>40</v>
      </c>
      <c r="GY38" s="64">
        <v>0</v>
      </c>
      <c r="GZ38" s="64">
        <v>0</v>
      </c>
      <c r="HA38" s="64">
        <v>0</v>
      </c>
      <c r="HB38" s="64">
        <v>0</v>
      </c>
      <c r="HE38" s="64" t="s">
        <v>40</v>
      </c>
      <c r="HF38" s="64">
        <v>0</v>
      </c>
      <c r="HG38" s="64">
        <v>0</v>
      </c>
      <c r="HH38" s="64">
        <v>0</v>
      </c>
      <c r="HI38" s="64">
        <v>0</v>
      </c>
      <c r="HL38" s="64" t="s">
        <v>40</v>
      </c>
      <c r="HM38" s="64">
        <v>0</v>
      </c>
      <c r="HN38" s="64">
        <v>0</v>
      </c>
      <c r="HO38" s="64">
        <v>0</v>
      </c>
      <c r="HP38" s="64">
        <v>0</v>
      </c>
      <c r="HS38" s="64" t="s">
        <v>40</v>
      </c>
      <c r="HT38" s="64">
        <v>0</v>
      </c>
      <c r="HU38" s="64">
        <v>0</v>
      </c>
      <c r="HV38" s="64">
        <v>0</v>
      </c>
      <c r="HW38" s="64">
        <v>0</v>
      </c>
      <c r="HZ38" s="64" t="s">
        <v>40</v>
      </c>
      <c r="IA38" s="64">
        <v>0</v>
      </c>
      <c r="IB38" s="64">
        <v>0</v>
      </c>
      <c r="IC38" s="64">
        <v>0</v>
      </c>
      <c r="ID38" s="64">
        <v>0</v>
      </c>
      <c r="IG38" s="64" t="s">
        <v>40</v>
      </c>
      <c r="IH38" s="64">
        <v>0</v>
      </c>
      <c r="II38" s="64">
        <v>0</v>
      </c>
      <c r="IJ38" s="64">
        <v>0</v>
      </c>
      <c r="IK38" s="64">
        <v>0</v>
      </c>
      <c r="IN38" s="64" t="s">
        <v>40</v>
      </c>
      <c r="IO38" s="64">
        <v>0</v>
      </c>
      <c r="IP38" s="64">
        <v>0</v>
      </c>
      <c r="IQ38" s="64">
        <v>0</v>
      </c>
      <c r="IR38" s="64">
        <v>0</v>
      </c>
      <c r="IU38" s="64" t="s">
        <v>40</v>
      </c>
      <c r="IV38" s="64">
        <v>0</v>
      </c>
      <c r="IW38" s="64">
        <v>0</v>
      </c>
      <c r="IX38" s="64">
        <v>0</v>
      </c>
      <c r="IY38" s="64">
        <v>0</v>
      </c>
      <c r="JB38" s="6" t="s">
        <v>40</v>
      </c>
      <c r="JC38" s="6">
        <v>0</v>
      </c>
      <c r="JD38" s="6">
        <v>0</v>
      </c>
      <c r="JE38" s="6">
        <v>0</v>
      </c>
      <c r="JF38" s="6">
        <v>0</v>
      </c>
      <c r="JI38" s="64" t="s">
        <v>40</v>
      </c>
      <c r="JJ38" s="64">
        <v>0</v>
      </c>
      <c r="JK38" s="64">
        <v>0</v>
      </c>
      <c r="JL38" s="64">
        <v>0</v>
      </c>
      <c r="JM38" s="64">
        <v>0</v>
      </c>
      <c r="JP38" s="70" t="s">
        <v>40</v>
      </c>
      <c r="JQ38" s="70">
        <v>0</v>
      </c>
      <c r="JR38" s="70">
        <v>0</v>
      </c>
      <c r="JS38" s="70">
        <v>0</v>
      </c>
      <c r="JT38" s="70">
        <v>0</v>
      </c>
      <c r="JW38" s="76" t="s">
        <v>40</v>
      </c>
      <c r="JX38" s="76">
        <v>0</v>
      </c>
      <c r="JY38" s="76">
        <v>0</v>
      </c>
      <c r="JZ38" s="76">
        <v>0</v>
      </c>
      <c r="KA38" s="76">
        <v>0</v>
      </c>
      <c r="KD38" s="76" t="s">
        <v>40</v>
      </c>
      <c r="KE38" s="76">
        <v>0</v>
      </c>
      <c r="KF38" s="76">
        <v>0</v>
      </c>
      <c r="KG38" s="76">
        <v>0</v>
      </c>
      <c r="KH38" s="76">
        <v>0</v>
      </c>
      <c r="KK38" s="76" t="s">
        <v>40</v>
      </c>
      <c r="KL38" s="76">
        <v>0</v>
      </c>
      <c r="KM38" s="76">
        <v>0</v>
      </c>
      <c r="KN38" s="76">
        <v>0</v>
      </c>
      <c r="KO38" s="7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c r="LR38" s="76"/>
      <c r="LS38" s="76"/>
      <c r="LT38" s="76" t="s">
        <v>40</v>
      </c>
      <c r="LU38" s="76">
        <v>0</v>
      </c>
      <c r="LV38" s="76">
        <v>0</v>
      </c>
      <c r="LW38" s="76">
        <v>0</v>
      </c>
      <c r="LX38" s="76">
        <v>0</v>
      </c>
      <c r="LY38" s="76"/>
      <c r="LZ38" s="76"/>
      <c r="MA38" s="76" t="s">
        <v>40</v>
      </c>
      <c r="MB38" s="76">
        <v>0</v>
      </c>
      <c r="MC38" s="76">
        <v>0</v>
      </c>
      <c r="MD38" s="76">
        <v>0</v>
      </c>
      <c r="ME38" s="76">
        <v>0</v>
      </c>
      <c r="MH38" s="76" t="s">
        <v>40</v>
      </c>
      <c r="MI38" s="76">
        <v>0</v>
      </c>
      <c r="MJ38" s="76">
        <v>0</v>
      </c>
      <c r="MK38" s="76">
        <v>0</v>
      </c>
      <c r="ML38" s="76">
        <v>0</v>
      </c>
      <c r="MM38" s="76"/>
      <c r="MN38" s="76"/>
      <c r="MO38" s="76" t="s">
        <v>40</v>
      </c>
      <c r="MP38" s="76">
        <v>0</v>
      </c>
      <c r="MQ38" s="76">
        <v>0</v>
      </c>
      <c r="MR38" s="76">
        <v>0</v>
      </c>
      <c r="MS38" s="76">
        <v>0</v>
      </c>
    </row>
    <row r="39" spans="1:357" x14ac:dyDescent="0.25">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v>
      </c>
      <c r="CK39" s="6">
        <v>0</v>
      </c>
      <c r="CL39" s="6">
        <v>0</v>
      </c>
      <c r="CM39" s="6">
        <v>0</v>
      </c>
      <c r="CP39" s="6" t="s">
        <v>41</v>
      </c>
      <c r="CQ39" s="6">
        <v>0</v>
      </c>
      <c r="CR39" s="6">
        <v>0</v>
      </c>
      <c r="CS39" s="6">
        <v>0</v>
      </c>
      <c r="CT39" s="6">
        <v>0</v>
      </c>
      <c r="CW39" s="6" t="s">
        <v>41</v>
      </c>
      <c r="CX39" s="6">
        <v>0</v>
      </c>
      <c r="CY39" s="6">
        <v>0</v>
      </c>
      <c r="CZ39" s="6">
        <v>0</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v>
      </c>
      <c r="EV39" s="6">
        <v>0</v>
      </c>
      <c r="EW39" s="6">
        <v>0</v>
      </c>
      <c r="EX39" s="6">
        <v>0</v>
      </c>
      <c r="FA39" s="6" t="s">
        <v>41</v>
      </c>
      <c r="FB39" s="6">
        <v>0.42</v>
      </c>
      <c r="FC39" s="6">
        <v>0</v>
      </c>
      <c r="FD39" s="6">
        <v>0</v>
      </c>
      <c r="FE39" s="6">
        <v>0</v>
      </c>
      <c r="FH39" s="6" t="s">
        <v>41</v>
      </c>
      <c r="FI39" s="6">
        <v>0</v>
      </c>
      <c r="FJ39" s="6">
        <v>0</v>
      </c>
      <c r="FK39" s="6">
        <v>0</v>
      </c>
      <c r="FL39" s="6">
        <v>0</v>
      </c>
      <c r="FO39" s="6" t="s">
        <v>41</v>
      </c>
      <c r="FP39" s="6">
        <v>0</v>
      </c>
      <c r="FQ39" s="6">
        <v>0</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4" t="s">
        <v>41</v>
      </c>
      <c r="GY39" s="64">
        <v>0</v>
      </c>
      <c r="GZ39" s="64">
        <v>0</v>
      </c>
      <c r="HA39" s="64">
        <v>0</v>
      </c>
      <c r="HB39" s="64">
        <v>0</v>
      </c>
      <c r="HE39" s="64" t="s">
        <v>41</v>
      </c>
      <c r="HF39" s="64">
        <v>0</v>
      </c>
      <c r="HG39" s="64">
        <v>0</v>
      </c>
      <c r="HH39" s="64">
        <v>0</v>
      </c>
      <c r="HI39" s="64">
        <v>0</v>
      </c>
      <c r="HL39" s="64" t="s">
        <v>41</v>
      </c>
      <c r="HM39" s="64">
        <v>0</v>
      </c>
      <c r="HN39" s="64">
        <v>0</v>
      </c>
      <c r="HO39" s="64">
        <v>0</v>
      </c>
      <c r="HP39" s="64">
        <v>0</v>
      </c>
      <c r="HS39" s="64" t="s">
        <v>41</v>
      </c>
      <c r="HT39" s="64">
        <v>0</v>
      </c>
      <c r="HU39" s="64">
        <v>0</v>
      </c>
      <c r="HV39" s="64">
        <v>0</v>
      </c>
      <c r="HW39" s="64">
        <v>0</v>
      </c>
      <c r="HZ39" s="64" t="s">
        <v>41</v>
      </c>
      <c r="IA39" s="64">
        <v>0</v>
      </c>
      <c r="IB39" s="64">
        <v>0</v>
      </c>
      <c r="IC39" s="64">
        <v>0</v>
      </c>
      <c r="ID39" s="64">
        <v>0</v>
      </c>
      <c r="IG39" s="64" t="s">
        <v>41</v>
      </c>
      <c r="IH39" s="64">
        <v>0</v>
      </c>
      <c r="II39" s="64">
        <v>0</v>
      </c>
      <c r="IJ39" s="64">
        <v>0</v>
      </c>
      <c r="IK39" s="64">
        <v>0</v>
      </c>
      <c r="IN39" s="64" t="s">
        <v>41</v>
      </c>
      <c r="IO39" s="64">
        <v>0</v>
      </c>
      <c r="IP39" s="64">
        <v>0</v>
      </c>
      <c r="IQ39" s="64">
        <v>0</v>
      </c>
      <c r="IR39" s="64">
        <v>0</v>
      </c>
      <c r="IU39" s="64" t="s">
        <v>41</v>
      </c>
      <c r="IV39" s="64">
        <v>0</v>
      </c>
      <c r="IW39" s="64">
        <v>0</v>
      </c>
      <c r="IX39" s="64">
        <v>0</v>
      </c>
      <c r="IY39" s="64">
        <v>0</v>
      </c>
      <c r="JB39" s="6" t="s">
        <v>41</v>
      </c>
      <c r="JC39" s="6">
        <v>0</v>
      </c>
      <c r="JD39" s="6">
        <v>0</v>
      </c>
      <c r="JE39" s="6">
        <v>0</v>
      </c>
      <c r="JF39" s="6">
        <v>0</v>
      </c>
      <c r="JI39" s="64" t="s">
        <v>41</v>
      </c>
      <c r="JJ39" s="64">
        <v>0</v>
      </c>
      <c r="JK39" s="64">
        <v>0</v>
      </c>
      <c r="JL39" s="64">
        <v>0</v>
      </c>
      <c r="JM39" s="64">
        <v>0</v>
      </c>
      <c r="JP39" s="70" t="s">
        <v>41</v>
      </c>
      <c r="JQ39" s="70">
        <v>0</v>
      </c>
      <c r="JR39" s="70">
        <v>0</v>
      </c>
      <c r="JS39" s="70">
        <v>0</v>
      </c>
      <c r="JT39" s="70">
        <v>0</v>
      </c>
      <c r="JW39" s="76" t="s">
        <v>41</v>
      </c>
      <c r="JX39" s="76">
        <v>0</v>
      </c>
      <c r="JY39" s="76">
        <v>0</v>
      </c>
      <c r="JZ39" s="76">
        <v>0</v>
      </c>
      <c r="KA39" s="76">
        <v>0</v>
      </c>
      <c r="KD39" s="76" t="s">
        <v>41</v>
      </c>
      <c r="KE39" s="76">
        <v>0</v>
      </c>
      <c r="KF39" s="76">
        <v>0</v>
      </c>
      <c r="KG39" s="76">
        <v>0</v>
      </c>
      <c r="KH39" s="76">
        <v>0</v>
      </c>
      <c r="KK39" s="76" t="s">
        <v>41</v>
      </c>
      <c r="KL39" s="76">
        <v>0</v>
      </c>
      <c r="KM39" s="76">
        <v>0</v>
      </c>
      <c r="KN39" s="76">
        <v>0</v>
      </c>
      <c r="KO39" s="7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c r="LR39" s="76"/>
      <c r="LS39" s="76"/>
      <c r="LT39" s="76" t="s">
        <v>41</v>
      </c>
      <c r="LU39" s="76">
        <v>0</v>
      </c>
      <c r="LV39" s="76">
        <v>0</v>
      </c>
      <c r="LW39" s="76">
        <v>0</v>
      </c>
      <c r="LX39" s="76">
        <v>0</v>
      </c>
      <c r="LY39" s="76"/>
      <c r="LZ39" s="76"/>
      <c r="MA39" s="76" t="s">
        <v>41</v>
      </c>
      <c r="MB39" s="76">
        <v>0</v>
      </c>
      <c r="MC39" s="76">
        <v>0</v>
      </c>
      <c r="MD39" s="76">
        <v>0</v>
      </c>
      <c r="ME39" s="76">
        <v>0</v>
      </c>
      <c r="MH39" s="76" t="s">
        <v>41</v>
      </c>
      <c r="MI39" s="76">
        <v>0</v>
      </c>
      <c r="MJ39" s="76">
        <v>0</v>
      </c>
      <c r="MK39" s="76">
        <v>0</v>
      </c>
      <c r="ML39" s="76">
        <v>0</v>
      </c>
      <c r="MM39" s="76"/>
      <c r="MN39" s="76"/>
      <c r="MO39" s="76" t="s">
        <v>41</v>
      </c>
      <c r="MP39" s="76">
        <v>0</v>
      </c>
      <c r="MQ39" s="76">
        <v>0</v>
      </c>
      <c r="MR39" s="76">
        <v>0</v>
      </c>
      <c r="MS39" s="76">
        <v>0</v>
      </c>
    </row>
    <row r="40" spans="1:357" x14ac:dyDescent="0.25">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0.18</v>
      </c>
      <c r="S40" s="1">
        <v>0</v>
      </c>
      <c r="T40" s="1">
        <v>0.25</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v>
      </c>
      <c r="AN40" s="6">
        <v>0</v>
      </c>
      <c r="AO40" s="6">
        <v>0</v>
      </c>
      <c r="AP40" s="6">
        <v>0</v>
      </c>
      <c r="AQ40" s="1"/>
      <c r="AR40" s="1"/>
      <c r="AS40" s="6" t="s">
        <v>42</v>
      </c>
      <c r="AT40" s="6">
        <v>0.04</v>
      </c>
      <c r="AU40" s="6">
        <v>0</v>
      </c>
      <c r="AV40" s="6">
        <v>0</v>
      </c>
      <c r="AW40" s="6">
        <v>0</v>
      </c>
      <c r="AZ40" s="6" t="s">
        <v>42</v>
      </c>
      <c r="BA40" s="6">
        <v>0</v>
      </c>
      <c r="BB40" s="6">
        <v>0</v>
      </c>
      <c r="BC40" s="6">
        <v>0</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0.13</v>
      </c>
      <c r="CD40" s="6">
        <v>0</v>
      </c>
      <c r="CE40" s="6">
        <v>0.16</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v>
      </c>
      <c r="EO40" s="6">
        <v>0</v>
      </c>
      <c r="EP40" s="6">
        <v>0</v>
      </c>
      <c r="EQ40" s="6">
        <v>0</v>
      </c>
      <c r="ET40" s="6" t="s">
        <v>42</v>
      </c>
      <c r="EU40" s="6">
        <v>0</v>
      </c>
      <c r="EV40" s="6">
        <v>0</v>
      </c>
      <c r="EW40" s="6">
        <v>0</v>
      </c>
      <c r="EX40" s="6">
        <v>0</v>
      </c>
      <c r="FA40" s="6" t="s">
        <v>42</v>
      </c>
      <c r="FB40" s="6">
        <v>0</v>
      </c>
      <c r="FC40" s="6">
        <v>0</v>
      </c>
      <c r="FD40" s="6">
        <v>0</v>
      </c>
      <c r="FE40" s="6">
        <v>0</v>
      </c>
      <c r="FH40" s="6" t="s">
        <v>42</v>
      </c>
      <c r="FI40" s="6">
        <v>0</v>
      </c>
      <c r="FJ40" s="6">
        <v>0</v>
      </c>
      <c r="FK40" s="6">
        <v>0</v>
      </c>
      <c r="FL40" s="6">
        <v>0</v>
      </c>
      <c r="FO40" s="6" t="s">
        <v>42</v>
      </c>
      <c r="FP40" s="6">
        <v>0</v>
      </c>
      <c r="FQ40" s="6">
        <v>0</v>
      </c>
      <c r="FR40" s="6">
        <v>0</v>
      </c>
      <c r="FS40" s="6">
        <v>0</v>
      </c>
      <c r="FV40" s="6" t="s">
        <v>42</v>
      </c>
      <c r="FW40" s="6">
        <v>0</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4" t="s">
        <v>42</v>
      </c>
      <c r="GY40" s="64">
        <v>0</v>
      </c>
      <c r="GZ40" s="64">
        <v>0</v>
      </c>
      <c r="HA40" s="64">
        <v>0</v>
      </c>
      <c r="HB40" s="64">
        <v>0</v>
      </c>
      <c r="HE40" s="64" t="s">
        <v>42</v>
      </c>
      <c r="HF40" s="64">
        <v>0</v>
      </c>
      <c r="HG40" s="64">
        <v>0</v>
      </c>
      <c r="HH40" s="64">
        <v>0</v>
      </c>
      <c r="HI40" s="64">
        <v>0</v>
      </c>
      <c r="HL40" s="64" t="s">
        <v>42</v>
      </c>
      <c r="HM40" s="64">
        <v>0</v>
      </c>
      <c r="HN40" s="64">
        <v>0</v>
      </c>
      <c r="HO40" s="64">
        <v>0</v>
      </c>
      <c r="HP40" s="64">
        <v>0</v>
      </c>
      <c r="HS40" s="64" t="s">
        <v>42</v>
      </c>
      <c r="HT40" s="64">
        <v>0</v>
      </c>
      <c r="HU40" s="64">
        <v>0</v>
      </c>
      <c r="HV40" s="64">
        <v>0</v>
      </c>
      <c r="HW40" s="64">
        <v>0</v>
      </c>
      <c r="HZ40" s="64" t="s">
        <v>42</v>
      </c>
      <c r="IA40" s="64">
        <v>0</v>
      </c>
      <c r="IB40" s="64">
        <v>0</v>
      </c>
      <c r="IC40" s="64">
        <v>0</v>
      </c>
      <c r="ID40" s="64">
        <v>0</v>
      </c>
      <c r="IG40" s="64" t="s">
        <v>42</v>
      </c>
      <c r="IH40" s="64">
        <v>0</v>
      </c>
      <c r="II40" s="64">
        <v>0</v>
      </c>
      <c r="IJ40" s="64">
        <v>0</v>
      </c>
      <c r="IK40" s="64">
        <v>0</v>
      </c>
      <c r="IN40" s="64" t="s">
        <v>42</v>
      </c>
      <c r="IO40" s="64">
        <v>0</v>
      </c>
      <c r="IP40" s="64">
        <v>0</v>
      </c>
      <c r="IQ40" s="64">
        <v>0</v>
      </c>
      <c r="IR40" s="64">
        <v>0</v>
      </c>
      <c r="IU40" s="64" t="s">
        <v>42</v>
      </c>
      <c r="IV40" s="64">
        <v>0</v>
      </c>
      <c r="IW40" s="64">
        <v>0</v>
      </c>
      <c r="IX40" s="64">
        <v>0</v>
      </c>
      <c r="IY40" s="64">
        <v>0</v>
      </c>
      <c r="JB40" s="6" t="s">
        <v>42</v>
      </c>
      <c r="JC40" s="6">
        <v>0.56000000000000005</v>
      </c>
      <c r="JD40" s="6">
        <v>0</v>
      </c>
      <c r="JE40" s="6">
        <v>0</v>
      </c>
      <c r="JF40" s="6">
        <v>4.54</v>
      </c>
      <c r="JI40" s="64" t="s">
        <v>42</v>
      </c>
      <c r="JJ40" s="64">
        <v>0</v>
      </c>
      <c r="JK40" s="64">
        <v>0</v>
      </c>
      <c r="JL40" s="64">
        <v>0</v>
      </c>
      <c r="JM40" s="64">
        <v>0</v>
      </c>
      <c r="JP40" s="70" t="s">
        <v>42</v>
      </c>
      <c r="JQ40" s="70">
        <v>0</v>
      </c>
      <c r="JR40" s="70">
        <v>0</v>
      </c>
      <c r="JS40" s="70">
        <v>0</v>
      </c>
      <c r="JT40" s="70">
        <v>0</v>
      </c>
      <c r="JW40" s="76" t="s">
        <v>42</v>
      </c>
      <c r="JX40" s="76">
        <v>0</v>
      </c>
      <c r="JY40" s="76">
        <v>0</v>
      </c>
      <c r="JZ40" s="76">
        <v>0</v>
      </c>
      <c r="KA40" s="76">
        <v>0</v>
      </c>
      <c r="KD40" s="76" t="s">
        <v>42</v>
      </c>
      <c r="KE40" s="76">
        <v>0</v>
      </c>
      <c r="KF40" s="76">
        <v>0</v>
      </c>
      <c r="KG40" s="76">
        <v>0</v>
      </c>
      <c r="KH40" s="76">
        <v>0</v>
      </c>
      <c r="KK40" s="76" t="s">
        <v>42</v>
      </c>
      <c r="KL40" s="76">
        <v>0</v>
      </c>
      <c r="KM40" s="76">
        <v>0</v>
      </c>
      <c r="KN40" s="76">
        <v>0</v>
      </c>
      <c r="KO40" s="76">
        <v>0</v>
      </c>
      <c r="KR40" s="76" t="s">
        <v>42</v>
      </c>
      <c r="KS40" s="76">
        <v>0</v>
      </c>
      <c r="KT40" s="76">
        <v>0</v>
      </c>
      <c r="KU40" s="76">
        <v>0</v>
      </c>
      <c r="KV40" s="76">
        <v>0</v>
      </c>
      <c r="KY40" s="76" t="s">
        <v>42</v>
      </c>
      <c r="KZ40" s="76">
        <v>0</v>
      </c>
      <c r="LA40" s="76">
        <v>0</v>
      </c>
      <c r="LB40" s="76">
        <v>0</v>
      </c>
      <c r="LC40" s="76">
        <v>0</v>
      </c>
      <c r="LF40" s="76" t="s">
        <v>42</v>
      </c>
      <c r="LG40" s="76">
        <v>0</v>
      </c>
      <c r="LH40" s="76">
        <v>0</v>
      </c>
      <c r="LI40" s="76">
        <v>0</v>
      </c>
      <c r="LJ40" s="76">
        <v>0</v>
      </c>
      <c r="LM40" s="76" t="s">
        <v>42</v>
      </c>
      <c r="LN40" s="76">
        <v>0</v>
      </c>
      <c r="LO40" s="76">
        <v>0</v>
      </c>
      <c r="LP40" s="76">
        <v>0</v>
      </c>
      <c r="LQ40" s="76">
        <v>0</v>
      </c>
      <c r="LR40" s="76"/>
      <c r="LS40" s="76"/>
      <c r="LT40" s="76" t="s">
        <v>42</v>
      </c>
      <c r="LU40" s="76">
        <v>0</v>
      </c>
      <c r="LV40" s="76">
        <v>0</v>
      </c>
      <c r="LW40" s="76">
        <v>0</v>
      </c>
      <c r="LX40" s="76">
        <v>0</v>
      </c>
      <c r="LY40" s="76"/>
      <c r="LZ40" s="76"/>
      <c r="MA40" s="76" t="s">
        <v>42</v>
      </c>
      <c r="MB40" s="76">
        <v>0.19</v>
      </c>
      <c r="MC40" s="76">
        <v>0</v>
      </c>
      <c r="MD40" s="76">
        <v>0</v>
      </c>
      <c r="ME40" s="76">
        <v>0.94</v>
      </c>
      <c r="MH40" s="76" t="s">
        <v>42</v>
      </c>
      <c r="MI40" s="76">
        <v>0</v>
      </c>
      <c r="MJ40" s="76">
        <v>0</v>
      </c>
      <c r="MK40" s="76">
        <v>0</v>
      </c>
      <c r="ML40" s="76">
        <v>0</v>
      </c>
      <c r="MM40" s="76"/>
      <c r="MN40" s="76"/>
      <c r="MO40" s="76" t="s">
        <v>42</v>
      </c>
      <c r="MP40" s="76">
        <v>0</v>
      </c>
      <c r="MQ40" s="76">
        <v>0</v>
      </c>
      <c r="MR40" s="76">
        <v>0</v>
      </c>
      <c r="MS40" s="76">
        <v>0</v>
      </c>
    </row>
    <row r="41" spans="1:357" x14ac:dyDescent="0.25">
      <c r="A41" s="1">
        <v>1.8000000000000009</v>
      </c>
      <c r="B41" s="1">
        <v>1.850000000000001</v>
      </c>
      <c r="C41" s="1" t="s">
        <v>43</v>
      </c>
      <c r="D41" s="1">
        <v>0</v>
      </c>
      <c r="E41" s="1">
        <v>0</v>
      </c>
      <c r="F41" s="1">
        <v>0</v>
      </c>
      <c r="G41" s="1">
        <v>0</v>
      </c>
      <c r="H41" s="1"/>
      <c r="I41" s="1"/>
      <c r="J41" s="1" t="s">
        <v>43</v>
      </c>
      <c r="K41" s="1">
        <v>0</v>
      </c>
      <c r="L41" s="1">
        <v>0</v>
      </c>
      <c r="M41" s="1">
        <v>0</v>
      </c>
      <c r="N41" s="1">
        <v>0</v>
      </c>
      <c r="O41" s="1"/>
      <c r="P41" s="1"/>
      <c r="Q41" s="1" t="s">
        <v>43</v>
      </c>
      <c r="R41" s="1">
        <v>0</v>
      </c>
      <c r="S41" s="1">
        <v>0</v>
      </c>
      <c r="T41" s="1">
        <v>0</v>
      </c>
      <c r="U41" s="1">
        <v>0</v>
      </c>
      <c r="V41" s="1"/>
      <c r="W41" s="1"/>
      <c r="X41" s="1" t="s">
        <v>43</v>
      </c>
      <c r="Y41" s="1">
        <v>0</v>
      </c>
      <c r="Z41" s="1">
        <v>0</v>
      </c>
      <c r="AA41" s="1">
        <v>0</v>
      </c>
      <c r="AB41" s="1">
        <v>0</v>
      </c>
      <c r="AC41" s="1"/>
      <c r="AD41" s="1"/>
      <c r="AE41" s="6" t="s">
        <v>43</v>
      </c>
      <c r="AF41" s="6">
        <v>0</v>
      </c>
      <c r="AG41" s="6">
        <v>0</v>
      </c>
      <c r="AH41" s="6">
        <v>0</v>
      </c>
      <c r="AI41" s="6">
        <v>0</v>
      </c>
      <c r="AJ41" s="1"/>
      <c r="AK41" s="1"/>
      <c r="AL41" s="6" t="s">
        <v>43</v>
      </c>
      <c r="AM41" s="6">
        <v>0</v>
      </c>
      <c r="AN41" s="6">
        <v>0</v>
      </c>
      <c r="AO41" s="6">
        <v>0</v>
      </c>
      <c r="AP41" s="6">
        <v>0</v>
      </c>
      <c r="AQ41" s="1"/>
      <c r="AR41" s="1"/>
      <c r="AS41" s="6" t="s">
        <v>43</v>
      </c>
      <c r="AT41" s="6">
        <v>0</v>
      </c>
      <c r="AU41" s="6">
        <v>0</v>
      </c>
      <c r="AV41" s="6">
        <v>0</v>
      </c>
      <c r="AW41" s="6">
        <v>0</v>
      </c>
      <c r="AZ41" s="6" t="s">
        <v>43</v>
      </c>
      <c r="BA41" s="6">
        <v>0</v>
      </c>
      <c r="BB41" s="6">
        <v>0</v>
      </c>
      <c r="BC41" s="6">
        <v>0</v>
      </c>
      <c r="BD41" s="6">
        <v>0</v>
      </c>
      <c r="BG41" s="6" t="s">
        <v>43</v>
      </c>
      <c r="BH41" s="6">
        <v>0</v>
      </c>
      <c r="BI41" s="6">
        <v>0</v>
      </c>
      <c r="BJ41" s="6">
        <v>0</v>
      </c>
      <c r="BK41" s="6">
        <v>0</v>
      </c>
      <c r="BN41" s="6" t="s">
        <v>43</v>
      </c>
      <c r="BO41" s="6">
        <v>0</v>
      </c>
      <c r="BP41" s="6">
        <v>0</v>
      </c>
      <c r="BQ41" s="6">
        <v>0</v>
      </c>
      <c r="BR41" s="6">
        <v>0</v>
      </c>
      <c r="BU41" s="6" t="s">
        <v>43</v>
      </c>
      <c r="BV41" s="6">
        <v>0</v>
      </c>
      <c r="BW41" s="6">
        <v>0</v>
      </c>
      <c r="BX41" s="6">
        <v>0</v>
      </c>
      <c r="BY41" s="6">
        <v>0</v>
      </c>
      <c r="CB41" s="6" t="s">
        <v>43</v>
      </c>
      <c r="CC41" s="6">
        <v>0</v>
      </c>
      <c r="CD41" s="6">
        <v>0</v>
      </c>
      <c r="CE41" s="6">
        <v>0</v>
      </c>
      <c r="CF41" s="6">
        <v>0</v>
      </c>
      <c r="CI41" s="6" t="s">
        <v>43</v>
      </c>
      <c r="CJ41" s="6">
        <v>0</v>
      </c>
      <c r="CK41" s="6">
        <v>0</v>
      </c>
      <c r="CL41" s="6">
        <v>0</v>
      </c>
      <c r="CM41" s="6">
        <v>0</v>
      </c>
      <c r="CP41" s="6" t="s">
        <v>43</v>
      </c>
      <c r="CQ41" s="6">
        <v>0</v>
      </c>
      <c r="CR41" s="6">
        <v>0</v>
      </c>
      <c r="CS41" s="6">
        <v>0</v>
      </c>
      <c r="CT41" s="6">
        <v>0</v>
      </c>
      <c r="CW41" s="6" t="s">
        <v>43</v>
      </c>
      <c r="CX41" s="6">
        <v>0</v>
      </c>
      <c r="CY41" s="6">
        <v>0</v>
      </c>
      <c r="CZ41" s="6">
        <v>0</v>
      </c>
      <c r="DA41" s="6">
        <v>0</v>
      </c>
      <c r="DD41" s="6" t="s">
        <v>43</v>
      </c>
      <c r="DE41" s="6">
        <v>0</v>
      </c>
      <c r="DF41" s="6">
        <v>0</v>
      </c>
      <c r="DG41" s="6">
        <v>0</v>
      </c>
      <c r="DH41" s="6">
        <v>0</v>
      </c>
      <c r="DK41" s="6" t="s">
        <v>43</v>
      </c>
      <c r="DL41" s="6">
        <v>0</v>
      </c>
      <c r="DM41" s="6">
        <v>0</v>
      </c>
      <c r="DN41" s="6">
        <v>0</v>
      </c>
      <c r="DO41" s="6">
        <v>0</v>
      </c>
      <c r="DR41" s="6" t="s">
        <v>43</v>
      </c>
      <c r="DS41" s="6">
        <v>0</v>
      </c>
      <c r="DT41" s="6">
        <v>0</v>
      </c>
      <c r="DU41" s="6">
        <v>0</v>
      </c>
      <c r="DV41" s="6">
        <v>0</v>
      </c>
      <c r="DY41" s="6" t="s">
        <v>43</v>
      </c>
      <c r="DZ41" s="6">
        <v>0</v>
      </c>
      <c r="EA41" s="6">
        <v>0</v>
      </c>
      <c r="EB41" s="6">
        <v>0</v>
      </c>
      <c r="EC41" s="6">
        <v>0</v>
      </c>
      <c r="EF41" s="6" t="s">
        <v>43</v>
      </c>
      <c r="EG41" s="6">
        <v>0</v>
      </c>
      <c r="EH41" s="6">
        <v>0</v>
      </c>
      <c r="EI41" s="6">
        <v>0</v>
      </c>
      <c r="EJ41" s="6">
        <v>0</v>
      </c>
      <c r="EM41" s="6" t="s">
        <v>43</v>
      </c>
      <c r="EN41" s="6">
        <v>0</v>
      </c>
      <c r="EO41" s="6">
        <v>0</v>
      </c>
      <c r="EP41" s="6">
        <v>0</v>
      </c>
      <c r="EQ41" s="6">
        <v>0</v>
      </c>
      <c r="ET41" s="6" t="s">
        <v>43</v>
      </c>
      <c r="EU41" s="6">
        <v>0</v>
      </c>
      <c r="EV41" s="6">
        <v>0</v>
      </c>
      <c r="EW41" s="6">
        <v>0</v>
      </c>
      <c r="EX41" s="6">
        <v>0</v>
      </c>
      <c r="FA41" s="6" t="s">
        <v>43</v>
      </c>
      <c r="FB41" s="6">
        <v>0</v>
      </c>
      <c r="FC41" s="6">
        <v>0</v>
      </c>
      <c r="FD41" s="6">
        <v>0</v>
      </c>
      <c r="FE41" s="6">
        <v>0</v>
      </c>
      <c r="FH41" s="6" t="s">
        <v>43</v>
      </c>
      <c r="FI41" s="6">
        <v>0</v>
      </c>
      <c r="FJ41" s="6">
        <v>0</v>
      </c>
      <c r="FK41" s="6">
        <v>0</v>
      </c>
      <c r="FL41" s="6">
        <v>0</v>
      </c>
      <c r="FO41" s="6" t="s">
        <v>43</v>
      </c>
      <c r="FP41" s="6">
        <v>0</v>
      </c>
      <c r="FQ41" s="6">
        <v>0</v>
      </c>
      <c r="FR41" s="6">
        <v>0</v>
      </c>
      <c r="FS41" s="6">
        <v>0</v>
      </c>
      <c r="FV41" s="6" t="s">
        <v>43</v>
      </c>
      <c r="FW41" s="6">
        <v>0</v>
      </c>
      <c r="FX41" s="6">
        <v>0</v>
      </c>
      <c r="FY41" s="6">
        <v>0</v>
      </c>
      <c r="FZ41" s="6">
        <v>0</v>
      </c>
      <c r="GC41" s="6" t="s">
        <v>43</v>
      </c>
      <c r="GD41" s="6">
        <v>0</v>
      </c>
      <c r="GE41" s="6">
        <v>0</v>
      </c>
      <c r="GF41" s="6">
        <v>0</v>
      </c>
      <c r="GG41" s="6">
        <v>0</v>
      </c>
      <c r="GJ41" s="58" t="s">
        <v>43</v>
      </c>
      <c r="GK41" s="58">
        <v>0</v>
      </c>
      <c r="GL41" s="58">
        <v>0</v>
      </c>
      <c r="GM41" s="58">
        <v>0</v>
      </c>
      <c r="GN41" s="58">
        <v>0</v>
      </c>
      <c r="GQ41" s="58" t="s">
        <v>43</v>
      </c>
      <c r="GR41" s="58">
        <v>0</v>
      </c>
      <c r="GS41" s="58">
        <v>0</v>
      </c>
      <c r="GT41" s="58">
        <v>0</v>
      </c>
      <c r="GU41" s="58">
        <v>0</v>
      </c>
      <c r="GX41" s="64" t="s">
        <v>43</v>
      </c>
      <c r="GY41" s="64">
        <v>0</v>
      </c>
      <c r="GZ41" s="64">
        <v>0</v>
      </c>
      <c r="HA41" s="64">
        <v>0</v>
      </c>
      <c r="HB41" s="64">
        <v>0</v>
      </c>
      <c r="HE41" s="64" t="s">
        <v>43</v>
      </c>
      <c r="HF41" s="64">
        <v>0</v>
      </c>
      <c r="HG41" s="64">
        <v>0</v>
      </c>
      <c r="HH41" s="64">
        <v>0</v>
      </c>
      <c r="HI41" s="64">
        <v>0</v>
      </c>
      <c r="HL41" s="64" t="s">
        <v>43</v>
      </c>
      <c r="HM41" s="64">
        <v>0</v>
      </c>
      <c r="HN41" s="64">
        <v>0</v>
      </c>
      <c r="HO41" s="64">
        <v>0</v>
      </c>
      <c r="HP41" s="64">
        <v>0</v>
      </c>
      <c r="HS41" s="64" t="s">
        <v>43</v>
      </c>
      <c r="HT41" s="64">
        <v>0</v>
      </c>
      <c r="HU41" s="64">
        <v>0</v>
      </c>
      <c r="HV41" s="64">
        <v>0</v>
      </c>
      <c r="HW41" s="64">
        <v>0</v>
      </c>
      <c r="HZ41" s="64" t="s">
        <v>43</v>
      </c>
      <c r="IA41" s="64">
        <v>0</v>
      </c>
      <c r="IB41" s="64">
        <v>0</v>
      </c>
      <c r="IC41" s="64">
        <v>0</v>
      </c>
      <c r="ID41" s="64">
        <v>0</v>
      </c>
      <c r="IG41" s="64" t="s">
        <v>43</v>
      </c>
      <c r="IH41" s="64">
        <v>0</v>
      </c>
      <c r="II41" s="64">
        <v>0</v>
      </c>
      <c r="IJ41" s="64">
        <v>0</v>
      </c>
      <c r="IK41" s="64">
        <v>0</v>
      </c>
      <c r="IN41" s="64" t="s">
        <v>43</v>
      </c>
      <c r="IO41" s="64">
        <v>0</v>
      </c>
      <c r="IP41" s="64">
        <v>0</v>
      </c>
      <c r="IQ41" s="64">
        <v>0</v>
      </c>
      <c r="IR41" s="64">
        <v>0</v>
      </c>
      <c r="IU41" s="64" t="s">
        <v>43</v>
      </c>
      <c r="IV41" s="64">
        <v>0</v>
      </c>
      <c r="IW41" s="64">
        <v>0</v>
      </c>
      <c r="IX41" s="64">
        <v>0</v>
      </c>
      <c r="IY41" s="64">
        <v>0</v>
      </c>
      <c r="JB41" s="6" t="s">
        <v>43</v>
      </c>
      <c r="JC41" s="6">
        <v>0</v>
      </c>
      <c r="JD41" s="6">
        <v>0</v>
      </c>
      <c r="JE41" s="6">
        <v>0</v>
      </c>
      <c r="JF41" s="6">
        <v>0</v>
      </c>
      <c r="JI41" s="64" t="s">
        <v>43</v>
      </c>
      <c r="JJ41" s="64">
        <v>0</v>
      </c>
      <c r="JK41" s="64">
        <v>0</v>
      </c>
      <c r="JL41" s="64">
        <v>0</v>
      </c>
      <c r="JM41" s="64">
        <v>0</v>
      </c>
      <c r="JP41" s="70" t="s">
        <v>43</v>
      </c>
      <c r="JQ41" s="70">
        <v>0</v>
      </c>
      <c r="JR41" s="70">
        <v>0</v>
      </c>
      <c r="JS41" s="70">
        <v>0</v>
      </c>
      <c r="JT41" s="70">
        <v>0</v>
      </c>
      <c r="JW41" s="76" t="s">
        <v>43</v>
      </c>
      <c r="JX41" s="76">
        <v>0</v>
      </c>
      <c r="JY41" s="76">
        <v>0</v>
      </c>
      <c r="JZ41" s="76">
        <v>0</v>
      </c>
      <c r="KA41" s="76">
        <v>0</v>
      </c>
      <c r="KD41" s="76" t="s">
        <v>43</v>
      </c>
      <c r="KE41" s="76">
        <v>0</v>
      </c>
      <c r="KF41" s="76">
        <v>0</v>
      </c>
      <c r="KG41" s="76">
        <v>0</v>
      </c>
      <c r="KH41" s="76">
        <v>0</v>
      </c>
      <c r="KK41" s="76" t="s">
        <v>43</v>
      </c>
      <c r="KL41" s="76">
        <v>0</v>
      </c>
      <c r="KM41" s="76">
        <v>0</v>
      </c>
      <c r="KN41" s="76">
        <v>0</v>
      </c>
      <c r="KO41" s="76">
        <v>0</v>
      </c>
      <c r="KR41" s="76" t="s">
        <v>43</v>
      </c>
      <c r="KS41" s="76">
        <v>0</v>
      </c>
      <c r="KT41" s="76">
        <v>0</v>
      </c>
      <c r="KU41" s="76">
        <v>0</v>
      </c>
      <c r="KV41" s="76">
        <v>0</v>
      </c>
      <c r="KY41" s="76" t="s">
        <v>43</v>
      </c>
      <c r="KZ41" s="76">
        <v>0</v>
      </c>
      <c r="LA41" s="76">
        <v>0</v>
      </c>
      <c r="LB41" s="76">
        <v>0</v>
      </c>
      <c r="LC41" s="76">
        <v>0</v>
      </c>
      <c r="LF41" s="76" t="s">
        <v>43</v>
      </c>
      <c r="LG41" s="76">
        <v>0</v>
      </c>
      <c r="LH41" s="76">
        <v>0</v>
      </c>
      <c r="LI41" s="76">
        <v>0</v>
      </c>
      <c r="LJ41" s="76">
        <v>0</v>
      </c>
      <c r="LM41" s="76" t="s">
        <v>43</v>
      </c>
      <c r="LN41" s="76">
        <v>0</v>
      </c>
      <c r="LO41" s="76">
        <v>0</v>
      </c>
      <c r="LP41" s="76">
        <v>0</v>
      </c>
      <c r="LQ41" s="76">
        <v>0</v>
      </c>
      <c r="LR41" s="76"/>
      <c r="LS41" s="76"/>
      <c r="LT41" s="76" t="s">
        <v>43</v>
      </c>
      <c r="LU41" s="76">
        <v>0</v>
      </c>
      <c r="LV41" s="76">
        <v>0</v>
      </c>
      <c r="LW41" s="76">
        <v>0</v>
      </c>
      <c r="LX41" s="76">
        <v>0</v>
      </c>
      <c r="LY41" s="76"/>
      <c r="LZ41" s="76"/>
      <c r="MA41" s="76" t="s">
        <v>43</v>
      </c>
      <c r="MB41" s="76">
        <v>0</v>
      </c>
      <c r="MC41" s="76">
        <v>0</v>
      </c>
      <c r="MD41" s="76">
        <v>0</v>
      </c>
      <c r="ME41" s="76">
        <v>0</v>
      </c>
      <c r="MH41" s="76" t="s">
        <v>43</v>
      </c>
      <c r="MI41" s="76">
        <v>0</v>
      </c>
      <c r="MJ41" s="76">
        <v>0</v>
      </c>
      <c r="MK41" s="76">
        <v>0</v>
      </c>
      <c r="ML41" s="76">
        <v>0</v>
      </c>
      <c r="MM41" s="76"/>
      <c r="MN41" s="76"/>
      <c r="MO41" s="76" t="s">
        <v>43</v>
      </c>
      <c r="MP41" s="76">
        <v>0</v>
      </c>
      <c r="MQ41" s="76">
        <v>0</v>
      </c>
      <c r="MR41" s="76">
        <v>0</v>
      </c>
      <c r="MS41" s="76">
        <v>0</v>
      </c>
    </row>
    <row r="42" spans="1:357" x14ac:dyDescent="0.25">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v>
      </c>
      <c r="S42" s="1">
        <v>0</v>
      </c>
      <c r="T42" s="1">
        <v>0</v>
      </c>
      <c r="U42" s="1">
        <v>0</v>
      </c>
      <c r="V42" s="1"/>
      <c r="W42" s="1"/>
      <c r="X42" s="1" t="s">
        <v>44</v>
      </c>
      <c r="Y42" s="1">
        <v>0</v>
      </c>
      <c r="Z42" s="1">
        <v>0</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v>
      </c>
      <c r="AV42" s="6">
        <v>7.0000000000000007E-2</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v>
      </c>
      <c r="BW42" s="6">
        <v>0</v>
      </c>
      <c r="BX42" s="6">
        <v>0</v>
      </c>
      <c r="BY42" s="6">
        <v>0</v>
      </c>
      <c r="CB42" s="6" t="s">
        <v>44</v>
      </c>
      <c r="CC42" s="6">
        <v>0</v>
      </c>
      <c r="CD42" s="6">
        <v>0</v>
      </c>
      <c r="CE42" s="6">
        <v>0</v>
      </c>
      <c r="CF42" s="6">
        <v>0</v>
      </c>
      <c r="CI42" s="6" t="s">
        <v>44</v>
      </c>
      <c r="CJ42" s="6">
        <v>0</v>
      </c>
      <c r="CK42" s="6">
        <v>0</v>
      </c>
      <c r="CL42" s="6">
        <v>0</v>
      </c>
      <c r="CM42" s="6">
        <v>0</v>
      </c>
      <c r="CP42" s="6" t="s">
        <v>44</v>
      </c>
      <c r="CQ42" s="6">
        <v>0</v>
      </c>
      <c r="CR42" s="6">
        <v>0</v>
      </c>
      <c r="CS42" s="6">
        <v>0</v>
      </c>
      <c r="CT42" s="6">
        <v>0</v>
      </c>
      <c r="CW42" s="6" t="s">
        <v>44</v>
      </c>
      <c r="CX42" s="6">
        <v>0</v>
      </c>
      <c r="CY42" s="6">
        <v>0</v>
      </c>
      <c r="CZ42" s="6">
        <v>0</v>
      </c>
      <c r="DA42" s="6">
        <v>0</v>
      </c>
      <c r="DD42" s="6" t="s">
        <v>44</v>
      </c>
      <c r="DE42" s="6">
        <v>0</v>
      </c>
      <c r="DF42" s="6">
        <v>0</v>
      </c>
      <c r="DG42" s="6">
        <v>0</v>
      </c>
      <c r="DH42" s="6">
        <v>0</v>
      </c>
      <c r="DK42" s="6" t="s">
        <v>44</v>
      </c>
      <c r="DL42" s="6">
        <v>0</v>
      </c>
      <c r="DM42" s="6">
        <v>0</v>
      </c>
      <c r="DN42" s="6">
        <v>0</v>
      </c>
      <c r="DO42" s="6">
        <v>0</v>
      </c>
      <c r="DR42" s="6" t="s">
        <v>44</v>
      </c>
      <c r="DS42" s="6">
        <v>0</v>
      </c>
      <c r="DT42" s="6">
        <v>0</v>
      </c>
      <c r="DU42" s="6">
        <v>0</v>
      </c>
      <c r="DV42" s="6">
        <v>0</v>
      </c>
      <c r="DY42" s="6" t="s">
        <v>44</v>
      </c>
      <c r="DZ42" s="6">
        <v>0</v>
      </c>
      <c r="EA42" s="6">
        <v>0</v>
      </c>
      <c r="EB42" s="6">
        <v>0</v>
      </c>
      <c r="EC42" s="6">
        <v>0</v>
      </c>
      <c r="EF42" s="6" t="s">
        <v>44</v>
      </c>
      <c r="EG42" s="6">
        <v>0</v>
      </c>
      <c r="EH42" s="6">
        <v>0</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4" t="s">
        <v>44</v>
      </c>
      <c r="GY42" s="64">
        <v>0</v>
      </c>
      <c r="GZ42" s="64">
        <v>0</v>
      </c>
      <c r="HA42" s="64">
        <v>0</v>
      </c>
      <c r="HB42" s="64">
        <v>0</v>
      </c>
      <c r="HE42" s="64" t="s">
        <v>44</v>
      </c>
      <c r="HF42" s="64">
        <v>0</v>
      </c>
      <c r="HG42" s="64">
        <v>0</v>
      </c>
      <c r="HH42" s="64">
        <v>0</v>
      </c>
      <c r="HI42" s="64">
        <v>0</v>
      </c>
      <c r="HL42" s="64" t="s">
        <v>44</v>
      </c>
      <c r="HM42" s="64">
        <v>0</v>
      </c>
      <c r="HN42" s="64">
        <v>0</v>
      </c>
      <c r="HO42" s="64">
        <v>0</v>
      </c>
      <c r="HP42" s="64">
        <v>0</v>
      </c>
      <c r="HS42" s="64" t="s">
        <v>44</v>
      </c>
      <c r="HT42" s="64">
        <v>0</v>
      </c>
      <c r="HU42" s="64">
        <v>0</v>
      </c>
      <c r="HV42" s="64">
        <v>0</v>
      </c>
      <c r="HW42" s="64">
        <v>0</v>
      </c>
      <c r="HZ42" s="64" t="s">
        <v>44</v>
      </c>
      <c r="IA42" s="64">
        <v>0</v>
      </c>
      <c r="IB42" s="64">
        <v>0</v>
      </c>
      <c r="IC42" s="64">
        <v>0</v>
      </c>
      <c r="ID42" s="64">
        <v>0</v>
      </c>
      <c r="IG42" s="64" t="s">
        <v>44</v>
      </c>
      <c r="IH42" s="64">
        <v>0</v>
      </c>
      <c r="II42" s="64">
        <v>0</v>
      </c>
      <c r="IJ42" s="64">
        <v>0</v>
      </c>
      <c r="IK42" s="64">
        <v>0</v>
      </c>
      <c r="IN42" s="64" t="s">
        <v>44</v>
      </c>
      <c r="IO42" s="64">
        <v>0</v>
      </c>
      <c r="IP42" s="64">
        <v>0</v>
      </c>
      <c r="IQ42" s="64">
        <v>0</v>
      </c>
      <c r="IR42" s="64">
        <v>0</v>
      </c>
      <c r="IU42" s="64" t="s">
        <v>44</v>
      </c>
      <c r="IV42" s="64">
        <v>0</v>
      </c>
      <c r="IW42" s="64">
        <v>0</v>
      </c>
      <c r="IX42" s="64">
        <v>0</v>
      </c>
      <c r="IY42" s="64">
        <v>0</v>
      </c>
      <c r="JB42" s="6" t="s">
        <v>44</v>
      </c>
      <c r="JC42" s="6">
        <v>0</v>
      </c>
      <c r="JD42" s="6">
        <v>0</v>
      </c>
      <c r="JE42" s="6">
        <v>0</v>
      </c>
      <c r="JF42" s="6">
        <v>0</v>
      </c>
      <c r="JI42" s="64" t="s">
        <v>44</v>
      </c>
      <c r="JJ42" s="64">
        <v>0</v>
      </c>
      <c r="JK42" s="64">
        <v>0</v>
      </c>
      <c r="JL42" s="64">
        <v>0</v>
      </c>
      <c r="JM42" s="64">
        <v>0</v>
      </c>
      <c r="JP42" s="70" t="s">
        <v>44</v>
      </c>
      <c r="JQ42" s="70">
        <v>0</v>
      </c>
      <c r="JR42" s="70">
        <v>0</v>
      </c>
      <c r="JS42" s="70">
        <v>0</v>
      </c>
      <c r="JT42" s="70">
        <v>0</v>
      </c>
      <c r="JW42" s="76" t="s">
        <v>44</v>
      </c>
      <c r="JX42" s="76">
        <v>0</v>
      </c>
      <c r="JY42" s="76">
        <v>0</v>
      </c>
      <c r="JZ42" s="76">
        <v>0</v>
      </c>
      <c r="KA42" s="76">
        <v>0</v>
      </c>
      <c r="KD42" s="76" t="s">
        <v>44</v>
      </c>
      <c r="KE42" s="76">
        <v>0</v>
      </c>
      <c r="KF42" s="76">
        <v>0</v>
      </c>
      <c r="KG42" s="76">
        <v>0</v>
      </c>
      <c r="KH42" s="76">
        <v>0</v>
      </c>
      <c r="KK42" s="76" t="s">
        <v>44</v>
      </c>
      <c r="KL42" s="76">
        <v>0</v>
      </c>
      <c r="KM42" s="76">
        <v>0</v>
      </c>
      <c r="KN42" s="76">
        <v>0</v>
      </c>
      <c r="KO42" s="7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c r="LR42" s="76"/>
      <c r="LS42" s="76"/>
      <c r="LT42" s="76" t="s">
        <v>44</v>
      </c>
      <c r="LU42" s="76">
        <v>0</v>
      </c>
      <c r="LV42" s="76">
        <v>0</v>
      </c>
      <c r="LW42" s="76">
        <v>0</v>
      </c>
      <c r="LX42" s="76">
        <v>0</v>
      </c>
      <c r="LY42" s="76"/>
      <c r="LZ42" s="76"/>
      <c r="MA42" s="76" t="s">
        <v>44</v>
      </c>
      <c r="MB42" s="76">
        <v>0</v>
      </c>
      <c r="MC42" s="76">
        <v>0</v>
      </c>
      <c r="MD42" s="76">
        <v>0</v>
      </c>
      <c r="ME42" s="76">
        <v>0</v>
      </c>
      <c r="MH42" s="76" t="s">
        <v>44</v>
      </c>
      <c r="MI42" s="76">
        <v>0</v>
      </c>
      <c r="MJ42" s="76">
        <v>0</v>
      </c>
      <c r="MK42" s="76">
        <v>0</v>
      </c>
      <c r="ML42" s="76">
        <v>0</v>
      </c>
      <c r="MM42" s="76"/>
      <c r="MN42" s="76"/>
      <c r="MO42" s="76" t="s">
        <v>44</v>
      </c>
      <c r="MP42" s="76">
        <v>0</v>
      </c>
      <c r="MQ42" s="76">
        <v>0</v>
      </c>
      <c r="MR42" s="76">
        <v>0</v>
      </c>
      <c r="MS42" s="76">
        <v>0</v>
      </c>
    </row>
    <row r="43" spans="1:357" x14ac:dyDescent="0.25">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0.06</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v>
      </c>
      <c r="FJ43" s="6">
        <v>0</v>
      </c>
      <c r="FK43" s="6">
        <v>0</v>
      </c>
      <c r="FL43" s="6">
        <v>0</v>
      </c>
      <c r="FO43" s="6" t="s">
        <v>45</v>
      </c>
      <c r="FP43" s="6">
        <v>0</v>
      </c>
      <c r="FQ43" s="6">
        <v>0</v>
      </c>
      <c r="FR43" s="6">
        <v>0</v>
      </c>
      <c r="FS43" s="6">
        <v>0</v>
      </c>
      <c r="FV43" s="6" t="s">
        <v>45</v>
      </c>
      <c r="FW43" s="6">
        <v>0</v>
      </c>
      <c r="FX43" s="6">
        <v>0</v>
      </c>
      <c r="FY43" s="6">
        <v>0</v>
      </c>
      <c r="FZ43" s="6">
        <v>0</v>
      </c>
      <c r="GC43" s="6" t="s">
        <v>45</v>
      </c>
      <c r="GD43" s="6">
        <v>0</v>
      </c>
      <c r="GE43" s="6">
        <v>0</v>
      </c>
      <c r="GF43" s="6">
        <v>0</v>
      </c>
      <c r="GG43" s="6">
        <v>0</v>
      </c>
      <c r="GJ43" s="58" t="s">
        <v>45</v>
      </c>
      <c r="GK43" s="58">
        <v>0</v>
      </c>
      <c r="GL43" s="58">
        <v>0</v>
      </c>
      <c r="GM43" s="58">
        <v>0</v>
      </c>
      <c r="GN43" s="58">
        <v>0</v>
      </c>
      <c r="GQ43" s="58" t="s">
        <v>45</v>
      </c>
      <c r="GR43" s="58">
        <v>0</v>
      </c>
      <c r="GS43" s="58">
        <v>0</v>
      </c>
      <c r="GT43" s="58">
        <v>0</v>
      </c>
      <c r="GU43" s="58">
        <v>0</v>
      </c>
      <c r="GX43" s="64" t="s">
        <v>45</v>
      </c>
      <c r="GY43" s="64">
        <v>0</v>
      </c>
      <c r="GZ43" s="64">
        <v>0</v>
      </c>
      <c r="HA43" s="64">
        <v>0</v>
      </c>
      <c r="HB43" s="64">
        <v>0</v>
      </c>
      <c r="HE43" s="64" t="s">
        <v>45</v>
      </c>
      <c r="HF43" s="64">
        <v>0</v>
      </c>
      <c r="HG43" s="64">
        <v>0</v>
      </c>
      <c r="HH43" s="64">
        <v>0</v>
      </c>
      <c r="HI43" s="64">
        <v>0</v>
      </c>
      <c r="HL43" s="64" t="s">
        <v>45</v>
      </c>
      <c r="HM43" s="64">
        <v>0.35</v>
      </c>
      <c r="HN43" s="64">
        <v>0</v>
      </c>
      <c r="HO43" s="64">
        <v>0.54</v>
      </c>
      <c r="HP43" s="64">
        <v>0</v>
      </c>
      <c r="HS43" s="64" t="s">
        <v>45</v>
      </c>
      <c r="HT43" s="64">
        <v>0</v>
      </c>
      <c r="HU43" s="64">
        <v>0</v>
      </c>
      <c r="HV43" s="64">
        <v>0</v>
      </c>
      <c r="HW43" s="64">
        <v>0</v>
      </c>
      <c r="HZ43" s="64" t="s">
        <v>45</v>
      </c>
      <c r="IA43" s="64">
        <v>0</v>
      </c>
      <c r="IB43" s="64">
        <v>0</v>
      </c>
      <c r="IC43" s="64">
        <v>0</v>
      </c>
      <c r="ID43" s="64">
        <v>0</v>
      </c>
      <c r="IG43" s="64" t="s">
        <v>45</v>
      </c>
      <c r="IH43" s="64">
        <v>0</v>
      </c>
      <c r="II43" s="64">
        <v>0</v>
      </c>
      <c r="IJ43" s="64">
        <v>0</v>
      </c>
      <c r="IK43" s="64">
        <v>0</v>
      </c>
      <c r="IN43" s="64" t="s">
        <v>45</v>
      </c>
      <c r="IO43" s="64">
        <v>0</v>
      </c>
      <c r="IP43" s="64">
        <v>0</v>
      </c>
      <c r="IQ43" s="64">
        <v>0</v>
      </c>
      <c r="IR43" s="64">
        <v>0</v>
      </c>
      <c r="IU43" s="64" t="s">
        <v>45</v>
      </c>
      <c r="IV43" s="64">
        <v>0</v>
      </c>
      <c r="IW43" s="64">
        <v>0</v>
      </c>
      <c r="IX43" s="64">
        <v>0</v>
      </c>
      <c r="IY43" s="64">
        <v>0</v>
      </c>
      <c r="JB43" s="6" t="s">
        <v>45</v>
      </c>
      <c r="JC43" s="6">
        <v>0</v>
      </c>
      <c r="JD43" s="6">
        <v>0</v>
      </c>
      <c r="JE43" s="6">
        <v>0</v>
      </c>
      <c r="JF43" s="6">
        <v>0</v>
      </c>
      <c r="JI43" s="64" t="s">
        <v>45</v>
      </c>
      <c r="JJ43" s="64">
        <v>0</v>
      </c>
      <c r="JK43" s="64">
        <v>0</v>
      </c>
      <c r="JL43" s="64">
        <v>0</v>
      </c>
      <c r="JM43" s="64">
        <v>0</v>
      </c>
      <c r="JP43" s="70" t="s">
        <v>45</v>
      </c>
      <c r="JQ43" s="70">
        <v>0.21</v>
      </c>
      <c r="JR43" s="70">
        <v>0</v>
      </c>
      <c r="JS43" s="70">
        <v>0.35</v>
      </c>
      <c r="JT43" s="70">
        <v>0</v>
      </c>
      <c r="JW43" s="76" t="s">
        <v>45</v>
      </c>
      <c r="JX43" s="76">
        <v>0</v>
      </c>
      <c r="JY43" s="76">
        <v>0</v>
      </c>
      <c r="JZ43" s="76">
        <v>0</v>
      </c>
      <c r="KA43" s="76">
        <v>0</v>
      </c>
      <c r="KD43" s="76" t="s">
        <v>45</v>
      </c>
      <c r="KE43" s="76">
        <v>0</v>
      </c>
      <c r="KF43" s="76">
        <v>0</v>
      </c>
      <c r="KG43" s="76">
        <v>0</v>
      </c>
      <c r="KH43" s="76">
        <v>0</v>
      </c>
      <c r="KK43" s="76" t="s">
        <v>45</v>
      </c>
      <c r="KL43" s="76">
        <v>0.21</v>
      </c>
      <c r="KM43" s="76">
        <v>0</v>
      </c>
      <c r="KN43" s="76">
        <v>0</v>
      </c>
      <c r="KO43" s="7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c r="LR43" s="76"/>
      <c r="LS43" s="76"/>
      <c r="LT43" s="76" t="s">
        <v>45</v>
      </c>
      <c r="LU43" s="76">
        <v>0</v>
      </c>
      <c r="LV43" s="76">
        <v>0</v>
      </c>
      <c r="LW43" s="76">
        <v>0</v>
      </c>
      <c r="LX43" s="76">
        <v>0</v>
      </c>
      <c r="LY43" s="76"/>
      <c r="LZ43" s="76"/>
      <c r="MA43" s="76" t="s">
        <v>45</v>
      </c>
      <c r="MB43" s="76">
        <v>0</v>
      </c>
      <c r="MC43" s="76">
        <v>0</v>
      </c>
      <c r="MD43" s="76">
        <v>0</v>
      </c>
      <c r="ME43" s="76">
        <v>0</v>
      </c>
      <c r="MH43" s="76" t="s">
        <v>45</v>
      </c>
      <c r="MI43" s="76">
        <v>0</v>
      </c>
      <c r="MJ43" s="76">
        <v>0</v>
      </c>
      <c r="MK43" s="76">
        <v>0</v>
      </c>
      <c r="ML43" s="76">
        <v>0</v>
      </c>
      <c r="MM43" s="76"/>
      <c r="MN43" s="76"/>
      <c r="MO43" s="76" t="s">
        <v>45</v>
      </c>
      <c r="MP43" s="76">
        <v>0</v>
      </c>
      <c r="MQ43" s="76">
        <v>0</v>
      </c>
      <c r="MR43" s="76">
        <v>0</v>
      </c>
      <c r="MS43" s="76">
        <v>0</v>
      </c>
    </row>
    <row r="44" spans="1:357" x14ac:dyDescent="0.25">
      <c r="A44" s="1">
        <v>1.9500000000000011</v>
      </c>
      <c r="B44" s="1">
        <v>2.0000000000000009</v>
      </c>
      <c r="C44" s="1" t="s">
        <v>46</v>
      </c>
      <c r="D44" s="1">
        <v>0.26</v>
      </c>
      <c r="E44" s="1">
        <v>0</v>
      </c>
      <c r="F44" s="1">
        <v>0</v>
      </c>
      <c r="G44" s="1">
        <v>0</v>
      </c>
      <c r="H44" s="1"/>
      <c r="I44" s="1"/>
      <c r="J44" s="1" t="s">
        <v>46</v>
      </c>
      <c r="K44" s="1">
        <v>0.24</v>
      </c>
      <c r="L44" s="1">
        <v>0</v>
      </c>
      <c r="M44" s="1">
        <v>0.31</v>
      </c>
      <c r="N44" s="1">
        <v>0</v>
      </c>
      <c r="O44" s="1"/>
      <c r="P44" s="1"/>
      <c r="Q44" s="1" t="s">
        <v>46</v>
      </c>
      <c r="R44" s="1">
        <v>0</v>
      </c>
      <c r="S44" s="1">
        <v>0</v>
      </c>
      <c r="T44" s="1">
        <v>0</v>
      </c>
      <c r="U44" s="1">
        <v>0</v>
      </c>
      <c r="V44" s="1"/>
      <c r="W44" s="1"/>
      <c r="X44" s="1" t="s">
        <v>46</v>
      </c>
      <c r="Y44" s="1">
        <v>0.25</v>
      </c>
      <c r="Z44" s="1">
        <v>0</v>
      </c>
      <c r="AA44" s="1">
        <v>0.36</v>
      </c>
      <c r="AB44" s="1">
        <v>0</v>
      </c>
      <c r="AC44" s="1"/>
      <c r="AD44" s="1"/>
      <c r="AE44" s="6" t="s">
        <v>46</v>
      </c>
      <c r="AF44" s="6">
        <v>0</v>
      </c>
      <c r="AG44" s="6">
        <v>0</v>
      </c>
      <c r="AH44" s="6">
        <v>0</v>
      </c>
      <c r="AI44" s="6">
        <v>0</v>
      </c>
      <c r="AJ44" s="1"/>
      <c r="AK44" s="1"/>
      <c r="AL44" s="6" t="s">
        <v>46</v>
      </c>
      <c r="AM44" s="6">
        <v>0.38</v>
      </c>
      <c r="AN44" s="6">
        <v>0</v>
      </c>
      <c r="AO44" s="6">
        <v>0.37</v>
      </c>
      <c r="AP44" s="6">
        <v>1.36</v>
      </c>
      <c r="AQ44" s="1"/>
      <c r="AR44" s="1"/>
      <c r="AS44" s="6" t="s">
        <v>46</v>
      </c>
      <c r="AT44" s="6">
        <v>0</v>
      </c>
      <c r="AU44" s="6">
        <v>0</v>
      </c>
      <c r="AV44" s="6">
        <v>0</v>
      </c>
      <c r="AW44" s="6">
        <v>0</v>
      </c>
      <c r="AZ44" s="6" t="s">
        <v>46</v>
      </c>
      <c r="BA44" s="6">
        <v>0.16</v>
      </c>
      <c r="BB44" s="6">
        <v>0</v>
      </c>
      <c r="BC44" s="6">
        <v>0.15</v>
      </c>
      <c r="BD44" s="6">
        <v>0</v>
      </c>
      <c r="BG44" s="6" t="s">
        <v>46</v>
      </c>
      <c r="BH44" s="6">
        <v>0</v>
      </c>
      <c r="BI44" s="6">
        <v>0</v>
      </c>
      <c r="BJ44" s="6">
        <v>0</v>
      </c>
      <c r="BK44" s="6">
        <v>0</v>
      </c>
      <c r="BN44" s="6" t="s">
        <v>46</v>
      </c>
      <c r="BO44" s="6">
        <v>0.12</v>
      </c>
      <c r="BP44" s="6">
        <v>1.0900000000000001</v>
      </c>
      <c r="BQ44" s="6">
        <v>7.0000000000000007E-2</v>
      </c>
      <c r="BR44" s="6">
        <v>0</v>
      </c>
      <c r="BU44" s="6" t="s">
        <v>46</v>
      </c>
      <c r="BV44" s="6">
        <v>0.09</v>
      </c>
      <c r="BW44" s="6">
        <v>0</v>
      </c>
      <c r="BX44" s="6">
        <v>0.11</v>
      </c>
      <c r="BY44" s="6">
        <v>0</v>
      </c>
      <c r="CB44" s="6" t="s">
        <v>46</v>
      </c>
      <c r="CC44" s="6">
        <v>0</v>
      </c>
      <c r="CD44" s="6">
        <v>0</v>
      </c>
      <c r="CE44" s="6">
        <v>0</v>
      </c>
      <c r="CF44" s="6">
        <v>0</v>
      </c>
      <c r="CI44" s="6" t="s">
        <v>46</v>
      </c>
      <c r="CJ44" s="6">
        <v>0.2</v>
      </c>
      <c r="CK44" s="6">
        <v>0</v>
      </c>
      <c r="CL44" s="6">
        <v>0.25</v>
      </c>
      <c r="CM44" s="6">
        <v>0</v>
      </c>
      <c r="CP44" s="6" t="s">
        <v>46</v>
      </c>
      <c r="CQ44" s="6">
        <v>0.87</v>
      </c>
      <c r="CR44" s="6">
        <v>0</v>
      </c>
      <c r="CS44" s="6">
        <v>0.65</v>
      </c>
      <c r="CT44" s="6">
        <v>0</v>
      </c>
      <c r="CW44" s="6" t="s">
        <v>46</v>
      </c>
      <c r="CX44" s="6">
        <v>0</v>
      </c>
      <c r="CY44" s="6">
        <v>0</v>
      </c>
      <c r="CZ44" s="6">
        <v>0</v>
      </c>
      <c r="DA44" s="6">
        <v>0</v>
      </c>
      <c r="DD44" s="6" t="s">
        <v>46</v>
      </c>
      <c r="DE44" s="6">
        <v>0</v>
      </c>
      <c r="DF44" s="6">
        <v>0</v>
      </c>
      <c r="DG44" s="6">
        <v>0</v>
      </c>
      <c r="DH44" s="6">
        <v>0</v>
      </c>
      <c r="DK44" s="6" t="s">
        <v>46</v>
      </c>
      <c r="DL44" s="6">
        <v>0</v>
      </c>
      <c r="DM44" s="6">
        <v>0</v>
      </c>
      <c r="DN44" s="6">
        <v>0</v>
      </c>
      <c r="DO44" s="6">
        <v>0</v>
      </c>
      <c r="DR44" s="6" t="s">
        <v>46</v>
      </c>
      <c r="DS44" s="6">
        <v>0</v>
      </c>
      <c r="DT44" s="6">
        <v>0</v>
      </c>
      <c r="DU44" s="6">
        <v>0</v>
      </c>
      <c r="DV44" s="6">
        <v>0</v>
      </c>
      <c r="DY44" s="6" t="s">
        <v>46</v>
      </c>
      <c r="DZ44" s="6">
        <v>0.1</v>
      </c>
      <c r="EA44" s="6">
        <v>0</v>
      </c>
      <c r="EB44" s="6">
        <v>0.13</v>
      </c>
      <c r="EC44" s="6">
        <v>0</v>
      </c>
      <c r="EF44" s="6" t="s">
        <v>46</v>
      </c>
      <c r="EG44" s="6">
        <v>0.09</v>
      </c>
      <c r="EH44" s="6">
        <v>0</v>
      </c>
      <c r="EI44" s="6">
        <v>0.14000000000000001</v>
      </c>
      <c r="EJ44" s="6">
        <v>0</v>
      </c>
      <c r="EM44" s="6" t="s">
        <v>46</v>
      </c>
      <c r="EN44" s="6">
        <v>0.25</v>
      </c>
      <c r="EO44" s="6">
        <v>0.88</v>
      </c>
      <c r="EP44" s="6">
        <v>0</v>
      </c>
      <c r="EQ44" s="6">
        <v>0</v>
      </c>
      <c r="ET44" s="6" t="s">
        <v>46</v>
      </c>
      <c r="EU44" s="6">
        <v>0.42</v>
      </c>
      <c r="EV44" s="6">
        <v>2.77</v>
      </c>
      <c r="EW44" s="6">
        <v>0</v>
      </c>
      <c r="EX44" s="6">
        <v>0</v>
      </c>
      <c r="FA44" s="6" t="s">
        <v>46</v>
      </c>
      <c r="FB44" s="6">
        <v>1.03</v>
      </c>
      <c r="FC44" s="6">
        <v>3.41</v>
      </c>
      <c r="FD44" s="6">
        <v>0.62</v>
      </c>
      <c r="FE44" s="6">
        <v>0</v>
      </c>
      <c r="FH44" s="6" t="s">
        <v>46</v>
      </c>
      <c r="FI44" s="6">
        <v>0.6</v>
      </c>
      <c r="FJ44" s="6">
        <v>0.53</v>
      </c>
      <c r="FK44" s="6">
        <v>0.76</v>
      </c>
      <c r="FL44" s="6">
        <v>0</v>
      </c>
      <c r="FO44" s="6" t="s">
        <v>46</v>
      </c>
      <c r="FP44" s="6">
        <v>0</v>
      </c>
      <c r="FQ44" s="6">
        <v>0</v>
      </c>
      <c r="FR44" s="6">
        <v>0</v>
      </c>
      <c r="FS44" s="6">
        <v>0</v>
      </c>
      <c r="FV44" s="6" t="s">
        <v>46</v>
      </c>
      <c r="FW44" s="6">
        <v>0</v>
      </c>
      <c r="FX44" s="6">
        <v>0</v>
      </c>
      <c r="FY44" s="6">
        <v>0</v>
      </c>
      <c r="FZ44" s="6">
        <v>0</v>
      </c>
      <c r="GC44" s="6" t="s">
        <v>46</v>
      </c>
      <c r="GD44" s="6">
        <v>0</v>
      </c>
      <c r="GE44" s="6">
        <v>0</v>
      </c>
      <c r="GF44" s="6">
        <v>0</v>
      </c>
      <c r="GG44" s="6">
        <v>0</v>
      </c>
      <c r="GJ44" s="58" t="s">
        <v>46</v>
      </c>
      <c r="GK44" s="58">
        <v>0.35</v>
      </c>
      <c r="GL44" s="58">
        <v>1.76</v>
      </c>
      <c r="GM44" s="58">
        <v>0</v>
      </c>
      <c r="GN44" s="58">
        <v>0</v>
      </c>
      <c r="GQ44" s="58" t="s">
        <v>46</v>
      </c>
      <c r="GR44" s="58">
        <v>0</v>
      </c>
      <c r="GS44" s="58">
        <v>0</v>
      </c>
      <c r="GT44" s="58">
        <v>0</v>
      </c>
      <c r="GU44" s="58">
        <v>0</v>
      </c>
      <c r="GX44" s="64" t="s">
        <v>46</v>
      </c>
      <c r="GY44" s="64">
        <v>0</v>
      </c>
      <c r="GZ44" s="64">
        <v>0</v>
      </c>
      <c r="HA44" s="64">
        <v>0</v>
      </c>
      <c r="HB44" s="64">
        <v>0</v>
      </c>
      <c r="HE44" s="64" t="s">
        <v>46</v>
      </c>
      <c r="HF44" s="64">
        <v>0.14000000000000001</v>
      </c>
      <c r="HG44" s="64">
        <v>0</v>
      </c>
      <c r="HH44" s="64">
        <v>0</v>
      </c>
      <c r="HI44" s="64">
        <v>0</v>
      </c>
      <c r="HL44" s="64" t="s">
        <v>46</v>
      </c>
      <c r="HM44" s="64">
        <v>0</v>
      </c>
      <c r="HN44" s="64">
        <v>0</v>
      </c>
      <c r="HO44" s="64">
        <v>0</v>
      </c>
      <c r="HP44" s="64">
        <v>0</v>
      </c>
      <c r="HS44" s="64" t="s">
        <v>46</v>
      </c>
      <c r="HT44" s="64">
        <v>0</v>
      </c>
      <c r="HU44" s="64">
        <v>0</v>
      </c>
      <c r="HV44" s="64">
        <v>0</v>
      </c>
      <c r="HW44" s="64">
        <v>0</v>
      </c>
      <c r="HZ44" s="64" t="s">
        <v>46</v>
      </c>
      <c r="IA44" s="64">
        <v>0</v>
      </c>
      <c r="IB44" s="64">
        <v>0</v>
      </c>
      <c r="IC44" s="64">
        <v>0</v>
      </c>
      <c r="ID44" s="64">
        <v>0</v>
      </c>
      <c r="IG44" s="64" t="s">
        <v>46</v>
      </c>
      <c r="IH44" s="64">
        <v>0.42</v>
      </c>
      <c r="II44" s="64">
        <v>1.86</v>
      </c>
      <c r="IJ44" s="64">
        <v>0.25</v>
      </c>
      <c r="IK44" s="64">
        <v>0</v>
      </c>
      <c r="IN44" s="64" t="s">
        <v>46</v>
      </c>
      <c r="IO44" s="64">
        <v>1.05</v>
      </c>
      <c r="IP44" s="64">
        <v>4.63</v>
      </c>
      <c r="IQ44" s="64">
        <v>0.62</v>
      </c>
      <c r="IR44" s="64">
        <v>0</v>
      </c>
      <c r="IU44" s="64" t="s">
        <v>46</v>
      </c>
      <c r="IV44" s="64">
        <v>0.54</v>
      </c>
      <c r="IW44" s="64">
        <v>1.1100000000000001</v>
      </c>
      <c r="IX44" s="64">
        <v>0.35</v>
      </c>
      <c r="IY44" s="64">
        <v>0</v>
      </c>
      <c r="JB44" s="6" t="s">
        <v>46</v>
      </c>
      <c r="JC44" s="6">
        <v>1.1299999999999999</v>
      </c>
      <c r="JD44" s="6">
        <v>0</v>
      </c>
      <c r="JE44" s="6">
        <v>1.75</v>
      </c>
      <c r="JF44" s="6">
        <v>0</v>
      </c>
      <c r="JI44" s="64" t="s">
        <v>46</v>
      </c>
      <c r="JJ44" s="64">
        <v>0.16</v>
      </c>
      <c r="JK44" s="64">
        <v>1.28</v>
      </c>
      <c r="JL44" s="64">
        <v>0</v>
      </c>
      <c r="JM44" s="64">
        <v>0</v>
      </c>
      <c r="JP44" s="70" t="s">
        <v>46</v>
      </c>
      <c r="JQ44" s="70">
        <v>0.53</v>
      </c>
      <c r="JR44" s="70">
        <v>0</v>
      </c>
      <c r="JS44" s="70">
        <v>0.85</v>
      </c>
      <c r="JT44" s="70">
        <v>0</v>
      </c>
      <c r="JW44" s="76" t="s">
        <v>46</v>
      </c>
      <c r="JX44" s="76">
        <v>0.36</v>
      </c>
      <c r="JY44" s="76">
        <v>0.9</v>
      </c>
      <c r="JZ44" s="76">
        <v>0</v>
      </c>
      <c r="KA44" s="76">
        <v>0</v>
      </c>
      <c r="KD44" s="76" t="s">
        <v>46</v>
      </c>
      <c r="KE44" s="76">
        <v>0.38</v>
      </c>
      <c r="KF44" s="76">
        <v>1.01</v>
      </c>
      <c r="KG44" s="76">
        <v>0</v>
      </c>
      <c r="KH44" s="76">
        <v>0</v>
      </c>
      <c r="KK44" s="76" t="s">
        <v>46</v>
      </c>
      <c r="KL44" s="76">
        <v>1.28</v>
      </c>
      <c r="KM44" s="76">
        <v>0</v>
      </c>
      <c r="KN44" s="76">
        <v>2.0299999999999998</v>
      </c>
      <c r="KO44" s="76">
        <v>0</v>
      </c>
      <c r="KR44" s="76" t="s">
        <v>46</v>
      </c>
      <c r="KS44" s="76">
        <v>0.32</v>
      </c>
      <c r="KT44" s="76">
        <v>0</v>
      </c>
      <c r="KU44" s="76">
        <v>0.5</v>
      </c>
      <c r="KV44" s="76">
        <v>0</v>
      </c>
      <c r="KY44" s="76" t="s">
        <v>46</v>
      </c>
      <c r="KZ44" s="76">
        <v>0.21</v>
      </c>
      <c r="LA44" s="76">
        <v>0</v>
      </c>
      <c r="LB44" s="76">
        <v>0.32</v>
      </c>
      <c r="LC44" s="76">
        <v>0</v>
      </c>
      <c r="LF44" s="76" t="s">
        <v>46</v>
      </c>
      <c r="LG44" s="76">
        <v>0</v>
      </c>
      <c r="LH44" s="76">
        <v>0</v>
      </c>
      <c r="LI44" s="76">
        <v>0</v>
      </c>
      <c r="LJ44" s="76">
        <v>0</v>
      </c>
      <c r="LM44" s="76" t="s">
        <v>46</v>
      </c>
      <c r="LN44" s="76">
        <v>0.35</v>
      </c>
      <c r="LO44" s="76">
        <v>0</v>
      </c>
      <c r="LP44" s="76">
        <v>0.52</v>
      </c>
      <c r="LQ44" s="76">
        <v>0</v>
      </c>
      <c r="LR44" s="76"/>
      <c r="LS44" s="76"/>
      <c r="LT44" s="76" t="s">
        <v>46</v>
      </c>
      <c r="LU44" s="76">
        <v>0.31</v>
      </c>
      <c r="LV44" s="76">
        <v>2.74</v>
      </c>
      <c r="LW44" s="76">
        <v>0</v>
      </c>
      <c r="LX44" s="76">
        <v>0</v>
      </c>
      <c r="LY44" s="76"/>
      <c r="LZ44" s="76"/>
      <c r="MA44" s="76" t="s">
        <v>46</v>
      </c>
      <c r="MB44" s="76">
        <v>0.2</v>
      </c>
      <c r="MC44" s="76">
        <v>0</v>
      </c>
      <c r="MD44" s="76">
        <v>0</v>
      </c>
      <c r="ME44" s="76">
        <v>0</v>
      </c>
      <c r="MH44" s="76" t="s">
        <v>46</v>
      </c>
      <c r="MI44" s="76">
        <v>0.22</v>
      </c>
      <c r="MJ44" s="76">
        <v>1.21</v>
      </c>
      <c r="MK44" s="76">
        <v>0</v>
      </c>
      <c r="ML44" s="76">
        <v>0</v>
      </c>
      <c r="MM44" s="76"/>
      <c r="MN44" s="76"/>
      <c r="MO44" s="76" t="s">
        <v>46</v>
      </c>
      <c r="MP44" s="76">
        <v>0</v>
      </c>
      <c r="MQ44" s="76">
        <v>0</v>
      </c>
      <c r="MR44" s="76">
        <v>0</v>
      </c>
      <c r="MS44" s="76">
        <v>0</v>
      </c>
    </row>
    <row r="45" spans="1:357" x14ac:dyDescent="0.25">
      <c r="A45" s="1">
        <v>2.0000000000000009</v>
      </c>
      <c r="B45" s="1">
        <v>2.0500000000000007</v>
      </c>
      <c r="C45" s="1" t="s">
        <v>47</v>
      </c>
      <c r="D45" s="1">
        <v>1.03</v>
      </c>
      <c r="E45" s="1">
        <v>0</v>
      </c>
      <c r="F45" s="1">
        <v>1.39</v>
      </c>
      <c r="G45" s="1">
        <v>0</v>
      </c>
      <c r="H45" s="1"/>
      <c r="I45" s="1"/>
      <c r="J45" s="1" t="s">
        <v>47</v>
      </c>
      <c r="K45" s="1">
        <v>0</v>
      </c>
      <c r="L45" s="1">
        <v>0</v>
      </c>
      <c r="M45" s="1">
        <v>0</v>
      </c>
      <c r="N45" s="1">
        <v>0</v>
      </c>
      <c r="O45" s="1"/>
      <c r="P45" s="1"/>
      <c r="Q45" s="1" t="s">
        <v>47</v>
      </c>
      <c r="R45" s="1">
        <v>0.94</v>
      </c>
      <c r="S45" s="1">
        <v>0</v>
      </c>
      <c r="T45" s="1">
        <v>1.3</v>
      </c>
      <c r="U45" s="1">
        <v>0</v>
      </c>
      <c r="V45" s="1"/>
      <c r="W45" s="1"/>
      <c r="X45" s="1" t="s">
        <v>47</v>
      </c>
      <c r="Y45" s="1">
        <v>0.18</v>
      </c>
      <c r="Z45" s="1">
        <v>0</v>
      </c>
      <c r="AA45" s="1">
        <v>0.27</v>
      </c>
      <c r="AB45" s="1">
        <v>0</v>
      </c>
      <c r="AC45" s="1"/>
      <c r="AD45" s="1"/>
      <c r="AE45" s="6" t="s">
        <v>47</v>
      </c>
      <c r="AF45" s="6">
        <v>0.4</v>
      </c>
      <c r="AG45" s="6">
        <v>0</v>
      </c>
      <c r="AH45" s="6">
        <v>0.35</v>
      </c>
      <c r="AI45" s="6">
        <v>0</v>
      </c>
      <c r="AJ45" s="1"/>
      <c r="AK45" s="1"/>
      <c r="AL45" s="6" t="s">
        <v>47</v>
      </c>
      <c r="AM45" s="6">
        <v>0.38</v>
      </c>
      <c r="AN45" s="6">
        <v>0</v>
      </c>
      <c r="AO45" s="6">
        <v>0.47</v>
      </c>
      <c r="AP45" s="6">
        <v>0</v>
      </c>
      <c r="AQ45" s="1"/>
      <c r="AR45" s="1"/>
      <c r="AS45" s="6" t="s">
        <v>47</v>
      </c>
      <c r="AT45" s="6">
        <v>0.2</v>
      </c>
      <c r="AU45" s="6">
        <v>0</v>
      </c>
      <c r="AV45" s="6">
        <v>0.24</v>
      </c>
      <c r="AW45" s="6">
        <v>0</v>
      </c>
      <c r="AZ45" s="6" t="s">
        <v>47</v>
      </c>
      <c r="BA45" s="6">
        <v>0.22</v>
      </c>
      <c r="BB45" s="6">
        <v>0</v>
      </c>
      <c r="BC45" s="6">
        <v>0.27</v>
      </c>
      <c r="BD45" s="6">
        <v>0</v>
      </c>
      <c r="BG45" s="6" t="s">
        <v>47</v>
      </c>
      <c r="BH45" s="6">
        <v>0.09</v>
      </c>
      <c r="BI45" s="6">
        <v>0</v>
      </c>
      <c r="BJ45" s="6">
        <v>0.1</v>
      </c>
      <c r="BK45" s="6">
        <v>0</v>
      </c>
      <c r="BN45" s="6" t="s">
        <v>47</v>
      </c>
      <c r="BO45" s="6">
        <v>0.04</v>
      </c>
      <c r="BP45" s="6">
        <v>0</v>
      </c>
      <c r="BQ45" s="6">
        <v>0.05</v>
      </c>
      <c r="BR45" s="6">
        <v>0</v>
      </c>
      <c r="BU45" s="6" t="s">
        <v>47</v>
      </c>
      <c r="BV45" s="6">
        <v>0.08</v>
      </c>
      <c r="BW45" s="6">
        <v>0</v>
      </c>
      <c r="BX45" s="6">
        <v>0.1</v>
      </c>
      <c r="BY45" s="6">
        <v>0</v>
      </c>
      <c r="CB45" s="6" t="s">
        <v>47</v>
      </c>
      <c r="CC45" s="6">
        <v>0.28999999999999998</v>
      </c>
      <c r="CD45" s="6">
        <v>0</v>
      </c>
      <c r="CE45" s="6">
        <v>0.34</v>
      </c>
      <c r="CF45" s="6">
        <v>0</v>
      </c>
      <c r="CI45" s="6" t="s">
        <v>47</v>
      </c>
      <c r="CJ45" s="6">
        <v>0.25</v>
      </c>
      <c r="CK45" s="6">
        <v>0</v>
      </c>
      <c r="CL45" s="6">
        <v>0.31</v>
      </c>
      <c r="CM45" s="6">
        <v>0</v>
      </c>
      <c r="CP45" s="6" t="s">
        <v>47</v>
      </c>
      <c r="CQ45" s="6">
        <v>0.59</v>
      </c>
      <c r="CR45" s="6">
        <v>0</v>
      </c>
      <c r="CS45" s="6">
        <v>0.74</v>
      </c>
      <c r="CT45" s="6">
        <v>0</v>
      </c>
      <c r="CW45" s="6" t="s">
        <v>47</v>
      </c>
      <c r="CX45" s="6">
        <v>1.1200000000000001</v>
      </c>
      <c r="CY45" s="6">
        <v>0</v>
      </c>
      <c r="CZ45" s="6">
        <v>1.57</v>
      </c>
      <c r="DA45" s="6">
        <v>0</v>
      </c>
      <c r="DD45" s="6" t="s">
        <v>47</v>
      </c>
      <c r="DE45" s="6">
        <v>0.56999999999999995</v>
      </c>
      <c r="DF45" s="6">
        <v>0</v>
      </c>
      <c r="DG45" s="6">
        <v>0.81</v>
      </c>
      <c r="DH45" s="6">
        <v>0</v>
      </c>
      <c r="DK45" s="6" t="s">
        <v>47</v>
      </c>
      <c r="DL45" s="6">
        <v>0</v>
      </c>
      <c r="DM45" s="6">
        <v>0</v>
      </c>
      <c r="DN45" s="6">
        <v>0</v>
      </c>
      <c r="DO45" s="6">
        <v>0</v>
      </c>
      <c r="DR45" s="6" t="s">
        <v>47</v>
      </c>
      <c r="DS45" s="6">
        <v>0.15</v>
      </c>
      <c r="DT45" s="6">
        <v>0</v>
      </c>
      <c r="DU45" s="6">
        <v>0.2</v>
      </c>
      <c r="DV45" s="6">
        <v>0</v>
      </c>
      <c r="DY45" s="6" t="s">
        <v>47</v>
      </c>
      <c r="DZ45" s="6">
        <v>0.16</v>
      </c>
      <c r="EA45" s="6">
        <v>0</v>
      </c>
      <c r="EB45" s="6">
        <v>0.21</v>
      </c>
      <c r="EC45" s="6">
        <v>0</v>
      </c>
      <c r="EF45" s="6" t="s">
        <v>47</v>
      </c>
      <c r="EG45" s="6">
        <v>0</v>
      </c>
      <c r="EH45" s="6">
        <v>0</v>
      </c>
      <c r="EI45" s="6">
        <v>0</v>
      </c>
      <c r="EJ45" s="6">
        <v>0</v>
      </c>
      <c r="EM45" s="6" t="s">
        <v>47</v>
      </c>
      <c r="EN45" s="6">
        <v>1.47</v>
      </c>
      <c r="EO45" s="6">
        <v>0</v>
      </c>
      <c r="EP45" s="6">
        <v>2.66</v>
      </c>
      <c r="EQ45" s="6">
        <v>0</v>
      </c>
      <c r="ET45" s="6" t="s">
        <v>47</v>
      </c>
      <c r="EU45" s="6">
        <v>0.43</v>
      </c>
      <c r="EV45" s="6">
        <v>0</v>
      </c>
      <c r="EW45" s="6">
        <v>0.71</v>
      </c>
      <c r="EX45" s="6">
        <v>0</v>
      </c>
      <c r="FA45" s="6" t="s">
        <v>47</v>
      </c>
      <c r="FB45" s="6">
        <v>0</v>
      </c>
      <c r="FC45" s="6">
        <v>0</v>
      </c>
      <c r="FD45" s="6">
        <v>0</v>
      </c>
      <c r="FE45" s="6">
        <v>0</v>
      </c>
      <c r="FH45" s="6" t="s">
        <v>47</v>
      </c>
      <c r="FI45" s="6">
        <v>0</v>
      </c>
      <c r="FJ45" s="6">
        <v>0</v>
      </c>
      <c r="FK45" s="6">
        <v>0</v>
      </c>
      <c r="FL45" s="6">
        <v>0</v>
      </c>
      <c r="FO45" s="6" t="s">
        <v>47</v>
      </c>
      <c r="FP45" s="6">
        <v>0</v>
      </c>
      <c r="FQ45" s="6">
        <v>0</v>
      </c>
      <c r="FR45" s="6">
        <v>0</v>
      </c>
      <c r="FS45" s="6">
        <v>0</v>
      </c>
      <c r="FV45" s="6" t="s">
        <v>47</v>
      </c>
      <c r="FW45" s="6">
        <v>0</v>
      </c>
      <c r="FX45" s="6">
        <v>0</v>
      </c>
      <c r="FY45" s="6">
        <v>0</v>
      </c>
      <c r="FZ45" s="6">
        <v>0</v>
      </c>
      <c r="GC45" s="6" t="s">
        <v>47</v>
      </c>
      <c r="GD45" s="6">
        <v>0.19</v>
      </c>
      <c r="GE45" s="6">
        <v>0</v>
      </c>
      <c r="GF45" s="6">
        <v>0.28999999999999998</v>
      </c>
      <c r="GG45" s="6">
        <v>0</v>
      </c>
      <c r="GJ45" s="58" t="s">
        <v>47</v>
      </c>
      <c r="GK45" s="58">
        <v>0</v>
      </c>
      <c r="GL45" s="58">
        <v>0</v>
      </c>
      <c r="GM45" s="58">
        <v>0</v>
      </c>
      <c r="GN45" s="58">
        <v>0</v>
      </c>
      <c r="GQ45" s="58" t="s">
        <v>47</v>
      </c>
      <c r="GR45" s="58">
        <v>0</v>
      </c>
      <c r="GS45" s="58">
        <v>0</v>
      </c>
      <c r="GT45" s="58">
        <v>0</v>
      </c>
      <c r="GU45" s="58">
        <v>0</v>
      </c>
      <c r="GX45" s="64" t="s">
        <v>47</v>
      </c>
      <c r="GY45" s="64">
        <v>0</v>
      </c>
      <c r="GZ45" s="64">
        <v>0</v>
      </c>
      <c r="HA45" s="64">
        <v>0</v>
      </c>
      <c r="HB45" s="64">
        <v>0</v>
      </c>
      <c r="HE45" s="64" t="s">
        <v>47</v>
      </c>
      <c r="HF45" s="64">
        <v>0</v>
      </c>
      <c r="HG45" s="64">
        <v>0</v>
      </c>
      <c r="HH45" s="64">
        <v>0</v>
      </c>
      <c r="HI45" s="64">
        <v>0</v>
      </c>
      <c r="HL45" s="64" t="s">
        <v>47</v>
      </c>
      <c r="HM45" s="64">
        <v>0.77</v>
      </c>
      <c r="HN45" s="64">
        <v>0</v>
      </c>
      <c r="HO45" s="64">
        <v>1.18</v>
      </c>
      <c r="HP45" s="64">
        <v>0</v>
      </c>
      <c r="HS45" s="64" t="s">
        <v>47</v>
      </c>
      <c r="HT45" s="64">
        <v>0</v>
      </c>
      <c r="HU45" s="64">
        <v>0</v>
      </c>
      <c r="HV45" s="64">
        <v>0</v>
      </c>
      <c r="HW45" s="64">
        <v>0</v>
      </c>
      <c r="HZ45" s="64" t="s">
        <v>47</v>
      </c>
      <c r="IA45" s="64">
        <v>0.55000000000000004</v>
      </c>
      <c r="IB45" s="64">
        <v>0</v>
      </c>
      <c r="IC45" s="64">
        <v>0.9</v>
      </c>
      <c r="ID45" s="64">
        <v>0</v>
      </c>
      <c r="IG45" s="64" t="s">
        <v>47</v>
      </c>
      <c r="IH45" s="64">
        <v>1.07</v>
      </c>
      <c r="II45" s="64">
        <v>0</v>
      </c>
      <c r="IJ45" s="64">
        <v>0.67</v>
      </c>
      <c r="IK45" s="64">
        <v>0</v>
      </c>
      <c r="IN45" s="64" t="s">
        <v>47</v>
      </c>
      <c r="IO45" s="64">
        <v>2.16</v>
      </c>
      <c r="IP45" s="64">
        <v>0</v>
      </c>
      <c r="IQ45" s="64">
        <v>3.06</v>
      </c>
      <c r="IR45" s="64">
        <v>0</v>
      </c>
      <c r="IU45" s="64" t="s">
        <v>47</v>
      </c>
      <c r="IV45" s="64">
        <v>0.48</v>
      </c>
      <c r="IW45" s="64">
        <v>0</v>
      </c>
      <c r="IX45" s="64">
        <v>0.7</v>
      </c>
      <c r="IY45" s="64">
        <v>0</v>
      </c>
      <c r="JB45" s="6" t="s">
        <v>47</v>
      </c>
      <c r="JC45" s="6">
        <v>0.67</v>
      </c>
      <c r="JD45" s="6">
        <v>0</v>
      </c>
      <c r="JE45" s="6">
        <v>1.03</v>
      </c>
      <c r="JF45" s="6">
        <v>0</v>
      </c>
      <c r="JI45" s="64" t="s">
        <v>47</v>
      </c>
      <c r="JJ45" s="64">
        <v>0.31</v>
      </c>
      <c r="JK45" s="64">
        <v>0</v>
      </c>
      <c r="JL45" s="64">
        <v>0.46</v>
      </c>
      <c r="JM45" s="64">
        <v>0</v>
      </c>
      <c r="JP45" s="70" t="s">
        <v>47</v>
      </c>
      <c r="JQ45" s="70">
        <v>0.2</v>
      </c>
      <c r="JR45" s="70">
        <v>0</v>
      </c>
      <c r="JS45" s="70">
        <v>0</v>
      </c>
      <c r="JT45" s="70">
        <v>0</v>
      </c>
      <c r="JW45" s="76" t="s">
        <v>47</v>
      </c>
      <c r="JX45" s="76">
        <v>0.33</v>
      </c>
      <c r="JY45" s="76">
        <v>0</v>
      </c>
      <c r="JZ45" s="76">
        <v>0.52</v>
      </c>
      <c r="KA45" s="76">
        <v>0</v>
      </c>
      <c r="KD45" s="76" t="s">
        <v>47</v>
      </c>
      <c r="KE45" s="76">
        <v>0.13</v>
      </c>
      <c r="KF45" s="76">
        <v>0</v>
      </c>
      <c r="KG45" s="76">
        <v>0.22</v>
      </c>
      <c r="KH45" s="76">
        <v>0</v>
      </c>
      <c r="KK45" s="76" t="s">
        <v>47</v>
      </c>
      <c r="KL45" s="76">
        <v>1.52</v>
      </c>
      <c r="KM45" s="76">
        <v>0</v>
      </c>
      <c r="KN45" s="76">
        <v>1.95</v>
      </c>
      <c r="KO45" s="76">
        <v>2.13</v>
      </c>
      <c r="KR45" s="76" t="s">
        <v>47</v>
      </c>
      <c r="KS45" s="76">
        <v>0.39</v>
      </c>
      <c r="KT45" s="76">
        <v>0</v>
      </c>
      <c r="KU45" s="76">
        <v>0.63</v>
      </c>
      <c r="KV45" s="76">
        <v>0</v>
      </c>
      <c r="KY45" s="76" t="s">
        <v>47</v>
      </c>
      <c r="KZ45" s="76">
        <v>2.4300000000000002</v>
      </c>
      <c r="LA45" s="76">
        <v>1.1399999999999999</v>
      </c>
      <c r="LB45" s="76">
        <v>3.04</v>
      </c>
      <c r="LC45" s="76">
        <v>0</v>
      </c>
      <c r="LF45" s="76" t="s">
        <v>47</v>
      </c>
      <c r="LG45" s="76">
        <v>0.42</v>
      </c>
      <c r="LH45" s="76">
        <v>0</v>
      </c>
      <c r="LI45" s="76">
        <v>0.67</v>
      </c>
      <c r="LJ45" s="76">
        <v>0</v>
      </c>
      <c r="LM45" s="76" t="s">
        <v>47</v>
      </c>
      <c r="LN45" s="76">
        <v>0.49</v>
      </c>
      <c r="LO45" s="76">
        <v>0</v>
      </c>
      <c r="LP45" s="76">
        <v>0.73</v>
      </c>
      <c r="LQ45" s="76">
        <v>0</v>
      </c>
      <c r="LR45" s="76"/>
      <c r="LS45" s="76"/>
      <c r="LT45" s="76" t="s">
        <v>47</v>
      </c>
      <c r="LU45" s="76">
        <v>1.41</v>
      </c>
      <c r="LV45" s="76">
        <v>0</v>
      </c>
      <c r="LW45" s="76">
        <v>2.11</v>
      </c>
      <c r="LX45" s="76">
        <v>0</v>
      </c>
      <c r="LY45" s="76"/>
      <c r="LZ45" s="76"/>
      <c r="MA45" s="76" t="s">
        <v>47</v>
      </c>
      <c r="MB45" s="76">
        <v>2.2200000000000002</v>
      </c>
      <c r="MC45" s="76">
        <v>0</v>
      </c>
      <c r="MD45" s="76">
        <v>2.77</v>
      </c>
      <c r="ME45" s="76">
        <v>0</v>
      </c>
      <c r="MH45" s="76" t="s">
        <v>47</v>
      </c>
      <c r="MI45" s="76">
        <v>0.91</v>
      </c>
      <c r="MJ45" s="76">
        <v>2.16</v>
      </c>
      <c r="MK45" s="76">
        <v>0.27</v>
      </c>
      <c r="ML45" s="76">
        <v>0</v>
      </c>
      <c r="MM45" s="76"/>
      <c r="MN45" s="76"/>
      <c r="MO45" s="76" t="s">
        <v>47</v>
      </c>
      <c r="MP45" s="76">
        <v>1.02</v>
      </c>
      <c r="MQ45" s="76">
        <v>0</v>
      </c>
      <c r="MR45" s="76">
        <v>1.53</v>
      </c>
      <c r="MS45" s="76">
        <v>0</v>
      </c>
    </row>
    <row r="46" spans="1:357" x14ac:dyDescent="0.25">
      <c r="A46" s="1">
        <v>2.0500000000000007</v>
      </c>
      <c r="B46" s="1">
        <v>2.1000000000000005</v>
      </c>
      <c r="C46" s="1" t="s">
        <v>48</v>
      </c>
      <c r="D46" s="1">
        <v>0</v>
      </c>
      <c r="E46" s="1">
        <v>0</v>
      </c>
      <c r="F46" s="1">
        <v>0</v>
      </c>
      <c r="G46" s="1">
        <v>0</v>
      </c>
      <c r="H46" s="1"/>
      <c r="I46" s="1"/>
      <c r="J46" s="1" t="s">
        <v>48</v>
      </c>
      <c r="K46" s="1">
        <v>0</v>
      </c>
      <c r="L46" s="1">
        <v>0</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0.04</v>
      </c>
      <c r="AU46" s="6">
        <v>0</v>
      </c>
      <c r="AV46" s="6">
        <v>0.05</v>
      </c>
      <c r="AW46" s="6">
        <v>0</v>
      </c>
      <c r="AZ46" s="6" t="s">
        <v>48</v>
      </c>
      <c r="BA46" s="6">
        <v>0</v>
      </c>
      <c r="BB46" s="6">
        <v>0</v>
      </c>
      <c r="BC46" s="6">
        <v>0</v>
      </c>
      <c r="BD46" s="6">
        <v>0</v>
      </c>
      <c r="BG46" s="6" t="s">
        <v>48</v>
      </c>
      <c r="BH46" s="6">
        <v>0</v>
      </c>
      <c r="BI46" s="6">
        <v>0</v>
      </c>
      <c r="BJ46" s="6">
        <v>0</v>
      </c>
      <c r="BK46" s="6">
        <v>0</v>
      </c>
      <c r="BN46" s="6" t="s">
        <v>48</v>
      </c>
      <c r="BO46" s="6">
        <v>0.22</v>
      </c>
      <c r="BP46" s="6">
        <v>0</v>
      </c>
      <c r="BQ46" s="6">
        <v>0.25</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0.31</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v>
      </c>
      <c r="GL46" s="58">
        <v>0</v>
      </c>
      <c r="GM46" s="58">
        <v>0</v>
      </c>
      <c r="GN46" s="58">
        <v>0</v>
      </c>
      <c r="GQ46" s="58" t="s">
        <v>48</v>
      </c>
      <c r="GR46" s="58">
        <v>0.14000000000000001</v>
      </c>
      <c r="GS46" s="58">
        <v>0</v>
      </c>
      <c r="GT46" s="58">
        <v>0</v>
      </c>
      <c r="GU46" s="58">
        <v>0</v>
      </c>
      <c r="GX46" s="64" t="s">
        <v>48</v>
      </c>
      <c r="GY46" s="64">
        <v>0</v>
      </c>
      <c r="GZ46" s="64">
        <v>0</v>
      </c>
      <c r="HA46" s="64">
        <v>0</v>
      </c>
      <c r="HB46" s="64">
        <v>0</v>
      </c>
      <c r="HE46" s="64" t="s">
        <v>48</v>
      </c>
      <c r="HF46" s="64">
        <v>0</v>
      </c>
      <c r="HG46" s="64">
        <v>0</v>
      </c>
      <c r="HH46" s="64">
        <v>0</v>
      </c>
      <c r="HI46" s="64">
        <v>0</v>
      </c>
      <c r="HL46" s="64" t="s">
        <v>48</v>
      </c>
      <c r="HM46" s="64">
        <v>0</v>
      </c>
      <c r="HN46" s="64">
        <v>0</v>
      </c>
      <c r="HO46" s="64">
        <v>0</v>
      </c>
      <c r="HP46" s="64">
        <v>0</v>
      </c>
      <c r="HS46" s="64" t="s">
        <v>48</v>
      </c>
      <c r="HT46" s="64">
        <v>0</v>
      </c>
      <c r="HU46" s="64">
        <v>0</v>
      </c>
      <c r="HV46" s="64">
        <v>0</v>
      </c>
      <c r="HW46" s="64">
        <v>0</v>
      </c>
      <c r="HZ46" s="64" t="s">
        <v>48</v>
      </c>
      <c r="IA46" s="64">
        <v>0</v>
      </c>
      <c r="IB46" s="64">
        <v>0</v>
      </c>
      <c r="IC46" s="64">
        <v>0</v>
      </c>
      <c r="ID46" s="64">
        <v>0</v>
      </c>
      <c r="IG46" s="64" t="s">
        <v>48</v>
      </c>
      <c r="IH46" s="64">
        <v>0</v>
      </c>
      <c r="II46" s="64">
        <v>0</v>
      </c>
      <c r="IJ46" s="64">
        <v>0</v>
      </c>
      <c r="IK46" s="64">
        <v>0</v>
      </c>
      <c r="IN46" s="64" t="s">
        <v>48</v>
      </c>
      <c r="IO46" s="64">
        <v>0</v>
      </c>
      <c r="IP46" s="64">
        <v>0</v>
      </c>
      <c r="IQ46" s="64">
        <v>0</v>
      </c>
      <c r="IR46" s="64">
        <v>0</v>
      </c>
      <c r="IU46" s="64" t="s">
        <v>48</v>
      </c>
      <c r="IV46" s="64">
        <v>0</v>
      </c>
      <c r="IW46" s="64">
        <v>0</v>
      </c>
      <c r="IX46" s="64">
        <v>0</v>
      </c>
      <c r="IY46" s="64">
        <v>0</v>
      </c>
      <c r="JB46" s="6" t="s">
        <v>48</v>
      </c>
      <c r="JC46" s="6">
        <v>0</v>
      </c>
      <c r="JD46" s="6">
        <v>0</v>
      </c>
      <c r="JE46" s="6">
        <v>0</v>
      </c>
      <c r="JF46" s="6">
        <v>0</v>
      </c>
      <c r="JI46" s="64" t="s">
        <v>48</v>
      </c>
      <c r="JJ46" s="64">
        <v>0</v>
      </c>
      <c r="JK46" s="64">
        <v>0</v>
      </c>
      <c r="JL46" s="64">
        <v>0</v>
      </c>
      <c r="JM46" s="64">
        <v>0</v>
      </c>
      <c r="JP46" s="70" t="s">
        <v>48</v>
      </c>
      <c r="JQ46" s="70">
        <v>0</v>
      </c>
      <c r="JR46" s="70">
        <v>0</v>
      </c>
      <c r="JS46" s="70">
        <v>0</v>
      </c>
      <c r="JT46" s="70">
        <v>0</v>
      </c>
      <c r="JW46" s="76" t="s">
        <v>48</v>
      </c>
      <c r="JX46" s="76">
        <v>0</v>
      </c>
      <c r="JY46" s="76">
        <v>0</v>
      </c>
      <c r="JZ46" s="76">
        <v>0</v>
      </c>
      <c r="KA46" s="76">
        <v>0</v>
      </c>
      <c r="KD46" s="76" t="s">
        <v>48</v>
      </c>
      <c r="KE46" s="76">
        <v>0.93</v>
      </c>
      <c r="KF46" s="76">
        <v>0</v>
      </c>
      <c r="KG46" s="76">
        <v>1.52</v>
      </c>
      <c r="KH46" s="76">
        <v>0</v>
      </c>
      <c r="KK46" s="76" t="s">
        <v>48</v>
      </c>
      <c r="KL46" s="76">
        <v>0</v>
      </c>
      <c r="KM46" s="76">
        <v>0</v>
      </c>
      <c r="KN46" s="76">
        <v>0</v>
      </c>
      <c r="KO46" s="76">
        <v>0</v>
      </c>
      <c r="KR46" s="76" t="s">
        <v>48</v>
      </c>
      <c r="KS46" s="76">
        <v>0</v>
      </c>
      <c r="KT46" s="76">
        <v>0</v>
      </c>
      <c r="KU46" s="76">
        <v>0</v>
      </c>
      <c r="KV46" s="76">
        <v>0</v>
      </c>
      <c r="KY46" s="76" t="s">
        <v>48</v>
      </c>
      <c r="KZ46" s="76">
        <v>0</v>
      </c>
      <c r="LA46" s="76">
        <v>0</v>
      </c>
      <c r="LB46" s="76">
        <v>0</v>
      </c>
      <c r="LC46" s="76">
        <v>0</v>
      </c>
      <c r="LF46" s="76" t="s">
        <v>48</v>
      </c>
      <c r="LG46" s="76">
        <v>0</v>
      </c>
      <c r="LH46" s="76">
        <v>0</v>
      </c>
      <c r="LI46" s="76">
        <v>0</v>
      </c>
      <c r="LJ46" s="76">
        <v>0</v>
      </c>
      <c r="LM46" s="76" t="s">
        <v>48</v>
      </c>
      <c r="LN46" s="76">
        <v>0</v>
      </c>
      <c r="LO46" s="76">
        <v>0</v>
      </c>
      <c r="LP46" s="76">
        <v>0</v>
      </c>
      <c r="LQ46" s="76">
        <v>0</v>
      </c>
      <c r="LR46" s="76"/>
      <c r="LS46" s="76"/>
      <c r="LT46" s="76" t="s">
        <v>48</v>
      </c>
      <c r="LU46" s="76">
        <v>0</v>
      </c>
      <c r="LV46" s="76">
        <v>0</v>
      </c>
      <c r="LW46" s="76">
        <v>0</v>
      </c>
      <c r="LX46" s="76">
        <v>0</v>
      </c>
      <c r="LY46" s="76"/>
      <c r="LZ46" s="76"/>
      <c r="MA46" s="76" t="s">
        <v>48</v>
      </c>
      <c r="MB46" s="76">
        <v>0</v>
      </c>
      <c r="MC46" s="76">
        <v>0</v>
      </c>
      <c r="MD46" s="76">
        <v>0</v>
      </c>
      <c r="ME46" s="76">
        <v>0</v>
      </c>
      <c r="MH46" s="76" t="s">
        <v>48</v>
      </c>
      <c r="MI46" s="76">
        <v>0</v>
      </c>
      <c r="MJ46" s="76">
        <v>0</v>
      </c>
      <c r="MK46" s="76">
        <v>0</v>
      </c>
      <c r="ML46" s="76">
        <v>0</v>
      </c>
      <c r="MM46" s="76"/>
      <c r="MN46" s="76"/>
      <c r="MO46" s="76" t="s">
        <v>48</v>
      </c>
      <c r="MP46" s="76">
        <v>0</v>
      </c>
      <c r="MQ46" s="76">
        <v>0</v>
      </c>
      <c r="MR46" s="76">
        <v>0</v>
      </c>
      <c r="MS46" s="76">
        <v>0</v>
      </c>
    </row>
    <row r="47" spans="1:357" x14ac:dyDescent="0.25">
      <c r="A47" s="1">
        <v>2.1000000000000005</v>
      </c>
      <c r="B47" s="1">
        <v>2.1500000000000004</v>
      </c>
      <c r="C47" s="1" t="s">
        <v>49</v>
      </c>
      <c r="D47" s="1">
        <v>0</v>
      </c>
      <c r="E47" s="1">
        <v>0</v>
      </c>
      <c r="F47" s="1">
        <v>0</v>
      </c>
      <c r="G47" s="1">
        <v>0</v>
      </c>
      <c r="H47" s="1"/>
      <c r="I47" s="1"/>
      <c r="J47" s="1" t="s">
        <v>49</v>
      </c>
      <c r="K47" s="1">
        <v>0.75</v>
      </c>
      <c r="L47" s="1">
        <v>0</v>
      </c>
      <c r="M47" s="1">
        <v>0.98</v>
      </c>
      <c r="N47" s="1">
        <v>0</v>
      </c>
      <c r="O47" s="1"/>
      <c r="P47" s="1"/>
      <c r="Q47" s="1" t="s">
        <v>49</v>
      </c>
      <c r="R47" s="1">
        <v>0</v>
      </c>
      <c r="S47" s="1">
        <v>0</v>
      </c>
      <c r="T47" s="1">
        <v>0</v>
      </c>
      <c r="U47" s="1">
        <v>0</v>
      </c>
      <c r="V47" s="1"/>
      <c r="W47" s="1"/>
      <c r="X47" s="1" t="s">
        <v>49</v>
      </c>
      <c r="Y47" s="1">
        <v>0.13</v>
      </c>
      <c r="Z47" s="1">
        <v>0</v>
      </c>
      <c r="AA47" s="1">
        <v>0</v>
      </c>
      <c r="AB47" s="1">
        <v>0</v>
      </c>
      <c r="AC47" s="1"/>
      <c r="AD47" s="1"/>
      <c r="AE47" s="6" t="s">
        <v>49</v>
      </c>
      <c r="AF47" s="6">
        <v>0</v>
      </c>
      <c r="AG47" s="6">
        <v>0</v>
      </c>
      <c r="AH47" s="6">
        <v>0</v>
      </c>
      <c r="AI47" s="6">
        <v>0</v>
      </c>
      <c r="AJ47" s="1"/>
      <c r="AK47" s="1"/>
      <c r="AL47" s="6" t="s">
        <v>49</v>
      </c>
      <c r="AM47" s="6">
        <v>0</v>
      </c>
      <c r="AN47" s="6">
        <v>0</v>
      </c>
      <c r="AO47" s="6">
        <v>0</v>
      </c>
      <c r="AP47" s="6">
        <v>0</v>
      </c>
      <c r="AQ47" s="1"/>
      <c r="AR47" s="1"/>
      <c r="AS47" s="6" t="s">
        <v>49</v>
      </c>
      <c r="AT47" s="6">
        <v>0.84</v>
      </c>
      <c r="AU47" s="6">
        <v>0</v>
      </c>
      <c r="AV47" s="6">
        <v>0.25</v>
      </c>
      <c r="AW47" s="6">
        <v>0</v>
      </c>
      <c r="AZ47" s="6" t="s">
        <v>49</v>
      </c>
      <c r="BA47" s="6">
        <v>0</v>
      </c>
      <c r="BB47" s="6">
        <v>0</v>
      </c>
      <c r="BC47" s="6">
        <v>0</v>
      </c>
      <c r="BD47" s="6">
        <v>0</v>
      </c>
      <c r="BG47" s="6" t="s">
        <v>49</v>
      </c>
      <c r="BH47" s="6">
        <v>0</v>
      </c>
      <c r="BI47" s="6">
        <v>0</v>
      </c>
      <c r="BJ47" s="6">
        <v>0</v>
      </c>
      <c r="BK47" s="6">
        <v>0</v>
      </c>
      <c r="BN47" s="6" t="s">
        <v>49</v>
      </c>
      <c r="BO47" s="6">
        <v>0.05</v>
      </c>
      <c r="BP47" s="6">
        <v>0</v>
      </c>
      <c r="BQ47" s="6">
        <v>0</v>
      </c>
      <c r="BR47" s="6">
        <v>0</v>
      </c>
      <c r="BU47" s="6" t="s">
        <v>49</v>
      </c>
      <c r="BV47" s="6">
        <v>0</v>
      </c>
      <c r="BW47" s="6">
        <v>0</v>
      </c>
      <c r="BX47" s="6">
        <v>0</v>
      </c>
      <c r="BY47" s="6">
        <v>0</v>
      </c>
      <c r="CB47" s="6" t="s">
        <v>49</v>
      </c>
      <c r="CC47" s="6">
        <v>0</v>
      </c>
      <c r="CD47" s="6">
        <v>0</v>
      </c>
      <c r="CE47" s="6">
        <v>0</v>
      </c>
      <c r="CF47" s="6">
        <v>0</v>
      </c>
      <c r="CI47" s="6" t="s">
        <v>49</v>
      </c>
      <c r="CJ47" s="6">
        <v>0</v>
      </c>
      <c r="CK47" s="6">
        <v>0</v>
      </c>
      <c r="CL47" s="6">
        <v>0</v>
      </c>
      <c r="CM47" s="6">
        <v>0</v>
      </c>
      <c r="CP47" s="6" t="s">
        <v>49</v>
      </c>
      <c r="CQ47" s="6">
        <v>0.15</v>
      </c>
      <c r="CR47" s="6">
        <v>0</v>
      </c>
      <c r="CS47" s="6">
        <v>0</v>
      </c>
      <c r="CT47" s="6">
        <v>0</v>
      </c>
      <c r="CW47" s="6" t="s">
        <v>49</v>
      </c>
      <c r="CX47" s="6">
        <v>0</v>
      </c>
      <c r="CY47" s="6">
        <v>0</v>
      </c>
      <c r="CZ47" s="6">
        <v>0</v>
      </c>
      <c r="DA47" s="6">
        <v>0</v>
      </c>
      <c r="DD47" s="6" t="s">
        <v>49</v>
      </c>
      <c r="DE47" s="6">
        <v>0</v>
      </c>
      <c r="DF47" s="6">
        <v>0</v>
      </c>
      <c r="DG47" s="6">
        <v>0</v>
      </c>
      <c r="DH47" s="6">
        <v>0</v>
      </c>
      <c r="DK47" s="6" t="s">
        <v>49</v>
      </c>
      <c r="DL47" s="6">
        <v>0</v>
      </c>
      <c r="DM47" s="6">
        <v>0</v>
      </c>
      <c r="DN47" s="6">
        <v>0</v>
      </c>
      <c r="DO47" s="6">
        <v>0</v>
      </c>
      <c r="DR47" s="6" t="s">
        <v>49</v>
      </c>
      <c r="DS47" s="6">
        <v>0</v>
      </c>
      <c r="DT47" s="6">
        <v>0</v>
      </c>
      <c r="DU47" s="6">
        <v>0</v>
      </c>
      <c r="DV47" s="6">
        <v>0</v>
      </c>
      <c r="DY47" s="6" t="s">
        <v>49</v>
      </c>
      <c r="DZ47" s="6">
        <v>0</v>
      </c>
      <c r="EA47" s="6">
        <v>0</v>
      </c>
      <c r="EB47" s="6">
        <v>0</v>
      </c>
      <c r="EC47" s="6">
        <v>0</v>
      </c>
      <c r="EF47" s="6" t="s">
        <v>49</v>
      </c>
      <c r="EG47" s="6">
        <v>0</v>
      </c>
      <c r="EH47" s="6">
        <v>0</v>
      </c>
      <c r="EI47" s="6">
        <v>0</v>
      </c>
      <c r="EJ47" s="6">
        <v>0</v>
      </c>
      <c r="EM47" s="6" t="s">
        <v>49</v>
      </c>
      <c r="EN47" s="6">
        <v>0.2</v>
      </c>
      <c r="EO47" s="6">
        <v>0</v>
      </c>
      <c r="EP47" s="6">
        <v>0</v>
      </c>
      <c r="EQ47" s="6">
        <v>0</v>
      </c>
      <c r="ET47" s="6" t="s">
        <v>49</v>
      </c>
      <c r="EU47" s="6">
        <v>0</v>
      </c>
      <c r="EV47" s="6">
        <v>0</v>
      </c>
      <c r="EW47" s="6">
        <v>0</v>
      </c>
      <c r="EX47" s="6">
        <v>0</v>
      </c>
      <c r="FA47" s="6" t="s">
        <v>49</v>
      </c>
      <c r="FB47" s="6">
        <v>0</v>
      </c>
      <c r="FC47" s="6">
        <v>0</v>
      </c>
      <c r="FD47" s="6">
        <v>0</v>
      </c>
      <c r="FE47" s="6">
        <v>0</v>
      </c>
      <c r="FH47" s="6" t="s">
        <v>49</v>
      </c>
      <c r="FI47" s="6">
        <v>0</v>
      </c>
      <c r="FJ47" s="6">
        <v>0</v>
      </c>
      <c r="FK47" s="6">
        <v>0</v>
      </c>
      <c r="FL47" s="6">
        <v>0</v>
      </c>
      <c r="FO47" s="6" t="s">
        <v>49</v>
      </c>
      <c r="FP47" s="6">
        <v>0</v>
      </c>
      <c r="FQ47" s="6">
        <v>0</v>
      </c>
      <c r="FR47" s="6">
        <v>0</v>
      </c>
      <c r="FS47" s="6">
        <v>0</v>
      </c>
      <c r="FV47" s="6" t="s">
        <v>49</v>
      </c>
      <c r="FW47" s="6">
        <v>0</v>
      </c>
      <c r="FX47" s="6">
        <v>0</v>
      </c>
      <c r="FY47" s="6">
        <v>0</v>
      </c>
      <c r="FZ47" s="6">
        <v>0</v>
      </c>
      <c r="GC47" s="6" t="s">
        <v>49</v>
      </c>
      <c r="GD47" s="6">
        <v>0</v>
      </c>
      <c r="GE47" s="6">
        <v>0</v>
      </c>
      <c r="GF47" s="6">
        <v>0</v>
      </c>
      <c r="GG47" s="6">
        <v>0</v>
      </c>
      <c r="GJ47" s="58" t="s">
        <v>49</v>
      </c>
      <c r="GK47" s="58">
        <v>0</v>
      </c>
      <c r="GL47" s="58">
        <v>0</v>
      </c>
      <c r="GM47" s="58">
        <v>0</v>
      </c>
      <c r="GN47" s="58">
        <v>0</v>
      </c>
      <c r="GQ47" s="58" t="s">
        <v>49</v>
      </c>
      <c r="GR47" s="58">
        <v>0</v>
      </c>
      <c r="GS47" s="58">
        <v>0</v>
      </c>
      <c r="GT47" s="58">
        <v>0</v>
      </c>
      <c r="GU47" s="58">
        <v>0</v>
      </c>
      <c r="GX47" s="64" t="s">
        <v>49</v>
      </c>
      <c r="GY47" s="64">
        <v>0</v>
      </c>
      <c r="GZ47" s="64">
        <v>0</v>
      </c>
      <c r="HA47" s="64">
        <v>0</v>
      </c>
      <c r="HB47" s="64">
        <v>0</v>
      </c>
      <c r="HE47" s="64" t="s">
        <v>49</v>
      </c>
      <c r="HF47" s="64">
        <v>0</v>
      </c>
      <c r="HG47" s="64">
        <v>0</v>
      </c>
      <c r="HH47" s="64">
        <v>0</v>
      </c>
      <c r="HI47" s="64">
        <v>0</v>
      </c>
      <c r="HL47" s="64" t="s">
        <v>49</v>
      </c>
      <c r="HM47" s="64">
        <v>0</v>
      </c>
      <c r="HN47" s="64">
        <v>0</v>
      </c>
      <c r="HO47" s="64">
        <v>0</v>
      </c>
      <c r="HP47" s="64">
        <v>0</v>
      </c>
      <c r="HS47" s="64" t="s">
        <v>49</v>
      </c>
      <c r="HT47" s="64">
        <v>0</v>
      </c>
      <c r="HU47" s="64">
        <v>0</v>
      </c>
      <c r="HV47" s="64">
        <v>0</v>
      </c>
      <c r="HW47" s="64">
        <v>0</v>
      </c>
      <c r="HZ47" s="64" t="s">
        <v>49</v>
      </c>
      <c r="IA47" s="64">
        <v>0.18</v>
      </c>
      <c r="IB47" s="64">
        <v>0</v>
      </c>
      <c r="IC47" s="64">
        <v>0</v>
      </c>
      <c r="ID47" s="64">
        <v>0</v>
      </c>
      <c r="IG47" s="64" t="s">
        <v>49</v>
      </c>
      <c r="IH47" s="64">
        <v>0</v>
      </c>
      <c r="II47" s="64">
        <v>0</v>
      </c>
      <c r="IJ47" s="64">
        <v>0</v>
      </c>
      <c r="IK47" s="64">
        <v>0</v>
      </c>
      <c r="IN47" s="64" t="s">
        <v>49</v>
      </c>
      <c r="IO47" s="64">
        <v>0</v>
      </c>
      <c r="IP47" s="64">
        <v>0</v>
      </c>
      <c r="IQ47" s="64">
        <v>0</v>
      </c>
      <c r="IR47" s="64">
        <v>0</v>
      </c>
      <c r="IU47" s="64" t="s">
        <v>49</v>
      </c>
      <c r="IV47" s="64">
        <v>0</v>
      </c>
      <c r="IW47" s="64">
        <v>0</v>
      </c>
      <c r="IX47" s="64">
        <v>0</v>
      </c>
      <c r="IY47" s="64">
        <v>0</v>
      </c>
      <c r="JB47" s="6" t="s">
        <v>49</v>
      </c>
      <c r="JC47" s="6">
        <v>0</v>
      </c>
      <c r="JD47" s="6">
        <v>0</v>
      </c>
      <c r="JE47" s="6">
        <v>0</v>
      </c>
      <c r="JF47" s="6">
        <v>0</v>
      </c>
      <c r="JI47" s="64" t="s">
        <v>49</v>
      </c>
      <c r="JJ47" s="64">
        <v>0</v>
      </c>
      <c r="JK47" s="64">
        <v>0</v>
      </c>
      <c r="JL47" s="64">
        <v>0</v>
      </c>
      <c r="JM47" s="64">
        <v>0</v>
      </c>
      <c r="JP47" s="70" t="s">
        <v>49</v>
      </c>
      <c r="JQ47" s="70">
        <v>0</v>
      </c>
      <c r="JR47" s="70">
        <v>0</v>
      </c>
      <c r="JS47" s="70">
        <v>0</v>
      </c>
      <c r="JT47" s="70">
        <v>0</v>
      </c>
      <c r="JW47" s="76" t="s">
        <v>49</v>
      </c>
      <c r="JX47" s="76">
        <v>0</v>
      </c>
      <c r="JY47" s="76">
        <v>0</v>
      </c>
      <c r="JZ47" s="76">
        <v>0</v>
      </c>
      <c r="KA47" s="76">
        <v>0</v>
      </c>
      <c r="KD47" s="76" t="s">
        <v>49</v>
      </c>
      <c r="KE47" s="76">
        <v>0</v>
      </c>
      <c r="KF47" s="76">
        <v>0</v>
      </c>
      <c r="KG47" s="76">
        <v>0</v>
      </c>
      <c r="KH47" s="76">
        <v>0</v>
      </c>
      <c r="KK47" s="76" t="s">
        <v>49</v>
      </c>
      <c r="KL47" s="76">
        <v>0</v>
      </c>
      <c r="KM47" s="76">
        <v>0</v>
      </c>
      <c r="KN47" s="76">
        <v>0</v>
      </c>
      <c r="KO47" s="76">
        <v>0</v>
      </c>
      <c r="KR47" s="76" t="s">
        <v>49</v>
      </c>
      <c r="KS47" s="76">
        <v>0</v>
      </c>
      <c r="KT47" s="76">
        <v>0</v>
      </c>
      <c r="KU47" s="76">
        <v>0</v>
      </c>
      <c r="KV47" s="76">
        <v>0</v>
      </c>
      <c r="KY47" s="76" t="s">
        <v>49</v>
      </c>
      <c r="KZ47" s="76">
        <v>0</v>
      </c>
      <c r="LA47" s="76">
        <v>0</v>
      </c>
      <c r="LB47" s="76">
        <v>0</v>
      </c>
      <c r="LC47" s="76">
        <v>0</v>
      </c>
      <c r="LF47" s="76" t="s">
        <v>49</v>
      </c>
      <c r="LG47" s="76">
        <v>0.2</v>
      </c>
      <c r="LH47" s="76">
        <v>0</v>
      </c>
      <c r="LI47" s="76">
        <v>0</v>
      </c>
      <c r="LJ47" s="76">
        <v>0</v>
      </c>
      <c r="LM47" s="76" t="s">
        <v>49</v>
      </c>
      <c r="LN47" s="76">
        <v>0</v>
      </c>
      <c r="LO47" s="76">
        <v>0</v>
      </c>
      <c r="LP47" s="76">
        <v>0</v>
      </c>
      <c r="LQ47" s="76">
        <v>0</v>
      </c>
      <c r="LR47" s="76"/>
      <c r="LS47" s="76"/>
      <c r="LT47" s="76" t="s">
        <v>49</v>
      </c>
      <c r="LU47" s="76">
        <v>0</v>
      </c>
      <c r="LV47" s="76">
        <v>0</v>
      </c>
      <c r="LW47" s="76">
        <v>0</v>
      </c>
      <c r="LX47" s="76">
        <v>0</v>
      </c>
      <c r="LY47" s="76"/>
      <c r="LZ47" s="76"/>
      <c r="MA47" s="76" t="s">
        <v>49</v>
      </c>
      <c r="MB47" s="76">
        <v>0</v>
      </c>
      <c r="MC47" s="76">
        <v>0</v>
      </c>
      <c r="MD47" s="76">
        <v>0</v>
      </c>
      <c r="ME47" s="76">
        <v>0</v>
      </c>
      <c r="MH47" s="76" t="s">
        <v>49</v>
      </c>
      <c r="MI47" s="76">
        <v>0</v>
      </c>
      <c r="MJ47" s="76">
        <v>0</v>
      </c>
      <c r="MK47" s="76">
        <v>0</v>
      </c>
      <c r="ML47" s="76">
        <v>0</v>
      </c>
      <c r="MM47" s="76"/>
      <c r="MN47" s="76"/>
      <c r="MO47" s="76" t="s">
        <v>49</v>
      </c>
      <c r="MP47" s="76">
        <v>0</v>
      </c>
      <c r="MQ47" s="76">
        <v>0</v>
      </c>
      <c r="MR47" s="76">
        <v>0</v>
      </c>
      <c r="MS47" s="76">
        <v>0</v>
      </c>
    </row>
    <row r="48" spans="1:357" x14ac:dyDescent="0.25">
      <c r="A48" s="1">
        <v>2.1500000000000004</v>
      </c>
      <c r="B48" s="1">
        <v>2.2000000000000002</v>
      </c>
      <c r="C48" s="1" t="s">
        <v>50</v>
      </c>
      <c r="D48" s="1">
        <v>0.25</v>
      </c>
      <c r="E48" s="1">
        <v>0</v>
      </c>
      <c r="F48" s="1">
        <v>0</v>
      </c>
      <c r="G48" s="1">
        <v>0</v>
      </c>
      <c r="H48" s="1"/>
      <c r="I48" s="1"/>
      <c r="J48" s="1" t="s">
        <v>50</v>
      </c>
      <c r="K48" s="1">
        <v>0</v>
      </c>
      <c r="L48" s="1">
        <v>0</v>
      </c>
      <c r="M48" s="1">
        <v>0</v>
      </c>
      <c r="N48" s="1">
        <v>0</v>
      </c>
      <c r="O48" s="1"/>
      <c r="P48" s="1"/>
      <c r="Q48" s="1" t="s">
        <v>50</v>
      </c>
      <c r="R48" s="1">
        <v>0.11</v>
      </c>
      <c r="S48" s="1">
        <v>0.71</v>
      </c>
      <c r="T48" s="1">
        <v>0</v>
      </c>
      <c r="U48" s="1">
        <v>0</v>
      </c>
      <c r="V48" s="1"/>
      <c r="W48" s="1"/>
      <c r="X48" s="1" t="s">
        <v>50</v>
      </c>
      <c r="Y48" s="1">
        <v>0.14000000000000001</v>
      </c>
      <c r="Z48" s="1">
        <v>0</v>
      </c>
      <c r="AA48" s="1">
        <v>0</v>
      </c>
      <c r="AB48" s="1">
        <v>1.68</v>
      </c>
      <c r="AC48" s="1"/>
      <c r="AD48" s="1"/>
      <c r="AE48" s="6" t="s">
        <v>50</v>
      </c>
      <c r="AF48" s="6">
        <v>0.06</v>
      </c>
      <c r="AG48" s="6">
        <v>0.64</v>
      </c>
      <c r="AH48" s="6">
        <v>0</v>
      </c>
      <c r="AI48" s="6">
        <v>0</v>
      </c>
      <c r="AJ48" s="1"/>
      <c r="AK48" s="1"/>
      <c r="AL48" s="6" t="s">
        <v>50</v>
      </c>
      <c r="AM48" s="6">
        <v>0</v>
      </c>
      <c r="AN48" s="6">
        <v>0</v>
      </c>
      <c r="AO48" s="6">
        <v>0</v>
      </c>
      <c r="AP48" s="6">
        <v>0</v>
      </c>
      <c r="AQ48" s="1"/>
      <c r="AR48" s="1"/>
      <c r="AS48" s="6" t="s">
        <v>50</v>
      </c>
      <c r="AT48" s="6">
        <v>0</v>
      </c>
      <c r="AU48" s="6">
        <v>0</v>
      </c>
      <c r="AV48" s="6">
        <v>0</v>
      </c>
      <c r="AW48" s="6">
        <v>0</v>
      </c>
      <c r="AZ48" s="6" t="s">
        <v>50</v>
      </c>
      <c r="BA48" s="6">
        <v>0</v>
      </c>
      <c r="BB48" s="6">
        <v>0</v>
      </c>
      <c r="BC48" s="6">
        <v>0</v>
      </c>
      <c r="BD48" s="6">
        <v>0</v>
      </c>
      <c r="BG48" s="6" t="s">
        <v>50</v>
      </c>
      <c r="BH48" s="6">
        <v>0</v>
      </c>
      <c r="BI48" s="6">
        <v>0</v>
      </c>
      <c r="BJ48" s="6">
        <v>0</v>
      </c>
      <c r="BK48" s="6">
        <v>0</v>
      </c>
      <c r="BN48" s="6" t="s">
        <v>50</v>
      </c>
      <c r="BO48" s="6">
        <v>0.06</v>
      </c>
      <c r="BP48" s="6">
        <v>0</v>
      </c>
      <c r="BQ48" s="6">
        <v>7.0000000000000007E-2</v>
      </c>
      <c r="BR48" s="6">
        <v>0</v>
      </c>
      <c r="BU48" s="6" t="s">
        <v>50</v>
      </c>
      <c r="BV48" s="6">
        <v>0</v>
      </c>
      <c r="BW48" s="6">
        <v>0</v>
      </c>
      <c r="BX48" s="6">
        <v>0</v>
      </c>
      <c r="BY48" s="6">
        <v>0</v>
      </c>
      <c r="CB48" s="6" t="s">
        <v>50</v>
      </c>
      <c r="CC48" s="6">
        <v>0.04</v>
      </c>
      <c r="CD48" s="6">
        <v>0</v>
      </c>
      <c r="CE48" s="6">
        <v>0</v>
      </c>
      <c r="CF48" s="6">
        <v>0</v>
      </c>
      <c r="CI48" s="6" t="s">
        <v>50</v>
      </c>
      <c r="CJ48" s="6">
        <v>0</v>
      </c>
      <c r="CK48" s="6">
        <v>0</v>
      </c>
      <c r="CL48" s="6">
        <v>0</v>
      </c>
      <c r="CM48" s="6">
        <v>0</v>
      </c>
      <c r="CP48" s="6" t="s">
        <v>50</v>
      </c>
      <c r="CQ48" s="6">
        <v>0.24</v>
      </c>
      <c r="CR48" s="6">
        <v>0</v>
      </c>
      <c r="CS48" s="6">
        <v>0.31</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0.33</v>
      </c>
      <c r="DT48" s="6">
        <v>0</v>
      </c>
      <c r="DU48" s="6">
        <v>0.44</v>
      </c>
      <c r="DV48" s="6">
        <v>0</v>
      </c>
      <c r="DY48" s="6" t="s">
        <v>50</v>
      </c>
      <c r="DZ48" s="6">
        <v>0</v>
      </c>
      <c r="EA48" s="6">
        <v>0</v>
      </c>
      <c r="EB48" s="6">
        <v>0</v>
      </c>
      <c r="EC48" s="6">
        <v>0</v>
      </c>
      <c r="EF48" s="6" t="s">
        <v>50</v>
      </c>
      <c r="EG48" s="6">
        <v>0</v>
      </c>
      <c r="EH48" s="6">
        <v>0</v>
      </c>
      <c r="EI48" s="6">
        <v>0</v>
      </c>
      <c r="EJ48" s="6">
        <v>0</v>
      </c>
      <c r="EM48" s="6" t="s">
        <v>50</v>
      </c>
      <c r="EN48" s="6">
        <v>0</v>
      </c>
      <c r="EO48" s="6">
        <v>0</v>
      </c>
      <c r="EP48" s="6">
        <v>0</v>
      </c>
      <c r="EQ48" s="6">
        <v>0</v>
      </c>
      <c r="ET48" s="6" t="s">
        <v>50</v>
      </c>
      <c r="EU48" s="6">
        <v>0</v>
      </c>
      <c r="EV48" s="6">
        <v>0</v>
      </c>
      <c r="EW48" s="6">
        <v>0</v>
      </c>
      <c r="EX48" s="6">
        <v>0</v>
      </c>
      <c r="FA48" s="6" t="s">
        <v>50</v>
      </c>
      <c r="FB48" s="6">
        <v>0.15</v>
      </c>
      <c r="FC48" s="6">
        <v>0</v>
      </c>
      <c r="FD48" s="6">
        <v>0.23</v>
      </c>
      <c r="FE48" s="6">
        <v>0</v>
      </c>
      <c r="FH48" s="6" t="s">
        <v>50</v>
      </c>
      <c r="FI48" s="6">
        <v>0.81</v>
      </c>
      <c r="FJ48" s="6">
        <v>0</v>
      </c>
      <c r="FK48" s="6">
        <v>1.26</v>
      </c>
      <c r="FL48" s="6">
        <v>0</v>
      </c>
      <c r="FO48" s="6" t="s">
        <v>50</v>
      </c>
      <c r="FP48" s="6">
        <v>0</v>
      </c>
      <c r="FQ48" s="6">
        <v>0</v>
      </c>
      <c r="FR48" s="6">
        <v>0</v>
      </c>
      <c r="FS48" s="6">
        <v>0</v>
      </c>
      <c r="FV48" s="6" t="s">
        <v>50</v>
      </c>
      <c r="FW48" s="6">
        <v>0</v>
      </c>
      <c r="FX48" s="6">
        <v>0</v>
      </c>
      <c r="FY48" s="6">
        <v>0</v>
      </c>
      <c r="FZ48" s="6">
        <v>0</v>
      </c>
      <c r="GC48" s="6" t="s">
        <v>50</v>
      </c>
      <c r="GD48" s="6">
        <v>0</v>
      </c>
      <c r="GE48" s="6">
        <v>0</v>
      </c>
      <c r="GF48" s="6">
        <v>0</v>
      </c>
      <c r="GG48" s="6">
        <v>0</v>
      </c>
      <c r="GJ48" s="58" t="s">
        <v>50</v>
      </c>
      <c r="GK48" s="58">
        <v>0</v>
      </c>
      <c r="GL48" s="58">
        <v>0</v>
      </c>
      <c r="GM48" s="58">
        <v>0</v>
      </c>
      <c r="GN48" s="58">
        <v>0</v>
      </c>
      <c r="GQ48" s="58" t="s">
        <v>50</v>
      </c>
      <c r="GR48" s="58">
        <v>0.11</v>
      </c>
      <c r="GS48" s="58">
        <v>0</v>
      </c>
      <c r="GT48" s="58">
        <v>0.15</v>
      </c>
      <c r="GU48" s="58">
        <v>0</v>
      </c>
      <c r="GX48" s="64" t="s">
        <v>50</v>
      </c>
      <c r="GY48" s="64">
        <v>0</v>
      </c>
      <c r="GZ48" s="64">
        <v>0</v>
      </c>
      <c r="HA48" s="64">
        <v>0</v>
      </c>
      <c r="HB48" s="64">
        <v>0</v>
      </c>
      <c r="HE48" s="64" t="s">
        <v>50</v>
      </c>
      <c r="HF48" s="64">
        <v>0</v>
      </c>
      <c r="HG48" s="64">
        <v>0</v>
      </c>
      <c r="HH48" s="64">
        <v>0</v>
      </c>
      <c r="HI48" s="64">
        <v>0</v>
      </c>
      <c r="HL48" s="64" t="s">
        <v>50</v>
      </c>
      <c r="HM48" s="64">
        <v>1.45</v>
      </c>
      <c r="HN48" s="64">
        <v>6.45</v>
      </c>
      <c r="HO48" s="64">
        <v>0</v>
      </c>
      <c r="HP48" s="64">
        <v>0</v>
      </c>
      <c r="HS48" s="64" t="s">
        <v>50</v>
      </c>
      <c r="HT48" s="64">
        <v>6.28</v>
      </c>
      <c r="HU48" s="64">
        <v>27.32</v>
      </c>
      <c r="HV48" s="64">
        <v>0</v>
      </c>
      <c r="HW48" s="64">
        <v>0</v>
      </c>
      <c r="HZ48" s="64" t="s">
        <v>50</v>
      </c>
      <c r="IA48" s="64">
        <v>6.23</v>
      </c>
      <c r="IB48" s="64">
        <v>28.44</v>
      </c>
      <c r="IC48" s="64">
        <v>0</v>
      </c>
      <c r="ID48" s="64">
        <v>0</v>
      </c>
      <c r="IG48" s="64" t="s">
        <v>50</v>
      </c>
      <c r="IH48" s="64">
        <v>0.64</v>
      </c>
      <c r="II48" s="64">
        <v>3.18</v>
      </c>
      <c r="IJ48" s="64">
        <v>0.31</v>
      </c>
      <c r="IK48" s="64">
        <v>0</v>
      </c>
      <c r="IN48" s="64" t="s">
        <v>50</v>
      </c>
      <c r="IO48" s="64">
        <v>0.47</v>
      </c>
      <c r="IP48" s="64">
        <v>0</v>
      </c>
      <c r="IQ48" s="64">
        <v>0.67</v>
      </c>
      <c r="IR48" s="64">
        <v>0</v>
      </c>
      <c r="IU48" s="64" t="s">
        <v>50</v>
      </c>
      <c r="IV48" s="64">
        <v>0.28000000000000003</v>
      </c>
      <c r="IW48" s="64">
        <v>0</v>
      </c>
      <c r="IX48" s="64">
        <v>0.21</v>
      </c>
      <c r="IY48" s="64">
        <v>0</v>
      </c>
      <c r="JB48" s="6" t="s">
        <v>50</v>
      </c>
      <c r="JC48" s="6">
        <v>0.61</v>
      </c>
      <c r="JD48" s="6">
        <v>0</v>
      </c>
      <c r="JE48" s="6">
        <v>0.94</v>
      </c>
      <c r="JF48" s="6">
        <v>0</v>
      </c>
      <c r="JI48" s="64" t="s">
        <v>50</v>
      </c>
      <c r="JJ48" s="64">
        <v>0</v>
      </c>
      <c r="JK48" s="64">
        <v>0</v>
      </c>
      <c r="JL48" s="64">
        <v>0</v>
      </c>
      <c r="JM48" s="64">
        <v>0</v>
      </c>
      <c r="JP48" s="70" t="s">
        <v>50</v>
      </c>
      <c r="JQ48" s="70">
        <v>0.56000000000000005</v>
      </c>
      <c r="JR48" s="70">
        <v>0</v>
      </c>
      <c r="JS48" s="70">
        <v>0.91</v>
      </c>
      <c r="JT48" s="70">
        <v>0</v>
      </c>
      <c r="JW48" s="76" t="s">
        <v>50</v>
      </c>
      <c r="JX48" s="76">
        <v>0.86</v>
      </c>
      <c r="JY48" s="76">
        <v>0</v>
      </c>
      <c r="JZ48" s="76">
        <v>0.83</v>
      </c>
      <c r="KA48" s="76">
        <v>0</v>
      </c>
      <c r="KD48" s="76" t="s">
        <v>50</v>
      </c>
      <c r="KE48" s="76">
        <v>0.7</v>
      </c>
      <c r="KF48" s="76">
        <v>0</v>
      </c>
      <c r="KG48" s="76">
        <v>1.1399999999999999</v>
      </c>
      <c r="KH48" s="76">
        <v>0</v>
      </c>
      <c r="KK48" s="76" t="s">
        <v>50</v>
      </c>
      <c r="KL48" s="76">
        <v>0</v>
      </c>
      <c r="KM48" s="76">
        <v>0</v>
      </c>
      <c r="KN48" s="76">
        <v>0</v>
      </c>
      <c r="KO48" s="76">
        <v>0</v>
      </c>
      <c r="KR48" s="76" t="s">
        <v>50</v>
      </c>
      <c r="KS48" s="76">
        <v>0</v>
      </c>
      <c r="KT48" s="76">
        <v>0</v>
      </c>
      <c r="KU48" s="76">
        <v>0</v>
      </c>
      <c r="KV48" s="76">
        <v>0</v>
      </c>
      <c r="KY48" s="76" t="s">
        <v>50</v>
      </c>
      <c r="KZ48" s="76">
        <v>0</v>
      </c>
      <c r="LA48" s="76">
        <v>0</v>
      </c>
      <c r="LB48" s="76">
        <v>0</v>
      </c>
      <c r="LC48" s="76">
        <v>0</v>
      </c>
      <c r="LF48" s="76" t="s">
        <v>50</v>
      </c>
      <c r="LG48" s="76">
        <v>0.32</v>
      </c>
      <c r="LH48" s="76">
        <v>0</v>
      </c>
      <c r="LI48" s="76">
        <v>0</v>
      </c>
      <c r="LJ48" s="76">
        <v>2.21</v>
      </c>
      <c r="LM48" s="76" t="s">
        <v>50</v>
      </c>
      <c r="LN48" s="76">
        <v>0</v>
      </c>
      <c r="LO48" s="76">
        <v>0</v>
      </c>
      <c r="LP48" s="76">
        <v>0</v>
      </c>
      <c r="LQ48" s="76">
        <v>0</v>
      </c>
      <c r="LR48" s="76"/>
      <c r="LS48" s="76"/>
      <c r="LT48" s="76" t="s">
        <v>50</v>
      </c>
      <c r="LU48" s="76">
        <v>0</v>
      </c>
      <c r="LV48" s="76">
        <v>0</v>
      </c>
      <c r="LW48" s="76">
        <v>0</v>
      </c>
      <c r="LX48" s="76">
        <v>0</v>
      </c>
      <c r="LY48" s="76"/>
      <c r="LZ48" s="76"/>
      <c r="MA48" s="76" t="s">
        <v>50</v>
      </c>
      <c r="MB48" s="76">
        <v>0</v>
      </c>
      <c r="MC48" s="76">
        <v>0</v>
      </c>
      <c r="MD48" s="76">
        <v>0</v>
      </c>
      <c r="ME48" s="76">
        <v>0</v>
      </c>
      <c r="MH48" s="76" t="s">
        <v>50</v>
      </c>
      <c r="MI48" s="76">
        <v>0</v>
      </c>
      <c r="MJ48" s="76">
        <v>0</v>
      </c>
      <c r="MK48" s="76">
        <v>0</v>
      </c>
      <c r="ML48" s="76">
        <v>0</v>
      </c>
      <c r="MM48" s="76"/>
      <c r="MN48" s="76"/>
      <c r="MO48" s="76" t="s">
        <v>50</v>
      </c>
      <c r="MP48" s="76">
        <v>0</v>
      </c>
      <c r="MQ48" s="76">
        <v>0</v>
      </c>
      <c r="MR48" s="76">
        <v>0</v>
      </c>
      <c r="MS48" s="76">
        <v>0</v>
      </c>
    </row>
    <row r="49" spans="1:357" x14ac:dyDescent="0.25">
      <c r="A49" s="1">
        <v>2.2000000000000002</v>
      </c>
      <c r="B49" s="1">
        <v>2.25</v>
      </c>
      <c r="C49" s="1" t="s">
        <v>51</v>
      </c>
      <c r="D49" s="1">
        <v>0</v>
      </c>
      <c r="E49" s="1">
        <v>0</v>
      </c>
      <c r="F49" s="1">
        <v>0</v>
      </c>
      <c r="G49" s="1">
        <v>0</v>
      </c>
      <c r="H49" s="1"/>
      <c r="I49" s="1"/>
      <c r="J49" s="1" t="s">
        <v>51</v>
      </c>
      <c r="K49" s="1">
        <v>0</v>
      </c>
      <c r="L49" s="1">
        <v>0</v>
      </c>
      <c r="M49" s="1">
        <v>0</v>
      </c>
      <c r="N49" s="1">
        <v>0</v>
      </c>
      <c r="O49" s="1"/>
      <c r="P49" s="1"/>
      <c r="Q49" s="1" t="s">
        <v>51</v>
      </c>
      <c r="R49" s="1">
        <v>0.16</v>
      </c>
      <c r="S49" s="1">
        <v>0</v>
      </c>
      <c r="T49" s="1">
        <v>0</v>
      </c>
      <c r="U49" s="1">
        <v>0</v>
      </c>
      <c r="V49" s="1"/>
      <c r="W49" s="1"/>
      <c r="X49" s="1" t="s">
        <v>51</v>
      </c>
      <c r="Y49" s="1">
        <v>0.09</v>
      </c>
      <c r="Z49" s="1">
        <v>0</v>
      </c>
      <c r="AA49" s="1">
        <v>0</v>
      </c>
      <c r="AB49" s="1">
        <v>0</v>
      </c>
      <c r="AC49" s="1"/>
      <c r="AD49" s="1"/>
      <c r="AE49" s="6" t="s">
        <v>51</v>
      </c>
      <c r="AF49" s="6">
        <v>0</v>
      </c>
      <c r="AG49" s="6">
        <v>0</v>
      </c>
      <c r="AH49" s="6">
        <v>0</v>
      </c>
      <c r="AI49" s="6">
        <v>0</v>
      </c>
      <c r="AJ49" s="1"/>
      <c r="AK49" s="1"/>
      <c r="AL49" s="6" t="s">
        <v>51</v>
      </c>
      <c r="AM49" s="6">
        <v>0</v>
      </c>
      <c r="AN49" s="6">
        <v>0</v>
      </c>
      <c r="AO49" s="6">
        <v>0</v>
      </c>
      <c r="AP49" s="6">
        <v>0</v>
      </c>
      <c r="AQ49" s="1"/>
      <c r="AR49" s="1"/>
      <c r="AS49" s="6" t="s">
        <v>51</v>
      </c>
      <c r="AT49" s="6">
        <v>0</v>
      </c>
      <c r="AU49" s="6">
        <v>0</v>
      </c>
      <c r="AV49" s="6">
        <v>0</v>
      </c>
      <c r="AW49" s="6">
        <v>0</v>
      </c>
      <c r="AZ49" s="6" t="s">
        <v>51</v>
      </c>
      <c r="BA49" s="6">
        <v>0</v>
      </c>
      <c r="BB49" s="6">
        <v>0</v>
      </c>
      <c r="BC49" s="6">
        <v>0</v>
      </c>
      <c r="BD49" s="6">
        <v>0</v>
      </c>
      <c r="BG49" s="6" t="s">
        <v>51</v>
      </c>
      <c r="BH49" s="6">
        <v>0</v>
      </c>
      <c r="BI49" s="6">
        <v>0</v>
      </c>
      <c r="BJ49" s="6">
        <v>0</v>
      </c>
      <c r="BK49" s="6">
        <v>0</v>
      </c>
      <c r="BN49" s="6" t="s">
        <v>51</v>
      </c>
      <c r="BO49" s="6">
        <v>0</v>
      </c>
      <c r="BP49" s="6">
        <v>0</v>
      </c>
      <c r="BQ49" s="6">
        <v>0</v>
      </c>
      <c r="BR49" s="6">
        <v>0</v>
      </c>
      <c r="BU49" s="6" t="s">
        <v>51</v>
      </c>
      <c r="BV49" s="6">
        <v>0</v>
      </c>
      <c r="BW49" s="6">
        <v>0</v>
      </c>
      <c r="BX49" s="6">
        <v>0</v>
      </c>
      <c r="BY49" s="6">
        <v>0</v>
      </c>
      <c r="CB49" s="6" t="s">
        <v>51</v>
      </c>
      <c r="CC49" s="6">
        <v>0.04</v>
      </c>
      <c r="CD49" s="6">
        <v>0</v>
      </c>
      <c r="CE49" s="6">
        <v>0</v>
      </c>
      <c r="CF49" s="6">
        <v>0</v>
      </c>
      <c r="CI49" s="6" t="s">
        <v>51</v>
      </c>
      <c r="CJ49" s="6">
        <v>0.13</v>
      </c>
      <c r="CK49" s="6">
        <v>0</v>
      </c>
      <c r="CL49" s="6">
        <v>0</v>
      </c>
      <c r="CM49" s="6">
        <v>0</v>
      </c>
      <c r="CP49" s="6" t="s">
        <v>51</v>
      </c>
      <c r="CQ49" s="6">
        <v>0.41</v>
      </c>
      <c r="CR49" s="6">
        <v>1.96</v>
      </c>
      <c r="CS49" s="6">
        <v>0.27</v>
      </c>
      <c r="CT49" s="6">
        <v>0</v>
      </c>
      <c r="CW49" s="6" t="s">
        <v>51</v>
      </c>
      <c r="CX49" s="6">
        <v>0</v>
      </c>
      <c r="CY49" s="6">
        <v>0</v>
      </c>
      <c r="CZ49" s="6">
        <v>0</v>
      </c>
      <c r="DA49" s="6">
        <v>0</v>
      </c>
      <c r="DD49" s="6" t="s">
        <v>51</v>
      </c>
      <c r="DE49" s="6">
        <v>0.09</v>
      </c>
      <c r="DF49" s="6">
        <v>0</v>
      </c>
      <c r="DG49" s="6">
        <v>0</v>
      </c>
      <c r="DH49" s="6">
        <v>0</v>
      </c>
      <c r="DK49" s="6" t="s">
        <v>51</v>
      </c>
      <c r="DL49" s="6">
        <v>0.18</v>
      </c>
      <c r="DM49" s="6">
        <v>0</v>
      </c>
      <c r="DN49" s="6">
        <v>0.25</v>
      </c>
      <c r="DO49" s="6">
        <v>0</v>
      </c>
      <c r="DR49" s="6" t="s">
        <v>51</v>
      </c>
      <c r="DS49" s="6">
        <v>0.89</v>
      </c>
      <c r="DT49" s="6">
        <v>0</v>
      </c>
      <c r="DU49" s="6">
        <v>0</v>
      </c>
      <c r="DV49" s="6">
        <v>0</v>
      </c>
      <c r="DY49" s="6" t="s">
        <v>51</v>
      </c>
      <c r="DZ49" s="6">
        <v>0.19</v>
      </c>
      <c r="EA49" s="6">
        <v>0</v>
      </c>
      <c r="EB49" s="6">
        <v>0</v>
      </c>
      <c r="EC49" s="6">
        <v>0</v>
      </c>
      <c r="EF49" s="6" t="s">
        <v>51</v>
      </c>
      <c r="EG49" s="6">
        <v>0</v>
      </c>
      <c r="EH49" s="6">
        <v>0</v>
      </c>
      <c r="EI49" s="6">
        <v>0</v>
      </c>
      <c r="EJ49" s="6">
        <v>0</v>
      </c>
      <c r="EM49" s="6" t="s">
        <v>51</v>
      </c>
      <c r="EN49" s="6">
        <v>0.85</v>
      </c>
      <c r="EO49" s="6">
        <v>0</v>
      </c>
      <c r="EP49" s="6">
        <v>0</v>
      </c>
      <c r="EQ49" s="6">
        <v>0</v>
      </c>
      <c r="ET49" s="6" t="s">
        <v>51</v>
      </c>
      <c r="EU49" s="6">
        <v>0.15</v>
      </c>
      <c r="EV49" s="6">
        <v>0</v>
      </c>
      <c r="EW49" s="6">
        <v>0</v>
      </c>
      <c r="EX49" s="6">
        <v>1.01</v>
      </c>
      <c r="FA49" s="6" t="s">
        <v>51</v>
      </c>
      <c r="FB49" s="6">
        <v>0</v>
      </c>
      <c r="FC49" s="6">
        <v>0</v>
      </c>
      <c r="FD49" s="6">
        <v>0</v>
      </c>
      <c r="FE49" s="6">
        <v>0</v>
      </c>
      <c r="FH49" s="6" t="s">
        <v>51</v>
      </c>
      <c r="FI49" s="6">
        <v>0.11</v>
      </c>
      <c r="FJ49" s="6">
        <v>0</v>
      </c>
      <c r="FK49" s="6">
        <v>0</v>
      </c>
      <c r="FL49" s="6">
        <v>0</v>
      </c>
      <c r="FO49" s="6" t="s">
        <v>51</v>
      </c>
      <c r="FP49" s="6">
        <v>0</v>
      </c>
      <c r="FQ49" s="6">
        <v>0</v>
      </c>
      <c r="FR49" s="6">
        <v>0</v>
      </c>
      <c r="FS49" s="6">
        <v>0</v>
      </c>
      <c r="FV49" s="6" t="s">
        <v>51</v>
      </c>
      <c r="FW49" s="6">
        <v>0</v>
      </c>
      <c r="FX49" s="6">
        <v>0</v>
      </c>
      <c r="FY49" s="6">
        <v>0</v>
      </c>
      <c r="FZ49" s="6">
        <v>0</v>
      </c>
      <c r="GC49" s="6" t="s">
        <v>51</v>
      </c>
      <c r="GD49" s="6">
        <v>0</v>
      </c>
      <c r="GE49" s="6">
        <v>0</v>
      </c>
      <c r="GF49" s="6">
        <v>0</v>
      </c>
      <c r="GG49" s="6">
        <v>0</v>
      </c>
      <c r="GJ49" s="58" t="s">
        <v>51</v>
      </c>
      <c r="GK49" s="58">
        <v>0</v>
      </c>
      <c r="GL49" s="58">
        <v>0</v>
      </c>
      <c r="GM49" s="58">
        <v>0</v>
      </c>
      <c r="GN49" s="58">
        <v>0</v>
      </c>
      <c r="GQ49" s="58" t="s">
        <v>51</v>
      </c>
      <c r="GR49" s="58">
        <v>0</v>
      </c>
      <c r="GS49" s="58">
        <v>0</v>
      </c>
      <c r="GT49" s="58">
        <v>0</v>
      </c>
      <c r="GU49" s="58">
        <v>0</v>
      </c>
      <c r="GX49" s="64" t="s">
        <v>51</v>
      </c>
      <c r="GY49" s="64">
        <v>0</v>
      </c>
      <c r="GZ49" s="64">
        <v>0</v>
      </c>
      <c r="HA49" s="64">
        <v>0</v>
      </c>
      <c r="HB49" s="64">
        <v>0</v>
      </c>
      <c r="HE49" s="64" t="s">
        <v>51</v>
      </c>
      <c r="HF49" s="64">
        <v>0.16</v>
      </c>
      <c r="HG49" s="64">
        <v>0</v>
      </c>
      <c r="HH49" s="64">
        <v>0.22</v>
      </c>
      <c r="HI49" s="64">
        <v>0</v>
      </c>
      <c r="HL49" s="64" t="s">
        <v>51</v>
      </c>
      <c r="HM49" s="64">
        <v>0.23</v>
      </c>
      <c r="HN49" s="64">
        <v>0</v>
      </c>
      <c r="HO49" s="64">
        <v>0.36</v>
      </c>
      <c r="HP49" s="64">
        <v>0</v>
      </c>
      <c r="HS49" s="64" t="s">
        <v>51</v>
      </c>
      <c r="HT49" s="64">
        <v>0</v>
      </c>
      <c r="HU49" s="64">
        <v>0</v>
      </c>
      <c r="HV49" s="64">
        <v>0</v>
      </c>
      <c r="HW49" s="64">
        <v>0</v>
      </c>
      <c r="HZ49" s="64" t="s">
        <v>51</v>
      </c>
      <c r="IA49" s="64">
        <v>0</v>
      </c>
      <c r="IB49" s="64">
        <v>0</v>
      </c>
      <c r="IC49" s="64">
        <v>0</v>
      </c>
      <c r="ID49" s="64">
        <v>0</v>
      </c>
      <c r="IG49" s="64" t="s">
        <v>51</v>
      </c>
      <c r="IH49" s="64">
        <v>0.38</v>
      </c>
      <c r="II49" s="64">
        <v>2.81</v>
      </c>
      <c r="IJ49" s="64">
        <v>0</v>
      </c>
      <c r="IK49" s="64">
        <v>0</v>
      </c>
      <c r="IN49" s="64" t="s">
        <v>51</v>
      </c>
      <c r="IO49" s="64">
        <v>0.41</v>
      </c>
      <c r="IP49" s="64">
        <v>0</v>
      </c>
      <c r="IQ49" s="64">
        <v>0.26</v>
      </c>
      <c r="IR49" s="64">
        <v>0</v>
      </c>
      <c r="IU49" s="64" t="s">
        <v>51</v>
      </c>
      <c r="IV49" s="64">
        <v>0.59</v>
      </c>
      <c r="IW49" s="64">
        <v>3.24</v>
      </c>
      <c r="IX49" s="64">
        <v>0.15</v>
      </c>
      <c r="IY49" s="64">
        <v>0</v>
      </c>
      <c r="JB49" s="6" t="s">
        <v>51</v>
      </c>
      <c r="JC49" s="6">
        <v>0</v>
      </c>
      <c r="JD49" s="6">
        <v>0</v>
      </c>
      <c r="JE49" s="6">
        <v>0</v>
      </c>
      <c r="JF49" s="6">
        <v>0</v>
      </c>
      <c r="JI49" s="64" t="s">
        <v>51</v>
      </c>
      <c r="JJ49" s="64">
        <v>0</v>
      </c>
      <c r="JK49" s="64">
        <v>0</v>
      </c>
      <c r="JL49" s="64">
        <v>0</v>
      </c>
      <c r="JM49" s="64">
        <v>0</v>
      </c>
      <c r="JP49" s="70" t="s">
        <v>51</v>
      </c>
      <c r="JQ49" s="70">
        <v>0.15</v>
      </c>
      <c r="JR49" s="70">
        <v>0</v>
      </c>
      <c r="JS49" s="70">
        <v>0.24</v>
      </c>
      <c r="JT49" s="70">
        <v>0</v>
      </c>
      <c r="JW49" s="76" t="s">
        <v>51</v>
      </c>
      <c r="JX49" s="76">
        <v>0</v>
      </c>
      <c r="JY49" s="76">
        <v>0</v>
      </c>
      <c r="JZ49" s="76">
        <v>0</v>
      </c>
      <c r="KA49" s="76">
        <v>0</v>
      </c>
      <c r="KD49" s="76" t="s">
        <v>51</v>
      </c>
      <c r="KE49" s="76">
        <v>0</v>
      </c>
      <c r="KF49" s="76">
        <v>0</v>
      </c>
      <c r="KG49" s="76">
        <v>0</v>
      </c>
      <c r="KH49" s="76">
        <v>0</v>
      </c>
      <c r="KK49" s="76" t="s">
        <v>51</v>
      </c>
      <c r="KL49" s="76">
        <v>0.65</v>
      </c>
      <c r="KM49" s="76">
        <v>1.07</v>
      </c>
      <c r="KN49" s="76">
        <v>0</v>
      </c>
      <c r="KO49" s="76">
        <v>0</v>
      </c>
      <c r="KR49" s="76" t="s">
        <v>51</v>
      </c>
      <c r="KS49" s="76">
        <v>0.84</v>
      </c>
      <c r="KT49" s="76">
        <v>1.85</v>
      </c>
      <c r="KU49" s="76">
        <v>0.21</v>
      </c>
      <c r="KV49" s="76">
        <v>0</v>
      </c>
      <c r="KY49" s="76" t="s">
        <v>51</v>
      </c>
      <c r="KZ49" s="76">
        <v>0.23</v>
      </c>
      <c r="LA49" s="76">
        <v>0</v>
      </c>
      <c r="LB49" s="76">
        <v>0.35</v>
      </c>
      <c r="LC49" s="76">
        <v>0</v>
      </c>
      <c r="LF49" s="76" t="s">
        <v>51</v>
      </c>
      <c r="LG49" s="76">
        <v>0</v>
      </c>
      <c r="LH49" s="76">
        <v>0</v>
      </c>
      <c r="LI49" s="76">
        <v>0</v>
      </c>
      <c r="LJ49" s="76">
        <v>0</v>
      </c>
      <c r="LM49" s="76" t="s">
        <v>51</v>
      </c>
      <c r="LN49" s="76">
        <v>0</v>
      </c>
      <c r="LO49" s="76">
        <v>0</v>
      </c>
      <c r="LP49" s="76">
        <v>0</v>
      </c>
      <c r="LQ49" s="76">
        <v>0</v>
      </c>
      <c r="LR49" s="76"/>
      <c r="LS49" s="76"/>
      <c r="LT49" s="76" t="s">
        <v>51</v>
      </c>
      <c r="LU49" s="76">
        <v>0</v>
      </c>
      <c r="LV49" s="76">
        <v>0</v>
      </c>
      <c r="LW49" s="76">
        <v>0</v>
      </c>
      <c r="LX49" s="76">
        <v>0</v>
      </c>
      <c r="LY49" s="76"/>
      <c r="LZ49" s="76"/>
      <c r="MA49" s="76" t="s">
        <v>51</v>
      </c>
      <c r="MB49" s="76">
        <v>0</v>
      </c>
      <c r="MC49" s="76">
        <v>0</v>
      </c>
      <c r="MD49" s="76">
        <v>0</v>
      </c>
      <c r="ME49" s="76">
        <v>0</v>
      </c>
      <c r="MH49" s="76" t="s">
        <v>51</v>
      </c>
      <c r="MI49" s="76">
        <v>0.16</v>
      </c>
      <c r="MJ49" s="76">
        <v>0</v>
      </c>
      <c r="MK49" s="76">
        <v>0.25</v>
      </c>
      <c r="ML49" s="76">
        <v>0</v>
      </c>
      <c r="MM49" s="76"/>
      <c r="MN49" s="76"/>
      <c r="MO49" s="76" t="s">
        <v>51</v>
      </c>
      <c r="MP49" s="76">
        <v>0</v>
      </c>
      <c r="MQ49" s="76">
        <v>0</v>
      </c>
      <c r="MR49" s="76">
        <v>0</v>
      </c>
      <c r="MS49" s="76">
        <v>0</v>
      </c>
    </row>
    <row r="50" spans="1:357" x14ac:dyDescent="0.25">
      <c r="A50" s="1">
        <v>2.25</v>
      </c>
      <c r="B50" s="1">
        <v>2.2999999999999998</v>
      </c>
      <c r="C50" s="1" t="s">
        <v>52</v>
      </c>
      <c r="D50" s="1">
        <v>0</v>
      </c>
      <c r="E50" s="1">
        <v>0</v>
      </c>
      <c r="F50" s="1">
        <v>0</v>
      </c>
      <c r="G50" s="1">
        <v>0</v>
      </c>
      <c r="H50" s="1"/>
      <c r="I50" s="1"/>
      <c r="J50" s="1" t="s">
        <v>52</v>
      </c>
      <c r="K50" s="1">
        <v>0</v>
      </c>
      <c r="L50" s="1">
        <v>0</v>
      </c>
      <c r="M50" s="1">
        <v>0</v>
      </c>
      <c r="N50" s="1">
        <v>0</v>
      </c>
      <c r="O50" s="1"/>
      <c r="P50" s="1"/>
      <c r="Q50" s="1" t="s">
        <v>52</v>
      </c>
      <c r="R50" s="1">
        <v>0.13</v>
      </c>
      <c r="S50" s="1">
        <v>0</v>
      </c>
      <c r="T50" s="1">
        <v>0.18</v>
      </c>
      <c r="U50" s="1">
        <v>0</v>
      </c>
      <c r="V50" s="1"/>
      <c r="W50" s="1"/>
      <c r="X50" s="1" t="s">
        <v>52</v>
      </c>
      <c r="Y50" s="1">
        <v>0</v>
      </c>
      <c r="Z50" s="1">
        <v>0</v>
      </c>
      <c r="AA50" s="1">
        <v>0</v>
      </c>
      <c r="AB50" s="1">
        <v>0</v>
      </c>
      <c r="AC50" s="1"/>
      <c r="AD50" s="1"/>
      <c r="AE50" s="6" t="s">
        <v>52</v>
      </c>
      <c r="AF50" s="6">
        <v>0</v>
      </c>
      <c r="AG50" s="6">
        <v>0</v>
      </c>
      <c r="AH50" s="6">
        <v>0</v>
      </c>
      <c r="AI50" s="6">
        <v>0</v>
      </c>
      <c r="AJ50" s="1"/>
      <c r="AK50" s="1"/>
      <c r="AL50" s="6" t="s">
        <v>52</v>
      </c>
      <c r="AM50" s="6">
        <v>0</v>
      </c>
      <c r="AN50" s="6">
        <v>0</v>
      </c>
      <c r="AO50" s="6">
        <v>0</v>
      </c>
      <c r="AP50" s="6">
        <v>0</v>
      </c>
      <c r="AQ50" s="1"/>
      <c r="AR50" s="1"/>
      <c r="AS50" s="6" t="s">
        <v>52</v>
      </c>
      <c r="AT50" s="6">
        <v>0</v>
      </c>
      <c r="AU50" s="6">
        <v>0</v>
      </c>
      <c r="AV50" s="6">
        <v>0</v>
      </c>
      <c r="AW50" s="6">
        <v>0</v>
      </c>
      <c r="AZ50" s="6" t="s">
        <v>52</v>
      </c>
      <c r="BA50" s="6">
        <v>0</v>
      </c>
      <c r="BB50" s="6">
        <v>0</v>
      </c>
      <c r="BC50" s="6">
        <v>0</v>
      </c>
      <c r="BD50" s="6">
        <v>0</v>
      </c>
      <c r="BG50" s="6" t="s">
        <v>52</v>
      </c>
      <c r="BH50" s="6">
        <v>0</v>
      </c>
      <c r="BI50" s="6">
        <v>0</v>
      </c>
      <c r="BJ50" s="6">
        <v>0</v>
      </c>
      <c r="BK50" s="6">
        <v>0</v>
      </c>
      <c r="BN50" s="6" t="s">
        <v>52</v>
      </c>
      <c r="BO50" s="6">
        <v>0</v>
      </c>
      <c r="BP50" s="6">
        <v>0</v>
      </c>
      <c r="BQ50" s="6">
        <v>0</v>
      </c>
      <c r="BR50" s="6">
        <v>0</v>
      </c>
      <c r="BU50" s="6" t="s">
        <v>52</v>
      </c>
      <c r="BV50" s="6">
        <v>0</v>
      </c>
      <c r="BW50" s="6">
        <v>0</v>
      </c>
      <c r="BX50" s="6">
        <v>0</v>
      </c>
      <c r="BY50" s="6">
        <v>0</v>
      </c>
      <c r="CB50" s="6" t="s">
        <v>52</v>
      </c>
      <c r="CC50" s="6">
        <v>0</v>
      </c>
      <c r="CD50" s="6">
        <v>0</v>
      </c>
      <c r="CE50" s="6">
        <v>0</v>
      </c>
      <c r="CF50" s="6">
        <v>0</v>
      </c>
      <c r="CI50" s="6" t="s">
        <v>52</v>
      </c>
      <c r="CJ50" s="6">
        <v>0</v>
      </c>
      <c r="CK50" s="6">
        <v>0</v>
      </c>
      <c r="CL50" s="6">
        <v>0</v>
      </c>
      <c r="CM50" s="6">
        <v>0</v>
      </c>
      <c r="CP50" s="6" t="s">
        <v>52</v>
      </c>
      <c r="CQ50" s="6">
        <v>0</v>
      </c>
      <c r="CR50" s="6">
        <v>0</v>
      </c>
      <c r="CS50" s="6">
        <v>0</v>
      </c>
      <c r="CT50" s="6">
        <v>0</v>
      </c>
      <c r="CW50" s="6" t="s">
        <v>52</v>
      </c>
      <c r="CX50" s="6">
        <v>0</v>
      </c>
      <c r="CY50" s="6">
        <v>0</v>
      </c>
      <c r="CZ50" s="6">
        <v>0</v>
      </c>
      <c r="DA50" s="6">
        <v>0</v>
      </c>
      <c r="DD50" s="6" t="s">
        <v>52</v>
      </c>
      <c r="DE50" s="6">
        <v>0.11</v>
      </c>
      <c r="DF50" s="6">
        <v>0</v>
      </c>
      <c r="DG50" s="6">
        <v>0</v>
      </c>
      <c r="DH50" s="6">
        <v>0</v>
      </c>
      <c r="DK50" s="6" t="s">
        <v>52</v>
      </c>
      <c r="DL50" s="6">
        <v>0</v>
      </c>
      <c r="DM50" s="6">
        <v>0</v>
      </c>
      <c r="DN50" s="6">
        <v>0</v>
      </c>
      <c r="DO50" s="6">
        <v>0</v>
      </c>
      <c r="DR50" s="6" t="s">
        <v>52</v>
      </c>
      <c r="DS50" s="6">
        <v>0</v>
      </c>
      <c r="DT50" s="6">
        <v>0</v>
      </c>
      <c r="DU50" s="6">
        <v>0</v>
      </c>
      <c r="DV50" s="6">
        <v>0</v>
      </c>
      <c r="DY50" s="6" t="s">
        <v>52</v>
      </c>
      <c r="DZ50" s="6">
        <v>0</v>
      </c>
      <c r="EA50" s="6">
        <v>0</v>
      </c>
      <c r="EB50" s="6">
        <v>0</v>
      </c>
      <c r="EC50" s="6">
        <v>0</v>
      </c>
      <c r="EF50" s="6" t="s">
        <v>52</v>
      </c>
      <c r="EG50" s="6">
        <v>0</v>
      </c>
      <c r="EH50" s="6">
        <v>0</v>
      </c>
      <c r="EI50" s="6">
        <v>0</v>
      </c>
      <c r="EJ50" s="6">
        <v>0</v>
      </c>
      <c r="EM50" s="6" t="s">
        <v>52</v>
      </c>
      <c r="EN50" s="6">
        <v>0</v>
      </c>
      <c r="EO50" s="6">
        <v>0</v>
      </c>
      <c r="EP50" s="6">
        <v>0</v>
      </c>
      <c r="EQ50" s="6">
        <v>0</v>
      </c>
      <c r="ET50" s="6" t="s">
        <v>52</v>
      </c>
      <c r="EU50" s="6">
        <v>1.25</v>
      </c>
      <c r="EV50" s="6">
        <v>0</v>
      </c>
      <c r="EW50" s="6">
        <v>2.0499999999999998</v>
      </c>
      <c r="EX50" s="6">
        <v>0</v>
      </c>
      <c r="FA50" s="6" t="s">
        <v>52</v>
      </c>
      <c r="FB50" s="6">
        <v>0.68</v>
      </c>
      <c r="FC50" s="6">
        <v>0</v>
      </c>
      <c r="FD50" s="6">
        <v>1.02</v>
      </c>
      <c r="FE50" s="6">
        <v>0</v>
      </c>
      <c r="FH50" s="6" t="s">
        <v>52</v>
      </c>
      <c r="FI50" s="6">
        <v>0</v>
      </c>
      <c r="FJ50" s="6">
        <v>0</v>
      </c>
      <c r="FK50" s="6">
        <v>0</v>
      </c>
      <c r="FL50" s="6">
        <v>0</v>
      </c>
      <c r="FO50" s="6" t="s">
        <v>52</v>
      </c>
      <c r="FP50" s="6">
        <v>0</v>
      </c>
      <c r="FQ50" s="6">
        <v>0</v>
      </c>
      <c r="FR50" s="6">
        <v>0</v>
      </c>
      <c r="FS50" s="6">
        <v>0</v>
      </c>
      <c r="FV50" s="6" t="s">
        <v>52</v>
      </c>
      <c r="FW50" s="6">
        <v>2.94</v>
      </c>
      <c r="FX50" s="6">
        <v>17.7</v>
      </c>
      <c r="FY50" s="6">
        <v>0</v>
      </c>
      <c r="FZ50" s="6">
        <v>0</v>
      </c>
      <c r="GC50" s="6" t="s">
        <v>52</v>
      </c>
      <c r="GD50" s="6">
        <v>0.46</v>
      </c>
      <c r="GE50" s="6">
        <v>0</v>
      </c>
      <c r="GF50" s="6">
        <v>0.32</v>
      </c>
      <c r="GG50" s="6">
        <v>0</v>
      </c>
      <c r="GJ50" s="58" t="s">
        <v>52</v>
      </c>
      <c r="GK50" s="58">
        <v>0.39</v>
      </c>
      <c r="GL50" s="58">
        <v>0</v>
      </c>
      <c r="GM50" s="58">
        <v>0.59</v>
      </c>
      <c r="GN50" s="58">
        <v>0</v>
      </c>
      <c r="GQ50" s="58" t="s">
        <v>52</v>
      </c>
      <c r="GR50" s="58">
        <v>2.59</v>
      </c>
      <c r="GS50" s="58">
        <v>9.51</v>
      </c>
      <c r="GT50" s="58">
        <v>1.86</v>
      </c>
      <c r="GU50" s="58">
        <v>0</v>
      </c>
      <c r="GX50" s="64" t="s">
        <v>52</v>
      </c>
      <c r="GY50" s="64">
        <v>0.2</v>
      </c>
      <c r="GZ50" s="64">
        <v>0</v>
      </c>
      <c r="HA50" s="64">
        <v>0.27</v>
      </c>
      <c r="HB50" s="64">
        <v>0</v>
      </c>
      <c r="HE50" s="64" t="s">
        <v>52</v>
      </c>
      <c r="HF50" s="64">
        <v>2.39</v>
      </c>
      <c r="HG50" s="64">
        <v>0</v>
      </c>
      <c r="HH50" s="64">
        <v>3.32</v>
      </c>
      <c r="HI50" s="64">
        <v>0</v>
      </c>
      <c r="HL50" s="64" t="s">
        <v>52</v>
      </c>
      <c r="HM50" s="64">
        <v>0</v>
      </c>
      <c r="HN50" s="64">
        <v>0</v>
      </c>
      <c r="HO50" s="64">
        <v>0</v>
      </c>
      <c r="HP50" s="64">
        <v>0</v>
      </c>
      <c r="HS50" s="64" t="s">
        <v>52</v>
      </c>
      <c r="HT50" s="64">
        <v>3.3</v>
      </c>
      <c r="HU50" s="64">
        <v>15.14</v>
      </c>
      <c r="HV50" s="64">
        <v>0.24</v>
      </c>
      <c r="HW50" s="64">
        <v>0</v>
      </c>
      <c r="HZ50" s="64" t="s">
        <v>52</v>
      </c>
      <c r="IA50" s="64">
        <v>0.22</v>
      </c>
      <c r="IB50" s="64">
        <v>0</v>
      </c>
      <c r="IC50" s="64">
        <v>0.36</v>
      </c>
      <c r="ID50" s="64">
        <v>0</v>
      </c>
      <c r="IG50" s="64" t="s">
        <v>52</v>
      </c>
      <c r="IH50" s="64">
        <v>0.53</v>
      </c>
      <c r="II50" s="64">
        <v>3.95</v>
      </c>
      <c r="IJ50" s="64">
        <v>0</v>
      </c>
      <c r="IK50" s="64">
        <v>0</v>
      </c>
      <c r="IN50" s="64" t="s">
        <v>52</v>
      </c>
      <c r="IO50" s="64">
        <v>0.13</v>
      </c>
      <c r="IP50" s="64">
        <v>0</v>
      </c>
      <c r="IQ50" s="64">
        <v>0.19</v>
      </c>
      <c r="IR50" s="64">
        <v>0</v>
      </c>
      <c r="IU50" s="64" t="s">
        <v>52</v>
      </c>
      <c r="IV50" s="64">
        <v>0.89</v>
      </c>
      <c r="IW50" s="64">
        <v>0.67</v>
      </c>
      <c r="IX50" s="64">
        <v>0</v>
      </c>
      <c r="IY50" s="64">
        <v>0</v>
      </c>
      <c r="JB50" s="6" t="s">
        <v>52</v>
      </c>
      <c r="JC50" s="6">
        <v>0</v>
      </c>
      <c r="JD50" s="6">
        <v>0</v>
      </c>
      <c r="JE50" s="6">
        <v>0</v>
      </c>
      <c r="JF50" s="6">
        <v>0</v>
      </c>
      <c r="JI50" s="64" t="s">
        <v>52</v>
      </c>
      <c r="JJ50" s="64">
        <v>0</v>
      </c>
      <c r="JK50" s="64">
        <v>0</v>
      </c>
      <c r="JL50" s="64">
        <v>0</v>
      </c>
      <c r="JM50" s="64">
        <v>0</v>
      </c>
      <c r="JP50" s="70" t="s">
        <v>52</v>
      </c>
      <c r="JQ50" s="70">
        <v>3.16</v>
      </c>
      <c r="JR50" s="70">
        <v>14.34</v>
      </c>
      <c r="JS50" s="70">
        <v>0.38</v>
      </c>
      <c r="JT50" s="70">
        <v>0</v>
      </c>
      <c r="JW50" s="76" t="s">
        <v>52</v>
      </c>
      <c r="JX50" s="76">
        <v>0.4</v>
      </c>
      <c r="JY50" s="76">
        <v>2.33</v>
      </c>
      <c r="JZ50" s="76">
        <v>0</v>
      </c>
      <c r="KA50" s="76">
        <v>0</v>
      </c>
      <c r="KD50" s="76" t="s">
        <v>52</v>
      </c>
      <c r="KE50" s="76">
        <v>0.18</v>
      </c>
      <c r="KF50" s="76">
        <v>0.88</v>
      </c>
      <c r="KG50" s="76">
        <v>0</v>
      </c>
      <c r="KH50" s="76">
        <v>0</v>
      </c>
      <c r="KK50" s="76" t="s">
        <v>52</v>
      </c>
      <c r="KL50" s="76">
        <v>0</v>
      </c>
      <c r="KM50" s="76">
        <v>0</v>
      </c>
      <c r="KN50" s="76">
        <v>0</v>
      </c>
      <c r="KO50" s="76">
        <v>0</v>
      </c>
      <c r="KR50" s="76" t="s">
        <v>52</v>
      </c>
      <c r="KS50" s="76">
        <v>0.39</v>
      </c>
      <c r="KT50" s="76">
        <v>2.4700000000000002</v>
      </c>
      <c r="KU50" s="76">
        <v>0</v>
      </c>
      <c r="KV50" s="76">
        <v>0</v>
      </c>
      <c r="KY50" s="76" t="s">
        <v>52</v>
      </c>
      <c r="KZ50" s="76">
        <v>0.77</v>
      </c>
      <c r="LA50" s="76">
        <v>0</v>
      </c>
      <c r="LB50" s="76">
        <v>1.18</v>
      </c>
      <c r="LC50" s="76">
        <v>0</v>
      </c>
      <c r="LF50" s="76" t="s">
        <v>52</v>
      </c>
      <c r="LG50" s="76">
        <v>0</v>
      </c>
      <c r="LH50" s="76">
        <v>0</v>
      </c>
      <c r="LI50" s="76">
        <v>0</v>
      </c>
      <c r="LJ50" s="76">
        <v>0</v>
      </c>
      <c r="LM50" s="76" t="s">
        <v>52</v>
      </c>
      <c r="LN50" s="76">
        <v>0.4</v>
      </c>
      <c r="LO50" s="76">
        <v>0</v>
      </c>
      <c r="LP50" s="76">
        <v>0.28999999999999998</v>
      </c>
      <c r="LQ50" s="76">
        <v>0</v>
      </c>
      <c r="LR50" s="76"/>
      <c r="LS50" s="76"/>
      <c r="LT50" s="76" t="s">
        <v>52</v>
      </c>
      <c r="LU50" s="76">
        <v>0</v>
      </c>
      <c r="LV50" s="76">
        <v>0</v>
      </c>
      <c r="LW50" s="76">
        <v>0</v>
      </c>
      <c r="LX50" s="76">
        <v>0</v>
      </c>
      <c r="LY50" s="76"/>
      <c r="LZ50" s="76"/>
      <c r="MA50" s="76" t="s">
        <v>52</v>
      </c>
      <c r="MB50" s="76">
        <v>0</v>
      </c>
      <c r="MC50" s="76">
        <v>0</v>
      </c>
      <c r="MD50" s="76">
        <v>0</v>
      </c>
      <c r="ME50" s="76">
        <v>0</v>
      </c>
      <c r="MH50" s="76" t="s">
        <v>52</v>
      </c>
      <c r="MI50" s="76">
        <v>0</v>
      </c>
      <c r="MJ50" s="76">
        <v>0</v>
      </c>
      <c r="MK50" s="76">
        <v>0</v>
      </c>
      <c r="ML50" s="76">
        <v>0</v>
      </c>
      <c r="MM50" s="76"/>
      <c r="MN50" s="76"/>
      <c r="MO50" s="76" t="s">
        <v>52</v>
      </c>
      <c r="MP50" s="76">
        <v>0.54</v>
      </c>
      <c r="MQ50" s="76">
        <v>0</v>
      </c>
      <c r="MR50" s="76">
        <v>0.8</v>
      </c>
      <c r="MS50" s="76">
        <v>0</v>
      </c>
    </row>
    <row r="51" spans="1:357" x14ac:dyDescent="0.25">
      <c r="A51" s="1">
        <v>2.2999999999999998</v>
      </c>
      <c r="B51" s="1">
        <v>2.3499999999999996</v>
      </c>
      <c r="C51" s="1" t="s">
        <v>53</v>
      </c>
      <c r="D51" s="1">
        <v>0</v>
      </c>
      <c r="E51" s="1">
        <v>0</v>
      </c>
      <c r="F51" s="1">
        <v>0</v>
      </c>
      <c r="G51" s="1">
        <v>0</v>
      </c>
      <c r="H51" s="1"/>
      <c r="I51" s="1"/>
      <c r="J51" s="1" t="s">
        <v>53</v>
      </c>
      <c r="K51" s="1">
        <v>0</v>
      </c>
      <c r="L51" s="1">
        <v>0</v>
      </c>
      <c r="M51" s="1">
        <v>0</v>
      </c>
      <c r="N51" s="1">
        <v>0</v>
      </c>
      <c r="O51" s="1"/>
      <c r="P51" s="1"/>
      <c r="Q51" s="1" t="s">
        <v>53</v>
      </c>
      <c r="R51" s="1">
        <v>0.14000000000000001</v>
      </c>
      <c r="S51" s="1">
        <v>0.87</v>
      </c>
      <c r="T51" s="1">
        <v>0</v>
      </c>
      <c r="U51" s="1">
        <v>0</v>
      </c>
      <c r="V51" s="1"/>
      <c r="W51" s="1"/>
      <c r="X51" s="1" t="s">
        <v>53</v>
      </c>
      <c r="Y51" s="1">
        <v>1.41</v>
      </c>
      <c r="Z51" s="1">
        <v>8.1199999999999992</v>
      </c>
      <c r="AA51" s="1">
        <v>0</v>
      </c>
      <c r="AB51" s="1">
        <v>0</v>
      </c>
      <c r="AC51" s="1"/>
      <c r="AD51" s="1"/>
      <c r="AE51" s="6" t="s">
        <v>53</v>
      </c>
      <c r="AF51" s="6">
        <v>0</v>
      </c>
      <c r="AG51" s="6">
        <v>0</v>
      </c>
      <c r="AH51" s="6">
        <v>0</v>
      </c>
      <c r="AI51" s="6">
        <v>0</v>
      </c>
      <c r="AJ51" s="1"/>
      <c r="AK51" s="1"/>
      <c r="AL51" s="6" t="s">
        <v>53</v>
      </c>
      <c r="AM51" s="6">
        <v>0</v>
      </c>
      <c r="AN51" s="6">
        <v>0</v>
      </c>
      <c r="AO51" s="6">
        <v>0</v>
      </c>
      <c r="AP51" s="6">
        <v>0</v>
      </c>
      <c r="AQ51" s="1"/>
      <c r="AR51" s="1"/>
      <c r="AS51" s="6" t="s">
        <v>53</v>
      </c>
      <c r="AT51" s="6">
        <v>0</v>
      </c>
      <c r="AU51" s="6">
        <v>0</v>
      </c>
      <c r="AV51" s="6">
        <v>0</v>
      </c>
      <c r="AW51" s="6">
        <v>0</v>
      </c>
      <c r="AZ51" s="6" t="s">
        <v>53</v>
      </c>
      <c r="BA51" s="6">
        <v>0</v>
      </c>
      <c r="BB51" s="6">
        <v>0</v>
      </c>
      <c r="BC51" s="6">
        <v>0</v>
      </c>
      <c r="BD51" s="6">
        <v>0</v>
      </c>
      <c r="BG51" s="6" t="s">
        <v>53</v>
      </c>
      <c r="BH51" s="6">
        <v>0</v>
      </c>
      <c r="BI51" s="6">
        <v>0</v>
      </c>
      <c r="BJ51" s="6">
        <v>0</v>
      </c>
      <c r="BK51" s="6">
        <v>0</v>
      </c>
      <c r="BN51" s="6" t="s">
        <v>53</v>
      </c>
      <c r="BO51" s="6">
        <v>0</v>
      </c>
      <c r="BP51" s="6">
        <v>0</v>
      </c>
      <c r="BQ51" s="6">
        <v>0</v>
      </c>
      <c r="BR51" s="6">
        <v>0</v>
      </c>
      <c r="BU51" s="6" t="s">
        <v>53</v>
      </c>
      <c r="BV51" s="6">
        <v>0</v>
      </c>
      <c r="BW51" s="6">
        <v>0</v>
      </c>
      <c r="BX51" s="6">
        <v>0</v>
      </c>
      <c r="BY51" s="6">
        <v>0</v>
      </c>
      <c r="CB51" s="6" t="s">
        <v>53</v>
      </c>
      <c r="CC51" s="6">
        <v>0</v>
      </c>
      <c r="CD51" s="6">
        <v>0</v>
      </c>
      <c r="CE51" s="6">
        <v>0</v>
      </c>
      <c r="CF51" s="6">
        <v>0</v>
      </c>
      <c r="CI51" s="6" t="s">
        <v>53</v>
      </c>
      <c r="CJ51" s="6">
        <v>0</v>
      </c>
      <c r="CK51" s="6">
        <v>0</v>
      </c>
      <c r="CL51" s="6">
        <v>0</v>
      </c>
      <c r="CM51" s="6">
        <v>0</v>
      </c>
      <c r="CP51" s="6" t="s">
        <v>53</v>
      </c>
      <c r="CQ51" s="6">
        <v>0</v>
      </c>
      <c r="CR51" s="6">
        <v>0</v>
      </c>
      <c r="CS51" s="6">
        <v>0</v>
      </c>
      <c r="CT51" s="6">
        <v>0</v>
      </c>
      <c r="CW51" s="6" t="s">
        <v>53</v>
      </c>
      <c r="CX51" s="6">
        <v>0</v>
      </c>
      <c r="CY51" s="6">
        <v>0</v>
      </c>
      <c r="CZ51" s="6">
        <v>0</v>
      </c>
      <c r="DA51" s="6">
        <v>0</v>
      </c>
      <c r="DD51" s="6" t="s">
        <v>53</v>
      </c>
      <c r="DE51" s="6">
        <v>0</v>
      </c>
      <c r="DF51" s="6">
        <v>0</v>
      </c>
      <c r="DG51" s="6">
        <v>0</v>
      </c>
      <c r="DH51" s="6">
        <v>0</v>
      </c>
      <c r="DK51" s="6" t="s">
        <v>53</v>
      </c>
      <c r="DL51" s="6">
        <v>0</v>
      </c>
      <c r="DM51" s="6">
        <v>0</v>
      </c>
      <c r="DN51" s="6">
        <v>0</v>
      </c>
      <c r="DO51" s="6">
        <v>0</v>
      </c>
      <c r="DR51" s="6" t="s">
        <v>53</v>
      </c>
      <c r="DS51" s="6">
        <v>0</v>
      </c>
      <c r="DT51" s="6">
        <v>0</v>
      </c>
      <c r="DU51" s="6">
        <v>0</v>
      </c>
      <c r="DV51" s="6">
        <v>0</v>
      </c>
      <c r="DY51" s="6" t="s">
        <v>53</v>
      </c>
      <c r="DZ51" s="6">
        <v>0</v>
      </c>
      <c r="EA51" s="6">
        <v>0</v>
      </c>
      <c r="EB51" s="6">
        <v>0</v>
      </c>
      <c r="EC51" s="6">
        <v>0</v>
      </c>
      <c r="EF51" s="6" t="s">
        <v>53</v>
      </c>
      <c r="EG51" s="6">
        <v>0.23</v>
      </c>
      <c r="EH51" s="6">
        <v>1</v>
      </c>
      <c r="EI51" s="6">
        <v>0</v>
      </c>
      <c r="EJ51" s="6">
        <v>0</v>
      </c>
      <c r="EM51" s="6" t="s">
        <v>53</v>
      </c>
      <c r="EN51" s="6">
        <v>0</v>
      </c>
      <c r="EO51" s="6">
        <v>0</v>
      </c>
      <c r="EP51" s="6">
        <v>0</v>
      </c>
      <c r="EQ51" s="6">
        <v>0</v>
      </c>
      <c r="ET51" s="6" t="s">
        <v>53</v>
      </c>
      <c r="EU51" s="6">
        <v>0</v>
      </c>
      <c r="EV51" s="6">
        <v>0</v>
      </c>
      <c r="EW51" s="6">
        <v>0</v>
      </c>
      <c r="EX51" s="6">
        <v>0</v>
      </c>
      <c r="FA51" s="6" t="s">
        <v>53</v>
      </c>
      <c r="FB51" s="6">
        <v>0</v>
      </c>
      <c r="FC51" s="6">
        <v>0</v>
      </c>
      <c r="FD51" s="6">
        <v>0</v>
      </c>
      <c r="FE51" s="6">
        <v>0</v>
      </c>
      <c r="FH51" s="6" t="s">
        <v>53</v>
      </c>
      <c r="FI51" s="6">
        <v>0</v>
      </c>
      <c r="FJ51" s="6">
        <v>0</v>
      </c>
      <c r="FK51" s="6">
        <v>0</v>
      </c>
      <c r="FL51" s="6">
        <v>0</v>
      </c>
      <c r="FO51" s="6" t="s">
        <v>53</v>
      </c>
      <c r="FP51" s="6">
        <v>0</v>
      </c>
      <c r="FQ51" s="6">
        <v>0</v>
      </c>
      <c r="FR51" s="6">
        <v>0</v>
      </c>
      <c r="FS51" s="6">
        <v>0</v>
      </c>
      <c r="FV51" s="6" t="s">
        <v>53</v>
      </c>
      <c r="FW51" s="6">
        <v>0</v>
      </c>
      <c r="FX51" s="6">
        <v>0</v>
      </c>
      <c r="FY51" s="6">
        <v>0</v>
      </c>
      <c r="FZ51" s="6">
        <v>0</v>
      </c>
      <c r="GC51" s="6" t="s">
        <v>53</v>
      </c>
      <c r="GD51" s="6">
        <v>0</v>
      </c>
      <c r="GE51" s="6">
        <v>0</v>
      </c>
      <c r="GF51" s="6">
        <v>0</v>
      </c>
      <c r="GG51" s="6">
        <v>0</v>
      </c>
      <c r="GJ51" s="58" t="s">
        <v>53</v>
      </c>
      <c r="GK51" s="58">
        <v>0.31</v>
      </c>
      <c r="GL51" s="58">
        <v>0</v>
      </c>
      <c r="GM51" s="58">
        <v>0.48</v>
      </c>
      <c r="GN51" s="58">
        <v>0</v>
      </c>
      <c r="GQ51" s="58" t="s">
        <v>53</v>
      </c>
      <c r="GR51" s="58">
        <v>0.17</v>
      </c>
      <c r="GS51" s="58">
        <v>0</v>
      </c>
      <c r="GT51" s="58">
        <v>0</v>
      </c>
      <c r="GU51" s="58">
        <v>1.59</v>
      </c>
      <c r="GX51" s="64" t="s">
        <v>53</v>
      </c>
      <c r="GY51" s="64">
        <v>0</v>
      </c>
      <c r="GZ51" s="64">
        <v>0</v>
      </c>
      <c r="HA51" s="64">
        <v>0</v>
      </c>
      <c r="HB51" s="64">
        <v>0</v>
      </c>
      <c r="HE51" s="64" t="s">
        <v>53</v>
      </c>
      <c r="HF51" s="64">
        <v>0</v>
      </c>
      <c r="HG51" s="64">
        <v>0</v>
      </c>
      <c r="HH51" s="64">
        <v>0</v>
      </c>
      <c r="HI51" s="64">
        <v>0</v>
      </c>
      <c r="HL51" s="64" t="s">
        <v>53</v>
      </c>
      <c r="HM51" s="64">
        <v>0</v>
      </c>
      <c r="HN51" s="64">
        <v>0</v>
      </c>
      <c r="HO51" s="64">
        <v>0</v>
      </c>
      <c r="HP51" s="64">
        <v>0</v>
      </c>
      <c r="HS51" s="64" t="s">
        <v>53</v>
      </c>
      <c r="HT51" s="64">
        <v>0</v>
      </c>
      <c r="HU51" s="64">
        <v>0</v>
      </c>
      <c r="HV51" s="64">
        <v>0</v>
      </c>
      <c r="HW51" s="64">
        <v>0</v>
      </c>
      <c r="HZ51" s="64" t="s">
        <v>53</v>
      </c>
      <c r="IA51" s="64">
        <v>0.15</v>
      </c>
      <c r="IB51" s="64">
        <v>0</v>
      </c>
      <c r="IC51" s="64">
        <v>0.24</v>
      </c>
      <c r="ID51" s="64">
        <v>0</v>
      </c>
      <c r="IG51" s="64" t="s">
        <v>53</v>
      </c>
      <c r="IH51" s="64">
        <v>0.44</v>
      </c>
      <c r="II51" s="64">
        <v>0</v>
      </c>
      <c r="IJ51" s="64">
        <v>0.64</v>
      </c>
      <c r="IK51" s="64">
        <v>0</v>
      </c>
      <c r="IN51" s="64" t="s">
        <v>53</v>
      </c>
      <c r="IO51" s="64">
        <v>0.15</v>
      </c>
      <c r="IP51" s="64">
        <v>0</v>
      </c>
      <c r="IQ51" s="64">
        <v>0.21</v>
      </c>
      <c r="IR51" s="64">
        <v>0</v>
      </c>
      <c r="IU51" s="64" t="s">
        <v>53</v>
      </c>
      <c r="IV51" s="64">
        <v>0</v>
      </c>
      <c r="IW51" s="64">
        <v>0</v>
      </c>
      <c r="IX51" s="64">
        <v>0</v>
      </c>
      <c r="IY51" s="64">
        <v>0</v>
      </c>
      <c r="JB51" s="6" t="s">
        <v>53</v>
      </c>
      <c r="JC51" s="6">
        <v>0.14000000000000001</v>
      </c>
      <c r="JD51" s="6">
        <v>0</v>
      </c>
      <c r="JE51" s="6">
        <v>0.22</v>
      </c>
      <c r="JF51" s="6">
        <v>0</v>
      </c>
      <c r="JI51" s="64" t="s">
        <v>53</v>
      </c>
      <c r="JJ51" s="64">
        <v>0</v>
      </c>
      <c r="JK51" s="64">
        <v>0</v>
      </c>
      <c r="JL51" s="64">
        <v>0</v>
      </c>
      <c r="JM51" s="64">
        <v>0</v>
      </c>
      <c r="JP51" s="70" t="s">
        <v>53</v>
      </c>
      <c r="JQ51" s="70">
        <v>1.62</v>
      </c>
      <c r="JR51" s="70">
        <v>6.25</v>
      </c>
      <c r="JS51" s="70">
        <v>0.24</v>
      </c>
      <c r="JT51" s="70">
        <v>0</v>
      </c>
      <c r="JW51" s="76" t="s">
        <v>53</v>
      </c>
      <c r="JX51" s="76">
        <v>0</v>
      </c>
      <c r="JY51" s="76">
        <v>0</v>
      </c>
      <c r="JZ51" s="76">
        <v>0</v>
      </c>
      <c r="KA51" s="76">
        <v>0</v>
      </c>
      <c r="KD51" s="76" t="s">
        <v>53</v>
      </c>
      <c r="KE51" s="76">
        <v>0.17</v>
      </c>
      <c r="KF51" s="76">
        <v>0.86</v>
      </c>
      <c r="KG51" s="76">
        <v>0</v>
      </c>
      <c r="KH51" s="76">
        <v>0</v>
      </c>
      <c r="KK51" s="76" t="s">
        <v>53</v>
      </c>
      <c r="KL51" s="76">
        <v>0</v>
      </c>
      <c r="KM51" s="76">
        <v>0</v>
      </c>
      <c r="KN51" s="76">
        <v>0</v>
      </c>
      <c r="KO51" s="76">
        <v>0</v>
      </c>
      <c r="KR51" s="76" t="s">
        <v>53</v>
      </c>
      <c r="KS51" s="76">
        <v>0</v>
      </c>
      <c r="KT51" s="76">
        <v>0</v>
      </c>
      <c r="KU51" s="76">
        <v>0</v>
      </c>
      <c r="KV51" s="76">
        <v>0</v>
      </c>
      <c r="KY51" s="76" t="s">
        <v>53</v>
      </c>
      <c r="KZ51" s="76">
        <v>0</v>
      </c>
      <c r="LA51" s="76">
        <v>0</v>
      </c>
      <c r="LB51" s="76">
        <v>0</v>
      </c>
      <c r="LC51" s="76">
        <v>0</v>
      </c>
      <c r="LF51" s="76" t="s">
        <v>53</v>
      </c>
      <c r="LG51" s="76">
        <v>0</v>
      </c>
      <c r="LH51" s="76">
        <v>0</v>
      </c>
      <c r="LI51" s="76">
        <v>0</v>
      </c>
      <c r="LJ51" s="76">
        <v>0</v>
      </c>
      <c r="LM51" s="76" t="s">
        <v>53</v>
      </c>
      <c r="LN51" s="76">
        <v>0</v>
      </c>
      <c r="LO51" s="76">
        <v>0</v>
      </c>
      <c r="LP51" s="76">
        <v>0</v>
      </c>
      <c r="LQ51" s="76">
        <v>0</v>
      </c>
      <c r="LR51" s="76"/>
      <c r="LS51" s="76"/>
      <c r="LT51" s="76" t="s">
        <v>53</v>
      </c>
      <c r="LU51" s="76">
        <v>0.18</v>
      </c>
      <c r="LV51" s="76">
        <v>0</v>
      </c>
      <c r="LW51" s="76">
        <v>0.27</v>
      </c>
      <c r="LX51" s="76">
        <v>0</v>
      </c>
      <c r="LY51" s="76"/>
      <c r="LZ51" s="76"/>
      <c r="MA51" s="76" t="s">
        <v>53</v>
      </c>
      <c r="MB51" s="76">
        <v>0</v>
      </c>
      <c r="MC51" s="76">
        <v>0</v>
      </c>
      <c r="MD51" s="76">
        <v>0</v>
      </c>
      <c r="ME51" s="76">
        <v>0</v>
      </c>
      <c r="MH51" s="76" t="s">
        <v>53</v>
      </c>
      <c r="MI51" s="76">
        <v>0</v>
      </c>
      <c r="MJ51" s="76">
        <v>0</v>
      </c>
      <c r="MK51" s="76">
        <v>0</v>
      </c>
      <c r="ML51" s="76">
        <v>0</v>
      </c>
      <c r="MM51" s="76"/>
      <c r="MN51" s="76"/>
      <c r="MO51" s="76" t="s">
        <v>53</v>
      </c>
      <c r="MP51" s="76">
        <v>0</v>
      </c>
      <c r="MQ51" s="76">
        <v>0</v>
      </c>
      <c r="MR51" s="76">
        <v>0</v>
      </c>
      <c r="MS51" s="76">
        <v>0</v>
      </c>
    </row>
    <row r="52" spans="1:357" x14ac:dyDescent="0.25">
      <c r="A52" s="1">
        <v>2.3499999999999996</v>
      </c>
      <c r="B52" s="1">
        <v>2.3999999999999995</v>
      </c>
      <c r="C52" s="1" t="s">
        <v>54</v>
      </c>
      <c r="D52" s="1">
        <v>0.2</v>
      </c>
      <c r="E52" s="1">
        <v>0</v>
      </c>
      <c r="F52" s="1">
        <v>0</v>
      </c>
      <c r="G52" s="1">
        <v>0</v>
      </c>
      <c r="H52" s="1"/>
      <c r="I52" s="1"/>
      <c r="J52" s="1" t="s">
        <v>54</v>
      </c>
      <c r="K52" s="1">
        <v>0</v>
      </c>
      <c r="L52" s="1">
        <v>0</v>
      </c>
      <c r="M52" s="1">
        <v>0</v>
      </c>
      <c r="N52" s="1">
        <v>0</v>
      </c>
      <c r="O52" s="1"/>
      <c r="P52" s="1"/>
      <c r="Q52" s="1" t="s">
        <v>54</v>
      </c>
      <c r="R52" s="1">
        <v>0</v>
      </c>
      <c r="S52" s="1">
        <v>0</v>
      </c>
      <c r="T52" s="1">
        <v>0</v>
      </c>
      <c r="U52" s="1">
        <v>0</v>
      </c>
      <c r="V52" s="1"/>
      <c r="W52" s="1"/>
      <c r="X52" s="1" t="s">
        <v>54</v>
      </c>
      <c r="Y52" s="1">
        <v>0.23</v>
      </c>
      <c r="Z52" s="1">
        <v>1.35</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0.08</v>
      </c>
      <c r="AU52" s="6">
        <v>0</v>
      </c>
      <c r="AV52" s="6">
        <v>0.1</v>
      </c>
      <c r="AW52" s="6">
        <v>0</v>
      </c>
      <c r="AZ52" s="6" t="s">
        <v>54</v>
      </c>
      <c r="BA52" s="6">
        <v>0</v>
      </c>
      <c r="BB52" s="6">
        <v>0</v>
      </c>
      <c r="BC52" s="6">
        <v>0</v>
      </c>
      <c r="BD52" s="6">
        <v>0</v>
      </c>
      <c r="BG52" s="6" t="s">
        <v>54</v>
      </c>
      <c r="BH52" s="6">
        <v>7.0000000000000007E-2</v>
      </c>
      <c r="BI52" s="6">
        <v>0</v>
      </c>
      <c r="BJ52" s="6">
        <v>0</v>
      </c>
      <c r="BK52" s="6">
        <v>0</v>
      </c>
      <c r="BN52" s="6" t="s">
        <v>54</v>
      </c>
      <c r="BO52" s="6">
        <v>0</v>
      </c>
      <c r="BP52" s="6">
        <v>0</v>
      </c>
      <c r="BQ52" s="6">
        <v>0</v>
      </c>
      <c r="BR52" s="6">
        <v>0</v>
      </c>
      <c r="BU52" s="6" t="s">
        <v>54</v>
      </c>
      <c r="BV52" s="6">
        <v>0</v>
      </c>
      <c r="BW52" s="6">
        <v>0</v>
      </c>
      <c r="BX52" s="6">
        <v>0</v>
      </c>
      <c r="BY52" s="6">
        <v>0</v>
      </c>
      <c r="CB52" s="6" t="s">
        <v>54</v>
      </c>
      <c r="CC52" s="6">
        <v>0</v>
      </c>
      <c r="CD52" s="6">
        <v>0</v>
      </c>
      <c r="CE52" s="6">
        <v>0</v>
      </c>
      <c r="CF52" s="6">
        <v>0</v>
      </c>
      <c r="CI52" s="6" t="s">
        <v>54</v>
      </c>
      <c r="CJ52" s="6">
        <v>0.05</v>
      </c>
      <c r="CK52" s="6">
        <v>0</v>
      </c>
      <c r="CL52" s="6">
        <v>0.06</v>
      </c>
      <c r="CM52" s="6">
        <v>0</v>
      </c>
      <c r="CP52" s="6" t="s">
        <v>54</v>
      </c>
      <c r="CQ52" s="6">
        <v>0</v>
      </c>
      <c r="CR52" s="6">
        <v>0</v>
      </c>
      <c r="CS52" s="6">
        <v>0</v>
      </c>
      <c r="CT52" s="6">
        <v>0</v>
      </c>
      <c r="CW52" s="6" t="s">
        <v>54</v>
      </c>
      <c r="CX52" s="6">
        <v>0</v>
      </c>
      <c r="CY52" s="6">
        <v>0</v>
      </c>
      <c r="CZ52" s="6">
        <v>0</v>
      </c>
      <c r="DA52" s="6">
        <v>0</v>
      </c>
      <c r="DD52" s="6" t="s">
        <v>54</v>
      </c>
      <c r="DE52" s="6">
        <v>0</v>
      </c>
      <c r="DF52" s="6">
        <v>0</v>
      </c>
      <c r="DG52" s="6">
        <v>0</v>
      </c>
      <c r="DH52" s="6">
        <v>0</v>
      </c>
      <c r="DK52" s="6" t="s">
        <v>54</v>
      </c>
      <c r="DL52" s="6">
        <v>0</v>
      </c>
      <c r="DM52" s="6">
        <v>0</v>
      </c>
      <c r="DN52" s="6">
        <v>0</v>
      </c>
      <c r="DO52" s="6">
        <v>0</v>
      </c>
      <c r="DR52" s="6" t="s">
        <v>54</v>
      </c>
      <c r="DS52" s="6">
        <v>0</v>
      </c>
      <c r="DT52" s="6">
        <v>0</v>
      </c>
      <c r="DU52" s="6">
        <v>0</v>
      </c>
      <c r="DV52" s="6">
        <v>0</v>
      </c>
      <c r="DY52" s="6" t="s">
        <v>54</v>
      </c>
      <c r="DZ52" s="6">
        <v>0</v>
      </c>
      <c r="EA52" s="6">
        <v>0</v>
      </c>
      <c r="EB52" s="6">
        <v>0</v>
      </c>
      <c r="EC52" s="6">
        <v>0</v>
      </c>
      <c r="EF52" s="6" t="s">
        <v>54</v>
      </c>
      <c r="EG52" s="6">
        <v>0</v>
      </c>
      <c r="EH52" s="6">
        <v>0</v>
      </c>
      <c r="EI52" s="6">
        <v>0</v>
      </c>
      <c r="EJ52" s="6">
        <v>0</v>
      </c>
      <c r="EM52" s="6" t="s">
        <v>54</v>
      </c>
      <c r="EN52" s="6">
        <v>0</v>
      </c>
      <c r="EO52" s="6">
        <v>0</v>
      </c>
      <c r="EP52" s="6">
        <v>0</v>
      </c>
      <c r="EQ52" s="6">
        <v>0</v>
      </c>
      <c r="ET52" s="6" t="s">
        <v>54</v>
      </c>
      <c r="EU52" s="6">
        <v>0</v>
      </c>
      <c r="EV52" s="6">
        <v>0</v>
      </c>
      <c r="EW52" s="6">
        <v>0</v>
      </c>
      <c r="EX52" s="6">
        <v>0</v>
      </c>
      <c r="FA52" s="6" t="s">
        <v>54</v>
      </c>
      <c r="FB52" s="6">
        <v>1.17</v>
      </c>
      <c r="FC52" s="6">
        <v>0</v>
      </c>
      <c r="FD52" s="6">
        <v>0</v>
      </c>
      <c r="FE52" s="6">
        <v>11.03</v>
      </c>
      <c r="FH52" s="6" t="s">
        <v>54</v>
      </c>
      <c r="FI52" s="6">
        <v>0</v>
      </c>
      <c r="FJ52" s="6">
        <v>0</v>
      </c>
      <c r="FK52" s="6">
        <v>0</v>
      </c>
      <c r="FL52" s="6">
        <v>0</v>
      </c>
      <c r="FO52" s="6" t="s">
        <v>54</v>
      </c>
      <c r="FP52" s="6">
        <v>0</v>
      </c>
      <c r="FQ52" s="6">
        <v>0</v>
      </c>
      <c r="FR52" s="6">
        <v>0</v>
      </c>
      <c r="FS52" s="6">
        <v>0</v>
      </c>
      <c r="FV52" s="6" t="s">
        <v>54</v>
      </c>
      <c r="FW52" s="6">
        <v>2.46</v>
      </c>
      <c r="FX52" s="6">
        <v>0</v>
      </c>
      <c r="FY52" s="6">
        <v>3.39</v>
      </c>
      <c r="FZ52" s="6">
        <v>0</v>
      </c>
      <c r="GC52" s="6" t="s">
        <v>54</v>
      </c>
      <c r="GD52" s="6">
        <v>3.48</v>
      </c>
      <c r="GE52" s="6">
        <v>0.81</v>
      </c>
      <c r="GF52" s="6">
        <v>4.9400000000000004</v>
      </c>
      <c r="GG52" s="6">
        <v>0</v>
      </c>
      <c r="GJ52" s="58" t="s">
        <v>54</v>
      </c>
      <c r="GK52" s="58">
        <v>3.75</v>
      </c>
      <c r="GL52" s="58">
        <v>4.6500000000000004</v>
      </c>
      <c r="GM52" s="58">
        <v>4.28</v>
      </c>
      <c r="GN52" s="58">
        <v>0</v>
      </c>
      <c r="GQ52" s="58" t="s">
        <v>54</v>
      </c>
      <c r="GR52" s="58">
        <v>1.74</v>
      </c>
      <c r="GS52" s="58">
        <v>3.7</v>
      </c>
      <c r="GT52" s="58">
        <v>1.46</v>
      </c>
      <c r="GU52" s="58">
        <v>0</v>
      </c>
      <c r="GX52" s="64" t="s">
        <v>54</v>
      </c>
      <c r="GY52" s="64">
        <v>0.35</v>
      </c>
      <c r="GZ52" s="64">
        <v>0</v>
      </c>
      <c r="HA52" s="64">
        <v>0.46</v>
      </c>
      <c r="HB52" s="64">
        <v>0</v>
      </c>
      <c r="HE52" s="64" t="s">
        <v>54</v>
      </c>
      <c r="HF52" s="64">
        <v>0.43</v>
      </c>
      <c r="HG52" s="64">
        <v>3.11</v>
      </c>
      <c r="HH52" s="64">
        <v>0</v>
      </c>
      <c r="HI52" s="64">
        <v>0</v>
      </c>
      <c r="HL52" s="64" t="s">
        <v>54</v>
      </c>
      <c r="HM52" s="64">
        <v>1.48</v>
      </c>
      <c r="HN52" s="64">
        <v>0.86</v>
      </c>
      <c r="HO52" s="64">
        <v>2.0099999999999998</v>
      </c>
      <c r="HP52" s="64">
        <v>0</v>
      </c>
      <c r="HS52" s="64" t="s">
        <v>54</v>
      </c>
      <c r="HT52" s="64">
        <v>6.86</v>
      </c>
      <c r="HU52" s="64">
        <v>15.28</v>
      </c>
      <c r="HV52" s="64">
        <v>2.48</v>
      </c>
      <c r="HW52" s="64">
        <v>18.440000000000001</v>
      </c>
      <c r="HZ52" s="64" t="s">
        <v>54</v>
      </c>
      <c r="IA52" s="64">
        <v>9.98</v>
      </c>
      <c r="IB52" s="64">
        <v>22.84</v>
      </c>
      <c r="IC52" s="64">
        <v>2.59</v>
      </c>
      <c r="ID52" s="64">
        <v>25.61</v>
      </c>
      <c r="IG52" s="64" t="s">
        <v>54</v>
      </c>
      <c r="IH52" s="64">
        <v>10.17</v>
      </c>
      <c r="II52" s="64">
        <v>16.34</v>
      </c>
      <c r="IJ52" s="64">
        <v>6.98</v>
      </c>
      <c r="IK52" s="64">
        <v>17.399999999999999</v>
      </c>
      <c r="IN52" s="64" t="s">
        <v>54</v>
      </c>
      <c r="IO52" s="64">
        <v>8.86</v>
      </c>
      <c r="IP52" s="64">
        <v>3.95</v>
      </c>
      <c r="IQ52" s="64">
        <v>7.26</v>
      </c>
      <c r="IR52" s="64">
        <v>22.76</v>
      </c>
      <c r="IU52" s="64" t="s">
        <v>54</v>
      </c>
      <c r="IV52" s="64">
        <v>9.9</v>
      </c>
      <c r="IW52" s="64">
        <v>37.520000000000003</v>
      </c>
      <c r="IX52" s="64">
        <v>5.24</v>
      </c>
      <c r="IY52" s="64">
        <v>6.18</v>
      </c>
      <c r="JB52" s="6" t="s">
        <v>54</v>
      </c>
      <c r="JC52" s="6">
        <v>6.09</v>
      </c>
      <c r="JD52" s="6">
        <v>16.260000000000002</v>
      </c>
      <c r="JE52" s="6">
        <v>4.21</v>
      </c>
      <c r="JF52" s="6">
        <v>0</v>
      </c>
      <c r="JI52" s="64" t="s">
        <v>54</v>
      </c>
      <c r="JJ52" s="64">
        <v>4.9800000000000004</v>
      </c>
      <c r="JK52" s="64">
        <v>7.18</v>
      </c>
      <c r="JL52" s="64">
        <v>3.35</v>
      </c>
      <c r="JM52" s="64">
        <v>14.52</v>
      </c>
      <c r="JP52" s="70" t="s">
        <v>54</v>
      </c>
      <c r="JQ52" s="70">
        <v>6.11</v>
      </c>
      <c r="JR52" s="70">
        <v>11.4</v>
      </c>
      <c r="JS52" s="70">
        <v>2.08</v>
      </c>
      <c r="JT52" s="70">
        <v>18.649999999999999</v>
      </c>
      <c r="JW52" s="76" t="s">
        <v>54</v>
      </c>
      <c r="JX52" s="76">
        <v>6.34</v>
      </c>
      <c r="JY52" s="76">
        <v>18.48</v>
      </c>
      <c r="JZ52" s="76">
        <v>0.7</v>
      </c>
      <c r="KA52" s="76">
        <v>13.08</v>
      </c>
      <c r="KD52" s="76" t="s">
        <v>54</v>
      </c>
      <c r="KE52" s="76">
        <v>11.25</v>
      </c>
      <c r="KF52" s="76">
        <v>28.24</v>
      </c>
      <c r="KG52" s="76">
        <v>6.3</v>
      </c>
      <c r="KH52" s="76">
        <v>14.88</v>
      </c>
      <c r="KK52" s="76" t="s">
        <v>54</v>
      </c>
      <c r="KL52" s="76">
        <v>3.68</v>
      </c>
      <c r="KM52" s="76">
        <v>15.42</v>
      </c>
      <c r="KN52" s="76">
        <v>1.46</v>
      </c>
      <c r="KO52" s="76">
        <v>1.51</v>
      </c>
      <c r="KR52" s="76" t="s">
        <v>54</v>
      </c>
      <c r="KS52" s="76">
        <v>1.9</v>
      </c>
      <c r="KT52" s="76">
        <v>6.6</v>
      </c>
      <c r="KU52" s="76">
        <v>0</v>
      </c>
      <c r="KV52" s="76">
        <v>4.53</v>
      </c>
      <c r="KY52" s="76" t="s">
        <v>54</v>
      </c>
      <c r="KZ52" s="76">
        <v>0.9</v>
      </c>
      <c r="LA52" s="76">
        <v>2.21</v>
      </c>
      <c r="LB52" s="76">
        <v>0</v>
      </c>
      <c r="LC52" s="76">
        <v>0</v>
      </c>
      <c r="LF52" s="76" t="s">
        <v>54</v>
      </c>
      <c r="LG52" s="76">
        <v>0.19</v>
      </c>
      <c r="LH52" s="76">
        <v>0</v>
      </c>
      <c r="LI52" s="76">
        <v>0.3</v>
      </c>
      <c r="LJ52" s="76">
        <v>0</v>
      </c>
      <c r="LM52" s="76" t="s">
        <v>54</v>
      </c>
      <c r="LN52" s="76">
        <v>0.48</v>
      </c>
      <c r="LO52" s="76">
        <v>0</v>
      </c>
      <c r="LP52" s="76">
        <v>0</v>
      </c>
      <c r="LQ52" s="76">
        <v>1.7</v>
      </c>
      <c r="LR52" s="76"/>
      <c r="LS52" s="76"/>
      <c r="LT52" s="76" t="s">
        <v>54</v>
      </c>
      <c r="LU52" s="76">
        <v>0.09</v>
      </c>
      <c r="LV52" s="76">
        <v>0.81</v>
      </c>
      <c r="LW52" s="76">
        <v>0</v>
      </c>
      <c r="LX52" s="76">
        <v>0</v>
      </c>
      <c r="LY52" s="76"/>
      <c r="LZ52" s="76"/>
      <c r="MA52" s="76" t="s">
        <v>54</v>
      </c>
      <c r="MB52" s="76">
        <v>0</v>
      </c>
      <c r="MC52" s="76">
        <v>0</v>
      </c>
      <c r="MD52" s="76">
        <v>0</v>
      </c>
      <c r="ME52" s="76">
        <v>0</v>
      </c>
      <c r="MH52" s="76" t="s">
        <v>54</v>
      </c>
      <c r="MI52" s="76">
        <v>0</v>
      </c>
      <c r="MJ52" s="76">
        <v>0</v>
      </c>
      <c r="MK52" s="76">
        <v>0</v>
      </c>
      <c r="ML52" s="76">
        <v>0</v>
      </c>
      <c r="MM52" s="76"/>
      <c r="MN52" s="76"/>
      <c r="MO52" s="76" t="s">
        <v>54</v>
      </c>
      <c r="MP52" s="76">
        <v>0.24</v>
      </c>
      <c r="MQ52" s="76">
        <v>0</v>
      </c>
      <c r="MR52" s="76">
        <v>0</v>
      </c>
      <c r="MS52" s="76">
        <v>1.66</v>
      </c>
    </row>
    <row r="53" spans="1:357" x14ac:dyDescent="0.25">
      <c r="A53" s="1">
        <v>2.3999999999999995</v>
      </c>
      <c r="B53" s="1">
        <v>2.4499999999999993</v>
      </c>
      <c r="C53" s="1" t="s">
        <v>55</v>
      </c>
      <c r="D53" s="1">
        <v>0</v>
      </c>
      <c r="E53" s="1">
        <v>0</v>
      </c>
      <c r="F53" s="1">
        <v>0</v>
      </c>
      <c r="G53" s="1">
        <v>0</v>
      </c>
      <c r="H53" s="1"/>
      <c r="I53" s="1"/>
      <c r="J53" s="1" t="s">
        <v>55</v>
      </c>
      <c r="K53" s="1">
        <v>0</v>
      </c>
      <c r="L53" s="1">
        <v>0</v>
      </c>
      <c r="M53" s="1">
        <v>0</v>
      </c>
      <c r="N53" s="1">
        <v>0</v>
      </c>
      <c r="O53" s="1"/>
      <c r="P53" s="1"/>
      <c r="Q53" s="1" t="s">
        <v>55</v>
      </c>
      <c r="R53" s="1">
        <v>0.25</v>
      </c>
      <c r="S53" s="1">
        <v>0</v>
      </c>
      <c r="T53" s="1">
        <v>0.35</v>
      </c>
      <c r="U53" s="1">
        <v>0</v>
      </c>
      <c r="V53" s="1"/>
      <c r="W53" s="1"/>
      <c r="X53" s="1" t="s">
        <v>55</v>
      </c>
      <c r="Y53" s="1">
        <v>0.19</v>
      </c>
      <c r="Z53" s="1">
        <v>0</v>
      </c>
      <c r="AA53" s="1">
        <v>0.27</v>
      </c>
      <c r="AB53" s="1">
        <v>0</v>
      </c>
      <c r="AC53" s="1"/>
      <c r="AD53" s="1"/>
      <c r="AE53" s="6" t="s">
        <v>55</v>
      </c>
      <c r="AF53" s="6">
        <v>0.11</v>
      </c>
      <c r="AG53" s="6">
        <v>0</v>
      </c>
      <c r="AH53" s="6">
        <v>0</v>
      </c>
      <c r="AI53" s="6">
        <v>0</v>
      </c>
      <c r="AJ53" s="1"/>
      <c r="AK53" s="1"/>
      <c r="AL53" s="6" t="s">
        <v>55</v>
      </c>
      <c r="AM53" s="6">
        <v>0</v>
      </c>
      <c r="AN53" s="6">
        <v>0</v>
      </c>
      <c r="AO53" s="6">
        <v>0</v>
      </c>
      <c r="AP53" s="6">
        <v>0</v>
      </c>
      <c r="AQ53" s="1"/>
      <c r="AR53" s="1"/>
      <c r="AS53" s="6" t="s">
        <v>55</v>
      </c>
      <c r="AT53" s="6">
        <v>0</v>
      </c>
      <c r="AU53" s="6">
        <v>0</v>
      </c>
      <c r="AV53" s="6">
        <v>0</v>
      </c>
      <c r="AW53" s="6">
        <v>0</v>
      </c>
      <c r="AZ53" s="6" t="s">
        <v>55</v>
      </c>
      <c r="BA53" s="6">
        <v>0.14000000000000001</v>
      </c>
      <c r="BB53" s="6">
        <v>1.3</v>
      </c>
      <c r="BC53" s="6">
        <v>0</v>
      </c>
      <c r="BD53" s="6">
        <v>0</v>
      </c>
      <c r="BG53" s="6" t="s">
        <v>55</v>
      </c>
      <c r="BH53" s="6">
        <v>0</v>
      </c>
      <c r="BI53" s="6">
        <v>0</v>
      </c>
      <c r="BJ53" s="6">
        <v>0</v>
      </c>
      <c r="BK53" s="6">
        <v>0</v>
      </c>
      <c r="BN53" s="6" t="s">
        <v>55</v>
      </c>
      <c r="BO53" s="6">
        <v>7.0000000000000007E-2</v>
      </c>
      <c r="BP53" s="6">
        <v>0</v>
      </c>
      <c r="BQ53" s="6">
        <v>0</v>
      </c>
      <c r="BR53" s="6">
        <v>0</v>
      </c>
      <c r="BU53" s="6" t="s">
        <v>55</v>
      </c>
      <c r="BV53" s="6">
        <v>0</v>
      </c>
      <c r="BW53" s="6">
        <v>0</v>
      </c>
      <c r="BX53" s="6">
        <v>0</v>
      </c>
      <c r="BY53" s="6">
        <v>0</v>
      </c>
      <c r="CB53" s="6" t="s">
        <v>55</v>
      </c>
      <c r="CC53" s="6">
        <v>0</v>
      </c>
      <c r="CD53" s="6">
        <v>0</v>
      </c>
      <c r="CE53" s="6">
        <v>0</v>
      </c>
      <c r="CF53" s="6">
        <v>0</v>
      </c>
      <c r="CI53" s="6" t="s">
        <v>55</v>
      </c>
      <c r="CJ53" s="6">
        <v>0.36</v>
      </c>
      <c r="CK53" s="6">
        <v>1.54</v>
      </c>
      <c r="CL53" s="6">
        <v>0.27</v>
      </c>
      <c r="CM53" s="6">
        <v>0</v>
      </c>
      <c r="CP53" s="6" t="s">
        <v>55</v>
      </c>
      <c r="CQ53" s="6">
        <v>0</v>
      </c>
      <c r="CR53" s="6">
        <v>0</v>
      </c>
      <c r="CS53" s="6">
        <v>0</v>
      </c>
      <c r="CT53" s="6">
        <v>0</v>
      </c>
      <c r="CW53" s="6" t="s">
        <v>55</v>
      </c>
      <c r="CX53" s="6">
        <v>0.37</v>
      </c>
      <c r="CY53" s="6">
        <v>0</v>
      </c>
      <c r="CZ53" s="6">
        <v>0.52</v>
      </c>
      <c r="DA53" s="6">
        <v>0</v>
      </c>
      <c r="DD53" s="6" t="s">
        <v>55</v>
      </c>
      <c r="DE53" s="6">
        <v>0</v>
      </c>
      <c r="DF53" s="6">
        <v>0</v>
      </c>
      <c r="DG53" s="6">
        <v>0</v>
      </c>
      <c r="DH53" s="6">
        <v>0</v>
      </c>
      <c r="DK53" s="6" t="s">
        <v>55</v>
      </c>
      <c r="DL53" s="6">
        <v>0</v>
      </c>
      <c r="DM53" s="6">
        <v>0</v>
      </c>
      <c r="DN53" s="6">
        <v>0</v>
      </c>
      <c r="DO53" s="6">
        <v>0</v>
      </c>
      <c r="DR53" s="6" t="s">
        <v>55</v>
      </c>
      <c r="DS53" s="6">
        <v>0</v>
      </c>
      <c r="DT53" s="6">
        <v>0</v>
      </c>
      <c r="DU53" s="6">
        <v>0</v>
      </c>
      <c r="DV53" s="6">
        <v>0</v>
      </c>
      <c r="DY53" s="6" t="s">
        <v>55</v>
      </c>
      <c r="DZ53" s="6">
        <v>0</v>
      </c>
      <c r="EA53" s="6">
        <v>0</v>
      </c>
      <c r="EB53" s="6">
        <v>0</v>
      </c>
      <c r="EC53" s="6">
        <v>0</v>
      </c>
      <c r="EF53" s="6" t="s">
        <v>55</v>
      </c>
      <c r="EG53" s="6">
        <v>0</v>
      </c>
      <c r="EH53" s="6">
        <v>0</v>
      </c>
      <c r="EI53" s="6">
        <v>0</v>
      </c>
      <c r="EJ53" s="6">
        <v>0</v>
      </c>
      <c r="EM53" s="6" t="s">
        <v>55</v>
      </c>
      <c r="EN53" s="6">
        <v>0</v>
      </c>
      <c r="EO53" s="6">
        <v>0</v>
      </c>
      <c r="EP53" s="6">
        <v>0</v>
      </c>
      <c r="EQ53" s="6">
        <v>0</v>
      </c>
      <c r="ET53" s="6" t="s">
        <v>55</v>
      </c>
      <c r="EU53" s="6">
        <v>0</v>
      </c>
      <c r="EV53" s="6">
        <v>0</v>
      </c>
      <c r="EW53" s="6">
        <v>0</v>
      </c>
      <c r="EX53" s="6">
        <v>0</v>
      </c>
      <c r="FA53" s="6" t="s">
        <v>55</v>
      </c>
      <c r="FB53" s="6">
        <v>0</v>
      </c>
      <c r="FC53" s="6">
        <v>0</v>
      </c>
      <c r="FD53" s="6">
        <v>0</v>
      </c>
      <c r="FE53" s="6">
        <v>0</v>
      </c>
      <c r="FH53" s="6" t="s">
        <v>55</v>
      </c>
      <c r="FI53" s="6">
        <v>0</v>
      </c>
      <c r="FJ53" s="6">
        <v>0</v>
      </c>
      <c r="FK53" s="6">
        <v>0</v>
      </c>
      <c r="FL53" s="6">
        <v>0</v>
      </c>
      <c r="FO53" s="6" t="s">
        <v>55</v>
      </c>
      <c r="FP53" s="6">
        <v>0.33</v>
      </c>
      <c r="FQ53" s="6">
        <v>2.06</v>
      </c>
      <c r="FR53" s="6">
        <v>0</v>
      </c>
      <c r="FS53" s="6">
        <v>0</v>
      </c>
      <c r="FV53" s="6" t="s">
        <v>55</v>
      </c>
      <c r="FW53" s="6">
        <v>0.38</v>
      </c>
      <c r="FX53" s="6">
        <v>2.29</v>
      </c>
      <c r="FY53" s="6">
        <v>0</v>
      </c>
      <c r="FZ53" s="6">
        <v>0</v>
      </c>
      <c r="GC53" s="6" t="s">
        <v>55</v>
      </c>
      <c r="GD53" s="6">
        <v>0.48</v>
      </c>
      <c r="GE53" s="6">
        <v>2.64</v>
      </c>
      <c r="GF53" s="6">
        <v>0</v>
      </c>
      <c r="GG53" s="6">
        <v>0</v>
      </c>
      <c r="GJ53" s="58" t="s">
        <v>55</v>
      </c>
      <c r="GK53" s="58">
        <v>0.4</v>
      </c>
      <c r="GL53" s="58">
        <v>1.99</v>
      </c>
      <c r="GM53" s="58">
        <v>0</v>
      </c>
      <c r="GN53" s="58">
        <v>0</v>
      </c>
      <c r="GQ53" s="58" t="s">
        <v>55</v>
      </c>
      <c r="GR53" s="58">
        <v>0.53</v>
      </c>
      <c r="GS53" s="58">
        <v>3.99</v>
      </c>
      <c r="GT53" s="58">
        <v>0</v>
      </c>
      <c r="GU53" s="58">
        <v>0</v>
      </c>
      <c r="GX53" s="64" t="s">
        <v>55</v>
      </c>
      <c r="GY53" s="64">
        <v>0</v>
      </c>
      <c r="GZ53" s="64">
        <v>0</v>
      </c>
      <c r="HA53" s="64">
        <v>0</v>
      </c>
      <c r="HB53" s="64">
        <v>0</v>
      </c>
      <c r="HE53" s="64" t="s">
        <v>55</v>
      </c>
      <c r="HF53" s="64">
        <v>0</v>
      </c>
      <c r="HG53" s="64">
        <v>0</v>
      </c>
      <c r="HH53" s="64">
        <v>0</v>
      </c>
      <c r="HI53" s="64">
        <v>0</v>
      </c>
      <c r="HL53" s="64" t="s">
        <v>55</v>
      </c>
      <c r="HM53" s="64">
        <v>0.59</v>
      </c>
      <c r="HN53" s="64">
        <v>2.85</v>
      </c>
      <c r="HO53" s="64">
        <v>0</v>
      </c>
      <c r="HP53" s="64">
        <v>0</v>
      </c>
      <c r="HS53" s="64" t="s">
        <v>55</v>
      </c>
      <c r="HT53" s="64">
        <v>1.64</v>
      </c>
      <c r="HU53" s="64">
        <v>1.68</v>
      </c>
      <c r="HV53" s="64">
        <v>1.97</v>
      </c>
      <c r="HW53" s="64">
        <v>0</v>
      </c>
      <c r="HZ53" s="64" t="s">
        <v>55</v>
      </c>
      <c r="IA53" s="64">
        <v>1.36</v>
      </c>
      <c r="IB53" s="64">
        <v>2.39</v>
      </c>
      <c r="IC53" s="64">
        <v>1.46</v>
      </c>
      <c r="ID53" s="64">
        <v>0</v>
      </c>
      <c r="IG53" s="64" t="s">
        <v>55</v>
      </c>
      <c r="IH53" s="64">
        <v>1.55</v>
      </c>
      <c r="II53" s="64">
        <v>0</v>
      </c>
      <c r="IJ53" s="64">
        <v>2.23</v>
      </c>
      <c r="IK53" s="64">
        <v>0</v>
      </c>
      <c r="IN53" s="64" t="s">
        <v>55</v>
      </c>
      <c r="IO53" s="64">
        <v>0.62</v>
      </c>
      <c r="IP53" s="64">
        <v>0</v>
      </c>
      <c r="IQ53" s="64">
        <v>0.87</v>
      </c>
      <c r="IR53" s="64">
        <v>0</v>
      </c>
      <c r="IU53" s="64" t="s">
        <v>55</v>
      </c>
      <c r="IV53" s="64">
        <v>1.76</v>
      </c>
      <c r="IW53" s="64">
        <v>5.35</v>
      </c>
      <c r="IX53" s="64">
        <v>1.1499999999999999</v>
      </c>
      <c r="IY53" s="64">
        <v>0</v>
      </c>
      <c r="JB53" s="6" t="s">
        <v>55</v>
      </c>
      <c r="JC53" s="6">
        <v>0.66</v>
      </c>
      <c r="JD53" s="6">
        <v>1.31</v>
      </c>
      <c r="JE53" s="6">
        <v>0.5</v>
      </c>
      <c r="JF53" s="6">
        <v>0</v>
      </c>
      <c r="JI53" s="64" t="s">
        <v>55</v>
      </c>
      <c r="JJ53" s="64">
        <v>0.76</v>
      </c>
      <c r="JK53" s="64">
        <v>0</v>
      </c>
      <c r="JL53" s="64">
        <v>1.1299999999999999</v>
      </c>
      <c r="JM53" s="64">
        <v>0</v>
      </c>
      <c r="JP53" s="70" t="s">
        <v>55</v>
      </c>
      <c r="JQ53" s="70">
        <v>0.96</v>
      </c>
      <c r="JR53" s="70">
        <v>0</v>
      </c>
      <c r="JS53" s="70">
        <v>1.55</v>
      </c>
      <c r="JT53" s="70">
        <v>0</v>
      </c>
      <c r="JW53" s="76" t="s">
        <v>55</v>
      </c>
      <c r="JX53" s="76">
        <v>3.01</v>
      </c>
      <c r="JY53" s="76">
        <v>6.51</v>
      </c>
      <c r="JZ53" s="76">
        <v>2.97</v>
      </c>
      <c r="KA53" s="76">
        <v>0</v>
      </c>
      <c r="KD53" s="76" t="s">
        <v>55</v>
      </c>
      <c r="KE53" s="76">
        <v>0</v>
      </c>
      <c r="KF53" s="76">
        <v>0</v>
      </c>
      <c r="KG53" s="76">
        <v>0</v>
      </c>
      <c r="KH53" s="76">
        <v>0</v>
      </c>
      <c r="KK53" s="76" t="s">
        <v>55</v>
      </c>
      <c r="KL53" s="76">
        <v>1.49</v>
      </c>
      <c r="KM53" s="76">
        <v>3.44</v>
      </c>
      <c r="KN53" s="76">
        <v>0.85</v>
      </c>
      <c r="KO53" s="76">
        <v>3.5</v>
      </c>
      <c r="KR53" s="76" t="s">
        <v>55</v>
      </c>
      <c r="KS53" s="76">
        <v>1.77</v>
      </c>
      <c r="KT53" s="76">
        <v>3.96</v>
      </c>
      <c r="KU53" s="76">
        <v>1.31</v>
      </c>
      <c r="KV53" s="76">
        <v>2.12</v>
      </c>
      <c r="KY53" s="76" t="s">
        <v>55</v>
      </c>
      <c r="KZ53" s="76">
        <v>1.24</v>
      </c>
      <c r="LA53" s="76">
        <v>0</v>
      </c>
      <c r="LB53" s="76">
        <v>1.53</v>
      </c>
      <c r="LC53" s="76">
        <v>1.67</v>
      </c>
      <c r="LF53" s="76" t="s">
        <v>55</v>
      </c>
      <c r="LG53" s="76">
        <v>1.64</v>
      </c>
      <c r="LH53" s="76">
        <v>7.04</v>
      </c>
      <c r="LI53" s="76">
        <v>0.88</v>
      </c>
      <c r="LJ53" s="76">
        <v>0</v>
      </c>
      <c r="LM53" s="76" t="s">
        <v>55</v>
      </c>
      <c r="LN53" s="76">
        <v>1.63</v>
      </c>
      <c r="LO53" s="76">
        <v>4.74</v>
      </c>
      <c r="LP53" s="76">
        <v>1.69</v>
      </c>
      <c r="LQ53" s="76">
        <v>0</v>
      </c>
      <c r="LR53" s="76"/>
      <c r="LS53" s="76"/>
      <c r="LT53" s="76" t="s">
        <v>55</v>
      </c>
      <c r="LU53" s="76">
        <v>0.71</v>
      </c>
      <c r="LV53" s="76">
        <v>1.94</v>
      </c>
      <c r="LW53" s="76">
        <v>0.73</v>
      </c>
      <c r="LX53" s="76">
        <v>0</v>
      </c>
      <c r="LY53" s="76"/>
      <c r="LZ53" s="76"/>
      <c r="MA53" s="76" t="s">
        <v>55</v>
      </c>
      <c r="MB53" s="76">
        <v>0</v>
      </c>
      <c r="MC53" s="76">
        <v>0</v>
      </c>
      <c r="MD53" s="76">
        <v>0</v>
      </c>
      <c r="ME53" s="76">
        <v>0</v>
      </c>
      <c r="MH53" s="76" t="s">
        <v>55</v>
      </c>
      <c r="MI53" s="76">
        <v>0</v>
      </c>
      <c r="MJ53" s="76">
        <v>0</v>
      </c>
      <c r="MK53" s="76">
        <v>0</v>
      </c>
      <c r="ML53" s="76">
        <v>0</v>
      </c>
      <c r="MM53" s="76"/>
      <c r="MN53" s="76"/>
      <c r="MO53" s="76" t="s">
        <v>55</v>
      </c>
      <c r="MP53" s="76">
        <v>0</v>
      </c>
      <c r="MQ53" s="76">
        <v>0</v>
      </c>
      <c r="MR53" s="76">
        <v>0</v>
      </c>
      <c r="MS53" s="76">
        <v>0</v>
      </c>
    </row>
    <row r="54" spans="1:357" x14ac:dyDescent="0.25">
      <c r="A54" s="1">
        <v>2.4499999999999993</v>
      </c>
      <c r="B54" s="1">
        <v>2.4999999999999991</v>
      </c>
      <c r="C54" s="1" t="s">
        <v>56</v>
      </c>
      <c r="D54" s="1">
        <v>0</v>
      </c>
      <c r="E54" s="1">
        <v>0</v>
      </c>
      <c r="F54" s="1">
        <v>0</v>
      </c>
      <c r="G54" s="1">
        <v>0</v>
      </c>
      <c r="H54" s="1"/>
      <c r="I54" s="1"/>
      <c r="J54" s="1" t="s">
        <v>56</v>
      </c>
      <c r="K54" s="1">
        <v>0</v>
      </c>
      <c r="L54" s="1">
        <v>0</v>
      </c>
      <c r="M54" s="1">
        <v>0</v>
      </c>
      <c r="N54" s="1">
        <v>0</v>
      </c>
      <c r="O54" s="1"/>
      <c r="P54" s="1"/>
      <c r="Q54" s="1" t="s">
        <v>56</v>
      </c>
      <c r="R54" s="1">
        <v>0</v>
      </c>
      <c r="S54" s="1">
        <v>0</v>
      </c>
      <c r="T54" s="1">
        <v>0</v>
      </c>
      <c r="U54" s="1">
        <v>0</v>
      </c>
      <c r="V54" s="1"/>
      <c r="W54" s="1"/>
      <c r="X54" s="1" t="s">
        <v>56</v>
      </c>
      <c r="Y54" s="1">
        <v>0</v>
      </c>
      <c r="Z54" s="1">
        <v>0</v>
      </c>
      <c r="AA54" s="1">
        <v>0</v>
      </c>
      <c r="AB54" s="1">
        <v>0</v>
      </c>
      <c r="AC54" s="1"/>
      <c r="AD54" s="1"/>
      <c r="AE54" s="6" t="s">
        <v>56</v>
      </c>
      <c r="AF54" s="6">
        <v>0</v>
      </c>
      <c r="AG54" s="6">
        <v>0</v>
      </c>
      <c r="AH54" s="6">
        <v>0</v>
      </c>
      <c r="AI54" s="6">
        <v>0</v>
      </c>
      <c r="AJ54" s="1"/>
      <c r="AK54" s="1"/>
      <c r="AL54" s="6" t="s">
        <v>56</v>
      </c>
      <c r="AM54" s="6">
        <v>0</v>
      </c>
      <c r="AN54" s="6">
        <v>0</v>
      </c>
      <c r="AO54" s="6">
        <v>0</v>
      </c>
      <c r="AP54" s="6">
        <v>0</v>
      </c>
      <c r="AQ54" s="1"/>
      <c r="AR54" s="1"/>
      <c r="AS54" s="6" t="s">
        <v>56</v>
      </c>
      <c r="AT54" s="6">
        <v>0</v>
      </c>
      <c r="AU54" s="6">
        <v>0</v>
      </c>
      <c r="AV54" s="6">
        <v>0</v>
      </c>
      <c r="AW54" s="6">
        <v>0</v>
      </c>
      <c r="AZ54" s="6" t="s">
        <v>56</v>
      </c>
      <c r="BA54" s="6">
        <v>0</v>
      </c>
      <c r="BB54" s="6">
        <v>0</v>
      </c>
      <c r="BC54" s="6">
        <v>0</v>
      </c>
      <c r="BD54" s="6">
        <v>0</v>
      </c>
      <c r="BG54" s="6" t="s">
        <v>56</v>
      </c>
      <c r="BH54" s="6">
        <v>7.0000000000000007E-2</v>
      </c>
      <c r="BI54" s="6">
        <v>0</v>
      </c>
      <c r="BJ54" s="6">
        <v>0.08</v>
      </c>
      <c r="BK54" s="6">
        <v>0</v>
      </c>
      <c r="BN54" s="6" t="s">
        <v>56</v>
      </c>
      <c r="BO54" s="6">
        <v>0</v>
      </c>
      <c r="BP54" s="6">
        <v>0</v>
      </c>
      <c r="BQ54" s="6">
        <v>0</v>
      </c>
      <c r="BR54" s="6">
        <v>0</v>
      </c>
      <c r="BU54" s="6" t="s">
        <v>56</v>
      </c>
      <c r="BV54" s="6">
        <v>0</v>
      </c>
      <c r="BW54" s="6">
        <v>0</v>
      </c>
      <c r="BX54" s="6">
        <v>0</v>
      </c>
      <c r="BY54" s="6">
        <v>0</v>
      </c>
      <c r="CB54" s="6" t="s">
        <v>56</v>
      </c>
      <c r="CC54" s="6">
        <v>0</v>
      </c>
      <c r="CD54" s="6">
        <v>0</v>
      </c>
      <c r="CE54" s="6">
        <v>0</v>
      </c>
      <c r="CF54" s="6">
        <v>0</v>
      </c>
      <c r="CI54" s="6" t="s">
        <v>56</v>
      </c>
      <c r="CJ54" s="6">
        <v>0.06</v>
      </c>
      <c r="CK54" s="6">
        <v>0.67</v>
      </c>
      <c r="CL54" s="6">
        <v>0</v>
      </c>
      <c r="CM54" s="6">
        <v>0</v>
      </c>
      <c r="CP54" s="6" t="s">
        <v>56</v>
      </c>
      <c r="CQ54" s="6">
        <v>0.2</v>
      </c>
      <c r="CR54" s="6">
        <v>0</v>
      </c>
      <c r="CS54" s="6">
        <v>0.26</v>
      </c>
      <c r="CT54" s="6">
        <v>0</v>
      </c>
      <c r="CW54" s="6" t="s">
        <v>56</v>
      </c>
      <c r="CX54" s="6">
        <v>0</v>
      </c>
      <c r="CY54" s="6">
        <v>0</v>
      </c>
      <c r="CZ54" s="6">
        <v>0</v>
      </c>
      <c r="DA54" s="6">
        <v>0</v>
      </c>
      <c r="DD54" s="6" t="s">
        <v>56</v>
      </c>
      <c r="DE54" s="6">
        <v>0</v>
      </c>
      <c r="DF54" s="6">
        <v>0</v>
      </c>
      <c r="DG54" s="6">
        <v>0</v>
      </c>
      <c r="DH54" s="6">
        <v>0</v>
      </c>
      <c r="DK54" s="6" t="s">
        <v>56</v>
      </c>
      <c r="DL54" s="6">
        <v>0.08</v>
      </c>
      <c r="DM54" s="6">
        <v>0</v>
      </c>
      <c r="DN54" s="6">
        <v>0.12</v>
      </c>
      <c r="DO54" s="6">
        <v>0</v>
      </c>
      <c r="DR54" s="6" t="s">
        <v>56</v>
      </c>
      <c r="DS54" s="6">
        <v>0</v>
      </c>
      <c r="DT54" s="6">
        <v>0</v>
      </c>
      <c r="DU54" s="6">
        <v>0</v>
      </c>
      <c r="DV54" s="6">
        <v>0</v>
      </c>
      <c r="DY54" s="6" t="s">
        <v>56</v>
      </c>
      <c r="DZ54" s="6">
        <v>0</v>
      </c>
      <c r="EA54" s="6">
        <v>0</v>
      </c>
      <c r="EB54" s="6">
        <v>0</v>
      </c>
      <c r="EC54" s="6">
        <v>0</v>
      </c>
      <c r="EF54" s="6" t="s">
        <v>56</v>
      </c>
      <c r="EG54" s="6">
        <v>0</v>
      </c>
      <c r="EH54" s="6">
        <v>0</v>
      </c>
      <c r="EI54" s="6">
        <v>0</v>
      </c>
      <c r="EJ54" s="6">
        <v>0</v>
      </c>
      <c r="EM54" s="6" t="s">
        <v>56</v>
      </c>
      <c r="EN54" s="6">
        <v>0.97</v>
      </c>
      <c r="EO54" s="6">
        <v>1.01</v>
      </c>
      <c r="EP54" s="6">
        <v>0</v>
      </c>
      <c r="EQ54" s="6">
        <v>7.79</v>
      </c>
      <c r="ET54" s="6" t="s">
        <v>56</v>
      </c>
      <c r="EU54" s="6">
        <v>2.88</v>
      </c>
      <c r="EV54" s="6">
        <v>1.25</v>
      </c>
      <c r="EW54" s="6">
        <v>1.58</v>
      </c>
      <c r="EX54" s="6">
        <v>11.55</v>
      </c>
      <c r="FA54" s="6" t="s">
        <v>56</v>
      </c>
      <c r="FB54" s="6">
        <v>3.19</v>
      </c>
      <c r="FC54" s="6">
        <v>12.01</v>
      </c>
      <c r="FD54" s="6">
        <v>0</v>
      </c>
      <c r="FE54" s="6">
        <v>9.77</v>
      </c>
      <c r="FH54" s="6" t="s">
        <v>56</v>
      </c>
      <c r="FI54" s="6">
        <v>5.88</v>
      </c>
      <c r="FJ54" s="6">
        <v>14.93</v>
      </c>
      <c r="FK54" s="6">
        <v>0.51</v>
      </c>
      <c r="FL54" s="6">
        <v>21.51</v>
      </c>
      <c r="FO54" s="6" t="s">
        <v>56</v>
      </c>
      <c r="FP54" s="6">
        <v>2.0299999999999998</v>
      </c>
      <c r="FQ54" s="6">
        <v>2.17</v>
      </c>
      <c r="FR54" s="6">
        <v>1</v>
      </c>
      <c r="FS54" s="6">
        <v>9.0399999999999991</v>
      </c>
      <c r="FV54" s="6" t="s">
        <v>56</v>
      </c>
      <c r="FW54" s="6">
        <v>2.2200000000000002</v>
      </c>
      <c r="FX54" s="6">
        <v>0</v>
      </c>
      <c r="FY54" s="6">
        <v>3.05</v>
      </c>
      <c r="FZ54" s="6">
        <v>0</v>
      </c>
      <c r="GC54" s="6" t="s">
        <v>56</v>
      </c>
      <c r="GD54" s="6">
        <v>3.88</v>
      </c>
      <c r="GE54" s="6">
        <v>0</v>
      </c>
      <c r="GF54" s="6">
        <v>3.81</v>
      </c>
      <c r="GG54" s="6">
        <v>11.77</v>
      </c>
      <c r="GJ54" s="58" t="s">
        <v>56</v>
      </c>
      <c r="GK54" s="58">
        <v>3.06</v>
      </c>
      <c r="GL54" s="58">
        <v>0</v>
      </c>
      <c r="GM54" s="58">
        <v>4.2699999999999996</v>
      </c>
      <c r="GN54" s="58">
        <v>3.27</v>
      </c>
      <c r="GQ54" s="58" t="s">
        <v>56</v>
      </c>
      <c r="GR54" s="58">
        <v>9.27</v>
      </c>
      <c r="GS54" s="58">
        <v>4.47</v>
      </c>
      <c r="GT54" s="58">
        <v>2.83</v>
      </c>
      <c r="GU54" s="58">
        <v>64.099999999999994</v>
      </c>
      <c r="GX54" s="64" t="s">
        <v>56</v>
      </c>
      <c r="GY54" s="64">
        <v>2.33</v>
      </c>
      <c r="GZ54" s="64">
        <v>0</v>
      </c>
      <c r="HA54" s="64">
        <v>2.27</v>
      </c>
      <c r="HB54" s="64">
        <v>6.74</v>
      </c>
      <c r="HE54" s="64" t="s">
        <v>56</v>
      </c>
      <c r="HF54" s="64">
        <v>3.91</v>
      </c>
      <c r="HG54" s="64">
        <v>7.93</v>
      </c>
      <c r="HH54" s="64">
        <v>3.32</v>
      </c>
      <c r="HI54" s="64">
        <v>5.05</v>
      </c>
      <c r="HL54" s="64" t="s">
        <v>56</v>
      </c>
      <c r="HM54" s="64">
        <v>8.8800000000000008</v>
      </c>
      <c r="HN54" s="64">
        <v>3.12</v>
      </c>
      <c r="HO54" s="64">
        <v>9.89</v>
      </c>
      <c r="HP54" s="64">
        <v>17.16</v>
      </c>
      <c r="HS54" s="64" t="s">
        <v>56</v>
      </c>
      <c r="HT54" s="64">
        <v>3.14</v>
      </c>
      <c r="HU54" s="64">
        <v>3.07</v>
      </c>
      <c r="HV54" s="64">
        <v>3.29</v>
      </c>
      <c r="HW54" s="64">
        <v>0</v>
      </c>
      <c r="HZ54" s="64" t="s">
        <v>56</v>
      </c>
      <c r="IA54" s="64">
        <v>3.34</v>
      </c>
      <c r="IB54" s="64">
        <v>2.78</v>
      </c>
      <c r="IC54" s="64">
        <v>4.29</v>
      </c>
      <c r="ID54" s="64">
        <v>0</v>
      </c>
      <c r="IG54" s="64" t="s">
        <v>56</v>
      </c>
      <c r="IH54" s="64">
        <v>3.2</v>
      </c>
      <c r="II54" s="64">
        <v>21.53</v>
      </c>
      <c r="IJ54" s="64">
        <v>0.2</v>
      </c>
      <c r="IK54" s="64">
        <v>0</v>
      </c>
      <c r="IN54" s="64" t="s">
        <v>56</v>
      </c>
      <c r="IO54" s="64">
        <v>4.55</v>
      </c>
      <c r="IP54" s="64">
        <v>20.94</v>
      </c>
      <c r="IQ54" s="64">
        <v>1.8</v>
      </c>
      <c r="IR54" s="64">
        <v>0</v>
      </c>
      <c r="IU54" s="64" t="s">
        <v>56</v>
      </c>
      <c r="IV54" s="64">
        <v>7.93</v>
      </c>
      <c r="IW54" s="64">
        <v>12.45</v>
      </c>
      <c r="IX54" s="64">
        <v>5.97</v>
      </c>
      <c r="IY54" s="64">
        <v>15.44</v>
      </c>
      <c r="JB54" s="6" t="s">
        <v>56</v>
      </c>
      <c r="JC54" s="6">
        <v>8.64</v>
      </c>
      <c r="JD54" s="6">
        <v>15.46</v>
      </c>
      <c r="JE54" s="6">
        <v>2.72</v>
      </c>
      <c r="JF54" s="6">
        <v>34.43</v>
      </c>
      <c r="JI54" s="64" t="s">
        <v>56</v>
      </c>
      <c r="JJ54" s="64">
        <v>14.45</v>
      </c>
      <c r="JK54" s="64">
        <v>6.47</v>
      </c>
      <c r="JL54" s="64">
        <v>11.92</v>
      </c>
      <c r="JM54" s="64">
        <v>42.4</v>
      </c>
      <c r="JP54" s="70" t="s">
        <v>56</v>
      </c>
      <c r="JQ54" s="70">
        <v>5.03</v>
      </c>
      <c r="JR54" s="70">
        <v>13.74</v>
      </c>
      <c r="JS54" s="70">
        <v>1.56</v>
      </c>
      <c r="JT54" s="70">
        <v>3.93</v>
      </c>
      <c r="JW54" s="76" t="s">
        <v>56</v>
      </c>
      <c r="JX54" s="76">
        <v>11.62</v>
      </c>
      <c r="JY54" s="76">
        <v>25.07</v>
      </c>
      <c r="JZ54" s="76">
        <v>3.79</v>
      </c>
      <c r="KA54" s="76">
        <v>41.35</v>
      </c>
      <c r="KD54" s="76" t="s">
        <v>56</v>
      </c>
      <c r="KE54" s="76">
        <v>8.2200000000000006</v>
      </c>
      <c r="KF54" s="76">
        <v>9.6999999999999993</v>
      </c>
      <c r="KG54" s="76">
        <v>4.84</v>
      </c>
      <c r="KH54" s="76">
        <v>31.21</v>
      </c>
      <c r="KK54" s="76" t="s">
        <v>56</v>
      </c>
      <c r="KL54" s="76">
        <v>8.16</v>
      </c>
      <c r="KM54" s="76">
        <v>14.4</v>
      </c>
      <c r="KN54" s="76">
        <v>3.74</v>
      </c>
      <c r="KO54" s="76">
        <v>22.92</v>
      </c>
      <c r="KR54" s="76" t="s">
        <v>56</v>
      </c>
      <c r="KS54" s="76">
        <v>8.92</v>
      </c>
      <c r="KT54" s="76">
        <v>24.51</v>
      </c>
      <c r="KU54" s="76">
        <v>0.75</v>
      </c>
      <c r="KV54" s="76">
        <v>28.91</v>
      </c>
      <c r="KY54" s="76" t="s">
        <v>56</v>
      </c>
      <c r="KZ54" s="76">
        <v>9.99</v>
      </c>
      <c r="LA54" s="76">
        <v>28.22</v>
      </c>
      <c r="LB54" s="76">
        <v>4.25</v>
      </c>
      <c r="LC54" s="76">
        <v>21.5</v>
      </c>
      <c r="LF54" s="76" t="s">
        <v>56</v>
      </c>
      <c r="LG54" s="76">
        <v>9.83</v>
      </c>
      <c r="LH54" s="76">
        <v>26.06</v>
      </c>
      <c r="LI54" s="76">
        <v>1.96</v>
      </c>
      <c r="LJ54" s="76">
        <v>31.04</v>
      </c>
      <c r="LM54" s="76" t="s">
        <v>56</v>
      </c>
      <c r="LN54" s="76">
        <v>7.81</v>
      </c>
      <c r="LO54" s="76">
        <v>14.83</v>
      </c>
      <c r="LP54" s="76">
        <v>3.44</v>
      </c>
      <c r="LQ54" s="76">
        <v>22.83</v>
      </c>
      <c r="LR54" s="76"/>
      <c r="LS54" s="76"/>
      <c r="LT54" s="76" t="s">
        <v>56</v>
      </c>
      <c r="LU54" s="76">
        <v>2.98</v>
      </c>
      <c r="LV54" s="76">
        <v>1.31</v>
      </c>
      <c r="LW54" s="76">
        <v>1.79</v>
      </c>
      <c r="LX54" s="76">
        <v>8.9600000000000009</v>
      </c>
      <c r="LY54" s="76"/>
      <c r="LZ54" s="76"/>
      <c r="MA54" s="76" t="s">
        <v>56</v>
      </c>
      <c r="MB54" s="76">
        <v>1.01</v>
      </c>
      <c r="MC54" s="76">
        <v>1.98</v>
      </c>
      <c r="MD54" s="76">
        <v>0.98</v>
      </c>
      <c r="ME54" s="76">
        <v>0.84</v>
      </c>
      <c r="MH54" s="76" t="s">
        <v>56</v>
      </c>
      <c r="MI54" s="76">
        <v>0</v>
      </c>
      <c r="MJ54" s="76">
        <v>0</v>
      </c>
      <c r="MK54" s="76">
        <v>0</v>
      </c>
      <c r="ML54" s="76">
        <v>0</v>
      </c>
      <c r="MM54" s="76"/>
      <c r="MN54" s="76"/>
      <c r="MO54" s="76" t="s">
        <v>56</v>
      </c>
      <c r="MP54" s="76">
        <v>0.56999999999999995</v>
      </c>
      <c r="MQ54" s="76">
        <v>0</v>
      </c>
      <c r="MR54" s="76">
        <v>0</v>
      </c>
      <c r="MS54" s="76">
        <v>3.93</v>
      </c>
    </row>
    <row r="55" spans="1:357" x14ac:dyDescent="0.25">
      <c r="A55" s="1">
        <v>2.4999999999999991</v>
      </c>
      <c r="B55" s="1">
        <v>2.5499999999999989</v>
      </c>
      <c r="C55" s="1" t="s">
        <v>57</v>
      </c>
      <c r="D55" s="1">
        <v>0.46</v>
      </c>
      <c r="E55" s="1">
        <v>0</v>
      </c>
      <c r="F55" s="1">
        <v>0.63</v>
      </c>
      <c r="G55" s="1">
        <v>0</v>
      </c>
      <c r="H55" s="1"/>
      <c r="I55" s="1"/>
      <c r="J55" s="1" t="s">
        <v>57</v>
      </c>
      <c r="K55" s="1">
        <v>0</v>
      </c>
      <c r="L55" s="1">
        <v>0</v>
      </c>
      <c r="M55" s="1">
        <v>0</v>
      </c>
      <c r="N55" s="1">
        <v>0</v>
      </c>
      <c r="O55" s="1"/>
      <c r="P55" s="1"/>
      <c r="Q55" s="1" t="s">
        <v>57</v>
      </c>
      <c r="R55" s="1">
        <v>0.18</v>
      </c>
      <c r="S55" s="1">
        <v>0</v>
      </c>
      <c r="T55" s="1">
        <v>0.25</v>
      </c>
      <c r="U55" s="1">
        <v>0</v>
      </c>
      <c r="V55" s="1"/>
      <c r="W55" s="1"/>
      <c r="X55" s="1" t="s">
        <v>57</v>
      </c>
      <c r="Y55" s="1">
        <v>0.14000000000000001</v>
      </c>
      <c r="Z55" s="1">
        <v>0</v>
      </c>
      <c r="AA55" s="1">
        <v>0.21</v>
      </c>
      <c r="AB55" s="1">
        <v>0</v>
      </c>
      <c r="AC55" s="1"/>
      <c r="AD55" s="1"/>
      <c r="AE55" s="6" t="s">
        <v>57</v>
      </c>
      <c r="AF55" s="6">
        <v>0.17</v>
      </c>
      <c r="AG55" s="6">
        <v>0</v>
      </c>
      <c r="AH55" s="6">
        <v>0.2</v>
      </c>
      <c r="AI55" s="6">
        <v>0</v>
      </c>
      <c r="AJ55" s="1"/>
      <c r="AK55" s="1"/>
      <c r="AL55" s="6" t="s">
        <v>57</v>
      </c>
      <c r="AM55" s="6">
        <v>0</v>
      </c>
      <c r="AN55" s="6">
        <v>0</v>
      </c>
      <c r="AO55" s="6">
        <v>0</v>
      </c>
      <c r="AP55" s="6">
        <v>0</v>
      </c>
      <c r="AQ55" s="1"/>
      <c r="AR55" s="1"/>
      <c r="AS55" s="6" t="s">
        <v>57</v>
      </c>
      <c r="AT55" s="6">
        <v>0.24</v>
      </c>
      <c r="AU55" s="6">
        <v>0</v>
      </c>
      <c r="AV55" s="6">
        <v>0.25</v>
      </c>
      <c r="AW55" s="6">
        <v>0</v>
      </c>
      <c r="AZ55" s="6" t="s">
        <v>57</v>
      </c>
      <c r="BA55" s="6">
        <v>0.05</v>
      </c>
      <c r="BB55" s="6">
        <v>0</v>
      </c>
      <c r="BC55" s="6">
        <v>0.06</v>
      </c>
      <c r="BD55" s="6">
        <v>0</v>
      </c>
      <c r="BG55" s="6" t="s">
        <v>57</v>
      </c>
      <c r="BH55" s="6">
        <v>0.28000000000000003</v>
      </c>
      <c r="BI55" s="6">
        <v>0</v>
      </c>
      <c r="BJ55" s="6">
        <v>0.32</v>
      </c>
      <c r="BK55" s="6">
        <v>0</v>
      </c>
      <c r="BN55" s="6" t="s">
        <v>57</v>
      </c>
      <c r="BO55" s="6">
        <v>0.05</v>
      </c>
      <c r="BP55" s="6">
        <v>0</v>
      </c>
      <c r="BQ55" s="6">
        <v>0.06</v>
      </c>
      <c r="BR55" s="6">
        <v>0</v>
      </c>
      <c r="BU55" s="6" t="s">
        <v>57</v>
      </c>
      <c r="BV55" s="6">
        <v>0</v>
      </c>
      <c r="BW55" s="6">
        <v>0</v>
      </c>
      <c r="BX55" s="6">
        <v>0</v>
      </c>
      <c r="BY55" s="6">
        <v>0</v>
      </c>
      <c r="CB55" s="6" t="s">
        <v>57</v>
      </c>
      <c r="CC55" s="6">
        <v>0.26</v>
      </c>
      <c r="CD55" s="6">
        <v>0</v>
      </c>
      <c r="CE55" s="6">
        <v>0.3</v>
      </c>
      <c r="CF55" s="6">
        <v>0</v>
      </c>
      <c r="CI55" s="6" t="s">
        <v>57</v>
      </c>
      <c r="CJ55" s="6">
        <v>0</v>
      </c>
      <c r="CK55" s="6">
        <v>0</v>
      </c>
      <c r="CL55" s="6">
        <v>0</v>
      </c>
      <c r="CM55" s="6">
        <v>0</v>
      </c>
      <c r="CP55" s="6" t="s">
        <v>57</v>
      </c>
      <c r="CQ55" s="6">
        <v>0.4</v>
      </c>
      <c r="CR55" s="6">
        <v>0</v>
      </c>
      <c r="CS55" s="6">
        <v>0.34</v>
      </c>
      <c r="CT55" s="6">
        <v>1.91</v>
      </c>
      <c r="CW55" s="6" t="s">
        <v>57</v>
      </c>
      <c r="CX55" s="6">
        <v>0.16</v>
      </c>
      <c r="CY55" s="6">
        <v>0</v>
      </c>
      <c r="CZ55" s="6">
        <v>0.22</v>
      </c>
      <c r="DA55" s="6">
        <v>0</v>
      </c>
      <c r="DD55" s="6" t="s">
        <v>57</v>
      </c>
      <c r="DE55" s="6">
        <v>0.33</v>
      </c>
      <c r="DF55" s="6">
        <v>0</v>
      </c>
      <c r="DG55" s="6">
        <v>0.48</v>
      </c>
      <c r="DH55" s="6">
        <v>0</v>
      </c>
      <c r="DK55" s="6" t="s">
        <v>57</v>
      </c>
      <c r="DL55" s="6">
        <v>0.1</v>
      </c>
      <c r="DM55" s="6">
        <v>0</v>
      </c>
      <c r="DN55" s="6">
        <v>0.13</v>
      </c>
      <c r="DO55" s="6">
        <v>0</v>
      </c>
      <c r="DR55" s="6" t="s">
        <v>57</v>
      </c>
      <c r="DS55" s="6">
        <v>0.52</v>
      </c>
      <c r="DT55" s="6">
        <v>0</v>
      </c>
      <c r="DU55" s="6">
        <v>0.68</v>
      </c>
      <c r="DV55" s="6">
        <v>0</v>
      </c>
      <c r="DY55" s="6" t="s">
        <v>57</v>
      </c>
      <c r="DZ55" s="6">
        <v>0.19</v>
      </c>
      <c r="EA55" s="6">
        <v>0</v>
      </c>
      <c r="EB55" s="6">
        <v>0.26</v>
      </c>
      <c r="EC55" s="6">
        <v>0</v>
      </c>
      <c r="EF55" s="6" t="s">
        <v>57</v>
      </c>
      <c r="EG55" s="6">
        <v>0.81</v>
      </c>
      <c r="EH55" s="6">
        <v>1.65</v>
      </c>
      <c r="EI55" s="6">
        <v>0.66</v>
      </c>
      <c r="EJ55" s="6">
        <v>0</v>
      </c>
      <c r="EM55" s="6" t="s">
        <v>57</v>
      </c>
      <c r="EN55" s="6">
        <v>0.44</v>
      </c>
      <c r="EO55" s="6">
        <v>0</v>
      </c>
      <c r="EP55" s="6">
        <v>0.79</v>
      </c>
      <c r="EQ55" s="6">
        <v>0</v>
      </c>
      <c r="ET55" s="6" t="s">
        <v>57</v>
      </c>
      <c r="EU55" s="6">
        <v>0</v>
      </c>
      <c r="EV55" s="6">
        <v>0</v>
      </c>
      <c r="EW55" s="6">
        <v>0</v>
      </c>
      <c r="EX55" s="6">
        <v>0</v>
      </c>
      <c r="FA55" s="6" t="s">
        <v>57</v>
      </c>
      <c r="FB55" s="6">
        <v>1.1200000000000001</v>
      </c>
      <c r="FC55" s="6">
        <v>2.02</v>
      </c>
      <c r="FD55" s="6">
        <v>1.1399999999999999</v>
      </c>
      <c r="FE55" s="6">
        <v>0</v>
      </c>
      <c r="FH55" s="6" t="s">
        <v>57</v>
      </c>
      <c r="FI55" s="6">
        <v>0.75</v>
      </c>
      <c r="FJ55" s="6">
        <v>1.34</v>
      </c>
      <c r="FK55" s="6">
        <v>0.74</v>
      </c>
      <c r="FL55" s="6">
        <v>0</v>
      </c>
      <c r="FO55" s="6" t="s">
        <v>57</v>
      </c>
      <c r="FP55" s="6">
        <v>0.41</v>
      </c>
      <c r="FQ55" s="6">
        <v>0.48</v>
      </c>
      <c r="FR55" s="6">
        <v>0.49</v>
      </c>
      <c r="FS55" s="6">
        <v>0</v>
      </c>
      <c r="FV55" s="6" t="s">
        <v>57</v>
      </c>
      <c r="FW55" s="6">
        <v>1.73</v>
      </c>
      <c r="FX55" s="6">
        <v>2.86</v>
      </c>
      <c r="FY55" s="6">
        <v>1.73</v>
      </c>
      <c r="FZ55" s="6">
        <v>0</v>
      </c>
      <c r="GC55" s="6" t="s">
        <v>57</v>
      </c>
      <c r="GD55" s="6">
        <v>0.47</v>
      </c>
      <c r="GE55" s="6">
        <v>0</v>
      </c>
      <c r="GF55" s="6">
        <v>0.34</v>
      </c>
      <c r="GG55" s="6">
        <v>0</v>
      </c>
      <c r="GJ55" s="58" t="s">
        <v>57</v>
      </c>
      <c r="GK55" s="58">
        <v>0.84</v>
      </c>
      <c r="GL55" s="58">
        <v>0</v>
      </c>
      <c r="GM55" s="58">
        <v>1.27</v>
      </c>
      <c r="GN55" s="58">
        <v>0</v>
      </c>
      <c r="GQ55" s="58" t="s">
        <v>57</v>
      </c>
      <c r="GR55" s="58">
        <v>1.79</v>
      </c>
      <c r="GS55" s="58">
        <v>0</v>
      </c>
      <c r="GT55" s="58">
        <v>2.5099999999999998</v>
      </c>
      <c r="GU55" s="58">
        <v>0</v>
      </c>
      <c r="GX55" s="64" t="s">
        <v>57</v>
      </c>
      <c r="GY55" s="64">
        <v>1.71</v>
      </c>
      <c r="GZ55" s="64">
        <v>2.2000000000000002</v>
      </c>
      <c r="HA55" s="64">
        <v>1.99</v>
      </c>
      <c r="HB55" s="64">
        <v>0</v>
      </c>
      <c r="HE55" s="64" t="s">
        <v>57</v>
      </c>
      <c r="HF55" s="64">
        <v>0.82</v>
      </c>
      <c r="HG55" s="64">
        <v>5.05</v>
      </c>
      <c r="HH55" s="64">
        <v>0.17</v>
      </c>
      <c r="HI55" s="64">
        <v>0</v>
      </c>
      <c r="HL55" s="64" t="s">
        <v>57</v>
      </c>
      <c r="HM55" s="64">
        <v>0.73</v>
      </c>
      <c r="HN55" s="64">
        <v>0</v>
      </c>
      <c r="HO55" s="64">
        <v>1.1299999999999999</v>
      </c>
      <c r="HP55" s="64">
        <v>0</v>
      </c>
      <c r="HS55" s="64" t="s">
        <v>57</v>
      </c>
      <c r="HT55" s="64">
        <v>0.97</v>
      </c>
      <c r="HU55" s="64">
        <v>0</v>
      </c>
      <c r="HV55" s="64">
        <v>1.1499999999999999</v>
      </c>
      <c r="HW55" s="64">
        <v>0</v>
      </c>
      <c r="HZ55" s="64" t="s">
        <v>57</v>
      </c>
      <c r="IA55" s="64">
        <v>3.15</v>
      </c>
      <c r="IB55" s="64">
        <v>0</v>
      </c>
      <c r="IC55" s="64">
        <v>2.7</v>
      </c>
      <c r="ID55" s="64">
        <v>0</v>
      </c>
      <c r="IG55" s="64" t="s">
        <v>57</v>
      </c>
      <c r="IH55" s="64">
        <v>0.93</v>
      </c>
      <c r="II55" s="64">
        <v>0</v>
      </c>
      <c r="IJ55" s="64">
        <v>1.05</v>
      </c>
      <c r="IK55" s="64">
        <v>0</v>
      </c>
      <c r="IN55" s="64" t="s">
        <v>57</v>
      </c>
      <c r="IO55" s="64">
        <v>1.1499999999999999</v>
      </c>
      <c r="IP55" s="64">
        <v>0</v>
      </c>
      <c r="IQ55" s="64">
        <v>1.64</v>
      </c>
      <c r="IR55" s="64">
        <v>0</v>
      </c>
      <c r="IU55" s="64" t="s">
        <v>57</v>
      </c>
      <c r="IV55" s="64">
        <v>14.49</v>
      </c>
      <c r="IW55" s="64">
        <v>1.61</v>
      </c>
      <c r="IX55" s="64">
        <v>20.98</v>
      </c>
      <c r="IY55" s="64">
        <v>0</v>
      </c>
      <c r="JB55" s="6" t="s">
        <v>57</v>
      </c>
      <c r="JC55" s="6">
        <v>19.059999999999999</v>
      </c>
      <c r="JD55" s="6">
        <v>4.47</v>
      </c>
      <c r="JE55" s="6">
        <v>26.71</v>
      </c>
      <c r="JF55" s="6">
        <v>0</v>
      </c>
      <c r="JI55" s="64" t="s">
        <v>57</v>
      </c>
      <c r="JJ55" s="64">
        <v>19.46</v>
      </c>
      <c r="JK55" s="64">
        <v>17.68</v>
      </c>
      <c r="JL55" s="64">
        <v>24.74</v>
      </c>
      <c r="JM55" s="64">
        <v>0</v>
      </c>
      <c r="JP55" s="70" t="s">
        <v>57</v>
      </c>
      <c r="JQ55" s="70">
        <v>17.309999999999999</v>
      </c>
      <c r="JR55" s="70">
        <v>3.25</v>
      </c>
      <c r="JS55" s="70">
        <v>26.93</v>
      </c>
      <c r="JT55" s="70">
        <v>0</v>
      </c>
      <c r="JW55" s="76" t="s">
        <v>57</v>
      </c>
      <c r="JX55" s="76">
        <v>20.13</v>
      </c>
      <c r="JY55" s="76">
        <v>1.35</v>
      </c>
      <c r="JZ55" s="76">
        <v>31.1</v>
      </c>
      <c r="KA55" s="76">
        <v>0</v>
      </c>
      <c r="KD55" s="76" t="s">
        <v>57</v>
      </c>
      <c r="KE55" s="76">
        <v>17.79</v>
      </c>
      <c r="KF55" s="76">
        <v>1.32</v>
      </c>
      <c r="KG55" s="76">
        <v>28.2</v>
      </c>
      <c r="KH55" s="76">
        <v>2.2799999999999998</v>
      </c>
      <c r="KK55" s="76" t="s">
        <v>57</v>
      </c>
      <c r="KL55" s="76">
        <v>15.03</v>
      </c>
      <c r="KM55" s="76">
        <v>0</v>
      </c>
      <c r="KN55" s="76">
        <v>22.17</v>
      </c>
      <c r="KO55" s="76">
        <v>0</v>
      </c>
      <c r="KR55" s="76" t="s">
        <v>57</v>
      </c>
      <c r="KS55" s="76">
        <v>14.8</v>
      </c>
      <c r="KT55" s="76">
        <v>0</v>
      </c>
      <c r="KU55" s="76">
        <v>23.32</v>
      </c>
      <c r="KV55" s="76">
        <v>0</v>
      </c>
      <c r="KY55" s="76" t="s">
        <v>57</v>
      </c>
      <c r="KZ55" s="76">
        <v>15.76</v>
      </c>
      <c r="LA55" s="76">
        <v>6.08</v>
      </c>
      <c r="LB55" s="76">
        <v>22.9</v>
      </c>
      <c r="LC55" s="76">
        <v>0</v>
      </c>
      <c r="LF55" s="76" t="s">
        <v>57</v>
      </c>
      <c r="LG55" s="76">
        <v>13.38</v>
      </c>
      <c r="LH55" s="76">
        <v>0</v>
      </c>
      <c r="LI55" s="76">
        <v>21.35</v>
      </c>
      <c r="LJ55" s="76">
        <v>0</v>
      </c>
      <c r="LM55" s="76" t="s">
        <v>57</v>
      </c>
      <c r="LN55" s="76">
        <v>19.43</v>
      </c>
      <c r="LO55" s="76">
        <v>0</v>
      </c>
      <c r="LP55" s="76">
        <v>28.9</v>
      </c>
      <c r="LQ55" s="76">
        <v>0</v>
      </c>
      <c r="LR55" s="76"/>
      <c r="LS55" s="76"/>
      <c r="LT55" s="76" t="s">
        <v>57</v>
      </c>
      <c r="LU55" s="76">
        <v>4.72</v>
      </c>
      <c r="LV55" s="76">
        <v>0</v>
      </c>
      <c r="LW55" s="76">
        <v>7.03</v>
      </c>
      <c r="LX55" s="76">
        <v>0</v>
      </c>
      <c r="LY55" s="76"/>
      <c r="LZ55" s="76"/>
      <c r="MA55" s="76" t="s">
        <v>57</v>
      </c>
      <c r="MB55" s="76">
        <v>1.53</v>
      </c>
      <c r="MC55" s="76">
        <v>0</v>
      </c>
      <c r="MD55" s="76">
        <v>2.35</v>
      </c>
      <c r="ME55" s="76">
        <v>0</v>
      </c>
      <c r="MH55" s="76" t="s">
        <v>57</v>
      </c>
      <c r="MI55" s="76">
        <v>0.3</v>
      </c>
      <c r="MJ55" s="76">
        <v>0</v>
      </c>
      <c r="MK55" s="76">
        <v>0.46</v>
      </c>
      <c r="ML55" s="76">
        <v>0</v>
      </c>
      <c r="MM55" s="76"/>
      <c r="MN55" s="76"/>
      <c r="MO55" s="76" t="s">
        <v>57</v>
      </c>
      <c r="MP55" s="76">
        <v>0.37</v>
      </c>
      <c r="MQ55" s="76">
        <v>0</v>
      </c>
      <c r="MR55" s="76">
        <v>0.56000000000000005</v>
      </c>
      <c r="MS55" s="76">
        <v>0</v>
      </c>
    </row>
    <row r="56" spans="1:357" x14ac:dyDescent="0.25">
      <c r="A56" s="1">
        <v>2.5499999999999989</v>
      </c>
      <c r="B56" s="1">
        <v>2.5999999999999988</v>
      </c>
      <c r="C56" s="1" t="s">
        <v>58</v>
      </c>
      <c r="D56" s="1">
        <v>0.4</v>
      </c>
      <c r="E56" s="1">
        <v>2.19</v>
      </c>
      <c r="F56" s="1">
        <v>0.17</v>
      </c>
      <c r="G56" s="1">
        <v>0</v>
      </c>
      <c r="H56" s="1"/>
      <c r="I56" s="1"/>
      <c r="J56" s="1" t="s">
        <v>58</v>
      </c>
      <c r="K56" s="1">
        <v>0.17</v>
      </c>
      <c r="L56" s="1">
        <v>1.17</v>
      </c>
      <c r="M56" s="1">
        <v>0</v>
      </c>
      <c r="N56" s="1">
        <v>0</v>
      </c>
      <c r="O56" s="1"/>
      <c r="P56" s="1"/>
      <c r="Q56" s="1" t="s">
        <v>58</v>
      </c>
      <c r="R56" s="1">
        <v>0</v>
      </c>
      <c r="S56" s="1">
        <v>0</v>
      </c>
      <c r="T56" s="1">
        <v>0</v>
      </c>
      <c r="U56" s="1">
        <v>0</v>
      </c>
      <c r="V56" s="1"/>
      <c r="W56" s="1"/>
      <c r="X56" s="1" t="s">
        <v>58</v>
      </c>
      <c r="Y56" s="1">
        <v>0.44</v>
      </c>
      <c r="Z56" s="1">
        <v>1.1399999999999999</v>
      </c>
      <c r="AA56" s="1">
        <v>0.35</v>
      </c>
      <c r="AB56" s="1">
        <v>0</v>
      </c>
      <c r="AC56" s="1"/>
      <c r="AD56" s="1"/>
      <c r="AE56" s="6" t="s">
        <v>58</v>
      </c>
      <c r="AF56" s="6">
        <v>0.06</v>
      </c>
      <c r="AG56" s="6">
        <v>0.66</v>
      </c>
      <c r="AH56" s="6">
        <v>0</v>
      </c>
      <c r="AI56" s="6">
        <v>0</v>
      </c>
      <c r="AJ56" s="1"/>
      <c r="AK56" s="1"/>
      <c r="AL56" s="6" t="s">
        <v>58</v>
      </c>
      <c r="AM56" s="6">
        <v>0</v>
      </c>
      <c r="AN56" s="6">
        <v>0</v>
      </c>
      <c r="AO56" s="6">
        <v>0</v>
      </c>
      <c r="AP56" s="6">
        <v>0</v>
      </c>
      <c r="AQ56" s="1"/>
      <c r="AR56" s="1"/>
      <c r="AS56" s="6" t="s">
        <v>58</v>
      </c>
      <c r="AT56" s="6">
        <v>0</v>
      </c>
      <c r="AU56" s="6">
        <v>0</v>
      </c>
      <c r="AV56" s="6">
        <v>0</v>
      </c>
      <c r="AW56" s="6">
        <v>0</v>
      </c>
      <c r="AZ56" s="6" t="s">
        <v>58</v>
      </c>
      <c r="BA56" s="6">
        <v>0</v>
      </c>
      <c r="BB56" s="6">
        <v>0</v>
      </c>
      <c r="BC56" s="6">
        <v>0</v>
      </c>
      <c r="BD56" s="6">
        <v>0</v>
      </c>
      <c r="BG56" s="6" t="s">
        <v>58</v>
      </c>
      <c r="BH56" s="6">
        <v>0</v>
      </c>
      <c r="BI56" s="6">
        <v>0</v>
      </c>
      <c r="BJ56" s="6">
        <v>0</v>
      </c>
      <c r="BK56" s="6">
        <v>0</v>
      </c>
      <c r="BN56" s="6" t="s">
        <v>58</v>
      </c>
      <c r="BO56" s="6">
        <v>0</v>
      </c>
      <c r="BP56" s="6">
        <v>0</v>
      </c>
      <c r="BQ56" s="6">
        <v>0</v>
      </c>
      <c r="BR56" s="6">
        <v>0</v>
      </c>
      <c r="BU56" s="6" t="s">
        <v>58</v>
      </c>
      <c r="BV56" s="6">
        <v>0</v>
      </c>
      <c r="BW56" s="6">
        <v>0</v>
      </c>
      <c r="BX56" s="6">
        <v>0</v>
      </c>
      <c r="BY56" s="6">
        <v>0</v>
      </c>
      <c r="CB56" s="6" t="s">
        <v>58</v>
      </c>
      <c r="CC56" s="6">
        <v>0</v>
      </c>
      <c r="CD56" s="6">
        <v>0</v>
      </c>
      <c r="CE56" s="6">
        <v>0</v>
      </c>
      <c r="CF56" s="6">
        <v>0</v>
      </c>
      <c r="CI56" s="6" t="s">
        <v>58</v>
      </c>
      <c r="CJ56" s="6">
        <v>0</v>
      </c>
      <c r="CK56" s="6">
        <v>0</v>
      </c>
      <c r="CL56" s="6">
        <v>0</v>
      </c>
      <c r="CM56" s="6">
        <v>0</v>
      </c>
      <c r="CP56" s="6" t="s">
        <v>58</v>
      </c>
      <c r="CQ56" s="6">
        <v>0</v>
      </c>
      <c r="CR56" s="6">
        <v>0</v>
      </c>
      <c r="CS56" s="6">
        <v>0</v>
      </c>
      <c r="CT56" s="6">
        <v>0</v>
      </c>
      <c r="CW56" s="6" t="s">
        <v>58</v>
      </c>
      <c r="CX56" s="6">
        <v>0.17</v>
      </c>
      <c r="CY56" s="6">
        <v>1.05</v>
      </c>
      <c r="CZ56" s="6">
        <v>0</v>
      </c>
      <c r="DA56" s="6">
        <v>0</v>
      </c>
      <c r="DD56" s="6" t="s">
        <v>58</v>
      </c>
      <c r="DE56" s="6">
        <v>0</v>
      </c>
      <c r="DF56" s="6">
        <v>0</v>
      </c>
      <c r="DG56" s="6">
        <v>0</v>
      </c>
      <c r="DH56" s="6">
        <v>0</v>
      </c>
      <c r="DK56" s="6" t="s">
        <v>58</v>
      </c>
      <c r="DL56" s="6">
        <v>0</v>
      </c>
      <c r="DM56" s="6">
        <v>0</v>
      </c>
      <c r="DN56" s="6">
        <v>0</v>
      </c>
      <c r="DO56" s="6">
        <v>0</v>
      </c>
      <c r="DR56" s="6" t="s">
        <v>58</v>
      </c>
      <c r="DS56" s="6">
        <v>0</v>
      </c>
      <c r="DT56" s="6">
        <v>0</v>
      </c>
      <c r="DU56" s="6">
        <v>0</v>
      </c>
      <c r="DV56" s="6">
        <v>0</v>
      </c>
      <c r="DY56" s="6" t="s">
        <v>58</v>
      </c>
      <c r="DZ56" s="6">
        <v>0</v>
      </c>
      <c r="EA56" s="6">
        <v>0</v>
      </c>
      <c r="EB56" s="6">
        <v>0</v>
      </c>
      <c r="EC56" s="6">
        <v>0</v>
      </c>
      <c r="EF56" s="6" t="s">
        <v>58</v>
      </c>
      <c r="EG56" s="6">
        <v>1.88</v>
      </c>
      <c r="EH56" s="6">
        <v>0</v>
      </c>
      <c r="EI56" s="6">
        <v>2.83</v>
      </c>
      <c r="EJ56" s="6">
        <v>0</v>
      </c>
      <c r="EM56" s="6" t="s">
        <v>58</v>
      </c>
      <c r="EN56" s="6">
        <v>1.6</v>
      </c>
      <c r="EO56" s="6">
        <v>0.48</v>
      </c>
      <c r="EP56" s="6">
        <v>2.66</v>
      </c>
      <c r="EQ56" s="6">
        <v>0</v>
      </c>
      <c r="ET56" s="6" t="s">
        <v>58</v>
      </c>
      <c r="EU56" s="6">
        <v>0.6</v>
      </c>
      <c r="EV56" s="6">
        <v>0.78</v>
      </c>
      <c r="EW56" s="6">
        <v>0.56999999999999995</v>
      </c>
      <c r="EX56" s="6">
        <v>0.88</v>
      </c>
      <c r="FA56" s="6" t="s">
        <v>58</v>
      </c>
      <c r="FB56" s="6">
        <v>1.92</v>
      </c>
      <c r="FC56" s="6">
        <v>0</v>
      </c>
      <c r="FD56" s="6">
        <v>2.88</v>
      </c>
      <c r="FE56" s="6">
        <v>0</v>
      </c>
      <c r="FH56" s="6" t="s">
        <v>58</v>
      </c>
      <c r="FI56" s="6">
        <v>2.97</v>
      </c>
      <c r="FJ56" s="6">
        <v>1</v>
      </c>
      <c r="FK56" s="6">
        <v>4.21</v>
      </c>
      <c r="FL56" s="6">
        <v>0</v>
      </c>
      <c r="FO56" s="6" t="s">
        <v>58</v>
      </c>
      <c r="FP56" s="6">
        <v>4.3499999999999996</v>
      </c>
      <c r="FQ56" s="6">
        <v>0.43</v>
      </c>
      <c r="FR56" s="6">
        <v>6.38</v>
      </c>
      <c r="FS56" s="6">
        <v>0</v>
      </c>
      <c r="FV56" s="6" t="s">
        <v>58</v>
      </c>
      <c r="FW56" s="6">
        <v>3.18</v>
      </c>
      <c r="FX56" s="6">
        <v>4.1399999999999997</v>
      </c>
      <c r="FY56" s="6">
        <v>3.42</v>
      </c>
      <c r="FZ56" s="6">
        <v>0</v>
      </c>
      <c r="GC56" s="6" t="s">
        <v>58</v>
      </c>
      <c r="GD56" s="6">
        <v>2.5299999999999998</v>
      </c>
      <c r="GE56" s="6">
        <v>12.21</v>
      </c>
      <c r="GF56" s="6">
        <v>0.44</v>
      </c>
      <c r="GG56" s="6">
        <v>0</v>
      </c>
      <c r="GJ56" s="58" t="s">
        <v>58</v>
      </c>
      <c r="GK56" s="58">
        <v>5.13</v>
      </c>
      <c r="GL56" s="58">
        <v>11.39</v>
      </c>
      <c r="GM56" s="58">
        <v>4.3499999999999996</v>
      </c>
      <c r="GN56" s="58">
        <v>0</v>
      </c>
      <c r="GQ56" s="58" t="s">
        <v>58</v>
      </c>
      <c r="GR56" s="58">
        <v>4.91</v>
      </c>
      <c r="GS56" s="58">
        <v>5.21</v>
      </c>
      <c r="GT56" s="58">
        <v>4.92</v>
      </c>
      <c r="GU56" s="58">
        <v>1.94</v>
      </c>
      <c r="GX56" s="64" t="s">
        <v>58</v>
      </c>
      <c r="GY56" s="64">
        <v>2.89</v>
      </c>
      <c r="GZ56" s="64">
        <v>4.2300000000000004</v>
      </c>
      <c r="HA56" s="64">
        <v>2.84</v>
      </c>
      <c r="HB56" s="64">
        <v>3.76</v>
      </c>
      <c r="HE56" s="64" t="s">
        <v>58</v>
      </c>
      <c r="HF56" s="64">
        <v>1.96</v>
      </c>
      <c r="HG56" s="64">
        <v>0</v>
      </c>
      <c r="HH56" s="64">
        <v>2.71</v>
      </c>
      <c r="HI56" s="64">
        <v>0</v>
      </c>
      <c r="HL56" s="64" t="s">
        <v>58</v>
      </c>
      <c r="HM56" s="64">
        <v>0.32</v>
      </c>
      <c r="HN56" s="64">
        <v>1.53</v>
      </c>
      <c r="HO56" s="64">
        <v>0</v>
      </c>
      <c r="HP56" s="64">
        <v>0</v>
      </c>
      <c r="HS56" s="64" t="s">
        <v>58</v>
      </c>
      <c r="HT56" s="64">
        <v>1.53</v>
      </c>
      <c r="HU56" s="64">
        <v>6.58</v>
      </c>
      <c r="HV56" s="64">
        <v>0</v>
      </c>
      <c r="HW56" s="64">
        <v>0</v>
      </c>
      <c r="HZ56" s="64" t="s">
        <v>58</v>
      </c>
      <c r="IA56" s="64">
        <v>3.27</v>
      </c>
      <c r="IB56" s="64">
        <v>0</v>
      </c>
      <c r="IC56" s="64">
        <v>5.31</v>
      </c>
      <c r="ID56" s="64">
        <v>0</v>
      </c>
      <c r="IG56" s="64" t="s">
        <v>58</v>
      </c>
      <c r="IH56" s="64">
        <v>1.76</v>
      </c>
      <c r="II56" s="64">
        <v>1.41</v>
      </c>
      <c r="IJ56" s="64">
        <v>2.2599999999999998</v>
      </c>
      <c r="IK56" s="64">
        <v>0</v>
      </c>
      <c r="IN56" s="64" t="s">
        <v>58</v>
      </c>
      <c r="IO56" s="64">
        <v>3.23</v>
      </c>
      <c r="IP56" s="64">
        <v>13.6</v>
      </c>
      <c r="IQ56" s="64">
        <v>2.0299999999999998</v>
      </c>
      <c r="IR56" s="64">
        <v>0</v>
      </c>
      <c r="IU56" s="64" t="s">
        <v>58</v>
      </c>
      <c r="IV56" s="64">
        <v>0.1</v>
      </c>
      <c r="IW56" s="64">
        <v>0.64</v>
      </c>
      <c r="IX56" s="64">
        <v>0</v>
      </c>
      <c r="IY56" s="64">
        <v>0</v>
      </c>
      <c r="JB56" s="6" t="s">
        <v>58</v>
      </c>
      <c r="JC56" s="6">
        <v>0.56999999999999995</v>
      </c>
      <c r="JD56" s="6">
        <v>0</v>
      </c>
      <c r="JE56" s="6">
        <v>0.88</v>
      </c>
      <c r="JF56" s="6">
        <v>0</v>
      </c>
      <c r="JI56" s="64" t="s">
        <v>58</v>
      </c>
      <c r="JJ56" s="64">
        <v>1.1399999999999999</v>
      </c>
      <c r="JK56" s="64">
        <v>3.88</v>
      </c>
      <c r="JL56" s="64">
        <v>0.95</v>
      </c>
      <c r="JM56" s="64">
        <v>0</v>
      </c>
      <c r="JP56" s="70" t="s">
        <v>58</v>
      </c>
      <c r="JQ56" s="70">
        <v>0.65</v>
      </c>
      <c r="JR56" s="70">
        <v>0</v>
      </c>
      <c r="JS56" s="70">
        <v>1.04</v>
      </c>
      <c r="JT56" s="70">
        <v>0</v>
      </c>
      <c r="JW56" s="76" t="s">
        <v>58</v>
      </c>
      <c r="JX56" s="76">
        <v>0.15</v>
      </c>
      <c r="JY56" s="76">
        <v>0.86</v>
      </c>
      <c r="JZ56" s="76">
        <v>0</v>
      </c>
      <c r="KA56" s="76">
        <v>0</v>
      </c>
      <c r="KD56" s="76" t="s">
        <v>58</v>
      </c>
      <c r="KE56" s="76">
        <v>1.43</v>
      </c>
      <c r="KF56" s="76">
        <v>7.15</v>
      </c>
      <c r="KG56" s="76">
        <v>0</v>
      </c>
      <c r="KH56" s="76">
        <v>0</v>
      </c>
      <c r="KK56" s="76" t="s">
        <v>58</v>
      </c>
      <c r="KL56" s="76">
        <v>5.4</v>
      </c>
      <c r="KM56" s="76">
        <v>1.22</v>
      </c>
      <c r="KN56" s="76">
        <v>8.32</v>
      </c>
      <c r="KO56" s="76">
        <v>0</v>
      </c>
      <c r="KR56" s="76" t="s">
        <v>58</v>
      </c>
      <c r="KS56" s="76">
        <v>2.75</v>
      </c>
      <c r="KT56" s="76">
        <v>1.75</v>
      </c>
      <c r="KU56" s="76">
        <v>2.4</v>
      </c>
      <c r="KV56" s="76">
        <v>0</v>
      </c>
      <c r="KY56" s="76" t="s">
        <v>58</v>
      </c>
      <c r="KZ56" s="76">
        <v>5.95</v>
      </c>
      <c r="LA56" s="76">
        <v>35.619999999999997</v>
      </c>
      <c r="LB56" s="76">
        <v>1.59</v>
      </c>
      <c r="LC56" s="76">
        <v>0</v>
      </c>
      <c r="LF56" s="76" t="s">
        <v>58</v>
      </c>
      <c r="LG56" s="76">
        <v>11.69</v>
      </c>
      <c r="LH56" s="76">
        <v>34.909999999999997</v>
      </c>
      <c r="LI56" s="76">
        <v>7.16</v>
      </c>
      <c r="LJ56" s="76">
        <v>2.63</v>
      </c>
      <c r="LM56" s="76" t="s">
        <v>58</v>
      </c>
      <c r="LN56" s="76">
        <v>1.62</v>
      </c>
      <c r="LO56" s="76">
        <v>5.15</v>
      </c>
      <c r="LP56" s="76">
        <v>0.73</v>
      </c>
      <c r="LQ56" s="76">
        <v>0</v>
      </c>
      <c r="LR56" s="76"/>
      <c r="LS56" s="76"/>
      <c r="LT56" s="76" t="s">
        <v>58</v>
      </c>
      <c r="LU56" s="76">
        <v>0</v>
      </c>
      <c r="LV56" s="76">
        <v>0</v>
      </c>
      <c r="LW56" s="76">
        <v>0</v>
      </c>
      <c r="LX56" s="76">
        <v>0</v>
      </c>
      <c r="LY56" s="76"/>
      <c r="LZ56" s="76"/>
      <c r="MA56" s="76" t="s">
        <v>58</v>
      </c>
      <c r="MB56" s="76">
        <v>0.92</v>
      </c>
      <c r="MC56" s="76">
        <v>7.02</v>
      </c>
      <c r="MD56" s="76">
        <v>0.3</v>
      </c>
      <c r="ME56" s="76">
        <v>0</v>
      </c>
      <c r="MH56" s="76" t="s">
        <v>58</v>
      </c>
      <c r="MI56" s="76">
        <v>1.92</v>
      </c>
      <c r="MJ56" s="76">
        <v>10.46</v>
      </c>
      <c r="MK56" s="76">
        <v>0</v>
      </c>
      <c r="ML56" s="76">
        <v>0</v>
      </c>
      <c r="MM56" s="76"/>
      <c r="MN56" s="76"/>
      <c r="MO56" s="76" t="s">
        <v>58</v>
      </c>
      <c r="MP56" s="76">
        <v>0</v>
      </c>
      <c r="MQ56" s="76">
        <v>0</v>
      </c>
      <c r="MR56" s="76">
        <v>0</v>
      </c>
      <c r="MS56" s="76">
        <v>0</v>
      </c>
    </row>
    <row r="57" spans="1:357" x14ac:dyDescent="0.25">
      <c r="A57" s="1">
        <v>2.5999999999999988</v>
      </c>
      <c r="B57" s="1">
        <v>2.6499999999999986</v>
      </c>
      <c r="C57" s="1" t="s">
        <v>59</v>
      </c>
      <c r="D57" s="1">
        <v>0</v>
      </c>
      <c r="E57" s="1">
        <v>0</v>
      </c>
      <c r="F57" s="1">
        <v>0</v>
      </c>
      <c r="G57" s="1">
        <v>0</v>
      </c>
      <c r="H57" s="1"/>
      <c r="I57" s="1"/>
      <c r="J57" s="1" t="s">
        <v>59</v>
      </c>
      <c r="K57" s="1">
        <v>0.23</v>
      </c>
      <c r="L57" s="1">
        <v>1.65</v>
      </c>
      <c r="M57" s="1">
        <v>0</v>
      </c>
      <c r="N57" s="1">
        <v>0</v>
      </c>
      <c r="O57" s="1"/>
      <c r="P57" s="1"/>
      <c r="Q57" s="1" t="s">
        <v>59</v>
      </c>
      <c r="R57" s="1">
        <v>0.18</v>
      </c>
      <c r="S57" s="1">
        <v>0</v>
      </c>
      <c r="T57" s="1">
        <v>0.25</v>
      </c>
      <c r="U57" s="1">
        <v>0</v>
      </c>
      <c r="V57" s="1"/>
      <c r="W57" s="1"/>
      <c r="X57" s="1" t="s">
        <v>59</v>
      </c>
      <c r="Y57" s="1">
        <v>0</v>
      </c>
      <c r="Z57" s="1">
        <v>0</v>
      </c>
      <c r="AA57" s="1">
        <v>0</v>
      </c>
      <c r="AB57" s="1">
        <v>0</v>
      </c>
      <c r="AC57" s="1"/>
      <c r="AD57" s="1"/>
      <c r="AE57" s="6" t="s">
        <v>59</v>
      </c>
      <c r="AF57" s="6">
        <v>0</v>
      </c>
      <c r="AG57" s="6">
        <v>0</v>
      </c>
      <c r="AH57" s="6">
        <v>0</v>
      </c>
      <c r="AI57" s="6">
        <v>0</v>
      </c>
      <c r="AJ57" s="1"/>
      <c r="AK57" s="1"/>
      <c r="AL57" s="6" t="s">
        <v>59</v>
      </c>
      <c r="AM57" s="6">
        <v>0</v>
      </c>
      <c r="AN57" s="6">
        <v>0</v>
      </c>
      <c r="AO57" s="6">
        <v>0</v>
      </c>
      <c r="AP57" s="6">
        <v>0</v>
      </c>
      <c r="AQ57" s="1"/>
      <c r="AR57" s="1"/>
      <c r="AS57" s="6" t="s">
        <v>59</v>
      </c>
      <c r="AT57" s="6">
        <v>0</v>
      </c>
      <c r="AU57" s="6">
        <v>0</v>
      </c>
      <c r="AV57" s="6">
        <v>0</v>
      </c>
      <c r="AW57" s="6">
        <v>0</v>
      </c>
      <c r="AZ57" s="6" t="s">
        <v>59</v>
      </c>
      <c r="BA57" s="6">
        <v>0</v>
      </c>
      <c r="BB57" s="6">
        <v>0</v>
      </c>
      <c r="BC57" s="6">
        <v>0</v>
      </c>
      <c r="BD57" s="6">
        <v>0</v>
      </c>
      <c r="BG57" s="6" t="s">
        <v>59</v>
      </c>
      <c r="BH57" s="6">
        <v>0</v>
      </c>
      <c r="BI57" s="6">
        <v>0</v>
      </c>
      <c r="BJ57" s="6">
        <v>0</v>
      </c>
      <c r="BK57" s="6">
        <v>0</v>
      </c>
      <c r="BN57" s="6" t="s">
        <v>59</v>
      </c>
      <c r="BO57" s="6">
        <v>0</v>
      </c>
      <c r="BP57" s="6">
        <v>0</v>
      </c>
      <c r="BQ57" s="6">
        <v>0</v>
      </c>
      <c r="BR57" s="6">
        <v>0</v>
      </c>
      <c r="BU57" s="6" t="s">
        <v>59</v>
      </c>
      <c r="BV57" s="6">
        <v>0.16</v>
      </c>
      <c r="BW57" s="6">
        <v>0</v>
      </c>
      <c r="BX57" s="6">
        <v>0.2</v>
      </c>
      <c r="BY57" s="6">
        <v>0</v>
      </c>
      <c r="CB57" s="6" t="s">
        <v>59</v>
      </c>
      <c r="CC57" s="6">
        <v>0</v>
      </c>
      <c r="CD57" s="6">
        <v>0</v>
      </c>
      <c r="CE57" s="6">
        <v>0</v>
      </c>
      <c r="CF57" s="6">
        <v>0</v>
      </c>
      <c r="CI57" s="6" t="s">
        <v>59</v>
      </c>
      <c r="CJ57" s="6">
        <v>0.06</v>
      </c>
      <c r="CK57" s="6">
        <v>0</v>
      </c>
      <c r="CL57" s="6">
        <v>7.0000000000000007E-2</v>
      </c>
      <c r="CM57" s="6">
        <v>0</v>
      </c>
      <c r="CP57" s="6" t="s">
        <v>59</v>
      </c>
      <c r="CQ57" s="6">
        <v>0</v>
      </c>
      <c r="CR57" s="6">
        <v>0</v>
      </c>
      <c r="CS57" s="6">
        <v>0</v>
      </c>
      <c r="CT57" s="6">
        <v>0</v>
      </c>
      <c r="CW57" s="6" t="s">
        <v>59</v>
      </c>
      <c r="CX57" s="6">
        <v>0</v>
      </c>
      <c r="CY57" s="6">
        <v>0</v>
      </c>
      <c r="CZ57" s="6">
        <v>0</v>
      </c>
      <c r="DA57" s="6">
        <v>0</v>
      </c>
      <c r="DD57" s="6" t="s">
        <v>59</v>
      </c>
      <c r="DE57" s="6">
        <v>0</v>
      </c>
      <c r="DF57" s="6">
        <v>0</v>
      </c>
      <c r="DG57" s="6">
        <v>0</v>
      </c>
      <c r="DH57" s="6">
        <v>0</v>
      </c>
      <c r="DK57" s="6" t="s">
        <v>59</v>
      </c>
      <c r="DL57" s="6">
        <v>0.26</v>
      </c>
      <c r="DM57" s="6">
        <v>0</v>
      </c>
      <c r="DN57" s="6">
        <v>0.37</v>
      </c>
      <c r="DO57" s="6">
        <v>0</v>
      </c>
      <c r="DR57" s="6" t="s">
        <v>59</v>
      </c>
      <c r="DS57" s="6">
        <v>0</v>
      </c>
      <c r="DT57" s="6">
        <v>0</v>
      </c>
      <c r="DU57" s="6">
        <v>0</v>
      </c>
      <c r="DV57" s="6">
        <v>0</v>
      </c>
      <c r="DY57" s="6" t="s">
        <v>59</v>
      </c>
      <c r="DZ57" s="6">
        <v>0</v>
      </c>
      <c r="EA57" s="6">
        <v>0</v>
      </c>
      <c r="EB57" s="6">
        <v>0</v>
      </c>
      <c r="EC57" s="6">
        <v>0</v>
      </c>
      <c r="EF57" s="6" t="s">
        <v>59</v>
      </c>
      <c r="EG57" s="6">
        <v>0</v>
      </c>
      <c r="EH57" s="6">
        <v>0</v>
      </c>
      <c r="EI57" s="6">
        <v>0</v>
      </c>
      <c r="EJ57" s="6">
        <v>0</v>
      </c>
      <c r="EM57" s="6" t="s">
        <v>59</v>
      </c>
      <c r="EN57" s="6">
        <v>0</v>
      </c>
      <c r="EO57" s="6">
        <v>0</v>
      </c>
      <c r="EP57" s="6">
        <v>0</v>
      </c>
      <c r="EQ57" s="6">
        <v>0</v>
      </c>
      <c r="ET57" s="6" t="s">
        <v>59</v>
      </c>
      <c r="EU57" s="6">
        <v>0</v>
      </c>
      <c r="EV57" s="6">
        <v>0</v>
      </c>
      <c r="EW57" s="6">
        <v>0</v>
      </c>
      <c r="EX57" s="6">
        <v>0</v>
      </c>
      <c r="FA57" s="6" t="s">
        <v>59</v>
      </c>
      <c r="FB57" s="6">
        <v>0</v>
      </c>
      <c r="FC57" s="6">
        <v>0</v>
      </c>
      <c r="FD57" s="6">
        <v>0</v>
      </c>
      <c r="FE57" s="6">
        <v>0</v>
      </c>
      <c r="FH57" s="6" t="s">
        <v>59</v>
      </c>
      <c r="FI57" s="6">
        <v>0</v>
      </c>
      <c r="FJ57" s="6">
        <v>0</v>
      </c>
      <c r="FK57" s="6">
        <v>0</v>
      </c>
      <c r="FL57" s="6">
        <v>0</v>
      </c>
      <c r="FO57" s="6" t="s">
        <v>59</v>
      </c>
      <c r="FP57" s="6">
        <v>0</v>
      </c>
      <c r="FQ57" s="6">
        <v>0</v>
      </c>
      <c r="FR57" s="6">
        <v>0</v>
      </c>
      <c r="FS57" s="6">
        <v>0</v>
      </c>
      <c r="FV57" s="6" t="s">
        <v>59</v>
      </c>
      <c r="FW57" s="6">
        <v>0.52</v>
      </c>
      <c r="FX57" s="6">
        <v>0</v>
      </c>
      <c r="FY57" s="6">
        <v>0.72</v>
      </c>
      <c r="FZ57" s="6">
        <v>0</v>
      </c>
      <c r="GC57" s="6" t="s">
        <v>59</v>
      </c>
      <c r="GD57" s="6">
        <v>0</v>
      </c>
      <c r="GE57" s="6">
        <v>0</v>
      </c>
      <c r="GF57" s="6">
        <v>0</v>
      </c>
      <c r="GG57" s="6">
        <v>0</v>
      </c>
      <c r="GJ57" s="58" t="s">
        <v>59</v>
      </c>
      <c r="GK57" s="58">
        <v>0</v>
      </c>
      <c r="GL57" s="58">
        <v>0</v>
      </c>
      <c r="GM57" s="58">
        <v>0</v>
      </c>
      <c r="GN57" s="58">
        <v>0</v>
      </c>
      <c r="GQ57" s="58" t="s">
        <v>59</v>
      </c>
      <c r="GR57" s="58">
        <v>0.28000000000000003</v>
      </c>
      <c r="GS57" s="58">
        <v>0</v>
      </c>
      <c r="GT57" s="58">
        <v>0.24</v>
      </c>
      <c r="GU57" s="58">
        <v>0</v>
      </c>
      <c r="GX57" s="64" t="s">
        <v>59</v>
      </c>
      <c r="GY57" s="64">
        <v>0.67</v>
      </c>
      <c r="GZ57" s="64">
        <v>0</v>
      </c>
      <c r="HA57" s="64">
        <v>0.46</v>
      </c>
      <c r="HB57" s="64">
        <v>3.58</v>
      </c>
      <c r="HE57" s="64" t="s">
        <v>59</v>
      </c>
      <c r="HF57" s="64">
        <v>0.91</v>
      </c>
      <c r="HG57" s="64">
        <v>0</v>
      </c>
      <c r="HH57" s="64">
        <v>0</v>
      </c>
      <c r="HI57" s="64">
        <v>0</v>
      </c>
      <c r="HL57" s="64" t="s">
        <v>59</v>
      </c>
      <c r="HM57" s="64">
        <v>0</v>
      </c>
      <c r="HN57" s="64">
        <v>0</v>
      </c>
      <c r="HO57" s="64">
        <v>0</v>
      </c>
      <c r="HP57" s="64">
        <v>0</v>
      </c>
      <c r="HS57" s="64" t="s">
        <v>59</v>
      </c>
      <c r="HT57" s="64">
        <v>0</v>
      </c>
      <c r="HU57" s="64">
        <v>0</v>
      </c>
      <c r="HV57" s="64">
        <v>0</v>
      </c>
      <c r="HW57" s="64">
        <v>0</v>
      </c>
      <c r="HZ57" s="64" t="s">
        <v>59</v>
      </c>
      <c r="IA57" s="64">
        <v>2.08</v>
      </c>
      <c r="IB57" s="64">
        <v>0</v>
      </c>
      <c r="IC57" s="64">
        <v>3.37</v>
      </c>
      <c r="ID57" s="64">
        <v>0</v>
      </c>
      <c r="IG57" s="64" t="s">
        <v>59</v>
      </c>
      <c r="IH57" s="64">
        <v>0.43</v>
      </c>
      <c r="II57" s="64">
        <v>0.76</v>
      </c>
      <c r="IJ57" s="64">
        <v>0.47</v>
      </c>
      <c r="IK57" s="64">
        <v>0</v>
      </c>
      <c r="IN57" s="64" t="s">
        <v>59</v>
      </c>
      <c r="IO57" s="64">
        <v>4.04</v>
      </c>
      <c r="IP57" s="64">
        <v>5.14</v>
      </c>
      <c r="IQ57" s="64">
        <v>4.63</v>
      </c>
      <c r="IR57" s="64">
        <v>0</v>
      </c>
      <c r="IU57" s="64" t="s">
        <v>59</v>
      </c>
      <c r="IV57" s="64">
        <v>1.0900000000000001</v>
      </c>
      <c r="IW57" s="64">
        <v>0</v>
      </c>
      <c r="IX57" s="64">
        <v>1.28</v>
      </c>
      <c r="IY57" s="64">
        <v>0</v>
      </c>
      <c r="JB57" s="6" t="s">
        <v>59</v>
      </c>
      <c r="JC57" s="6">
        <v>1.07</v>
      </c>
      <c r="JD57" s="6">
        <v>0</v>
      </c>
      <c r="JE57" s="6">
        <v>0</v>
      </c>
      <c r="JF57" s="6">
        <v>4.79</v>
      </c>
      <c r="JI57" s="64" t="s">
        <v>59</v>
      </c>
      <c r="JJ57" s="64">
        <v>1.56</v>
      </c>
      <c r="JK57" s="64">
        <v>0</v>
      </c>
      <c r="JL57" s="64">
        <v>1.55</v>
      </c>
      <c r="JM57" s="64">
        <v>4.18</v>
      </c>
      <c r="JP57" s="70" t="s">
        <v>59</v>
      </c>
      <c r="JQ57" s="70">
        <v>0.67</v>
      </c>
      <c r="JR57" s="70">
        <v>0</v>
      </c>
      <c r="JS57" s="70">
        <v>0.77</v>
      </c>
      <c r="JT57" s="70">
        <v>1.43</v>
      </c>
      <c r="JW57" s="76" t="s">
        <v>59</v>
      </c>
      <c r="JX57" s="76">
        <v>0.93</v>
      </c>
      <c r="JY57" s="76">
        <v>0</v>
      </c>
      <c r="JZ57" s="76">
        <v>1.45</v>
      </c>
      <c r="KA57" s="76">
        <v>0</v>
      </c>
      <c r="KD57" s="76" t="s">
        <v>59</v>
      </c>
      <c r="KE57" s="76">
        <v>0.3</v>
      </c>
      <c r="KF57" s="76">
        <v>0</v>
      </c>
      <c r="KG57" s="76">
        <v>0.5</v>
      </c>
      <c r="KH57" s="76">
        <v>0</v>
      </c>
      <c r="KK57" s="76" t="s">
        <v>59</v>
      </c>
      <c r="KL57" s="76">
        <v>0</v>
      </c>
      <c r="KM57" s="76">
        <v>0</v>
      </c>
      <c r="KN57" s="76">
        <v>0</v>
      </c>
      <c r="KO57" s="76">
        <v>0</v>
      </c>
      <c r="KR57" s="76" t="s">
        <v>59</v>
      </c>
      <c r="KS57" s="76">
        <v>0</v>
      </c>
      <c r="KT57" s="76">
        <v>0</v>
      </c>
      <c r="KU57" s="76">
        <v>0</v>
      </c>
      <c r="KV57" s="76">
        <v>0</v>
      </c>
      <c r="KY57" s="76" t="s">
        <v>59</v>
      </c>
      <c r="KZ57" s="76">
        <v>1.0900000000000001</v>
      </c>
      <c r="LA57" s="76">
        <v>0</v>
      </c>
      <c r="LB57" s="76">
        <v>1.41</v>
      </c>
      <c r="LC57" s="76">
        <v>0</v>
      </c>
      <c r="LF57" s="76" t="s">
        <v>59</v>
      </c>
      <c r="LG57" s="76">
        <v>0</v>
      </c>
      <c r="LH57" s="76">
        <v>0</v>
      </c>
      <c r="LI57" s="76">
        <v>0</v>
      </c>
      <c r="LJ57" s="76">
        <v>0</v>
      </c>
      <c r="LM57" s="76" t="s">
        <v>59</v>
      </c>
      <c r="LN57" s="76">
        <v>0.2</v>
      </c>
      <c r="LO57" s="76">
        <v>0</v>
      </c>
      <c r="LP57" s="76">
        <v>0</v>
      </c>
      <c r="LQ57" s="76">
        <v>1.26</v>
      </c>
      <c r="LR57" s="76"/>
      <c r="LS57" s="76"/>
      <c r="LT57" s="76" t="s">
        <v>59</v>
      </c>
      <c r="LU57" s="76">
        <v>0</v>
      </c>
      <c r="LV57" s="76">
        <v>0</v>
      </c>
      <c r="LW57" s="76">
        <v>0</v>
      </c>
      <c r="LX57" s="76">
        <v>0</v>
      </c>
      <c r="LY57" s="76"/>
      <c r="LZ57" s="76"/>
      <c r="MA57" s="76" t="s">
        <v>59</v>
      </c>
      <c r="MB57" s="76">
        <v>0.15</v>
      </c>
      <c r="MC57" s="76">
        <v>1.44</v>
      </c>
      <c r="MD57" s="76">
        <v>0</v>
      </c>
      <c r="ME57" s="76">
        <v>0</v>
      </c>
      <c r="MH57" s="76" t="s">
        <v>59</v>
      </c>
      <c r="MI57" s="76">
        <v>0</v>
      </c>
      <c r="MJ57" s="76">
        <v>0</v>
      </c>
      <c r="MK57" s="76">
        <v>0</v>
      </c>
      <c r="ML57" s="76">
        <v>0</v>
      </c>
      <c r="MM57" s="76"/>
      <c r="MN57" s="76"/>
      <c r="MO57" s="76" t="s">
        <v>59</v>
      </c>
      <c r="MP57" s="76">
        <v>0.38</v>
      </c>
      <c r="MQ57" s="76">
        <v>0</v>
      </c>
      <c r="MR57" s="76">
        <v>0.57999999999999996</v>
      </c>
      <c r="MS57" s="76">
        <v>0</v>
      </c>
    </row>
    <row r="58" spans="1:357" x14ac:dyDescent="0.25">
      <c r="A58" s="1">
        <v>2.6499999999999986</v>
      </c>
      <c r="B58" s="1">
        <v>2.6999999999999984</v>
      </c>
      <c r="C58" s="1" t="s">
        <v>60</v>
      </c>
      <c r="D58" s="1">
        <v>0</v>
      </c>
      <c r="E58" s="1">
        <v>0</v>
      </c>
      <c r="F58" s="1">
        <v>0</v>
      </c>
      <c r="G58" s="1">
        <v>0</v>
      </c>
      <c r="H58" s="1"/>
      <c r="I58" s="1"/>
      <c r="J58" s="1" t="s">
        <v>60</v>
      </c>
      <c r="K58" s="1">
        <v>0</v>
      </c>
      <c r="L58" s="1">
        <v>0</v>
      </c>
      <c r="M58" s="1">
        <v>0</v>
      </c>
      <c r="N58" s="1">
        <v>0</v>
      </c>
      <c r="O58" s="1"/>
      <c r="P58" s="1"/>
      <c r="Q58" s="1" t="s">
        <v>60</v>
      </c>
      <c r="R58" s="1">
        <v>0</v>
      </c>
      <c r="S58" s="1">
        <v>0</v>
      </c>
      <c r="T58" s="1">
        <v>0</v>
      </c>
      <c r="U58" s="1">
        <v>0</v>
      </c>
      <c r="V58" s="1"/>
      <c r="W58" s="1"/>
      <c r="X58" s="1" t="s">
        <v>60</v>
      </c>
      <c r="Y58" s="1">
        <v>0.42</v>
      </c>
      <c r="Z58" s="1">
        <v>1.71</v>
      </c>
      <c r="AA58" s="1">
        <v>0</v>
      </c>
      <c r="AB58" s="1">
        <v>0</v>
      </c>
      <c r="AC58" s="1"/>
      <c r="AD58" s="1"/>
      <c r="AE58" s="6" t="s">
        <v>60</v>
      </c>
      <c r="AF58" s="6">
        <v>0</v>
      </c>
      <c r="AG58" s="6">
        <v>0</v>
      </c>
      <c r="AH58" s="6">
        <v>0</v>
      </c>
      <c r="AI58" s="6">
        <v>0</v>
      </c>
      <c r="AJ58" s="1"/>
      <c r="AK58" s="1"/>
      <c r="AL58" s="6" t="s">
        <v>60</v>
      </c>
      <c r="AM58" s="6">
        <v>0.06</v>
      </c>
      <c r="AN58" s="6">
        <v>0.68</v>
      </c>
      <c r="AO58" s="6">
        <v>0</v>
      </c>
      <c r="AP58" s="6">
        <v>0</v>
      </c>
      <c r="AQ58" s="1"/>
      <c r="AR58" s="1"/>
      <c r="AS58" s="6" t="s">
        <v>60</v>
      </c>
      <c r="AT58" s="6">
        <v>0</v>
      </c>
      <c r="AU58" s="6">
        <v>0</v>
      </c>
      <c r="AV58" s="6">
        <v>0</v>
      </c>
      <c r="AW58" s="6">
        <v>0</v>
      </c>
      <c r="AZ58" s="6" t="s">
        <v>60</v>
      </c>
      <c r="BA58" s="6">
        <v>0.09</v>
      </c>
      <c r="BB58" s="6">
        <v>0.83</v>
      </c>
      <c r="BC58" s="6">
        <v>0</v>
      </c>
      <c r="BD58" s="6">
        <v>0</v>
      </c>
      <c r="BG58" s="6" t="s">
        <v>60</v>
      </c>
      <c r="BH58" s="6">
        <v>0</v>
      </c>
      <c r="BI58" s="6">
        <v>0</v>
      </c>
      <c r="BJ58" s="6">
        <v>0</v>
      </c>
      <c r="BK58" s="6">
        <v>0</v>
      </c>
      <c r="BN58" s="6" t="s">
        <v>60</v>
      </c>
      <c r="BO58" s="6">
        <v>0.09</v>
      </c>
      <c r="BP58" s="6">
        <v>1.57</v>
      </c>
      <c r="BQ58" s="6">
        <v>0</v>
      </c>
      <c r="BR58" s="6">
        <v>0</v>
      </c>
      <c r="BU58" s="6" t="s">
        <v>60</v>
      </c>
      <c r="BV58" s="6">
        <v>0</v>
      </c>
      <c r="BW58" s="6">
        <v>0</v>
      </c>
      <c r="BX58" s="6">
        <v>0</v>
      </c>
      <c r="BY58" s="6">
        <v>0</v>
      </c>
      <c r="CB58" s="6" t="s">
        <v>60</v>
      </c>
      <c r="CC58" s="6">
        <v>0</v>
      </c>
      <c r="CD58" s="6">
        <v>0</v>
      </c>
      <c r="CE58" s="6">
        <v>0</v>
      </c>
      <c r="CF58" s="6">
        <v>0</v>
      </c>
      <c r="CI58" s="6" t="s">
        <v>60</v>
      </c>
      <c r="CJ58" s="6">
        <v>0</v>
      </c>
      <c r="CK58" s="6">
        <v>0</v>
      </c>
      <c r="CL58" s="6">
        <v>0</v>
      </c>
      <c r="CM58" s="6">
        <v>0</v>
      </c>
      <c r="CP58" s="6" t="s">
        <v>60</v>
      </c>
      <c r="CQ58" s="6">
        <v>0</v>
      </c>
      <c r="CR58" s="6">
        <v>0</v>
      </c>
      <c r="CS58" s="6">
        <v>0</v>
      </c>
      <c r="CT58" s="6">
        <v>0</v>
      </c>
      <c r="CW58" s="6" t="s">
        <v>60</v>
      </c>
      <c r="CX58" s="6">
        <v>0</v>
      </c>
      <c r="CY58" s="6">
        <v>0</v>
      </c>
      <c r="CZ58" s="6">
        <v>0</v>
      </c>
      <c r="DA58" s="6">
        <v>0</v>
      </c>
      <c r="DD58" s="6" t="s">
        <v>60</v>
      </c>
      <c r="DE58" s="6">
        <v>2.04</v>
      </c>
      <c r="DF58" s="6">
        <v>9.26</v>
      </c>
      <c r="DG58" s="6">
        <v>0</v>
      </c>
      <c r="DH58" s="6">
        <v>0</v>
      </c>
      <c r="DK58" s="6" t="s">
        <v>60</v>
      </c>
      <c r="DL58" s="6">
        <v>0</v>
      </c>
      <c r="DM58" s="6">
        <v>0</v>
      </c>
      <c r="DN58" s="6">
        <v>0</v>
      </c>
      <c r="DO58" s="6">
        <v>0</v>
      </c>
      <c r="DR58" s="6" t="s">
        <v>60</v>
      </c>
      <c r="DS58" s="6">
        <v>0.45</v>
      </c>
      <c r="DT58" s="6">
        <v>0</v>
      </c>
      <c r="DU58" s="6">
        <v>0</v>
      </c>
      <c r="DV58" s="6">
        <v>7.71</v>
      </c>
      <c r="DY58" s="6" t="s">
        <v>60</v>
      </c>
      <c r="DZ58" s="6">
        <v>1.49</v>
      </c>
      <c r="EA58" s="6">
        <v>9.81</v>
      </c>
      <c r="EB58" s="6">
        <v>0</v>
      </c>
      <c r="EC58" s="6">
        <v>0</v>
      </c>
      <c r="EF58" s="6" t="s">
        <v>60</v>
      </c>
      <c r="EG58" s="6">
        <v>0</v>
      </c>
      <c r="EH58" s="6">
        <v>0</v>
      </c>
      <c r="EI58" s="6">
        <v>0</v>
      </c>
      <c r="EJ58" s="6">
        <v>0</v>
      </c>
      <c r="EM58" s="6" t="s">
        <v>60</v>
      </c>
      <c r="EN58" s="6">
        <v>0.35</v>
      </c>
      <c r="EO58" s="6">
        <v>0.44</v>
      </c>
      <c r="EP58" s="6">
        <v>0</v>
      </c>
      <c r="EQ58" s="6">
        <v>2.5299999999999998</v>
      </c>
      <c r="ET58" s="6" t="s">
        <v>60</v>
      </c>
      <c r="EU58" s="6">
        <v>0</v>
      </c>
      <c r="EV58" s="6">
        <v>0</v>
      </c>
      <c r="EW58" s="6">
        <v>0</v>
      </c>
      <c r="EX58" s="6">
        <v>0</v>
      </c>
      <c r="FA58" s="6" t="s">
        <v>60</v>
      </c>
      <c r="FB58" s="6">
        <v>3</v>
      </c>
      <c r="FC58" s="6">
        <v>11.94</v>
      </c>
      <c r="FD58" s="6">
        <v>1.29</v>
      </c>
      <c r="FE58" s="6">
        <v>0</v>
      </c>
      <c r="FH58" s="6" t="s">
        <v>60</v>
      </c>
      <c r="FI58" s="6">
        <v>3.28</v>
      </c>
      <c r="FJ58" s="6">
        <v>0</v>
      </c>
      <c r="FK58" s="6">
        <v>1.49</v>
      </c>
      <c r="FL58" s="6">
        <v>23.3</v>
      </c>
      <c r="FO58" s="6" t="s">
        <v>60</v>
      </c>
      <c r="FP58" s="6">
        <v>7.86</v>
      </c>
      <c r="FQ58" s="6">
        <v>3.2</v>
      </c>
      <c r="FR58" s="6">
        <v>10.72</v>
      </c>
      <c r="FS58" s="6">
        <v>0</v>
      </c>
      <c r="FV58" s="6" t="s">
        <v>60</v>
      </c>
      <c r="FW58" s="6">
        <v>5.7</v>
      </c>
      <c r="FX58" s="6">
        <v>3.91</v>
      </c>
      <c r="FY58" s="6">
        <v>6.96</v>
      </c>
      <c r="FZ58" s="6">
        <v>0</v>
      </c>
      <c r="GC58" s="6" t="s">
        <v>60</v>
      </c>
      <c r="GD58" s="6">
        <v>16.16</v>
      </c>
      <c r="GE58" s="6">
        <v>32.840000000000003</v>
      </c>
      <c r="GF58" s="6">
        <v>13.53</v>
      </c>
      <c r="GG58" s="6">
        <v>0</v>
      </c>
      <c r="GJ58" s="58" t="s">
        <v>60</v>
      </c>
      <c r="GK58" s="58">
        <v>14.51</v>
      </c>
      <c r="GL58" s="58">
        <v>28.64</v>
      </c>
      <c r="GM58" s="58">
        <v>11.67</v>
      </c>
      <c r="GN58" s="58">
        <v>0</v>
      </c>
      <c r="GQ58" s="58" t="s">
        <v>60</v>
      </c>
      <c r="GR58" s="58">
        <v>26.26</v>
      </c>
      <c r="GS58" s="58">
        <v>21.39</v>
      </c>
      <c r="GT58" s="58">
        <v>27.39</v>
      </c>
      <c r="GU58" s="58">
        <v>12.07</v>
      </c>
      <c r="GX58" s="64" t="s">
        <v>60</v>
      </c>
      <c r="GY58" s="64">
        <v>31.95</v>
      </c>
      <c r="GZ58" s="64">
        <v>12.22</v>
      </c>
      <c r="HA58" s="64">
        <v>35.450000000000003</v>
      </c>
      <c r="HB58" s="64">
        <v>26.65</v>
      </c>
      <c r="HE58" s="64" t="s">
        <v>60</v>
      </c>
      <c r="HF58" s="64">
        <v>31.89</v>
      </c>
      <c r="HG58" s="64">
        <v>20.98</v>
      </c>
      <c r="HH58" s="64">
        <v>35.43</v>
      </c>
      <c r="HI58" s="64">
        <v>39.229999999999997</v>
      </c>
      <c r="HL58" s="64" t="s">
        <v>60</v>
      </c>
      <c r="HM58" s="64">
        <v>27.45</v>
      </c>
      <c r="HN58" s="64">
        <v>30.74</v>
      </c>
      <c r="HO58" s="64">
        <v>26.47</v>
      </c>
      <c r="HP58" s="64">
        <v>24.31</v>
      </c>
      <c r="HS58" s="64" t="s">
        <v>60</v>
      </c>
      <c r="HT58" s="64">
        <v>25.11</v>
      </c>
      <c r="HU58" s="64">
        <v>6.83</v>
      </c>
      <c r="HV58" s="64">
        <v>32.159999999999997</v>
      </c>
      <c r="HW58" s="64">
        <v>21.55</v>
      </c>
      <c r="HZ58" s="64" t="s">
        <v>60</v>
      </c>
      <c r="IA58" s="64">
        <v>17.39</v>
      </c>
      <c r="IB58" s="64">
        <v>0.92</v>
      </c>
      <c r="IC58" s="64">
        <v>23.55</v>
      </c>
      <c r="ID58" s="64">
        <v>27.72</v>
      </c>
      <c r="IG58" s="64" t="s">
        <v>60</v>
      </c>
      <c r="IH58" s="64">
        <v>21.81</v>
      </c>
      <c r="II58" s="64">
        <v>2.4500000000000002</v>
      </c>
      <c r="IJ58" s="64">
        <v>25.13</v>
      </c>
      <c r="IK58" s="64">
        <v>33.25</v>
      </c>
      <c r="IN58" s="64" t="s">
        <v>60</v>
      </c>
      <c r="IO58" s="64">
        <v>21.87</v>
      </c>
      <c r="IP58" s="64">
        <v>8.18</v>
      </c>
      <c r="IQ58" s="64">
        <v>23.46</v>
      </c>
      <c r="IR58" s="64">
        <v>31.29</v>
      </c>
      <c r="IU58" s="64" t="s">
        <v>60</v>
      </c>
      <c r="IV58" s="64">
        <v>10.130000000000001</v>
      </c>
      <c r="IW58" s="64">
        <v>1.1100000000000001</v>
      </c>
      <c r="IX58" s="64">
        <v>7.97</v>
      </c>
      <c r="IY58" s="64">
        <v>46.28</v>
      </c>
      <c r="JB58" s="6" t="s">
        <v>60</v>
      </c>
      <c r="JC58" s="6">
        <v>2.15</v>
      </c>
      <c r="JD58" s="6">
        <v>0</v>
      </c>
      <c r="JE58" s="6">
        <v>1.35</v>
      </c>
      <c r="JF58" s="6">
        <v>10.35</v>
      </c>
      <c r="JI58" s="64" t="s">
        <v>60</v>
      </c>
      <c r="JJ58" s="64">
        <v>1.24</v>
      </c>
      <c r="JK58" s="64">
        <v>6.76</v>
      </c>
      <c r="JL58" s="64">
        <v>0</v>
      </c>
      <c r="JM58" s="64">
        <v>3.07</v>
      </c>
      <c r="JP58" s="70" t="s">
        <v>60</v>
      </c>
      <c r="JQ58" s="70">
        <v>1.91</v>
      </c>
      <c r="JR58" s="70">
        <v>0.97</v>
      </c>
      <c r="JS58" s="70">
        <v>0</v>
      </c>
      <c r="JT58" s="70">
        <v>10.95</v>
      </c>
      <c r="JW58" s="76" t="s">
        <v>60</v>
      </c>
      <c r="JX58" s="76">
        <v>2.0299999999999998</v>
      </c>
      <c r="JY58" s="76">
        <v>0</v>
      </c>
      <c r="JZ58" s="76">
        <v>1.97</v>
      </c>
      <c r="KA58" s="76">
        <v>4.66</v>
      </c>
      <c r="KD58" s="76" t="s">
        <v>60</v>
      </c>
      <c r="KE58" s="76">
        <v>2.65</v>
      </c>
      <c r="KF58" s="76">
        <v>0</v>
      </c>
      <c r="KG58" s="76">
        <v>2.54</v>
      </c>
      <c r="KH58" s="76">
        <v>10.29</v>
      </c>
      <c r="KK58" s="76" t="s">
        <v>60</v>
      </c>
      <c r="KL58" s="76">
        <v>1.43</v>
      </c>
      <c r="KM58" s="76">
        <v>0</v>
      </c>
      <c r="KN58" s="76">
        <v>1.92</v>
      </c>
      <c r="KO58" s="76">
        <v>0</v>
      </c>
      <c r="KR58" s="76" t="s">
        <v>60</v>
      </c>
      <c r="KS58" s="76">
        <v>1.62</v>
      </c>
      <c r="KT58" s="76">
        <v>3.89</v>
      </c>
      <c r="KU58" s="76">
        <v>0.62</v>
      </c>
      <c r="KV58" s="76">
        <v>2.96</v>
      </c>
      <c r="KY58" s="76" t="s">
        <v>60</v>
      </c>
      <c r="KZ58" s="76">
        <v>5.43</v>
      </c>
      <c r="LA58" s="76">
        <v>2.93</v>
      </c>
      <c r="LB58" s="76">
        <v>6.86</v>
      </c>
      <c r="LC58" s="76">
        <v>2.17</v>
      </c>
      <c r="LF58" s="76" t="s">
        <v>60</v>
      </c>
      <c r="LG58" s="76">
        <v>5.66</v>
      </c>
      <c r="LH58" s="76">
        <v>6.49</v>
      </c>
      <c r="LI58" s="76">
        <v>6.69</v>
      </c>
      <c r="LJ58" s="76">
        <v>3.12</v>
      </c>
      <c r="LM58" s="76" t="s">
        <v>60</v>
      </c>
      <c r="LN58" s="76">
        <v>4.04</v>
      </c>
      <c r="LO58" s="76">
        <v>5.15</v>
      </c>
      <c r="LP58" s="76">
        <v>3.62</v>
      </c>
      <c r="LQ58" s="76">
        <v>5.27</v>
      </c>
      <c r="LR58" s="76"/>
      <c r="LS58" s="76"/>
      <c r="LT58" s="76" t="s">
        <v>60</v>
      </c>
      <c r="LU58" s="76">
        <v>0</v>
      </c>
      <c r="LV58" s="76">
        <v>0</v>
      </c>
      <c r="LW58" s="76">
        <v>0</v>
      </c>
      <c r="LX58" s="76">
        <v>0</v>
      </c>
      <c r="LY58" s="76"/>
      <c r="LZ58" s="76"/>
      <c r="MA58" s="76" t="s">
        <v>60</v>
      </c>
      <c r="MB58" s="76">
        <v>0</v>
      </c>
      <c r="MC58" s="76">
        <v>0</v>
      </c>
      <c r="MD58" s="76">
        <v>0</v>
      </c>
      <c r="ME58" s="76">
        <v>0</v>
      </c>
      <c r="MH58" s="76" t="s">
        <v>60</v>
      </c>
      <c r="MI58" s="76">
        <v>0</v>
      </c>
      <c r="MJ58" s="76">
        <v>0</v>
      </c>
      <c r="MK58" s="76">
        <v>0</v>
      </c>
      <c r="ML58" s="76">
        <v>0</v>
      </c>
      <c r="MM58" s="76"/>
      <c r="MN58" s="76"/>
      <c r="MO58" s="76" t="s">
        <v>60</v>
      </c>
      <c r="MP58" s="76">
        <v>0</v>
      </c>
      <c r="MQ58" s="76">
        <v>0</v>
      </c>
      <c r="MR58" s="76">
        <v>0</v>
      </c>
      <c r="MS58" s="76">
        <v>0</v>
      </c>
    </row>
    <row r="59" spans="1:357" x14ac:dyDescent="0.25">
      <c r="A59" s="1">
        <v>2.6999999999999984</v>
      </c>
      <c r="B59" s="1">
        <v>2.7499999999999982</v>
      </c>
      <c r="C59" s="1" t="s">
        <v>61</v>
      </c>
      <c r="D59" s="1">
        <v>0.41</v>
      </c>
      <c r="E59" s="1">
        <v>2.16</v>
      </c>
      <c r="F59" s="1">
        <v>0.19</v>
      </c>
      <c r="G59" s="1">
        <v>0</v>
      </c>
      <c r="H59" s="1"/>
      <c r="I59" s="1"/>
      <c r="J59" s="1" t="s">
        <v>61</v>
      </c>
      <c r="K59" s="1">
        <v>0</v>
      </c>
      <c r="L59" s="1">
        <v>0</v>
      </c>
      <c r="M59" s="1">
        <v>0</v>
      </c>
      <c r="N59" s="1">
        <v>0</v>
      </c>
      <c r="O59" s="1"/>
      <c r="P59" s="1"/>
      <c r="Q59" s="1" t="s">
        <v>61</v>
      </c>
      <c r="R59" s="1">
        <v>0</v>
      </c>
      <c r="S59" s="1">
        <v>0</v>
      </c>
      <c r="T59" s="1">
        <v>0</v>
      </c>
      <c r="U59" s="1">
        <v>0</v>
      </c>
      <c r="V59" s="1"/>
      <c r="W59" s="1"/>
      <c r="X59" s="1" t="s">
        <v>61</v>
      </c>
      <c r="Y59" s="1">
        <v>0</v>
      </c>
      <c r="Z59" s="1">
        <v>0</v>
      </c>
      <c r="AA59" s="1">
        <v>0</v>
      </c>
      <c r="AB59" s="1">
        <v>0</v>
      </c>
      <c r="AC59" s="1"/>
      <c r="AD59" s="1"/>
      <c r="AE59" s="6" t="s">
        <v>61</v>
      </c>
      <c r="AF59" s="6">
        <v>0</v>
      </c>
      <c r="AG59" s="6">
        <v>0</v>
      </c>
      <c r="AH59" s="6">
        <v>0</v>
      </c>
      <c r="AI59" s="6">
        <v>0</v>
      </c>
      <c r="AJ59" s="1"/>
      <c r="AK59" s="1"/>
      <c r="AL59" s="6" t="s">
        <v>61</v>
      </c>
      <c r="AM59" s="6">
        <v>0</v>
      </c>
      <c r="AN59" s="6">
        <v>0</v>
      </c>
      <c r="AO59" s="6">
        <v>0</v>
      </c>
      <c r="AP59" s="6">
        <v>0</v>
      </c>
      <c r="AQ59" s="1"/>
      <c r="AR59" s="1"/>
      <c r="AS59" s="6" t="s">
        <v>61</v>
      </c>
      <c r="AT59" s="6">
        <v>0</v>
      </c>
      <c r="AU59" s="6">
        <v>0</v>
      </c>
      <c r="AV59" s="6">
        <v>0</v>
      </c>
      <c r="AW59" s="6">
        <v>0</v>
      </c>
      <c r="AZ59" s="6" t="s">
        <v>61</v>
      </c>
      <c r="BA59" s="6">
        <v>0.02</v>
      </c>
      <c r="BB59" s="6">
        <v>0</v>
      </c>
      <c r="BC59" s="6">
        <v>0.02</v>
      </c>
      <c r="BD59" s="6">
        <v>0</v>
      </c>
      <c r="BG59" s="6" t="s">
        <v>61</v>
      </c>
      <c r="BH59" s="6">
        <v>0</v>
      </c>
      <c r="BI59" s="6">
        <v>0</v>
      </c>
      <c r="BJ59" s="6">
        <v>0</v>
      </c>
      <c r="BK59" s="6">
        <v>0</v>
      </c>
      <c r="BN59" s="6" t="s">
        <v>61</v>
      </c>
      <c r="BO59" s="6">
        <v>0</v>
      </c>
      <c r="BP59" s="6">
        <v>0</v>
      </c>
      <c r="BQ59" s="6">
        <v>0</v>
      </c>
      <c r="BR59" s="6">
        <v>0</v>
      </c>
      <c r="BU59" s="6" t="s">
        <v>61</v>
      </c>
      <c r="BV59" s="6">
        <v>7.0000000000000007E-2</v>
      </c>
      <c r="BW59" s="6">
        <v>0</v>
      </c>
      <c r="BX59" s="6">
        <v>0.09</v>
      </c>
      <c r="BY59" s="6">
        <v>0</v>
      </c>
      <c r="CB59" s="6" t="s">
        <v>61</v>
      </c>
      <c r="CC59" s="6">
        <v>0</v>
      </c>
      <c r="CD59" s="6">
        <v>0</v>
      </c>
      <c r="CE59" s="6">
        <v>0</v>
      </c>
      <c r="CF59" s="6">
        <v>0</v>
      </c>
      <c r="CI59" s="6" t="s">
        <v>61</v>
      </c>
      <c r="CJ59" s="6">
        <v>0</v>
      </c>
      <c r="CK59" s="6">
        <v>0</v>
      </c>
      <c r="CL59" s="6">
        <v>0</v>
      </c>
      <c r="CM59" s="6">
        <v>0</v>
      </c>
      <c r="CP59" s="6" t="s">
        <v>61</v>
      </c>
      <c r="CQ59" s="6">
        <v>0</v>
      </c>
      <c r="CR59" s="6">
        <v>0</v>
      </c>
      <c r="CS59" s="6">
        <v>0</v>
      </c>
      <c r="CT59" s="6">
        <v>0</v>
      </c>
      <c r="CW59" s="6" t="s">
        <v>61</v>
      </c>
      <c r="CX59" s="6">
        <v>0</v>
      </c>
      <c r="CY59" s="6">
        <v>0</v>
      </c>
      <c r="CZ59" s="6">
        <v>0</v>
      </c>
      <c r="DA59" s="6">
        <v>0</v>
      </c>
      <c r="DD59" s="6" t="s">
        <v>61</v>
      </c>
      <c r="DE59" s="6">
        <v>0</v>
      </c>
      <c r="DF59" s="6">
        <v>0</v>
      </c>
      <c r="DG59" s="6">
        <v>0</v>
      </c>
      <c r="DH59" s="6">
        <v>0</v>
      </c>
      <c r="DK59" s="6" t="s">
        <v>61</v>
      </c>
      <c r="DL59" s="6">
        <v>0</v>
      </c>
      <c r="DM59" s="6">
        <v>0</v>
      </c>
      <c r="DN59" s="6">
        <v>0</v>
      </c>
      <c r="DO59" s="6">
        <v>0</v>
      </c>
      <c r="DR59" s="6" t="s">
        <v>61</v>
      </c>
      <c r="DS59" s="6">
        <v>0</v>
      </c>
      <c r="DT59" s="6">
        <v>0</v>
      </c>
      <c r="DU59" s="6">
        <v>0</v>
      </c>
      <c r="DV59" s="6">
        <v>0</v>
      </c>
      <c r="DY59" s="6" t="s">
        <v>61</v>
      </c>
      <c r="DZ59" s="6">
        <v>0.63</v>
      </c>
      <c r="EA59" s="6">
        <v>4.16</v>
      </c>
      <c r="EB59" s="6">
        <v>0</v>
      </c>
      <c r="EC59" s="6">
        <v>0</v>
      </c>
      <c r="EF59" s="6" t="s">
        <v>61</v>
      </c>
      <c r="EG59" s="6">
        <v>4.84</v>
      </c>
      <c r="EH59" s="6">
        <v>20.99</v>
      </c>
      <c r="EI59" s="6">
        <v>0</v>
      </c>
      <c r="EJ59" s="6">
        <v>0</v>
      </c>
      <c r="EM59" s="6" t="s">
        <v>61</v>
      </c>
      <c r="EN59" s="6">
        <v>3.16</v>
      </c>
      <c r="EO59" s="6">
        <v>11.19</v>
      </c>
      <c r="EP59" s="6">
        <v>0</v>
      </c>
      <c r="EQ59" s="6">
        <v>0</v>
      </c>
      <c r="ET59" s="6" t="s">
        <v>61</v>
      </c>
      <c r="EU59" s="6">
        <v>0</v>
      </c>
      <c r="EV59" s="6">
        <v>0</v>
      </c>
      <c r="EW59" s="6">
        <v>0</v>
      </c>
      <c r="EX59" s="6">
        <v>0</v>
      </c>
      <c r="FA59" s="6" t="s">
        <v>61</v>
      </c>
      <c r="FB59" s="6">
        <v>0.13</v>
      </c>
      <c r="FC59" s="6">
        <v>0.71</v>
      </c>
      <c r="FD59" s="6">
        <v>0</v>
      </c>
      <c r="FE59" s="6">
        <v>0</v>
      </c>
      <c r="FH59" s="6" t="s">
        <v>61</v>
      </c>
      <c r="FI59" s="6">
        <v>0</v>
      </c>
      <c r="FJ59" s="6">
        <v>0</v>
      </c>
      <c r="FK59" s="6">
        <v>0</v>
      </c>
      <c r="FL59" s="6">
        <v>0</v>
      </c>
      <c r="FO59" s="6" t="s">
        <v>61</v>
      </c>
      <c r="FP59" s="6">
        <v>0</v>
      </c>
      <c r="FQ59" s="6">
        <v>0</v>
      </c>
      <c r="FR59" s="6">
        <v>0</v>
      </c>
      <c r="FS59" s="6">
        <v>0</v>
      </c>
      <c r="FV59" s="6" t="s">
        <v>61</v>
      </c>
      <c r="FW59" s="6">
        <v>0.41</v>
      </c>
      <c r="FX59" s="6">
        <v>0</v>
      </c>
      <c r="FY59" s="6">
        <v>0.56000000000000005</v>
      </c>
      <c r="FZ59" s="6">
        <v>0</v>
      </c>
      <c r="GC59" s="6" t="s">
        <v>61</v>
      </c>
      <c r="GD59" s="6">
        <v>2.74</v>
      </c>
      <c r="GE59" s="6">
        <v>0</v>
      </c>
      <c r="GF59" s="6">
        <v>4.0599999999999996</v>
      </c>
      <c r="GG59" s="6">
        <v>0</v>
      </c>
      <c r="GJ59" s="58" t="s">
        <v>61</v>
      </c>
      <c r="GK59" s="58">
        <v>1.22</v>
      </c>
      <c r="GL59" s="58">
        <v>0</v>
      </c>
      <c r="GM59" s="58">
        <v>1.85</v>
      </c>
      <c r="GN59" s="58">
        <v>0</v>
      </c>
      <c r="GQ59" s="58" t="s">
        <v>61</v>
      </c>
      <c r="GR59" s="58">
        <v>0.15</v>
      </c>
      <c r="GS59" s="58">
        <v>0</v>
      </c>
      <c r="GT59" s="58">
        <v>0.21</v>
      </c>
      <c r="GU59" s="58">
        <v>0</v>
      </c>
      <c r="GX59" s="64" t="s">
        <v>61</v>
      </c>
      <c r="GY59" s="64">
        <v>0.85</v>
      </c>
      <c r="GZ59" s="64">
        <v>0</v>
      </c>
      <c r="HA59" s="64">
        <v>0.27</v>
      </c>
      <c r="HB59" s="64">
        <v>7.03</v>
      </c>
      <c r="HE59" s="64" t="s">
        <v>61</v>
      </c>
      <c r="HF59" s="64">
        <v>0.83</v>
      </c>
      <c r="HG59" s="64">
        <v>0</v>
      </c>
      <c r="HH59" s="64">
        <v>0.56999999999999995</v>
      </c>
      <c r="HI59" s="64">
        <v>4.99</v>
      </c>
      <c r="HL59" s="64" t="s">
        <v>61</v>
      </c>
      <c r="HM59" s="64">
        <v>0</v>
      </c>
      <c r="HN59" s="64">
        <v>0</v>
      </c>
      <c r="HO59" s="64">
        <v>0</v>
      </c>
      <c r="HP59" s="64">
        <v>0</v>
      </c>
      <c r="HS59" s="64" t="s">
        <v>61</v>
      </c>
      <c r="HT59" s="64">
        <v>0.79</v>
      </c>
      <c r="HU59" s="64">
        <v>0</v>
      </c>
      <c r="HV59" s="64">
        <v>0.73</v>
      </c>
      <c r="HW59" s="64">
        <v>2.76</v>
      </c>
      <c r="HZ59" s="64" t="s">
        <v>61</v>
      </c>
      <c r="IA59" s="64">
        <v>1.91</v>
      </c>
      <c r="IB59" s="64">
        <v>0</v>
      </c>
      <c r="IC59" s="64">
        <v>1.64</v>
      </c>
      <c r="ID59" s="64">
        <v>1.79</v>
      </c>
      <c r="IG59" s="64" t="s">
        <v>61</v>
      </c>
      <c r="IH59" s="64">
        <v>2.29</v>
      </c>
      <c r="II59" s="64">
        <v>0</v>
      </c>
      <c r="IJ59" s="64">
        <v>0.53</v>
      </c>
      <c r="IK59" s="64">
        <v>14.23</v>
      </c>
      <c r="IN59" s="64" t="s">
        <v>61</v>
      </c>
      <c r="IO59" s="64">
        <v>3.25</v>
      </c>
      <c r="IP59" s="64">
        <v>0</v>
      </c>
      <c r="IQ59" s="64">
        <v>1.89</v>
      </c>
      <c r="IR59" s="64">
        <v>9.39</v>
      </c>
      <c r="IU59" s="64" t="s">
        <v>61</v>
      </c>
      <c r="IV59" s="64">
        <v>3.24</v>
      </c>
      <c r="IW59" s="64">
        <v>0</v>
      </c>
      <c r="IX59" s="64">
        <v>1.94</v>
      </c>
      <c r="IY59" s="64">
        <v>13.96</v>
      </c>
      <c r="JB59" s="6" t="s">
        <v>61</v>
      </c>
      <c r="JC59" s="6">
        <v>0.98</v>
      </c>
      <c r="JD59" s="6">
        <v>0</v>
      </c>
      <c r="JE59" s="6">
        <v>0.33</v>
      </c>
      <c r="JF59" s="6">
        <v>6.23</v>
      </c>
      <c r="JI59" s="64" t="s">
        <v>61</v>
      </c>
      <c r="JJ59" s="64">
        <v>0.25</v>
      </c>
      <c r="JK59" s="64">
        <v>0</v>
      </c>
      <c r="JL59" s="64">
        <v>0.37</v>
      </c>
      <c r="JM59" s="64">
        <v>0</v>
      </c>
      <c r="JP59" s="70" t="s">
        <v>61</v>
      </c>
      <c r="JQ59" s="70">
        <v>3.18</v>
      </c>
      <c r="JR59" s="70">
        <v>0</v>
      </c>
      <c r="JS59" s="70">
        <v>1.87</v>
      </c>
      <c r="JT59" s="70">
        <v>15.04</v>
      </c>
      <c r="JW59" s="76" t="s">
        <v>61</v>
      </c>
      <c r="JX59" s="76">
        <v>1.48</v>
      </c>
      <c r="JY59" s="76">
        <v>0.6</v>
      </c>
      <c r="JZ59" s="76">
        <v>0</v>
      </c>
      <c r="KA59" s="76">
        <v>8.0299999999999994</v>
      </c>
      <c r="KD59" s="76" t="s">
        <v>61</v>
      </c>
      <c r="KE59" s="76">
        <v>0.68</v>
      </c>
      <c r="KF59" s="76">
        <v>0</v>
      </c>
      <c r="KG59" s="76">
        <v>0</v>
      </c>
      <c r="KH59" s="76">
        <v>0</v>
      </c>
      <c r="KK59" s="76" t="s">
        <v>61</v>
      </c>
      <c r="KL59" s="76">
        <v>0.17</v>
      </c>
      <c r="KM59" s="76">
        <v>0</v>
      </c>
      <c r="KN59" s="76">
        <v>0</v>
      </c>
      <c r="KO59" s="76">
        <v>0</v>
      </c>
      <c r="KR59" s="76" t="s">
        <v>61</v>
      </c>
      <c r="KS59" s="76">
        <v>0.35</v>
      </c>
      <c r="KT59" s="76">
        <v>0</v>
      </c>
      <c r="KU59" s="76">
        <v>0.56000000000000005</v>
      </c>
      <c r="KV59" s="76">
        <v>0</v>
      </c>
      <c r="KY59" s="76" t="s">
        <v>61</v>
      </c>
      <c r="KZ59" s="76">
        <v>1.86</v>
      </c>
      <c r="LA59" s="76">
        <v>0</v>
      </c>
      <c r="LB59" s="76">
        <v>1.46</v>
      </c>
      <c r="LC59" s="76">
        <v>6.28</v>
      </c>
      <c r="LF59" s="76" t="s">
        <v>61</v>
      </c>
      <c r="LG59" s="76">
        <v>1.67</v>
      </c>
      <c r="LH59" s="76">
        <v>0</v>
      </c>
      <c r="LI59" s="76">
        <v>2.67</v>
      </c>
      <c r="LJ59" s="76">
        <v>0</v>
      </c>
      <c r="LM59" s="76" t="s">
        <v>61</v>
      </c>
      <c r="LN59" s="76">
        <v>0.41</v>
      </c>
      <c r="LO59" s="76">
        <v>3.92</v>
      </c>
      <c r="LP59" s="76">
        <v>0</v>
      </c>
      <c r="LQ59" s="76">
        <v>0</v>
      </c>
      <c r="LR59" s="76"/>
      <c r="LS59" s="76"/>
      <c r="LT59" s="76" t="s">
        <v>61</v>
      </c>
      <c r="LU59" s="76">
        <v>0</v>
      </c>
      <c r="LV59" s="76">
        <v>0</v>
      </c>
      <c r="LW59" s="76">
        <v>0</v>
      </c>
      <c r="LX59" s="76">
        <v>0</v>
      </c>
      <c r="LY59" s="76"/>
      <c r="LZ59" s="76"/>
      <c r="MA59" s="76" t="s">
        <v>61</v>
      </c>
      <c r="MB59" s="76">
        <v>0.47</v>
      </c>
      <c r="MC59" s="76">
        <v>1.51</v>
      </c>
      <c r="MD59" s="76">
        <v>0.48</v>
      </c>
      <c r="ME59" s="76">
        <v>0</v>
      </c>
      <c r="MH59" s="76" t="s">
        <v>61</v>
      </c>
      <c r="MI59" s="76">
        <v>0</v>
      </c>
      <c r="MJ59" s="76">
        <v>0</v>
      </c>
      <c r="MK59" s="76">
        <v>0</v>
      </c>
      <c r="ML59" s="76">
        <v>0</v>
      </c>
      <c r="MM59" s="76"/>
      <c r="MN59" s="76"/>
      <c r="MO59" s="76" t="s">
        <v>61</v>
      </c>
      <c r="MP59" s="76">
        <v>0.4</v>
      </c>
      <c r="MQ59" s="76">
        <v>0</v>
      </c>
      <c r="MR59" s="76">
        <v>0</v>
      </c>
      <c r="MS59" s="76">
        <v>0</v>
      </c>
    </row>
    <row r="60" spans="1:357" x14ac:dyDescent="0.25">
      <c r="A60" s="1">
        <v>2.7499999999999982</v>
      </c>
      <c r="B60" s="1">
        <v>2.799999999999998</v>
      </c>
      <c r="C60" s="1" t="s">
        <v>62</v>
      </c>
      <c r="D60" s="1">
        <v>0.73</v>
      </c>
      <c r="E60" s="1">
        <v>3.15</v>
      </c>
      <c r="F60" s="1">
        <v>0.45</v>
      </c>
      <c r="G60" s="1">
        <v>0</v>
      </c>
      <c r="H60" s="1"/>
      <c r="I60" s="1"/>
      <c r="J60" s="1" t="s">
        <v>62</v>
      </c>
      <c r="K60" s="1">
        <v>0.44</v>
      </c>
      <c r="L60" s="1">
        <v>0</v>
      </c>
      <c r="M60" s="1">
        <v>0.35</v>
      </c>
      <c r="N60" s="1">
        <v>0</v>
      </c>
      <c r="O60" s="1"/>
      <c r="P60" s="1"/>
      <c r="Q60" s="1" t="s">
        <v>62</v>
      </c>
      <c r="R60" s="1">
        <v>0.31</v>
      </c>
      <c r="S60" s="1">
        <v>0</v>
      </c>
      <c r="T60" s="1">
        <v>0.43</v>
      </c>
      <c r="U60" s="1">
        <v>0</v>
      </c>
      <c r="V60" s="1"/>
      <c r="W60" s="1"/>
      <c r="X60" s="1" t="s">
        <v>62</v>
      </c>
      <c r="Y60" s="1">
        <v>0.15</v>
      </c>
      <c r="Z60" s="1">
        <v>0</v>
      </c>
      <c r="AA60" s="1">
        <v>0.22</v>
      </c>
      <c r="AB60" s="1">
        <v>0</v>
      </c>
      <c r="AC60" s="1"/>
      <c r="AD60" s="1"/>
      <c r="AE60" s="6" t="s">
        <v>62</v>
      </c>
      <c r="AF60" s="6">
        <v>0.11</v>
      </c>
      <c r="AG60" s="6">
        <v>0</v>
      </c>
      <c r="AH60" s="6">
        <v>0.12</v>
      </c>
      <c r="AI60" s="6">
        <v>0</v>
      </c>
      <c r="AJ60" s="1"/>
      <c r="AK60" s="1"/>
      <c r="AL60" s="6" t="s">
        <v>62</v>
      </c>
      <c r="AM60" s="6">
        <v>0.2</v>
      </c>
      <c r="AN60" s="6">
        <v>0.39</v>
      </c>
      <c r="AO60" s="6">
        <v>0.2</v>
      </c>
      <c r="AP60" s="6">
        <v>0</v>
      </c>
      <c r="AQ60" s="1"/>
      <c r="AR60" s="1"/>
      <c r="AS60" s="6" t="s">
        <v>62</v>
      </c>
      <c r="AT60" s="6">
        <v>0.04</v>
      </c>
      <c r="AU60" s="6">
        <v>0</v>
      </c>
      <c r="AV60" s="6">
        <v>0.05</v>
      </c>
      <c r="AW60" s="6">
        <v>0</v>
      </c>
      <c r="AZ60" s="6" t="s">
        <v>62</v>
      </c>
      <c r="BA60" s="6">
        <v>0.06</v>
      </c>
      <c r="BB60" s="6">
        <v>0</v>
      </c>
      <c r="BC60" s="6">
        <v>0.08</v>
      </c>
      <c r="BD60" s="6">
        <v>0</v>
      </c>
      <c r="BG60" s="6" t="s">
        <v>62</v>
      </c>
      <c r="BH60" s="6">
        <v>0.48</v>
      </c>
      <c r="BI60" s="6">
        <v>3.08</v>
      </c>
      <c r="BJ60" s="6">
        <v>0</v>
      </c>
      <c r="BK60" s="6">
        <v>0</v>
      </c>
      <c r="BN60" s="6" t="s">
        <v>62</v>
      </c>
      <c r="BO60" s="6">
        <v>0.16</v>
      </c>
      <c r="BP60" s="6">
        <v>1.01</v>
      </c>
      <c r="BQ60" s="6">
        <v>0.12</v>
      </c>
      <c r="BR60" s="6">
        <v>0</v>
      </c>
      <c r="BU60" s="6" t="s">
        <v>62</v>
      </c>
      <c r="BV60" s="6">
        <v>0.06</v>
      </c>
      <c r="BW60" s="6">
        <v>0</v>
      </c>
      <c r="BX60" s="6">
        <v>7.0000000000000007E-2</v>
      </c>
      <c r="BY60" s="6">
        <v>0</v>
      </c>
      <c r="CB60" s="6" t="s">
        <v>62</v>
      </c>
      <c r="CC60" s="6">
        <v>0</v>
      </c>
      <c r="CD60" s="6">
        <v>0</v>
      </c>
      <c r="CE60" s="6">
        <v>0</v>
      </c>
      <c r="CF60" s="6">
        <v>0</v>
      </c>
      <c r="CI60" s="6" t="s">
        <v>62</v>
      </c>
      <c r="CJ60" s="6">
        <v>7.0000000000000007E-2</v>
      </c>
      <c r="CK60" s="6">
        <v>0</v>
      </c>
      <c r="CL60" s="6">
        <v>0.08</v>
      </c>
      <c r="CM60" s="6">
        <v>0</v>
      </c>
      <c r="CP60" s="6" t="s">
        <v>62</v>
      </c>
      <c r="CQ60" s="6">
        <v>0.32</v>
      </c>
      <c r="CR60" s="6">
        <v>0</v>
      </c>
      <c r="CS60" s="6">
        <v>0.4</v>
      </c>
      <c r="CT60" s="6">
        <v>0</v>
      </c>
      <c r="CW60" s="6" t="s">
        <v>62</v>
      </c>
      <c r="CX60" s="6">
        <v>0</v>
      </c>
      <c r="CY60" s="6">
        <v>0</v>
      </c>
      <c r="CZ60" s="6">
        <v>0</v>
      </c>
      <c r="DA60" s="6">
        <v>0</v>
      </c>
      <c r="DD60" s="6" t="s">
        <v>62</v>
      </c>
      <c r="DE60" s="6">
        <v>0.53</v>
      </c>
      <c r="DF60" s="6">
        <v>0.27</v>
      </c>
      <c r="DG60" s="6">
        <v>0.67</v>
      </c>
      <c r="DH60" s="6">
        <v>0</v>
      </c>
      <c r="DK60" s="6" t="s">
        <v>62</v>
      </c>
      <c r="DL60" s="6">
        <v>0.28000000000000003</v>
      </c>
      <c r="DM60" s="6">
        <v>0</v>
      </c>
      <c r="DN60" s="6">
        <v>0.38</v>
      </c>
      <c r="DO60" s="6">
        <v>0</v>
      </c>
      <c r="DR60" s="6" t="s">
        <v>62</v>
      </c>
      <c r="DS60" s="6">
        <v>4.1399999999999997</v>
      </c>
      <c r="DT60" s="6">
        <v>5.85</v>
      </c>
      <c r="DU60" s="6">
        <v>4.47</v>
      </c>
      <c r="DV60" s="6">
        <v>0</v>
      </c>
      <c r="DY60" s="6" t="s">
        <v>62</v>
      </c>
      <c r="DZ60" s="6">
        <v>1.56</v>
      </c>
      <c r="EA60" s="6">
        <v>0.77</v>
      </c>
      <c r="EB60" s="6">
        <v>1.98</v>
      </c>
      <c r="EC60" s="6">
        <v>0</v>
      </c>
      <c r="EF60" s="6" t="s">
        <v>62</v>
      </c>
      <c r="EG60" s="6">
        <v>1.38</v>
      </c>
      <c r="EH60" s="6">
        <v>4.5599999999999996</v>
      </c>
      <c r="EI60" s="6">
        <v>0.53</v>
      </c>
      <c r="EJ60" s="6">
        <v>0</v>
      </c>
      <c r="EM60" s="6" t="s">
        <v>62</v>
      </c>
      <c r="EN60" s="6">
        <v>6.95</v>
      </c>
      <c r="EO60" s="6">
        <v>20.239999999999998</v>
      </c>
      <c r="EP60" s="6">
        <v>2.27</v>
      </c>
      <c r="EQ60" s="6">
        <v>0</v>
      </c>
      <c r="ET60" s="6" t="s">
        <v>62</v>
      </c>
      <c r="EU60" s="6">
        <v>5.89</v>
      </c>
      <c r="EV60" s="6">
        <v>31.09</v>
      </c>
      <c r="EW60" s="6">
        <v>0.95</v>
      </c>
      <c r="EX60" s="6">
        <v>0</v>
      </c>
      <c r="FA60" s="6" t="s">
        <v>62</v>
      </c>
      <c r="FB60" s="6">
        <v>4.43</v>
      </c>
      <c r="FC60" s="6">
        <v>23.95</v>
      </c>
      <c r="FD60" s="6">
        <v>0.2</v>
      </c>
      <c r="FE60" s="6">
        <v>0</v>
      </c>
      <c r="FH60" s="6" t="s">
        <v>62</v>
      </c>
      <c r="FI60" s="6">
        <v>7.98</v>
      </c>
      <c r="FJ60" s="6">
        <v>11.71</v>
      </c>
      <c r="FK60" s="6">
        <v>7.42</v>
      </c>
      <c r="FL60" s="6">
        <v>0</v>
      </c>
      <c r="FO60" s="6" t="s">
        <v>62</v>
      </c>
      <c r="FP60" s="6">
        <v>4.57</v>
      </c>
      <c r="FQ60" s="6">
        <v>7.55</v>
      </c>
      <c r="FR60" s="6">
        <v>4.07</v>
      </c>
      <c r="FS60" s="6">
        <v>0</v>
      </c>
      <c r="FV60" s="6" t="s">
        <v>62</v>
      </c>
      <c r="FW60" s="6">
        <v>1.93</v>
      </c>
      <c r="FX60" s="6">
        <v>6.73</v>
      </c>
      <c r="FY60" s="6">
        <v>1.1100000000000001</v>
      </c>
      <c r="FZ60" s="6">
        <v>0</v>
      </c>
      <c r="GC60" s="6" t="s">
        <v>62</v>
      </c>
      <c r="GD60" s="6">
        <v>2.31</v>
      </c>
      <c r="GE60" s="6">
        <v>0</v>
      </c>
      <c r="GF60" s="6">
        <v>3.42</v>
      </c>
      <c r="GG60" s="6">
        <v>0</v>
      </c>
      <c r="GJ60" s="58" t="s">
        <v>62</v>
      </c>
      <c r="GK60" s="58">
        <v>3.56</v>
      </c>
      <c r="GL60" s="58">
        <v>6.38</v>
      </c>
      <c r="GM60" s="58">
        <v>3.31</v>
      </c>
      <c r="GN60" s="58">
        <v>0</v>
      </c>
      <c r="GQ60" s="58" t="s">
        <v>62</v>
      </c>
      <c r="GR60" s="58">
        <v>2.4500000000000002</v>
      </c>
      <c r="GS60" s="58">
        <v>4.67</v>
      </c>
      <c r="GT60" s="58">
        <v>2.58</v>
      </c>
      <c r="GU60" s="58">
        <v>0</v>
      </c>
      <c r="GX60" s="64" t="s">
        <v>62</v>
      </c>
      <c r="GY60" s="64">
        <v>1.05</v>
      </c>
      <c r="GZ60" s="64">
        <v>11.15</v>
      </c>
      <c r="HA60" s="64">
        <v>0</v>
      </c>
      <c r="HB60" s="64">
        <v>0</v>
      </c>
      <c r="HE60" s="64" t="s">
        <v>62</v>
      </c>
      <c r="HF60" s="64">
        <v>1.35</v>
      </c>
      <c r="HG60" s="64">
        <v>3.57</v>
      </c>
      <c r="HH60" s="64">
        <v>0.4</v>
      </c>
      <c r="HI60" s="64">
        <v>6.75</v>
      </c>
      <c r="HL60" s="64" t="s">
        <v>62</v>
      </c>
      <c r="HM60" s="64">
        <v>0.72</v>
      </c>
      <c r="HN60" s="64">
        <v>0</v>
      </c>
      <c r="HO60" s="64">
        <v>0.77</v>
      </c>
      <c r="HP60" s="64">
        <v>0</v>
      </c>
      <c r="HS60" s="64" t="s">
        <v>62</v>
      </c>
      <c r="HT60" s="64">
        <v>0</v>
      </c>
      <c r="HU60" s="64">
        <v>0</v>
      </c>
      <c r="HV60" s="64">
        <v>0</v>
      </c>
      <c r="HW60" s="64">
        <v>0</v>
      </c>
      <c r="HZ60" s="64" t="s">
        <v>62</v>
      </c>
      <c r="IA60" s="64">
        <v>1.19</v>
      </c>
      <c r="IB60" s="64">
        <v>2.4</v>
      </c>
      <c r="IC60" s="64">
        <v>1.19</v>
      </c>
      <c r="ID60" s="64">
        <v>0</v>
      </c>
      <c r="IG60" s="64" t="s">
        <v>62</v>
      </c>
      <c r="IH60" s="64">
        <v>2.92</v>
      </c>
      <c r="II60" s="64">
        <v>1.33</v>
      </c>
      <c r="IJ60" s="64">
        <v>3.65</v>
      </c>
      <c r="IK60" s="64">
        <v>0</v>
      </c>
      <c r="IN60" s="64" t="s">
        <v>62</v>
      </c>
      <c r="IO60" s="64">
        <v>6.04</v>
      </c>
      <c r="IP60" s="64">
        <v>12.18</v>
      </c>
      <c r="IQ60" s="64">
        <v>2.86</v>
      </c>
      <c r="IR60" s="64">
        <v>17.72</v>
      </c>
      <c r="IU60" s="64" t="s">
        <v>62</v>
      </c>
      <c r="IV60" s="64">
        <v>2.52</v>
      </c>
      <c r="IW60" s="64">
        <v>6.61</v>
      </c>
      <c r="IX60" s="64">
        <v>0.25</v>
      </c>
      <c r="IY60" s="64">
        <v>3.36</v>
      </c>
      <c r="JB60" s="6" t="s">
        <v>62</v>
      </c>
      <c r="JC60" s="6">
        <v>0.12</v>
      </c>
      <c r="JD60" s="6">
        <v>0</v>
      </c>
      <c r="JE60" s="6">
        <v>0.18</v>
      </c>
      <c r="JF60" s="6">
        <v>0</v>
      </c>
      <c r="JI60" s="64" t="s">
        <v>62</v>
      </c>
      <c r="JJ60" s="64">
        <v>4.1100000000000003</v>
      </c>
      <c r="JK60" s="64">
        <v>12.33</v>
      </c>
      <c r="JL60" s="64">
        <v>3.74</v>
      </c>
      <c r="JM60" s="64">
        <v>0</v>
      </c>
      <c r="JP60" s="70" t="s">
        <v>62</v>
      </c>
      <c r="JQ60" s="70">
        <v>5.54</v>
      </c>
      <c r="JR60" s="70">
        <v>3.17</v>
      </c>
      <c r="JS60" s="70">
        <v>7.53</v>
      </c>
      <c r="JT60" s="70">
        <v>0</v>
      </c>
      <c r="JW60" s="76" t="s">
        <v>62</v>
      </c>
      <c r="JX60" s="76">
        <v>0.88</v>
      </c>
      <c r="JY60" s="76">
        <v>5.18</v>
      </c>
      <c r="JZ60" s="76">
        <v>0</v>
      </c>
      <c r="KA60" s="76">
        <v>0</v>
      </c>
      <c r="KD60" s="76" t="s">
        <v>62</v>
      </c>
      <c r="KE60" s="76">
        <v>0.9</v>
      </c>
      <c r="KF60" s="76">
        <v>2.37</v>
      </c>
      <c r="KG60" s="76">
        <v>0.69</v>
      </c>
      <c r="KH60" s="76">
        <v>0</v>
      </c>
      <c r="KK60" s="76" t="s">
        <v>62</v>
      </c>
      <c r="KL60" s="76">
        <v>0.79</v>
      </c>
      <c r="KM60" s="76">
        <v>5.65</v>
      </c>
      <c r="KN60" s="76">
        <v>0</v>
      </c>
      <c r="KO60" s="76">
        <v>0</v>
      </c>
      <c r="KR60" s="76" t="s">
        <v>62</v>
      </c>
      <c r="KS60" s="76">
        <v>1.66</v>
      </c>
      <c r="KT60" s="76">
        <v>3.68</v>
      </c>
      <c r="KU60" s="76">
        <v>1.1299999999999999</v>
      </c>
      <c r="KV60" s="76">
        <v>0</v>
      </c>
      <c r="KY60" s="76" t="s">
        <v>62</v>
      </c>
      <c r="KZ60" s="76">
        <v>1.08</v>
      </c>
      <c r="LA60" s="76">
        <v>4.21</v>
      </c>
      <c r="LB60" s="76">
        <v>0</v>
      </c>
      <c r="LC60" s="76">
        <v>0</v>
      </c>
      <c r="LF60" s="76" t="s">
        <v>62</v>
      </c>
      <c r="LG60" s="76">
        <v>2.16</v>
      </c>
      <c r="LH60" s="76">
        <v>2.98</v>
      </c>
      <c r="LI60" s="76">
        <v>2.42</v>
      </c>
      <c r="LJ60" s="76">
        <v>0</v>
      </c>
      <c r="LM60" s="76" t="s">
        <v>62</v>
      </c>
      <c r="LN60" s="76">
        <v>1.31</v>
      </c>
      <c r="LO60" s="76">
        <v>2.88</v>
      </c>
      <c r="LP60" s="76">
        <v>1.28</v>
      </c>
      <c r="LQ60" s="76">
        <v>0</v>
      </c>
      <c r="LR60" s="76"/>
      <c r="LS60" s="76"/>
      <c r="LT60" s="76" t="s">
        <v>62</v>
      </c>
      <c r="LU60" s="76">
        <v>0.15</v>
      </c>
      <c r="LV60" s="76">
        <v>0</v>
      </c>
      <c r="LW60" s="76">
        <v>0</v>
      </c>
      <c r="LX60" s="76">
        <v>0.8</v>
      </c>
      <c r="LY60" s="76"/>
      <c r="LZ60" s="76"/>
      <c r="MA60" s="76" t="s">
        <v>62</v>
      </c>
      <c r="MB60" s="76">
        <v>0.46</v>
      </c>
      <c r="MC60" s="76">
        <v>4.47</v>
      </c>
      <c r="MD60" s="76">
        <v>0</v>
      </c>
      <c r="ME60" s="76">
        <v>0</v>
      </c>
      <c r="MH60" s="76" t="s">
        <v>62</v>
      </c>
      <c r="MI60" s="76">
        <v>0.59</v>
      </c>
      <c r="MJ60" s="76">
        <v>3.19</v>
      </c>
      <c r="MK60" s="76">
        <v>0</v>
      </c>
      <c r="ML60" s="76">
        <v>0</v>
      </c>
      <c r="MM60" s="76"/>
      <c r="MN60" s="76"/>
      <c r="MO60" s="76" t="s">
        <v>62</v>
      </c>
      <c r="MP60" s="76">
        <v>0.59</v>
      </c>
      <c r="MQ60" s="76">
        <v>2.58</v>
      </c>
      <c r="MR60" s="76">
        <v>0.27</v>
      </c>
      <c r="MS60" s="76">
        <v>0</v>
      </c>
    </row>
    <row r="61" spans="1:357" x14ac:dyDescent="0.25">
      <c r="A61" s="1">
        <v>2.799999999999998</v>
      </c>
      <c r="B61" s="1">
        <v>2.8499999999999979</v>
      </c>
      <c r="C61" s="1" t="s">
        <v>63</v>
      </c>
      <c r="D61" s="1">
        <v>0</v>
      </c>
      <c r="E61" s="1">
        <v>0</v>
      </c>
      <c r="F61" s="1">
        <v>0</v>
      </c>
      <c r="G61" s="1">
        <v>0</v>
      </c>
      <c r="H61" s="1"/>
      <c r="I61" s="1"/>
      <c r="J61" s="1" t="s">
        <v>63</v>
      </c>
      <c r="K61" s="1">
        <v>0</v>
      </c>
      <c r="L61" s="1">
        <v>0</v>
      </c>
      <c r="M61" s="1">
        <v>0</v>
      </c>
      <c r="N61" s="1">
        <v>0</v>
      </c>
      <c r="O61" s="1"/>
      <c r="P61" s="1"/>
      <c r="Q61" s="1" t="s">
        <v>63</v>
      </c>
      <c r="R61" s="1">
        <v>0</v>
      </c>
      <c r="S61" s="1">
        <v>0</v>
      </c>
      <c r="T61" s="1">
        <v>0</v>
      </c>
      <c r="U61" s="1">
        <v>0</v>
      </c>
      <c r="V61" s="1"/>
      <c r="W61" s="1"/>
      <c r="X61" s="1" t="s">
        <v>63</v>
      </c>
      <c r="Y61" s="1">
        <v>0</v>
      </c>
      <c r="Z61" s="1">
        <v>0</v>
      </c>
      <c r="AA61" s="1">
        <v>0</v>
      </c>
      <c r="AB61" s="1">
        <v>0</v>
      </c>
      <c r="AC61" s="1"/>
      <c r="AD61" s="1"/>
      <c r="AE61" s="6" t="s">
        <v>63</v>
      </c>
      <c r="AF61" s="6">
        <v>0</v>
      </c>
      <c r="AG61" s="6">
        <v>0</v>
      </c>
      <c r="AH61" s="6">
        <v>0</v>
      </c>
      <c r="AI61" s="6">
        <v>0</v>
      </c>
      <c r="AJ61" s="1"/>
      <c r="AK61" s="1"/>
      <c r="AL61" s="6" t="s">
        <v>63</v>
      </c>
      <c r="AM61" s="6">
        <v>0</v>
      </c>
      <c r="AN61" s="6">
        <v>0</v>
      </c>
      <c r="AO61" s="6">
        <v>0</v>
      </c>
      <c r="AP61" s="6">
        <v>0</v>
      </c>
      <c r="AQ61" s="1"/>
      <c r="AR61" s="1"/>
      <c r="AS61" s="6" t="s">
        <v>63</v>
      </c>
      <c r="AT61" s="6">
        <v>0</v>
      </c>
      <c r="AU61" s="6">
        <v>0</v>
      </c>
      <c r="AV61" s="6">
        <v>0</v>
      </c>
      <c r="AW61" s="6">
        <v>0</v>
      </c>
      <c r="AZ61" s="6" t="s">
        <v>63</v>
      </c>
      <c r="BA61" s="6">
        <v>0</v>
      </c>
      <c r="BB61" s="6">
        <v>0</v>
      </c>
      <c r="BC61" s="6">
        <v>0</v>
      </c>
      <c r="BD61" s="6">
        <v>0</v>
      </c>
      <c r="BG61" s="6" t="s">
        <v>63</v>
      </c>
      <c r="BH61" s="6">
        <v>0</v>
      </c>
      <c r="BI61" s="6">
        <v>0</v>
      </c>
      <c r="BJ61" s="6">
        <v>0</v>
      </c>
      <c r="BK61" s="6">
        <v>0</v>
      </c>
      <c r="BN61" s="6" t="s">
        <v>63</v>
      </c>
      <c r="BO61" s="6">
        <v>0</v>
      </c>
      <c r="BP61" s="6">
        <v>0</v>
      </c>
      <c r="BQ61" s="6">
        <v>0</v>
      </c>
      <c r="BR61" s="6">
        <v>0</v>
      </c>
      <c r="BU61" s="6" t="s">
        <v>63</v>
      </c>
      <c r="BV61" s="6">
        <v>0</v>
      </c>
      <c r="BW61" s="6">
        <v>0</v>
      </c>
      <c r="BX61" s="6">
        <v>0</v>
      </c>
      <c r="BY61" s="6">
        <v>0</v>
      </c>
      <c r="CB61" s="6" t="s">
        <v>63</v>
      </c>
      <c r="CC61" s="6">
        <v>0</v>
      </c>
      <c r="CD61" s="6">
        <v>0</v>
      </c>
      <c r="CE61" s="6">
        <v>0</v>
      </c>
      <c r="CF61" s="6">
        <v>0</v>
      </c>
      <c r="CI61" s="6" t="s">
        <v>63</v>
      </c>
      <c r="CJ61" s="6">
        <v>0</v>
      </c>
      <c r="CK61" s="6">
        <v>0</v>
      </c>
      <c r="CL61" s="6">
        <v>0</v>
      </c>
      <c r="CM61" s="6">
        <v>0</v>
      </c>
      <c r="CP61" s="6" t="s">
        <v>63</v>
      </c>
      <c r="CQ61" s="6">
        <v>0</v>
      </c>
      <c r="CR61" s="6">
        <v>0</v>
      </c>
      <c r="CS61" s="6">
        <v>0</v>
      </c>
      <c r="CT61" s="6">
        <v>0</v>
      </c>
      <c r="CW61" s="6" t="s">
        <v>63</v>
      </c>
      <c r="CX61" s="6">
        <v>0</v>
      </c>
      <c r="CY61" s="6">
        <v>0</v>
      </c>
      <c r="CZ61" s="6">
        <v>0</v>
      </c>
      <c r="DA61" s="6">
        <v>0</v>
      </c>
      <c r="DD61" s="6" t="s">
        <v>63</v>
      </c>
      <c r="DE61" s="6">
        <v>0</v>
      </c>
      <c r="DF61" s="6">
        <v>0</v>
      </c>
      <c r="DG61" s="6">
        <v>0</v>
      </c>
      <c r="DH61" s="6">
        <v>0</v>
      </c>
      <c r="DK61" s="6" t="s">
        <v>63</v>
      </c>
      <c r="DL61" s="6">
        <v>0</v>
      </c>
      <c r="DM61" s="6">
        <v>0</v>
      </c>
      <c r="DN61" s="6">
        <v>0</v>
      </c>
      <c r="DO61" s="6">
        <v>0</v>
      </c>
      <c r="DR61" s="6" t="s">
        <v>63</v>
      </c>
      <c r="DS61" s="6">
        <v>0</v>
      </c>
      <c r="DT61" s="6">
        <v>0</v>
      </c>
      <c r="DU61" s="6">
        <v>0</v>
      </c>
      <c r="DV61" s="6">
        <v>0</v>
      </c>
      <c r="DY61" s="6" t="s">
        <v>63</v>
      </c>
      <c r="DZ61" s="6">
        <v>0.66</v>
      </c>
      <c r="EA61" s="6">
        <v>4.33</v>
      </c>
      <c r="EB61" s="6">
        <v>0</v>
      </c>
      <c r="EC61" s="6">
        <v>0</v>
      </c>
      <c r="EF61" s="6" t="s">
        <v>63</v>
      </c>
      <c r="EG61" s="6">
        <v>0.36</v>
      </c>
      <c r="EH61" s="6">
        <v>0</v>
      </c>
      <c r="EI61" s="6">
        <v>0</v>
      </c>
      <c r="EJ61" s="6">
        <v>0</v>
      </c>
      <c r="EM61" s="6" t="s">
        <v>63</v>
      </c>
      <c r="EN61" s="6">
        <v>0.51</v>
      </c>
      <c r="EO61" s="6">
        <v>1.81</v>
      </c>
      <c r="EP61" s="6">
        <v>0</v>
      </c>
      <c r="EQ61" s="6">
        <v>0</v>
      </c>
      <c r="ET61" s="6" t="s">
        <v>63</v>
      </c>
      <c r="EU61" s="6">
        <v>0.52</v>
      </c>
      <c r="EV61" s="6">
        <v>3.39</v>
      </c>
      <c r="EW61" s="6">
        <v>0</v>
      </c>
      <c r="EX61" s="6">
        <v>0</v>
      </c>
      <c r="FA61" s="6" t="s">
        <v>63</v>
      </c>
      <c r="FB61" s="6">
        <v>0</v>
      </c>
      <c r="FC61" s="6">
        <v>0</v>
      </c>
      <c r="FD61" s="6">
        <v>0</v>
      </c>
      <c r="FE61" s="6">
        <v>0</v>
      </c>
      <c r="FH61" s="6" t="s">
        <v>63</v>
      </c>
      <c r="FI61" s="6">
        <v>0.9</v>
      </c>
      <c r="FJ61" s="6">
        <v>4.37</v>
      </c>
      <c r="FK61" s="6">
        <v>0</v>
      </c>
      <c r="FL61" s="6">
        <v>0</v>
      </c>
      <c r="FO61" s="6" t="s">
        <v>63</v>
      </c>
      <c r="FP61" s="6">
        <v>0.48</v>
      </c>
      <c r="FQ61" s="6">
        <v>0</v>
      </c>
      <c r="FR61" s="6">
        <v>0</v>
      </c>
      <c r="FS61" s="6">
        <v>4.3600000000000003</v>
      </c>
      <c r="FV61" s="6" t="s">
        <v>63</v>
      </c>
      <c r="FW61" s="6">
        <v>0.13</v>
      </c>
      <c r="FX61" s="6">
        <v>0</v>
      </c>
      <c r="FY61" s="6">
        <v>0</v>
      </c>
      <c r="FZ61" s="6">
        <v>0</v>
      </c>
      <c r="GC61" s="6" t="s">
        <v>63</v>
      </c>
      <c r="GD61" s="6">
        <v>1.05</v>
      </c>
      <c r="GE61" s="6">
        <v>0</v>
      </c>
      <c r="GF61" s="6">
        <v>0</v>
      </c>
      <c r="GG61" s="6">
        <v>9.4499999999999993</v>
      </c>
      <c r="GJ61" s="58" t="s">
        <v>63</v>
      </c>
      <c r="GK61" s="58">
        <v>0.69</v>
      </c>
      <c r="GL61" s="58">
        <v>0</v>
      </c>
      <c r="GM61" s="58">
        <v>0</v>
      </c>
      <c r="GN61" s="58">
        <v>9.34</v>
      </c>
      <c r="GQ61" s="58" t="s">
        <v>63</v>
      </c>
      <c r="GR61" s="58">
        <v>0.12</v>
      </c>
      <c r="GS61" s="58">
        <v>0.88</v>
      </c>
      <c r="GT61" s="58">
        <v>0</v>
      </c>
      <c r="GU61" s="58">
        <v>0</v>
      </c>
      <c r="GX61" s="64" t="s">
        <v>63</v>
      </c>
      <c r="GY61" s="64">
        <v>2.23</v>
      </c>
      <c r="GZ61" s="64">
        <v>0</v>
      </c>
      <c r="HA61" s="64">
        <v>0.22</v>
      </c>
      <c r="HB61" s="64">
        <v>22.61</v>
      </c>
      <c r="HE61" s="64" t="s">
        <v>63</v>
      </c>
      <c r="HF61" s="64">
        <v>0.56999999999999995</v>
      </c>
      <c r="HG61" s="64">
        <v>2.78</v>
      </c>
      <c r="HH61" s="64">
        <v>0</v>
      </c>
      <c r="HI61" s="64">
        <v>0</v>
      </c>
      <c r="HL61" s="64" t="s">
        <v>63</v>
      </c>
      <c r="HM61" s="64">
        <v>0</v>
      </c>
      <c r="HN61" s="64">
        <v>0</v>
      </c>
      <c r="HO61" s="64">
        <v>0</v>
      </c>
      <c r="HP61" s="64">
        <v>0</v>
      </c>
      <c r="HS61" s="64" t="s">
        <v>63</v>
      </c>
      <c r="HT61" s="64">
        <v>0.73</v>
      </c>
      <c r="HU61" s="64">
        <v>0</v>
      </c>
      <c r="HV61" s="64">
        <v>0</v>
      </c>
      <c r="HW61" s="64">
        <v>6.55</v>
      </c>
      <c r="HZ61" s="64" t="s">
        <v>63</v>
      </c>
      <c r="IA61" s="64">
        <v>4.2</v>
      </c>
      <c r="IB61" s="64">
        <v>0</v>
      </c>
      <c r="IC61" s="64">
        <v>2.23</v>
      </c>
      <c r="ID61" s="64">
        <v>26.74</v>
      </c>
      <c r="IG61" s="64" t="s">
        <v>63</v>
      </c>
      <c r="IH61" s="64">
        <v>2.1800000000000002</v>
      </c>
      <c r="II61" s="64">
        <v>0</v>
      </c>
      <c r="IJ61" s="64">
        <v>3.15</v>
      </c>
      <c r="IK61" s="64">
        <v>0</v>
      </c>
      <c r="IN61" s="64" t="s">
        <v>63</v>
      </c>
      <c r="IO61" s="64">
        <v>0</v>
      </c>
      <c r="IP61" s="64">
        <v>0</v>
      </c>
      <c r="IQ61" s="64">
        <v>0</v>
      </c>
      <c r="IR61" s="64">
        <v>0</v>
      </c>
      <c r="IU61" s="64" t="s">
        <v>63</v>
      </c>
      <c r="IV61" s="64">
        <v>0</v>
      </c>
      <c r="IW61" s="64">
        <v>0</v>
      </c>
      <c r="IX61" s="64">
        <v>0</v>
      </c>
      <c r="IY61" s="64">
        <v>0</v>
      </c>
      <c r="JB61" s="6" t="s">
        <v>63</v>
      </c>
      <c r="JC61" s="6">
        <v>0.63</v>
      </c>
      <c r="JD61" s="6">
        <v>0</v>
      </c>
      <c r="JE61" s="6">
        <v>0.97</v>
      </c>
      <c r="JF61" s="6">
        <v>0</v>
      </c>
      <c r="JI61" s="64" t="s">
        <v>63</v>
      </c>
      <c r="JJ61" s="64">
        <v>0.38</v>
      </c>
      <c r="JK61" s="64">
        <v>0</v>
      </c>
      <c r="JL61" s="64">
        <v>0.56000000000000005</v>
      </c>
      <c r="JM61" s="64">
        <v>0</v>
      </c>
      <c r="JP61" s="70" t="s">
        <v>63</v>
      </c>
      <c r="JQ61" s="70">
        <v>0.32</v>
      </c>
      <c r="JR61" s="70">
        <v>0</v>
      </c>
      <c r="JS61" s="70">
        <v>0.51</v>
      </c>
      <c r="JT61" s="70">
        <v>0</v>
      </c>
      <c r="JW61" s="76" t="s">
        <v>63</v>
      </c>
      <c r="JX61" s="76">
        <v>0</v>
      </c>
      <c r="JY61" s="76">
        <v>0</v>
      </c>
      <c r="JZ61" s="76">
        <v>0</v>
      </c>
      <c r="KA61" s="76">
        <v>0</v>
      </c>
      <c r="KD61" s="76" t="s">
        <v>63</v>
      </c>
      <c r="KE61" s="76">
        <v>0</v>
      </c>
      <c r="KF61" s="76">
        <v>0</v>
      </c>
      <c r="KG61" s="76">
        <v>0</v>
      </c>
      <c r="KH61" s="76">
        <v>0</v>
      </c>
      <c r="KK61" s="76" t="s">
        <v>63</v>
      </c>
      <c r="KL61" s="76">
        <v>0.27</v>
      </c>
      <c r="KM61" s="76">
        <v>1.94</v>
      </c>
      <c r="KN61" s="76">
        <v>0</v>
      </c>
      <c r="KO61" s="76">
        <v>0</v>
      </c>
      <c r="KR61" s="76" t="s">
        <v>63</v>
      </c>
      <c r="KS61" s="76">
        <v>0.37</v>
      </c>
      <c r="KT61" s="76">
        <v>0</v>
      </c>
      <c r="KU61" s="76">
        <v>0.59</v>
      </c>
      <c r="KV61" s="76">
        <v>0</v>
      </c>
      <c r="KY61" s="76" t="s">
        <v>63</v>
      </c>
      <c r="KZ61" s="76">
        <v>0.53</v>
      </c>
      <c r="LA61" s="76">
        <v>0</v>
      </c>
      <c r="LB61" s="76">
        <v>0.82</v>
      </c>
      <c r="LC61" s="76">
        <v>0</v>
      </c>
      <c r="LF61" s="76" t="s">
        <v>63</v>
      </c>
      <c r="LG61" s="76">
        <v>0</v>
      </c>
      <c r="LH61" s="76">
        <v>0</v>
      </c>
      <c r="LI61" s="76">
        <v>0</v>
      </c>
      <c r="LJ61" s="76">
        <v>0</v>
      </c>
      <c r="LM61" s="76" t="s">
        <v>63</v>
      </c>
      <c r="LN61" s="76">
        <v>0.16</v>
      </c>
      <c r="LO61" s="76">
        <v>0</v>
      </c>
      <c r="LP61" s="76">
        <v>0</v>
      </c>
      <c r="LQ61" s="76">
        <v>0</v>
      </c>
      <c r="LR61" s="76"/>
      <c r="LS61" s="76"/>
      <c r="LT61" s="76" t="s">
        <v>63</v>
      </c>
      <c r="LU61" s="76">
        <v>0.32</v>
      </c>
      <c r="LV61" s="76">
        <v>2.81</v>
      </c>
      <c r="LW61" s="76">
        <v>0</v>
      </c>
      <c r="LX61" s="76">
        <v>0</v>
      </c>
      <c r="LY61" s="76"/>
      <c r="LZ61" s="76"/>
      <c r="MA61" s="76" t="s">
        <v>63</v>
      </c>
      <c r="MB61" s="76">
        <v>0</v>
      </c>
      <c r="MC61" s="76">
        <v>0</v>
      </c>
      <c r="MD61" s="76">
        <v>0</v>
      </c>
      <c r="ME61" s="76">
        <v>0</v>
      </c>
      <c r="MH61" s="76" t="s">
        <v>63</v>
      </c>
      <c r="MI61" s="76">
        <v>0.18</v>
      </c>
      <c r="MJ61" s="76">
        <v>0</v>
      </c>
      <c r="MK61" s="76">
        <v>0</v>
      </c>
      <c r="ML61" s="76">
        <v>1.61</v>
      </c>
      <c r="MM61" s="76"/>
      <c r="MN61" s="76"/>
      <c r="MO61" s="76" t="s">
        <v>63</v>
      </c>
      <c r="MP61" s="76">
        <v>0.45</v>
      </c>
      <c r="MQ61" s="76">
        <v>0</v>
      </c>
      <c r="MR61" s="76">
        <v>0.68</v>
      </c>
      <c r="MS61" s="76">
        <v>0</v>
      </c>
    </row>
    <row r="62" spans="1:357" x14ac:dyDescent="0.25">
      <c r="A62" s="1">
        <v>2.8499999999999979</v>
      </c>
      <c r="B62" s="1">
        <v>2.8999999999999977</v>
      </c>
      <c r="C62" s="1" t="s">
        <v>64</v>
      </c>
      <c r="D62" s="1">
        <v>0.16</v>
      </c>
      <c r="E62" s="1">
        <v>1.3</v>
      </c>
      <c r="F62" s="1">
        <v>0</v>
      </c>
      <c r="G62" s="1">
        <v>0</v>
      </c>
      <c r="H62" s="1"/>
      <c r="I62" s="1"/>
      <c r="J62" s="1" t="s">
        <v>64</v>
      </c>
      <c r="K62" s="1">
        <v>0.1</v>
      </c>
      <c r="L62" s="1">
        <v>0.74</v>
      </c>
      <c r="M62" s="1">
        <v>0</v>
      </c>
      <c r="N62" s="1">
        <v>0</v>
      </c>
      <c r="O62" s="1"/>
      <c r="P62" s="1"/>
      <c r="Q62" s="1" t="s">
        <v>64</v>
      </c>
      <c r="R62" s="1">
        <v>0.63</v>
      </c>
      <c r="S62" s="1">
        <v>3.92</v>
      </c>
      <c r="T62" s="1">
        <v>0</v>
      </c>
      <c r="U62" s="1">
        <v>0</v>
      </c>
      <c r="V62" s="1"/>
      <c r="W62" s="1"/>
      <c r="X62" s="1" t="s">
        <v>64</v>
      </c>
      <c r="Y62" s="1">
        <v>0</v>
      </c>
      <c r="Z62" s="1">
        <v>0</v>
      </c>
      <c r="AA62" s="1">
        <v>0</v>
      </c>
      <c r="AB62" s="1">
        <v>0</v>
      </c>
      <c r="AC62" s="1"/>
      <c r="AD62" s="1"/>
      <c r="AE62" s="6" t="s">
        <v>64</v>
      </c>
      <c r="AF62" s="6">
        <v>0.04</v>
      </c>
      <c r="AG62" s="6">
        <v>0.48</v>
      </c>
      <c r="AH62" s="6">
        <v>0</v>
      </c>
      <c r="AI62" s="6">
        <v>0</v>
      </c>
      <c r="AJ62" s="1"/>
      <c r="AK62" s="1"/>
      <c r="AL62" s="6" t="s">
        <v>64</v>
      </c>
      <c r="AM62" s="6">
        <v>0</v>
      </c>
      <c r="AN62" s="6">
        <v>0</v>
      </c>
      <c r="AO62" s="6">
        <v>0</v>
      </c>
      <c r="AP62" s="6">
        <v>0</v>
      </c>
      <c r="AQ62" s="1"/>
      <c r="AR62" s="1"/>
      <c r="AS62" s="6" t="s">
        <v>64</v>
      </c>
      <c r="AT62" s="6">
        <v>0</v>
      </c>
      <c r="AU62" s="6">
        <v>0</v>
      </c>
      <c r="AV62" s="6">
        <v>0</v>
      </c>
      <c r="AW62" s="6">
        <v>0</v>
      </c>
      <c r="AZ62" s="6" t="s">
        <v>64</v>
      </c>
      <c r="BA62" s="6">
        <v>0</v>
      </c>
      <c r="BB62" s="6">
        <v>0</v>
      </c>
      <c r="BC62" s="6">
        <v>0</v>
      </c>
      <c r="BD62" s="6">
        <v>0</v>
      </c>
      <c r="BG62" s="6" t="s">
        <v>64</v>
      </c>
      <c r="BH62" s="6">
        <v>0.11</v>
      </c>
      <c r="BI62" s="6">
        <v>0</v>
      </c>
      <c r="BJ62" s="6">
        <v>7.0000000000000007E-2</v>
      </c>
      <c r="BK62" s="6">
        <v>0</v>
      </c>
      <c r="BN62" s="6" t="s">
        <v>64</v>
      </c>
      <c r="BO62" s="6">
        <v>0.1</v>
      </c>
      <c r="BP62" s="6">
        <v>1.64</v>
      </c>
      <c r="BQ62" s="6">
        <v>0</v>
      </c>
      <c r="BR62" s="6">
        <v>0</v>
      </c>
      <c r="BU62" s="6" t="s">
        <v>64</v>
      </c>
      <c r="BV62" s="6">
        <v>0</v>
      </c>
      <c r="BW62" s="6">
        <v>0</v>
      </c>
      <c r="BX62" s="6">
        <v>0</v>
      </c>
      <c r="BY62" s="6">
        <v>0</v>
      </c>
      <c r="CB62" s="6" t="s">
        <v>64</v>
      </c>
      <c r="CC62" s="6">
        <v>0.13</v>
      </c>
      <c r="CD62" s="6">
        <v>1.43</v>
      </c>
      <c r="CE62" s="6">
        <v>0</v>
      </c>
      <c r="CF62" s="6">
        <v>0</v>
      </c>
      <c r="CI62" s="6" t="s">
        <v>64</v>
      </c>
      <c r="CJ62" s="6">
        <v>0</v>
      </c>
      <c r="CK62" s="6">
        <v>0</v>
      </c>
      <c r="CL62" s="6">
        <v>0</v>
      </c>
      <c r="CM62" s="6">
        <v>0</v>
      </c>
      <c r="CP62" s="6" t="s">
        <v>64</v>
      </c>
      <c r="CQ62" s="6">
        <v>0.28000000000000003</v>
      </c>
      <c r="CR62" s="6">
        <v>2.81</v>
      </c>
      <c r="CS62" s="6">
        <v>0</v>
      </c>
      <c r="CT62" s="6">
        <v>0</v>
      </c>
      <c r="CW62" s="6" t="s">
        <v>64</v>
      </c>
      <c r="CX62" s="6">
        <v>0</v>
      </c>
      <c r="CY62" s="6">
        <v>0</v>
      </c>
      <c r="CZ62" s="6">
        <v>0</v>
      </c>
      <c r="DA62" s="6">
        <v>0</v>
      </c>
      <c r="DD62" s="6" t="s">
        <v>64</v>
      </c>
      <c r="DE62" s="6">
        <v>0.37</v>
      </c>
      <c r="DF62" s="6">
        <v>1.24</v>
      </c>
      <c r="DG62" s="6">
        <v>0</v>
      </c>
      <c r="DH62" s="6">
        <v>0</v>
      </c>
      <c r="DK62" s="6" t="s">
        <v>64</v>
      </c>
      <c r="DL62" s="6">
        <v>0.32</v>
      </c>
      <c r="DM62" s="6">
        <v>1.69</v>
      </c>
      <c r="DN62" s="6">
        <v>0.05</v>
      </c>
      <c r="DO62" s="6">
        <v>0</v>
      </c>
      <c r="DR62" s="6" t="s">
        <v>64</v>
      </c>
      <c r="DS62" s="6">
        <v>0.44</v>
      </c>
      <c r="DT62" s="6">
        <v>1.82</v>
      </c>
      <c r="DU62" s="6">
        <v>0</v>
      </c>
      <c r="DV62" s="6">
        <v>0</v>
      </c>
      <c r="DY62" s="6" t="s">
        <v>64</v>
      </c>
      <c r="DZ62" s="6">
        <v>2.4700000000000002</v>
      </c>
      <c r="EA62" s="6">
        <v>3.21</v>
      </c>
      <c r="EB62" s="6">
        <v>0</v>
      </c>
      <c r="EC62" s="6">
        <v>32.43</v>
      </c>
      <c r="EF62" s="6" t="s">
        <v>64</v>
      </c>
      <c r="EG62" s="6">
        <v>2.15</v>
      </c>
      <c r="EH62" s="6">
        <v>0</v>
      </c>
      <c r="EI62" s="6">
        <v>1.32</v>
      </c>
      <c r="EJ62" s="6">
        <v>21.27</v>
      </c>
      <c r="EM62" s="6" t="s">
        <v>64</v>
      </c>
      <c r="EN62" s="6">
        <v>4.53</v>
      </c>
      <c r="EO62" s="6">
        <v>0</v>
      </c>
      <c r="EP62" s="6">
        <v>0.66</v>
      </c>
      <c r="EQ62" s="6">
        <v>47.53</v>
      </c>
      <c r="ET62" s="6" t="s">
        <v>64</v>
      </c>
      <c r="EU62" s="6">
        <v>4.9800000000000004</v>
      </c>
      <c r="EV62" s="6">
        <v>0</v>
      </c>
      <c r="EW62" s="6">
        <v>1.06</v>
      </c>
      <c r="EX62" s="6">
        <v>28.11</v>
      </c>
      <c r="FA62" s="6" t="s">
        <v>64</v>
      </c>
      <c r="FB62" s="6">
        <v>7.66</v>
      </c>
      <c r="FC62" s="6">
        <v>7.42</v>
      </c>
      <c r="FD62" s="6">
        <v>0.9</v>
      </c>
      <c r="FE62" s="6">
        <v>49.14</v>
      </c>
      <c r="FH62" s="6" t="s">
        <v>64</v>
      </c>
      <c r="FI62" s="6">
        <v>6.55</v>
      </c>
      <c r="FJ62" s="6">
        <v>11.81</v>
      </c>
      <c r="FK62" s="6">
        <v>3.2</v>
      </c>
      <c r="FL62" s="6">
        <v>16.05</v>
      </c>
      <c r="FO62" s="6" t="s">
        <v>64</v>
      </c>
      <c r="FP62" s="6">
        <v>5.42</v>
      </c>
      <c r="FQ62" s="6">
        <v>9.4600000000000009</v>
      </c>
      <c r="FR62" s="6">
        <v>1.57</v>
      </c>
      <c r="FS62" s="6">
        <v>25.51</v>
      </c>
      <c r="FV62" s="6" t="s">
        <v>64</v>
      </c>
      <c r="FW62" s="6">
        <v>8.58</v>
      </c>
      <c r="FX62" s="6">
        <v>12.75</v>
      </c>
      <c r="FY62" s="6">
        <v>2.2599999999999998</v>
      </c>
      <c r="FZ62" s="6">
        <v>65.67</v>
      </c>
      <c r="GC62" s="6" t="s">
        <v>64</v>
      </c>
      <c r="GD62" s="6">
        <v>7.58</v>
      </c>
      <c r="GE62" s="6">
        <v>1.5</v>
      </c>
      <c r="GF62" s="6">
        <v>2.67</v>
      </c>
      <c r="GG62" s="6">
        <v>45.1</v>
      </c>
      <c r="GJ62" s="58" t="s">
        <v>64</v>
      </c>
      <c r="GK62" s="58">
        <v>2.9</v>
      </c>
      <c r="GL62" s="58">
        <v>4.42</v>
      </c>
      <c r="GM62" s="58">
        <v>0.52</v>
      </c>
      <c r="GN62" s="58">
        <v>20.64</v>
      </c>
      <c r="GQ62" s="58" t="s">
        <v>64</v>
      </c>
      <c r="GR62" s="58">
        <v>0.06</v>
      </c>
      <c r="GS62" s="58">
        <v>0</v>
      </c>
      <c r="GT62" s="58">
        <v>0.08</v>
      </c>
      <c r="GU62" s="58">
        <v>0</v>
      </c>
      <c r="GX62" s="64" t="s">
        <v>64</v>
      </c>
      <c r="GY62" s="64">
        <v>4.43</v>
      </c>
      <c r="GZ62" s="64">
        <v>0</v>
      </c>
      <c r="HA62" s="64">
        <v>5.86</v>
      </c>
      <c r="HB62" s="64">
        <v>0</v>
      </c>
      <c r="HE62" s="64" t="s">
        <v>64</v>
      </c>
      <c r="HF62" s="64">
        <v>0.19</v>
      </c>
      <c r="HG62" s="64">
        <v>0</v>
      </c>
      <c r="HH62" s="64">
        <v>0.27</v>
      </c>
      <c r="HI62" s="64">
        <v>0</v>
      </c>
      <c r="HL62" s="64" t="s">
        <v>64</v>
      </c>
      <c r="HM62" s="64">
        <v>0</v>
      </c>
      <c r="HN62" s="64">
        <v>0</v>
      </c>
      <c r="HO62" s="64">
        <v>0</v>
      </c>
      <c r="HP62" s="64">
        <v>0</v>
      </c>
      <c r="HS62" s="64" t="s">
        <v>64</v>
      </c>
      <c r="HT62" s="64">
        <v>1.87</v>
      </c>
      <c r="HU62" s="64">
        <v>0</v>
      </c>
      <c r="HV62" s="64">
        <v>2.85</v>
      </c>
      <c r="HW62" s="64">
        <v>0</v>
      </c>
      <c r="HZ62" s="64" t="s">
        <v>64</v>
      </c>
      <c r="IA62" s="64">
        <v>0.48</v>
      </c>
      <c r="IB62" s="64">
        <v>0</v>
      </c>
      <c r="IC62" s="64">
        <v>0.52</v>
      </c>
      <c r="ID62" s="64">
        <v>0</v>
      </c>
      <c r="IG62" s="64" t="s">
        <v>64</v>
      </c>
      <c r="IH62" s="64">
        <v>0.72</v>
      </c>
      <c r="II62" s="64">
        <v>0</v>
      </c>
      <c r="IJ62" s="64">
        <v>0.23</v>
      </c>
      <c r="IK62" s="64">
        <v>0</v>
      </c>
      <c r="IN62" s="64" t="s">
        <v>64</v>
      </c>
      <c r="IO62" s="64">
        <v>0.49</v>
      </c>
      <c r="IP62" s="64">
        <v>0</v>
      </c>
      <c r="IQ62" s="64">
        <v>0.69</v>
      </c>
      <c r="IR62" s="64">
        <v>0</v>
      </c>
      <c r="IU62" s="64" t="s">
        <v>64</v>
      </c>
      <c r="IV62" s="64">
        <v>0.72</v>
      </c>
      <c r="IW62" s="64">
        <v>0</v>
      </c>
      <c r="IX62" s="64">
        <v>1.06</v>
      </c>
      <c r="IY62" s="64">
        <v>0</v>
      </c>
      <c r="JB62" s="6" t="s">
        <v>64</v>
      </c>
      <c r="JC62" s="6">
        <v>1.44</v>
      </c>
      <c r="JD62" s="6">
        <v>4.67</v>
      </c>
      <c r="JE62" s="6">
        <v>0.99</v>
      </c>
      <c r="JF62" s="6">
        <v>0</v>
      </c>
      <c r="JI62" s="64" t="s">
        <v>64</v>
      </c>
      <c r="JJ62" s="64">
        <v>0.61</v>
      </c>
      <c r="JK62" s="64">
        <v>0</v>
      </c>
      <c r="JL62" s="64">
        <v>0.65</v>
      </c>
      <c r="JM62" s="64">
        <v>1.38</v>
      </c>
      <c r="JP62" s="70" t="s">
        <v>64</v>
      </c>
      <c r="JQ62" s="70">
        <v>0.93</v>
      </c>
      <c r="JR62" s="70">
        <v>0</v>
      </c>
      <c r="JS62" s="70">
        <v>1.26</v>
      </c>
      <c r="JT62" s="70">
        <v>0</v>
      </c>
      <c r="JW62" s="76" t="s">
        <v>64</v>
      </c>
      <c r="JX62" s="76">
        <v>3.09</v>
      </c>
      <c r="JY62" s="76">
        <v>0</v>
      </c>
      <c r="JZ62" s="76">
        <v>2.85</v>
      </c>
      <c r="KA62" s="76">
        <v>11.15</v>
      </c>
      <c r="KD62" s="76" t="s">
        <v>64</v>
      </c>
      <c r="KE62" s="76">
        <v>0</v>
      </c>
      <c r="KF62" s="76">
        <v>0</v>
      </c>
      <c r="KG62" s="76">
        <v>0</v>
      </c>
      <c r="KH62" s="76">
        <v>0</v>
      </c>
      <c r="KK62" s="76" t="s">
        <v>64</v>
      </c>
      <c r="KL62" s="76">
        <v>0.46</v>
      </c>
      <c r="KM62" s="76">
        <v>0</v>
      </c>
      <c r="KN62" s="76">
        <v>0.74</v>
      </c>
      <c r="KO62" s="76">
        <v>0</v>
      </c>
      <c r="KR62" s="76" t="s">
        <v>64</v>
      </c>
      <c r="KS62" s="76">
        <v>2.2000000000000002</v>
      </c>
      <c r="KT62" s="76">
        <v>4.8499999999999996</v>
      </c>
      <c r="KU62" s="76">
        <v>1.92</v>
      </c>
      <c r="KV62" s="76">
        <v>1.55</v>
      </c>
      <c r="KY62" s="76" t="s">
        <v>64</v>
      </c>
      <c r="KZ62" s="76">
        <v>5.32</v>
      </c>
      <c r="LA62" s="76">
        <v>1.39</v>
      </c>
      <c r="LB62" s="76">
        <v>0.27</v>
      </c>
      <c r="LC62" s="76">
        <v>34.299999999999997</v>
      </c>
      <c r="LF62" s="76" t="s">
        <v>64</v>
      </c>
      <c r="LG62" s="76">
        <v>4.0599999999999996</v>
      </c>
      <c r="LH62" s="76">
        <v>3.76</v>
      </c>
      <c r="LI62" s="76">
        <v>0.2</v>
      </c>
      <c r="LJ62" s="76">
        <v>20.43</v>
      </c>
      <c r="LM62" s="76" t="s">
        <v>64</v>
      </c>
      <c r="LN62" s="76">
        <v>7.7</v>
      </c>
      <c r="LO62" s="76">
        <v>17.73</v>
      </c>
      <c r="LP62" s="76">
        <v>1.1200000000000001</v>
      </c>
      <c r="LQ62" s="76">
        <v>31.27</v>
      </c>
      <c r="LR62" s="76"/>
      <c r="LS62" s="76"/>
      <c r="LT62" s="76" t="s">
        <v>64</v>
      </c>
      <c r="LU62" s="76">
        <v>5.42</v>
      </c>
      <c r="LV62" s="76">
        <v>4.25</v>
      </c>
      <c r="LW62" s="76">
        <v>1.2</v>
      </c>
      <c r="LX62" s="76">
        <v>22.73</v>
      </c>
      <c r="LY62" s="76"/>
      <c r="LZ62" s="76"/>
      <c r="MA62" s="76" t="s">
        <v>64</v>
      </c>
      <c r="MB62" s="76">
        <v>4.4000000000000004</v>
      </c>
      <c r="MC62" s="76">
        <v>3.11</v>
      </c>
      <c r="MD62" s="76">
        <v>1.56</v>
      </c>
      <c r="ME62" s="76">
        <v>12.41</v>
      </c>
      <c r="MH62" s="76" t="s">
        <v>64</v>
      </c>
      <c r="MI62" s="76">
        <v>1.43</v>
      </c>
      <c r="MJ62" s="76">
        <v>1.77</v>
      </c>
      <c r="MK62" s="76">
        <v>0.35</v>
      </c>
      <c r="ML62" s="76">
        <v>5.97</v>
      </c>
      <c r="MM62" s="76"/>
      <c r="MN62" s="76"/>
      <c r="MO62" s="76" t="s">
        <v>64</v>
      </c>
      <c r="MP62" s="76">
        <v>0</v>
      </c>
      <c r="MQ62" s="76">
        <v>0</v>
      </c>
      <c r="MR62" s="76">
        <v>0</v>
      </c>
      <c r="MS62" s="76">
        <v>0</v>
      </c>
    </row>
    <row r="63" spans="1:357" x14ac:dyDescent="0.25">
      <c r="A63" s="1">
        <v>2.8999999999999977</v>
      </c>
      <c r="B63" s="1">
        <v>2.9499999999999975</v>
      </c>
      <c r="C63" s="1" t="s">
        <v>65</v>
      </c>
      <c r="D63" s="1">
        <v>0.11</v>
      </c>
      <c r="E63" s="1">
        <v>0.84</v>
      </c>
      <c r="F63" s="1">
        <v>0</v>
      </c>
      <c r="G63" s="1">
        <v>0</v>
      </c>
      <c r="H63" s="1"/>
      <c r="I63" s="1"/>
      <c r="J63" s="1" t="s">
        <v>65</v>
      </c>
      <c r="K63" s="1">
        <v>0.15</v>
      </c>
      <c r="L63" s="1">
        <v>0</v>
      </c>
      <c r="M63" s="1">
        <v>0.19</v>
      </c>
      <c r="N63" s="1">
        <v>0</v>
      </c>
      <c r="O63" s="1"/>
      <c r="P63" s="1"/>
      <c r="Q63" s="1" t="s">
        <v>65</v>
      </c>
      <c r="R63" s="1">
        <v>0</v>
      </c>
      <c r="S63" s="1">
        <v>0</v>
      </c>
      <c r="T63" s="1">
        <v>0</v>
      </c>
      <c r="U63" s="1">
        <v>0</v>
      </c>
      <c r="V63" s="1"/>
      <c r="W63" s="1"/>
      <c r="X63" s="1" t="s">
        <v>65</v>
      </c>
      <c r="Y63" s="1">
        <v>1.1000000000000001</v>
      </c>
      <c r="Z63" s="1">
        <v>0</v>
      </c>
      <c r="AA63" s="1">
        <v>1.61</v>
      </c>
      <c r="AB63" s="1">
        <v>0</v>
      </c>
      <c r="AC63" s="1"/>
      <c r="AD63" s="1"/>
      <c r="AE63" s="6" t="s">
        <v>65</v>
      </c>
      <c r="AF63" s="6">
        <v>0.04</v>
      </c>
      <c r="AG63" s="6">
        <v>0.5</v>
      </c>
      <c r="AH63" s="6">
        <v>0</v>
      </c>
      <c r="AI63" s="6">
        <v>0</v>
      </c>
      <c r="AJ63" s="1"/>
      <c r="AK63" s="1"/>
      <c r="AL63" s="6" t="s">
        <v>65</v>
      </c>
      <c r="AM63" s="6">
        <v>0</v>
      </c>
      <c r="AN63" s="6">
        <v>0</v>
      </c>
      <c r="AO63" s="6">
        <v>0</v>
      </c>
      <c r="AP63" s="6">
        <v>0</v>
      </c>
      <c r="AQ63" s="1"/>
      <c r="AR63" s="1"/>
      <c r="AS63" s="6" t="s">
        <v>65</v>
      </c>
      <c r="AT63" s="6">
        <v>0</v>
      </c>
      <c r="AU63" s="6">
        <v>0</v>
      </c>
      <c r="AV63" s="6">
        <v>0</v>
      </c>
      <c r="AW63" s="6">
        <v>0</v>
      </c>
      <c r="AZ63" s="6" t="s">
        <v>65</v>
      </c>
      <c r="BA63" s="6">
        <v>0</v>
      </c>
      <c r="BB63" s="6">
        <v>0</v>
      </c>
      <c r="BC63" s="6">
        <v>0</v>
      </c>
      <c r="BD63" s="6">
        <v>0</v>
      </c>
      <c r="BG63" s="6" t="s">
        <v>65</v>
      </c>
      <c r="BH63" s="6">
        <v>0</v>
      </c>
      <c r="BI63" s="6">
        <v>0</v>
      </c>
      <c r="BJ63" s="6">
        <v>0</v>
      </c>
      <c r="BK63" s="6">
        <v>0</v>
      </c>
      <c r="BN63" s="6" t="s">
        <v>65</v>
      </c>
      <c r="BO63" s="6">
        <v>0</v>
      </c>
      <c r="BP63" s="6">
        <v>0</v>
      </c>
      <c r="BQ63" s="6">
        <v>0</v>
      </c>
      <c r="BR63" s="6">
        <v>0</v>
      </c>
      <c r="BU63" s="6" t="s">
        <v>65</v>
      </c>
      <c r="BV63" s="6">
        <v>0</v>
      </c>
      <c r="BW63" s="6">
        <v>0</v>
      </c>
      <c r="BX63" s="6">
        <v>0</v>
      </c>
      <c r="BY63" s="6">
        <v>0</v>
      </c>
      <c r="CB63" s="6" t="s">
        <v>65</v>
      </c>
      <c r="CC63" s="6">
        <v>0</v>
      </c>
      <c r="CD63" s="6">
        <v>0</v>
      </c>
      <c r="CE63" s="6">
        <v>0</v>
      </c>
      <c r="CF63" s="6">
        <v>0</v>
      </c>
      <c r="CI63" s="6" t="s">
        <v>65</v>
      </c>
      <c r="CJ63" s="6">
        <v>0</v>
      </c>
      <c r="CK63" s="6">
        <v>0</v>
      </c>
      <c r="CL63" s="6">
        <v>0</v>
      </c>
      <c r="CM63" s="6">
        <v>0</v>
      </c>
      <c r="CP63" s="6" t="s">
        <v>65</v>
      </c>
      <c r="CQ63" s="6">
        <v>0.13</v>
      </c>
      <c r="CR63" s="6">
        <v>0</v>
      </c>
      <c r="CS63" s="6">
        <v>0</v>
      </c>
      <c r="CT63" s="6">
        <v>0</v>
      </c>
      <c r="CW63" s="6" t="s">
        <v>65</v>
      </c>
      <c r="CX63" s="6">
        <v>0</v>
      </c>
      <c r="CY63" s="6">
        <v>0</v>
      </c>
      <c r="CZ63" s="6">
        <v>0</v>
      </c>
      <c r="DA63" s="6">
        <v>0</v>
      </c>
      <c r="DD63" s="6" t="s">
        <v>65</v>
      </c>
      <c r="DE63" s="6">
        <v>0</v>
      </c>
      <c r="DF63" s="6">
        <v>0</v>
      </c>
      <c r="DG63" s="6">
        <v>0</v>
      </c>
      <c r="DH63" s="6">
        <v>0</v>
      </c>
      <c r="DK63" s="6" t="s">
        <v>65</v>
      </c>
      <c r="DL63" s="6">
        <v>0</v>
      </c>
      <c r="DM63" s="6">
        <v>0</v>
      </c>
      <c r="DN63" s="6">
        <v>0</v>
      </c>
      <c r="DO63" s="6">
        <v>0</v>
      </c>
      <c r="DR63" s="6" t="s">
        <v>65</v>
      </c>
      <c r="DS63" s="6">
        <v>0.53</v>
      </c>
      <c r="DT63" s="6">
        <v>2.36</v>
      </c>
      <c r="DU63" s="6">
        <v>0.32</v>
      </c>
      <c r="DV63" s="6">
        <v>0</v>
      </c>
      <c r="DY63" s="6" t="s">
        <v>65</v>
      </c>
      <c r="DZ63" s="6">
        <v>1.3</v>
      </c>
      <c r="EA63" s="6">
        <v>3.83</v>
      </c>
      <c r="EB63" s="6">
        <v>0.44</v>
      </c>
      <c r="EC63" s="6">
        <v>0</v>
      </c>
      <c r="EF63" s="6" t="s">
        <v>65</v>
      </c>
      <c r="EG63" s="6">
        <v>0.33</v>
      </c>
      <c r="EH63" s="6">
        <v>0</v>
      </c>
      <c r="EI63" s="6">
        <v>0.49</v>
      </c>
      <c r="EJ63" s="6">
        <v>0</v>
      </c>
      <c r="EM63" s="6" t="s">
        <v>65</v>
      </c>
      <c r="EN63" s="6">
        <v>0.27</v>
      </c>
      <c r="EO63" s="6">
        <v>0</v>
      </c>
      <c r="EP63" s="6">
        <v>0.49</v>
      </c>
      <c r="EQ63" s="6">
        <v>0</v>
      </c>
      <c r="ET63" s="6" t="s">
        <v>65</v>
      </c>
      <c r="EU63" s="6">
        <v>6.15</v>
      </c>
      <c r="EV63" s="6">
        <v>0</v>
      </c>
      <c r="EW63" s="6">
        <v>10.1</v>
      </c>
      <c r="EX63" s="6">
        <v>0</v>
      </c>
      <c r="FA63" s="6" t="s">
        <v>65</v>
      </c>
      <c r="FB63" s="6">
        <v>16.23</v>
      </c>
      <c r="FC63" s="6">
        <v>0</v>
      </c>
      <c r="FD63" s="6">
        <v>23.44</v>
      </c>
      <c r="FE63" s="6">
        <v>0</v>
      </c>
      <c r="FH63" s="6" t="s">
        <v>65</v>
      </c>
      <c r="FI63" s="6">
        <v>10.63</v>
      </c>
      <c r="FJ63" s="6">
        <v>2.14</v>
      </c>
      <c r="FK63" s="6">
        <v>15.88</v>
      </c>
      <c r="FL63" s="6">
        <v>0.66</v>
      </c>
      <c r="FO63" s="6" t="s">
        <v>65</v>
      </c>
      <c r="FP63" s="6">
        <v>12.67</v>
      </c>
      <c r="FQ63" s="6">
        <v>0</v>
      </c>
      <c r="FR63" s="6">
        <v>17.36</v>
      </c>
      <c r="FS63" s="6">
        <v>0</v>
      </c>
      <c r="FV63" s="6" t="s">
        <v>65</v>
      </c>
      <c r="FW63" s="6">
        <v>14.14</v>
      </c>
      <c r="FX63" s="6">
        <v>0</v>
      </c>
      <c r="FY63" s="6">
        <v>18.75</v>
      </c>
      <c r="FZ63" s="6">
        <v>0</v>
      </c>
      <c r="GC63" s="6" t="s">
        <v>65</v>
      </c>
      <c r="GD63" s="6">
        <v>11.56</v>
      </c>
      <c r="GE63" s="6">
        <v>0</v>
      </c>
      <c r="GF63" s="6">
        <v>17.14</v>
      </c>
      <c r="GG63" s="6">
        <v>0</v>
      </c>
      <c r="GJ63" s="58" t="s">
        <v>65</v>
      </c>
      <c r="GK63" s="58">
        <v>10.050000000000001</v>
      </c>
      <c r="GL63" s="58">
        <v>0</v>
      </c>
      <c r="GM63" s="58">
        <v>14.41</v>
      </c>
      <c r="GN63" s="58">
        <v>0</v>
      </c>
      <c r="GQ63" s="58" t="s">
        <v>65</v>
      </c>
      <c r="GR63" s="58">
        <v>1.87</v>
      </c>
      <c r="GS63" s="58">
        <v>0</v>
      </c>
      <c r="GT63" s="58">
        <v>2.63</v>
      </c>
      <c r="GU63" s="58">
        <v>0</v>
      </c>
      <c r="GX63" s="64" t="s">
        <v>65</v>
      </c>
      <c r="GY63" s="64">
        <v>0.53</v>
      </c>
      <c r="GZ63" s="64">
        <v>0</v>
      </c>
      <c r="HA63" s="64">
        <v>0.71</v>
      </c>
      <c r="HB63" s="64">
        <v>0</v>
      </c>
      <c r="HE63" s="64" t="s">
        <v>65</v>
      </c>
      <c r="HF63" s="64">
        <v>0</v>
      </c>
      <c r="HG63" s="64">
        <v>0</v>
      </c>
      <c r="HH63" s="64">
        <v>0</v>
      </c>
      <c r="HI63" s="64">
        <v>0</v>
      </c>
      <c r="HL63" s="64" t="s">
        <v>65</v>
      </c>
      <c r="HM63" s="64">
        <v>0</v>
      </c>
      <c r="HN63" s="64">
        <v>0</v>
      </c>
      <c r="HO63" s="64">
        <v>0</v>
      </c>
      <c r="HP63" s="64">
        <v>0</v>
      </c>
      <c r="HS63" s="64" t="s">
        <v>65</v>
      </c>
      <c r="HT63" s="64">
        <v>0</v>
      </c>
      <c r="HU63" s="64">
        <v>0</v>
      </c>
      <c r="HV63" s="64">
        <v>0</v>
      </c>
      <c r="HW63" s="64">
        <v>0</v>
      </c>
      <c r="HZ63" s="64" t="s">
        <v>65</v>
      </c>
      <c r="IA63" s="64">
        <v>0</v>
      </c>
      <c r="IB63" s="64">
        <v>0</v>
      </c>
      <c r="IC63" s="64">
        <v>0</v>
      </c>
      <c r="ID63" s="64">
        <v>0</v>
      </c>
      <c r="IG63" s="64" t="s">
        <v>65</v>
      </c>
      <c r="IH63" s="64">
        <v>0</v>
      </c>
      <c r="II63" s="64">
        <v>0</v>
      </c>
      <c r="IJ63" s="64">
        <v>0</v>
      </c>
      <c r="IK63" s="64">
        <v>0</v>
      </c>
      <c r="IN63" s="64" t="s">
        <v>65</v>
      </c>
      <c r="IO63" s="64">
        <v>0.72</v>
      </c>
      <c r="IP63" s="64">
        <v>0</v>
      </c>
      <c r="IQ63" s="64">
        <v>1.03</v>
      </c>
      <c r="IR63" s="64">
        <v>0</v>
      </c>
      <c r="IU63" s="64" t="s">
        <v>65</v>
      </c>
      <c r="IV63" s="64">
        <v>0.11</v>
      </c>
      <c r="IW63" s="64">
        <v>0</v>
      </c>
      <c r="IX63" s="64">
        <v>0.16</v>
      </c>
      <c r="IY63" s="64">
        <v>0</v>
      </c>
      <c r="JB63" s="6" t="s">
        <v>65</v>
      </c>
      <c r="JC63" s="6">
        <v>0.27</v>
      </c>
      <c r="JD63" s="6">
        <v>0</v>
      </c>
      <c r="JE63" s="6">
        <v>0.42</v>
      </c>
      <c r="JF63" s="6">
        <v>0</v>
      </c>
      <c r="JI63" s="64" t="s">
        <v>65</v>
      </c>
      <c r="JJ63" s="64">
        <v>0.56000000000000005</v>
      </c>
      <c r="JK63" s="64">
        <v>0</v>
      </c>
      <c r="JL63" s="64">
        <v>0.83</v>
      </c>
      <c r="JM63" s="64">
        <v>0</v>
      </c>
      <c r="JP63" s="70" t="s">
        <v>65</v>
      </c>
      <c r="JQ63" s="70">
        <v>0.31</v>
      </c>
      <c r="JR63" s="70">
        <v>0</v>
      </c>
      <c r="JS63" s="70">
        <v>0.5</v>
      </c>
      <c r="JT63" s="70">
        <v>0</v>
      </c>
      <c r="JW63" s="76" t="s">
        <v>65</v>
      </c>
      <c r="JX63" s="76">
        <v>0</v>
      </c>
      <c r="JY63" s="76">
        <v>0</v>
      </c>
      <c r="JZ63" s="76">
        <v>0</v>
      </c>
      <c r="KA63" s="76">
        <v>0</v>
      </c>
      <c r="KD63" s="76" t="s">
        <v>65</v>
      </c>
      <c r="KE63" s="76">
        <v>0</v>
      </c>
      <c r="KF63" s="76">
        <v>0</v>
      </c>
      <c r="KG63" s="76">
        <v>0</v>
      </c>
      <c r="KH63" s="76">
        <v>0</v>
      </c>
      <c r="KK63" s="76" t="s">
        <v>65</v>
      </c>
      <c r="KL63" s="76">
        <v>0</v>
      </c>
      <c r="KM63" s="76">
        <v>0</v>
      </c>
      <c r="KN63" s="76">
        <v>0</v>
      </c>
      <c r="KO63" s="76">
        <v>0</v>
      </c>
      <c r="KR63" s="76" t="s">
        <v>65</v>
      </c>
      <c r="KS63" s="76">
        <v>25.49</v>
      </c>
      <c r="KT63" s="76">
        <v>0</v>
      </c>
      <c r="KU63" s="76">
        <v>39.15</v>
      </c>
      <c r="KV63" s="76">
        <v>0</v>
      </c>
      <c r="KY63" s="76" t="s">
        <v>65</v>
      </c>
      <c r="KZ63" s="76">
        <v>25.79</v>
      </c>
      <c r="LA63" s="76">
        <v>0</v>
      </c>
      <c r="LB63" s="76">
        <v>39.33</v>
      </c>
      <c r="LC63" s="76">
        <v>0</v>
      </c>
      <c r="LF63" s="76" t="s">
        <v>65</v>
      </c>
      <c r="LG63" s="76">
        <v>23.37</v>
      </c>
      <c r="LH63" s="76">
        <v>0</v>
      </c>
      <c r="LI63" s="76">
        <v>37.29</v>
      </c>
      <c r="LJ63" s="76">
        <v>0</v>
      </c>
      <c r="LM63" s="76" t="s">
        <v>65</v>
      </c>
      <c r="LN63" s="76">
        <v>25.93</v>
      </c>
      <c r="LO63" s="76">
        <v>2.62</v>
      </c>
      <c r="LP63" s="76">
        <v>37.340000000000003</v>
      </c>
      <c r="LQ63" s="76">
        <v>0</v>
      </c>
      <c r="LR63" s="76"/>
      <c r="LS63" s="76"/>
      <c r="LT63" s="76" t="s">
        <v>65</v>
      </c>
      <c r="LU63" s="76">
        <v>25.78</v>
      </c>
      <c r="LV63" s="76">
        <v>17.7</v>
      </c>
      <c r="LW63" s="76">
        <v>34.14</v>
      </c>
      <c r="LX63" s="76">
        <v>1.64</v>
      </c>
      <c r="LY63" s="76"/>
      <c r="LZ63" s="76"/>
      <c r="MA63" s="76" t="s">
        <v>65</v>
      </c>
      <c r="MB63" s="76">
        <v>21.62</v>
      </c>
      <c r="MC63" s="76">
        <v>8.51</v>
      </c>
      <c r="MD63" s="76">
        <v>31.72</v>
      </c>
      <c r="ME63" s="76">
        <v>0.71</v>
      </c>
      <c r="MH63" s="76" t="s">
        <v>65</v>
      </c>
      <c r="MI63" s="76">
        <v>2.72</v>
      </c>
      <c r="MJ63" s="76">
        <v>0.77</v>
      </c>
      <c r="MK63" s="76">
        <v>3.12</v>
      </c>
      <c r="ML63" s="76">
        <v>0</v>
      </c>
      <c r="MM63" s="76"/>
      <c r="MN63" s="76"/>
      <c r="MO63" s="76" t="s">
        <v>65</v>
      </c>
      <c r="MP63" s="76">
        <v>1.1000000000000001</v>
      </c>
      <c r="MQ63" s="76">
        <v>0</v>
      </c>
      <c r="MR63" s="76">
        <v>1.65</v>
      </c>
      <c r="MS63" s="76">
        <v>0</v>
      </c>
    </row>
    <row r="64" spans="1:357" x14ac:dyDescent="0.25">
      <c r="A64" s="1">
        <v>2.9499999999999975</v>
      </c>
      <c r="B64" s="1">
        <v>2.9999999999999973</v>
      </c>
      <c r="C64" s="1" t="s">
        <v>66</v>
      </c>
      <c r="D64" s="1">
        <v>0.39</v>
      </c>
      <c r="E64" s="1">
        <v>1.37</v>
      </c>
      <c r="F64" s="1">
        <v>0.28999999999999998</v>
      </c>
      <c r="G64" s="1">
        <v>0</v>
      </c>
      <c r="H64" s="1"/>
      <c r="I64" s="1"/>
      <c r="J64" s="1" t="s">
        <v>66</v>
      </c>
      <c r="K64" s="1">
        <v>0</v>
      </c>
      <c r="L64" s="1">
        <v>0</v>
      </c>
      <c r="M64" s="1">
        <v>0</v>
      </c>
      <c r="N64" s="1">
        <v>0</v>
      </c>
      <c r="O64" s="1"/>
      <c r="P64" s="1"/>
      <c r="Q64" s="1" t="s">
        <v>66</v>
      </c>
      <c r="R64" s="1">
        <v>0.22</v>
      </c>
      <c r="S64" s="1">
        <v>0</v>
      </c>
      <c r="T64" s="1">
        <v>0.31</v>
      </c>
      <c r="U64" s="1">
        <v>0</v>
      </c>
      <c r="V64" s="1"/>
      <c r="W64" s="1"/>
      <c r="X64" s="1" t="s">
        <v>66</v>
      </c>
      <c r="Y64" s="1">
        <v>7.0000000000000007E-2</v>
      </c>
      <c r="Z64" s="1">
        <v>0</v>
      </c>
      <c r="AA64" s="1">
        <v>0.11</v>
      </c>
      <c r="AB64" s="1">
        <v>0</v>
      </c>
      <c r="AC64" s="1"/>
      <c r="AD64" s="1"/>
      <c r="AE64" s="6" t="s">
        <v>66</v>
      </c>
      <c r="AF64" s="6">
        <v>0.05</v>
      </c>
      <c r="AG64" s="6">
        <v>0</v>
      </c>
      <c r="AH64" s="6">
        <v>0</v>
      </c>
      <c r="AI64" s="6">
        <v>1.56</v>
      </c>
      <c r="AJ64" s="1"/>
      <c r="AK64" s="1"/>
      <c r="AL64" s="6" t="s">
        <v>66</v>
      </c>
      <c r="AM64" s="6">
        <v>0.22</v>
      </c>
      <c r="AN64" s="6">
        <v>0</v>
      </c>
      <c r="AO64" s="6">
        <v>0.27</v>
      </c>
      <c r="AP64" s="6">
        <v>0</v>
      </c>
      <c r="AQ64" s="1"/>
      <c r="AR64" s="1"/>
      <c r="AS64" s="6" t="s">
        <v>66</v>
      </c>
      <c r="AT64" s="6">
        <v>0</v>
      </c>
      <c r="AU64" s="6">
        <v>0</v>
      </c>
      <c r="AV64" s="6">
        <v>0</v>
      </c>
      <c r="AW64" s="6">
        <v>0</v>
      </c>
      <c r="AZ64" s="6" t="s">
        <v>66</v>
      </c>
      <c r="BA64" s="6">
        <v>0.14000000000000001</v>
      </c>
      <c r="BB64" s="6">
        <v>1.28</v>
      </c>
      <c r="BC64" s="6">
        <v>0</v>
      </c>
      <c r="BD64" s="6">
        <v>0</v>
      </c>
      <c r="BG64" s="6" t="s">
        <v>66</v>
      </c>
      <c r="BH64" s="6">
        <v>0.26</v>
      </c>
      <c r="BI64" s="6">
        <v>3.54</v>
      </c>
      <c r="BJ64" s="6">
        <v>0</v>
      </c>
      <c r="BK64" s="6">
        <v>0</v>
      </c>
      <c r="BN64" s="6" t="s">
        <v>66</v>
      </c>
      <c r="BO64" s="6">
        <v>0.44</v>
      </c>
      <c r="BP64" s="6">
        <v>3.74</v>
      </c>
      <c r="BQ64" s="6">
        <v>0</v>
      </c>
      <c r="BR64" s="6">
        <v>0</v>
      </c>
      <c r="BU64" s="6" t="s">
        <v>66</v>
      </c>
      <c r="BV64" s="6">
        <v>0.37</v>
      </c>
      <c r="BW64" s="6">
        <v>3.44</v>
      </c>
      <c r="BX64" s="6">
        <v>0</v>
      </c>
      <c r="BY64" s="6">
        <v>1.06</v>
      </c>
      <c r="CB64" s="6" t="s">
        <v>66</v>
      </c>
      <c r="CC64" s="6">
        <v>0.77</v>
      </c>
      <c r="CD64" s="6">
        <v>3.95</v>
      </c>
      <c r="CE64" s="6">
        <v>0</v>
      </c>
      <c r="CF64" s="6">
        <v>19.18</v>
      </c>
      <c r="CI64" s="6" t="s">
        <v>66</v>
      </c>
      <c r="CJ64" s="6">
        <v>1.1599999999999999</v>
      </c>
      <c r="CK64" s="6">
        <v>4.63</v>
      </c>
      <c r="CL64" s="6">
        <v>0.78</v>
      </c>
      <c r="CM64" s="6">
        <v>0</v>
      </c>
      <c r="CP64" s="6" t="s">
        <v>66</v>
      </c>
      <c r="CQ64" s="6">
        <v>3.21</v>
      </c>
      <c r="CR64" s="6">
        <v>1.97</v>
      </c>
      <c r="CS64" s="6">
        <v>3.79</v>
      </c>
      <c r="CT64" s="6">
        <v>0</v>
      </c>
      <c r="CW64" s="6" t="s">
        <v>66</v>
      </c>
      <c r="CX64" s="6">
        <v>2.78</v>
      </c>
      <c r="CY64" s="6">
        <v>0</v>
      </c>
      <c r="CZ64" s="6">
        <v>2.78</v>
      </c>
      <c r="DA64" s="6">
        <v>8.16</v>
      </c>
      <c r="DD64" s="6" t="s">
        <v>66</v>
      </c>
      <c r="DE64" s="6">
        <v>4.41</v>
      </c>
      <c r="DF64" s="6">
        <v>6.84</v>
      </c>
      <c r="DG64" s="6">
        <v>3.53</v>
      </c>
      <c r="DH64" s="6">
        <v>8.86</v>
      </c>
      <c r="DK64" s="6" t="s">
        <v>66</v>
      </c>
      <c r="DL64" s="6">
        <v>5.67</v>
      </c>
      <c r="DM64" s="6">
        <v>10.59</v>
      </c>
      <c r="DN64" s="6">
        <v>5.03</v>
      </c>
      <c r="DO64" s="6">
        <v>3.04</v>
      </c>
      <c r="DR64" s="6" t="s">
        <v>66</v>
      </c>
      <c r="DS64" s="6">
        <v>8.7899999999999991</v>
      </c>
      <c r="DT64" s="6">
        <v>7.29</v>
      </c>
      <c r="DU64" s="6">
        <v>9.85</v>
      </c>
      <c r="DV64" s="6">
        <v>0</v>
      </c>
      <c r="DY64" s="6" t="s">
        <v>66</v>
      </c>
      <c r="DZ64" s="6">
        <v>8.69</v>
      </c>
      <c r="EA64" s="6">
        <v>19.73</v>
      </c>
      <c r="EB64" s="6">
        <v>7.8</v>
      </c>
      <c r="EC64" s="6">
        <v>0</v>
      </c>
      <c r="EF64" s="6" t="s">
        <v>66</v>
      </c>
      <c r="EG64" s="6">
        <v>6.51</v>
      </c>
      <c r="EH64" s="6">
        <v>6.55</v>
      </c>
      <c r="EI64" s="6">
        <v>6.98</v>
      </c>
      <c r="EJ64" s="6">
        <v>0</v>
      </c>
      <c r="EM64" s="6" t="s">
        <v>66</v>
      </c>
      <c r="EN64" s="6">
        <v>10.44</v>
      </c>
      <c r="EO64" s="6">
        <v>13.24</v>
      </c>
      <c r="EP64" s="6">
        <v>11.9</v>
      </c>
      <c r="EQ64" s="6">
        <v>0</v>
      </c>
      <c r="ET64" s="6" t="s">
        <v>66</v>
      </c>
      <c r="EU64" s="6">
        <v>8.3699999999999992</v>
      </c>
      <c r="EV64" s="6">
        <v>11.16</v>
      </c>
      <c r="EW64" s="6">
        <v>8.39</v>
      </c>
      <c r="EX64" s="6">
        <v>8.91</v>
      </c>
      <c r="FA64" s="6" t="s">
        <v>66</v>
      </c>
      <c r="FB64" s="6">
        <v>7.5</v>
      </c>
      <c r="FC64" s="6">
        <v>2.58</v>
      </c>
      <c r="FD64" s="6">
        <v>10.31</v>
      </c>
      <c r="FE64" s="6">
        <v>0.79</v>
      </c>
      <c r="FH64" s="6" t="s">
        <v>66</v>
      </c>
      <c r="FI64" s="6">
        <v>2.77</v>
      </c>
      <c r="FJ64" s="6">
        <v>1.55</v>
      </c>
      <c r="FK64" s="6">
        <v>3.84</v>
      </c>
      <c r="FL64" s="6">
        <v>0</v>
      </c>
      <c r="FO64" s="6" t="s">
        <v>66</v>
      </c>
      <c r="FP64" s="6">
        <v>3.54</v>
      </c>
      <c r="FQ64" s="6">
        <v>3.12</v>
      </c>
      <c r="FR64" s="6">
        <v>4.5199999999999996</v>
      </c>
      <c r="FS64" s="6">
        <v>0</v>
      </c>
      <c r="FV64" s="6" t="s">
        <v>66</v>
      </c>
      <c r="FW64" s="6">
        <v>3.42</v>
      </c>
      <c r="FX64" s="6">
        <v>3.93</v>
      </c>
      <c r="FY64" s="6">
        <v>3.81</v>
      </c>
      <c r="FZ64" s="6">
        <v>0</v>
      </c>
      <c r="GC64" s="6" t="s">
        <v>66</v>
      </c>
      <c r="GD64" s="6">
        <v>0.78</v>
      </c>
      <c r="GE64" s="6">
        <v>0</v>
      </c>
      <c r="GF64" s="6">
        <v>0.56999999999999995</v>
      </c>
      <c r="GG64" s="6">
        <v>3.57</v>
      </c>
      <c r="GJ64" s="58" t="s">
        <v>66</v>
      </c>
      <c r="GK64" s="58">
        <v>2.79</v>
      </c>
      <c r="GL64" s="58">
        <v>9.19</v>
      </c>
      <c r="GM64" s="58">
        <v>1.05</v>
      </c>
      <c r="GN64" s="58">
        <v>3.59</v>
      </c>
      <c r="GQ64" s="58" t="s">
        <v>66</v>
      </c>
      <c r="GR64" s="58">
        <v>1.39</v>
      </c>
      <c r="GS64" s="58">
        <v>3.77</v>
      </c>
      <c r="GT64" s="58">
        <v>1.26</v>
      </c>
      <c r="GU64" s="58">
        <v>0</v>
      </c>
      <c r="GX64" s="64" t="s">
        <v>66</v>
      </c>
      <c r="GY64" s="64">
        <v>1.35</v>
      </c>
      <c r="GZ64" s="64">
        <v>0</v>
      </c>
      <c r="HA64" s="64">
        <v>1.53</v>
      </c>
      <c r="HB64" s="64">
        <v>2.16</v>
      </c>
      <c r="HE64" s="64" t="s">
        <v>66</v>
      </c>
      <c r="HF64" s="64">
        <v>0.56999999999999995</v>
      </c>
      <c r="HG64" s="64">
        <v>0</v>
      </c>
      <c r="HH64" s="64">
        <v>0.64</v>
      </c>
      <c r="HI64" s="64">
        <v>1.28</v>
      </c>
      <c r="HL64" s="64" t="s">
        <v>66</v>
      </c>
      <c r="HM64" s="64">
        <v>2.5299999999999998</v>
      </c>
      <c r="HN64" s="64">
        <v>3.35</v>
      </c>
      <c r="HO64" s="64">
        <v>0.77</v>
      </c>
      <c r="HP64" s="64">
        <v>9.57</v>
      </c>
      <c r="HS64" s="64" t="s">
        <v>66</v>
      </c>
      <c r="HT64" s="64">
        <v>5.68</v>
      </c>
      <c r="HU64" s="64">
        <v>3.07</v>
      </c>
      <c r="HV64" s="64">
        <v>6.58</v>
      </c>
      <c r="HW64" s="64">
        <v>6.46</v>
      </c>
      <c r="HZ64" s="64" t="s">
        <v>66</v>
      </c>
      <c r="IA64" s="64">
        <v>1.73</v>
      </c>
      <c r="IB64" s="64">
        <v>0</v>
      </c>
      <c r="IC64" s="64">
        <v>2.0699999999999998</v>
      </c>
      <c r="ID64" s="64">
        <v>2.99</v>
      </c>
      <c r="IG64" s="64" t="s">
        <v>66</v>
      </c>
      <c r="IH64" s="64">
        <v>0.71</v>
      </c>
      <c r="II64" s="64">
        <v>1.3</v>
      </c>
      <c r="IJ64" s="64">
        <v>0.52</v>
      </c>
      <c r="IK64" s="64">
        <v>1.43</v>
      </c>
      <c r="IN64" s="64" t="s">
        <v>66</v>
      </c>
      <c r="IO64" s="64">
        <v>1.75</v>
      </c>
      <c r="IP64" s="64">
        <v>0</v>
      </c>
      <c r="IQ64" s="64">
        <v>1.83</v>
      </c>
      <c r="IR64" s="64">
        <v>2.4900000000000002</v>
      </c>
      <c r="IU64" s="64" t="s">
        <v>66</v>
      </c>
      <c r="IV64" s="64">
        <v>2.82</v>
      </c>
      <c r="IW64" s="64">
        <v>12.28</v>
      </c>
      <c r="IX64" s="64">
        <v>1.39</v>
      </c>
      <c r="IY64" s="64">
        <v>0</v>
      </c>
      <c r="JB64" s="6" t="s">
        <v>66</v>
      </c>
      <c r="JC64" s="6">
        <v>5.0199999999999996</v>
      </c>
      <c r="JD64" s="6">
        <v>10.8</v>
      </c>
      <c r="JE64" s="6">
        <v>3.1</v>
      </c>
      <c r="JF64" s="6">
        <v>5.62</v>
      </c>
      <c r="JI64" s="64" t="s">
        <v>66</v>
      </c>
      <c r="JJ64" s="64">
        <v>3.14</v>
      </c>
      <c r="JK64" s="64">
        <v>14.76</v>
      </c>
      <c r="JL64" s="64">
        <v>0.9</v>
      </c>
      <c r="JM64" s="64">
        <v>1.96</v>
      </c>
      <c r="JP64" s="70" t="s">
        <v>66</v>
      </c>
      <c r="JQ64" s="70">
        <v>1.9</v>
      </c>
      <c r="JR64" s="70">
        <v>1.36</v>
      </c>
      <c r="JS64" s="70">
        <v>1.51</v>
      </c>
      <c r="JT64" s="70">
        <v>0</v>
      </c>
      <c r="JW64" s="76" t="s">
        <v>66</v>
      </c>
      <c r="JX64" s="76">
        <v>0.89</v>
      </c>
      <c r="JY64" s="76">
        <v>1.94</v>
      </c>
      <c r="JZ64" s="76">
        <v>0.66</v>
      </c>
      <c r="KA64" s="76">
        <v>0</v>
      </c>
      <c r="KD64" s="76" t="s">
        <v>66</v>
      </c>
      <c r="KE64" s="76">
        <v>1.06</v>
      </c>
      <c r="KF64" s="76">
        <v>0</v>
      </c>
      <c r="KG64" s="76">
        <v>1.73</v>
      </c>
      <c r="KH64" s="76">
        <v>0</v>
      </c>
      <c r="KK64" s="76" t="s">
        <v>66</v>
      </c>
      <c r="KL64" s="76">
        <v>1.37</v>
      </c>
      <c r="KM64" s="76">
        <v>6.61</v>
      </c>
      <c r="KN64" s="76">
        <v>0</v>
      </c>
      <c r="KO64" s="76">
        <v>3.19</v>
      </c>
      <c r="KR64" s="76" t="s">
        <v>66</v>
      </c>
      <c r="KS64" s="76">
        <v>1.04</v>
      </c>
      <c r="KT64" s="76">
        <v>0</v>
      </c>
      <c r="KU64" s="76">
        <v>0.76</v>
      </c>
      <c r="KV64" s="76">
        <v>0</v>
      </c>
      <c r="KY64" s="76" t="s">
        <v>66</v>
      </c>
      <c r="KZ64" s="76">
        <v>0</v>
      </c>
      <c r="LA64" s="76">
        <v>0</v>
      </c>
      <c r="LB64" s="76">
        <v>0</v>
      </c>
      <c r="LC64" s="76">
        <v>0</v>
      </c>
      <c r="LF64" s="76" t="s">
        <v>66</v>
      </c>
      <c r="LG64" s="76">
        <v>2.41</v>
      </c>
      <c r="LH64" s="76">
        <v>2.68</v>
      </c>
      <c r="LI64" s="76">
        <v>1.37</v>
      </c>
      <c r="LJ64" s="76">
        <v>6.51</v>
      </c>
      <c r="LM64" s="76" t="s">
        <v>66</v>
      </c>
      <c r="LN64" s="76">
        <v>4.3099999999999996</v>
      </c>
      <c r="LO64" s="76">
        <v>3.02</v>
      </c>
      <c r="LP64" s="76">
        <v>5.76</v>
      </c>
      <c r="LQ64" s="76">
        <v>0</v>
      </c>
      <c r="LR64" s="76"/>
      <c r="LS64" s="76"/>
      <c r="LT64" s="76" t="s">
        <v>66</v>
      </c>
      <c r="LU64" s="76">
        <v>5.71</v>
      </c>
      <c r="LV64" s="76">
        <v>20.22</v>
      </c>
      <c r="LW64" s="76">
        <v>3.22</v>
      </c>
      <c r="LX64" s="76">
        <v>4.54</v>
      </c>
      <c r="LY64" s="76"/>
      <c r="LZ64" s="76"/>
      <c r="MA64" s="76" t="s">
        <v>66</v>
      </c>
      <c r="MB64" s="76">
        <v>0.61</v>
      </c>
      <c r="MC64" s="76">
        <v>0</v>
      </c>
      <c r="MD64" s="76">
        <v>0.68</v>
      </c>
      <c r="ME64" s="76">
        <v>0</v>
      </c>
      <c r="MH64" s="76" t="s">
        <v>66</v>
      </c>
      <c r="MI64" s="76">
        <v>0.87</v>
      </c>
      <c r="MJ64" s="76">
        <v>0</v>
      </c>
      <c r="MK64" s="76">
        <v>0.84</v>
      </c>
      <c r="ML64" s="76">
        <v>2.87</v>
      </c>
      <c r="MM64" s="76"/>
      <c r="MN64" s="76"/>
      <c r="MO64" s="76" t="s">
        <v>66</v>
      </c>
      <c r="MP64" s="76">
        <v>0</v>
      </c>
      <c r="MQ64" s="76">
        <v>0</v>
      </c>
      <c r="MR64" s="76">
        <v>0</v>
      </c>
      <c r="MS64" s="76">
        <v>0</v>
      </c>
    </row>
    <row r="65" spans="1:357" x14ac:dyDescent="0.25">
      <c r="A65" s="1">
        <v>2.9999999999999973</v>
      </c>
      <c r="B65" s="1">
        <v>3.0499999999999972</v>
      </c>
      <c r="C65" s="1" t="s">
        <v>67</v>
      </c>
      <c r="D65" s="1">
        <v>2.19</v>
      </c>
      <c r="E65" s="1">
        <v>2.2400000000000002</v>
      </c>
      <c r="F65" s="1">
        <v>1.57</v>
      </c>
      <c r="G65" s="1">
        <v>2.2799999999999998</v>
      </c>
      <c r="H65" s="1"/>
      <c r="I65" s="1"/>
      <c r="J65" s="1" t="s">
        <v>67</v>
      </c>
      <c r="K65" s="1">
        <v>0.87</v>
      </c>
      <c r="L65" s="1">
        <v>3.24</v>
      </c>
      <c r="M65" s="1">
        <v>0.11</v>
      </c>
      <c r="N65" s="1">
        <v>0</v>
      </c>
      <c r="O65" s="1"/>
      <c r="P65" s="1"/>
      <c r="Q65" s="1" t="s">
        <v>67</v>
      </c>
      <c r="R65" s="1">
        <v>0.18</v>
      </c>
      <c r="S65" s="1">
        <v>0</v>
      </c>
      <c r="T65" s="1">
        <v>0.26</v>
      </c>
      <c r="U65" s="1">
        <v>0</v>
      </c>
      <c r="V65" s="1"/>
      <c r="W65" s="1"/>
      <c r="X65" s="1" t="s">
        <v>67</v>
      </c>
      <c r="Y65" s="1">
        <v>0.46</v>
      </c>
      <c r="Z65" s="1">
        <v>0</v>
      </c>
      <c r="AA65" s="1">
        <v>0.68</v>
      </c>
      <c r="AB65" s="1">
        <v>0</v>
      </c>
      <c r="AC65" s="1"/>
      <c r="AD65" s="1"/>
      <c r="AE65" s="6" t="s">
        <v>67</v>
      </c>
      <c r="AF65" s="6">
        <v>0.32</v>
      </c>
      <c r="AG65" s="6">
        <v>0.68</v>
      </c>
      <c r="AH65" s="6">
        <v>0.25</v>
      </c>
      <c r="AI65" s="6">
        <v>0</v>
      </c>
      <c r="AJ65" s="1"/>
      <c r="AK65" s="1"/>
      <c r="AL65" s="6" t="s">
        <v>67</v>
      </c>
      <c r="AM65" s="6">
        <v>0.19</v>
      </c>
      <c r="AN65" s="6">
        <v>0</v>
      </c>
      <c r="AO65" s="6">
        <v>0.13</v>
      </c>
      <c r="AP65" s="6">
        <v>0</v>
      </c>
      <c r="AQ65" s="1"/>
      <c r="AR65" s="1"/>
      <c r="AS65" s="6" t="s">
        <v>67</v>
      </c>
      <c r="AT65" s="6">
        <v>0.1</v>
      </c>
      <c r="AU65" s="6">
        <v>0.56999999999999995</v>
      </c>
      <c r="AV65" s="6">
        <v>0.05</v>
      </c>
      <c r="AW65" s="6">
        <v>0</v>
      </c>
      <c r="AZ65" s="6" t="s">
        <v>67</v>
      </c>
      <c r="BA65" s="6">
        <v>0</v>
      </c>
      <c r="BB65" s="6">
        <v>0</v>
      </c>
      <c r="BC65" s="6">
        <v>0</v>
      </c>
      <c r="BD65" s="6">
        <v>0</v>
      </c>
      <c r="BG65" s="6" t="s">
        <v>67</v>
      </c>
      <c r="BH65" s="6">
        <v>0</v>
      </c>
      <c r="BI65" s="6">
        <v>0</v>
      </c>
      <c r="BJ65" s="6">
        <v>0</v>
      </c>
      <c r="BK65" s="6">
        <v>0</v>
      </c>
      <c r="BN65" s="6" t="s">
        <v>67</v>
      </c>
      <c r="BO65" s="6">
        <v>0</v>
      </c>
      <c r="BP65" s="6">
        <v>0</v>
      </c>
      <c r="BQ65" s="6">
        <v>0</v>
      </c>
      <c r="BR65" s="6">
        <v>0</v>
      </c>
      <c r="BU65" s="6" t="s">
        <v>67</v>
      </c>
      <c r="BV65" s="6">
        <v>0.04</v>
      </c>
      <c r="BW65" s="6">
        <v>0</v>
      </c>
      <c r="BX65" s="6">
        <v>0</v>
      </c>
      <c r="BY65" s="6">
        <v>0</v>
      </c>
      <c r="CB65" s="6" t="s">
        <v>67</v>
      </c>
      <c r="CC65" s="6">
        <v>0</v>
      </c>
      <c r="CD65" s="6">
        <v>0</v>
      </c>
      <c r="CE65" s="6">
        <v>0</v>
      </c>
      <c r="CF65" s="6">
        <v>0</v>
      </c>
      <c r="CI65" s="6" t="s">
        <v>67</v>
      </c>
      <c r="CJ65" s="6">
        <v>0</v>
      </c>
      <c r="CK65" s="6">
        <v>0</v>
      </c>
      <c r="CL65" s="6">
        <v>0</v>
      </c>
      <c r="CM65" s="6">
        <v>0</v>
      </c>
      <c r="CP65" s="6" t="s">
        <v>67</v>
      </c>
      <c r="CQ65" s="6">
        <v>0.6</v>
      </c>
      <c r="CR65" s="6">
        <v>0</v>
      </c>
      <c r="CS65" s="6">
        <v>0.57999999999999996</v>
      </c>
      <c r="CT65" s="6">
        <v>2.13</v>
      </c>
      <c r="CW65" s="6" t="s">
        <v>67</v>
      </c>
      <c r="CX65" s="6">
        <v>0.72</v>
      </c>
      <c r="CY65" s="6">
        <v>0</v>
      </c>
      <c r="CZ65" s="6">
        <v>1.01</v>
      </c>
      <c r="DA65" s="6">
        <v>0</v>
      </c>
      <c r="DD65" s="6" t="s">
        <v>67</v>
      </c>
      <c r="DE65" s="6">
        <v>0.91</v>
      </c>
      <c r="DF65" s="6">
        <v>0.61</v>
      </c>
      <c r="DG65" s="6">
        <v>0.92</v>
      </c>
      <c r="DH65" s="6">
        <v>0</v>
      </c>
      <c r="DK65" s="6" t="s">
        <v>67</v>
      </c>
      <c r="DL65" s="6">
        <v>0.5</v>
      </c>
      <c r="DM65" s="6">
        <v>0</v>
      </c>
      <c r="DN65" s="6">
        <v>0</v>
      </c>
      <c r="DO65" s="6">
        <v>0</v>
      </c>
      <c r="DR65" s="6" t="s">
        <v>67</v>
      </c>
      <c r="DS65" s="6">
        <v>0.43</v>
      </c>
      <c r="DT65" s="6">
        <v>2.35</v>
      </c>
      <c r="DU65" s="6">
        <v>0.19</v>
      </c>
      <c r="DV65" s="6">
        <v>0</v>
      </c>
      <c r="DY65" s="6" t="s">
        <v>67</v>
      </c>
      <c r="DZ65" s="6">
        <v>0.37</v>
      </c>
      <c r="EA65" s="6">
        <v>0</v>
      </c>
      <c r="EB65" s="6">
        <v>0.5</v>
      </c>
      <c r="EC65" s="6">
        <v>0</v>
      </c>
      <c r="EF65" s="6" t="s">
        <v>67</v>
      </c>
      <c r="EG65" s="6">
        <v>0.83</v>
      </c>
      <c r="EH65" s="6">
        <v>0.56999999999999995</v>
      </c>
      <c r="EI65" s="6">
        <v>0.91</v>
      </c>
      <c r="EJ65" s="6">
        <v>0</v>
      </c>
      <c r="EM65" s="6" t="s">
        <v>67</v>
      </c>
      <c r="EN65" s="6">
        <v>1.91</v>
      </c>
      <c r="EO65" s="6">
        <v>2.61</v>
      </c>
      <c r="EP65" s="6">
        <v>2.13</v>
      </c>
      <c r="EQ65" s="6">
        <v>0</v>
      </c>
      <c r="ET65" s="6" t="s">
        <v>67</v>
      </c>
      <c r="EU65" s="6">
        <v>1.04</v>
      </c>
      <c r="EV65" s="6">
        <v>2.67</v>
      </c>
      <c r="EW65" s="6">
        <v>0.68</v>
      </c>
      <c r="EX65" s="6">
        <v>0</v>
      </c>
      <c r="FA65" s="6" t="s">
        <v>67</v>
      </c>
      <c r="FB65" s="6">
        <v>1.9</v>
      </c>
      <c r="FC65" s="6">
        <v>1.44</v>
      </c>
      <c r="FD65" s="6">
        <v>2.4700000000000002</v>
      </c>
      <c r="FE65" s="6">
        <v>0</v>
      </c>
      <c r="FH65" s="6" t="s">
        <v>67</v>
      </c>
      <c r="FI65" s="6">
        <v>1.23</v>
      </c>
      <c r="FJ65" s="6">
        <v>1.85</v>
      </c>
      <c r="FK65" s="6">
        <v>1.33</v>
      </c>
      <c r="FL65" s="6">
        <v>0</v>
      </c>
      <c r="FO65" s="6" t="s">
        <v>67</v>
      </c>
      <c r="FP65" s="6">
        <v>0.26</v>
      </c>
      <c r="FQ65" s="6">
        <v>1.57</v>
      </c>
      <c r="FR65" s="6">
        <v>0</v>
      </c>
      <c r="FS65" s="6">
        <v>0</v>
      </c>
      <c r="FV65" s="6" t="s">
        <v>67</v>
      </c>
      <c r="FW65" s="6">
        <v>0.1</v>
      </c>
      <c r="FX65" s="6">
        <v>0</v>
      </c>
      <c r="FY65" s="6">
        <v>0.14000000000000001</v>
      </c>
      <c r="FZ65" s="6">
        <v>0</v>
      </c>
      <c r="GC65" s="6" t="s">
        <v>67</v>
      </c>
      <c r="GD65" s="6">
        <v>0</v>
      </c>
      <c r="GE65" s="6">
        <v>0</v>
      </c>
      <c r="GF65" s="6">
        <v>0</v>
      </c>
      <c r="GG65" s="6">
        <v>0</v>
      </c>
      <c r="GJ65" s="58" t="s">
        <v>67</v>
      </c>
      <c r="GK65" s="58">
        <v>0.61</v>
      </c>
      <c r="GL65" s="58">
        <v>0</v>
      </c>
      <c r="GM65" s="58">
        <v>0.24</v>
      </c>
      <c r="GN65" s="58">
        <v>0</v>
      </c>
      <c r="GQ65" s="58" t="s">
        <v>67</v>
      </c>
      <c r="GR65" s="58">
        <v>0.43</v>
      </c>
      <c r="GS65" s="58">
        <v>3.24</v>
      </c>
      <c r="GT65" s="58">
        <v>0</v>
      </c>
      <c r="GU65" s="58">
        <v>0</v>
      </c>
      <c r="GX65" s="64" t="s">
        <v>67</v>
      </c>
      <c r="GY65" s="64">
        <v>0.69</v>
      </c>
      <c r="GZ65" s="64">
        <v>0</v>
      </c>
      <c r="HA65" s="64">
        <v>0.7</v>
      </c>
      <c r="HB65" s="64">
        <v>0</v>
      </c>
      <c r="HE65" s="64" t="s">
        <v>67</v>
      </c>
      <c r="HF65" s="64">
        <v>0</v>
      </c>
      <c r="HG65" s="64">
        <v>0</v>
      </c>
      <c r="HH65" s="64">
        <v>0</v>
      </c>
      <c r="HI65" s="64">
        <v>0</v>
      </c>
      <c r="HL65" s="64" t="s">
        <v>67</v>
      </c>
      <c r="HM65" s="64">
        <v>1.79</v>
      </c>
      <c r="HN65" s="64">
        <v>2.2200000000000002</v>
      </c>
      <c r="HO65" s="64">
        <v>1.79</v>
      </c>
      <c r="HP65" s="64">
        <v>0</v>
      </c>
      <c r="HS65" s="64" t="s">
        <v>67</v>
      </c>
      <c r="HT65" s="64">
        <v>0.33</v>
      </c>
      <c r="HU65" s="64">
        <v>0</v>
      </c>
      <c r="HV65" s="64">
        <v>0.24</v>
      </c>
      <c r="HW65" s="64">
        <v>0</v>
      </c>
      <c r="HZ65" s="64" t="s">
        <v>67</v>
      </c>
      <c r="IA65" s="64">
        <v>0.37</v>
      </c>
      <c r="IB65" s="64">
        <v>1.93</v>
      </c>
      <c r="IC65" s="64">
        <v>0</v>
      </c>
      <c r="ID65" s="64">
        <v>0</v>
      </c>
      <c r="IG65" s="64" t="s">
        <v>67</v>
      </c>
      <c r="IH65" s="64">
        <v>0.15</v>
      </c>
      <c r="II65" s="64">
        <v>0</v>
      </c>
      <c r="IJ65" s="64">
        <v>0.21</v>
      </c>
      <c r="IK65" s="64">
        <v>0</v>
      </c>
      <c r="IN65" s="64" t="s">
        <v>67</v>
      </c>
      <c r="IO65" s="64">
        <v>0.96</v>
      </c>
      <c r="IP65" s="64">
        <v>0</v>
      </c>
      <c r="IQ65" s="64">
        <v>1.36</v>
      </c>
      <c r="IR65" s="64">
        <v>0</v>
      </c>
      <c r="IU65" s="64" t="s">
        <v>67</v>
      </c>
      <c r="IV65" s="64">
        <v>0.23</v>
      </c>
      <c r="IW65" s="64">
        <v>0</v>
      </c>
      <c r="IX65" s="64">
        <v>0.33</v>
      </c>
      <c r="IY65" s="64">
        <v>0</v>
      </c>
      <c r="JB65" s="6" t="s">
        <v>67</v>
      </c>
      <c r="JC65" s="6">
        <v>0.14000000000000001</v>
      </c>
      <c r="JD65" s="6">
        <v>0</v>
      </c>
      <c r="JE65" s="6">
        <v>0.21</v>
      </c>
      <c r="JF65" s="6">
        <v>0</v>
      </c>
      <c r="JI65" s="64" t="s">
        <v>67</v>
      </c>
      <c r="JJ65" s="64">
        <v>2.06</v>
      </c>
      <c r="JK65" s="64">
        <v>0</v>
      </c>
      <c r="JL65" s="64">
        <v>1.08</v>
      </c>
      <c r="JM65" s="64">
        <v>0</v>
      </c>
      <c r="JP65" s="70" t="s">
        <v>67</v>
      </c>
      <c r="JQ65" s="70">
        <v>0.22</v>
      </c>
      <c r="JR65" s="70">
        <v>0</v>
      </c>
      <c r="JS65" s="70">
        <v>0</v>
      </c>
      <c r="JT65" s="70">
        <v>0</v>
      </c>
      <c r="JW65" s="76" t="s">
        <v>67</v>
      </c>
      <c r="JX65" s="76">
        <v>0</v>
      </c>
      <c r="JY65" s="76">
        <v>0</v>
      </c>
      <c r="JZ65" s="76">
        <v>0</v>
      </c>
      <c r="KA65" s="76">
        <v>0</v>
      </c>
      <c r="KD65" s="76" t="s">
        <v>67</v>
      </c>
      <c r="KE65" s="76">
        <v>1.25</v>
      </c>
      <c r="KF65" s="76">
        <v>2.71</v>
      </c>
      <c r="KG65" s="76">
        <v>0.66</v>
      </c>
      <c r="KH65" s="76">
        <v>0</v>
      </c>
      <c r="KK65" s="76" t="s">
        <v>67</v>
      </c>
      <c r="KL65" s="76">
        <v>0</v>
      </c>
      <c r="KM65" s="76">
        <v>0</v>
      </c>
      <c r="KN65" s="76">
        <v>0</v>
      </c>
      <c r="KO65" s="76">
        <v>0</v>
      </c>
      <c r="KR65" s="76" t="s">
        <v>67</v>
      </c>
      <c r="KS65" s="76">
        <v>1.49</v>
      </c>
      <c r="KT65" s="76">
        <v>6.11</v>
      </c>
      <c r="KU65" s="76">
        <v>0.43</v>
      </c>
      <c r="KV65" s="76">
        <v>0</v>
      </c>
      <c r="KY65" s="76" t="s">
        <v>67</v>
      </c>
      <c r="KZ65" s="76">
        <v>0.97</v>
      </c>
      <c r="LA65" s="76">
        <v>0</v>
      </c>
      <c r="LB65" s="76">
        <v>0</v>
      </c>
      <c r="LC65" s="76">
        <v>0</v>
      </c>
      <c r="LF65" s="76" t="s">
        <v>67</v>
      </c>
      <c r="LG65" s="76">
        <v>1.1599999999999999</v>
      </c>
      <c r="LH65" s="76">
        <v>0</v>
      </c>
      <c r="LI65" s="76">
        <v>1.64</v>
      </c>
      <c r="LJ65" s="76">
        <v>0</v>
      </c>
      <c r="LM65" s="76" t="s">
        <v>67</v>
      </c>
      <c r="LN65" s="76">
        <v>0.56000000000000005</v>
      </c>
      <c r="LO65" s="76">
        <v>0</v>
      </c>
      <c r="LP65" s="76">
        <v>0.19</v>
      </c>
      <c r="LQ65" s="76">
        <v>2.71</v>
      </c>
      <c r="LR65" s="76"/>
      <c r="LS65" s="76"/>
      <c r="LT65" s="76" t="s">
        <v>67</v>
      </c>
      <c r="LU65" s="76">
        <v>4.82</v>
      </c>
      <c r="LV65" s="76">
        <v>2.5499999999999998</v>
      </c>
      <c r="LW65" s="76">
        <v>3.03</v>
      </c>
      <c r="LX65" s="76">
        <v>12.79</v>
      </c>
      <c r="LY65" s="76"/>
      <c r="LZ65" s="76"/>
      <c r="MA65" s="76" t="s">
        <v>67</v>
      </c>
      <c r="MB65" s="76">
        <v>1.79</v>
      </c>
      <c r="MC65" s="76">
        <v>5.07</v>
      </c>
      <c r="MD65" s="76">
        <v>1.29</v>
      </c>
      <c r="ME65" s="76">
        <v>2.16</v>
      </c>
      <c r="MH65" s="76" t="s">
        <v>67</v>
      </c>
      <c r="MI65" s="76">
        <v>0.4</v>
      </c>
      <c r="MJ65" s="76">
        <v>1.55</v>
      </c>
      <c r="MK65" s="76">
        <v>0</v>
      </c>
      <c r="ML65" s="76">
        <v>1.03</v>
      </c>
      <c r="MM65" s="76"/>
      <c r="MN65" s="76"/>
      <c r="MO65" s="76" t="s">
        <v>67</v>
      </c>
      <c r="MP65" s="76">
        <v>0.14000000000000001</v>
      </c>
      <c r="MQ65" s="76">
        <v>0</v>
      </c>
      <c r="MR65" s="76">
        <v>0</v>
      </c>
      <c r="MS65" s="76">
        <v>0.93</v>
      </c>
    </row>
    <row r="66" spans="1:357" x14ac:dyDescent="0.25">
      <c r="A66" s="1">
        <v>3.0499999999999972</v>
      </c>
      <c r="B66" s="1">
        <v>3.099999999999997</v>
      </c>
      <c r="C66" s="1" t="s">
        <v>68</v>
      </c>
      <c r="D66" s="1">
        <v>0</v>
      </c>
      <c r="E66" s="1">
        <v>0</v>
      </c>
      <c r="F66" s="1">
        <v>0</v>
      </c>
      <c r="G66" s="1">
        <v>0</v>
      </c>
      <c r="H66" s="1"/>
      <c r="I66" s="1"/>
      <c r="J66" s="1" t="s">
        <v>68</v>
      </c>
      <c r="K66" s="1">
        <v>0</v>
      </c>
      <c r="L66" s="1">
        <v>0</v>
      </c>
      <c r="M66" s="1">
        <v>0</v>
      </c>
      <c r="N66" s="1">
        <v>0</v>
      </c>
      <c r="O66" s="1"/>
      <c r="P66" s="1"/>
      <c r="Q66" s="1" t="s">
        <v>68</v>
      </c>
      <c r="R66" s="1">
        <v>0</v>
      </c>
      <c r="S66" s="1">
        <v>0</v>
      </c>
      <c r="T66" s="1">
        <v>0</v>
      </c>
      <c r="U66" s="1">
        <v>0</v>
      </c>
      <c r="V66" s="1"/>
      <c r="W66" s="1"/>
      <c r="X66" s="1" t="s">
        <v>68</v>
      </c>
      <c r="Y66" s="1">
        <v>0</v>
      </c>
      <c r="Z66" s="1">
        <v>0</v>
      </c>
      <c r="AA66" s="1">
        <v>0</v>
      </c>
      <c r="AB66" s="1">
        <v>0</v>
      </c>
      <c r="AC66" s="1"/>
      <c r="AD66" s="1"/>
      <c r="AE66" s="6" t="s">
        <v>68</v>
      </c>
      <c r="AF66" s="6">
        <v>0</v>
      </c>
      <c r="AG66" s="6">
        <v>0</v>
      </c>
      <c r="AH66" s="6">
        <v>0</v>
      </c>
      <c r="AI66" s="6">
        <v>0</v>
      </c>
      <c r="AJ66" s="1"/>
      <c r="AK66" s="1"/>
      <c r="AL66" s="6" t="s">
        <v>68</v>
      </c>
      <c r="AM66" s="6">
        <v>0.1</v>
      </c>
      <c r="AN66" s="6">
        <v>0</v>
      </c>
      <c r="AO66" s="6">
        <v>0.12</v>
      </c>
      <c r="AP66" s="6">
        <v>0</v>
      </c>
      <c r="AQ66" s="1"/>
      <c r="AR66" s="1"/>
      <c r="AS66" s="6" t="s">
        <v>68</v>
      </c>
      <c r="AT66" s="6">
        <v>0</v>
      </c>
      <c r="AU66" s="6">
        <v>0</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v>
      </c>
      <c r="BW66" s="6">
        <v>0</v>
      </c>
      <c r="BX66" s="6">
        <v>0</v>
      </c>
      <c r="BY66" s="6">
        <v>0</v>
      </c>
      <c r="CB66" s="6" t="s">
        <v>68</v>
      </c>
      <c r="CC66" s="6">
        <v>0</v>
      </c>
      <c r="CD66" s="6">
        <v>0</v>
      </c>
      <c r="CE66" s="6">
        <v>0</v>
      </c>
      <c r="CF66" s="6">
        <v>0</v>
      </c>
      <c r="CI66" s="6" t="s">
        <v>68</v>
      </c>
      <c r="CJ66" s="6">
        <v>0</v>
      </c>
      <c r="CK66" s="6">
        <v>0</v>
      </c>
      <c r="CL66" s="6">
        <v>0</v>
      </c>
      <c r="CM66" s="6">
        <v>0</v>
      </c>
      <c r="CP66" s="6" t="s">
        <v>68</v>
      </c>
      <c r="CQ66" s="6">
        <v>0.26</v>
      </c>
      <c r="CR66" s="6">
        <v>0</v>
      </c>
      <c r="CS66" s="6">
        <v>0.33</v>
      </c>
      <c r="CT66" s="6">
        <v>0</v>
      </c>
      <c r="CW66" s="6" t="s">
        <v>68</v>
      </c>
      <c r="CX66" s="6">
        <v>0</v>
      </c>
      <c r="CY66" s="6">
        <v>0</v>
      </c>
      <c r="CZ66" s="6">
        <v>0</v>
      </c>
      <c r="DA66" s="6">
        <v>0</v>
      </c>
      <c r="DD66" s="6" t="s">
        <v>68</v>
      </c>
      <c r="DE66" s="6">
        <v>0</v>
      </c>
      <c r="DF66" s="6">
        <v>0</v>
      </c>
      <c r="DG66" s="6">
        <v>0</v>
      </c>
      <c r="DH66" s="6">
        <v>0</v>
      </c>
      <c r="DK66" s="6" t="s">
        <v>68</v>
      </c>
      <c r="DL66" s="6">
        <v>6.98</v>
      </c>
      <c r="DM66" s="6">
        <v>13.49</v>
      </c>
      <c r="DN66" s="6">
        <v>0</v>
      </c>
      <c r="DO66" s="6">
        <v>49.94</v>
      </c>
      <c r="DR66" s="6" t="s">
        <v>68</v>
      </c>
      <c r="DS66" s="6">
        <v>2.12</v>
      </c>
      <c r="DT66" s="6">
        <v>5.21</v>
      </c>
      <c r="DU66" s="6">
        <v>0.69</v>
      </c>
      <c r="DV66" s="6">
        <v>16.48</v>
      </c>
      <c r="DY66" s="6" t="s">
        <v>68</v>
      </c>
      <c r="DZ66" s="6">
        <v>2.82</v>
      </c>
      <c r="EA66" s="6">
        <v>0.81</v>
      </c>
      <c r="EB66" s="6">
        <v>2.33</v>
      </c>
      <c r="EC66" s="6">
        <v>14.28</v>
      </c>
      <c r="EF66" s="6" t="s">
        <v>68</v>
      </c>
      <c r="EG66" s="6">
        <v>1.66</v>
      </c>
      <c r="EH66" s="6">
        <v>0</v>
      </c>
      <c r="EI66" s="6">
        <v>1.85</v>
      </c>
      <c r="EJ66" s="6">
        <v>5.53</v>
      </c>
      <c r="EM66" s="6" t="s">
        <v>68</v>
      </c>
      <c r="EN66" s="6">
        <v>2.11</v>
      </c>
      <c r="EO66" s="6">
        <v>0</v>
      </c>
      <c r="EP66" s="6">
        <v>3.11</v>
      </c>
      <c r="EQ66" s="6">
        <v>4.59</v>
      </c>
      <c r="ET66" s="6" t="s">
        <v>68</v>
      </c>
      <c r="EU66" s="6">
        <v>3.56</v>
      </c>
      <c r="EV66" s="6">
        <v>0</v>
      </c>
      <c r="EW66" s="6">
        <v>2.2000000000000002</v>
      </c>
      <c r="EX66" s="6">
        <v>14.87</v>
      </c>
      <c r="FA66" s="6" t="s">
        <v>68</v>
      </c>
      <c r="FB66" s="6">
        <v>0.88</v>
      </c>
      <c r="FC66" s="6">
        <v>0</v>
      </c>
      <c r="FD66" s="6">
        <v>1.32</v>
      </c>
      <c r="FE66" s="6">
        <v>0</v>
      </c>
      <c r="FH66" s="6" t="s">
        <v>68</v>
      </c>
      <c r="FI66" s="6">
        <v>0.8</v>
      </c>
      <c r="FJ66" s="6">
        <v>0</v>
      </c>
      <c r="FK66" s="6">
        <v>1.02</v>
      </c>
      <c r="FL66" s="6">
        <v>0</v>
      </c>
      <c r="FO66" s="6" t="s">
        <v>68</v>
      </c>
      <c r="FP66" s="6">
        <v>0.26</v>
      </c>
      <c r="FQ66" s="6">
        <v>0</v>
      </c>
      <c r="FR66" s="6">
        <v>0</v>
      </c>
      <c r="FS66" s="6">
        <v>2.35</v>
      </c>
      <c r="FV66" s="6" t="s">
        <v>68</v>
      </c>
      <c r="FW66" s="6">
        <v>0</v>
      </c>
      <c r="FX66" s="6">
        <v>0</v>
      </c>
      <c r="FY66" s="6">
        <v>0</v>
      </c>
      <c r="FZ66" s="6">
        <v>0</v>
      </c>
      <c r="GC66" s="6" t="s">
        <v>68</v>
      </c>
      <c r="GD66" s="6">
        <v>0.18</v>
      </c>
      <c r="GE66" s="6">
        <v>0.99</v>
      </c>
      <c r="GF66" s="6">
        <v>0</v>
      </c>
      <c r="GG66" s="6">
        <v>0</v>
      </c>
      <c r="GJ66" s="58" t="s">
        <v>68</v>
      </c>
      <c r="GK66" s="58">
        <v>0</v>
      </c>
      <c r="GL66" s="58">
        <v>0</v>
      </c>
      <c r="GM66" s="58">
        <v>0</v>
      </c>
      <c r="GN66" s="58">
        <v>0</v>
      </c>
      <c r="GQ66" s="58" t="s">
        <v>68</v>
      </c>
      <c r="GR66" s="58">
        <v>0</v>
      </c>
      <c r="GS66" s="58">
        <v>0</v>
      </c>
      <c r="GT66" s="58">
        <v>0</v>
      </c>
      <c r="GU66" s="58">
        <v>0</v>
      </c>
      <c r="GX66" s="64" t="s">
        <v>68</v>
      </c>
      <c r="GY66" s="64">
        <v>0</v>
      </c>
      <c r="GZ66" s="64">
        <v>0</v>
      </c>
      <c r="HA66" s="64">
        <v>0</v>
      </c>
      <c r="HB66" s="64">
        <v>0</v>
      </c>
      <c r="HE66" s="64" t="s">
        <v>68</v>
      </c>
      <c r="HF66" s="64">
        <v>0</v>
      </c>
      <c r="HG66" s="64">
        <v>0</v>
      </c>
      <c r="HH66" s="64">
        <v>0</v>
      </c>
      <c r="HI66" s="64">
        <v>0</v>
      </c>
      <c r="HL66" s="64" t="s">
        <v>68</v>
      </c>
      <c r="HM66" s="64">
        <v>1.66</v>
      </c>
      <c r="HN66" s="64">
        <v>7.04</v>
      </c>
      <c r="HO66" s="64">
        <v>0.33</v>
      </c>
      <c r="HP66" s="64">
        <v>0</v>
      </c>
      <c r="HS66" s="64" t="s">
        <v>68</v>
      </c>
      <c r="HT66" s="64">
        <v>4.9400000000000004</v>
      </c>
      <c r="HU66" s="64">
        <v>0</v>
      </c>
      <c r="HV66" s="64">
        <v>0.3</v>
      </c>
      <c r="HW66" s="64">
        <v>42.38</v>
      </c>
      <c r="HZ66" s="64" t="s">
        <v>68</v>
      </c>
      <c r="IA66" s="64">
        <v>3.59</v>
      </c>
      <c r="IB66" s="64">
        <v>14.47</v>
      </c>
      <c r="IC66" s="64">
        <v>0.31</v>
      </c>
      <c r="ID66" s="64">
        <v>4.26</v>
      </c>
      <c r="IG66" s="64" t="s">
        <v>68</v>
      </c>
      <c r="IH66" s="64">
        <v>2.65</v>
      </c>
      <c r="II66" s="64">
        <v>12.56</v>
      </c>
      <c r="IJ66" s="64">
        <v>0.64</v>
      </c>
      <c r="IK66" s="64">
        <v>4.28</v>
      </c>
      <c r="IN66" s="64" t="s">
        <v>68</v>
      </c>
      <c r="IO66" s="64">
        <v>2.38</v>
      </c>
      <c r="IP66" s="64">
        <v>14.75</v>
      </c>
      <c r="IQ66" s="64">
        <v>0.22</v>
      </c>
      <c r="IR66" s="64">
        <v>2.0299999999999998</v>
      </c>
      <c r="IU66" s="64" t="s">
        <v>68</v>
      </c>
      <c r="IV66" s="64">
        <v>1.3</v>
      </c>
      <c r="IW66" s="64">
        <v>5.57</v>
      </c>
      <c r="IX66" s="64">
        <v>0.17</v>
      </c>
      <c r="IY66" s="64">
        <v>0</v>
      </c>
      <c r="JB66" s="6" t="s">
        <v>68</v>
      </c>
      <c r="JC66" s="6">
        <v>1.47</v>
      </c>
      <c r="JD66" s="6">
        <v>3.35</v>
      </c>
      <c r="JE66" s="6">
        <v>1.05</v>
      </c>
      <c r="JF66" s="6">
        <v>1.74</v>
      </c>
      <c r="JI66" s="64" t="s">
        <v>68</v>
      </c>
      <c r="JJ66" s="64">
        <v>1.58</v>
      </c>
      <c r="JK66" s="64">
        <v>0</v>
      </c>
      <c r="JL66" s="64">
        <v>0</v>
      </c>
      <c r="JM66" s="64">
        <v>12.81</v>
      </c>
      <c r="JP66" s="70" t="s">
        <v>68</v>
      </c>
      <c r="JQ66" s="70">
        <v>5.51</v>
      </c>
      <c r="JR66" s="70">
        <v>7.46</v>
      </c>
      <c r="JS66" s="70">
        <v>1.4</v>
      </c>
      <c r="JT66" s="70">
        <v>23.19</v>
      </c>
      <c r="JW66" s="76" t="s">
        <v>68</v>
      </c>
      <c r="JX66" s="76">
        <v>2.97</v>
      </c>
      <c r="JY66" s="76">
        <v>6.83</v>
      </c>
      <c r="JZ66" s="76">
        <v>1.08</v>
      </c>
      <c r="KA66" s="76">
        <v>9.84</v>
      </c>
      <c r="KD66" s="76" t="s">
        <v>68</v>
      </c>
      <c r="KE66" s="76">
        <v>4.95</v>
      </c>
      <c r="KF66" s="76">
        <v>11.97</v>
      </c>
      <c r="KG66" s="76">
        <v>0.71</v>
      </c>
      <c r="KH66" s="76">
        <v>14.49</v>
      </c>
      <c r="KK66" s="76" t="s">
        <v>68</v>
      </c>
      <c r="KL66" s="76">
        <v>8</v>
      </c>
      <c r="KM66" s="76">
        <v>17.850000000000001</v>
      </c>
      <c r="KN66" s="76">
        <v>0</v>
      </c>
      <c r="KO66" s="76">
        <v>40</v>
      </c>
      <c r="KR66" s="76" t="s">
        <v>68</v>
      </c>
      <c r="KS66" s="76">
        <v>6.9</v>
      </c>
      <c r="KT66" s="76">
        <v>5.54</v>
      </c>
      <c r="KU66" s="76">
        <v>1.85</v>
      </c>
      <c r="KV66" s="76">
        <v>32.299999999999997</v>
      </c>
      <c r="KY66" s="76" t="s">
        <v>68</v>
      </c>
      <c r="KZ66" s="76">
        <v>0.63</v>
      </c>
      <c r="LA66" s="76">
        <v>0</v>
      </c>
      <c r="LB66" s="76">
        <v>0.66</v>
      </c>
      <c r="LC66" s="76">
        <v>1.4</v>
      </c>
      <c r="LF66" s="76" t="s">
        <v>68</v>
      </c>
      <c r="LG66" s="76">
        <v>0.15</v>
      </c>
      <c r="LH66" s="76">
        <v>0</v>
      </c>
      <c r="LI66" s="76">
        <v>0</v>
      </c>
      <c r="LJ66" s="76">
        <v>0.99</v>
      </c>
      <c r="LM66" s="76" t="s">
        <v>68</v>
      </c>
      <c r="LN66" s="76">
        <v>2.44</v>
      </c>
      <c r="LO66" s="76">
        <v>0</v>
      </c>
      <c r="LP66" s="76">
        <v>0</v>
      </c>
      <c r="LQ66" s="76">
        <v>13.41</v>
      </c>
      <c r="LR66" s="76"/>
      <c r="LS66" s="76"/>
      <c r="LT66" s="76" t="s">
        <v>68</v>
      </c>
      <c r="LU66" s="76">
        <v>2.62</v>
      </c>
      <c r="LV66" s="76">
        <v>1.72</v>
      </c>
      <c r="LW66" s="76">
        <v>0</v>
      </c>
      <c r="LX66" s="76">
        <v>13.33</v>
      </c>
      <c r="LY66" s="76"/>
      <c r="LZ66" s="76"/>
      <c r="MA66" s="76" t="s">
        <v>68</v>
      </c>
      <c r="MB66" s="76">
        <v>1.1100000000000001</v>
      </c>
      <c r="MC66" s="76">
        <v>1.39</v>
      </c>
      <c r="MD66" s="76">
        <v>1.5</v>
      </c>
      <c r="ME66" s="76">
        <v>0</v>
      </c>
      <c r="MH66" s="76" t="s">
        <v>68</v>
      </c>
      <c r="MI66" s="76">
        <v>0</v>
      </c>
      <c r="MJ66" s="76">
        <v>0</v>
      </c>
      <c r="MK66" s="76">
        <v>0</v>
      </c>
      <c r="ML66" s="76">
        <v>0</v>
      </c>
      <c r="MM66" s="76"/>
      <c r="MN66" s="76"/>
      <c r="MO66" s="76" t="s">
        <v>68</v>
      </c>
      <c r="MP66" s="76">
        <v>0</v>
      </c>
      <c r="MQ66" s="76">
        <v>0</v>
      </c>
      <c r="MR66" s="76">
        <v>0</v>
      </c>
      <c r="MS66" s="76">
        <v>0</v>
      </c>
    </row>
    <row r="67" spans="1:357" x14ac:dyDescent="0.25">
      <c r="A67" s="1">
        <v>3.099999999999997</v>
      </c>
      <c r="B67" s="1">
        <v>3.1499999999999968</v>
      </c>
      <c r="C67" s="1" t="s">
        <v>69</v>
      </c>
      <c r="D67" s="1">
        <v>0.3</v>
      </c>
      <c r="E67" s="1">
        <v>2.34</v>
      </c>
      <c r="F67" s="1">
        <v>0</v>
      </c>
      <c r="G67" s="1">
        <v>0</v>
      </c>
      <c r="H67" s="1"/>
      <c r="I67" s="1"/>
      <c r="J67" s="1" t="s">
        <v>69</v>
      </c>
      <c r="K67" s="1">
        <v>0</v>
      </c>
      <c r="L67" s="1">
        <v>0</v>
      </c>
      <c r="M67" s="1">
        <v>0</v>
      </c>
      <c r="N67" s="1">
        <v>0</v>
      </c>
      <c r="O67" s="1"/>
      <c r="P67" s="1"/>
      <c r="Q67" s="1" t="s">
        <v>69</v>
      </c>
      <c r="R67" s="1">
        <v>0.14000000000000001</v>
      </c>
      <c r="S67" s="1">
        <v>0</v>
      </c>
      <c r="T67" s="1">
        <v>0.19</v>
      </c>
      <c r="U67" s="1">
        <v>0</v>
      </c>
      <c r="V67" s="1"/>
      <c r="W67" s="1"/>
      <c r="X67" s="1" t="s">
        <v>69</v>
      </c>
      <c r="Y67" s="1">
        <v>0.5</v>
      </c>
      <c r="Z67" s="1">
        <v>0</v>
      </c>
      <c r="AA67" s="1">
        <v>0.72</v>
      </c>
      <c r="AB67" s="1">
        <v>0</v>
      </c>
      <c r="AC67" s="1"/>
      <c r="AD67" s="1"/>
      <c r="AE67" s="6" t="s">
        <v>69</v>
      </c>
      <c r="AF67" s="6">
        <v>0.06</v>
      </c>
      <c r="AG67" s="6">
        <v>0</v>
      </c>
      <c r="AH67" s="6">
        <v>0</v>
      </c>
      <c r="AI67" s="6">
        <v>2.0499999999999998</v>
      </c>
      <c r="AJ67" s="1"/>
      <c r="AK67" s="1"/>
      <c r="AL67" s="6" t="s">
        <v>69</v>
      </c>
      <c r="AM67" s="6">
        <v>0</v>
      </c>
      <c r="AN67" s="6">
        <v>0</v>
      </c>
      <c r="AO67" s="6">
        <v>0</v>
      </c>
      <c r="AP67" s="6">
        <v>0</v>
      </c>
      <c r="AQ67" s="1"/>
      <c r="AR67" s="1"/>
      <c r="AS67" s="6" t="s">
        <v>69</v>
      </c>
      <c r="AT67" s="6">
        <v>0</v>
      </c>
      <c r="AU67" s="6">
        <v>0</v>
      </c>
      <c r="AV67" s="6">
        <v>0</v>
      </c>
      <c r="AW67" s="6">
        <v>0</v>
      </c>
      <c r="AZ67" s="6" t="s">
        <v>69</v>
      </c>
      <c r="BA67" s="6">
        <v>0</v>
      </c>
      <c r="BB67" s="6">
        <v>0</v>
      </c>
      <c r="BC67" s="6">
        <v>0</v>
      </c>
      <c r="BD67" s="6">
        <v>0</v>
      </c>
      <c r="BG67" s="6" t="s">
        <v>69</v>
      </c>
      <c r="BH67" s="6">
        <v>0</v>
      </c>
      <c r="BI67" s="6">
        <v>0</v>
      </c>
      <c r="BJ67" s="6">
        <v>0</v>
      </c>
      <c r="BK67" s="6">
        <v>0</v>
      </c>
      <c r="BN67" s="6" t="s">
        <v>69</v>
      </c>
      <c r="BO67" s="6">
        <v>0</v>
      </c>
      <c r="BP67" s="6">
        <v>0</v>
      </c>
      <c r="BQ67" s="6">
        <v>0</v>
      </c>
      <c r="BR67" s="6">
        <v>0</v>
      </c>
      <c r="BU67" s="6" t="s">
        <v>69</v>
      </c>
      <c r="BV67" s="6">
        <v>0</v>
      </c>
      <c r="BW67" s="6">
        <v>0</v>
      </c>
      <c r="BX67" s="6">
        <v>0</v>
      </c>
      <c r="BY67" s="6">
        <v>0</v>
      </c>
      <c r="CB67" s="6" t="s">
        <v>69</v>
      </c>
      <c r="CC67" s="6">
        <v>0</v>
      </c>
      <c r="CD67" s="6">
        <v>0</v>
      </c>
      <c r="CE67" s="6">
        <v>0</v>
      </c>
      <c r="CF67" s="6">
        <v>0</v>
      </c>
      <c r="CI67" s="6" t="s">
        <v>69</v>
      </c>
      <c r="CJ67" s="6">
        <v>0</v>
      </c>
      <c r="CK67" s="6">
        <v>0</v>
      </c>
      <c r="CL67" s="6">
        <v>0</v>
      </c>
      <c r="CM67" s="6">
        <v>0</v>
      </c>
      <c r="CP67" s="6" t="s">
        <v>69</v>
      </c>
      <c r="CQ67" s="6">
        <v>0</v>
      </c>
      <c r="CR67" s="6">
        <v>0</v>
      </c>
      <c r="CS67" s="6">
        <v>0</v>
      </c>
      <c r="CT67" s="6">
        <v>0</v>
      </c>
      <c r="CW67" s="6" t="s">
        <v>69</v>
      </c>
      <c r="CX67" s="6">
        <v>0</v>
      </c>
      <c r="CY67" s="6">
        <v>0</v>
      </c>
      <c r="CZ67" s="6">
        <v>0</v>
      </c>
      <c r="DA67" s="6">
        <v>0</v>
      </c>
      <c r="DD67" s="6" t="s">
        <v>69</v>
      </c>
      <c r="DE67" s="6">
        <v>0</v>
      </c>
      <c r="DF67" s="6">
        <v>0</v>
      </c>
      <c r="DG67" s="6">
        <v>0</v>
      </c>
      <c r="DH67" s="6">
        <v>0</v>
      </c>
      <c r="DK67" s="6" t="s">
        <v>69</v>
      </c>
      <c r="DL67" s="6">
        <v>15.76</v>
      </c>
      <c r="DM67" s="6">
        <v>0</v>
      </c>
      <c r="DN67" s="6">
        <v>21.88</v>
      </c>
      <c r="DO67" s="6">
        <v>0</v>
      </c>
      <c r="DR67" s="6" t="s">
        <v>69</v>
      </c>
      <c r="DS67" s="6">
        <v>19.760000000000002</v>
      </c>
      <c r="DT67" s="6">
        <v>3.73</v>
      </c>
      <c r="DU67" s="6">
        <v>25.07</v>
      </c>
      <c r="DV67" s="6">
        <v>0</v>
      </c>
      <c r="DY67" s="6" t="s">
        <v>69</v>
      </c>
      <c r="DZ67" s="6">
        <v>16.559999999999999</v>
      </c>
      <c r="EA67" s="6">
        <v>0</v>
      </c>
      <c r="EB67" s="6">
        <v>22.5</v>
      </c>
      <c r="EC67" s="6">
        <v>0</v>
      </c>
      <c r="EF67" s="6" t="s">
        <v>69</v>
      </c>
      <c r="EG67" s="6">
        <v>15.45</v>
      </c>
      <c r="EH67" s="6">
        <v>0</v>
      </c>
      <c r="EI67" s="6">
        <v>22.79</v>
      </c>
      <c r="EJ67" s="6">
        <v>0</v>
      </c>
      <c r="EM67" s="6" t="s">
        <v>69</v>
      </c>
      <c r="EN67" s="6">
        <v>11.1</v>
      </c>
      <c r="EO67" s="6">
        <v>0</v>
      </c>
      <c r="EP67" s="6">
        <v>20.14</v>
      </c>
      <c r="EQ67" s="6">
        <v>0</v>
      </c>
      <c r="ET67" s="6" t="s">
        <v>69</v>
      </c>
      <c r="EU67" s="6">
        <v>10.55</v>
      </c>
      <c r="EV67" s="6">
        <v>0</v>
      </c>
      <c r="EW67" s="6">
        <v>17.03</v>
      </c>
      <c r="EX67" s="6">
        <v>0</v>
      </c>
      <c r="FA67" s="6" t="s">
        <v>69</v>
      </c>
      <c r="FB67" s="6">
        <v>0.82</v>
      </c>
      <c r="FC67" s="6">
        <v>0</v>
      </c>
      <c r="FD67" s="6">
        <v>1.22</v>
      </c>
      <c r="FE67" s="6">
        <v>0</v>
      </c>
      <c r="FH67" s="6" t="s">
        <v>69</v>
      </c>
      <c r="FI67" s="6">
        <v>0</v>
      </c>
      <c r="FJ67" s="6">
        <v>0</v>
      </c>
      <c r="FK67" s="6">
        <v>0</v>
      </c>
      <c r="FL67" s="6">
        <v>0</v>
      </c>
      <c r="FO67" s="6" t="s">
        <v>69</v>
      </c>
      <c r="FP67" s="6">
        <v>0.65</v>
      </c>
      <c r="FQ67" s="6">
        <v>0</v>
      </c>
      <c r="FR67" s="6">
        <v>0.97</v>
      </c>
      <c r="FS67" s="6">
        <v>0</v>
      </c>
      <c r="FV67" s="6" t="s">
        <v>69</v>
      </c>
      <c r="FW67" s="6">
        <v>0.75</v>
      </c>
      <c r="FX67" s="6">
        <v>0</v>
      </c>
      <c r="FY67" s="6">
        <v>1.03</v>
      </c>
      <c r="FZ67" s="6">
        <v>0</v>
      </c>
      <c r="GC67" s="6" t="s">
        <v>69</v>
      </c>
      <c r="GD67" s="6">
        <v>0</v>
      </c>
      <c r="GE67" s="6">
        <v>0</v>
      </c>
      <c r="GF67" s="6">
        <v>0</v>
      </c>
      <c r="GG67" s="6">
        <v>0</v>
      </c>
      <c r="GJ67" s="58" t="s">
        <v>69</v>
      </c>
      <c r="GK67" s="58">
        <v>0</v>
      </c>
      <c r="GL67" s="58">
        <v>0</v>
      </c>
      <c r="GM67" s="58">
        <v>0</v>
      </c>
      <c r="GN67" s="58">
        <v>0</v>
      </c>
      <c r="GQ67" s="58" t="s">
        <v>69</v>
      </c>
      <c r="GR67" s="58">
        <v>0.38</v>
      </c>
      <c r="GS67" s="58">
        <v>0</v>
      </c>
      <c r="GT67" s="58">
        <v>0.53</v>
      </c>
      <c r="GU67" s="58">
        <v>0</v>
      </c>
      <c r="GX67" s="64" t="s">
        <v>69</v>
      </c>
      <c r="GY67" s="64">
        <v>0.8</v>
      </c>
      <c r="GZ67" s="64">
        <v>1.4</v>
      </c>
      <c r="HA67" s="64">
        <v>0.88</v>
      </c>
      <c r="HB67" s="64">
        <v>0</v>
      </c>
      <c r="HE67" s="64" t="s">
        <v>69</v>
      </c>
      <c r="HF67" s="64">
        <v>0.87</v>
      </c>
      <c r="HG67" s="64">
        <v>1.84</v>
      </c>
      <c r="HH67" s="64">
        <v>0.86</v>
      </c>
      <c r="HI67" s="64">
        <v>0</v>
      </c>
      <c r="HL67" s="64" t="s">
        <v>69</v>
      </c>
      <c r="HM67" s="64">
        <v>0</v>
      </c>
      <c r="HN67" s="64">
        <v>0</v>
      </c>
      <c r="HO67" s="64">
        <v>0</v>
      </c>
      <c r="HP67" s="64">
        <v>0</v>
      </c>
      <c r="HS67" s="64" t="s">
        <v>69</v>
      </c>
      <c r="HT67" s="64">
        <v>0.4</v>
      </c>
      <c r="HU67" s="64">
        <v>0</v>
      </c>
      <c r="HV67" s="64">
        <v>0.61</v>
      </c>
      <c r="HW67" s="64">
        <v>0</v>
      </c>
      <c r="HZ67" s="64" t="s">
        <v>69</v>
      </c>
      <c r="IA67" s="64">
        <v>0</v>
      </c>
      <c r="IB67" s="64">
        <v>0</v>
      </c>
      <c r="IC67" s="64">
        <v>0</v>
      </c>
      <c r="ID67" s="64">
        <v>0</v>
      </c>
      <c r="IG67" s="64" t="s">
        <v>69</v>
      </c>
      <c r="IH67" s="64">
        <v>0.6</v>
      </c>
      <c r="II67" s="64">
        <v>0</v>
      </c>
      <c r="IJ67" s="64">
        <v>0</v>
      </c>
      <c r="IK67" s="64">
        <v>4.9400000000000004</v>
      </c>
      <c r="IN67" s="64" t="s">
        <v>69</v>
      </c>
      <c r="IO67" s="64">
        <v>0.4</v>
      </c>
      <c r="IP67" s="64">
        <v>0</v>
      </c>
      <c r="IQ67" s="64">
        <v>0</v>
      </c>
      <c r="IR67" s="64">
        <v>2.94</v>
      </c>
      <c r="IU67" s="64" t="s">
        <v>69</v>
      </c>
      <c r="IV67" s="64">
        <v>0.31</v>
      </c>
      <c r="IW67" s="64">
        <v>0</v>
      </c>
      <c r="IX67" s="64">
        <v>0</v>
      </c>
      <c r="IY67" s="64">
        <v>3.2</v>
      </c>
      <c r="JB67" s="6" t="s">
        <v>69</v>
      </c>
      <c r="JC67" s="6">
        <v>0.26</v>
      </c>
      <c r="JD67" s="6">
        <v>0</v>
      </c>
      <c r="JE67" s="6">
        <v>0</v>
      </c>
      <c r="JF67" s="6">
        <v>2.13</v>
      </c>
      <c r="JI67" s="64" t="s">
        <v>69</v>
      </c>
      <c r="JJ67" s="64">
        <v>0.3</v>
      </c>
      <c r="JK67" s="64">
        <v>0</v>
      </c>
      <c r="JL67" s="64">
        <v>0</v>
      </c>
      <c r="JM67" s="64">
        <v>2.4500000000000002</v>
      </c>
      <c r="JP67" s="70" t="s">
        <v>69</v>
      </c>
      <c r="JQ67" s="70">
        <v>0.83</v>
      </c>
      <c r="JR67" s="70">
        <v>0</v>
      </c>
      <c r="JS67" s="70">
        <v>0.92</v>
      </c>
      <c r="JT67" s="70">
        <v>1.95</v>
      </c>
      <c r="JW67" s="76" t="s">
        <v>69</v>
      </c>
      <c r="JX67" s="76">
        <v>0.54</v>
      </c>
      <c r="JY67" s="76">
        <v>0</v>
      </c>
      <c r="JZ67" s="76">
        <v>0.84</v>
      </c>
      <c r="KA67" s="76">
        <v>0</v>
      </c>
      <c r="KD67" s="76" t="s">
        <v>69</v>
      </c>
      <c r="KE67" s="76">
        <v>0.16</v>
      </c>
      <c r="KF67" s="76">
        <v>0.78</v>
      </c>
      <c r="KG67" s="76">
        <v>0</v>
      </c>
      <c r="KH67" s="76">
        <v>0</v>
      </c>
      <c r="KK67" s="76" t="s">
        <v>69</v>
      </c>
      <c r="KL67" s="76">
        <v>0</v>
      </c>
      <c r="KM67" s="76">
        <v>0</v>
      </c>
      <c r="KN67" s="76">
        <v>0</v>
      </c>
      <c r="KO67" s="76">
        <v>0</v>
      </c>
      <c r="KR67" s="76" t="s">
        <v>69</v>
      </c>
      <c r="KS67" s="76">
        <v>0</v>
      </c>
      <c r="KT67" s="76">
        <v>0</v>
      </c>
      <c r="KU67" s="76">
        <v>0</v>
      </c>
      <c r="KV67" s="76">
        <v>0</v>
      </c>
      <c r="KY67" s="76" t="s">
        <v>69</v>
      </c>
      <c r="KZ67" s="76">
        <v>0</v>
      </c>
      <c r="LA67" s="76">
        <v>0</v>
      </c>
      <c r="LB67" s="76">
        <v>0</v>
      </c>
      <c r="LC67" s="76">
        <v>0</v>
      </c>
      <c r="LF67" s="76" t="s">
        <v>69</v>
      </c>
      <c r="LG67" s="76">
        <v>0.2</v>
      </c>
      <c r="LH67" s="76">
        <v>0</v>
      </c>
      <c r="LI67" s="76">
        <v>0</v>
      </c>
      <c r="LJ67" s="76">
        <v>1.34</v>
      </c>
      <c r="LM67" s="76" t="s">
        <v>69</v>
      </c>
      <c r="LN67" s="76">
        <v>0.18</v>
      </c>
      <c r="LO67" s="76">
        <v>0</v>
      </c>
      <c r="LP67" s="76">
        <v>0</v>
      </c>
      <c r="LQ67" s="76">
        <v>1.1499999999999999</v>
      </c>
      <c r="LR67" s="76"/>
      <c r="LS67" s="76"/>
      <c r="LT67" s="76" t="s">
        <v>69</v>
      </c>
      <c r="LU67" s="76">
        <v>1.37</v>
      </c>
      <c r="LV67" s="76">
        <v>0</v>
      </c>
      <c r="LW67" s="76">
        <v>0.37</v>
      </c>
      <c r="LX67" s="76">
        <v>6.14</v>
      </c>
      <c r="LY67" s="76"/>
      <c r="LZ67" s="76"/>
      <c r="MA67" s="76" t="s">
        <v>69</v>
      </c>
      <c r="MB67" s="76">
        <v>1.04</v>
      </c>
      <c r="MC67" s="76">
        <v>0</v>
      </c>
      <c r="MD67" s="76">
        <v>0.82</v>
      </c>
      <c r="ME67" s="76">
        <v>2.54</v>
      </c>
      <c r="MH67" s="76" t="s">
        <v>69</v>
      </c>
      <c r="MI67" s="76">
        <v>2.33</v>
      </c>
      <c r="MJ67" s="76">
        <v>0</v>
      </c>
      <c r="MK67" s="76">
        <v>2.74</v>
      </c>
      <c r="ML67" s="76">
        <v>4.68</v>
      </c>
      <c r="MM67" s="76"/>
      <c r="MN67" s="76"/>
      <c r="MO67" s="76" t="s">
        <v>69</v>
      </c>
      <c r="MP67" s="76">
        <v>2.27</v>
      </c>
      <c r="MQ67" s="76">
        <v>0</v>
      </c>
      <c r="MR67" s="76">
        <v>2.2599999999999998</v>
      </c>
      <c r="MS67" s="76">
        <v>1.28</v>
      </c>
    </row>
    <row r="68" spans="1:357" x14ac:dyDescent="0.25">
      <c r="A68" s="1">
        <v>3.1499999999999968</v>
      </c>
      <c r="B68" s="1">
        <v>3.1999999999999966</v>
      </c>
      <c r="C68" s="1" t="s">
        <v>70</v>
      </c>
      <c r="D68" s="1">
        <v>0</v>
      </c>
      <c r="E68" s="1">
        <v>0</v>
      </c>
      <c r="F68" s="1">
        <v>0</v>
      </c>
      <c r="G68" s="1">
        <v>0</v>
      </c>
      <c r="H68" s="1"/>
      <c r="I68" s="1"/>
      <c r="J68" s="1" t="s">
        <v>70</v>
      </c>
      <c r="K68" s="1">
        <v>0</v>
      </c>
      <c r="L68" s="1">
        <v>0</v>
      </c>
      <c r="M68" s="1">
        <v>0</v>
      </c>
      <c r="N68" s="1">
        <v>0</v>
      </c>
      <c r="O68" s="1"/>
      <c r="P68" s="1"/>
      <c r="Q68" s="1" t="s">
        <v>70</v>
      </c>
      <c r="R68" s="1">
        <v>0</v>
      </c>
      <c r="S68" s="1">
        <v>0</v>
      </c>
      <c r="T68" s="1">
        <v>0</v>
      </c>
      <c r="U68" s="1">
        <v>0</v>
      </c>
      <c r="V68" s="1"/>
      <c r="W68" s="1"/>
      <c r="X68" s="1" t="s">
        <v>70</v>
      </c>
      <c r="Y68" s="1">
        <v>0</v>
      </c>
      <c r="Z68" s="1">
        <v>0</v>
      </c>
      <c r="AA68" s="1">
        <v>0</v>
      </c>
      <c r="AB68" s="1">
        <v>0</v>
      </c>
      <c r="AC68" s="1"/>
      <c r="AD68" s="1"/>
      <c r="AE68" s="6" t="s">
        <v>70</v>
      </c>
      <c r="AF68" s="6">
        <v>0</v>
      </c>
      <c r="AG68" s="6">
        <v>0</v>
      </c>
      <c r="AH68" s="6">
        <v>0</v>
      </c>
      <c r="AI68" s="6">
        <v>0</v>
      </c>
      <c r="AJ68" s="1"/>
      <c r="AK68" s="1"/>
      <c r="AL68" s="6" t="s">
        <v>70</v>
      </c>
      <c r="AM68" s="6">
        <v>0.05</v>
      </c>
      <c r="AN68" s="6">
        <v>0</v>
      </c>
      <c r="AO68" s="6">
        <v>0.06</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v>
      </c>
      <c r="BP68" s="6">
        <v>0</v>
      </c>
      <c r="BQ68" s="6">
        <v>0</v>
      </c>
      <c r="BR68" s="6">
        <v>0</v>
      </c>
      <c r="BU68" s="6" t="s">
        <v>70</v>
      </c>
      <c r="BV68" s="6">
        <v>0.09</v>
      </c>
      <c r="BW68" s="6">
        <v>0</v>
      </c>
      <c r="BX68" s="6">
        <v>0.11</v>
      </c>
      <c r="BY68" s="6">
        <v>0</v>
      </c>
      <c r="CB68" s="6" t="s">
        <v>70</v>
      </c>
      <c r="CC68" s="6">
        <v>0.3</v>
      </c>
      <c r="CD68" s="6">
        <v>0</v>
      </c>
      <c r="CE68" s="6">
        <v>0.27</v>
      </c>
      <c r="CF68" s="6">
        <v>0</v>
      </c>
      <c r="CI68" s="6" t="s">
        <v>70</v>
      </c>
      <c r="CJ68" s="6">
        <v>0.65</v>
      </c>
      <c r="CK68" s="6">
        <v>0</v>
      </c>
      <c r="CL68" s="6">
        <v>0.76</v>
      </c>
      <c r="CM68" s="6">
        <v>0</v>
      </c>
      <c r="CP68" s="6" t="s">
        <v>70</v>
      </c>
      <c r="CQ68" s="6">
        <v>0.6</v>
      </c>
      <c r="CR68" s="6">
        <v>0</v>
      </c>
      <c r="CS68" s="6">
        <v>0.76</v>
      </c>
      <c r="CT68" s="6">
        <v>0</v>
      </c>
      <c r="CW68" s="6" t="s">
        <v>70</v>
      </c>
      <c r="CX68" s="6">
        <v>1.67</v>
      </c>
      <c r="CY68" s="6">
        <v>4.95</v>
      </c>
      <c r="CZ68" s="6">
        <v>1.18</v>
      </c>
      <c r="DA68" s="6">
        <v>0</v>
      </c>
      <c r="DD68" s="6" t="s">
        <v>70</v>
      </c>
      <c r="DE68" s="6">
        <v>0.74</v>
      </c>
      <c r="DF68" s="6">
        <v>1.28</v>
      </c>
      <c r="DG68" s="6">
        <v>0.66</v>
      </c>
      <c r="DH68" s="6">
        <v>0</v>
      </c>
      <c r="DK68" s="6" t="s">
        <v>70</v>
      </c>
      <c r="DL68" s="6">
        <v>0.99</v>
      </c>
      <c r="DM68" s="6">
        <v>3.08</v>
      </c>
      <c r="DN68" s="6">
        <v>0.66</v>
      </c>
      <c r="DO68" s="6">
        <v>0</v>
      </c>
      <c r="DR68" s="6" t="s">
        <v>70</v>
      </c>
      <c r="DS68" s="6">
        <v>0.28999999999999998</v>
      </c>
      <c r="DT68" s="6">
        <v>2.36</v>
      </c>
      <c r="DU68" s="6">
        <v>0</v>
      </c>
      <c r="DV68" s="6">
        <v>0</v>
      </c>
      <c r="DY68" s="6" t="s">
        <v>70</v>
      </c>
      <c r="DZ68" s="6">
        <v>0.66</v>
      </c>
      <c r="EA68" s="6">
        <v>1.06</v>
      </c>
      <c r="EB68" s="6">
        <v>0.51</v>
      </c>
      <c r="EC68" s="6">
        <v>2.1</v>
      </c>
      <c r="EF68" s="6" t="s">
        <v>70</v>
      </c>
      <c r="EG68" s="6">
        <v>0</v>
      </c>
      <c r="EH68" s="6">
        <v>0</v>
      </c>
      <c r="EI68" s="6">
        <v>0</v>
      </c>
      <c r="EJ68" s="6">
        <v>0</v>
      </c>
      <c r="EM68" s="6" t="s">
        <v>70</v>
      </c>
      <c r="EN68" s="6">
        <v>0.91</v>
      </c>
      <c r="EO68" s="6">
        <v>3.23</v>
      </c>
      <c r="EP68" s="6">
        <v>0</v>
      </c>
      <c r="EQ68" s="6">
        <v>0</v>
      </c>
      <c r="ET68" s="6" t="s">
        <v>70</v>
      </c>
      <c r="EU68" s="6">
        <v>1.01</v>
      </c>
      <c r="EV68" s="6">
        <v>3.61</v>
      </c>
      <c r="EW68" s="6">
        <v>0</v>
      </c>
      <c r="EX68" s="6">
        <v>2.0499999999999998</v>
      </c>
      <c r="FA68" s="6" t="s">
        <v>70</v>
      </c>
      <c r="FB68" s="6">
        <v>4.57</v>
      </c>
      <c r="FC68" s="6">
        <v>8.25</v>
      </c>
      <c r="FD68" s="6">
        <v>0.22</v>
      </c>
      <c r="FE68" s="6">
        <v>26.93</v>
      </c>
      <c r="FH68" s="6" t="s">
        <v>70</v>
      </c>
      <c r="FI68" s="6">
        <v>5.84</v>
      </c>
      <c r="FJ68" s="6">
        <v>4.79</v>
      </c>
      <c r="FK68" s="6">
        <v>3.85</v>
      </c>
      <c r="FL68" s="6">
        <v>23.98</v>
      </c>
      <c r="FO68" s="6" t="s">
        <v>70</v>
      </c>
      <c r="FP68" s="6">
        <v>8.3800000000000008</v>
      </c>
      <c r="FQ68" s="6">
        <v>26.65</v>
      </c>
      <c r="FR68" s="6">
        <v>1</v>
      </c>
      <c r="FS68" s="6">
        <v>30.42</v>
      </c>
      <c r="FV68" s="6" t="s">
        <v>70</v>
      </c>
      <c r="FW68" s="6">
        <v>3.46</v>
      </c>
      <c r="FX68" s="6">
        <v>4.3600000000000003</v>
      </c>
      <c r="FY68" s="6">
        <v>1.83</v>
      </c>
      <c r="FZ68" s="6">
        <v>19.11</v>
      </c>
      <c r="GC68" s="6" t="s">
        <v>70</v>
      </c>
      <c r="GD68" s="6">
        <v>3.89</v>
      </c>
      <c r="GE68" s="6">
        <v>6.41</v>
      </c>
      <c r="GF68" s="6">
        <v>0.28000000000000003</v>
      </c>
      <c r="GG68" s="6">
        <v>22.74</v>
      </c>
      <c r="GJ68" s="58" t="s">
        <v>70</v>
      </c>
      <c r="GK68" s="58">
        <v>4.42</v>
      </c>
      <c r="GL68" s="58">
        <v>7.84</v>
      </c>
      <c r="GM68" s="58">
        <v>1.1499999999999999</v>
      </c>
      <c r="GN68" s="58">
        <v>28.38</v>
      </c>
      <c r="GQ68" s="58" t="s">
        <v>70</v>
      </c>
      <c r="GR68" s="58">
        <v>2.59</v>
      </c>
      <c r="GS68" s="58">
        <v>6.72</v>
      </c>
      <c r="GT68" s="58">
        <v>1.41</v>
      </c>
      <c r="GU68" s="58">
        <v>6.74</v>
      </c>
      <c r="GX68" s="64" t="s">
        <v>70</v>
      </c>
      <c r="GY68" s="64">
        <v>2.06</v>
      </c>
      <c r="GZ68" s="64">
        <v>9.99</v>
      </c>
      <c r="HA68" s="64">
        <v>0.68</v>
      </c>
      <c r="HB68" s="64">
        <v>6.63</v>
      </c>
      <c r="HE68" s="64" t="s">
        <v>70</v>
      </c>
      <c r="HF68" s="64">
        <v>11.47</v>
      </c>
      <c r="HG68" s="64">
        <v>10.85</v>
      </c>
      <c r="HH68" s="64">
        <v>10.39</v>
      </c>
      <c r="HI68" s="64">
        <v>29.63</v>
      </c>
      <c r="HL68" s="64" t="s">
        <v>70</v>
      </c>
      <c r="HM68" s="64">
        <v>21.39</v>
      </c>
      <c r="HN68" s="64">
        <v>2.39</v>
      </c>
      <c r="HO68" s="64">
        <v>28.44</v>
      </c>
      <c r="HP68" s="64">
        <v>32.979999999999997</v>
      </c>
      <c r="HS68" s="64" t="s">
        <v>70</v>
      </c>
      <c r="HT68" s="64">
        <v>20.18</v>
      </c>
      <c r="HU68" s="64">
        <v>0</v>
      </c>
      <c r="HV68" s="64">
        <v>30.74</v>
      </c>
      <c r="HW68" s="64">
        <v>0</v>
      </c>
      <c r="HZ68" s="64" t="s">
        <v>70</v>
      </c>
      <c r="IA68" s="64">
        <v>17.329999999999998</v>
      </c>
      <c r="IB68" s="64">
        <v>0</v>
      </c>
      <c r="IC68" s="64">
        <v>27.07</v>
      </c>
      <c r="ID68" s="64">
        <v>6.75</v>
      </c>
      <c r="IG68" s="64" t="s">
        <v>70</v>
      </c>
      <c r="IH68" s="64">
        <v>25.1</v>
      </c>
      <c r="II68" s="64">
        <v>0</v>
      </c>
      <c r="IJ68" s="64">
        <v>33.729999999999997</v>
      </c>
      <c r="IK68" s="64">
        <v>11.44</v>
      </c>
      <c r="IN68" s="64" t="s">
        <v>70</v>
      </c>
      <c r="IO68" s="64">
        <v>19.22</v>
      </c>
      <c r="IP68" s="64">
        <v>0</v>
      </c>
      <c r="IQ68" s="64">
        <v>26.92</v>
      </c>
      <c r="IR68" s="64">
        <v>1.89</v>
      </c>
      <c r="IU68" s="64" t="s">
        <v>70</v>
      </c>
      <c r="IV68" s="64">
        <v>21.03</v>
      </c>
      <c r="IW68" s="64">
        <v>1.08</v>
      </c>
      <c r="IX68" s="64">
        <v>29.53</v>
      </c>
      <c r="IY68" s="64">
        <v>4.5999999999999996</v>
      </c>
      <c r="JB68" s="6" t="s">
        <v>70</v>
      </c>
      <c r="JC68" s="6">
        <v>24.21</v>
      </c>
      <c r="JD68" s="6">
        <v>0</v>
      </c>
      <c r="JE68" s="6">
        <v>33.64</v>
      </c>
      <c r="JF68" s="6">
        <v>18.260000000000002</v>
      </c>
      <c r="JI68" s="64" t="s">
        <v>70</v>
      </c>
      <c r="JJ68" s="64">
        <v>23.1</v>
      </c>
      <c r="JK68" s="64">
        <v>4.84</v>
      </c>
      <c r="JL68" s="64">
        <v>30.64</v>
      </c>
      <c r="JM68" s="64">
        <v>11.01</v>
      </c>
      <c r="JP68" s="70" t="s">
        <v>70</v>
      </c>
      <c r="JQ68" s="70">
        <v>21.13</v>
      </c>
      <c r="JR68" s="70">
        <v>3.4</v>
      </c>
      <c r="JS68" s="70">
        <v>28.53</v>
      </c>
      <c r="JT68" s="70">
        <v>20.84</v>
      </c>
      <c r="JW68" s="76" t="s">
        <v>70</v>
      </c>
      <c r="JX68" s="76">
        <v>25.53</v>
      </c>
      <c r="JY68" s="76">
        <v>2.58</v>
      </c>
      <c r="JZ68" s="76">
        <v>37.4</v>
      </c>
      <c r="KA68" s="76">
        <v>8.19</v>
      </c>
      <c r="KD68" s="76" t="s">
        <v>70</v>
      </c>
      <c r="KE68" s="76">
        <v>25.62</v>
      </c>
      <c r="KF68" s="76">
        <v>0.96</v>
      </c>
      <c r="KG68" s="76">
        <v>38.200000000000003</v>
      </c>
      <c r="KH68" s="76">
        <v>18.95</v>
      </c>
      <c r="KK68" s="76" t="s">
        <v>70</v>
      </c>
      <c r="KL68" s="76">
        <v>27.09</v>
      </c>
      <c r="KM68" s="76">
        <v>1.52</v>
      </c>
      <c r="KN68" s="76">
        <v>39.090000000000003</v>
      </c>
      <c r="KO68" s="76">
        <v>10</v>
      </c>
      <c r="KR68" s="76" t="s">
        <v>70</v>
      </c>
      <c r="KS68" s="76">
        <v>4.93</v>
      </c>
      <c r="KT68" s="76">
        <v>4.66</v>
      </c>
      <c r="KU68" s="76">
        <v>3.38</v>
      </c>
      <c r="KV68" s="76">
        <v>13.78</v>
      </c>
      <c r="KY68" s="76" t="s">
        <v>70</v>
      </c>
      <c r="KZ68" s="76">
        <v>4.82</v>
      </c>
      <c r="LA68" s="76">
        <v>1.81</v>
      </c>
      <c r="LB68" s="76">
        <v>1.1399999999999999</v>
      </c>
      <c r="LC68" s="76">
        <v>24.3</v>
      </c>
      <c r="LF68" s="76" t="s">
        <v>70</v>
      </c>
      <c r="LG68" s="76">
        <v>3.69</v>
      </c>
      <c r="LH68" s="76">
        <v>2.73</v>
      </c>
      <c r="LI68" s="76">
        <v>1.3</v>
      </c>
      <c r="LJ68" s="76">
        <v>16.670000000000002</v>
      </c>
      <c r="LM68" s="76" t="s">
        <v>70</v>
      </c>
      <c r="LN68" s="76">
        <v>1.95</v>
      </c>
      <c r="LO68" s="76">
        <v>5.69</v>
      </c>
      <c r="LP68" s="76">
        <v>1.04</v>
      </c>
      <c r="LQ68" s="76">
        <v>2.0499999999999998</v>
      </c>
      <c r="LR68" s="76"/>
      <c r="LS68" s="76"/>
      <c r="LT68" s="76" t="s">
        <v>70</v>
      </c>
      <c r="LU68" s="76">
        <v>23.05</v>
      </c>
      <c r="LV68" s="76">
        <v>4.5999999999999996</v>
      </c>
      <c r="LW68" s="76">
        <v>29.25</v>
      </c>
      <c r="LX68" s="76">
        <v>15.88</v>
      </c>
      <c r="LY68" s="76"/>
      <c r="LZ68" s="76"/>
      <c r="MA68" s="76" t="s">
        <v>70</v>
      </c>
      <c r="MB68" s="76">
        <v>29.74</v>
      </c>
      <c r="MC68" s="76">
        <v>7.77</v>
      </c>
      <c r="MD68" s="76">
        <v>35.17</v>
      </c>
      <c r="ME68" s="76">
        <v>25.65</v>
      </c>
      <c r="MH68" s="76" t="s">
        <v>70</v>
      </c>
      <c r="MI68" s="76">
        <v>3.26</v>
      </c>
      <c r="MJ68" s="76">
        <v>4.03</v>
      </c>
      <c r="MK68" s="76">
        <v>3.81</v>
      </c>
      <c r="ML68" s="76">
        <v>0</v>
      </c>
      <c r="MM68" s="76"/>
      <c r="MN68" s="76"/>
      <c r="MO68" s="76" t="s">
        <v>70</v>
      </c>
      <c r="MP68" s="76">
        <v>0.28999999999999998</v>
      </c>
      <c r="MQ68" s="76">
        <v>1.8</v>
      </c>
      <c r="MR68" s="76">
        <v>0</v>
      </c>
      <c r="MS68" s="76">
        <v>0</v>
      </c>
    </row>
    <row r="69" spans="1:357" x14ac:dyDescent="0.25">
      <c r="A69" s="1">
        <v>3.1999999999999966</v>
      </c>
      <c r="B69" s="1">
        <v>3.2499999999999964</v>
      </c>
      <c r="C69" s="1" t="s">
        <v>71</v>
      </c>
      <c r="D69" s="1">
        <v>0.48</v>
      </c>
      <c r="E69" s="1">
        <v>0</v>
      </c>
      <c r="F69" s="1">
        <v>0.65</v>
      </c>
      <c r="G69" s="1">
        <v>0</v>
      </c>
      <c r="H69" s="1"/>
      <c r="I69" s="1"/>
      <c r="J69" s="1" t="s">
        <v>71</v>
      </c>
      <c r="K69" s="1">
        <v>0</v>
      </c>
      <c r="L69" s="1">
        <v>0</v>
      </c>
      <c r="M69" s="1">
        <v>0</v>
      </c>
      <c r="N69" s="1">
        <v>0</v>
      </c>
      <c r="O69" s="1"/>
      <c r="P69" s="1"/>
      <c r="Q69" s="1" t="s">
        <v>71</v>
      </c>
      <c r="R69" s="1">
        <v>0.5</v>
      </c>
      <c r="S69" s="1">
        <v>0</v>
      </c>
      <c r="T69" s="1">
        <v>0.69</v>
      </c>
      <c r="U69" s="1">
        <v>0</v>
      </c>
      <c r="V69" s="1"/>
      <c r="W69" s="1"/>
      <c r="X69" s="1" t="s">
        <v>71</v>
      </c>
      <c r="Y69" s="1">
        <v>0.19</v>
      </c>
      <c r="Z69" s="1">
        <v>0</v>
      </c>
      <c r="AA69" s="1">
        <v>0</v>
      </c>
      <c r="AB69" s="1">
        <v>0</v>
      </c>
      <c r="AC69" s="1"/>
      <c r="AD69" s="1"/>
      <c r="AE69" s="6" t="s">
        <v>71</v>
      </c>
      <c r="AF69" s="6">
        <v>0</v>
      </c>
      <c r="AG69" s="6">
        <v>0</v>
      </c>
      <c r="AH69" s="6">
        <v>0</v>
      </c>
      <c r="AI69" s="6">
        <v>0</v>
      </c>
      <c r="AJ69" s="1"/>
      <c r="AK69" s="1"/>
      <c r="AL69" s="6" t="s">
        <v>71</v>
      </c>
      <c r="AM69" s="6">
        <v>0</v>
      </c>
      <c r="AN69" s="6">
        <v>0</v>
      </c>
      <c r="AO69" s="6">
        <v>0</v>
      </c>
      <c r="AP69" s="6">
        <v>0</v>
      </c>
      <c r="AQ69" s="1"/>
      <c r="AR69" s="1"/>
      <c r="AS69" s="6" t="s">
        <v>71</v>
      </c>
      <c r="AT69" s="6">
        <v>0.26</v>
      </c>
      <c r="AU69" s="6">
        <v>0</v>
      </c>
      <c r="AV69" s="6">
        <v>0.19</v>
      </c>
      <c r="AW69" s="6">
        <v>0</v>
      </c>
      <c r="AZ69" s="6" t="s">
        <v>71</v>
      </c>
      <c r="BA69" s="6">
        <v>0</v>
      </c>
      <c r="BB69" s="6">
        <v>0</v>
      </c>
      <c r="BC69" s="6">
        <v>0</v>
      </c>
      <c r="BD69" s="6">
        <v>0</v>
      </c>
      <c r="BG69" s="6" t="s">
        <v>71</v>
      </c>
      <c r="BH69" s="6">
        <v>0.06</v>
      </c>
      <c r="BI69" s="6">
        <v>0</v>
      </c>
      <c r="BJ69" s="6">
        <v>7.0000000000000007E-2</v>
      </c>
      <c r="BK69" s="6">
        <v>0</v>
      </c>
      <c r="BN69" s="6" t="s">
        <v>71</v>
      </c>
      <c r="BO69" s="6">
        <v>0</v>
      </c>
      <c r="BP69" s="6">
        <v>0</v>
      </c>
      <c r="BQ69" s="6">
        <v>0</v>
      </c>
      <c r="BR69" s="6">
        <v>0</v>
      </c>
      <c r="BU69" s="6" t="s">
        <v>71</v>
      </c>
      <c r="BV69" s="6">
        <v>0.23</v>
      </c>
      <c r="BW69" s="6">
        <v>0</v>
      </c>
      <c r="BX69" s="6">
        <v>0.17</v>
      </c>
      <c r="BY69" s="6">
        <v>0</v>
      </c>
      <c r="CB69" s="6" t="s">
        <v>71</v>
      </c>
      <c r="CC69" s="6">
        <v>0.09</v>
      </c>
      <c r="CD69" s="6">
        <v>0</v>
      </c>
      <c r="CE69" s="6">
        <v>0.11</v>
      </c>
      <c r="CF69" s="6">
        <v>0</v>
      </c>
      <c r="CI69" s="6" t="s">
        <v>71</v>
      </c>
      <c r="CJ69" s="6">
        <v>0</v>
      </c>
      <c r="CK69" s="6">
        <v>0</v>
      </c>
      <c r="CL69" s="6">
        <v>0</v>
      </c>
      <c r="CM69" s="6">
        <v>0</v>
      </c>
      <c r="CP69" s="6" t="s">
        <v>71</v>
      </c>
      <c r="CQ69" s="6">
        <v>0</v>
      </c>
      <c r="CR69" s="6">
        <v>0</v>
      </c>
      <c r="CS69" s="6">
        <v>0</v>
      </c>
      <c r="CT69" s="6">
        <v>0</v>
      </c>
      <c r="CW69" s="6" t="s">
        <v>71</v>
      </c>
      <c r="CX69" s="6">
        <v>0.52</v>
      </c>
      <c r="CY69" s="6">
        <v>0</v>
      </c>
      <c r="CZ69" s="6">
        <v>0</v>
      </c>
      <c r="DA69" s="6">
        <v>0</v>
      </c>
      <c r="DD69" s="6" t="s">
        <v>71</v>
      </c>
      <c r="DE69" s="6">
        <v>0.2</v>
      </c>
      <c r="DF69" s="6">
        <v>0</v>
      </c>
      <c r="DG69" s="6">
        <v>0</v>
      </c>
      <c r="DH69" s="6">
        <v>0</v>
      </c>
      <c r="DK69" s="6" t="s">
        <v>71</v>
      </c>
      <c r="DL69" s="6">
        <v>0.7</v>
      </c>
      <c r="DM69" s="6">
        <v>0.62</v>
      </c>
      <c r="DN69" s="6">
        <v>0.48</v>
      </c>
      <c r="DO69" s="6">
        <v>0</v>
      </c>
      <c r="DR69" s="6" t="s">
        <v>71</v>
      </c>
      <c r="DS69" s="6">
        <v>0.63</v>
      </c>
      <c r="DT69" s="6">
        <v>4.32</v>
      </c>
      <c r="DU69" s="6">
        <v>0.14000000000000001</v>
      </c>
      <c r="DV69" s="6">
        <v>0</v>
      </c>
      <c r="DY69" s="6" t="s">
        <v>71</v>
      </c>
      <c r="DZ69" s="6">
        <v>0</v>
      </c>
      <c r="EA69" s="6">
        <v>0</v>
      </c>
      <c r="EB69" s="6">
        <v>0</v>
      </c>
      <c r="EC69" s="6">
        <v>0</v>
      </c>
      <c r="EF69" s="6" t="s">
        <v>71</v>
      </c>
      <c r="EG69" s="6">
        <v>0.12</v>
      </c>
      <c r="EH69" s="6">
        <v>0.51</v>
      </c>
      <c r="EI69" s="6">
        <v>0</v>
      </c>
      <c r="EJ69" s="6">
        <v>0</v>
      </c>
      <c r="EM69" s="6" t="s">
        <v>71</v>
      </c>
      <c r="EN69" s="6">
        <v>1.0900000000000001</v>
      </c>
      <c r="EO69" s="6">
        <v>2.77</v>
      </c>
      <c r="EP69" s="6">
        <v>0.17</v>
      </c>
      <c r="EQ69" s="6">
        <v>0</v>
      </c>
      <c r="ET69" s="6" t="s">
        <v>71</v>
      </c>
      <c r="EU69" s="6">
        <v>10.92</v>
      </c>
      <c r="EV69" s="6">
        <v>1.05</v>
      </c>
      <c r="EW69" s="6">
        <v>17.350000000000001</v>
      </c>
      <c r="EX69" s="6">
        <v>0</v>
      </c>
      <c r="FA69" s="6" t="s">
        <v>71</v>
      </c>
      <c r="FB69" s="6">
        <v>20.71</v>
      </c>
      <c r="FC69" s="6">
        <v>0</v>
      </c>
      <c r="FD69" s="6">
        <v>30.87</v>
      </c>
      <c r="FE69" s="6">
        <v>0</v>
      </c>
      <c r="FH69" s="6" t="s">
        <v>71</v>
      </c>
      <c r="FI69" s="6">
        <v>20.53</v>
      </c>
      <c r="FJ69" s="6">
        <v>1.82</v>
      </c>
      <c r="FK69" s="6">
        <v>31.41</v>
      </c>
      <c r="FL69" s="6">
        <v>0</v>
      </c>
      <c r="FO69" s="6" t="s">
        <v>71</v>
      </c>
      <c r="FP69" s="6">
        <v>24.22</v>
      </c>
      <c r="FQ69" s="6">
        <v>0</v>
      </c>
      <c r="FR69" s="6">
        <v>34.39</v>
      </c>
      <c r="FS69" s="6">
        <v>5.36</v>
      </c>
      <c r="FV69" s="6" t="s">
        <v>71</v>
      </c>
      <c r="FW69" s="6">
        <v>22.12</v>
      </c>
      <c r="FX69" s="6">
        <v>1.67</v>
      </c>
      <c r="FY69" s="6">
        <v>30.07</v>
      </c>
      <c r="FZ69" s="6">
        <v>0</v>
      </c>
      <c r="GC69" s="6" t="s">
        <v>71</v>
      </c>
      <c r="GD69" s="6">
        <v>20.32</v>
      </c>
      <c r="GE69" s="6">
        <v>0</v>
      </c>
      <c r="GF69" s="6">
        <v>30.12</v>
      </c>
      <c r="GG69" s="6">
        <v>0</v>
      </c>
      <c r="GJ69" s="58" t="s">
        <v>71</v>
      </c>
      <c r="GK69" s="58">
        <v>21.34</v>
      </c>
      <c r="GL69" s="58">
        <v>0</v>
      </c>
      <c r="GM69" s="58">
        <v>32.36</v>
      </c>
      <c r="GN69" s="58">
        <v>0</v>
      </c>
      <c r="GQ69" s="58" t="s">
        <v>71</v>
      </c>
      <c r="GR69" s="58">
        <v>17.46</v>
      </c>
      <c r="GS69" s="58">
        <v>0</v>
      </c>
      <c r="GT69" s="58">
        <v>24.56</v>
      </c>
      <c r="GU69" s="58">
        <v>0</v>
      </c>
      <c r="GX69" s="64" t="s">
        <v>71</v>
      </c>
      <c r="GY69" s="64">
        <v>21.39</v>
      </c>
      <c r="GZ69" s="64">
        <v>0</v>
      </c>
      <c r="HA69" s="64">
        <v>27.31</v>
      </c>
      <c r="HB69" s="64">
        <v>0</v>
      </c>
      <c r="HE69" s="64" t="s">
        <v>71</v>
      </c>
      <c r="HF69" s="64">
        <v>16.22</v>
      </c>
      <c r="HG69" s="64">
        <v>0</v>
      </c>
      <c r="HH69" s="64">
        <v>22.51</v>
      </c>
      <c r="HI69" s="64">
        <v>0</v>
      </c>
      <c r="HL69" s="64" t="s">
        <v>71</v>
      </c>
      <c r="HM69" s="64">
        <v>1.33</v>
      </c>
      <c r="HN69" s="64">
        <v>0</v>
      </c>
      <c r="HO69" s="64">
        <v>2.0499999999999998</v>
      </c>
      <c r="HP69" s="64">
        <v>0</v>
      </c>
      <c r="HS69" s="64" t="s">
        <v>71</v>
      </c>
      <c r="HT69" s="64">
        <v>1.02</v>
      </c>
      <c r="HU69" s="64">
        <v>0</v>
      </c>
      <c r="HV69" s="64">
        <v>1.56</v>
      </c>
      <c r="HW69" s="64">
        <v>0</v>
      </c>
      <c r="HZ69" s="64" t="s">
        <v>71</v>
      </c>
      <c r="IA69" s="64">
        <v>1.44</v>
      </c>
      <c r="IB69" s="64">
        <v>0</v>
      </c>
      <c r="IC69" s="64">
        <v>1.65</v>
      </c>
      <c r="ID69" s="64">
        <v>0</v>
      </c>
      <c r="IG69" s="64" t="s">
        <v>71</v>
      </c>
      <c r="IH69" s="64">
        <v>0.99</v>
      </c>
      <c r="II69" s="64">
        <v>0</v>
      </c>
      <c r="IJ69" s="64">
        <v>0.54</v>
      </c>
      <c r="IK69" s="64">
        <v>0</v>
      </c>
      <c r="IN69" s="64" t="s">
        <v>71</v>
      </c>
      <c r="IO69" s="64">
        <v>1.6</v>
      </c>
      <c r="IP69" s="64">
        <v>0</v>
      </c>
      <c r="IQ69" s="64">
        <v>2.2599999999999998</v>
      </c>
      <c r="IR69" s="64">
        <v>0</v>
      </c>
      <c r="IU69" s="64" t="s">
        <v>71</v>
      </c>
      <c r="IV69" s="64">
        <v>2.71</v>
      </c>
      <c r="IW69" s="64">
        <v>0</v>
      </c>
      <c r="IX69" s="64">
        <v>3.4</v>
      </c>
      <c r="IY69" s="64">
        <v>0</v>
      </c>
      <c r="JB69" s="6" t="s">
        <v>71</v>
      </c>
      <c r="JC69" s="6">
        <v>2.2000000000000002</v>
      </c>
      <c r="JD69" s="6">
        <v>0</v>
      </c>
      <c r="JE69" s="6">
        <v>2.46</v>
      </c>
      <c r="JF69" s="6">
        <v>0</v>
      </c>
      <c r="JI69" s="64" t="s">
        <v>71</v>
      </c>
      <c r="JJ69" s="64">
        <v>2.2400000000000002</v>
      </c>
      <c r="JK69" s="64">
        <v>0</v>
      </c>
      <c r="JL69" s="64">
        <v>3.31</v>
      </c>
      <c r="JM69" s="64">
        <v>0</v>
      </c>
      <c r="JP69" s="70" t="s">
        <v>71</v>
      </c>
      <c r="JQ69" s="70">
        <v>2.33</v>
      </c>
      <c r="JR69" s="70">
        <v>0</v>
      </c>
      <c r="JS69" s="70">
        <v>3.78</v>
      </c>
      <c r="JT69" s="70">
        <v>0</v>
      </c>
      <c r="JW69" s="76" t="s">
        <v>71</v>
      </c>
      <c r="JX69" s="76">
        <v>2.46</v>
      </c>
      <c r="JY69" s="76">
        <v>0</v>
      </c>
      <c r="JZ69" s="76">
        <v>3.85</v>
      </c>
      <c r="KA69" s="76">
        <v>0</v>
      </c>
      <c r="KD69" s="76" t="s">
        <v>71</v>
      </c>
      <c r="KE69" s="76">
        <v>0.33</v>
      </c>
      <c r="KF69" s="76">
        <v>0</v>
      </c>
      <c r="KG69" s="76">
        <v>0</v>
      </c>
      <c r="KH69" s="76">
        <v>0</v>
      </c>
      <c r="KK69" s="76" t="s">
        <v>71</v>
      </c>
      <c r="KL69" s="76">
        <v>1.86</v>
      </c>
      <c r="KM69" s="76">
        <v>0</v>
      </c>
      <c r="KN69" s="76">
        <v>2.97</v>
      </c>
      <c r="KO69" s="76">
        <v>0</v>
      </c>
      <c r="KR69" s="76" t="s">
        <v>71</v>
      </c>
      <c r="KS69" s="76">
        <v>0.66</v>
      </c>
      <c r="KT69" s="76">
        <v>0</v>
      </c>
      <c r="KU69" s="76">
        <v>0.43</v>
      </c>
      <c r="KV69" s="76">
        <v>0</v>
      </c>
      <c r="KY69" s="76" t="s">
        <v>71</v>
      </c>
      <c r="KZ69" s="76">
        <v>0.25</v>
      </c>
      <c r="LA69" s="76">
        <v>0</v>
      </c>
      <c r="LB69" s="76">
        <v>0.38</v>
      </c>
      <c r="LC69" s="76">
        <v>0</v>
      </c>
      <c r="LF69" s="76" t="s">
        <v>71</v>
      </c>
      <c r="LG69" s="76">
        <v>0.34</v>
      </c>
      <c r="LH69" s="76">
        <v>0</v>
      </c>
      <c r="LI69" s="76">
        <v>0</v>
      </c>
      <c r="LJ69" s="76">
        <v>0</v>
      </c>
      <c r="LM69" s="76" t="s">
        <v>71</v>
      </c>
      <c r="LN69" s="76">
        <v>0.18</v>
      </c>
      <c r="LO69" s="76">
        <v>0</v>
      </c>
      <c r="LP69" s="76">
        <v>0.27</v>
      </c>
      <c r="LQ69" s="76">
        <v>0</v>
      </c>
      <c r="LR69" s="76"/>
      <c r="LS69" s="76"/>
      <c r="LT69" s="76" t="s">
        <v>71</v>
      </c>
      <c r="LU69" s="76">
        <v>0.83</v>
      </c>
      <c r="LV69" s="76">
        <v>0</v>
      </c>
      <c r="LW69" s="76">
        <v>1.24</v>
      </c>
      <c r="LX69" s="76">
        <v>0</v>
      </c>
      <c r="LY69" s="76"/>
      <c r="LZ69" s="76"/>
      <c r="MA69" s="76" t="s">
        <v>71</v>
      </c>
      <c r="MB69" s="76">
        <v>2.0299999999999998</v>
      </c>
      <c r="MC69" s="76">
        <v>0</v>
      </c>
      <c r="MD69" s="76">
        <v>0.49</v>
      </c>
      <c r="ME69" s="76">
        <v>8.59</v>
      </c>
      <c r="MH69" s="76" t="s">
        <v>71</v>
      </c>
      <c r="MI69" s="76">
        <v>0.12</v>
      </c>
      <c r="MJ69" s="76">
        <v>0</v>
      </c>
      <c r="MK69" s="76">
        <v>0</v>
      </c>
      <c r="ML69" s="76">
        <v>0</v>
      </c>
      <c r="MM69" s="76"/>
      <c r="MN69" s="76"/>
      <c r="MO69" s="76" t="s">
        <v>71</v>
      </c>
      <c r="MP69" s="76">
        <v>0.93</v>
      </c>
      <c r="MQ69" s="76">
        <v>1.43</v>
      </c>
      <c r="MR69" s="76">
        <v>1.05</v>
      </c>
      <c r="MS69" s="76">
        <v>0</v>
      </c>
    </row>
    <row r="70" spans="1:357" x14ac:dyDescent="0.25">
      <c r="A70" s="1">
        <v>3.2499999999999964</v>
      </c>
      <c r="B70" s="1">
        <v>3.2999999999999963</v>
      </c>
      <c r="C70" s="1" t="s">
        <v>72</v>
      </c>
      <c r="D70" s="1">
        <v>0</v>
      </c>
      <c r="E70" s="1">
        <v>0</v>
      </c>
      <c r="F70" s="1">
        <v>0</v>
      </c>
      <c r="G70" s="1">
        <v>0</v>
      </c>
      <c r="H70" s="1"/>
      <c r="I70" s="1"/>
      <c r="J70" s="1" t="s">
        <v>72</v>
      </c>
      <c r="K70" s="1">
        <v>0</v>
      </c>
      <c r="L70" s="1">
        <v>0</v>
      </c>
      <c r="M70" s="1">
        <v>0</v>
      </c>
      <c r="N70" s="1">
        <v>0</v>
      </c>
      <c r="O70" s="1"/>
      <c r="P70" s="1"/>
      <c r="Q70" s="1" t="s">
        <v>72</v>
      </c>
      <c r="R70" s="1">
        <v>0</v>
      </c>
      <c r="S70" s="1">
        <v>0</v>
      </c>
      <c r="T70" s="1">
        <v>0</v>
      </c>
      <c r="U70" s="1">
        <v>0</v>
      </c>
      <c r="V70" s="1"/>
      <c r="W70" s="1"/>
      <c r="X70" s="1" t="s">
        <v>72</v>
      </c>
      <c r="Y70" s="1">
        <v>0</v>
      </c>
      <c r="Z70" s="1">
        <v>0</v>
      </c>
      <c r="AA70" s="1">
        <v>0</v>
      </c>
      <c r="AB70" s="1">
        <v>0</v>
      </c>
      <c r="AC70" s="1"/>
      <c r="AD70" s="1"/>
      <c r="AE70" s="6" t="s">
        <v>72</v>
      </c>
      <c r="AF70" s="6">
        <v>0</v>
      </c>
      <c r="AG70" s="6">
        <v>0</v>
      </c>
      <c r="AH70" s="6">
        <v>0</v>
      </c>
      <c r="AI70" s="6">
        <v>0</v>
      </c>
      <c r="AJ70" s="1"/>
      <c r="AK70" s="1"/>
      <c r="AL70" s="6" t="s">
        <v>72</v>
      </c>
      <c r="AM70" s="6">
        <v>0.32</v>
      </c>
      <c r="AN70" s="6">
        <v>0</v>
      </c>
      <c r="AO70" s="6">
        <v>0.39</v>
      </c>
      <c r="AP70" s="6">
        <v>0</v>
      </c>
      <c r="AQ70" s="1"/>
      <c r="AR70" s="1"/>
      <c r="AS70" s="6" t="s">
        <v>72</v>
      </c>
      <c r="AT70" s="6">
        <v>0.04</v>
      </c>
      <c r="AU70" s="6">
        <v>0</v>
      </c>
      <c r="AV70" s="6">
        <v>0.05</v>
      </c>
      <c r="AW70" s="6">
        <v>0</v>
      </c>
      <c r="AZ70" s="6" t="s">
        <v>72</v>
      </c>
      <c r="BA70" s="6">
        <v>0</v>
      </c>
      <c r="BB70" s="6">
        <v>0</v>
      </c>
      <c r="BC70" s="6">
        <v>0</v>
      </c>
      <c r="BD70" s="6">
        <v>0</v>
      </c>
      <c r="BG70" s="6" t="s">
        <v>72</v>
      </c>
      <c r="BH70" s="6">
        <v>0.44</v>
      </c>
      <c r="BI70" s="6">
        <v>0</v>
      </c>
      <c r="BJ70" s="6">
        <v>0.5</v>
      </c>
      <c r="BK70" s="6">
        <v>0</v>
      </c>
      <c r="BN70" s="6" t="s">
        <v>72</v>
      </c>
      <c r="BO70" s="6">
        <v>0</v>
      </c>
      <c r="BP70" s="6">
        <v>0</v>
      </c>
      <c r="BQ70" s="6">
        <v>0</v>
      </c>
      <c r="BR70" s="6">
        <v>0</v>
      </c>
      <c r="BU70" s="6" t="s">
        <v>72</v>
      </c>
      <c r="BV70" s="6">
        <v>0.27</v>
      </c>
      <c r="BW70" s="6">
        <v>0.62</v>
      </c>
      <c r="BX70" s="6">
        <v>0.26</v>
      </c>
      <c r="BY70" s="6">
        <v>0</v>
      </c>
      <c r="CB70" s="6" t="s">
        <v>72</v>
      </c>
      <c r="CC70" s="6">
        <v>0.25</v>
      </c>
      <c r="CD70" s="6">
        <v>1.87</v>
      </c>
      <c r="CE70" s="6">
        <v>0</v>
      </c>
      <c r="CF70" s="6">
        <v>0</v>
      </c>
      <c r="CI70" s="6" t="s">
        <v>72</v>
      </c>
      <c r="CJ70" s="6">
        <v>7.0000000000000007E-2</v>
      </c>
      <c r="CK70" s="6">
        <v>0.76</v>
      </c>
      <c r="CL70" s="6">
        <v>0</v>
      </c>
      <c r="CM70" s="6">
        <v>0</v>
      </c>
      <c r="CP70" s="6" t="s">
        <v>72</v>
      </c>
      <c r="CQ70" s="6">
        <v>1.26</v>
      </c>
      <c r="CR70" s="6">
        <v>0</v>
      </c>
      <c r="CS70" s="6">
        <v>0.96</v>
      </c>
      <c r="CT70" s="6">
        <v>3.17</v>
      </c>
      <c r="CW70" s="6" t="s">
        <v>72</v>
      </c>
      <c r="CX70" s="6">
        <v>6.01</v>
      </c>
      <c r="CY70" s="6">
        <v>26.34</v>
      </c>
      <c r="CZ70" s="6">
        <v>2.2999999999999998</v>
      </c>
      <c r="DA70" s="6">
        <v>0</v>
      </c>
      <c r="DD70" s="6" t="s">
        <v>72</v>
      </c>
      <c r="DE70" s="6">
        <v>2.4700000000000002</v>
      </c>
      <c r="DF70" s="6">
        <v>2.44</v>
      </c>
      <c r="DG70" s="6">
        <v>2.76</v>
      </c>
      <c r="DH70" s="6">
        <v>0</v>
      </c>
      <c r="DK70" s="6" t="s">
        <v>72</v>
      </c>
      <c r="DL70" s="6">
        <v>3.04</v>
      </c>
      <c r="DM70" s="6">
        <v>2.96</v>
      </c>
      <c r="DN70" s="6">
        <v>3.54</v>
      </c>
      <c r="DO70" s="6">
        <v>0</v>
      </c>
      <c r="DR70" s="6" t="s">
        <v>72</v>
      </c>
      <c r="DS70" s="6">
        <v>2.88</v>
      </c>
      <c r="DT70" s="6">
        <v>9.85</v>
      </c>
      <c r="DU70" s="6">
        <v>1.2</v>
      </c>
      <c r="DV70" s="6">
        <v>0</v>
      </c>
      <c r="DY70" s="6" t="s">
        <v>72</v>
      </c>
      <c r="DZ70" s="6">
        <v>0.42</v>
      </c>
      <c r="EA70" s="6">
        <v>0</v>
      </c>
      <c r="EB70" s="6">
        <v>0.57999999999999996</v>
      </c>
      <c r="EC70" s="6">
        <v>0</v>
      </c>
      <c r="EF70" s="6" t="s">
        <v>72</v>
      </c>
      <c r="EG70" s="6">
        <v>0.16</v>
      </c>
      <c r="EH70" s="6">
        <v>0</v>
      </c>
      <c r="EI70" s="6">
        <v>0.24</v>
      </c>
      <c r="EJ70" s="6">
        <v>0</v>
      </c>
      <c r="EM70" s="6" t="s">
        <v>72</v>
      </c>
      <c r="EN70" s="6">
        <v>0</v>
      </c>
      <c r="EO70" s="6">
        <v>0</v>
      </c>
      <c r="EP70" s="6">
        <v>0</v>
      </c>
      <c r="EQ70" s="6">
        <v>0</v>
      </c>
      <c r="ET70" s="6" t="s">
        <v>72</v>
      </c>
      <c r="EU70" s="6">
        <v>4.1100000000000003</v>
      </c>
      <c r="EV70" s="6">
        <v>0</v>
      </c>
      <c r="EW70" s="6">
        <v>0.28000000000000003</v>
      </c>
      <c r="EX70" s="6">
        <v>26.31</v>
      </c>
      <c r="FA70" s="6" t="s">
        <v>72</v>
      </c>
      <c r="FB70" s="6">
        <v>0.24</v>
      </c>
      <c r="FC70" s="6">
        <v>0</v>
      </c>
      <c r="FD70" s="6">
        <v>0.36</v>
      </c>
      <c r="FE70" s="6">
        <v>0</v>
      </c>
      <c r="FH70" s="6" t="s">
        <v>72</v>
      </c>
      <c r="FI70" s="6">
        <v>0</v>
      </c>
      <c r="FJ70" s="6">
        <v>0</v>
      </c>
      <c r="FK70" s="6">
        <v>0</v>
      </c>
      <c r="FL70" s="6">
        <v>0</v>
      </c>
      <c r="FO70" s="6" t="s">
        <v>72</v>
      </c>
      <c r="FP70" s="6">
        <v>0</v>
      </c>
      <c r="FQ70" s="6">
        <v>0</v>
      </c>
      <c r="FR70" s="6">
        <v>0</v>
      </c>
      <c r="FS70" s="6">
        <v>0</v>
      </c>
      <c r="FV70" s="6" t="s">
        <v>72</v>
      </c>
      <c r="FW70" s="6">
        <v>0</v>
      </c>
      <c r="FX70" s="6">
        <v>0</v>
      </c>
      <c r="FY70" s="6">
        <v>0</v>
      </c>
      <c r="FZ70" s="6">
        <v>0</v>
      </c>
      <c r="GC70" s="6" t="s">
        <v>72</v>
      </c>
      <c r="GD70" s="6">
        <v>0.41</v>
      </c>
      <c r="GE70" s="6">
        <v>0</v>
      </c>
      <c r="GF70" s="6">
        <v>0.62</v>
      </c>
      <c r="GG70" s="6">
        <v>0</v>
      </c>
      <c r="GJ70" s="58" t="s">
        <v>72</v>
      </c>
      <c r="GK70" s="58">
        <v>0.4</v>
      </c>
      <c r="GL70" s="58">
        <v>0</v>
      </c>
      <c r="GM70" s="58">
        <v>0.6</v>
      </c>
      <c r="GN70" s="58">
        <v>0</v>
      </c>
      <c r="GQ70" s="58" t="s">
        <v>72</v>
      </c>
      <c r="GR70" s="58">
        <v>0</v>
      </c>
      <c r="GS70" s="58">
        <v>0</v>
      </c>
      <c r="GT70" s="58">
        <v>0</v>
      </c>
      <c r="GU70" s="58">
        <v>0</v>
      </c>
      <c r="GX70" s="64" t="s">
        <v>72</v>
      </c>
      <c r="GY70" s="64">
        <v>0.67</v>
      </c>
      <c r="GZ70" s="64">
        <v>0</v>
      </c>
      <c r="HA70" s="64">
        <v>0.67</v>
      </c>
      <c r="HB70" s="64">
        <v>0</v>
      </c>
      <c r="HE70" s="64" t="s">
        <v>72</v>
      </c>
      <c r="HF70" s="64">
        <v>0.57999999999999996</v>
      </c>
      <c r="HG70" s="64">
        <v>3.54</v>
      </c>
      <c r="HH70" s="64">
        <v>0.13</v>
      </c>
      <c r="HI70" s="64">
        <v>0</v>
      </c>
      <c r="HL70" s="64" t="s">
        <v>72</v>
      </c>
      <c r="HM70" s="64">
        <v>0.55000000000000004</v>
      </c>
      <c r="HN70" s="64">
        <v>2.67</v>
      </c>
      <c r="HO70" s="64">
        <v>0</v>
      </c>
      <c r="HP70" s="64">
        <v>0</v>
      </c>
      <c r="HS70" s="64" t="s">
        <v>72</v>
      </c>
      <c r="HT70" s="64">
        <v>0.86</v>
      </c>
      <c r="HU70" s="64">
        <v>0</v>
      </c>
      <c r="HV70" s="64">
        <v>1.31</v>
      </c>
      <c r="HW70" s="64">
        <v>0</v>
      </c>
      <c r="HZ70" s="64" t="s">
        <v>72</v>
      </c>
      <c r="IA70" s="64">
        <v>0.53</v>
      </c>
      <c r="IB70" s="64">
        <v>2.13</v>
      </c>
      <c r="IC70" s="64">
        <v>0.2</v>
      </c>
      <c r="ID70" s="64">
        <v>0</v>
      </c>
      <c r="IG70" s="64" t="s">
        <v>72</v>
      </c>
      <c r="IH70" s="64">
        <v>0.32</v>
      </c>
      <c r="II70" s="64">
        <v>0.93</v>
      </c>
      <c r="IJ70" s="64">
        <v>0.28000000000000003</v>
      </c>
      <c r="IK70" s="64">
        <v>0</v>
      </c>
      <c r="IN70" s="64" t="s">
        <v>72</v>
      </c>
      <c r="IO70" s="64">
        <v>0.87</v>
      </c>
      <c r="IP70" s="64">
        <v>1.1299999999999999</v>
      </c>
      <c r="IQ70" s="64">
        <v>0.26</v>
      </c>
      <c r="IR70" s="64">
        <v>3.92</v>
      </c>
      <c r="IU70" s="64" t="s">
        <v>72</v>
      </c>
      <c r="IV70" s="64">
        <v>0</v>
      </c>
      <c r="IW70" s="64">
        <v>0</v>
      </c>
      <c r="IX70" s="64">
        <v>0</v>
      </c>
      <c r="IY70" s="64">
        <v>0</v>
      </c>
      <c r="JB70" s="6" t="s">
        <v>72</v>
      </c>
      <c r="JC70" s="6">
        <v>0.23</v>
      </c>
      <c r="JD70" s="6">
        <v>1.32</v>
      </c>
      <c r="JE70" s="6">
        <v>0</v>
      </c>
      <c r="JF70" s="6">
        <v>0</v>
      </c>
      <c r="JI70" s="64" t="s">
        <v>72</v>
      </c>
      <c r="JJ70" s="64">
        <v>0.2</v>
      </c>
      <c r="JK70" s="64">
        <v>0</v>
      </c>
      <c r="JL70" s="64">
        <v>0.3</v>
      </c>
      <c r="JM70" s="64">
        <v>0</v>
      </c>
      <c r="JP70" s="70" t="s">
        <v>72</v>
      </c>
      <c r="JQ70" s="70">
        <v>0.62</v>
      </c>
      <c r="JR70" s="70">
        <v>3.06</v>
      </c>
      <c r="JS70" s="70">
        <v>0</v>
      </c>
      <c r="JT70" s="70">
        <v>0</v>
      </c>
      <c r="JW70" s="76" t="s">
        <v>72</v>
      </c>
      <c r="JX70" s="76">
        <v>0.09</v>
      </c>
      <c r="JY70" s="76">
        <v>0</v>
      </c>
      <c r="JZ70" s="76">
        <v>0.14000000000000001</v>
      </c>
      <c r="KA70" s="76">
        <v>0</v>
      </c>
      <c r="KD70" s="76" t="s">
        <v>72</v>
      </c>
      <c r="KE70" s="76">
        <v>0.61</v>
      </c>
      <c r="KF70" s="76">
        <v>0</v>
      </c>
      <c r="KG70" s="76">
        <v>0.72</v>
      </c>
      <c r="KH70" s="76">
        <v>1.61</v>
      </c>
      <c r="KK70" s="76" t="s">
        <v>72</v>
      </c>
      <c r="KL70" s="76">
        <v>0</v>
      </c>
      <c r="KM70" s="76">
        <v>0</v>
      </c>
      <c r="KN70" s="76">
        <v>0</v>
      </c>
      <c r="KO70" s="76">
        <v>0</v>
      </c>
      <c r="KR70" s="76" t="s">
        <v>72</v>
      </c>
      <c r="KS70" s="76">
        <v>0</v>
      </c>
      <c r="KT70" s="76">
        <v>0</v>
      </c>
      <c r="KU70" s="76">
        <v>0</v>
      </c>
      <c r="KV70" s="76">
        <v>0</v>
      </c>
      <c r="KY70" s="76" t="s">
        <v>72</v>
      </c>
      <c r="KZ70" s="76">
        <v>0</v>
      </c>
      <c r="LA70" s="76">
        <v>0</v>
      </c>
      <c r="LB70" s="76">
        <v>0</v>
      </c>
      <c r="LC70" s="76">
        <v>0</v>
      </c>
      <c r="LF70" s="76" t="s">
        <v>72</v>
      </c>
      <c r="LG70" s="76">
        <v>2.02</v>
      </c>
      <c r="LH70" s="76">
        <v>0</v>
      </c>
      <c r="LI70" s="76">
        <v>3.22</v>
      </c>
      <c r="LJ70" s="76">
        <v>0</v>
      </c>
      <c r="LM70" s="76" t="s">
        <v>72</v>
      </c>
      <c r="LN70" s="76">
        <v>1.05</v>
      </c>
      <c r="LO70" s="76">
        <v>1.97</v>
      </c>
      <c r="LP70" s="76">
        <v>1.26</v>
      </c>
      <c r="LQ70" s="76">
        <v>0</v>
      </c>
      <c r="LR70" s="76"/>
      <c r="LS70" s="76"/>
      <c r="LT70" s="76" t="s">
        <v>72</v>
      </c>
      <c r="LU70" s="76">
        <v>0</v>
      </c>
      <c r="LV70" s="76">
        <v>0</v>
      </c>
      <c r="LW70" s="76">
        <v>0</v>
      </c>
      <c r="LX70" s="76">
        <v>0</v>
      </c>
      <c r="LY70" s="76"/>
      <c r="LZ70" s="76"/>
      <c r="MA70" s="76" t="s">
        <v>72</v>
      </c>
      <c r="MB70" s="76">
        <v>4.5199999999999996</v>
      </c>
      <c r="MC70" s="76">
        <v>0</v>
      </c>
      <c r="MD70" s="76">
        <v>1.59</v>
      </c>
      <c r="ME70" s="76">
        <v>15.02</v>
      </c>
      <c r="MH70" s="76" t="s">
        <v>72</v>
      </c>
      <c r="MI70" s="76">
        <v>0.73</v>
      </c>
      <c r="MJ70" s="76">
        <v>0</v>
      </c>
      <c r="MK70" s="76">
        <v>0.53</v>
      </c>
      <c r="ML70" s="76">
        <v>3.41</v>
      </c>
      <c r="MM70" s="76"/>
      <c r="MN70" s="76"/>
      <c r="MO70" s="76" t="s">
        <v>72</v>
      </c>
      <c r="MP70" s="76">
        <v>1.8</v>
      </c>
      <c r="MQ70" s="76">
        <v>5.24</v>
      </c>
      <c r="MR70" s="76">
        <v>1.45</v>
      </c>
      <c r="MS70" s="76">
        <v>0</v>
      </c>
    </row>
    <row r="71" spans="1:357" x14ac:dyDescent="0.25">
      <c r="A71" s="1">
        <v>3.2999999999999963</v>
      </c>
      <c r="B71" s="1">
        <v>3.3499999999999961</v>
      </c>
      <c r="C71" s="1" t="s">
        <v>73</v>
      </c>
      <c r="D71" s="1">
        <v>0.13</v>
      </c>
      <c r="E71" s="1">
        <v>0</v>
      </c>
      <c r="F71" s="1">
        <v>0.17</v>
      </c>
      <c r="G71" s="1">
        <v>0</v>
      </c>
      <c r="H71" s="1"/>
      <c r="I71" s="1"/>
      <c r="J71" s="1" t="s">
        <v>73</v>
      </c>
      <c r="K71" s="1">
        <v>0.44</v>
      </c>
      <c r="L71" s="1">
        <v>2.2599999999999998</v>
      </c>
      <c r="M71" s="1">
        <v>0.16</v>
      </c>
      <c r="N71" s="1">
        <v>0</v>
      </c>
      <c r="O71" s="1"/>
      <c r="P71" s="1"/>
      <c r="Q71" s="1" t="s">
        <v>73</v>
      </c>
      <c r="R71" s="1">
        <v>0.75</v>
      </c>
      <c r="S71" s="1">
        <v>0</v>
      </c>
      <c r="T71" s="1">
        <v>1.04</v>
      </c>
      <c r="U71" s="1">
        <v>0</v>
      </c>
      <c r="V71" s="1"/>
      <c r="W71" s="1"/>
      <c r="X71" s="1" t="s">
        <v>73</v>
      </c>
      <c r="Y71" s="1">
        <v>0</v>
      </c>
      <c r="Z71" s="1">
        <v>0</v>
      </c>
      <c r="AA71" s="1">
        <v>0</v>
      </c>
      <c r="AB71" s="1">
        <v>0</v>
      </c>
      <c r="AC71" s="1"/>
      <c r="AD71" s="1"/>
      <c r="AE71" s="6" t="s">
        <v>73</v>
      </c>
      <c r="AF71" s="6">
        <v>2.13</v>
      </c>
      <c r="AG71" s="6">
        <v>0</v>
      </c>
      <c r="AH71" s="6">
        <v>2.44</v>
      </c>
      <c r="AI71" s="6">
        <v>0</v>
      </c>
      <c r="AJ71" s="1"/>
      <c r="AK71" s="1"/>
      <c r="AL71" s="6" t="s">
        <v>73</v>
      </c>
      <c r="AM71" s="6">
        <v>1.59</v>
      </c>
      <c r="AN71" s="6">
        <v>0</v>
      </c>
      <c r="AO71" s="6">
        <v>1.77</v>
      </c>
      <c r="AP71" s="6">
        <v>0</v>
      </c>
      <c r="AQ71" s="1"/>
      <c r="AR71" s="1"/>
      <c r="AS71" s="6" t="s">
        <v>73</v>
      </c>
      <c r="AT71" s="6">
        <v>1.1499999999999999</v>
      </c>
      <c r="AU71" s="6">
        <v>0.27</v>
      </c>
      <c r="AV71" s="6">
        <v>1.34</v>
      </c>
      <c r="AW71" s="6">
        <v>0</v>
      </c>
      <c r="AZ71" s="6" t="s">
        <v>73</v>
      </c>
      <c r="BA71" s="6">
        <v>2.58</v>
      </c>
      <c r="BB71" s="6">
        <v>0</v>
      </c>
      <c r="BC71" s="6">
        <v>3.04</v>
      </c>
      <c r="BD71" s="6">
        <v>0</v>
      </c>
      <c r="BG71" s="6" t="s">
        <v>73</v>
      </c>
      <c r="BH71" s="6">
        <v>1.87</v>
      </c>
      <c r="BI71" s="6">
        <v>0</v>
      </c>
      <c r="BJ71" s="6">
        <v>2.14</v>
      </c>
      <c r="BK71" s="6">
        <v>0</v>
      </c>
      <c r="BN71" s="6" t="s">
        <v>73</v>
      </c>
      <c r="BO71" s="6">
        <v>1.73</v>
      </c>
      <c r="BP71" s="6">
        <v>0</v>
      </c>
      <c r="BQ71" s="6">
        <v>1.8</v>
      </c>
      <c r="BR71" s="6">
        <v>0</v>
      </c>
      <c r="BU71" s="6" t="s">
        <v>73</v>
      </c>
      <c r="BV71" s="6">
        <v>2</v>
      </c>
      <c r="BW71" s="6">
        <v>0</v>
      </c>
      <c r="BX71" s="6">
        <v>2.46</v>
      </c>
      <c r="BY71" s="6">
        <v>0</v>
      </c>
      <c r="CB71" s="6" t="s">
        <v>73</v>
      </c>
      <c r="CC71" s="6">
        <v>2.04</v>
      </c>
      <c r="CD71" s="6">
        <v>0</v>
      </c>
      <c r="CE71" s="6">
        <v>2.4300000000000002</v>
      </c>
      <c r="CF71" s="6">
        <v>0</v>
      </c>
      <c r="CI71" s="6" t="s">
        <v>73</v>
      </c>
      <c r="CJ71" s="6">
        <v>4.12</v>
      </c>
      <c r="CK71" s="6">
        <v>0.64</v>
      </c>
      <c r="CL71" s="6">
        <v>5.0199999999999996</v>
      </c>
      <c r="CM71" s="6">
        <v>0</v>
      </c>
      <c r="CP71" s="6" t="s">
        <v>73</v>
      </c>
      <c r="CQ71" s="6">
        <v>0.15</v>
      </c>
      <c r="CR71" s="6">
        <v>0</v>
      </c>
      <c r="CS71" s="6">
        <v>0</v>
      </c>
      <c r="CT71" s="6">
        <v>2.34</v>
      </c>
      <c r="CW71" s="6" t="s">
        <v>73</v>
      </c>
      <c r="CX71" s="6">
        <v>0.23</v>
      </c>
      <c r="CY71" s="6">
        <v>0</v>
      </c>
      <c r="CZ71" s="6">
        <v>0</v>
      </c>
      <c r="DA71" s="6">
        <v>0</v>
      </c>
      <c r="DD71" s="6" t="s">
        <v>73</v>
      </c>
      <c r="DE71" s="6">
        <v>0</v>
      </c>
      <c r="DF71" s="6">
        <v>0</v>
      </c>
      <c r="DG71" s="6">
        <v>0</v>
      </c>
      <c r="DH71" s="6">
        <v>0</v>
      </c>
      <c r="DK71" s="6" t="s">
        <v>73</v>
      </c>
      <c r="DL71" s="6">
        <v>2.0499999999999998</v>
      </c>
      <c r="DM71" s="6">
        <v>9.02</v>
      </c>
      <c r="DN71" s="6">
        <v>0.77</v>
      </c>
      <c r="DO71" s="6">
        <v>0</v>
      </c>
      <c r="DR71" s="6" t="s">
        <v>73</v>
      </c>
      <c r="DS71" s="6">
        <v>2.0699999999999998</v>
      </c>
      <c r="DT71" s="6">
        <v>15.85</v>
      </c>
      <c r="DU71" s="6">
        <v>0</v>
      </c>
      <c r="DV71" s="6">
        <v>0</v>
      </c>
      <c r="DY71" s="6" t="s">
        <v>73</v>
      </c>
      <c r="DZ71" s="6">
        <v>3.39</v>
      </c>
      <c r="EA71" s="6">
        <v>18.43</v>
      </c>
      <c r="EB71" s="6">
        <v>0</v>
      </c>
      <c r="EC71" s="6">
        <v>0</v>
      </c>
      <c r="EF71" s="6" t="s">
        <v>73</v>
      </c>
      <c r="EG71" s="6">
        <v>2.29</v>
      </c>
      <c r="EH71" s="6">
        <v>9.3699999999999992</v>
      </c>
      <c r="EI71" s="6">
        <v>0.26</v>
      </c>
      <c r="EJ71" s="6">
        <v>0</v>
      </c>
      <c r="EM71" s="6" t="s">
        <v>73</v>
      </c>
      <c r="EN71" s="6">
        <v>1.18</v>
      </c>
      <c r="EO71" s="6">
        <v>2.13</v>
      </c>
      <c r="EP71" s="6">
        <v>0.42</v>
      </c>
      <c r="EQ71" s="6">
        <v>0</v>
      </c>
      <c r="ET71" s="6" t="s">
        <v>73</v>
      </c>
      <c r="EU71" s="6">
        <v>1.1000000000000001</v>
      </c>
      <c r="EV71" s="6">
        <v>0.94</v>
      </c>
      <c r="EW71" s="6">
        <v>1.57</v>
      </c>
      <c r="EX71" s="6">
        <v>0</v>
      </c>
      <c r="FA71" s="6" t="s">
        <v>73</v>
      </c>
      <c r="FB71" s="6">
        <v>0.32</v>
      </c>
      <c r="FC71" s="6">
        <v>0</v>
      </c>
      <c r="FD71" s="6">
        <v>0.47</v>
      </c>
      <c r="FE71" s="6">
        <v>0</v>
      </c>
      <c r="FH71" s="6" t="s">
        <v>73</v>
      </c>
      <c r="FI71" s="6">
        <v>0</v>
      </c>
      <c r="FJ71" s="6">
        <v>0</v>
      </c>
      <c r="FK71" s="6">
        <v>0</v>
      </c>
      <c r="FL71" s="6">
        <v>0</v>
      </c>
      <c r="FO71" s="6" t="s">
        <v>73</v>
      </c>
      <c r="FP71" s="6">
        <v>0</v>
      </c>
      <c r="FQ71" s="6">
        <v>0</v>
      </c>
      <c r="FR71" s="6">
        <v>0</v>
      </c>
      <c r="FS71" s="6">
        <v>0</v>
      </c>
      <c r="FV71" s="6" t="s">
        <v>73</v>
      </c>
      <c r="FW71" s="6">
        <v>0.12</v>
      </c>
      <c r="FX71" s="6">
        <v>0</v>
      </c>
      <c r="FY71" s="6">
        <v>0.17</v>
      </c>
      <c r="FZ71" s="6">
        <v>0</v>
      </c>
      <c r="GC71" s="6" t="s">
        <v>73</v>
      </c>
      <c r="GD71" s="6">
        <v>0</v>
      </c>
      <c r="GE71" s="6">
        <v>0</v>
      </c>
      <c r="GF71" s="6">
        <v>0</v>
      </c>
      <c r="GG71" s="6">
        <v>0</v>
      </c>
      <c r="GJ71" s="58" t="s">
        <v>73</v>
      </c>
      <c r="GK71" s="58">
        <v>0</v>
      </c>
      <c r="GL71" s="58">
        <v>0</v>
      </c>
      <c r="GM71" s="58">
        <v>0</v>
      </c>
      <c r="GN71" s="58">
        <v>0</v>
      </c>
      <c r="GQ71" s="58" t="s">
        <v>73</v>
      </c>
      <c r="GR71" s="58">
        <v>0.34</v>
      </c>
      <c r="GS71" s="58">
        <v>0</v>
      </c>
      <c r="GT71" s="58">
        <v>0.47</v>
      </c>
      <c r="GU71" s="58">
        <v>0</v>
      </c>
      <c r="GX71" s="64" t="s">
        <v>73</v>
      </c>
      <c r="GY71" s="64">
        <v>0</v>
      </c>
      <c r="GZ71" s="64">
        <v>0</v>
      </c>
      <c r="HA71" s="64">
        <v>0</v>
      </c>
      <c r="HB71" s="64">
        <v>0</v>
      </c>
      <c r="HE71" s="64" t="s">
        <v>73</v>
      </c>
      <c r="HF71" s="64">
        <v>0.19</v>
      </c>
      <c r="HG71" s="64">
        <v>1.39</v>
      </c>
      <c r="HH71" s="64">
        <v>0</v>
      </c>
      <c r="HI71" s="64">
        <v>0</v>
      </c>
      <c r="HL71" s="64" t="s">
        <v>73</v>
      </c>
      <c r="HM71" s="64">
        <v>0.12</v>
      </c>
      <c r="HN71" s="64">
        <v>0</v>
      </c>
      <c r="HO71" s="64">
        <v>0.18</v>
      </c>
      <c r="HP71" s="64">
        <v>0</v>
      </c>
      <c r="HS71" s="64" t="s">
        <v>73</v>
      </c>
      <c r="HT71" s="64">
        <v>0.18</v>
      </c>
      <c r="HU71" s="64">
        <v>0</v>
      </c>
      <c r="HV71" s="64">
        <v>0</v>
      </c>
      <c r="HW71" s="64">
        <v>0</v>
      </c>
      <c r="HZ71" s="64" t="s">
        <v>73</v>
      </c>
      <c r="IA71" s="64">
        <v>0.63</v>
      </c>
      <c r="IB71" s="64">
        <v>0</v>
      </c>
      <c r="IC71" s="64">
        <v>1.02</v>
      </c>
      <c r="ID71" s="64">
        <v>0</v>
      </c>
      <c r="IG71" s="64" t="s">
        <v>73</v>
      </c>
      <c r="IH71" s="64">
        <v>0.66</v>
      </c>
      <c r="II71" s="64">
        <v>0</v>
      </c>
      <c r="IJ71" s="64">
        <v>0.95</v>
      </c>
      <c r="IK71" s="64">
        <v>0</v>
      </c>
      <c r="IN71" s="64" t="s">
        <v>73</v>
      </c>
      <c r="IO71" s="64">
        <v>0.55000000000000004</v>
      </c>
      <c r="IP71" s="64">
        <v>0</v>
      </c>
      <c r="IQ71" s="64">
        <v>0.78</v>
      </c>
      <c r="IR71" s="64">
        <v>0</v>
      </c>
      <c r="IU71" s="64" t="s">
        <v>73</v>
      </c>
      <c r="IV71" s="64">
        <v>1.19</v>
      </c>
      <c r="IW71" s="64">
        <v>0</v>
      </c>
      <c r="IX71" s="64">
        <v>0</v>
      </c>
      <c r="IY71" s="64">
        <v>0</v>
      </c>
      <c r="JB71" s="6" t="s">
        <v>73</v>
      </c>
      <c r="JC71" s="6">
        <v>0.09</v>
      </c>
      <c r="JD71" s="6">
        <v>0</v>
      </c>
      <c r="JE71" s="6">
        <v>0</v>
      </c>
      <c r="JF71" s="6">
        <v>0.7</v>
      </c>
      <c r="JI71" s="64" t="s">
        <v>73</v>
      </c>
      <c r="JJ71" s="64">
        <v>0.23</v>
      </c>
      <c r="JK71" s="64">
        <v>0</v>
      </c>
      <c r="JL71" s="64">
        <v>0</v>
      </c>
      <c r="JM71" s="64">
        <v>0</v>
      </c>
      <c r="JP71" s="70" t="s">
        <v>73</v>
      </c>
      <c r="JQ71" s="70">
        <v>0</v>
      </c>
      <c r="JR71" s="70">
        <v>0</v>
      </c>
      <c r="JS71" s="70">
        <v>0</v>
      </c>
      <c r="JT71" s="70">
        <v>0</v>
      </c>
      <c r="JW71" s="76" t="s">
        <v>73</v>
      </c>
      <c r="JX71" s="76">
        <v>0</v>
      </c>
      <c r="JY71" s="76">
        <v>0</v>
      </c>
      <c r="JZ71" s="76">
        <v>0</v>
      </c>
      <c r="KA71" s="76">
        <v>0</v>
      </c>
      <c r="KD71" s="76" t="s">
        <v>73</v>
      </c>
      <c r="KE71" s="76">
        <v>0</v>
      </c>
      <c r="KF71" s="76">
        <v>0</v>
      </c>
      <c r="KG71" s="76">
        <v>0</v>
      </c>
      <c r="KH71" s="76">
        <v>0</v>
      </c>
      <c r="KK71" s="76" t="s">
        <v>73</v>
      </c>
      <c r="KL71" s="76">
        <v>0</v>
      </c>
      <c r="KM71" s="76">
        <v>0</v>
      </c>
      <c r="KN71" s="76">
        <v>0</v>
      </c>
      <c r="KO71" s="76">
        <v>0</v>
      </c>
      <c r="KR71" s="76" t="s">
        <v>73</v>
      </c>
      <c r="KS71" s="76">
        <v>0</v>
      </c>
      <c r="KT71" s="76">
        <v>0</v>
      </c>
      <c r="KU71" s="76">
        <v>0</v>
      </c>
      <c r="KV71" s="76">
        <v>0</v>
      </c>
      <c r="KY71" s="76" t="s">
        <v>73</v>
      </c>
      <c r="KZ71" s="76">
        <v>0.17</v>
      </c>
      <c r="LA71" s="76">
        <v>0</v>
      </c>
      <c r="LB71" s="76">
        <v>0</v>
      </c>
      <c r="LC71" s="76">
        <v>0</v>
      </c>
      <c r="LF71" s="76" t="s">
        <v>73</v>
      </c>
      <c r="LG71" s="76">
        <v>0</v>
      </c>
      <c r="LH71" s="76">
        <v>0</v>
      </c>
      <c r="LI71" s="76">
        <v>0</v>
      </c>
      <c r="LJ71" s="76">
        <v>0</v>
      </c>
      <c r="LM71" s="76" t="s">
        <v>73</v>
      </c>
      <c r="LN71" s="76">
        <v>1.41</v>
      </c>
      <c r="LO71" s="76">
        <v>0</v>
      </c>
      <c r="LP71" s="76">
        <v>0</v>
      </c>
      <c r="LQ71" s="76">
        <v>5.36</v>
      </c>
      <c r="LR71" s="76"/>
      <c r="LS71" s="76"/>
      <c r="LT71" s="76" t="s">
        <v>73</v>
      </c>
      <c r="LU71" s="76">
        <v>1.18</v>
      </c>
      <c r="LV71" s="76">
        <v>0</v>
      </c>
      <c r="LW71" s="76">
        <v>0.53</v>
      </c>
      <c r="LX71" s="76">
        <v>2.72</v>
      </c>
      <c r="LY71" s="76"/>
      <c r="LZ71" s="76"/>
      <c r="MA71" s="76" t="s">
        <v>73</v>
      </c>
      <c r="MB71" s="76">
        <v>2.31</v>
      </c>
      <c r="MC71" s="76">
        <v>0</v>
      </c>
      <c r="MD71" s="76">
        <v>3.55</v>
      </c>
      <c r="ME71" s="76">
        <v>0</v>
      </c>
      <c r="MH71" s="76" t="s">
        <v>73</v>
      </c>
      <c r="MI71" s="76">
        <v>22.47</v>
      </c>
      <c r="MJ71" s="76">
        <v>6.89</v>
      </c>
      <c r="MK71" s="76">
        <v>29.41</v>
      </c>
      <c r="ML71" s="76">
        <v>12.13</v>
      </c>
      <c r="MM71" s="76"/>
      <c r="MN71" s="76"/>
      <c r="MO71" s="76" t="s">
        <v>73</v>
      </c>
      <c r="MP71" s="76">
        <v>23.94</v>
      </c>
      <c r="MQ71" s="76">
        <v>20.52</v>
      </c>
      <c r="MR71" s="76">
        <v>28.12</v>
      </c>
      <c r="MS71" s="76">
        <v>11.89</v>
      </c>
    </row>
    <row r="72" spans="1:357" x14ac:dyDescent="0.25">
      <c r="A72" s="1">
        <v>3.3499999999999961</v>
      </c>
      <c r="B72" s="1">
        <v>3.3999999999999959</v>
      </c>
      <c r="C72" s="1" t="s">
        <v>74</v>
      </c>
      <c r="D72" s="1">
        <v>0.68</v>
      </c>
      <c r="E72" s="1">
        <v>0</v>
      </c>
      <c r="F72" s="1">
        <v>0.92</v>
      </c>
      <c r="G72" s="1">
        <v>0</v>
      </c>
      <c r="H72" s="1"/>
      <c r="I72" s="1"/>
      <c r="J72" s="1" t="s">
        <v>74</v>
      </c>
      <c r="K72" s="1">
        <v>0</v>
      </c>
      <c r="L72" s="1">
        <v>0</v>
      </c>
      <c r="M72" s="1">
        <v>0</v>
      </c>
      <c r="N72" s="1">
        <v>0</v>
      </c>
      <c r="O72" s="1"/>
      <c r="P72" s="1"/>
      <c r="Q72" s="1" t="s">
        <v>74</v>
      </c>
      <c r="R72" s="1">
        <v>0</v>
      </c>
      <c r="S72" s="1">
        <v>0</v>
      </c>
      <c r="T72" s="1">
        <v>0</v>
      </c>
      <c r="U72" s="1">
        <v>0</v>
      </c>
      <c r="V72" s="1"/>
      <c r="W72" s="1"/>
      <c r="X72" s="1" t="s">
        <v>74</v>
      </c>
      <c r="Y72" s="1">
        <v>0</v>
      </c>
      <c r="Z72" s="1">
        <v>0</v>
      </c>
      <c r="AA72" s="1">
        <v>0</v>
      </c>
      <c r="AB72" s="1">
        <v>0</v>
      </c>
      <c r="AC72" s="1"/>
      <c r="AD72" s="1"/>
      <c r="AE72" s="6" t="s">
        <v>74</v>
      </c>
      <c r="AF72" s="6">
        <v>0.06</v>
      </c>
      <c r="AG72" s="6">
        <v>0.63</v>
      </c>
      <c r="AH72" s="6">
        <v>0</v>
      </c>
      <c r="AI72" s="6">
        <v>0</v>
      </c>
      <c r="AJ72" s="1"/>
      <c r="AK72" s="1"/>
      <c r="AL72" s="6" t="s">
        <v>74</v>
      </c>
      <c r="AM72" s="6">
        <v>0.11</v>
      </c>
      <c r="AN72" s="6">
        <v>1.17</v>
      </c>
      <c r="AO72" s="6">
        <v>0</v>
      </c>
      <c r="AP72" s="6">
        <v>0</v>
      </c>
      <c r="AQ72" s="1"/>
      <c r="AR72" s="1"/>
      <c r="AS72" s="6" t="s">
        <v>74</v>
      </c>
      <c r="AT72" s="6">
        <v>0.11</v>
      </c>
      <c r="AU72" s="6">
        <v>1.08</v>
      </c>
      <c r="AV72" s="6">
        <v>0</v>
      </c>
      <c r="AW72" s="6">
        <v>0</v>
      </c>
      <c r="AZ72" s="6" t="s">
        <v>74</v>
      </c>
      <c r="BA72" s="6">
        <v>0</v>
      </c>
      <c r="BB72" s="6">
        <v>0</v>
      </c>
      <c r="BC72" s="6">
        <v>0</v>
      </c>
      <c r="BD72" s="6">
        <v>0</v>
      </c>
      <c r="BG72" s="6" t="s">
        <v>74</v>
      </c>
      <c r="BH72" s="6">
        <v>0.12</v>
      </c>
      <c r="BI72" s="6">
        <v>0</v>
      </c>
      <c r="BJ72" s="6">
        <v>0</v>
      </c>
      <c r="BK72" s="6">
        <v>0</v>
      </c>
      <c r="BN72" s="6" t="s">
        <v>74</v>
      </c>
      <c r="BO72" s="6">
        <v>0.04</v>
      </c>
      <c r="BP72" s="6">
        <v>0</v>
      </c>
      <c r="BQ72" s="6">
        <v>0.04</v>
      </c>
      <c r="BR72" s="6">
        <v>0</v>
      </c>
      <c r="BU72" s="6" t="s">
        <v>74</v>
      </c>
      <c r="BV72" s="6">
        <v>0</v>
      </c>
      <c r="BW72" s="6">
        <v>0</v>
      </c>
      <c r="BX72" s="6">
        <v>0</v>
      </c>
      <c r="BY72" s="6">
        <v>0</v>
      </c>
      <c r="CB72" s="6" t="s">
        <v>74</v>
      </c>
      <c r="CC72" s="6">
        <v>0.85</v>
      </c>
      <c r="CD72" s="6">
        <v>0.41</v>
      </c>
      <c r="CE72" s="6">
        <v>0.96</v>
      </c>
      <c r="CF72" s="6">
        <v>0</v>
      </c>
      <c r="CI72" s="6" t="s">
        <v>74</v>
      </c>
      <c r="CJ72" s="6">
        <v>0.53</v>
      </c>
      <c r="CK72" s="6">
        <v>3.02</v>
      </c>
      <c r="CL72" s="6">
        <v>0.32</v>
      </c>
      <c r="CM72" s="6">
        <v>0</v>
      </c>
      <c r="CP72" s="6" t="s">
        <v>74</v>
      </c>
      <c r="CQ72" s="6">
        <v>1.29</v>
      </c>
      <c r="CR72" s="6">
        <v>3.24</v>
      </c>
      <c r="CS72" s="6">
        <v>1.21</v>
      </c>
      <c r="CT72" s="6">
        <v>0</v>
      </c>
      <c r="CW72" s="6" t="s">
        <v>74</v>
      </c>
      <c r="CX72" s="6">
        <v>0.35</v>
      </c>
      <c r="CY72" s="6">
        <v>0</v>
      </c>
      <c r="CZ72" s="6">
        <v>0.49</v>
      </c>
      <c r="DA72" s="6">
        <v>0</v>
      </c>
      <c r="DD72" s="6" t="s">
        <v>74</v>
      </c>
      <c r="DE72" s="6">
        <v>1.37</v>
      </c>
      <c r="DF72" s="6">
        <v>5.43</v>
      </c>
      <c r="DG72" s="6">
        <v>0.25</v>
      </c>
      <c r="DH72" s="6">
        <v>0</v>
      </c>
      <c r="DK72" s="6" t="s">
        <v>74</v>
      </c>
      <c r="DL72" s="6">
        <v>21.28</v>
      </c>
      <c r="DM72" s="6">
        <v>0</v>
      </c>
      <c r="DN72" s="6">
        <v>25.87</v>
      </c>
      <c r="DO72" s="6">
        <v>26.84</v>
      </c>
      <c r="DR72" s="6" t="s">
        <v>74</v>
      </c>
      <c r="DS72" s="6">
        <v>27.5</v>
      </c>
      <c r="DT72" s="6">
        <v>0</v>
      </c>
      <c r="DU72" s="6">
        <v>30.94</v>
      </c>
      <c r="DV72" s="6">
        <v>62.33</v>
      </c>
      <c r="DY72" s="6" t="s">
        <v>74</v>
      </c>
      <c r="DZ72" s="6">
        <v>27.21</v>
      </c>
      <c r="EA72" s="6">
        <v>0.57999999999999996</v>
      </c>
      <c r="EB72" s="6">
        <v>34.130000000000003</v>
      </c>
      <c r="EC72" s="6">
        <v>35.950000000000003</v>
      </c>
      <c r="EF72" s="6" t="s">
        <v>74</v>
      </c>
      <c r="EG72" s="6">
        <v>23.75</v>
      </c>
      <c r="EH72" s="6">
        <v>0</v>
      </c>
      <c r="EI72" s="6">
        <v>31.93</v>
      </c>
      <c r="EJ72" s="6">
        <v>42.98</v>
      </c>
      <c r="EM72" s="6" t="s">
        <v>74</v>
      </c>
      <c r="EN72" s="6">
        <v>21.37</v>
      </c>
      <c r="EO72" s="6">
        <v>1</v>
      </c>
      <c r="EP72" s="6">
        <v>34.090000000000003</v>
      </c>
      <c r="EQ72" s="6">
        <v>23.7</v>
      </c>
      <c r="ET72" s="6" t="s">
        <v>74</v>
      </c>
      <c r="EU72" s="6">
        <v>9.85</v>
      </c>
      <c r="EV72" s="6">
        <v>0.63</v>
      </c>
      <c r="EW72" s="6">
        <v>15.62</v>
      </c>
      <c r="EX72" s="6">
        <v>1.55</v>
      </c>
      <c r="FA72" s="6" t="s">
        <v>74</v>
      </c>
      <c r="FB72" s="6">
        <v>0.88</v>
      </c>
      <c r="FC72" s="6">
        <v>0</v>
      </c>
      <c r="FD72" s="6">
        <v>1.32</v>
      </c>
      <c r="FE72" s="6">
        <v>0</v>
      </c>
      <c r="FH72" s="6" t="s">
        <v>74</v>
      </c>
      <c r="FI72" s="6">
        <v>0.19</v>
      </c>
      <c r="FJ72" s="6">
        <v>0</v>
      </c>
      <c r="FK72" s="6">
        <v>0.28999999999999998</v>
      </c>
      <c r="FL72" s="6">
        <v>0</v>
      </c>
      <c r="FO72" s="6" t="s">
        <v>74</v>
      </c>
      <c r="FP72" s="6">
        <v>0.84</v>
      </c>
      <c r="FQ72" s="6">
        <v>1.04</v>
      </c>
      <c r="FR72" s="6">
        <v>0.28999999999999998</v>
      </c>
      <c r="FS72" s="6">
        <v>4.24</v>
      </c>
      <c r="FV72" s="6" t="s">
        <v>74</v>
      </c>
      <c r="FW72" s="6">
        <v>0.31</v>
      </c>
      <c r="FX72" s="6">
        <v>0</v>
      </c>
      <c r="FY72" s="6">
        <v>0.43</v>
      </c>
      <c r="FZ72" s="6">
        <v>0</v>
      </c>
      <c r="GC72" s="6" t="s">
        <v>74</v>
      </c>
      <c r="GD72" s="6">
        <v>0.3</v>
      </c>
      <c r="GE72" s="6">
        <v>0</v>
      </c>
      <c r="GF72" s="6">
        <v>0.45</v>
      </c>
      <c r="GG72" s="6">
        <v>0</v>
      </c>
      <c r="GJ72" s="58" t="s">
        <v>74</v>
      </c>
      <c r="GK72" s="58">
        <v>1.27</v>
      </c>
      <c r="GL72" s="58">
        <v>0</v>
      </c>
      <c r="GM72" s="58">
        <v>1.64</v>
      </c>
      <c r="GN72" s="58">
        <v>2.52</v>
      </c>
      <c r="GQ72" s="58" t="s">
        <v>74</v>
      </c>
      <c r="GR72" s="58">
        <v>0</v>
      </c>
      <c r="GS72" s="58">
        <v>0</v>
      </c>
      <c r="GT72" s="58">
        <v>0</v>
      </c>
      <c r="GU72" s="58">
        <v>0</v>
      </c>
      <c r="GX72" s="64" t="s">
        <v>74</v>
      </c>
      <c r="GY72" s="64">
        <v>0</v>
      </c>
      <c r="GZ72" s="64">
        <v>0</v>
      </c>
      <c r="HA72" s="64">
        <v>0</v>
      </c>
      <c r="HB72" s="64">
        <v>0</v>
      </c>
      <c r="HE72" s="64" t="s">
        <v>74</v>
      </c>
      <c r="HF72" s="64">
        <v>0</v>
      </c>
      <c r="HG72" s="64">
        <v>0</v>
      </c>
      <c r="HH72" s="64">
        <v>0</v>
      </c>
      <c r="HI72" s="64">
        <v>0</v>
      </c>
      <c r="HL72" s="64" t="s">
        <v>74</v>
      </c>
      <c r="HM72" s="64">
        <v>0.63</v>
      </c>
      <c r="HN72" s="64">
        <v>0</v>
      </c>
      <c r="HO72" s="64">
        <v>0.98</v>
      </c>
      <c r="HP72" s="64">
        <v>0</v>
      </c>
      <c r="HS72" s="64" t="s">
        <v>74</v>
      </c>
      <c r="HT72" s="64">
        <v>0</v>
      </c>
      <c r="HU72" s="64">
        <v>0</v>
      </c>
      <c r="HV72" s="64">
        <v>0</v>
      </c>
      <c r="HW72" s="64">
        <v>0</v>
      </c>
      <c r="HZ72" s="64" t="s">
        <v>74</v>
      </c>
      <c r="IA72" s="64">
        <v>0</v>
      </c>
      <c r="IB72" s="64">
        <v>0</v>
      </c>
      <c r="IC72" s="64">
        <v>0</v>
      </c>
      <c r="ID72" s="64">
        <v>0</v>
      </c>
      <c r="IG72" s="64" t="s">
        <v>74</v>
      </c>
      <c r="IH72" s="64">
        <v>0.35</v>
      </c>
      <c r="II72" s="64">
        <v>1.39</v>
      </c>
      <c r="IJ72" s="64">
        <v>0.24</v>
      </c>
      <c r="IK72" s="64">
        <v>0</v>
      </c>
      <c r="IN72" s="64" t="s">
        <v>74</v>
      </c>
      <c r="IO72" s="64">
        <v>0.26</v>
      </c>
      <c r="IP72" s="64">
        <v>0.92</v>
      </c>
      <c r="IQ72" s="64">
        <v>0</v>
      </c>
      <c r="IR72" s="64">
        <v>1</v>
      </c>
      <c r="IU72" s="64" t="s">
        <v>74</v>
      </c>
      <c r="IV72" s="64">
        <v>0.2</v>
      </c>
      <c r="IW72" s="64">
        <v>1.29</v>
      </c>
      <c r="IX72" s="64">
        <v>0</v>
      </c>
      <c r="IY72" s="64">
        <v>0</v>
      </c>
      <c r="JB72" s="6" t="s">
        <v>74</v>
      </c>
      <c r="JC72" s="6">
        <v>0</v>
      </c>
      <c r="JD72" s="6">
        <v>0</v>
      </c>
      <c r="JE72" s="6">
        <v>0</v>
      </c>
      <c r="JF72" s="6">
        <v>0</v>
      </c>
      <c r="JI72" s="64" t="s">
        <v>74</v>
      </c>
      <c r="JJ72" s="64">
        <v>0</v>
      </c>
      <c r="JK72" s="64">
        <v>0</v>
      </c>
      <c r="JL72" s="64">
        <v>0</v>
      </c>
      <c r="JM72" s="64">
        <v>0</v>
      </c>
      <c r="JP72" s="70" t="s">
        <v>74</v>
      </c>
      <c r="JQ72" s="70">
        <v>0.31</v>
      </c>
      <c r="JR72" s="70">
        <v>0</v>
      </c>
      <c r="JS72" s="70">
        <v>0.5</v>
      </c>
      <c r="JT72" s="70">
        <v>0</v>
      </c>
      <c r="JW72" s="76" t="s">
        <v>74</v>
      </c>
      <c r="JX72" s="76">
        <v>0</v>
      </c>
      <c r="JY72" s="76">
        <v>0</v>
      </c>
      <c r="JZ72" s="76">
        <v>0</v>
      </c>
      <c r="KA72" s="76">
        <v>0</v>
      </c>
      <c r="KD72" s="76" t="s">
        <v>74</v>
      </c>
      <c r="KE72" s="76">
        <v>0.35</v>
      </c>
      <c r="KF72" s="76">
        <v>0</v>
      </c>
      <c r="KG72" s="76">
        <v>0.33</v>
      </c>
      <c r="KH72" s="76">
        <v>0</v>
      </c>
      <c r="KK72" s="76" t="s">
        <v>74</v>
      </c>
      <c r="KL72" s="76">
        <v>0.44</v>
      </c>
      <c r="KM72" s="76">
        <v>0</v>
      </c>
      <c r="KN72" s="76">
        <v>0</v>
      </c>
      <c r="KO72" s="76">
        <v>0</v>
      </c>
      <c r="KR72" s="76" t="s">
        <v>74</v>
      </c>
      <c r="KS72" s="76">
        <v>0.51</v>
      </c>
      <c r="KT72" s="76">
        <v>1.03</v>
      </c>
      <c r="KU72" s="76">
        <v>0.55000000000000004</v>
      </c>
      <c r="KV72" s="76">
        <v>0</v>
      </c>
      <c r="KY72" s="76" t="s">
        <v>74</v>
      </c>
      <c r="KZ72" s="76">
        <v>0.16</v>
      </c>
      <c r="LA72" s="76">
        <v>0</v>
      </c>
      <c r="LB72" s="76">
        <v>0</v>
      </c>
      <c r="LC72" s="76">
        <v>1.1299999999999999</v>
      </c>
      <c r="LF72" s="76" t="s">
        <v>74</v>
      </c>
      <c r="LG72" s="76">
        <v>0.84</v>
      </c>
      <c r="LH72" s="76">
        <v>0</v>
      </c>
      <c r="LI72" s="76">
        <v>0</v>
      </c>
      <c r="LJ72" s="76">
        <v>0</v>
      </c>
      <c r="LM72" s="76" t="s">
        <v>74</v>
      </c>
      <c r="LN72" s="76">
        <v>0.37</v>
      </c>
      <c r="LO72" s="76">
        <v>3.59</v>
      </c>
      <c r="LP72" s="76">
        <v>0</v>
      </c>
      <c r="LQ72" s="76">
        <v>0</v>
      </c>
      <c r="LR72" s="76"/>
      <c r="LS72" s="76"/>
      <c r="LT72" s="76" t="s">
        <v>74</v>
      </c>
      <c r="LU72" s="76">
        <v>0</v>
      </c>
      <c r="LV72" s="76">
        <v>0</v>
      </c>
      <c r="LW72" s="76">
        <v>0</v>
      </c>
      <c r="LX72" s="76">
        <v>0</v>
      </c>
      <c r="LY72" s="76"/>
      <c r="LZ72" s="76"/>
      <c r="MA72" s="76" t="s">
        <v>74</v>
      </c>
      <c r="MB72" s="76">
        <v>0.28999999999999998</v>
      </c>
      <c r="MC72" s="76">
        <v>2.78</v>
      </c>
      <c r="MD72" s="76">
        <v>0</v>
      </c>
      <c r="ME72" s="76">
        <v>0</v>
      </c>
      <c r="MH72" s="76" t="s">
        <v>74</v>
      </c>
      <c r="MI72" s="76">
        <v>0.22</v>
      </c>
      <c r="MJ72" s="76">
        <v>0</v>
      </c>
      <c r="MK72" s="76">
        <v>0.34</v>
      </c>
      <c r="ML72" s="76">
        <v>0</v>
      </c>
      <c r="MM72" s="76"/>
      <c r="MN72" s="76"/>
      <c r="MO72" s="76" t="s">
        <v>74</v>
      </c>
      <c r="MP72" s="76">
        <v>0</v>
      </c>
      <c r="MQ72" s="76">
        <v>0</v>
      </c>
      <c r="MR72" s="76">
        <v>0</v>
      </c>
      <c r="MS72" s="76">
        <v>0</v>
      </c>
    </row>
    <row r="73" spans="1:357" x14ac:dyDescent="0.25">
      <c r="A73" s="1">
        <v>3.3999999999999959</v>
      </c>
      <c r="B73" s="1">
        <v>3.4499999999999957</v>
      </c>
      <c r="C73" s="1" t="s">
        <v>75</v>
      </c>
      <c r="D73" s="1">
        <v>0</v>
      </c>
      <c r="E73" s="1">
        <v>0</v>
      </c>
      <c r="F73" s="1">
        <v>0</v>
      </c>
      <c r="G73" s="1">
        <v>0</v>
      </c>
      <c r="H73" s="1"/>
      <c r="I73" s="1"/>
      <c r="J73" s="1" t="s">
        <v>75</v>
      </c>
      <c r="K73" s="1">
        <v>0.24</v>
      </c>
      <c r="L73" s="1">
        <v>1.7</v>
      </c>
      <c r="M73" s="1">
        <v>0</v>
      </c>
      <c r="N73" s="1">
        <v>0</v>
      </c>
      <c r="O73" s="1"/>
      <c r="P73" s="1"/>
      <c r="Q73" s="1" t="s">
        <v>75</v>
      </c>
      <c r="R73" s="1">
        <v>0.83</v>
      </c>
      <c r="S73" s="1">
        <v>5.23</v>
      </c>
      <c r="T73" s="1">
        <v>0</v>
      </c>
      <c r="U73" s="1">
        <v>0</v>
      </c>
      <c r="V73" s="1"/>
      <c r="W73" s="1"/>
      <c r="X73" s="1" t="s">
        <v>75</v>
      </c>
      <c r="Y73" s="1">
        <v>0.22</v>
      </c>
      <c r="Z73" s="1">
        <v>1.24</v>
      </c>
      <c r="AA73" s="1">
        <v>0</v>
      </c>
      <c r="AB73" s="1">
        <v>0</v>
      </c>
      <c r="AC73" s="1"/>
      <c r="AD73" s="1"/>
      <c r="AE73" s="6" t="s">
        <v>75</v>
      </c>
      <c r="AF73" s="6">
        <v>0.35</v>
      </c>
      <c r="AG73" s="6">
        <v>2.95</v>
      </c>
      <c r="AH73" s="6">
        <v>0.1</v>
      </c>
      <c r="AI73" s="6">
        <v>0</v>
      </c>
      <c r="AJ73" s="1"/>
      <c r="AK73" s="1"/>
      <c r="AL73" s="6" t="s">
        <v>75</v>
      </c>
      <c r="AM73" s="6">
        <v>0.17</v>
      </c>
      <c r="AN73" s="6">
        <v>0.92</v>
      </c>
      <c r="AO73" s="6">
        <v>0.11</v>
      </c>
      <c r="AP73" s="6">
        <v>0</v>
      </c>
      <c r="AQ73" s="1"/>
      <c r="AR73" s="1"/>
      <c r="AS73" s="6" t="s">
        <v>75</v>
      </c>
      <c r="AT73" s="6">
        <v>0.72</v>
      </c>
      <c r="AU73" s="6">
        <v>2.85</v>
      </c>
      <c r="AV73" s="6">
        <v>0.52</v>
      </c>
      <c r="AW73" s="6">
        <v>0</v>
      </c>
      <c r="AZ73" s="6" t="s">
        <v>75</v>
      </c>
      <c r="BA73" s="6">
        <v>0.23</v>
      </c>
      <c r="BB73" s="6">
        <v>0</v>
      </c>
      <c r="BC73" s="6">
        <v>0.28000000000000003</v>
      </c>
      <c r="BD73" s="6">
        <v>0</v>
      </c>
      <c r="BG73" s="6" t="s">
        <v>75</v>
      </c>
      <c r="BH73" s="6">
        <v>0.05</v>
      </c>
      <c r="BI73" s="6">
        <v>0</v>
      </c>
      <c r="BJ73" s="6">
        <v>0.06</v>
      </c>
      <c r="BK73" s="6">
        <v>0</v>
      </c>
      <c r="BN73" s="6" t="s">
        <v>75</v>
      </c>
      <c r="BO73" s="6">
        <v>0</v>
      </c>
      <c r="BP73" s="6">
        <v>0</v>
      </c>
      <c r="BQ73" s="6">
        <v>0</v>
      </c>
      <c r="BR73" s="6">
        <v>0</v>
      </c>
      <c r="BU73" s="6" t="s">
        <v>75</v>
      </c>
      <c r="BV73" s="6">
        <v>0.25</v>
      </c>
      <c r="BW73" s="6">
        <v>2.59</v>
      </c>
      <c r="BX73" s="6">
        <v>0</v>
      </c>
      <c r="BY73" s="6">
        <v>0</v>
      </c>
      <c r="CB73" s="6" t="s">
        <v>75</v>
      </c>
      <c r="CC73" s="6">
        <v>0</v>
      </c>
      <c r="CD73" s="6">
        <v>0</v>
      </c>
      <c r="CE73" s="6">
        <v>0</v>
      </c>
      <c r="CF73" s="6">
        <v>0</v>
      </c>
      <c r="CI73" s="6" t="s">
        <v>75</v>
      </c>
      <c r="CJ73" s="6">
        <v>0.1</v>
      </c>
      <c r="CK73" s="6">
        <v>1.0900000000000001</v>
      </c>
      <c r="CL73" s="6">
        <v>0</v>
      </c>
      <c r="CM73" s="6">
        <v>0</v>
      </c>
      <c r="CP73" s="6" t="s">
        <v>75</v>
      </c>
      <c r="CQ73" s="6">
        <v>0.17</v>
      </c>
      <c r="CR73" s="6">
        <v>0</v>
      </c>
      <c r="CS73" s="6">
        <v>0.22</v>
      </c>
      <c r="CT73" s="6">
        <v>0</v>
      </c>
      <c r="CW73" s="6" t="s">
        <v>75</v>
      </c>
      <c r="CX73" s="6">
        <v>0.28000000000000003</v>
      </c>
      <c r="CY73" s="6">
        <v>1.71</v>
      </c>
      <c r="CZ73" s="6">
        <v>0</v>
      </c>
      <c r="DA73" s="6">
        <v>0</v>
      </c>
      <c r="DD73" s="6" t="s">
        <v>75</v>
      </c>
      <c r="DE73" s="6">
        <v>0</v>
      </c>
      <c r="DF73" s="6">
        <v>0</v>
      </c>
      <c r="DG73" s="6">
        <v>0</v>
      </c>
      <c r="DH73" s="6">
        <v>0</v>
      </c>
      <c r="DK73" s="6" t="s">
        <v>75</v>
      </c>
      <c r="DL73" s="6">
        <v>0.45</v>
      </c>
      <c r="DM73" s="6">
        <v>2.74</v>
      </c>
      <c r="DN73" s="6">
        <v>0</v>
      </c>
      <c r="DO73" s="6">
        <v>0</v>
      </c>
      <c r="DR73" s="6" t="s">
        <v>75</v>
      </c>
      <c r="DS73" s="6">
        <v>0.32</v>
      </c>
      <c r="DT73" s="6">
        <v>1.96</v>
      </c>
      <c r="DU73" s="6">
        <v>0.1</v>
      </c>
      <c r="DV73" s="6">
        <v>0</v>
      </c>
      <c r="DY73" s="6" t="s">
        <v>75</v>
      </c>
      <c r="DZ73" s="6">
        <v>1.4</v>
      </c>
      <c r="EA73" s="6">
        <v>9.23</v>
      </c>
      <c r="EB73" s="6">
        <v>0</v>
      </c>
      <c r="EC73" s="6">
        <v>0</v>
      </c>
      <c r="EF73" s="6" t="s">
        <v>75</v>
      </c>
      <c r="EG73" s="6">
        <v>0.08</v>
      </c>
      <c r="EH73" s="6">
        <v>0</v>
      </c>
      <c r="EI73" s="6">
        <v>0.13</v>
      </c>
      <c r="EJ73" s="6">
        <v>0</v>
      </c>
      <c r="EM73" s="6" t="s">
        <v>75</v>
      </c>
      <c r="EN73" s="6">
        <v>0.57999999999999996</v>
      </c>
      <c r="EO73" s="6">
        <v>2.04</v>
      </c>
      <c r="EP73" s="6">
        <v>0</v>
      </c>
      <c r="EQ73" s="6">
        <v>0</v>
      </c>
      <c r="ET73" s="6" t="s">
        <v>75</v>
      </c>
      <c r="EU73" s="6">
        <v>0.24</v>
      </c>
      <c r="EV73" s="6">
        <v>1.56</v>
      </c>
      <c r="EW73" s="6">
        <v>0</v>
      </c>
      <c r="EX73" s="6">
        <v>0</v>
      </c>
      <c r="FA73" s="6" t="s">
        <v>75</v>
      </c>
      <c r="FB73" s="6">
        <v>0.67</v>
      </c>
      <c r="FC73" s="6">
        <v>3.72</v>
      </c>
      <c r="FD73" s="6">
        <v>0</v>
      </c>
      <c r="FE73" s="6">
        <v>0</v>
      </c>
      <c r="FH73" s="6" t="s">
        <v>75</v>
      </c>
      <c r="FI73" s="6">
        <v>0.39</v>
      </c>
      <c r="FJ73" s="6">
        <v>0.68</v>
      </c>
      <c r="FK73" s="6">
        <v>0</v>
      </c>
      <c r="FL73" s="6">
        <v>0</v>
      </c>
      <c r="FO73" s="6" t="s">
        <v>75</v>
      </c>
      <c r="FP73" s="6">
        <v>0.88</v>
      </c>
      <c r="FQ73" s="6">
        <v>1.5</v>
      </c>
      <c r="FR73" s="6">
        <v>0.73</v>
      </c>
      <c r="FS73" s="6">
        <v>0</v>
      </c>
      <c r="FV73" s="6" t="s">
        <v>75</v>
      </c>
      <c r="FW73" s="6">
        <v>2.42</v>
      </c>
      <c r="FX73" s="6">
        <v>3.85</v>
      </c>
      <c r="FY73" s="6">
        <v>0.53</v>
      </c>
      <c r="FZ73" s="6">
        <v>0</v>
      </c>
      <c r="GC73" s="6" t="s">
        <v>75</v>
      </c>
      <c r="GD73" s="6">
        <v>0.71</v>
      </c>
      <c r="GE73" s="6">
        <v>1.73</v>
      </c>
      <c r="GF73" s="6">
        <v>0.59</v>
      </c>
      <c r="GG73" s="6">
        <v>0</v>
      </c>
      <c r="GJ73" s="58" t="s">
        <v>75</v>
      </c>
      <c r="GK73" s="58">
        <v>1.21</v>
      </c>
      <c r="GL73" s="58">
        <v>3.99</v>
      </c>
      <c r="GM73" s="58">
        <v>0.63</v>
      </c>
      <c r="GN73" s="58">
        <v>0</v>
      </c>
      <c r="GQ73" s="58" t="s">
        <v>75</v>
      </c>
      <c r="GR73" s="58">
        <v>0</v>
      </c>
      <c r="GS73" s="58">
        <v>0</v>
      </c>
      <c r="GT73" s="58">
        <v>0</v>
      </c>
      <c r="GU73" s="58">
        <v>0</v>
      </c>
      <c r="GX73" s="64" t="s">
        <v>75</v>
      </c>
      <c r="GY73" s="64">
        <v>0</v>
      </c>
      <c r="GZ73" s="64">
        <v>0</v>
      </c>
      <c r="HA73" s="64">
        <v>0</v>
      </c>
      <c r="HB73" s="64">
        <v>0</v>
      </c>
      <c r="HE73" s="64" t="s">
        <v>75</v>
      </c>
      <c r="HF73" s="64">
        <v>0.36</v>
      </c>
      <c r="HG73" s="64">
        <v>2.61</v>
      </c>
      <c r="HH73" s="64">
        <v>0</v>
      </c>
      <c r="HI73" s="64">
        <v>0</v>
      </c>
      <c r="HL73" s="64" t="s">
        <v>75</v>
      </c>
      <c r="HM73" s="64">
        <v>0.32</v>
      </c>
      <c r="HN73" s="64">
        <v>1.54</v>
      </c>
      <c r="HO73" s="64">
        <v>0</v>
      </c>
      <c r="HP73" s="64">
        <v>0</v>
      </c>
      <c r="HS73" s="64" t="s">
        <v>75</v>
      </c>
      <c r="HT73" s="64">
        <v>0.25</v>
      </c>
      <c r="HU73" s="64">
        <v>1.21</v>
      </c>
      <c r="HV73" s="64">
        <v>0</v>
      </c>
      <c r="HW73" s="64">
        <v>0</v>
      </c>
      <c r="HZ73" s="64" t="s">
        <v>75</v>
      </c>
      <c r="IA73" s="64">
        <v>0.89</v>
      </c>
      <c r="IB73" s="64">
        <v>3.68</v>
      </c>
      <c r="IC73" s="64">
        <v>0.28999999999999998</v>
      </c>
      <c r="ID73" s="64">
        <v>0</v>
      </c>
      <c r="IG73" s="64" t="s">
        <v>75</v>
      </c>
      <c r="IH73" s="64">
        <v>0.7</v>
      </c>
      <c r="II73" s="64">
        <v>2.65</v>
      </c>
      <c r="IJ73" s="64">
        <v>0.5</v>
      </c>
      <c r="IK73" s="64">
        <v>0</v>
      </c>
      <c r="IN73" s="64" t="s">
        <v>75</v>
      </c>
      <c r="IO73" s="64">
        <v>0.46</v>
      </c>
      <c r="IP73" s="64">
        <v>2.02</v>
      </c>
      <c r="IQ73" s="64">
        <v>0.28000000000000003</v>
      </c>
      <c r="IR73" s="64">
        <v>0</v>
      </c>
      <c r="IU73" s="64" t="s">
        <v>75</v>
      </c>
      <c r="IV73" s="64">
        <v>0.5</v>
      </c>
      <c r="IW73" s="64">
        <v>0</v>
      </c>
      <c r="IX73" s="64">
        <v>0.73</v>
      </c>
      <c r="IY73" s="64">
        <v>0</v>
      </c>
      <c r="JB73" s="6" t="s">
        <v>75</v>
      </c>
      <c r="JC73" s="6">
        <v>1.68</v>
      </c>
      <c r="JD73" s="6">
        <v>8.48</v>
      </c>
      <c r="JE73" s="6">
        <v>0</v>
      </c>
      <c r="JF73" s="6">
        <v>0</v>
      </c>
      <c r="JI73" s="64" t="s">
        <v>75</v>
      </c>
      <c r="JJ73" s="64">
        <v>0.25</v>
      </c>
      <c r="JK73" s="64">
        <v>0</v>
      </c>
      <c r="JL73" s="64">
        <v>0.37</v>
      </c>
      <c r="JM73" s="64">
        <v>0</v>
      </c>
      <c r="JP73" s="70" t="s">
        <v>75</v>
      </c>
      <c r="JQ73" s="70">
        <v>0</v>
      </c>
      <c r="JR73" s="70">
        <v>0</v>
      </c>
      <c r="JS73" s="70">
        <v>0</v>
      </c>
      <c r="JT73" s="70">
        <v>0</v>
      </c>
      <c r="JW73" s="76" t="s">
        <v>75</v>
      </c>
      <c r="JX73" s="76">
        <v>0.61</v>
      </c>
      <c r="JY73" s="76">
        <v>3.56</v>
      </c>
      <c r="JZ73" s="76">
        <v>0</v>
      </c>
      <c r="KA73" s="76">
        <v>0</v>
      </c>
      <c r="KD73" s="76" t="s">
        <v>75</v>
      </c>
      <c r="KE73" s="76">
        <v>0.7</v>
      </c>
      <c r="KF73" s="76">
        <v>3.49</v>
      </c>
      <c r="KG73" s="76">
        <v>0</v>
      </c>
      <c r="KH73" s="76">
        <v>0</v>
      </c>
      <c r="KK73" s="76" t="s">
        <v>75</v>
      </c>
      <c r="KL73" s="76">
        <v>0</v>
      </c>
      <c r="KM73" s="76">
        <v>0</v>
      </c>
      <c r="KN73" s="76">
        <v>0</v>
      </c>
      <c r="KO73" s="76">
        <v>0</v>
      </c>
      <c r="KR73" s="76" t="s">
        <v>75</v>
      </c>
      <c r="KS73" s="76">
        <v>1.44</v>
      </c>
      <c r="KT73" s="76">
        <v>4.21</v>
      </c>
      <c r="KU73" s="76">
        <v>1.24</v>
      </c>
      <c r="KV73" s="76">
        <v>0</v>
      </c>
      <c r="KY73" s="76" t="s">
        <v>75</v>
      </c>
      <c r="KZ73" s="76">
        <v>0</v>
      </c>
      <c r="LA73" s="76">
        <v>0</v>
      </c>
      <c r="LB73" s="76">
        <v>0</v>
      </c>
      <c r="LC73" s="76">
        <v>0</v>
      </c>
      <c r="LF73" s="76" t="s">
        <v>75</v>
      </c>
      <c r="LG73" s="76">
        <v>0.37</v>
      </c>
      <c r="LH73" s="76">
        <v>0</v>
      </c>
      <c r="LI73" s="76">
        <v>0.28000000000000003</v>
      </c>
      <c r="LJ73" s="76">
        <v>0</v>
      </c>
      <c r="LM73" s="76" t="s">
        <v>75</v>
      </c>
      <c r="LN73" s="76">
        <v>0.83</v>
      </c>
      <c r="LO73" s="76">
        <v>6.58</v>
      </c>
      <c r="LP73" s="76">
        <v>0.23</v>
      </c>
      <c r="LQ73" s="76">
        <v>0</v>
      </c>
      <c r="LR73" s="76"/>
      <c r="LS73" s="76"/>
      <c r="LT73" s="76" t="s">
        <v>75</v>
      </c>
      <c r="LU73" s="76">
        <v>1.86</v>
      </c>
      <c r="LV73" s="76">
        <v>3.44</v>
      </c>
      <c r="LW73" s="76">
        <v>2.19</v>
      </c>
      <c r="LX73" s="76">
        <v>0</v>
      </c>
      <c r="LY73" s="76"/>
      <c r="LZ73" s="76"/>
      <c r="MA73" s="76" t="s">
        <v>75</v>
      </c>
      <c r="MB73" s="76">
        <v>1.47</v>
      </c>
      <c r="MC73" s="76">
        <v>11.91</v>
      </c>
      <c r="MD73" s="76">
        <v>0.36</v>
      </c>
      <c r="ME73" s="76">
        <v>0</v>
      </c>
      <c r="MH73" s="76" t="s">
        <v>75</v>
      </c>
      <c r="MI73" s="76">
        <v>0.81</v>
      </c>
      <c r="MJ73" s="76">
        <v>1.05</v>
      </c>
      <c r="MK73" s="76">
        <v>0.93</v>
      </c>
      <c r="ML73" s="76">
        <v>0</v>
      </c>
      <c r="MM73" s="76"/>
      <c r="MN73" s="76"/>
      <c r="MO73" s="76" t="s">
        <v>75</v>
      </c>
      <c r="MP73" s="76">
        <v>0.45</v>
      </c>
      <c r="MQ73" s="76">
        <v>2.81</v>
      </c>
      <c r="MR73" s="76">
        <v>0</v>
      </c>
      <c r="MS73" s="76">
        <v>0</v>
      </c>
    </row>
    <row r="74" spans="1:357" x14ac:dyDescent="0.25">
      <c r="A74" s="1">
        <v>3.4499999999999957</v>
      </c>
      <c r="B74" s="1">
        <v>3.4999999999999956</v>
      </c>
      <c r="C74" s="1" t="s">
        <v>76</v>
      </c>
      <c r="D74" s="1">
        <v>0.36</v>
      </c>
      <c r="E74" s="1">
        <v>0</v>
      </c>
      <c r="F74" s="1">
        <v>0</v>
      </c>
      <c r="G74" s="1">
        <v>0</v>
      </c>
      <c r="H74" s="1"/>
      <c r="I74" s="1"/>
      <c r="J74" s="1" t="s">
        <v>76</v>
      </c>
      <c r="K74" s="1">
        <v>0.42</v>
      </c>
      <c r="L74" s="1">
        <v>0</v>
      </c>
      <c r="M74" s="1">
        <v>0.55000000000000004</v>
      </c>
      <c r="N74" s="1">
        <v>0</v>
      </c>
      <c r="O74" s="1"/>
      <c r="P74" s="1"/>
      <c r="Q74" s="1" t="s">
        <v>76</v>
      </c>
      <c r="R74" s="1">
        <v>0</v>
      </c>
      <c r="S74" s="1">
        <v>0</v>
      </c>
      <c r="T74" s="1">
        <v>0</v>
      </c>
      <c r="U74" s="1">
        <v>0</v>
      </c>
      <c r="V74" s="1"/>
      <c r="W74" s="1"/>
      <c r="X74" s="1" t="s">
        <v>76</v>
      </c>
      <c r="Y74" s="1">
        <v>0</v>
      </c>
      <c r="Z74" s="1">
        <v>0</v>
      </c>
      <c r="AA74" s="1">
        <v>0</v>
      </c>
      <c r="AB74" s="1">
        <v>0</v>
      </c>
      <c r="AC74" s="1"/>
      <c r="AD74" s="1"/>
      <c r="AE74" s="6" t="s">
        <v>76</v>
      </c>
      <c r="AF74" s="6">
        <v>0.04</v>
      </c>
      <c r="AG74" s="6">
        <v>0</v>
      </c>
      <c r="AH74" s="6">
        <v>0.05</v>
      </c>
      <c r="AI74" s="6">
        <v>0</v>
      </c>
      <c r="AJ74" s="1"/>
      <c r="AK74" s="1"/>
      <c r="AL74" s="6" t="s">
        <v>76</v>
      </c>
      <c r="AM74" s="6">
        <v>0</v>
      </c>
      <c r="AN74" s="6">
        <v>0</v>
      </c>
      <c r="AO74" s="6">
        <v>0</v>
      </c>
      <c r="AP74" s="6">
        <v>0</v>
      </c>
      <c r="AQ74" s="1"/>
      <c r="AR74" s="1"/>
      <c r="AS74" s="6" t="s">
        <v>76</v>
      </c>
      <c r="AT74" s="6">
        <v>0.22</v>
      </c>
      <c r="AU74" s="6">
        <v>0</v>
      </c>
      <c r="AV74" s="6">
        <v>0</v>
      </c>
      <c r="AW74" s="6">
        <v>12</v>
      </c>
      <c r="AZ74" s="6" t="s">
        <v>76</v>
      </c>
      <c r="BA74" s="6">
        <v>0.03</v>
      </c>
      <c r="BB74" s="6">
        <v>0</v>
      </c>
      <c r="BC74" s="6">
        <v>0.03</v>
      </c>
      <c r="BD74" s="6">
        <v>0</v>
      </c>
      <c r="BG74" s="6" t="s">
        <v>76</v>
      </c>
      <c r="BH74" s="6">
        <v>0.04</v>
      </c>
      <c r="BI74" s="6">
        <v>0</v>
      </c>
      <c r="BJ74" s="6">
        <v>0.04</v>
      </c>
      <c r="BK74" s="6">
        <v>0</v>
      </c>
      <c r="BN74" s="6" t="s">
        <v>76</v>
      </c>
      <c r="BO74" s="6">
        <v>0.27</v>
      </c>
      <c r="BP74" s="6">
        <v>0</v>
      </c>
      <c r="BQ74" s="6">
        <v>0.32</v>
      </c>
      <c r="BR74" s="6">
        <v>0</v>
      </c>
      <c r="BU74" s="6" t="s">
        <v>76</v>
      </c>
      <c r="BV74" s="6">
        <v>0.31</v>
      </c>
      <c r="BW74" s="6">
        <v>0</v>
      </c>
      <c r="BX74" s="6">
        <v>0.38</v>
      </c>
      <c r="BY74" s="6">
        <v>0</v>
      </c>
      <c r="CB74" s="6" t="s">
        <v>76</v>
      </c>
      <c r="CC74" s="6">
        <v>0.05</v>
      </c>
      <c r="CD74" s="6">
        <v>0</v>
      </c>
      <c r="CE74" s="6">
        <v>0.06</v>
      </c>
      <c r="CF74" s="6">
        <v>0</v>
      </c>
      <c r="CI74" s="6" t="s">
        <v>76</v>
      </c>
      <c r="CJ74" s="6">
        <v>0.83</v>
      </c>
      <c r="CK74" s="6">
        <v>1.65</v>
      </c>
      <c r="CL74" s="6">
        <v>0.23</v>
      </c>
      <c r="CM74" s="6">
        <v>8.31</v>
      </c>
      <c r="CP74" s="6" t="s">
        <v>76</v>
      </c>
      <c r="CQ74" s="6">
        <v>1.9</v>
      </c>
      <c r="CR74" s="6">
        <v>5.13</v>
      </c>
      <c r="CS74" s="6">
        <v>1.22</v>
      </c>
      <c r="CT74" s="6">
        <v>6.34</v>
      </c>
      <c r="CW74" s="6" t="s">
        <v>76</v>
      </c>
      <c r="CX74" s="6">
        <v>4.4000000000000004</v>
      </c>
      <c r="CY74" s="6">
        <v>5.61</v>
      </c>
      <c r="CZ74" s="6">
        <v>4.37</v>
      </c>
      <c r="DA74" s="6">
        <v>2.35</v>
      </c>
      <c r="DD74" s="6" t="s">
        <v>76</v>
      </c>
      <c r="DE74" s="6">
        <v>1.67</v>
      </c>
      <c r="DF74" s="6">
        <v>1.71</v>
      </c>
      <c r="DG74" s="6">
        <v>1.62</v>
      </c>
      <c r="DH74" s="6">
        <v>5.15</v>
      </c>
      <c r="DK74" s="6" t="s">
        <v>76</v>
      </c>
      <c r="DL74" s="6">
        <v>2.6</v>
      </c>
      <c r="DM74" s="6">
        <v>7.28</v>
      </c>
      <c r="DN74" s="6">
        <v>1.85</v>
      </c>
      <c r="DO74" s="6">
        <v>0.6</v>
      </c>
      <c r="DR74" s="6" t="s">
        <v>76</v>
      </c>
      <c r="DS74" s="6">
        <v>0.28000000000000003</v>
      </c>
      <c r="DT74" s="6">
        <v>0</v>
      </c>
      <c r="DU74" s="6">
        <v>0</v>
      </c>
      <c r="DV74" s="6">
        <v>0</v>
      </c>
      <c r="DY74" s="6" t="s">
        <v>76</v>
      </c>
      <c r="DZ74" s="6">
        <v>0.41</v>
      </c>
      <c r="EA74" s="6">
        <v>1.01</v>
      </c>
      <c r="EB74" s="6">
        <v>0.36</v>
      </c>
      <c r="EC74" s="6">
        <v>0</v>
      </c>
      <c r="EF74" s="6" t="s">
        <v>76</v>
      </c>
      <c r="EG74" s="6">
        <v>2.0499999999999998</v>
      </c>
      <c r="EH74" s="6">
        <v>0.54</v>
      </c>
      <c r="EI74" s="6">
        <v>2.77</v>
      </c>
      <c r="EJ74" s="6">
        <v>1.59</v>
      </c>
      <c r="EM74" s="6" t="s">
        <v>76</v>
      </c>
      <c r="EN74" s="6">
        <v>0</v>
      </c>
      <c r="EO74" s="6">
        <v>0</v>
      </c>
      <c r="EP74" s="6">
        <v>0</v>
      </c>
      <c r="EQ74" s="6">
        <v>0</v>
      </c>
      <c r="ET74" s="6" t="s">
        <v>76</v>
      </c>
      <c r="EU74" s="6">
        <v>0</v>
      </c>
      <c r="EV74" s="6">
        <v>0</v>
      </c>
      <c r="EW74" s="6">
        <v>0</v>
      </c>
      <c r="EX74" s="6">
        <v>0</v>
      </c>
      <c r="FA74" s="6" t="s">
        <v>76</v>
      </c>
      <c r="FB74" s="6">
        <v>0.18</v>
      </c>
      <c r="FC74" s="6">
        <v>0.99</v>
      </c>
      <c r="FD74" s="6">
        <v>0</v>
      </c>
      <c r="FE74" s="6">
        <v>0</v>
      </c>
      <c r="FH74" s="6" t="s">
        <v>76</v>
      </c>
      <c r="FI74" s="6">
        <v>0</v>
      </c>
      <c r="FJ74" s="6">
        <v>0</v>
      </c>
      <c r="FK74" s="6">
        <v>0</v>
      </c>
      <c r="FL74" s="6">
        <v>0</v>
      </c>
      <c r="FO74" s="6" t="s">
        <v>76</v>
      </c>
      <c r="FP74" s="6">
        <v>0.48</v>
      </c>
      <c r="FQ74" s="6">
        <v>1.29</v>
      </c>
      <c r="FR74" s="6">
        <v>0.41</v>
      </c>
      <c r="FS74" s="6">
        <v>0</v>
      </c>
      <c r="FV74" s="6" t="s">
        <v>76</v>
      </c>
      <c r="FW74" s="6">
        <v>1.33</v>
      </c>
      <c r="FX74" s="6">
        <v>0</v>
      </c>
      <c r="FY74" s="6">
        <v>1.83</v>
      </c>
      <c r="FZ74" s="6">
        <v>0</v>
      </c>
      <c r="GC74" s="6" t="s">
        <v>76</v>
      </c>
      <c r="GD74" s="6">
        <v>0</v>
      </c>
      <c r="GE74" s="6">
        <v>0</v>
      </c>
      <c r="GF74" s="6">
        <v>0</v>
      </c>
      <c r="GG74" s="6">
        <v>0</v>
      </c>
      <c r="GJ74" s="58" t="s">
        <v>76</v>
      </c>
      <c r="GK74" s="58">
        <v>2.2400000000000002</v>
      </c>
      <c r="GL74" s="58">
        <v>0</v>
      </c>
      <c r="GM74" s="58">
        <v>2.27</v>
      </c>
      <c r="GN74" s="58">
        <v>6.53</v>
      </c>
      <c r="GQ74" s="58" t="s">
        <v>76</v>
      </c>
      <c r="GR74" s="58">
        <v>0.73</v>
      </c>
      <c r="GS74" s="58">
        <v>1.24</v>
      </c>
      <c r="GT74" s="58">
        <v>0.66</v>
      </c>
      <c r="GU74" s="58">
        <v>0.99</v>
      </c>
      <c r="GX74" s="64" t="s">
        <v>76</v>
      </c>
      <c r="GY74" s="64">
        <v>0.21</v>
      </c>
      <c r="GZ74" s="64">
        <v>2.2599999999999998</v>
      </c>
      <c r="HA74" s="64">
        <v>0</v>
      </c>
      <c r="HB74" s="64">
        <v>0</v>
      </c>
      <c r="HE74" s="64" t="s">
        <v>76</v>
      </c>
      <c r="HF74" s="64">
        <v>0.23</v>
      </c>
      <c r="HG74" s="64">
        <v>1.72</v>
      </c>
      <c r="HH74" s="64">
        <v>0</v>
      </c>
      <c r="HI74" s="64">
        <v>0</v>
      </c>
      <c r="HL74" s="64" t="s">
        <v>76</v>
      </c>
      <c r="HM74" s="64">
        <v>1.1000000000000001</v>
      </c>
      <c r="HN74" s="64">
        <v>0</v>
      </c>
      <c r="HO74" s="64">
        <v>1.69</v>
      </c>
      <c r="HP74" s="64">
        <v>0</v>
      </c>
      <c r="HS74" s="64" t="s">
        <v>76</v>
      </c>
      <c r="HT74" s="64">
        <v>2.17</v>
      </c>
      <c r="HU74" s="64">
        <v>0.83</v>
      </c>
      <c r="HV74" s="64">
        <v>3.04</v>
      </c>
      <c r="HW74" s="64">
        <v>0</v>
      </c>
      <c r="HZ74" s="64" t="s">
        <v>76</v>
      </c>
      <c r="IA74" s="64">
        <v>1.54</v>
      </c>
      <c r="IB74" s="64">
        <v>1.22</v>
      </c>
      <c r="IC74" s="64">
        <v>1.75</v>
      </c>
      <c r="ID74" s="64">
        <v>0</v>
      </c>
      <c r="IG74" s="64" t="s">
        <v>76</v>
      </c>
      <c r="IH74" s="64">
        <v>2.91</v>
      </c>
      <c r="II74" s="64">
        <v>0</v>
      </c>
      <c r="IJ74" s="64">
        <v>4.1900000000000004</v>
      </c>
      <c r="IK74" s="64">
        <v>0</v>
      </c>
      <c r="IN74" s="64" t="s">
        <v>76</v>
      </c>
      <c r="IO74" s="64">
        <v>4.71</v>
      </c>
      <c r="IP74" s="64">
        <v>0</v>
      </c>
      <c r="IQ74" s="64">
        <v>6.69</v>
      </c>
      <c r="IR74" s="64">
        <v>0</v>
      </c>
      <c r="IU74" s="64" t="s">
        <v>76</v>
      </c>
      <c r="IV74" s="64">
        <v>4.3</v>
      </c>
      <c r="IW74" s="64">
        <v>0</v>
      </c>
      <c r="IX74" s="64">
        <v>6.34</v>
      </c>
      <c r="IY74" s="64">
        <v>0</v>
      </c>
      <c r="JB74" s="6" t="s">
        <v>76</v>
      </c>
      <c r="JC74" s="6">
        <v>4.76</v>
      </c>
      <c r="JD74" s="6">
        <v>0</v>
      </c>
      <c r="JE74" s="6">
        <v>7.36</v>
      </c>
      <c r="JF74" s="6">
        <v>0</v>
      </c>
      <c r="JI74" s="64" t="s">
        <v>76</v>
      </c>
      <c r="JJ74" s="64">
        <v>2.66</v>
      </c>
      <c r="JK74" s="64">
        <v>0</v>
      </c>
      <c r="JL74" s="64">
        <v>3.92</v>
      </c>
      <c r="JM74" s="64">
        <v>0</v>
      </c>
      <c r="JP74" s="70" t="s">
        <v>76</v>
      </c>
      <c r="JQ74" s="70">
        <v>3.89</v>
      </c>
      <c r="JR74" s="70">
        <v>0</v>
      </c>
      <c r="JS74" s="70">
        <v>6.29</v>
      </c>
      <c r="JT74" s="70">
        <v>0</v>
      </c>
      <c r="JW74" s="76" t="s">
        <v>76</v>
      </c>
      <c r="JX74" s="76">
        <v>4.2</v>
      </c>
      <c r="JY74" s="76">
        <v>4.45</v>
      </c>
      <c r="JZ74" s="76">
        <v>5.38</v>
      </c>
      <c r="KA74" s="76">
        <v>0</v>
      </c>
      <c r="KD74" s="76" t="s">
        <v>76</v>
      </c>
      <c r="KE74" s="76">
        <v>3.38</v>
      </c>
      <c r="KF74" s="76">
        <v>7.57</v>
      </c>
      <c r="KG74" s="76">
        <v>2.8</v>
      </c>
      <c r="KH74" s="76">
        <v>1.41</v>
      </c>
      <c r="KK74" s="76" t="s">
        <v>76</v>
      </c>
      <c r="KL74" s="76">
        <v>1.75</v>
      </c>
      <c r="KM74" s="76">
        <v>0</v>
      </c>
      <c r="KN74" s="76">
        <v>2.79</v>
      </c>
      <c r="KO74" s="76">
        <v>0</v>
      </c>
      <c r="KR74" s="76" t="s">
        <v>76</v>
      </c>
      <c r="KS74" s="76">
        <v>1.51</v>
      </c>
      <c r="KT74" s="76">
        <v>0</v>
      </c>
      <c r="KU74" s="76">
        <v>2.41</v>
      </c>
      <c r="KV74" s="76">
        <v>0</v>
      </c>
      <c r="KY74" s="76" t="s">
        <v>76</v>
      </c>
      <c r="KZ74" s="76">
        <v>1.91</v>
      </c>
      <c r="LA74" s="76">
        <v>0.74</v>
      </c>
      <c r="LB74" s="76">
        <v>2.77</v>
      </c>
      <c r="LC74" s="76">
        <v>0</v>
      </c>
      <c r="LF74" s="76" t="s">
        <v>76</v>
      </c>
      <c r="LG74" s="76">
        <v>1.87</v>
      </c>
      <c r="LH74" s="76">
        <v>0</v>
      </c>
      <c r="LI74" s="76">
        <v>2.98</v>
      </c>
      <c r="LJ74" s="76">
        <v>0</v>
      </c>
      <c r="LM74" s="76" t="s">
        <v>76</v>
      </c>
      <c r="LN74" s="76">
        <v>4.05</v>
      </c>
      <c r="LO74" s="76">
        <v>0</v>
      </c>
      <c r="LP74" s="76">
        <v>3.55</v>
      </c>
      <c r="LQ74" s="76">
        <v>10.48</v>
      </c>
      <c r="LR74" s="76"/>
      <c r="LS74" s="76"/>
      <c r="LT74" s="76" t="s">
        <v>76</v>
      </c>
      <c r="LU74" s="76">
        <v>1.86</v>
      </c>
      <c r="LV74" s="76">
        <v>10.57</v>
      </c>
      <c r="LW74" s="76">
        <v>0.99</v>
      </c>
      <c r="LX74" s="76">
        <v>0</v>
      </c>
      <c r="LY74" s="76"/>
      <c r="LZ74" s="76"/>
      <c r="MA74" s="76" t="s">
        <v>76</v>
      </c>
      <c r="MB74" s="76">
        <v>1.66</v>
      </c>
      <c r="MC74" s="76">
        <v>4.82</v>
      </c>
      <c r="MD74" s="76">
        <v>0.68</v>
      </c>
      <c r="ME74" s="76">
        <v>3.62</v>
      </c>
      <c r="MH74" s="76" t="s">
        <v>76</v>
      </c>
      <c r="MI74" s="76">
        <v>1.39</v>
      </c>
      <c r="MJ74" s="76">
        <v>0</v>
      </c>
      <c r="MK74" s="76">
        <v>0</v>
      </c>
      <c r="ML74" s="76">
        <v>12.45</v>
      </c>
      <c r="MM74" s="76"/>
      <c r="MN74" s="76"/>
      <c r="MO74" s="76" t="s">
        <v>76</v>
      </c>
      <c r="MP74" s="76">
        <v>4</v>
      </c>
      <c r="MQ74" s="76">
        <v>0</v>
      </c>
      <c r="MR74" s="76">
        <v>1.55</v>
      </c>
      <c r="MS74" s="76">
        <v>20.34</v>
      </c>
    </row>
    <row r="75" spans="1:357" x14ac:dyDescent="0.25">
      <c r="A75" s="1">
        <v>3.4999999999999956</v>
      </c>
      <c r="B75" s="1">
        <v>3.5499999999999954</v>
      </c>
      <c r="C75" s="1" t="s">
        <v>77</v>
      </c>
      <c r="D75" s="1">
        <v>0</v>
      </c>
      <c r="E75" s="1">
        <v>0</v>
      </c>
      <c r="F75" s="1">
        <v>0</v>
      </c>
      <c r="G75" s="1">
        <v>0</v>
      </c>
      <c r="H75" s="1"/>
      <c r="I75" s="1"/>
      <c r="J75" s="1" t="s">
        <v>77</v>
      </c>
      <c r="K75" s="1">
        <v>0</v>
      </c>
      <c r="L75" s="1">
        <v>0</v>
      </c>
      <c r="M75" s="1">
        <v>0</v>
      </c>
      <c r="N75" s="1">
        <v>0</v>
      </c>
      <c r="O75" s="1"/>
      <c r="P75" s="1"/>
      <c r="Q75" s="1" t="s">
        <v>77</v>
      </c>
      <c r="R75" s="1">
        <v>0</v>
      </c>
      <c r="S75" s="1">
        <v>0</v>
      </c>
      <c r="T75" s="1">
        <v>0</v>
      </c>
      <c r="U75" s="1">
        <v>0</v>
      </c>
      <c r="V75" s="1"/>
      <c r="W75" s="1"/>
      <c r="X75" s="1" t="s">
        <v>77</v>
      </c>
      <c r="Y75" s="1">
        <v>0</v>
      </c>
      <c r="Z75" s="1">
        <v>0</v>
      </c>
      <c r="AA75" s="1">
        <v>0</v>
      </c>
      <c r="AB75" s="1">
        <v>0</v>
      </c>
      <c r="AC75" s="1"/>
      <c r="AD75" s="1"/>
      <c r="AE75" s="6" t="s">
        <v>77</v>
      </c>
      <c r="AF75" s="6">
        <v>0.05</v>
      </c>
      <c r="AG75" s="6">
        <v>0</v>
      </c>
      <c r="AH75" s="6">
        <v>0.06</v>
      </c>
      <c r="AI75" s="6">
        <v>0</v>
      </c>
      <c r="AJ75" s="1"/>
      <c r="AK75" s="1"/>
      <c r="AL75" s="6" t="s">
        <v>77</v>
      </c>
      <c r="AM75" s="6">
        <v>0</v>
      </c>
      <c r="AN75" s="6">
        <v>0</v>
      </c>
      <c r="AO75" s="6">
        <v>0</v>
      </c>
      <c r="AP75" s="6">
        <v>0</v>
      </c>
      <c r="AQ75" s="1"/>
      <c r="AR75" s="1"/>
      <c r="AS75" s="6" t="s">
        <v>77</v>
      </c>
      <c r="AT75" s="6">
        <v>0.04</v>
      </c>
      <c r="AU75" s="6">
        <v>0</v>
      </c>
      <c r="AV75" s="6">
        <v>0.05</v>
      </c>
      <c r="AW75" s="6">
        <v>0</v>
      </c>
      <c r="AZ75" s="6" t="s">
        <v>77</v>
      </c>
      <c r="BA75" s="6">
        <v>0.06</v>
      </c>
      <c r="BB75" s="6">
        <v>0</v>
      </c>
      <c r="BC75" s="6">
        <v>7.0000000000000007E-2</v>
      </c>
      <c r="BD75" s="6">
        <v>0</v>
      </c>
      <c r="BG75" s="6" t="s">
        <v>77</v>
      </c>
      <c r="BH75" s="6">
        <v>0.14000000000000001</v>
      </c>
      <c r="BI75" s="6">
        <v>0</v>
      </c>
      <c r="BJ75" s="6">
        <v>0.16</v>
      </c>
      <c r="BK75" s="6">
        <v>0</v>
      </c>
      <c r="BN75" s="6" t="s">
        <v>77</v>
      </c>
      <c r="BO75" s="6">
        <v>0.05</v>
      </c>
      <c r="BP75" s="6">
        <v>0.92</v>
      </c>
      <c r="BQ75" s="6">
        <v>0</v>
      </c>
      <c r="BR75" s="6">
        <v>0</v>
      </c>
      <c r="BU75" s="6" t="s">
        <v>77</v>
      </c>
      <c r="BV75" s="6">
        <v>0.21</v>
      </c>
      <c r="BW75" s="6">
        <v>0</v>
      </c>
      <c r="BX75" s="6">
        <v>0.26</v>
      </c>
      <c r="BY75" s="6">
        <v>0</v>
      </c>
      <c r="CB75" s="6" t="s">
        <v>77</v>
      </c>
      <c r="CC75" s="6">
        <v>0.45</v>
      </c>
      <c r="CD75" s="6">
        <v>0.94</v>
      </c>
      <c r="CE75" s="6">
        <v>0.43</v>
      </c>
      <c r="CF75" s="6">
        <v>0</v>
      </c>
      <c r="CI75" s="6" t="s">
        <v>77</v>
      </c>
      <c r="CJ75" s="6">
        <v>4.4000000000000004</v>
      </c>
      <c r="CK75" s="6">
        <v>10.039999999999999</v>
      </c>
      <c r="CL75" s="6">
        <v>0.9</v>
      </c>
      <c r="CM75" s="6">
        <v>45.68</v>
      </c>
      <c r="CP75" s="6" t="s">
        <v>77</v>
      </c>
      <c r="CQ75" s="6">
        <v>4.1399999999999997</v>
      </c>
      <c r="CR75" s="6">
        <v>11.3</v>
      </c>
      <c r="CS75" s="6">
        <v>0</v>
      </c>
      <c r="CT75" s="6">
        <v>46.41</v>
      </c>
      <c r="CW75" s="6" t="s">
        <v>77</v>
      </c>
      <c r="CX75" s="6">
        <v>1.77</v>
      </c>
      <c r="CY75" s="6">
        <v>7.57</v>
      </c>
      <c r="CZ75" s="6">
        <v>0.33</v>
      </c>
      <c r="DA75" s="6">
        <v>0</v>
      </c>
      <c r="DD75" s="6" t="s">
        <v>77</v>
      </c>
      <c r="DE75" s="6">
        <v>2.4500000000000002</v>
      </c>
      <c r="DF75" s="6">
        <v>8.74</v>
      </c>
      <c r="DG75" s="6">
        <v>0.76</v>
      </c>
      <c r="DH75" s="6">
        <v>0</v>
      </c>
      <c r="DK75" s="6" t="s">
        <v>77</v>
      </c>
      <c r="DL75" s="6">
        <v>1.21</v>
      </c>
      <c r="DM75" s="6">
        <v>4.91</v>
      </c>
      <c r="DN75" s="6">
        <v>0.18</v>
      </c>
      <c r="DO75" s="6">
        <v>2.83</v>
      </c>
      <c r="DR75" s="6" t="s">
        <v>77</v>
      </c>
      <c r="DS75" s="6">
        <v>0.89</v>
      </c>
      <c r="DT75" s="6">
        <v>0</v>
      </c>
      <c r="DU75" s="6">
        <v>1.1599999999999999</v>
      </c>
      <c r="DV75" s="6">
        <v>0</v>
      </c>
      <c r="DY75" s="6" t="s">
        <v>77</v>
      </c>
      <c r="DZ75" s="6">
        <v>0.38</v>
      </c>
      <c r="EA75" s="6">
        <v>1.08</v>
      </c>
      <c r="EB75" s="6">
        <v>0.28999999999999998</v>
      </c>
      <c r="EC75" s="6">
        <v>0</v>
      </c>
      <c r="EF75" s="6" t="s">
        <v>77</v>
      </c>
      <c r="EG75" s="6">
        <v>1.1200000000000001</v>
      </c>
      <c r="EH75" s="6">
        <v>1.54</v>
      </c>
      <c r="EI75" s="6">
        <v>0.14000000000000001</v>
      </c>
      <c r="EJ75" s="6">
        <v>0</v>
      </c>
      <c r="EM75" s="6" t="s">
        <v>77</v>
      </c>
      <c r="EN75" s="6">
        <v>0.4</v>
      </c>
      <c r="EO75" s="6">
        <v>0</v>
      </c>
      <c r="EP75" s="6">
        <v>0.72</v>
      </c>
      <c r="EQ75" s="6">
        <v>0</v>
      </c>
      <c r="ET75" s="6" t="s">
        <v>77</v>
      </c>
      <c r="EU75" s="6">
        <v>0.32</v>
      </c>
      <c r="EV75" s="6">
        <v>0</v>
      </c>
      <c r="EW75" s="6">
        <v>0</v>
      </c>
      <c r="EX75" s="6">
        <v>0</v>
      </c>
      <c r="FA75" s="6" t="s">
        <v>77</v>
      </c>
      <c r="FB75" s="6">
        <v>1.39</v>
      </c>
      <c r="FC75" s="6">
        <v>0</v>
      </c>
      <c r="FD75" s="6">
        <v>1.91</v>
      </c>
      <c r="FE75" s="6">
        <v>1.1200000000000001</v>
      </c>
      <c r="FH75" s="6" t="s">
        <v>77</v>
      </c>
      <c r="FI75" s="6">
        <v>1.56</v>
      </c>
      <c r="FJ75" s="6">
        <v>5</v>
      </c>
      <c r="FK75" s="6">
        <v>0.83</v>
      </c>
      <c r="FL75" s="6">
        <v>0</v>
      </c>
      <c r="FO75" s="6" t="s">
        <v>77</v>
      </c>
      <c r="FP75" s="6">
        <v>0.57999999999999996</v>
      </c>
      <c r="FQ75" s="6">
        <v>3.57</v>
      </c>
      <c r="FR75" s="6">
        <v>0</v>
      </c>
      <c r="FS75" s="6">
        <v>0</v>
      </c>
      <c r="FV75" s="6" t="s">
        <v>77</v>
      </c>
      <c r="FW75" s="6">
        <v>0.61</v>
      </c>
      <c r="FX75" s="6">
        <v>0</v>
      </c>
      <c r="FY75" s="6">
        <v>0.84</v>
      </c>
      <c r="FZ75" s="6">
        <v>0</v>
      </c>
      <c r="GC75" s="6" t="s">
        <v>77</v>
      </c>
      <c r="GD75" s="6">
        <v>0.75</v>
      </c>
      <c r="GE75" s="6">
        <v>0</v>
      </c>
      <c r="GF75" s="6">
        <v>0.35</v>
      </c>
      <c r="GG75" s="6">
        <v>4.59</v>
      </c>
      <c r="GJ75" s="58" t="s">
        <v>77</v>
      </c>
      <c r="GK75" s="58">
        <v>0.81</v>
      </c>
      <c r="GL75" s="58">
        <v>0</v>
      </c>
      <c r="GM75" s="58">
        <v>0</v>
      </c>
      <c r="GN75" s="58">
        <v>10.87</v>
      </c>
      <c r="GQ75" s="58" t="s">
        <v>77</v>
      </c>
      <c r="GR75" s="58">
        <v>0.14000000000000001</v>
      </c>
      <c r="GS75" s="58">
        <v>0</v>
      </c>
      <c r="GT75" s="58">
        <v>0.2</v>
      </c>
      <c r="GU75" s="58">
        <v>0</v>
      </c>
      <c r="GX75" s="64" t="s">
        <v>77</v>
      </c>
      <c r="GY75" s="64">
        <v>0</v>
      </c>
      <c r="GZ75" s="64">
        <v>0</v>
      </c>
      <c r="HA75" s="64">
        <v>0</v>
      </c>
      <c r="HB75" s="64">
        <v>0</v>
      </c>
      <c r="HE75" s="64" t="s">
        <v>77</v>
      </c>
      <c r="HF75" s="64">
        <v>1.1100000000000001</v>
      </c>
      <c r="HG75" s="64">
        <v>0</v>
      </c>
      <c r="HH75" s="64">
        <v>1.54</v>
      </c>
      <c r="HI75" s="64">
        <v>0</v>
      </c>
      <c r="HL75" s="64" t="s">
        <v>77</v>
      </c>
      <c r="HM75" s="64">
        <v>0.51</v>
      </c>
      <c r="HN75" s="64">
        <v>0</v>
      </c>
      <c r="HO75" s="64">
        <v>0.21</v>
      </c>
      <c r="HP75" s="64">
        <v>5</v>
      </c>
      <c r="HS75" s="64" t="s">
        <v>77</v>
      </c>
      <c r="HT75" s="64">
        <v>0</v>
      </c>
      <c r="HU75" s="64">
        <v>0</v>
      </c>
      <c r="HV75" s="64">
        <v>0</v>
      </c>
      <c r="HW75" s="64">
        <v>0</v>
      </c>
      <c r="HZ75" s="64" t="s">
        <v>77</v>
      </c>
      <c r="IA75" s="64">
        <v>0</v>
      </c>
      <c r="IB75" s="64">
        <v>0</v>
      </c>
      <c r="IC75" s="64">
        <v>0</v>
      </c>
      <c r="ID75" s="64">
        <v>0</v>
      </c>
      <c r="IG75" s="64" t="s">
        <v>77</v>
      </c>
      <c r="IH75" s="64">
        <v>0.14000000000000001</v>
      </c>
      <c r="II75" s="64">
        <v>0</v>
      </c>
      <c r="IJ75" s="64">
        <v>0.2</v>
      </c>
      <c r="IK75" s="64">
        <v>0</v>
      </c>
      <c r="IN75" s="64" t="s">
        <v>77</v>
      </c>
      <c r="IO75" s="64">
        <v>0.38</v>
      </c>
      <c r="IP75" s="64">
        <v>0</v>
      </c>
      <c r="IQ75" s="64">
        <v>0.35</v>
      </c>
      <c r="IR75" s="64">
        <v>0</v>
      </c>
      <c r="IU75" s="64" t="s">
        <v>77</v>
      </c>
      <c r="IV75" s="64">
        <v>2.06</v>
      </c>
      <c r="IW75" s="64">
        <v>0</v>
      </c>
      <c r="IX75" s="64">
        <v>3.03</v>
      </c>
      <c r="IY75" s="64">
        <v>0</v>
      </c>
      <c r="JB75" s="6" t="s">
        <v>77</v>
      </c>
      <c r="JC75" s="6">
        <v>0.56000000000000005</v>
      </c>
      <c r="JD75" s="6">
        <v>0</v>
      </c>
      <c r="JE75" s="6">
        <v>0.87</v>
      </c>
      <c r="JF75" s="6">
        <v>0</v>
      </c>
      <c r="JI75" s="64" t="s">
        <v>77</v>
      </c>
      <c r="JJ75" s="64">
        <v>0.27</v>
      </c>
      <c r="JK75" s="64">
        <v>0</v>
      </c>
      <c r="JL75" s="64">
        <v>0.4</v>
      </c>
      <c r="JM75" s="64">
        <v>0</v>
      </c>
      <c r="JP75" s="70" t="s">
        <v>77</v>
      </c>
      <c r="JQ75" s="70">
        <v>0.36</v>
      </c>
      <c r="JR75" s="70">
        <v>0</v>
      </c>
      <c r="JS75" s="70">
        <v>0.57999999999999996</v>
      </c>
      <c r="JT75" s="70">
        <v>0</v>
      </c>
      <c r="JW75" s="76" t="s">
        <v>77</v>
      </c>
      <c r="JX75" s="76">
        <v>0.38</v>
      </c>
      <c r="JY75" s="76">
        <v>0</v>
      </c>
      <c r="JZ75" s="76">
        <v>0.6</v>
      </c>
      <c r="KA75" s="76">
        <v>0</v>
      </c>
      <c r="KD75" s="76" t="s">
        <v>77</v>
      </c>
      <c r="KE75" s="76">
        <v>0.65</v>
      </c>
      <c r="KF75" s="76">
        <v>0</v>
      </c>
      <c r="KG75" s="76">
        <v>0.24</v>
      </c>
      <c r="KH75" s="76">
        <v>2.23</v>
      </c>
      <c r="KK75" s="76" t="s">
        <v>77</v>
      </c>
      <c r="KL75" s="76">
        <v>0</v>
      </c>
      <c r="KM75" s="76">
        <v>0</v>
      </c>
      <c r="KN75" s="76">
        <v>0</v>
      </c>
      <c r="KO75" s="76">
        <v>0</v>
      </c>
      <c r="KR75" s="76" t="s">
        <v>77</v>
      </c>
      <c r="KS75" s="76">
        <v>3.9</v>
      </c>
      <c r="KT75" s="76">
        <v>0</v>
      </c>
      <c r="KU75" s="76">
        <v>5.81</v>
      </c>
      <c r="KV75" s="76">
        <v>0</v>
      </c>
      <c r="KY75" s="76" t="s">
        <v>77</v>
      </c>
      <c r="KZ75" s="76">
        <v>0.36</v>
      </c>
      <c r="LA75" s="76">
        <v>1.37</v>
      </c>
      <c r="LB75" s="76">
        <v>0.27</v>
      </c>
      <c r="LC75" s="76">
        <v>0</v>
      </c>
      <c r="LF75" s="76" t="s">
        <v>77</v>
      </c>
      <c r="LG75" s="76">
        <v>0.26</v>
      </c>
      <c r="LH75" s="76">
        <v>0</v>
      </c>
      <c r="LI75" s="76">
        <v>0.41</v>
      </c>
      <c r="LJ75" s="76">
        <v>0</v>
      </c>
      <c r="LM75" s="76" t="s">
        <v>77</v>
      </c>
      <c r="LN75" s="76">
        <v>0.49</v>
      </c>
      <c r="LO75" s="76">
        <v>4.6900000000000004</v>
      </c>
      <c r="LP75" s="76">
        <v>0</v>
      </c>
      <c r="LQ75" s="76">
        <v>0</v>
      </c>
      <c r="LR75" s="76"/>
      <c r="LS75" s="76"/>
      <c r="LT75" s="76" t="s">
        <v>77</v>
      </c>
      <c r="LU75" s="76">
        <v>0.16</v>
      </c>
      <c r="LV75" s="76">
        <v>0</v>
      </c>
      <c r="LW75" s="76">
        <v>0.24</v>
      </c>
      <c r="LX75" s="76">
        <v>0</v>
      </c>
      <c r="LY75" s="76"/>
      <c r="LZ75" s="76"/>
      <c r="MA75" s="76" t="s">
        <v>77</v>
      </c>
      <c r="MB75" s="76">
        <v>2.2999999999999998</v>
      </c>
      <c r="MC75" s="76">
        <v>10.37</v>
      </c>
      <c r="MD75" s="76">
        <v>1.89</v>
      </c>
      <c r="ME75" s="76">
        <v>0</v>
      </c>
      <c r="MH75" s="76" t="s">
        <v>77</v>
      </c>
      <c r="MI75" s="76">
        <v>32.33</v>
      </c>
      <c r="MJ75" s="76">
        <v>31.52</v>
      </c>
      <c r="MK75" s="76">
        <v>40.22</v>
      </c>
      <c r="ML75" s="76">
        <v>0</v>
      </c>
      <c r="MM75" s="76"/>
      <c r="MN75" s="76"/>
      <c r="MO75" s="76" t="s">
        <v>77</v>
      </c>
      <c r="MP75" s="76">
        <v>29.09</v>
      </c>
      <c r="MQ75" s="76">
        <v>19.899999999999999</v>
      </c>
      <c r="MR75" s="76">
        <v>38.64</v>
      </c>
      <c r="MS75" s="76">
        <v>1.17</v>
      </c>
    </row>
    <row r="76" spans="1:357" x14ac:dyDescent="0.25">
      <c r="A76" s="1">
        <v>3.5499999999999954</v>
      </c>
      <c r="B76" s="1">
        <v>3.5999999999999952</v>
      </c>
      <c r="C76" s="1" t="s">
        <v>78</v>
      </c>
      <c r="D76" s="1">
        <v>1.21</v>
      </c>
      <c r="E76" s="1">
        <v>6.28</v>
      </c>
      <c r="F76" s="1">
        <v>0.56000000000000005</v>
      </c>
      <c r="G76" s="1">
        <v>0</v>
      </c>
      <c r="H76" s="1"/>
      <c r="I76" s="1"/>
      <c r="J76" s="1" t="s">
        <v>78</v>
      </c>
      <c r="K76" s="1">
        <v>0.44</v>
      </c>
      <c r="L76" s="1">
        <v>3.11</v>
      </c>
      <c r="M76" s="1">
        <v>0</v>
      </c>
      <c r="N76" s="1">
        <v>0</v>
      </c>
      <c r="O76" s="1"/>
      <c r="P76" s="1"/>
      <c r="Q76" s="1" t="s">
        <v>78</v>
      </c>
      <c r="R76" s="1">
        <v>0.64</v>
      </c>
      <c r="S76" s="1">
        <v>4</v>
      </c>
      <c r="T76" s="1">
        <v>0</v>
      </c>
      <c r="U76" s="1">
        <v>0</v>
      </c>
      <c r="V76" s="1"/>
      <c r="W76" s="1"/>
      <c r="X76" s="1" t="s">
        <v>78</v>
      </c>
      <c r="Y76" s="1">
        <v>0.44</v>
      </c>
      <c r="Z76" s="1">
        <v>2.5499999999999998</v>
      </c>
      <c r="AA76" s="1">
        <v>0</v>
      </c>
      <c r="AB76" s="1">
        <v>0</v>
      </c>
      <c r="AC76" s="1"/>
      <c r="AD76" s="1"/>
      <c r="AE76" s="6" t="s">
        <v>78</v>
      </c>
      <c r="AF76" s="6">
        <v>1.49</v>
      </c>
      <c r="AG76" s="6">
        <v>0</v>
      </c>
      <c r="AH76" s="6">
        <v>1.75</v>
      </c>
      <c r="AI76" s="6">
        <v>0</v>
      </c>
      <c r="AJ76" s="1"/>
      <c r="AK76" s="1"/>
      <c r="AL76" s="6" t="s">
        <v>78</v>
      </c>
      <c r="AM76" s="6">
        <v>1.2</v>
      </c>
      <c r="AN76" s="6">
        <v>1.26</v>
      </c>
      <c r="AO76" s="6">
        <v>1.32</v>
      </c>
      <c r="AP76" s="6">
        <v>0</v>
      </c>
      <c r="AQ76" s="1"/>
      <c r="AR76" s="1"/>
      <c r="AS76" s="6" t="s">
        <v>78</v>
      </c>
      <c r="AT76" s="6">
        <v>1.32</v>
      </c>
      <c r="AU76" s="6">
        <v>0</v>
      </c>
      <c r="AV76" s="6">
        <v>1.58</v>
      </c>
      <c r="AW76" s="6">
        <v>0</v>
      </c>
      <c r="AZ76" s="6" t="s">
        <v>78</v>
      </c>
      <c r="BA76" s="6">
        <v>1.25</v>
      </c>
      <c r="BB76" s="6">
        <v>4.7300000000000004</v>
      </c>
      <c r="BC76" s="6">
        <v>0.89</v>
      </c>
      <c r="BD76" s="6">
        <v>0</v>
      </c>
      <c r="BG76" s="6" t="s">
        <v>78</v>
      </c>
      <c r="BH76" s="6">
        <v>1.92</v>
      </c>
      <c r="BI76" s="6">
        <v>1.58</v>
      </c>
      <c r="BJ76" s="6">
        <v>1.9</v>
      </c>
      <c r="BK76" s="6">
        <v>0</v>
      </c>
      <c r="BN76" s="6" t="s">
        <v>78</v>
      </c>
      <c r="BO76" s="6">
        <v>2.5299999999999998</v>
      </c>
      <c r="BP76" s="6">
        <v>0</v>
      </c>
      <c r="BQ76" s="6">
        <v>2.97</v>
      </c>
      <c r="BR76" s="6">
        <v>0</v>
      </c>
      <c r="BU76" s="6" t="s">
        <v>78</v>
      </c>
      <c r="BV76" s="6">
        <v>7.39</v>
      </c>
      <c r="BW76" s="6">
        <v>22.36</v>
      </c>
      <c r="BX76" s="6">
        <v>5.91</v>
      </c>
      <c r="BY76" s="6">
        <v>0</v>
      </c>
      <c r="CB76" s="6" t="s">
        <v>78</v>
      </c>
      <c r="CC76" s="6">
        <v>14.89</v>
      </c>
      <c r="CD76" s="6">
        <v>34.880000000000003</v>
      </c>
      <c r="CE76" s="6">
        <v>13.57</v>
      </c>
      <c r="CF76" s="6">
        <v>0</v>
      </c>
      <c r="CI76" s="6" t="s">
        <v>78</v>
      </c>
      <c r="CJ76" s="6">
        <v>20.260000000000002</v>
      </c>
      <c r="CK76" s="6">
        <v>25.87</v>
      </c>
      <c r="CL76" s="6">
        <v>21.62</v>
      </c>
      <c r="CM76" s="6">
        <v>0</v>
      </c>
      <c r="CP76" s="6" t="s">
        <v>78</v>
      </c>
      <c r="CQ76" s="6">
        <v>27.78</v>
      </c>
      <c r="CR76" s="6">
        <v>16.57</v>
      </c>
      <c r="CS76" s="6">
        <v>32.880000000000003</v>
      </c>
      <c r="CT76" s="6">
        <v>0</v>
      </c>
      <c r="CW76" s="6" t="s">
        <v>78</v>
      </c>
      <c r="CX76" s="6">
        <v>25.86</v>
      </c>
      <c r="CY76" s="6">
        <v>22.85</v>
      </c>
      <c r="CZ76" s="6">
        <v>29.55</v>
      </c>
      <c r="DA76" s="6">
        <v>16.66</v>
      </c>
      <c r="DD76" s="6" t="s">
        <v>78</v>
      </c>
      <c r="DE76" s="6">
        <v>26.07</v>
      </c>
      <c r="DF76" s="6">
        <v>19.940000000000001</v>
      </c>
      <c r="DG76" s="6">
        <v>30.44</v>
      </c>
      <c r="DH76" s="6">
        <v>0</v>
      </c>
      <c r="DK76" s="6" t="s">
        <v>78</v>
      </c>
      <c r="DL76" s="6">
        <v>4.3499999999999996</v>
      </c>
      <c r="DM76" s="6">
        <v>3.7</v>
      </c>
      <c r="DN76" s="6">
        <v>5.18</v>
      </c>
      <c r="DO76" s="6">
        <v>0</v>
      </c>
      <c r="DR76" s="6" t="s">
        <v>78</v>
      </c>
      <c r="DS76" s="6">
        <v>0.8</v>
      </c>
      <c r="DT76" s="6">
        <v>0</v>
      </c>
      <c r="DU76" s="6">
        <v>1.04</v>
      </c>
      <c r="DV76" s="6">
        <v>0</v>
      </c>
      <c r="DY76" s="6" t="s">
        <v>78</v>
      </c>
      <c r="DZ76" s="6">
        <v>2.44</v>
      </c>
      <c r="EA76" s="6">
        <v>0</v>
      </c>
      <c r="EB76" s="6">
        <v>2.39</v>
      </c>
      <c r="EC76" s="6">
        <v>0</v>
      </c>
      <c r="EF76" s="6" t="s">
        <v>78</v>
      </c>
      <c r="EG76" s="6">
        <v>0.45</v>
      </c>
      <c r="EH76" s="6">
        <v>0</v>
      </c>
      <c r="EI76" s="6">
        <v>0.68</v>
      </c>
      <c r="EJ76" s="6">
        <v>0</v>
      </c>
      <c r="EM76" s="6" t="s">
        <v>78</v>
      </c>
      <c r="EN76" s="6">
        <v>1.1299999999999999</v>
      </c>
      <c r="EO76" s="6">
        <v>0</v>
      </c>
      <c r="EP76" s="6">
        <v>0</v>
      </c>
      <c r="EQ76" s="6">
        <v>12.84</v>
      </c>
      <c r="ET76" s="6" t="s">
        <v>78</v>
      </c>
      <c r="EU76" s="6">
        <v>0.66</v>
      </c>
      <c r="EV76" s="6">
        <v>0</v>
      </c>
      <c r="EW76" s="6">
        <v>0.67</v>
      </c>
      <c r="EX76" s="6">
        <v>0</v>
      </c>
      <c r="FA76" s="6" t="s">
        <v>78</v>
      </c>
      <c r="FB76" s="6">
        <v>1.0900000000000001</v>
      </c>
      <c r="FC76" s="6">
        <v>1</v>
      </c>
      <c r="FD76" s="6">
        <v>1.36</v>
      </c>
      <c r="FE76" s="6">
        <v>0</v>
      </c>
      <c r="FH76" s="6" t="s">
        <v>78</v>
      </c>
      <c r="FI76" s="6">
        <v>2.2000000000000002</v>
      </c>
      <c r="FJ76" s="6">
        <v>1.06</v>
      </c>
      <c r="FK76" s="6">
        <v>3.11</v>
      </c>
      <c r="FL76" s="6">
        <v>0</v>
      </c>
      <c r="FO76" s="6" t="s">
        <v>78</v>
      </c>
      <c r="FP76" s="6">
        <v>2.95</v>
      </c>
      <c r="FQ76" s="6">
        <v>0</v>
      </c>
      <c r="FR76" s="6">
        <v>4.4000000000000004</v>
      </c>
      <c r="FS76" s="6">
        <v>0</v>
      </c>
      <c r="FV76" s="6" t="s">
        <v>78</v>
      </c>
      <c r="FW76" s="6">
        <v>3.21</v>
      </c>
      <c r="FX76" s="6">
        <v>0</v>
      </c>
      <c r="FY76" s="6">
        <v>4.17</v>
      </c>
      <c r="FZ76" s="6">
        <v>0</v>
      </c>
      <c r="GC76" s="6" t="s">
        <v>78</v>
      </c>
      <c r="GD76" s="6">
        <v>2.44</v>
      </c>
      <c r="GE76" s="6">
        <v>0</v>
      </c>
      <c r="GF76" s="6">
        <v>3.62</v>
      </c>
      <c r="GG76" s="6">
        <v>0</v>
      </c>
      <c r="GJ76" s="58" t="s">
        <v>78</v>
      </c>
      <c r="GK76" s="58">
        <v>1.74</v>
      </c>
      <c r="GL76" s="58">
        <v>0</v>
      </c>
      <c r="GM76" s="58">
        <v>2.64</v>
      </c>
      <c r="GN76" s="58">
        <v>0</v>
      </c>
      <c r="GQ76" s="58" t="s">
        <v>78</v>
      </c>
      <c r="GR76" s="58">
        <v>2.3199999999999998</v>
      </c>
      <c r="GS76" s="58">
        <v>0</v>
      </c>
      <c r="GT76" s="58">
        <v>3.26</v>
      </c>
      <c r="GU76" s="58">
        <v>0</v>
      </c>
      <c r="GX76" s="64" t="s">
        <v>78</v>
      </c>
      <c r="GY76" s="64">
        <v>4.18</v>
      </c>
      <c r="GZ76" s="64">
        <v>0</v>
      </c>
      <c r="HA76" s="64">
        <v>5.53</v>
      </c>
      <c r="HB76" s="64">
        <v>0</v>
      </c>
      <c r="HE76" s="64" t="s">
        <v>78</v>
      </c>
      <c r="HF76" s="64">
        <v>1.76</v>
      </c>
      <c r="HG76" s="64">
        <v>0</v>
      </c>
      <c r="HH76" s="64">
        <v>2.44</v>
      </c>
      <c r="HI76" s="64">
        <v>0</v>
      </c>
      <c r="HL76" s="64" t="s">
        <v>78</v>
      </c>
      <c r="HM76" s="64">
        <v>0.98</v>
      </c>
      <c r="HN76" s="64">
        <v>0</v>
      </c>
      <c r="HO76" s="64">
        <v>1.5</v>
      </c>
      <c r="HP76" s="64">
        <v>0</v>
      </c>
      <c r="HS76" s="64" t="s">
        <v>78</v>
      </c>
      <c r="HT76" s="64">
        <v>0</v>
      </c>
      <c r="HU76" s="64">
        <v>0</v>
      </c>
      <c r="HV76" s="64">
        <v>0</v>
      </c>
      <c r="HW76" s="64">
        <v>0</v>
      </c>
      <c r="HZ76" s="64" t="s">
        <v>78</v>
      </c>
      <c r="IA76" s="64">
        <v>0.79</v>
      </c>
      <c r="IB76" s="64">
        <v>2.06</v>
      </c>
      <c r="IC76" s="64">
        <v>0.64</v>
      </c>
      <c r="ID76" s="64">
        <v>0</v>
      </c>
      <c r="IG76" s="64" t="s">
        <v>78</v>
      </c>
      <c r="IH76" s="64">
        <v>0.44</v>
      </c>
      <c r="II76" s="64">
        <v>0</v>
      </c>
      <c r="IJ76" s="64">
        <v>0</v>
      </c>
      <c r="IK76" s="64">
        <v>0</v>
      </c>
      <c r="IN76" s="64" t="s">
        <v>78</v>
      </c>
      <c r="IO76" s="64">
        <v>0.09</v>
      </c>
      <c r="IP76" s="64">
        <v>0</v>
      </c>
      <c r="IQ76" s="64">
        <v>0.12</v>
      </c>
      <c r="IR76" s="64">
        <v>0</v>
      </c>
      <c r="IU76" s="64" t="s">
        <v>78</v>
      </c>
      <c r="IV76" s="64">
        <v>0</v>
      </c>
      <c r="IW76" s="64">
        <v>0</v>
      </c>
      <c r="IX76" s="64">
        <v>0</v>
      </c>
      <c r="IY76" s="64">
        <v>0</v>
      </c>
      <c r="JB76" s="6" t="s">
        <v>78</v>
      </c>
      <c r="JC76" s="6">
        <v>0</v>
      </c>
      <c r="JD76" s="6">
        <v>0</v>
      </c>
      <c r="JE76" s="6">
        <v>0</v>
      </c>
      <c r="JF76" s="6">
        <v>0</v>
      </c>
      <c r="JI76" s="64" t="s">
        <v>78</v>
      </c>
      <c r="JJ76" s="64">
        <v>0.72</v>
      </c>
      <c r="JK76" s="64">
        <v>2.2599999999999998</v>
      </c>
      <c r="JL76" s="64">
        <v>0.64</v>
      </c>
      <c r="JM76" s="64">
        <v>0</v>
      </c>
      <c r="JP76" s="70" t="s">
        <v>78</v>
      </c>
      <c r="JQ76" s="70">
        <v>0.19</v>
      </c>
      <c r="JR76" s="70">
        <v>0</v>
      </c>
      <c r="JS76" s="70">
        <v>0.3</v>
      </c>
      <c r="JT76" s="70">
        <v>0</v>
      </c>
      <c r="JW76" s="76" t="s">
        <v>78</v>
      </c>
      <c r="JX76" s="76">
        <v>0.26</v>
      </c>
      <c r="JY76" s="76">
        <v>0</v>
      </c>
      <c r="JZ76" s="76">
        <v>0.23</v>
      </c>
      <c r="KA76" s="76">
        <v>0</v>
      </c>
      <c r="KD76" s="76" t="s">
        <v>78</v>
      </c>
      <c r="KE76" s="76">
        <v>0.08</v>
      </c>
      <c r="KF76" s="76">
        <v>0.38</v>
      </c>
      <c r="KG76" s="76">
        <v>0</v>
      </c>
      <c r="KH76" s="76">
        <v>0</v>
      </c>
      <c r="KK76" s="76" t="s">
        <v>78</v>
      </c>
      <c r="KL76" s="76">
        <v>0.3</v>
      </c>
      <c r="KM76" s="76">
        <v>2.12</v>
      </c>
      <c r="KN76" s="76">
        <v>0</v>
      </c>
      <c r="KO76" s="76">
        <v>0</v>
      </c>
      <c r="KR76" s="76" t="s">
        <v>78</v>
      </c>
      <c r="KS76" s="76">
        <v>1.1399999999999999</v>
      </c>
      <c r="KT76" s="76">
        <v>1.03</v>
      </c>
      <c r="KU76" s="76">
        <v>1.56</v>
      </c>
      <c r="KV76" s="76">
        <v>0</v>
      </c>
      <c r="KY76" s="76" t="s">
        <v>78</v>
      </c>
      <c r="KZ76" s="76">
        <v>1.38</v>
      </c>
      <c r="LA76" s="76">
        <v>0</v>
      </c>
      <c r="LB76" s="76">
        <v>2.12</v>
      </c>
      <c r="LC76" s="76">
        <v>0</v>
      </c>
      <c r="LF76" s="76" t="s">
        <v>78</v>
      </c>
      <c r="LG76" s="76">
        <v>0.28000000000000003</v>
      </c>
      <c r="LH76" s="76">
        <v>0</v>
      </c>
      <c r="LI76" s="76">
        <v>0</v>
      </c>
      <c r="LJ76" s="76">
        <v>0</v>
      </c>
      <c r="LM76" s="76" t="s">
        <v>78</v>
      </c>
      <c r="LN76" s="76">
        <v>0</v>
      </c>
      <c r="LO76" s="76">
        <v>0</v>
      </c>
      <c r="LP76" s="76">
        <v>0</v>
      </c>
      <c r="LQ76" s="76">
        <v>0</v>
      </c>
      <c r="LR76" s="76"/>
      <c r="LS76" s="76"/>
      <c r="LT76" s="76" t="s">
        <v>78</v>
      </c>
      <c r="LU76" s="76">
        <v>0</v>
      </c>
      <c r="LV76" s="76">
        <v>0</v>
      </c>
      <c r="LW76" s="76">
        <v>0</v>
      </c>
      <c r="LX76" s="76">
        <v>0</v>
      </c>
      <c r="LY76" s="76"/>
      <c r="LZ76" s="76"/>
      <c r="MA76" s="76" t="s">
        <v>78</v>
      </c>
      <c r="MB76" s="76">
        <v>0</v>
      </c>
      <c r="MC76" s="76">
        <v>0</v>
      </c>
      <c r="MD76" s="76">
        <v>0</v>
      </c>
      <c r="ME76" s="76">
        <v>0</v>
      </c>
      <c r="MH76" s="76" t="s">
        <v>78</v>
      </c>
      <c r="MI76" s="76">
        <v>2.48</v>
      </c>
      <c r="MJ76" s="76">
        <v>0</v>
      </c>
      <c r="MK76" s="76">
        <v>0.68</v>
      </c>
      <c r="ML76" s="76">
        <v>18.239999999999998</v>
      </c>
      <c r="MM76" s="76"/>
      <c r="MN76" s="76"/>
      <c r="MO76" s="76" t="s">
        <v>78</v>
      </c>
      <c r="MP76" s="76">
        <v>3.25</v>
      </c>
      <c r="MQ76" s="76">
        <v>0</v>
      </c>
      <c r="MR76" s="76">
        <v>3.32</v>
      </c>
      <c r="MS76" s="76">
        <v>3.45</v>
      </c>
    </row>
    <row r="77" spans="1:357" x14ac:dyDescent="0.25">
      <c r="A77" s="1">
        <v>3.5999999999999952</v>
      </c>
      <c r="B77" s="1">
        <v>3.649999999999995</v>
      </c>
      <c r="C77" s="1" t="s">
        <v>79</v>
      </c>
      <c r="D77" s="1">
        <v>4.16</v>
      </c>
      <c r="E77" s="1">
        <v>0</v>
      </c>
      <c r="F77" s="1">
        <v>5.63</v>
      </c>
      <c r="G77" s="1">
        <v>0</v>
      </c>
      <c r="H77" s="1"/>
      <c r="I77" s="1"/>
      <c r="J77" s="1" t="s">
        <v>79</v>
      </c>
      <c r="K77" s="1">
        <v>3.08</v>
      </c>
      <c r="L77" s="1">
        <v>0</v>
      </c>
      <c r="M77" s="1">
        <v>3.66</v>
      </c>
      <c r="N77" s="1">
        <v>0</v>
      </c>
      <c r="O77" s="1"/>
      <c r="P77" s="1"/>
      <c r="Q77" s="1" t="s">
        <v>79</v>
      </c>
      <c r="R77" s="1">
        <v>3.49</v>
      </c>
      <c r="S77" s="1">
        <v>0</v>
      </c>
      <c r="T77" s="1">
        <v>4.24</v>
      </c>
      <c r="U77" s="1">
        <v>1.55</v>
      </c>
      <c r="V77" s="1"/>
      <c r="W77" s="1"/>
      <c r="X77" s="1" t="s">
        <v>79</v>
      </c>
      <c r="Y77" s="1">
        <v>0.47</v>
      </c>
      <c r="Z77" s="1">
        <v>0</v>
      </c>
      <c r="AA77" s="1">
        <v>0.69</v>
      </c>
      <c r="AB77" s="1">
        <v>0</v>
      </c>
      <c r="AC77" s="1"/>
      <c r="AD77" s="1"/>
      <c r="AE77" s="6" t="s">
        <v>79</v>
      </c>
      <c r="AF77" s="6">
        <v>0.77</v>
      </c>
      <c r="AG77" s="6">
        <v>0</v>
      </c>
      <c r="AH77" s="6">
        <v>0.59</v>
      </c>
      <c r="AI77" s="6">
        <v>0</v>
      </c>
      <c r="AJ77" s="1"/>
      <c r="AK77" s="1"/>
      <c r="AL77" s="6" t="s">
        <v>79</v>
      </c>
      <c r="AM77" s="6">
        <v>0.46</v>
      </c>
      <c r="AN77" s="6">
        <v>0</v>
      </c>
      <c r="AO77" s="6">
        <v>0.43</v>
      </c>
      <c r="AP77" s="6">
        <v>0</v>
      </c>
      <c r="AQ77" s="1"/>
      <c r="AR77" s="1"/>
      <c r="AS77" s="6" t="s">
        <v>79</v>
      </c>
      <c r="AT77" s="6">
        <v>1.55</v>
      </c>
      <c r="AU77" s="6">
        <v>0</v>
      </c>
      <c r="AV77" s="6">
        <v>0.52</v>
      </c>
      <c r="AW77" s="6">
        <v>0</v>
      </c>
      <c r="AZ77" s="6" t="s">
        <v>79</v>
      </c>
      <c r="BA77" s="6">
        <v>0.46</v>
      </c>
      <c r="BB77" s="6">
        <v>1.1499999999999999</v>
      </c>
      <c r="BC77" s="6">
        <v>0.4</v>
      </c>
      <c r="BD77" s="6">
        <v>0</v>
      </c>
      <c r="BG77" s="6" t="s">
        <v>79</v>
      </c>
      <c r="BH77" s="6">
        <v>0</v>
      </c>
      <c r="BI77" s="6">
        <v>0</v>
      </c>
      <c r="BJ77" s="6">
        <v>0</v>
      </c>
      <c r="BK77" s="6">
        <v>0</v>
      </c>
      <c r="BN77" s="6" t="s">
        <v>79</v>
      </c>
      <c r="BO77" s="6">
        <v>0.17</v>
      </c>
      <c r="BP77" s="6">
        <v>0</v>
      </c>
      <c r="BQ77" s="6">
        <v>0.2</v>
      </c>
      <c r="BR77" s="6">
        <v>0</v>
      </c>
      <c r="BU77" s="6" t="s">
        <v>79</v>
      </c>
      <c r="BV77" s="6">
        <v>0.43</v>
      </c>
      <c r="BW77" s="6">
        <v>0.84</v>
      </c>
      <c r="BX77" s="6">
        <v>0.43</v>
      </c>
      <c r="BY77" s="6">
        <v>0</v>
      </c>
      <c r="CB77" s="6" t="s">
        <v>79</v>
      </c>
      <c r="CC77" s="6">
        <v>0.56999999999999995</v>
      </c>
      <c r="CD77" s="6">
        <v>0</v>
      </c>
      <c r="CE77" s="6">
        <v>0.54</v>
      </c>
      <c r="CF77" s="6">
        <v>0</v>
      </c>
      <c r="CI77" s="6" t="s">
        <v>79</v>
      </c>
      <c r="CJ77" s="6">
        <v>1.23</v>
      </c>
      <c r="CK77" s="6">
        <v>1.06</v>
      </c>
      <c r="CL77" s="6">
        <v>1.4</v>
      </c>
      <c r="CM77" s="6">
        <v>0</v>
      </c>
      <c r="CP77" s="6" t="s">
        <v>79</v>
      </c>
      <c r="CQ77" s="6">
        <v>2.6</v>
      </c>
      <c r="CR77" s="6">
        <v>2.11</v>
      </c>
      <c r="CS77" s="6">
        <v>2.59</v>
      </c>
      <c r="CT77" s="6">
        <v>0</v>
      </c>
      <c r="CW77" s="6" t="s">
        <v>79</v>
      </c>
      <c r="CX77" s="6">
        <v>1.52</v>
      </c>
      <c r="CY77" s="6">
        <v>0</v>
      </c>
      <c r="CZ77" s="6">
        <v>2.12</v>
      </c>
      <c r="DA77" s="6">
        <v>0</v>
      </c>
      <c r="DD77" s="6" t="s">
        <v>79</v>
      </c>
      <c r="DE77" s="6">
        <v>2.56</v>
      </c>
      <c r="DF77" s="6">
        <v>0.4</v>
      </c>
      <c r="DG77" s="6">
        <v>3.15</v>
      </c>
      <c r="DH77" s="6">
        <v>8.44</v>
      </c>
      <c r="DK77" s="6" t="s">
        <v>79</v>
      </c>
      <c r="DL77" s="6">
        <v>3.1</v>
      </c>
      <c r="DM77" s="6">
        <v>6.06</v>
      </c>
      <c r="DN77" s="6">
        <v>2.91</v>
      </c>
      <c r="DO77" s="6">
        <v>0</v>
      </c>
      <c r="DR77" s="6" t="s">
        <v>79</v>
      </c>
      <c r="DS77" s="6">
        <v>0.6</v>
      </c>
      <c r="DT77" s="6">
        <v>0</v>
      </c>
      <c r="DU77" s="6">
        <v>0.78</v>
      </c>
      <c r="DV77" s="6">
        <v>0</v>
      </c>
      <c r="DY77" s="6" t="s">
        <v>79</v>
      </c>
      <c r="DZ77" s="6">
        <v>0</v>
      </c>
      <c r="EA77" s="6">
        <v>0</v>
      </c>
      <c r="EB77" s="6">
        <v>0</v>
      </c>
      <c r="EC77" s="6">
        <v>0</v>
      </c>
      <c r="EF77" s="6" t="s">
        <v>79</v>
      </c>
      <c r="EG77" s="6">
        <v>0.11</v>
      </c>
      <c r="EH77" s="6">
        <v>0</v>
      </c>
      <c r="EI77" s="6">
        <v>0</v>
      </c>
      <c r="EJ77" s="6">
        <v>0</v>
      </c>
      <c r="EM77" s="6" t="s">
        <v>79</v>
      </c>
      <c r="EN77" s="6">
        <v>0.24</v>
      </c>
      <c r="EO77" s="6">
        <v>0</v>
      </c>
      <c r="EP77" s="6">
        <v>0.44</v>
      </c>
      <c r="EQ77" s="6">
        <v>0</v>
      </c>
      <c r="ET77" s="6" t="s">
        <v>79</v>
      </c>
      <c r="EU77" s="6">
        <v>1.44</v>
      </c>
      <c r="EV77" s="6">
        <v>3.72</v>
      </c>
      <c r="EW77" s="6">
        <v>0.4</v>
      </c>
      <c r="EX77" s="6">
        <v>0</v>
      </c>
      <c r="FA77" s="6" t="s">
        <v>79</v>
      </c>
      <c r="FB77" s="6">
        <v>0.75</v>
      </c>
      <c r="FC77" s="6">
        <v>0</v>
      </c>
      <c r="FD77" s="6">
        <v>0.47</v>
      </c>
      <c r="FE77" s="6">
        <v>0</v>
      </c>
      <c r="FH77" s="6" t="s">
        <v>79</v>
      </c>
      <c r="FI77" s="6">
        <v>0.52</v>
      </c>
      <c r="FJ77" s="6">
        <v>2.5299999999999998</v>
      </c>
      <c r="FK77" s="6">
        <v>0</v>
      </c>
      <c r="FL77" s="6">
        <v>0</v>
      </c>
      <c r="FO77" s="6" t="s">
        <v>79</v>
      </c>
      <c r="FP77" s="6">
        <v>0.27</v>
      </c>
      <c r="FQ77" s="6">
        <v>0</v>
      </c>
      <c r="FR77" s="6">
        <v>0</v>
      </c>
      <c r="FS77" s="6">
        <v>0</v>
      </c>
      <c r="FV77" s="6" t="s">
        <v>79</v>
      </c>
      <c r="FW77" s="6">
        <v>0.28000000000000003</v>
      </c>
      <c r="FX77" s="6">
        <v>0</v>
      </c>
      <c r="FY77" s="6">
        <v>0.14000000000000001</v>
      </c>
      <c r="FZ77" s="6">
        <v>0</v>
      </c>
      <c r="GC77" s="6" t="s">
        <v>79</v>
      </c>
      <c r="GD77" s="6">
        <v>0</v>
      </c>
      <c r="GE77" s="6">
        <v>0</v>
      </c>
      <c r="GF77" s="6">
        <v>0</v>
      </c>
      <c r="GG77" s="6">
        <v>0</v>
      </c>
      <c r="GJ77" s="58" t="s">
        <v>79</v>
      </c>
      <c r="GK77" s="58">
        <v>0</v>
      </c>
      <c r="GL77" s="58">
        <v>0</v>
      </c>
      <c r="GM77" s="58">
        <v>0</v>
      </c>
      <c r="GN77" s="58">
        <v>0</v>
      </c>
      <c r="GQ77" s="58" t="s">
        <v>79</v>
      </c>
      <c r="GR77" s="58">
        <v>0</v>
      </c>
      <c r="GS77" s="58">
        <v>0</v>
      </c>
      <c r="GT77" s="58">
        <v>0</v>
      </c>
      <c r="GU77" s="58">
        <v>0</v>
      </c>
      <c r="GX77" s="64" t="s">
        <v>79</v>
      </c>
      <c r="GY77" s="64">
        <v>0</v>
      </c>
      <c r="GZ77" s="64">
        <v>0</v>
      </c>
      <c r="HA77" s="64">
        <v>0</v>
      </c>
      <c r="HB77" s="64">
        <v>0</v>
      </c>
      <c r="HE77" s="64" t="s">
        <v>79</v>
      </c>
      <c r="HF77" s="64">
        <v>0.27</v>
      </c>
      <c r="HG77" s="64">
        <v>1.96</v>
      </c>
      <c r="HH77" s="64">
        <v>0</v>
      </c>
      <c r="HI77" s="64">
        <v>0</v>
      </c>
      <c r="HL77" s="64" t="s">
        <v>79</v>
      </c>
      <c r="HM77" s="64">
        <v>0</v>
      </c>
      <c r="HN77" s="64">
        <v>0</v>
      </c>
      <c r="HO77" s="64">
        <v>0</v>
      </c>
      <c r="HP77" s="64">
        <v>0</v>
      </c>
      <c r="HS77" s="64" t="s">
        <v>79</v>
      </c>
      <c r="HT77" s="64">
        <v>0</v>
      </c>
      <c r="HU77" s="64">
        <v>0</v>
      </c>
      <c r="HV77" s="64">
        <v>0</v>
      </c>
      <c r="HW77" s="64">
        <v>0</v>
      </c>
      <c r="HZ77" s="64" t="s">
        <v>79</v>
      </c>
      <c r="IA77" s="64">
        <v>0.44</v>
      </c>
      <c r="IB77" s="64">
        <v>0</v>
      </c>
      <c r="IC77" s="64">
        <v>0.71</v>
      </c>
      <c r="ID77" s="64">
        <v>0</v>
      </c>
      <c r="IG77" s="64" t="s">
        <v>79</v>
      </c>
      <c r="IH77" s="64">
        <v>1.41</v>
      </c>
      <c r="II77" s="64">
        <v>5.82</v>
      </c>
      <c r="IJ77" s="64">
        <v>0.56000000000000005</v>
      </c>
      <c r="IK77" s="64">
        <v>0</v>
      </c>
      <c r="IN77" s="64" t="s">
        <v>79</v>
      </c>
      <c r="IO77" s="64">
        <v>0.67</v>
      </c>
      <c r="IP77" s="64">
        <v>2.52</v>
      </c>
      <c r="IQ77" s="64">
        <v>0.47</v>
      </c>
      <c r="IR77" s="64">
        <v>0</v>
      </c>
      <c r="IU77" s="64" t="s">
        <v>79</v>
      </c>
      <c r="IV77" s="64">
        <v>0</v>
      </c>
      <c r="IW77" s="64">
        <v>0</v>
      </c>
      <c r="IX77" s="64">
        <v>0</v>
      </c>
      <c r="IY77" s="64">
        <v>0</v>
      </c>
      <c r="JB77" s="6" t="s">
        <v>79</v>
      </c>
      <c r="JC77" s="6">
        <v>0</v>
      </c>
      <c r="JD77" s="6">
        <v>0</v>
      </c>
      <c r="JE77" s="6">
        <v>0</v>
      </c>
      <c r="JF77" s="6">
        <v>0</v>
      </c>
      <c r="JI77" s="64" t="s">
        <v>79</v>
      </c>
      <c r="JJ77" s="64">
        <v>0</v>
      </c>
      <c r="JK77" s="64">
        <v>0</v>
      </c>
      <c r="JL77" s="64">
        <v>0</v>
      </c>
      <c r="JM77" s="64">
        <v>0</v>
      </c>
      <c r="JP77" s="70" t="s">
        <v>79</v>
      </c>
      <c r="JQ77" s="70">
        <v>0</v>
      </c>
      <c r="JR77" s="70">
        <v>0</v>
      </c>
      <c r="JS77" s="70">
        <v>0</v>
      </c>
      <c r="JT77" s="70">
        <v>0</v>
      </c>
      <c r="JW77" s="76" t="s">
        <v>79</v>
      </c>
      <c r="JX77" s="76">
        <v>1.48</v>
      </c>
      <c r="JY77" s="76">
        <v>0</v>
      </c>
      <c r="JZ77" s="76">
        <v>0</v>
      </c>
      <c r="KA77" s="76">
        <v>0</v>
      </c>
      <c r="KD77" s="76" t="s">
        <v>79</v>
      </c>
      <c r="KE77" s="76">
        <v>0.44</v>
      </c>
      <c r="KF77" s="76">
        <v>0</v>
      </c>
      <c r="KG77" s="76">
        <v>0.71</v>
      </c>
      <c r="KH77" s="76">
        <v>0</v>
      </c>
      <c r="KK77" s="76" t="s">
        <v>79</v>
      </c>
      <c r="KL77" s="76">
        <v>0.28999999999999998</v>
      </c>
      <c r="KM77" s="76">
        <v>0</v>
      </c>
      <c r="KN77" s="76">
        <v>0.46</v>
      </c>
      <c r="KO77" s="76">
        <v>0</v>
      </c>
      <c r="KR77" s="76" t="s">
        <v>79</v>
      </c>
      <c r="KS77" s="76">
        <v>0</v>
      </c>
      <c r="KT77" s="76">
        <v>0</v>
      </c>
      <c r="KU77" s="76">
        <v>0</v>
      </c>
      <c r="KV77" s="76">
        <v>0</v>
      </c>
      <c r="KY77" s="76" t="s">
        <v>79</v>
      </c>
      <c r="KZ77" s="76">
        <v>0.91</v>
      </c>
      <c r="LA77" s="76">
        <v>0</v>
      </c>
      <c r="LB77" s="76">
        <v>1.4</v>
      </c>
      <c r="LC77" s="76">
        <v>0</v>
      </c>
      <c r="LF77" s="76" t="s">
        <v>79</v>
      </c>
      <c r="LG77" s="76">
        <v>0.74</v>
      </c>
      <c r="LH77" s="76">
        <v>0</v>
      </c>
      <c r="LI77" s="76">
        <v>1.19</v>
      </c>
      <c r="LJ77" s="76">
        <v>0</v>
      </c>
      <c r="LM77" s="76" t="s">
        <v>79</v>
      </c>
      <c r="LN77" s="76">
        <v>0.21</v>
      </c>
      <c r="LO77" s="76">
        <v>0</v>
      </c>
      <c r="LP77" s="76">
        <v>0.32</v>
      </c>
      <c r="LQ77" s="76">
        <v>0</v>
      </c>
      <c r="LR77" s="76"/>
      <c r="LS77" s="76"/>
      <c r="LT77" s="76" t="s">
        <v>79</v>
      </c>
      <c r="LU77" s="76">
        <v>0</v>
      </c>
      <c r="LV77" s="76">
        <v>0</v>
      </c>
      <c r="LW77" s="76">
        <v>0</v>
      </c>
      <c r="LX77" s="76">
        <v>0</v>
      </c>
      <c r="LY77" s="76"/>
      <c r="LZ77" s="76"/>
      <c r="MA77" s="76" t="s">
        <v>79</v>
      </c>
      <c r="MB77" s="76">
        <v>0.36</v>
      </c>
      <c r="MC77" s="76">
        <v>0</v>
      </c>
      <c r="MD77" s="76">
        <v>0</v>
      </c>
      <c r="ME77" s="76">
        <v>1.82</v>
      </c>
      <c r="MH77" s="76" t="s">
        <v>79</v>
      </c>
      <c r="MI77" s="76">
        <v>0.91</v>
      </c>
      <c r="MJ77" s="76">
        <v>0</v>
      </c>
      <c r="MK77" s="76">
        <v>1.17</v>
      </c>
      <c r="ML77" s="76">
        <v>0</v>
      </c>
      <c r="MM77" s="76"/>
      <c r="MN77" s="76"/>
      <c r="MO77" s="76" t="s">
        <v>79</v>
      </c>
      <c r="MP77" s="76">
        <v>0</v>
      </c>
      <c r="MQ77" s="76">
        <v>0</v>
      </c>
      <c r="MR77" s="76">
        <v>0</v>
      </c>
      <c r="MS77" s="76">
        <v>0</v>
      </c>
    </row>
    <row r="78" spans="1:357" x14ac:dyDescent="0.25">
      <c r="A78" s="1">
        <v>3.649999999999995</v>
      </c>
      <c r="B78" s="1">
        <v>3.7</v>
      </c>
      <c r="C78" s="1" t="s">
        <v>80</v>
      </c>
      <c r="D78" s="1">
        <v>3.13</v>
      </c>
      <c r="E78" s="1">
        <v>3.93</v>
      </c>
      <c r="F78" s="1">
        <v>3.34</v>
      </c>
      <c r="G78" s="1">
        <v>1.93</v>
      </c>
      <c r="H78" s="1"/>
      <c r="I78" s="1"/>
      <c r="J78" s="1" t="s">
        <v>80</v>
      </c>
      <c r="K78" s="1">
        <v>3.24</v>
      </c>
      <c r="L78" s="1">
        <v>7.57</v>
      </c>
      <c r="M78" s="1">
        <v>0.51</v>
      </c>
      <c r="N78" s="1">
        <v>30.29</v>
      </c>
      <c r="O78" s="1"/>
      <c r="P78" s="1"/>
      <c r="Q78" s="1" t="s">
        <v>80</v>
      </c>
      <c r="R78" s="1">
        <v>7.54</v>
      </c>
      <c r="S78" s="1">
        <v>6.55</v>
      </c>
      <c r="T78" s="1">
        <v>2.4500000000000002</v>
      </c>
      <c r="U78" s="1">
        <v>56.34</v>
      </c>
      <c r="V78" s="1"/>
      <c r="W78" s="1"/>
      <c r="X78" s="1" t="s">
        <v>80</v>
      </c>
      <c r="Y78" s="1">
        <v>2.15</v>
      </c>
      <c r="Z78" s="1">
        <v>0</v>
      </c>
      <c r="AA78" s="1">
        <v>2.29</v>
      </c>
      <c r="AB78" s="1">
        <v>7.16</v>
      </c>
      <c r="AC78" s="1"/>
      <c r="AD78" s="1"/>
      <c r="AE78" s="6" t="s">
        <v>80</v>
      </c>
      <c r="AF78" s="6">
        <v>0.85</v>
      </c>
      <c r="AG78" s="6">
        <v>1.05</v>
      </c>
      <c r="AH78" s="6">
        <v>0.83</v>
      </c>
      <c r="AI78" s="6">
        <v>0</v>
      </c>
      <c r="AJ78" s="1"/>
      <c r="AK78" s="1"/>
      <c r="AL78" s="6" t="s">
        <v>80</v>
      </c>
      <c r="AM78" s="6">
        <v>3.49</v>
      </c>
      <c r="AN78" s="6">
        <v>1.1299999999999999</v>
      </c>
      <c r="AO78" s="6">
        <v>0.76</v>
      </c>
      <c r="AP78" s="6">
        <v>50.49</v>
      </c>
      <c r="AQ78" s="1"/>
      <c r="AR78" s="1"/>
      <c r="AS78" s="6" t="s">
        <v>80</v>
      </c>
      <c r="AT78" s="6">
        <v>1</v>
      </c>
      <c r="AU78" s="6">
        <v>0</v>
      </c>
      <c r="AV78" s="6">
        <v>0.91</v>
      </c>
      <c r="AW78" s="6">
        <v>13.58</v>
      </c>
      <c r="AZ78" s="6" t="s">
        <v>80</v>
      </c>
      <c r="BA78" s="6">
        <v>10.8</v>
      </c>
      <c r="BB78" s="6">
        <v>1.91</v>
      </c>
      <c r="BC78" s="6">
        <v>10.93</v>
      </c>
      <c r="BD78" s="6">
        <v>41.5</v>
      </c>
      <c r="BG78" s="6" t="s">
        <v>80</v>
      </c>
      <c r="BH78" s="6">
        <v>8.27</v>
      </c>
      <c r="BI78" s="6">
        <v>0</v>
      </c>
      <c r="BJ78" s="6">
        <v>8.93</v>
      </c>
      <c r="BK78" s="6">
        <v>14.07</v>
      </c>
      <c r="BN78" s="6" t="s">
        <v>80</v>
      </c>
      <c r="BO78" s="6">
        <v>5.16</v>
      </c>
      <c r="BP78" s="6">
        <v>4.1500000000000004</v>
      </c>
      <c r="BQ78" s="6">
        <v>5.63</v>
      </c>
      <c r="BR78" s="6">
        <v>2.4</v>
      </c>
      <c r="BU78" s="6" t="s">
        <v>80</v>
      </c>
      <c r="BV78" s="6">
        <v>7.04</v>
      </c>
      <c r="BW78" s="6">
        <v>8.9499999999999993</v>
      </c>
      <c r="BX78" s="6">
        <v>6.66</v>
      </c>
      <c r="BY78" s="6">
        <v>6.82</v>
      </c>
      <c r="CB78" s="6" t="s">
        <v>80</v>
      </c>
      <c r="CC78" s="6">
        <v>17.010000000000002</v>
      </c>
      <c r="CD78" s="6">
        <v>12.29</v>
      </c>
      <c r="CE78" s="6">
        <v>16.91</v>
      </c>
      <c r="CF78" s="6">
        <v>32.01</v>
      </c>
      <c r="CI78" s="6" t="s">
        <v>80</v>
      </c>
      <c r="CJ78" s="6">
        <v>14.46</v>
      </c>
      <c r="CK78" s="6">
        <v>6.28</v>
      </c>
      <c r="CL78" s="6">
        <v>15.51</v>
      </c>
      <c r="CM78" s="6">
        <v>11.85</v>
      </c>
      <c r="CP78" s="6" t="s">
        <v>80</v>
      </c>
      <c r="CQ78" s="6">
        <v>21.3</v>
      </c>
      <c r="CR78" s="6">
        <v>5.68</v>
      </c>
      <c r="CS78" s="6">
        <v>24.47</v>
      </c>
      <c r="CT78" s="6">
        <v>11.65</v>
      </c>
      <c r="CW78" s="6" t="s">
        <v>80</v>
      </c>
      <c r="CX78" s="6">
        <v>25.77</v>
      </c>
      <c r="CY78" s="6">
        <v>3.32</v>
      </c>
      <c r="CZ78" s="6">
        <v>31.81</v>
      </c>
      <c r="DA78" s="6">
        <v>42.76</v>
      </c>
      <c r="DD78" s="6" t="s">
        <v>80</v>
      </c>
      <c r="DE78" s="6">
        <v>24.04</v>
      </c>
      <c r="DF78" s="6">
        <v>0.45</v>
      </c>
      <c r="DG78" s="6">
        <v>30.99</v>
      </c>
      <c r="DH78" s="6">
        <v>72.63</v>
      </c>
      <c r="DK78" s="6" t="s">
        <v>80</v>
      </c>
      <c r="DL78" s="6">
        <v>6.5</v>
      </c>
      <c r="DM78" s="6">
        <v>0</v>
      </c>
      <c r="DN78" s="6">
        <v>7.3</v>
      </c>
      <c r="DO78" s="6">
        <v>13.05</v>
      </c>
      <c r="DR78" s="6" t="s">
        <v>80</v>
      </c>
      <c r="DS78" s="6">
        <v>1.67</v>
      </c>
      <c r="DT78" s="6">
        <v>4.53</v>
      </c>
      <c r="DU78" s="6">
        <v>1.46</v>
      </c>
      <c r="DV78" s="6">
        <v>0</v>
      </c>
      <c r="DY78" s="6" t="s">
        <v>80</v>
      </c>
      <c r="DZ78" s="6">
        <v>0.96</v>
      </c>
      <c r="EA78" s="6">
        <v>4.3499999999999996</v>
      </c>
      <c r="EB78" s="6">
        <v>0.41</v>
      </c>
      <c r="EC78" s="6">
        <v>0</v>
      </c>
      <c r="EF78" s="6" t="s">
        <v>80</v>
      </c>
      <c r="EG78" s="6">
        <v>2.1</v>
      </c>
      <c r="EH78" s="6">
        <v>3.5</v>
      </c>
      <c r="EI78" s="6">
        <v>0.44</v>
      </c>
      <c r="EJ78" s="6">
        <v>16.87</v>
      </c>
      <c r="EM78" s="6" t="s">
        <v>80</v>
      </c>
      <c r="EN78" s="6">
        <v>2.66</v>
      </c>
      <c r="EO78" s="6">
        <v>0.48</v>
      </c>
      <c r="EP78" s="6">
        <v>4.41</v>
      </c>
      <c r="EQ78" s="6">
        <v>1.02</v>
      </c>
      <c r="ET78" s="6" t="s">
        <v>80</v>
      </c>
      <c r="EU78" s="6">
        <v>2.75</v>
      </c>
      <c r="EV78" s="6">
        <v>0</v>
      </c>
      <c r="EW78" s="6">
        <v>4.51</v>
      </c>
      <c r="EX78" s="6">
        <v>0</v>
      </c>
      <c r="FA78" s="6" t="s">
        <v>80</v>
      </c>
      <c r="FB78" s="6">
        <v>2.89</v>
      </c>
      <c r="FC78" s="6">
        <v>0</v>
      </c>
      <c r="FD78" s="6">
        <v>4.33</v>
      </c>
      <c r="FE78" s="6">
        <v>0</v>
      </c>
      <c r="FH78" s="6" t="s">
        <v>80</v>
      </c>
      <c r="FI78" s="6">
        <v>0.44</v>
      </c>
      <c r="FJ78" s="6">
        <v>0</v>
      </c>
      <c r="FK78" s="6">
        <v>0.7</v>
      </c>
      <c r="FL78" s="6">
        <v>0</v>
      </c>
      <c r="FO78" s="6" t="s">
        <v>80</v>
      </c>
      <c r="FP78" s="6">
        <v>0.25</v>
      </c>
      <c r="FQ78" s="6">
        <v>0</v>
      </c>
      <c r="FR78" s="6">
        <v>0</v>
      </c>
      <c r="FS78" s="6">
        <v>2.2599999999999998</v>
      </c>
      <c r="FV78" s="6" t="s">
        <v>80</v>
      </c>
      <c r="FW78" s="6">
        <v>0.22</v>
      </c>
      <c r="FX78" s="6">
        <v>0</v>
      </c>
      <c r="FY78" s="6">
        <v>0.31</v>
      </c>
      <c r="FZ78" s="6">
        <v>0</v>
      </c>
      <c r="GC78" s="6" t="s">
        <v>80</v>
      </c>
      <c r="GD78" s="6">
        <v>1.95</v>
      </c>
      <c r="GE78" s="6">
        <v>9.6199999999999992</v>
      </c>
      <c r="GF78" s="6">
        <v>0.28999999999999998</v>
      </c>
      <c r="GG78" s="6">
        <v>0</v>
      </c>
      <c r="GJ78" s="58" t="s">
        <v>80</v>
      </c>
      <c r="GK78" s="58">
        <v>0.73</v>
      </c>
      <c r="GL78" s="58">
        <v>2.14</v>
      </c>
      <c r="GM78" s="58">
        <v>0</v>
      </c>
      <c r="GN78" s="58">
        <v>4.16</v>
      </c>
      <c r="GQ78" s="58" t="s">
        <v>80</v>
      </c>
      <c r="GR78" s="58">
        <v>2.21</v>
      </c>
      <c r="GS78" s="58">
        <v>9.67</v>
      </c>
      <c r="GT78" s="58">
        <v>0.59</v>
      </c>
      <c r="GU78" s="58">
        <v>4.8899999999999997</v>
      </c>
      <c r="GX78" s="64" t="s">
        <v>80</v>
      </c>
      <c r="GY78" s="64">
        <v>1.24</v>
      </c>
      <c r="GZ78" s="64">
        <v>1.51</v>
      </c>
      <c r="HA78" s="64">
        <v>1.33</v>
      </c>
      <c r="HB78" s="64">
        <v>0.97</v>
      </c>
      <c r="HE78" s="64" t="s">
        <v>80</v>
      </c>
      <c r="HF78" s="64">
        <v>2.1</v>
      </c>
      <c r="HG78" s="64">
        <v>2.33</v>
      </c>
      <c r="HH78" s="64">
        <v>1.19</v>
      </c>
      <c r="HI78" s="64">
        <v>11.01</v>
      </c>
      <c r="HL78" s="64" t="s">
        <v>80</v>
      </c>
      <c r="HM78" s="64">
        <v>1.88</v>
      </c>
      <c r="HN78" s="64">
        <v>3.81</v>
      </c>
      <c r="HO78" s="64">
        <v>0.79</v>
      </c>
      <c r="HP78" s="64">
        <v>7.78</v>
      </c>
      <c r="HS78" s="64" t="s">
        <v>80</v>
      </c>
      <c r="HT78" s="64">
        <v>2.56</v>
      </c>
      <c r="HU78" s="64">
        <v>0</v>
      </c>
      <c r="HV78" s="64">
        <v>3.59</v>
      </c>
      <c r="HW78" s="64">
        <v>1.86</v>
      </c>
      <c r="HZ78" s="64" t="s">
        <v>80</v>
      </c>
      <c r="IA78" s="64">
        <v>2.7</v>
      </c>
      <c r="IB78" s="64">
        <v>3.34</v>
      </c>
      <c r="IC78" s="64">
        <v>3.34</v>
      </c>
      <c r="ID78" s="64">
        <v>0</v>
      </c>
      <c r="IG78" s="64" t="s">
        <v>80</v>
      </c>
      <c r="IH78" s="64">
        <v>0.34</v>
      </c>
      <c r="II78" s="64">
        <v>0.71</v>
      </c>
      <c r="IJ78" s="64">
        <v>0.35</v>
      </c>
      <c r="IK78" s="64">
        <v>0</v>
      </c>
      <c r="IN78" s="64" t="s">
        <v>80</v>
      </c>
      <c r="IO78" s="64">
        <v>0.32</v>
      </c>
      <c r="IP78" s="64">
        <v>0.56999999999999995</v>
      </c>
      <c r="IQ78" s="64">
        <v>0.35</v>
      </c>
      <c r="IR78" s="64">
        <v>0</v>
      </c>
      <c r="IU78" s="64" t="s">
        <v>80</v>
      </c>
      <c r="IV78" s="64">
        <v>0</v>
      </c>
      <c r="IW78" s="64">
        <v>0</v>
      </c>
      <c r="IX78" s="64">
        <v>0</v>
      </c>
      <c r="IY78" s="64">
        <v>0</v>
      </c>
      <c r="JB78" s="6" t="s">
        <v>80</v>
      </c>
      <c r="JC78" s="6">
        <v>2.94</v>
      </c>
      <c r="JD78" s="6">
        <v>13.63</v>
      </c>
      <c r="JE78" s="6">
        <v>0</v>
      </c>
      <c r="JF78" s="6">
        <v>4.99</v>
      </c>
      <c r="JI78" s="64" t="s">
        <v>80</v>
      </c>
      <c r="JJ78" s="64">
        <v>3.16</v>
      </c>
      <c r="JK78" s="64">
        <v>6.54</v>
      </c>
      <c r="JL78" s="64">
        <v>1.99</v>
      </c>
      <c r="JM78" s="64">
        <v>6.21</v>
      </c>
      <c r="JP78" s="70" t="s">
        <v>80</v>
      </c>
      <c r="JQ78" s="70">
        <v>3.64</v>
      </c>
      <c r="JR78" s="70">
        <v>10.76</v>
      </c>
      <c r="JS78" s="70">
        <v>1.79</v>
      </c>
      <c r="JT78" s="70">
        <v>0</v>
      </c>
      <c r="JW78" s="76" t="s">
        <v>80</v>
      </c>
      <c r="JX78" s="76">
        <v>1.2</v>
      </c>
      <c r="JY78" s="76">
        <v>3.16</v>
      </c>
      <c r="JZ78" s="76">
        <v>1.03</v>
      </c>
      <c r="KA78" s="76">
        <v>0</v>
      </c>
      <c r="KD78" s="76" t="s">
        <v>80</v>
      </c>
      <c r="KE78" s="76">
        <v>0.69</v>
      </c>
      <c r="KF78" s="76">
        <v>0</v>
      </c>
      <c r="KG78" s="76">
        <v>0.9</v>
      </c>
      <c r="KH78" s="76">
        <v>0</v>
      </c>
      <c r="KK78" s="76" t="s">
        <v>80</v>
      </c>
      <c r="KL78" s="76">
        <v>0.4</v>
      </c>
      <c r="KM78" s="76">
        <v>0</v>
      </c>
      <c r="KN78" s="76">
        <v>0</v>
      </c>
      <c r="KO78" s="76">
        <v>2.93</v>
      </c>
      <c r="KR78" s="76" t="s">
        <v>80</v>
      </c>
      <c r="KS78" s="76">
        <v>0</v>
      </c>
      <c r="KT78" s="76">
        <v>0</v>
      </c>
      <c r="KU78" s="76">
        <v>0</v>
      </c>
      <c r="KV78" s="76">
        <v>0</v>
      </c>
      <c r="KY78" s="76" t="s">
        <v>80</v>
      </c>
      <c r="KZ78" s="76">
        <v>0.53</v>
      </c>
      <c r="LA78" s="76">
        <v>1.82</v>
      </c>
      <c r="LB78" s="76">
        <v>0.43</v>
      </c>
      <c r="LC78" s="76">
        <v>0</v>
      </c>
      <c r="LF78" s="76" t="s">
        <v>80</v>
      </c>
      <c r="LG78" s="76">
        <v>0</v>
      </c>
      <c r="LH78" s="76">
        <v>0</v>
      </c>
      <c r="LI78" s="76">
        <v>0</v>
      </c>
      <c r="LJ78" s="76">
        <v>0</v>
      </c>
      <c r="LM78" s="76" t="s">
        <v>80</v>
      </c>
      <c r="LN78" s="76">
        <v>0.54</v>
      </c>
      <c r="LO78" s="76">
        <v>0</v>
      </c>
      <c r="LP78" s="76">
        <v>0.8</v>
      </c>
      <c r="LQ78" s="76">
        <v>0</v>
      </c>
      <c r="LR78" s="76"/>
      <c r="LS78" s="76"/>
      <c r="LT78" s="76" t="s">
        <v>80</v>
      </c>
      <c r="LU78" s="76">
        <v>0.27</v>
      </c>
      <c r="LV78" s="76">
        <v>0</v>
      </c>
      <c r="LW78" s="76">
        <v>0.2</v>
      </c>
      <c r="LX78" s="76">
        <v>0</v>
      </c>
      <c r="LY78" s="76"/>
      <c r="LZ78" s="76"/>
      <c r="MA78" s="76" t="s">
        <v>80</v>
      </c>
      <c r="MB78" s="76">
        <v>1.02</v>
      </c>
      <c r="MC78" s="76">
        <v>0</v>
      </c>
      <c r="MD78" s="76">
        <v>0.62</v>
      </c>
      <c r="ME78" s="76">
        <v>3.1</v>
      </c>
      <c r="MH78" s="76" t="s">
        <v>80</v>
      </c>
      <c r="MI78" s="76">
        <v>2.85</v>
      </c>
      <c r="MJ78" s="76">
        <v>0</v>
      </c>
      <c r="MK78" s="76">
        <v>3.28</v>
      </c>
      <c r="ML78" s="76">
        <v>0</v>
      </c>
      <c r="MM78" s="76"/>
      <c r="MN78" s="76"/>
      <c r="MO78" s="76" t="s">
        <v>80</v>
      </c>
      <c r="MP78" s="76">
        <v>6.31</v>
      </c>
      <c r="MQ78" s="76">
        <v>3.52</v>
      </c>
      <c r="MR78" s="76">
        <v>2.41</v>
      </c>
      <c r="MS78" s="76">
        <v>28.45</v>
      </c>
    </row>
    <row r="79" spans="1:357" x14ac:dyDescent="0.25">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0.15</v>
      </c>
      <c r="AG79" s="6">
        <v>0</v>
      </c>
      <c r="AH79" s="6">
        <v>0.17</v>
      </c>
      <c r="AI79" s="6">
        <v>0</v>
      </c>
      <c r="AJ79" s="1"/>
      <c r="AK79" s="1"/>
      <c r="AL79" s="6" t="s">
        <v>81</v>
      </c>
      <c r="AM79" s="6">
        <v>0.04</v>
      </c>
      <c r="AN79" s="6">
        <v>0</v>
      </c>
      <c r="AO79" s="6">
        <v>0.05</v>
      </c>
      <c r="AP79" s="6">
        <v>0</v>
      </c>
      <c r="AQ79" s="1"/>
      <c r="AR79" s="1"/>
      <c r="AS79" s="6" t="s">
        <v>81</v>
      </c>
      <c r="AT79" s="6">
        <v>0.23</v>
      </c>
      <c r="AU79" s="6">
        <v>0</v>
      </c>
      <c r="AV79" s="6">
        <v>0.16</v>
      </c>
      <c r="AW79" s="6">
        <v>5.78</v>
      </c>
      <c r="AZ79" s="6" t="s">
        <v>81</v>
      </c>
      <c r="BA79" s="6">
        <v>0.28999999999999998</v>
      </c>
      <c r="BB79" s="6">
        <v>0</v>
      </c>
      <c r="BC79" s="6">
        <v>0.35</v>
      </c>
      <c r="BD79" s="6">
        <v>0</v>
      </c>
      <c r="BG79" s="6" t="s">
        <v>81</v>
      </c>
      <c r="BH79" s="6">
        <v>0</v>
      </c>
      <c r="BI79" s="6">
        <v>0</v>
      </c>
      <c r="BJ79" s="6">
        <v>0</v>
      </c>
      <c r="BK79" s="6">
        <v>0</v>
      </c>
      <c r="BN79" s="6" t="s">
        <v>81</v>
      </c>
      <c r="BO79" s="6">
        <v>2.64</v>
      </c>
      <c r="BP79" s="6">
        <v>0</v>
      </c>
      <c r="BQ79" s="6">
        <v>0.18</v>
      </c>
      <c r="BR79" s="6">
        <v>47.3</v>
      </c>
      <c r="BU79" s="6" t="s">
        <v>81</v>
      </c>
      <c r="BV79" s="6">
        <v>0.59</v>
      </c>
      <c r="BW79" s="6">
        <v>0</v>
      </c>
      <c r="BX79" s="6">
        <v>0.28999999999999998</v>
      </c>
      <c r="BY79" s="6">
        <v>9.2799999999999994</v>
      </c>
      <c r="CB79" s="6" t="s">
        <v>81</v>
      </c>
      <c r="CC79" s="6">
        <v>0.59</v>
      </c>
      <c r="CD79" s="6">
        <v>0.49</v>
      </c>
      <c r="CE79" s="6">
        <v>0.64</v>
      </c>
      <c r="CF79" s="6">
        <v>0</v>
      </c>
      <c r="CI79" s="6" t="s">
        <v>81</v>
      </c>
      <c r="CJ79" s="6">
        <v>0.4</v>
      </c>
      <c r="CK79" s="6">
        <v>0</v>
      </c>
      <c r="CL79" s="6">
        <v>0.49</v>
      </c>
      <c r="CM79" s="6">
        <v>0</v>
      </c>
      <c r="CP79" s="6" t="s">
        <v>81</v>
      </c>
      <c r="CQ79" s="6">
        <v>0.2</v>
      </c>
      <c r="CR79" s="6">
        <v>0</v>
      </c>
      <c r="CS79" s="6">
        <v>0</v>
      </c>
      <c r="CT79" s="6">
        <v>0</v>
      </c>
      <c r="CW79" s="6" t="s">
        <v>81</v>
      </c>
      <c r="CX79" s="6">
        <v>0</v>
      </c>
      <c r="CY79" s="6">
        <v>0</v>
      </c>
      <c r="CZ79" s="6">
        <v>0</v>
      </c>
      <c r="DA79" s="6">
        <v>0</v>
      </c>
      <c r="DD79" s="6" t="s">
        <v>81</v>
      </c>
      <c r="DE79" s="6">
        <v>0</v>
      </c>
      <c r="DF79" s="6">
        <v>0</v>
      </c>
      <c r="DG79" s="6">
        <v>0</v>
      </c>
      <c r="DH79" s="6">
        <v>0</v>
      </c>
      <c r="DK79" s="6" t="s">
        <v>81</v>
      </c>
      <c r="DL79" s="6">
        <v>0</v>
      </c>
      <c r="DM79" s="6">
        <v>0</v>
      </c>
      <c r="DN79" s="6">
        <v>0</v>
      </c>
      <c r="DO79" s="6">
        <v>0</v>
      </c>
      <c r="DR79" s="6" t="s">
        <v>81</v>
      </c>
      <c r="DS79" s="6">
        <v>0</v>
      </c>
      <c r="DT79" s="6">
        <v>0</v>
      </c>
      <c r="DU79" s="6">
        <v>0</v>
      </c>
      <c r="DV79" s="6">
        <v>0</v>
      </c>
      <c r="DY79" s="6" t="s">
        <v>81</v>
      </c>
      <c r="DZ79" s="6">
        <v>0</v>
      </c>
      <c r="EA79" s="6">
        <v>0</v>
      </c>
      <c r="EB79" s="6">
        <v>0</v>
      </c>
      <c r="EC79" s="6">
        <v>0</v>
      </c>
      <c r="EF79" s="6" t="s">
        <v>81</v>
      </c>
      <c r="EG79" s="6">
        <v>0</v>
      </c>
      <c r="EH79" s="6">
        <v>0</v>
      </c>
      <c r="EI79" s="6">
        <v>0</v>
      </c>
      <c r="EJ79" s="6">
        <v>0</v>
      </c>
      <c r="EM79" s="6" t="s">
        <v>81</v>
      </c>
      <c r="EN79" s="6">
        <v>1.48</v>
      </c>
      <c r="EO79" s="6">
        <v>0.94</v>
      </c>
      <c r="EP79" s="6">
        <v>2.2000000000000002</v>
      </c>
      <c r="EQ79" s="6">
        <v>0</v>
      </c>
      <c r="ET79" s="6" t="s">
        <v>81</v>
      </c>
      <c r="EU79" s="6">
        <v>0.52</v>
      </c>
      <c r="EV79" s="6">
        <v>2.1800000000000002</v>
      </c>
      <c r="EW79" s="6">
        <v>0</v>
      </c>
      <c r="EX79" s="6">
        <v>0</v>
      </c>
      <c r="FA79" s="6" t="s">
        <v>81</v>
      </c>
      <c r="FB79" s="6">
        <v>0.71</v>
      </c>
      <c r="FC79" s="6">
        <v>3.99</v>
      </c>
      <c r="FD79" s="6">
        <v>0</v>
      </c>
      <c r="FE79" s="6">
        <v>0</v>
      </c>
      <c r="FH79" s="6" t="s">
        <v>81</v>
      </c>
      <c r="FI79" s="6">
        <v>0.46</v>
      </c>
      <c r="FJ79" s="6">
        <v>2.23</v>
      </c>
      <c r="FK79" s="6">
        <v>0</v>
      </c>
      <c r="FL79" s="6">
        <v>0</v>
      </c>
      <c r="FO79" s="6" t="s">
        <v>81</v>
      </c>
      <c r="FP79" s="6">
        <v>0</v>
      </c>
      <c r="FQ79" s="6">
        <v>0</v>
      </c>
      <c r="FR79" s="6">
        <v>0</v>
      </c>
      <c r="FS79" s="6">
        <v>0</v>
      </c>
      <c r="FV79" s="6" t="s">
        <v>81</v>
      </c>
      <c r="FW79" s="6">
        <v>0</v>
      </c>
      <c r="FX79" s="6">
        <v>0</v>
      </c>
      <c r="FY79" s="6">
        <v>0</v>
      </c>
      <c r="FZ79" s="6">
        <v>0</v>
      </c>
      <c r="GC79" s="6" t="s">
        <v>81</v>
      </c>
      <c r="GD79" s="6">
        <v>0</v>
      </c>
      <c r="GE79" s="6">
        <v>0</v>
      </c>
      <c r="GF79" s="6">
        <v>0</v>
      </c>
      <c r="GG79" s="6">
        <v>0</v>
      </c>
      <c r="GJ79" s="58" t="s">
        <v>81</v>
      </c>
      <c r="GK79" s="58">
        <v>0</v>
      </c>
      <c r="GL79" s="58">
        <v>0</v>
      </c>
      <c r="GM79" s="58">
        <v>0</v>
      </c>
      <c r="GN79" s="58">
        <v>0</v>
      </c>
      <c r="GQ79" s="58" t="s">
        <v>81</v>
      </c>
      <c r="GR79" s="58">
        <v>0</v>
      </c>
      <c r="GS79" s="58">
        <v>0</v>
      </c>
      <c r="GT79" s="58">
        <v>0</v>
      </c>
      <c r="GU79" s="58">
        <v>0</v>
      </c>
      <c r="GX79" s="64" t="s">
        <v>81</v>
      </c>
      <c r="GY79" s="64">
        <v>0</v>
      </c>
      <c r="GZ79" s="64">
        <v>0</v>
      </c>
      <c r="HA79" s="64">
        <v>0</v>
      </c>
      <c r="HB79" s="64">
        <v>0</v>
      </c>
      <c r="HE79" s="64" t="s">
        <v>81</v>
      </c>
      <c r="HF79" s="64">
        <v>0</v>
      </c>
      <c r="HG79" s="64">
        <v>0</v>
      </c>
      <c r="HH79" s="64">
        <v>0</v>
      </c>
      <c r="HI79" s="64">
        <v>0</v>
      </c>
      <c r="HL79" s="64" t="s">
        <v>81</v>
      </c>
      <c r="HM79" s="64">
        <v>0</v>
      </c>
      <c r="HN79" s="64">
        <v>0</v>
      </c>
      <c r="HO79" s="64">
        <v>0</v>
      </c>
      <c r="HP79" s="64">
        <v>0</v>
      </c>
      <c r="HS79" s="64" t="s">
        <v>81</v>
      </c>
      <c r="HT79" s="64">
        <v>0</v>
      </c>
      <c r="HU79" s="64">
        <v>0</v>
      </c>
      <c r="HV79" s="64">
        <v>0</v>
      </c>
      <c r="HW79" s="64">
        <v>0</v>
      </c>
      <c r="HZ79" s="64" t="s">
        <v>81</v>
      </c>
      <c r="IA79" s="64">
        <v>0</v>
      </c>
      <c r="IB79" s="64">
        <v>0</v>
      </c>
      <c r="IC79" s="64">
        <v>0</v>
      </c>
      <c r="ID79" s="64">
        <v>0</v>
      </c>
      <c r="IG79" s="64" t="s">
        <v>81</v>
      </c>
      <c r="IH79" s="64">
        <v>0</v>
      </c>
      <c r="II79" s="64">
        <v>0</v>
      </c>
      <c r="IJ79" s="64">
        <v>0</v>
      </c>
      <c r="IK79" s="64">
        <v>0</v>
      </c>
      <c r="IN79" s="64" t="s">
        <v>81</v>
      </c>
      <c r="IO79" s="64">
        <v>0</v>
      </c>
      <c r="IP79" s="64">
        <v>0</v>
      </c>
      <c r="IQ79" s="64">
        <v>0</v>
      </c>
      <c r="IR79" s="64">
        <v>0</v>
      </c>
      <c r="IU79" s="64" t="s">
        <v>81</v>
      </c>
      <c r="IV79" s="64">
        <v>0</v>
      </c>
      <c r="IW79" s="64">
        <v>0</v>
      </c>
      <c r="IX79" s="64">
        <v>0</v>
      </c>
      <c r="IY79" s="64">
        <v>0</v>
      </c>
      <c r="JB79" s="6" t="s">
        <v>81</v>
      </c>
      <c r="JC79" s="6">
        <v>0</v>
      </c>
      <c r="JD79" s="6">
        <v>0</v>
      </c>
      <c r="JE79" s="6">
        <v>0</v>
      </c>
      <c r="JF79" s="6">
        <v>0</v>
      </c>
      <c r="JI79" s="64" t="s">
        <v>81</v>
      </c>
      <c r="JJ79" s="64">
        <v>0</v>
      </c>
      <c r="JK79" s="64">
        <v>0</v>
      </c>
      <c r="JL79" s="64">
        <v>0</v>
      </c>
      <c r="JM79" s="64">
        <v>0</v>
      </c>
      <c r="JP79" s="70" t="s">
        <v>81</v>
      </c>
      <c r="JQ79" s="70">
        <v>1.22</v>
      </c>
      <c r="JR79" s="70">
        <v>1.21</v>
      </c>
      <c r="JS79" s="70">
        <v>1.58</v>
      </c>
      <c r="JT79" s="70">
        <v>0</v>
      </c>
      <c r="JW79" s="76" t="s">
        <v>81</v>
      </c>
      <c r="JX79" s="76">
        <v>0.35</v>
      </c>
      <c r="JY79" s="76">
        <v>0</v>
      </c>
      <c r="JZ79" s="76">
        <v>0.18</v>
      </c>
      <c r="KA79" s="76">
        <v>0</v>
      </c>
      <c r="KD79" s="76" t="s">
        <v>81</v>
      </c>
      <c r="KE79" s="76">
        <v>1.47</v>
      </c>
      <c r="KF79" s="76">
        <v>0</v>
      </c>
      <c r="KG79" s="76">
        <v>2.39</v>
      </c>
      <c r="KH79" s="76">
        <v>0</v>
      </c>
      <c r="KK79" s="76" t="s">
        <v>81</v>
      </c>
      <c r="KL79" s="76">
        <v>6.15</v>
      </c>
      <c r="KM79" s="76">
        <v>15.43</v>
      </c>
      <c r="KN79" s="76">
        <v>6.34</v>
      </c>
      <c r="KO79" s="76">
        <v>0</v>
      </c>
      <c r="KR79" s="76" t="s">
        <v>81</v>
      </c>
      <c r="KS79" s="76">
        <v>1.51</v>
      </c>
      <c r="KT79" s="76">
        <v>1.03</v>
      </c>
      <c r="KU79" s="76">
        <v>0.72</v>
      </c>
      <c r="KV79" s="76">
        <v>5.97</v>
      </c>
      <c r="KY79" s="76" t="s">
        <v>81</v>
      </c>
      <c r="KZ79" s="76">
        <v>0.13</v>
      </c>
      <c r="LA79" s="76">
        <v>0</v>
      </c>
      <c r="LB79" s="76">
        <v>0.19</v>
      </c>
      <c r="LC79" s="76">
        <v>0</v>
      </c>
      <c r="LF79" s="76" t="s">
        <v>81</v>
      </c>
      <c r="LG79" s="76">
        <v>0</v>
      </c>
      <c r="LH79" s="76">
        <v>0</v>
      </c>
      <c r="LI79" s="76">
        <v>0</v>
      </c>
      <c r="LJ79" s="76">
        <v>0</v>
      </c>
      <c r="LM79" s="76" t="s">
        <v>81</v>
      </c>
      <c r="LN79" s="76">
        <v>0</v>
      </c>
      <c r="LO79" s="76">
        <v>0</v>
      </c>
      <c r="LP79" s="76">
        <v>0</v>
      </c>
      <c r="LQ79" s="76">
        <v>0</v>
      </c>
      <c r="LR79" s="76"/>
      <c r="LS79" s="76"/>
      <c r="LT79" s="76" t="s">
        <v>81</v>
      </c>
      <c r="LU79" s="76">
        <v>0</v>
      </c>
      <c r="LV79" s="76">
        <v>0</v>
      </c>
      <c r="LW79" s="76">
        <v>0</v>
      </c>
      <c r="LX79" s="76">
        <v>0</v>
      </c>
      <c r="LY79" s="76"/>
      <c r="LZ79" s="76"/>
      <c r="MA79" s="76" t="s">
        <v>81</v>
      </c>
      <c r="MB79" s="76">
        <v>0.2</v>
      </c>
      <c r="MC79" s="76">
        <v>1.98</v>
      </c>
      <c r="MD79" s="76">
        <v>0</v>
      </c>
      <c r="ME79" s="76">
        <v>0</v>
      </c>
      <c r="MH79" s="76" t="s">
        <v>81</v>
      </c>
      <c r="MI79" s="76">
        <v>0.4</v>
      </c>
      <c r="MJ79" s="76">
        <v>0</v>
      </c>
      <c r="MK79" s="76">
        <v>0.61</v>
      </c>
      <c r="ML79" s="76">
        <v>0</v>
      </c>
      <c r="MM79" s="76"/>
      <c r="MN79" s="76"/>
      <c r="MO79" s="76" t="s">
        <v>81</v>
      </c>
      <c r="MP79" s="76">
        <v>0.21</v>
      </c>
      <c r="MQ79" s="76">
        <v>0</v>
      </c>
      <c r="MR79" s="76">
        <v>0</v>
      </c>
      <c r="MS79" s="76">
        <v>0</v>
      </c>
    </row>
    <row r="80" spans="1:357" x14ac:dyDescent="0.25">
      <c r="A80" s="1">
        <v>3.75</v>
      </c>
      <c r="B80" s="1">
        <v>3.8</v>
      </c>
      <c r="C80" s="1" t="s">
        <v>82</v>
      </c>
      <c r="D80" s="1">
        <v>0.52</v>
      </c>
      <c r="E80" s="1">
        <v>3.46</v>
      </c>
      <c r="F80" s="1">
        <v>0.11</v>
      </c>
      <c r="G80" s="1">
        <v>0</v>
      </c>
      <c r="H80" s="1"/>
      <c r="I80" s="1"/>
      <c r="J80" s="1" t="s">
        <v>82</v>
      </c>
      <c r="K80" s="1">
        <v>0</v>
      </c>
      <c r="L80" s="1">
        <v>0</v>
      </c>
      <c r="M80" s="1">
        <v>0</v>
      </c>
      <c r="N80" s="1">
        <v>0</v>
      </c>
      <c r="O80" s="1"/>
      <c r="P80" s="1"/>
      <c r="Q80" s="1" t="s">
        <v>82</v>
      </c>
      <c r="R80" s="1">
        <v>0.38</v>
      </c>
      <c r="S80" s="1">
        <v>0</v>
      </c>
      <c r="T80" s="1">
        <v>0.53</v>
      </c>
      <c r="U80" s="1">
        <v>0</v>
      </c>
      <c r="V80" s="1"/>
      <c r="W80" s="1"/>
      <c r="X80" s="1" t="s">
        <v>82</v>
      </c>
      <c r="Y80" s="1">
        <v>6.69</v>
      </c>
      <c r="Z80" s="1">
        <v>36.700000000000003</v>
      </c>
      <c r="AA80" s="1">
        <v>0.45</v>
      </c>
      <c r="AB80" s="1">
        <v>0</v>
      </c>
      <c r="AC80" s="1"/>
      <c r="AD80" s="1"/>
      <c r="AE80" s="6" t="s">
        <v>82</v>
      </c>
      <c r="AF80" s="6">
        <v>0.76</v>
      </c>
      <c r="AG80" s="6">
        <v>7.75</v>
      </c>
      <c r="AH80" s="6">
        <v>0</v>
      </c>
      <c r="AI80" s="6">
        <v>0</v>
      </c>
      <c r="AJ80" s="1"/>
      <c r="AK80" s="1"/>
      <c r="AL80" s="6" t="s">
        <v>82</v>
      </c>
      <c r="AM80" s="6">
        <v>0.4</v>
      </c>
      <c r="AN80" s="6">
        <v>3.16</v>
      </c>
      <c r="AO80" s="6">
        <v>0</v>
      </c>
      <c r="AP80" s="6">
        <v>0</v>
      </c>
      <c r="AQ80" s="1"/>
      <c r="AR80" s="1"/>
      <c r="AS80" s="6" t="s">
        <v>82</v>
      </c>
      <c r="AT80" s="6">
        <v>3.14</v>
      </c>
      <c r="AU80" s="6">
        <v>28.87</v>
      </c>
      <c r="AV80" s="6">
        <v>0.13</v>
      </c>
      <c r="AW80" s="6">
        <v>0</v>
      </c>
      <c r="AZ80" s="6" t="s">
        <v>82</v>
      </c>
      <c r="BA80" s="6">
        <v>4.6399999999999997</v>
      </c>
      <c r="BB80" s="6">
        <v>37.5</v>
      </c>
      <c r="BC80" s="6">
        <v>0.56999999999999995</v>
      </c>
      <c r="BD80" s="6">
        <v>0</v>
      </c>
      <c r="BG80" s="6" t="s">
        <v>82</v>
      </c>
      <c r="BH80" s="6">
        <v>1.9</v>
      </c>
      <c r="BI80" s="6">
        <v>21.43</v>
      </c>
      <c r="BJ80" s="6">
        <v>0.13</v>
      </c>
      <c r="BK80" s="6">
        <v>0</v>
      </c>
      <c r="BN80" s="6" t="s">
        <v>82</v>
      </c>
      <c r="BO80" s="6">
        <v>2.7</v>
      </c>
      <c r="BP80" s="6">
        <v>33.700000000000003</v>
      </c>
      <c r="BQ80" s="6">
        <v>0.68</v>
      </c>
      <c r="BR80" s="6">
        <v>0</v>
      </c>
      <c r="BU80" s="6" t="s">
        <v>82</v>
      </c>
      <c r="BV80" s="6">
        <v>1.08</v>
      </c>
      <c r="BW80" s="6">
        <v>6.33</v>
      </c>
      <c r="BX80" s="6">
        <v>0.47</v>
      </c>
      <c r="BY80" s="6">
        <v>0</v>
      </c>
      <c r="CB80" s="6" t="s">
        <v>82</v>
      </c>
      <c r="CC80" s="6">
        <v>0.09</v>
      </c>
      <c r="CD80" s="6">
        <v>0</v>
      </c>
      <c r="CE80" s="6">
        <v>0</v>
      </c>
      <c r="CF80" s="6">
        <v>0</v>
      </c>
      <c r="CI80" s="6" t="s">
        <v>82</v>
      </c>
      <c r="CJ80" s="6">
        <v>0</v>
      </c>
      <c r="CK80" s="6">
        <v>0</v>
      </c>
      <c r="CL80" s="6">
        <v>0</v>
      </c>
      <c r="CM80" s="6">
        <v>0</v>
      </c>
      <c r="CP80" s="6" t="s">
        <v>82</v>
      </c>
      <c r="CQ80" s="6">
        <v>0.73</v>
      </c>
      <c r="CR80" s="6">
        <v>7.22</v>
      </c>
      <c r="CS80" s="6">
        <v>0</v>
      </c>
      <c r="CT80" s="6">
        <v>0</v>
      </c>
      <c r="CW80" s="6" t="s">
        <v>82</v>
      </c>
      <c r="CX80" s="6">
        <v>0.15</v>
      </c>
      <c r="CY80" s="6">
        <v>0</v>
      </c>
      <c r="CZ80" s="6">
        <v>0.2</v>
      </c>
      <c r="DA80" s="6">
        <v>0</v>
      </c>
      <c r="DD80" s="6" t="s">
        <v>82</v>
      </c>
      <c r="DE80" s="6">
        <v>0.31</v>
      </c>
      <c r="DF80" s="6">
        <v>1.42</v>
      </c>
      <c r="DG80" s="6">
        <v>0</v>
      </c>
      <c r="DH80" s="6">
        <v>0</v>
      </c>
      <c r="DK80" s="6" t="s">
        <v>82</v>
      </c>
      <c r="DL80" s="6">
        <v>0.27</v>
      </c>
      <c r="DM80" s="6">
        <v>0.75</v>
      </c>
      <c r="DN80" s="6">
        <v>0.21</v>
      </c>
      <c r="DO80" s="6">
        <v>0</v>
      </c>
      <c r="DR80" s="6" t="s">
        <v>82</v>
      </c>
      <c r="DS80" s="6">
        <v>3.69</v>
      </c>
      <c r="DT80" s="6">
        <v>1.8</v>
      </c>
      <c r="DU80" s="6">
        <v>4.53</v>
      </c>
      <c r="DV80" s="6">
        <v>0</v>
      </c>
      <c r="DY80" s="6" t="s">
        <v>82</v>
      </c>
      <c r="DZ80" s="6">
        <v>3.03</v>
      </c>
      <c r="EA80" s="6">
        <v>0</v>
      </c>
      <c r="EB80" s="6">
        <v>4.0599999999999996</v>
      </c>
      <c r="EC80" s="6">
        <v>0</v>
      </c>
      <c r="EF80" s="6" t="s">
        <v>82</v>
      </c>
      <c r="EG80" s="6">
        <v>2.35</v>
      </c>
      <c r="EH80" s="6">
        <v>0.89</v>
      </c>
      <c r="EI80" s="6">
        <v>3.24</v>
      </c>
      <c r="EJ80" s="6">
        <v>0</v>
      </c>
      <c r="EM80" s="6" t="s">
        <v>82</v>
      </c>
      <c r="EN80" s="6">
        <v>0.15</v>
      </c>
      <c r="EO80" s="6">
        <v>0.54</v>
      </c>
      <c r="EP80" s="6">
        <v>0</v>
      </c>
      <c r="EQ80" s="6">
        <v>0</v>
      </c>
      <c r="ET80" s="6" t="s">
        <v>82</v>
      </c>
      <c r="EU80" s="6">
        <v>0.53</v>
      </c>
      <c r="EV80" s="6">
        <v>0</v>
      </c>
      <c r="EW80" s="6">
        <v>0.88</v>
      </c>
      <c r="EX80" s="6">
        <v>0</v>
      </c>
      <c r="FA80" s="6" t="s">
        <v>82</v>
      </c>
      <c r="FB80" s="6">
        <v>0.2</v>
      </c>
      <c r="FC80" s="6">
        <v>0</v>
      </c>
      <c r="FD80" s="6">
        <v>0.31</v>
      </c>
      <c r="FE80" s="6">
        <v>0</v>
      </c>
      <c r="FH80" s="6" t="s">
        <v>82</v>
      </c>
      <c r="FI80" s="6">
        <v>0</v>
      </c>
      <c r="FJ80" s="6">
        <v>0</v>
      </c>
      <c r="FK80" s="6">
        <v>0</v>
      </c>
      <c r="FL80" s="6">
        <v>0</v>
      </c>
      <c r="FO80" s="6" t="s">
        <v>82</v>
      </c>
      <c r="FP80" s="6">
        <v>0.15</v>
      </c>
      <c r="FQ80" s="6">
        <v>0.92</v>
      </c>
      <c r="FR80" s="6">
        <v>0</v>
      </c>
      <c r="FS80" s="6">
        <v>0</v>
      </c>
      <c r="FV80" s="6" t="s">
        <v>82</v>
      </c>
      <c r="FW80" s="6">
        <v>0.38</v>
      </c>
      <c r="FX80" s="6">
        <v>0</v>
      </c>
      <c r="FY80" s="6">
        <v>0.52</v>
      </c>
      <c r="FZ80" s="6">
        <v>0</v>
      </c>
      <c r="GC80" s="6" t="s">
        <v>82</v>
      </c>
      <c r="GD80" s="6">
        <v>0.15</v>
      </c>
      <c r="GE80" s="6">
        <v>0</v>
      </c>
      <c r="GF80" s="6">
        <v>0.23</v>
      </c>
      <c r="GG80" s="6">
        <v>0</v>
      </c>
      <c r="GJ80" s="58" t="s">
        <v>82</v>
      </c>
      <c r="GK80" s="58">
        <v>0</v>
      </c>
      <c r="GL80" s="58">
        <v>0</v>
      </c>
      <c r="GM80" s="58">
        <v>0</v>
      </c>
      <c r="GN80" s="58">
        <v>0</v>
      </c>
      <c r="GQ80" s="58" t="s">
        <v>82</v>
      </c>
      <c r="GR80" s="58">
        <v>1.65</v>
      </c>
      <c r="GS80" s="58">
        <v>1.35</v>
      </c>
      <c r="GT80" s="58">
        <v>2.0699999999999998</v>
      </c>
      <c r="GU80" s="58">
        <v>0</v>
      </c>
      <c r="GX80" s="64" t="s">
        <v>82</v>
      </c>
      <c r="GY80" s="64">
        <v>0.91</v>
      </c>
      <c r="GZ80" s="64">
        <v>0</v>
      </c>
      <c r="HA80" s="64">
        <v>1.2</v>
      </c>
      <c r="HB80" s="64">
        <v>0</v>
      </c>
      <c r="HE80" s="64" t="s">
        <v>82</v>
      </c>
      <c r="HF80" s="64">
        <v>0.19</v>
      </c>
      <c r="HG80" s="64">
        <v>1.4</v>
      </c>
      <c r="HH80" s="64">
        <v>0</v>
      </c>
      <c r="HI80" s="64">
        <v>0</v>
      </c>
      <c r="HL80" s="64" t="s">
        <v>82</v>
      </c>
      <c r="HM80" s="64">
        <v>0.31</v>
      </c>
      <c r="HN80" s="64">
        <v>1.51</v>
      </c>
      <c r="HO80" s="64">
        <v>0</v>
      </c>
      <c r="HP80" s="64">
        <v>0</v>
      </c>
      <c r="HS80" s="64" t="s">
        <v>82</v>
      </c>
      <c r="HT80" s="64">
        <v>0.25</v>
      </c>
      <c r="HU80" s="64">
        <v>0</v>
      </c>
      <c r="HV80" s="64">
        <v>0.38</v>
      </c>
      <c r="HW80" s="64">
        <v>0</v>
      </c>
      <c r="HZ80" s="64" t="s">
        <v>82</v>
      </c>
      <c r="IA80" s="64">
        <v>0.28000000000000003</v>
      </c>
      <c r="IB80" s="64">
        <v>0</v>
      </c>
      <c r="IC80" s="64">
        <v>0.45</v>
      </c>
      <c r="ID80" s="64">
        <v>0</v>
      </c>
      <c r="IG80" s="64" t="s">
        <v>82</v>
      </c>
      <c r="IH80" s="64">
        <v>1.1499999999999999</v>
      </c>
      <c r="II80" s="64">
        <v>3.01</v>
      </c>
      <c r="IJ80" s="64">
        <v>0.84</v>
      </c>
      <c r="IK80" s="64">
        <v>0</v>
      </c>
      <c r="IN80" s="64" t="s">
        <v>82</v>
      </c>
      <c r="IO80" s="64">
        <v>0.26</v>
      </c>
      <c r="IP80" s="64">
        <v>0</v>
      </c>
      <c r="IQ80" s="64">
        <v>0.37</v>
      </c>
      <c r="IR80" s="64">
        <v>0</v>
      </c>
      <c r="IU80" s="64" t="s">
        <v>82</v>
      </c>
      <c r="IV80" s="64">
        <v>0.2</v>
      </c>
      <c r="IW80" s="64">
        <v>0</v>
      </c>
      <c r="IX80" s="64">
        <v>0</v>
      </c>
      <c r="IY80" s="64">
        <v>0</v>
      </c>
      <c r="JB80" s="6" t="s">
        <v>82</v>
      </c>
      <c r="JC80" s="6">
        <v>0.67</v>
      </c>
      <c r="JD80" s="6">
        <v>2.87</v>
      </c>
      <c r="JE80" s="6">
        <v>0</v>
      </c>
      <c r="JF80" s="6">
        <v>0</v>
      </c>
      <c r="JI80" s="64" t="s">
        <v>82</v>
      </c>
      <c r="JJ80" s="64">
        <v>1.58</v>
      </c>
      <c r="JK80" s="64">
        <v>8.4600000000000009</v>
      </c>
      <c r="JL80" s="64">
        <v>0.36</v>
      </c>
      <c r="JM80" s="64">
        <v>0</v>
      </c>
      <c r="JP80" s="70" t="s">
        <v>82</v>
      </c>
      <c r="JQ80" s="70">
        <v>0.62</v>
      </c>
      <c r="JR80" s="70">
        <v>3.06</v>
      </c>
      <c r="JS80" s="70">
        <v>0</v>
      </c>
      <c r="JT80" s="70">
        <v>0</v>
      </c>
      <c r="JW80" s="76" t="s">
        <v>82</v>
      </c>
      <c r="JX80" s="76">
        <v>0</v>
      </c>
      <c r="JY80" s="76">
        <v>0</v>
      </c>
      <c r="JZ80" s="76">
        <v>0</v>
      </c>
      <c r="KA80" s="76">
        <v>0</v>
      </c>
      <c r="KD80" s="76" t="s">
        <v>82</v>
      </c>
      <c r="KE80" s="76">
        <v>0</v>
      </c>
      <c r="KF80" s="76">
        <v>0</v>
      </c>
      <c r="KG80" s="76">
        <v>0</v>
      </c>
      <c r="KH80" s="76">
        <v>0</v>
      </c>
      <c r="KK80" s="76" t="s">
        <v>82</v>
      </c>
      <c r="KL80" s="76">
        <v>0</v>
      </c>
      <c r="KM80" s="76">
        <v>0</v>
      </c>
      <c r="KN80" s="76">
        <v>0</v>
      </c>
      <c r="KO80" s="76">
        <v>0</v>
      </c>
      <c r="KR80" s="76" t="s">
        <v>82</v>
      </c>
      <c r="KS80" s="76">
        <v>0.57999999999999996</v>
      </c>
      <c r="KT80" s="76">
        <v>0</v>
      </c>
      <c r="KU80" s="76">
        <v>0.93</v>
      </c>
      <c r="KV80" s="76">
        <v>0</v>
      </c>
      <c r="KY80" s="76" t="s">
        <v>82</v>
      </c>
      <c r="KZ80" s="76">
        <v>0.18</v>
      </c>
      <c r="LA80" s="76">
        <v>1.34</v>
      </c>
      <c r="LB80" s="76">
        <v>0</v>
      </c>
      <c r="LC80" s="76">
        <v>0</v>
      </c>
      <c r="LF80" s="76" t="s">
        <v>82</v>
      </c>
      <c r="LG80" s="76">
        <v>0.89</v>
      </c>
      <c r="LH80" s="76">
        <v>0</v>
      </c>
      <c r="LI80" s="76">
        <v>1.42</v>
      </c>
      <c r="LJ80" s="76">
        <v>0</v>
      </c>
      <c r="LM80" s="76" t="s">
        <v>82</v>
      </c>
      <c r="LN80" s="76">
        <v>0</v>
      </c>
      <c r="LO80" s="76">
        <v>0</v>
      </c>
      <c r="LP80" s="76">
        <v>0</v>
      </c>
      <c r="LQ80" s="76">
        <v>0</v>
      </c>
      <c r="LR80" s="76"/>
      <c r="LS80" s="76"/>
      <c r="LT80" s="76" t="s">
        <v>82</v>
      </c>
      <c r="LU80" s="76">
        <v>1.07</v>
      </c>
      <c r="LV80" s="76">
        <v>4.87</v>
      </c>
      <c r="LW80" s="76">
        <v>0.78</v>
      </c>
      <c r="LX80" s="76">
        <v>0</v>
      </c>
      <c r="LY80" s="76"/>
      <c r="LZ80" s="76"/>
      <c r="MA80" s="76" t="s">
        <v>82</v>
      </c>
      <c r="MB80" s="76">
        <v>0.66</v>
      </c>
      <c r="MC80" s="76">
        <v>2.08</v>
      </c>
      <c r="MD80" s="76">
        <v>0.43</v>
      </c>
      <c r="ME80" s="76">
        <v>0</v>
      </c>
      <c r="MH80" s="76" t="s">
        <v>82</v>
      </c>
      <c r="MI80" s="76">
        <v>3.16</v>
      </c>
      <c r="MJ80" s="76">
        <v>11.45</v>
      </c>
      <c r="MK80" s="76">
        <v>0.62</v>
      </c>
      <c r="ML80" s="76">
        <v>5.82</v>
      </c>
      <c r="MM80" s="76"/>
      <c r="MN80" s="76"/>
      <c r="MO80" s="76" t="s">
        <v>82</v>
      </c>
      <c r="MP80" s="76">
        <v>2.67</v>
      </c>
      <c r="MQ80" s="76">
        <v>8.5</v>
      </c>
      <c r="MR80" s="76">
        <v>0.47</v>
      </c>
      <c r="MS80" s="76">
        <v>6.92</v>
      </c>
    </row>
    <row r="81" spans="1:357" x14ac:dyDescent="0.25">
      <c r="A81" s="1">
        <v>3.8</v>
      </c>
      <c r="B81" s="1">
        <v>3.85</v>
      </c>
      <c r="C81" s="1" t="s">
        <v>83</v>
      </c>
      <c r="D81" s="1">
        <v>0.21</v>
      </c>
      <c r="E81" s="1">
        <v>0</v>
      </c>
      <c r="F81" s="1">
        <v>0.28000000000000003</v>
      </c>
      <c r="G81" s="1">
        <v>0</v>
      </c>
      <c r="H81" s="1"/>
      <c r="I81" s="1"/>
      <c r="J81" s="1" t="s">
        <v>83</v>
      </c>
      <c r="K81" s="1">
        <v>0.41</v>
      </c>
      <c r="L81" s="1">
        <v>0</v>
      </c>
      <c r="M81" s="1">
        <v>0.54</v>
      </c>
      <c r="N81" s="1">
        <v>0</v>
      </c>
      <c r="O81" s="1"/>
      <c r="P81" s="1"/>
      <c r="Q81" s="1" t="s">
        <v>83</v>
      </c>
      <c r="R81" s="1">
        <v>0</v>
      </c>
      <c r="S81" s="1">
        <v>0</v>
      </c>
      <c r="T81" s="1">
        <v>0</v>
      </c>
      <c r="U81" s="1">
        <v>0</v>
      </c>
      <c r="V81" s="1"/>
      <c r="W81" s="1"/>
      <c r="X81" s="1" t="s">
        <v>83</v>
      </c>
      <c r="Y81" s="1">
        <v>0.56000000000000005</v>
      </c>
      <c r="Z81" s="1">
        <v>1.18</v>
      </c>
      <c r="AA81" s="1">
        <v>0.52</v>
      </c>
      <c r="AB81" s="1">
        <v>0</v>
      </c>
      <c r="AC81" s="1"/>
      <c r="AD81" s="1"/>
      <c r="AE81" s="6" t="s">
        <v>83</v>
      </c>
      <c r="AF81" s="6">
        <v>23.76</v>
      </c>
      <c r="AG81" s="6">
        <v>0</v>
      </c>
      <c r="AH81" s="6">
        <v>27.28</v>
      </c>
      <c r="AI81" s="6">
        <v>0</v>
      </c>
      <c r="AJ81" s="1"/>
      <c r="AK81" s="1"/>
      <c r="AL81" s="6" t="s">
        <v>83</v>
      </c>
      <c r="AM81" s="6">
        <v>24.21</v>
      </c>
      <c r="AN81" s="6">
        <v>0</v>
      </c>
      <c r="AO81" s="6">
        <v>29.24</v>
      </c>
      <c r="AP81" s="6">
        <v>0</v>
      </c>
      <c r="AQ81" s="1"/>
      <c r="AR81" s="1"/>
      <c r="AS81" s="6" t="s">
        <v>83</v>
      </c>
      <c r="AT81" s="6">
        <v>24.88</v>
      </c>
      <c r="AU81" s="6">
        <v>0</v>
      </c>
      <c r="AV81" s="6">
        <v>29.15</v>
      </c>
      <c r="AW81" s="6">
        <v>0</v>
      </c>
      <c r="AZ81" s="6" t="s">
        <v>83</v>
      </c>
      <c r="BA81" s="6">
        <v>20.07</v>
      </c>
      <c r="BB81" s="6">
        <v>1.35</v>
      </c>
      <c r="BC81" s="6">
        <v>23.7</v>
      </c>
      <c r="BD81" s="6">
        <v>0</v>
      </c>
      <c r="BG81" s="6" t="s">
        <v>83</v>
      </c>
      <c r="BH81" s="6">
        <v>20.53</v>
      </c>
      <c r="BI81" s="6">
        <v>0</v>
      </c>
      <c r="BJ81" s="6">
        <v>23.22</v>
      </c>
      <c r="BK81" s="6">
        <v>0</v>
      </c>
      <c r="BN81" s="6" t="s">
        <v>83</v>
      </c>
      <c r="BO81" s="6">
        <v>24.89</v>
      </c>
      <c r="BP81" s="6">
        <v>0</v>
      </c>
      <c r="BQ81" s="6">
        <v>28.99</v>
      </c>
      <c r="BR81" s="6">
        <v>0</v>
      </c>
      <c r="BU81" s="6" t="s">
        <v>83</v>
      </c>
      <c r="BV81" s="6">
        <v>20.47</v>
      </c>
      <c r="BW81" s="6">
        <v>0</v>
      </c>
      <c r="BX81" s="6">
        <v>24.91</v>
      </c>
      <c r="BY81" s="6">
        <v>0</v>
      </c>
      <c r="CB81" s="6" t="s">
        <v>83</v>
      </c>
      <c r="CC81" s="6">
        <v>8.59</v>
      </c>
      <c r="CD81" s="6">
        <v>8.5500000000000007</v>
      </c>
      <c r="CE81" s="6">
        <v>9.18</v>
      </c>
      <c r="CF81" s="6">
        <v>0</v>
      </c>
      <c r="CI81" s="6" t="s">
        <v>83</v>
      </c>
      <c r="CJ81" s="6">
        <v>2.4500000000000002</v>
      </c>
      <c r="CK81" s="6">
        <v>5.68</v>
      </c>
      <c r="CL81" s="6">
        <v>2.38</v>
      </c>
      <c r="CM81" s="6">
        <v>0</v>
      </c>
      <c r="CP81" s="6" t="s">
        <v>83</v>
      </c>
      <c r="CQ81" s="6">
        <v>2.11</v>
      </c>
      <c r="CR81" s="6">
        <v>2.78</v>
      </c>
      <c r="CS81" s="6">
        <v>2.2999999999999998</v>
      </c>
      <c r="CT81" s="6">
        <v>0</v>
      </c>
      <c r="CW81" s="6" t="s">
        <v>83</v>
      </c>
      <c r="CX81" s="6">
        <v>0</v>
      </c>
      <c r="CY81" s="6">
        <v>0</v>
      </c>
      <c r="CZ81" s="6">
        <v>0</v>
      </c>
      <c r="DA81" s="6">
        <v>0</v>
      </c>
      <c r="DD81" s="6" t="s">
        <v>83</v>
      </c>
      <c r="DE81" s="6">
        <v>0</v>
      </c>
      <c r="DF81" s="6">
        <v>0</v>
      </c>
      <c r="DG81" s="6">
        <v>0</v>
      </c>
      <c r="DH81" s="6">
        <v>0</v>
      </c>
      <c r="DK81" s="6" t="s">
        <v>83</v>
      </c>
      <c r="DL81" s="6">
        <v>0</v>
      </c>
      <c r="DM81" s="6">
        <v>0</v>
      </c>
      <c r="DN81" s="6">
        <v>0</v>
      </c>
      <c r="DO81" s="6">
        <v>0</v>
      </c>
      <c r="DR81" s="6" t="s">
        <v>83</v>
      </c>
      <c r="DS81" s="6">
        <v>0.1</v>
      </c>
      <c r="DT81" s="6">
        <v>0</v>
      </c>
      <c r="DU81" s="6">
        <v>0.13</v>
      </c>
      <c r="DV81" s="6">
        <v>0</v>
      </c>
      <c r="DY81" s="6" t="s">
        <v>83</v>
      </c>
      <c r="DZ81" s="6">
        <v>0.63</v>
      </c>
      <c r="EA81" s="6">
        <v>0</v>
      </c>
      <c r="EB81" s="6">
        <v>0.86</v>
      </c>
      <c r="EC81" s="6">
        <v>0</v>
      </c>
      <c r="EF81" s="6" t="s">
        <v>83</v>
      </c>
      <c r="EG81" s="6">
        <v>0.32</v>
      </c>
      <c r="EH81" s="6">
        <v>0</v>
      </c>
      <c r="EI81" s="6">
        <v>0.48</v>
      </c>
      <c r="EJ81" s="6">
        <v>0</v>
      </c>
      <c r="EM81" s="6" t="s">
        <v>83</v>
      </c>
      <c r="EN81" s="6">
        <v>0</v>
      </c>
      <c r="EO81" s="6">
        <v>0</v>
      </c>
      <c r="EP81" s="6">
        <v>0</v>
      </c>
      <c r="EQ81" s="6">
        <v>0</v>
      </c>
      <c r="ET81" s="6" t="s">
        <v>83</v>
      </c>
      <c r="EU81" s="6">
        <v>0.09</v>
      </c>
      <c r="EV81" s="6">
        <v>0</v>
      </c>
      <c r="EW81" s="6">
        <v>0.14000000000000001</v>
      </c>
      <c r="EX81" s="6">
        <v>0</v>
      </c>
      <c r="FA81" s="6" t="s">
        <v>83</v>
      </c>
      <c r="FB81" s="6">
        <v>0</v>
      </c>
      <c r="FC81" s="6">
        <v>0</v>
      </c>
      <c r="FD81" s="6">
        <v>0</v>
      </c>
      <c r="FE81" s="6">
        <v>0</v>
      </c>
      <c r="FH81" s="6" t="s">
        <v>83</v>
      </c>
      <c r="FI81" s="6">
        <v>1.1100000000000001</v>
      </c>
      <c r="FJ81" s="6">
        <v>0</v>
      </c>
      <c r="FK81" s="6">
        <v>0</v>
      </c>
      <c r="FL81" s="6">
        <v>11.06</v>
      </c>
      <c r="FO81" s="6" t="s">
        <v>83</v>
      </c>
      <c r="FP81" s="6">
        <v>0</v>
      </c>
      <c r="FQ81" s="6">
        <v>0</v>
      </c>
      <c r="FR81" s="6">
        <v>0</v>
      </c>
      <c r="FS81" s="6">
        <v>0</v>
      </c>
      <c r="FV81" s="6" t="s">
        <v>83</v>
      </c>
      <c r="FW81" s="6">
        <v>0</v>
      </c>
      <c r="FX81" s="6">
        <v>0</v>
      </c>
      <c r="FY81" s="6">
        <v>0</v>
      </c>
      <c r="FZ81" s="6">
        <v>0</v>
      </c>
      <c r="GC81" s="6" t="s">
        <v>83</v>
      </c>
      <c r="GD81" s="6">
        <v>0</v>
      </c>
      <c r="GE81" s="6">
        <v>0</v>
      </c>
      <c r="GF81" s="6">
        <v>0</v>
      </c>
      <c r="GG81" s="6">
        <v>0</v>
      </c>
      <c r="GJ81" s="58" t="s">
        <v>83</v>
      </c>
      <c r="GK81" s="58">
        <v>0</v>
      </c>
      <c r="GL81" s="58">
        <v>0</v>
      </c>
      <c r="GM81" s="58">
        <v>0</v>
      </c>
      <c r="GN81" s="58">
        <v>0</v>
      </c>
      <c r="GQ81" s="58" t="s">
        <v>83</v>
      </c>
      <c r="GR81" s="58">
        <v>0</v>
      </c>
      <c r="GS81" s="58">
        <v>0</v>
      </c>
      <c r="GT81" s="58">
        <v>0</v>
      </c>
      <c r="GU81" s="58">
        <v>0</v>
      </c>
      <c r="GX81" s="64" t="s">
        <v>83</v>
      </c>
      <c r="GY81" s="64">
        <v>0</v>
      </c>
      <c r="GZ81" s="64">
        <v>0</v>
      </c>
      <c r="HA81" s="64">
        <v>0</v>
      </c>
      <c r="HB81" s="64">
        <v>0</v>
      </c>
      <c r="HE81" s="64" t="s">
        <v>83</v>
      </c>
      <c r="HF81" s="64">
        <v>0</v>
      </c>
      <c r="HG81" s="64">
        <v>0</v>
      </c>
      <c r="HH81" s="64">
        <v>0</v>
      </c>
      <c r="HI81" s="64">
        <v>0</v>
      </c>
      <c r="HL81" s="64" t="s">
        <v>83</v>
      </c>
      <c r="HM81" s="64">
        <v>0</v>
      </c>
      <c r="HN81" s="64">
        <v>0</v>
      </c>
      <c r="HO81" s="64">
        <v>0</v>
      </c>
      <c r="HP81" s="64">
        <v>0</v>
      </c>
      <c r="HS81" s="64" t="s">
        <v>83</v>
      </c>
      <c r="HT81" s="64">
        <v>0</v>
      </c>
      <c r="HU81" s="64">
        <v>0</v>
      </c>
      <c r="HV81" s="64">
        <v>0</v>
      </c>
      <c r="HW81" s="64">
        <v>0</v>
      </c>
      <c r="HZ81" s="64" t="s">
        <v>83</v>
      </c>
      <c r="IA81" s="64">
        <v>0</v>
      </c>
      <c r="IB81" s="64">
        <v>0</v>
      </c>
      <c r="IC81" s="64">
        <v>0</v>
      </c>
      <c r="ID81" s="64">
        <v>0</v>
      </c>
      <c r="IG81" s="64" t="s">
        <v>83</v>
      </c>
      <c r="IH81" s="64">
        <v>0</v>
      </c>
      <c r="II81" s="64">
        <v>0</v>
      </c>
      <c r="IJ81" s="64">
        <v>0</v>
      </c>
      <c r="IK81" s="64">
        <v>0</v>
      </c>
      <c r="IN81" s="64" t="s">
        <v>83</v>
      </c>
      <c r="IO81" s="64">
        <v>0</v>
      </c>
      <c r="IP81" s="64">
        <v>0</v>
      </c>
      <c r="IQ81" s="64">
        <v>0</v>
      </c>
      <c r="IR81" s="64">
        <v>0</v>
      </c>
      <c r="IU81" s="64" t="s">
        <v>83</v>
      </c>
      <c r="IV81" s="64">
        <v>0</v>
      </c>
      <c r="IW81" s="64">
        <v>0</v>
      </c>
      <c r="IX81" s="64">
        <v>0</v>
      </c>
      <c r="IY81" s="64">
        <v>0</v>
      </c>
      <c r="JB81" s="6" t="s">
        <v>83</v>
      </c>
      <c r="JC81" s="6">
        <v>2.09</v>
      </c>
      <c r="JD81" s="6">
        <v>0</v>
      </c>
      <c r="JE81" s="6">
        <v>3.23</v>
      </c>
      <c r="JF81" s="6">
        <v>0</v>
      </c>
      <c r="JI81" s="64" t="s">
        <v>83</v>
      </c>
      <c r="JJ81" s="64">
        <v>0</v>
      </c>
      <c r="JK81" s="64">
        <v>0</v>
      </c>
      <c r="JL81" s="64">
        <v>0</v>
      </c>
      <c r="JM81" s="64">
        <v>0</v>
      </c>
      <c r="JP81" s="70" t="s">
        <v>83</v>
      </c>
      <c r="JQ81" s="70">
        <v>0</v>
      </c>
      <c r="JR81" s="70">
        <v>0</v>
      </c>
      <c r="JS81" s="70">
        <v>0</v>
      </c>
      <c r="JT81" s="70">
        <v>0</v>
      </c>
      <c r="JW81" s="76" t="s">
        <v>83</v>
      </c>
      <c r="JX81" s="76">
        <v>0.11</v>
      </c>
      <c r="JY81" s="76">
        <v>0.62</v>
      </c>
      <c r="JZ81" s="76">
        <v>0</v>
      </c>
      <c r="KA81" s="76">
        <v>0</v>
      </c>
      <c r="KD81" s="76" t="s">
        <v>83</v>
      </c>
      <c r="KE81" s="76">
        <v>0</v>
      </c>
      <c r="KF81" s="76">
        <v>0</v>
      </c>
      <c r="KG81" s="76">
        <v>0</v>
      </c>
      <c r="KH81" s="76">
        <v>0</v>
      </c>
      <c r="KK81" s="76" t="s">
        <v>83</v>
      </c>
      <c r="KL81" s="76">
        <v>0.6</v>
      </c>
      <c r="KM81" s="76">
        <v>0</v>
      </c>
      <c r="KN81" s="76">
        <v>0</v>
      </c>
      <c r="KO81" s="76">
        <v>0</v>
      </c>
      <c r="KR81" s="76" t="s">
        <v>83</v>
      </c>
      <c r="KS81" s="76">
        <v>0</v>
      </c>
      <c r="KT81" s="76">
        <v>0</v>
      </c>
      <c r="KU81" s="76">
        <v>0</v>
      </c>
      <c r="KV81" s="76">
        <v>0</v>
      </c>
      <c r="KY81" s="76" t="s">
        <v>83</v>
      </c>
      <c r="KZ81" s="76">
        <v>0</v>
      </c>
      <c r="LA81" s="76">
        <v>0</v>
      </c>
      <c r="LB81" s="76">
        <v>0</v>
      </c>
      <c r="LC81" s="76">
        <v>0</v>
      </c>
      <c r="LF81" s="76" t="s">
        <v>83</v>
      </c>
      <c r="LG81" s="76">
        <v>0</v>
      </c>
      <c r="LH81" s="76">
        <v>0</v>
      </c>
      <c r="LI81" s="76">
        <v>0</v>
      </c>
      <c r="LJ81" s="76">
        <v>0</v>
      </c>
      <c r="LM81" s="76" t="s">
        <v>83</v>
      </c>
      <c r="LN81" s="76">
        <v>0</v>
      </c>
      <c r="LO81" s="76">
        <v>0</v>
      </c>
      <c r="LP81" s="76">
        <v>0</v>
      </c>
      <c r="LQ81" s="76">
        <v>0</v>
      </c>
      <c r="LR81" s="76"/>
      <c r="LS81" s="76"/>
      <c r="LT81" s="76" t="s">
        <v>83</v>
      </c>
      <c r="LU81" s="76">
        <v>0.19</v>
      </c>
      <c r="LV81" s="76">
        <v>0</v>
      </c>
      <c r="LW81" s="76">
        <v>0</v>
      </c>
      <c r="LX81" s="76">
        <v>1.05</v>
      </c>
      <c r="LY81" s="76"/>
      <c r="LZ81" s="76"/>
      <c r="MA81" s="76" t="s">
        <v>83</v>
      </c>
      <c r="MB81" s="76">
        <v>1.85</v>
      </c>
      <c r="MC81" s="76">
        <v>0</v>
      </c>
      <c r="MD81" s="76">
        <v>0</v>
      </c>
      <c r="ME81" s="76">
        <v>9.2899999999999991</v>
      </c>
      <c r="MH81" s="76" t="s">
        <v>83</v>
      </c>
      <c r="MI81" s="76">
        <v>1.57</v>
      </c>
      <c r="MJ81" s="76">
        <v>0</v>
      </c>
      <c r="MK81" s="76">
        <v>0</v>
      </c>
      <c r="ML81" s="76">
        <v>14.1</v>
      </c>
      <c r="MM81" s="76"/>
      <c r="MN81" s="76"/>
      <c r="MO81" s="76" t="s">
        <v>83</v>
      </c>
      <c r="MP81" s="76">
        <v>2.4900000000000002</v>
      </c>
      <c r="MQ81" s="76">
        <v>7.84</v>
      </c>
      <c r="MR81" s="76">
        <v>0.77</v>
      </c>
      <c r="MS81" s="76">
        <v>2.76</v>
      </c>
    </row>
    <row r="82" spans="1:357" x14ac:dyDescent="0.25">
      <c r="A82" s="1">
        <v>3.85</v>
      </c>
      <c r="B82" s="1">
        <v>3.9</v>
      </c>
      <c r="C82" s="1" t="s">
        <v>84</v>
      </c>
      <c r="D82" s="1">
        <v>0.14000000000000001</v>
      </c>
      <c r="E82" s="1">
        <v>1.08</v>
      </c>
      <c r="F82" s="1">
        <v>0</v>
      </c>
      <c r="G82" s="1">
        <v>0</v>
      </c>
      <c r="H82" s="1"/>
      <c r="I82" s="1"/>
      <c r="J82" s="1" t="s">
        <v>84</v>
      </c>
      <c r="K82" s="1">
        <v>0</v>
      </c>
      <c r="L82" s="1">
        <v>0</v>
      </c>
      <c r="M82" s="1">
        <v>0</v>
      </c>
      <c r="N82" s="1">
        <v>0</v>
      </c>
      <c r="O82" s="1"/>
      <c r="P82" s="1"/>
      <c r="Q82" s="1" t="s">
        <v>84</v>
      </c>
      <c r="R82" s="1">
        <v>0</v>
      </c>
      <c r="S82" s="1">
        <v>0</v>
      </c>
      <c r="T82" s="1">
        <v>0</v>
      </c>
      <c r="U82" s="1">
        <v>0</v>
      </c>
      <c r="V82" s="1"/>
      <c r="W82" s="1"/>
      <c r="X82" s="1" t="s">
        <v>84</v>
      </c>
      <c r="Y82" s="1">
        <v>0.62</v>
      </c>
      <c r="Z82" s="1">
        <v>0.42</v>
      </c>
      <c r="AA82" s="1">
        <v>0</v>
      </c>
      <c r="AB82" s="1">
        <v>0</v>
      </c>
      <c r="AC82" s="1"/>
      <c r="AD82" s="1"/>
      <c r="AE82" s="6" t="s">
        <v>84</v>
      </c>
      <c r="AF82" s="6">
        <v>0.28999999999999998</v>
      </c>
      <c r="AG82" s="6">
        <v>0.32</v>
      </c>
      <c r="AH82" s="6">
        <v>0.31</v>
      </c>
      <c r="AI82" s="6">
        <v>0</v>
      </c>
      <c r="AJ82" s="1"/>
      <c r="AK82" s="1"/>
      <c r="AL82" s="6" t="s">
        <v>84</v>
      </c>
      <c r="AM82" s="6">
        <v>0.51</v>
      </c>
      <c r="AN82" s="6">
        <v>5.14</v>
      </c>
      <c r="AO82" s="6">
        <v>0</v>
      </c>
      <c r="AP82" s="6">
        <v>0.55000000000000004</v>
      </c>
      <c r="AQ82" s="1"/>
      <c r="AR82" s="1"/>
      <c r="AS82" s="6" t="s">
        <v>84</v>
      </c>
      <c r="AT82" s="6">
        <v>0.17</v>
      </c>
      <c r="AU82" s="6">
        <v>0.93</v>
      </c>
      <c r="AV82" s="6">
        <v>0.1</v>
      </c>
      <c r="AW82" s="6">
        <v>0</v>
      </c>
      <c r="AZ82" s="6" t="s">
        <v>84</v>
      </c>
      <c r="BA82" s="6">
        <v>0.5</v>
      </c>
      <c r="BB82" s="6">
        <v>2.78</v>
      </c>
      <c r="BC82" s="6">
        <v>0.25</v>
      </c>
      <c r="BD82" s="6">
        <v>0</v>
      </c>
      <c r="BG82" s="6" t="s">
        <v>84</v>
      </c>
      <c r="BH82" s="6">
        <v>1.01</v>
      </c>
      <c r="BI82" s="6">
        <v>13.87</v>
      </c>
      <c r="BJ82" s="6">
        <v>0</v>
      </c>
      <c r="BK82" s="6">
        <v>0</v>
      </c>
      <c r="BN82" s="6" t="s">
        <v>84</v>
      </c>
      <c r="BO82" s="6">
        <v>1.01</v>
      </c>
      <c r="BP82" s="6">
        <v>0.75</v>
      </c>
      <c r="BQ82" s="6">
        <v>1.1399999999999999</v>
      </c>
      <c r="BR82" s="6">
        <v>0</v>
      </c>
      <c r="BU82" s="6" t="s">
        <v>84</v>
      </c>
      <c r="BV82" s="6">
        <v>2.17</v>
      </c>
      <c r="BW82" s="6">
        <v>15</v>
      </c>
      <c r="BX82" s="6">
        <v>0.89</v>
      </c>
      <c r="BY82" s="6">
        <v>0</v>
      </c>
      <c r="CB82" s="6" t="s">
        <v>84</v>
      </c>
      <c r="CC82" s="6">
        <v>3.25</v>
      </c>
      <c r="CD82" s="6">
        <v>6.03</v>
      </c>
      <c r="CE82" s="6">
        <v>3.21</v>
      </c>
      <c r="CF82" s="6">
        <v>0</v>
      </c>
      <c r="CI82" s="6" t="s">
        <v>84</v>
      </c>
      <c r="CJ82" s="6">
        <v>4.72</v>
      </c>
      <c r="CK82" s="6">
        <v>2.29</v>
      </c>
      <c r="CL82" s="6">
        <v>5.57</v>
      </c>
      <c r="CM82" s="6">
        <v>0</v>
      </c>
      <c r="CP82" s="6" t="s">
        <v>84</v>
      </c>
      <c r="CQ82" s="6">
        <v>0.9</v>
      </c>
      <c r="CR82" s="6">
        <v>0</v>
      </c>
      <c r="CS82" s="6">
        <v>1.1399999999999999</v>
      </c>
      <c r="CT82" s="6">
        <v>0</v>
      </c>
      <c r="CW82" s="6" t="s">
        <v>84</v>
      </c>
      <c r="CX82" s="6">
        <v>1.04</v>
      </c>
      <c r="CY82" s="6">
        <v>0</v>
      </c>
      <c r="CZ82" s="6">
        <v>1.46</v>
      </c>
      <c r="DA82" s="6">
        <v>0</v>
      </c>
      <c r="DD82" s="6" t="s">
        <v>84</v>
      </c>
      <c r="DE82" s="6">
        <v>1.8</v>
      </c>
      <c r="DF82" s="6">
        <v>8.17</v>
      </c>
      <c r="DG82" s="6">
        <v>0</v>
      </c>
      <c r="DH82" s="6">
        <v>0</v>
      </c>
      <c r="DK82" s="6" t="s">
        <v>84</v>
      </c>
      <c r="DL82" s="6">
        <v>2.7</v>
      </c>
      <c r="DM82" s="6">
        <v>7.62</v>
      </c>
      <c r="DN82" s="6">
        <v>1.99</v>
      </c>
      <c r="DO82" s="6">
        <v>0</v>
      </c>
      <c r="DR82" s="6" t="s">
        <v>84</v>
      </c>
      <c r="DS82" s="6">
        <v>0.57999999999999996</v>
      </c>
      <c r="DT82" s="6">
        <v>4.7</v>
      </c>
      <c r="DU82" s="6">
        <v>0</v>
      </c>
      <c r="DV82" s="6">
        <v>0</v>
      </c>
      <c r="DY82" s="6" t="s">
        <v>84</v>
      </c>
      <c r="DZ82" s="6">
        <v>0.31</v>
      </c>
      <c r="EA82" s="6">
        <v>0</v>
      </c>
      <c r="EB82" s="6">
        <v>0.43</v>
      </c>
      <c r="EC82" s="6">
        <v>0</v>
      </c>
      <c r="EF82" s="6" t="s">
        <v>84</v>
      </c>
      <c r="EG82" s="6">
        <v>0.54</v>
      </c>
      <c r="EH82" s="6">
        <v>2.37</v>
      </c>
      <c r="EI82" s="6">
        <v>0</v>
      </c>
      <c r="EJ82" s="6">
        <v>0</v>
      </c>
      <c r="EM82" s="6" t="s">
        <v>84</v>
      </c>
      <c r="EN82" s="6">
        <v>0</v>
      </c>
      <c r="EO82" s="6">
        <v>0</v>
      </c>
      <c r="EP82" s="6">
        <v>0</v>
      </c>
      <c r="EQ82" s="6">
        <v>0</v>
      </c>
      <c r="ET82" s="6" t="s">
        <v>84</v>
      </c>
      <c r="EU82" s="6">
        <v>0.33</v>
      </c>
      <c r="EV82" s="6">
        <v>0</v>
      </c>
      <c r="EW82" s="6">
        <v>0.55000000000000004</v>
      </c>
      <c r="EX82" s="6">
        <v>0</v>
      </c>
      <c r="FA82" s="6" t="s">
        <v>84</v>
      </c>
      <c r="FB82" s="6">
        <v>0</v>
      </c>
      <c r="FC82" s="6">
        <v>0</v>
      </c>
      <c r="FD82" s="6">
        <v>0</v>
      </c>
      <c r="FE82" s="6">
        <v>0</v>
      </c>
      <c r="FH82" s="6" t="s">
        <v>84</v>
      </c>
      <c r="FI82" s="6">
        <v>0</v>
      </c>
      <c r="FJ82" s="6">
        <v>0</v>
      </c>
      <c r="FK82" s="6">
        <v>0</v>
      </c>
      <c r="FL82" s="6">
        <v>0</v>
      </c>
      <c r="FO82" s="6" t="s">
        <v>84</v>
      </c>
      <c r="FP82" s="6">
        <v>0</v>
      </c>
      <c r="FQ82" s="6">
        <v>0</v>
      </c>
      <c r="FR82" s="6">
        <v>0</v>
      </c>
      <c r="FS82" s="6">
        <v>0</v>
      </c>
      <c r="FV82" s="6" t="s">
        <v>84</v>
      </c>
      <c r="FW82" s="6">
        <v>0</v>
      </c>
      <c r="FX82" s="6">
        <v>0</v>
      </c>
      <c r="FY82" s="6">
        <v>0</v>
      </c>
      <c r="FZ82" s="6">
        <v>0</v>
      </c>
      <c r="GC82" s="6" t="s">
        <v>84</v>
      </c>
      <c r="GD82" s="6">
        <v>0</v>
      </c>
      <c r="GE82" s="6">
        <v>0</v>
      </c>
      <c r="GF82" s="6">
        <v>0</v>
      </c>
      <c r="GG82" s="6">
        <v>0</v>
      </c>
      <c r="GJ82" s="58" t="s">
        <v>84</v>
      </c>
      <c r="GK82" s="58">
        <v>0</v>
      </c>
      <c r="GL82" s="58">
        <v>0</v>
      </c>
      <c r="GM82" s="58">
        <v>0</v>
      </c>
      <c r="GN82" s="58">
        <v>0</v>
      </c>
      <c r="GQ82" s="58" t="s">
        <v>84</v>
      </c>
      <c r="GR82" s="58">
        <v>0.1</v>
      </c>
      <c r="GS82" s="58">
        <v>0</v>
      </c>
      <c r="GT82" s="58">
        <v>0.14000000000000001</v>
      </c>
      <c r="GU82" s="58">
        <v>0</v>
      </c>
      <c r="GX82" s="64" t="s">
        <v>84</v>
      </c>
      <c r="GY82" s="64">
        <v>0</v>
      </c>
      <c r="GZ82" s="64">
        <v>0</v>
      </c>
      <c r="HA82" s="64">
        <v>0</v>
      </c>
      <c r="HB82" s="64">
        <v>0</v>
      </c>
      <c r="HE82" s="64" t="s">
        <v>84</v>
      </c>
      <c r="HF82" s="64">
        <v>0</v>
      </c>
      <c r="HG82" s="64">
        <v>0</v>
      </c>
      <c r="HH82" s="64">
        <v>0</v>
      </c>
      <c r="HI82" s="64">
        <v>0</v>
      </c>
      <c r="HL82" s="64" t="s">
        <v>84</v>
      </c>
      <c r="HM82" s="64">
        <v>0.28000000000000003</v>
      </c>
      <c r="HN82" s="64">
        <v>0</v>
      </c>
      <c r="HO82" s="64">
        <v>0.44</v>
      </c>
      <c r="HP82" s="64">
        <v>0</v>
      </c>
      <c r="HS82" s="64" t="s">
        <v>84</v>
      </c>
      <c r="HT82" s="64">
        <v>0.36</v>
      </c>
      <c r="HU82" s="64">
        <v>0</v>
      </c>
      <c r="HV82" s="64">
        <v>0.55000000000000004</v>
      </c>
      <c r="HW82" s="64">
        <v>0</v>
      </c>
      <c r="HZ82" s="64" t="s">
        <v>84</v>
      </c>
      <c r="IA82" s="64">
        <v>1.07</v>
      </c>
      <c r="IB82" s="64">
        <v>0</v>
      </c>
      <c r="IC82" s="64">
        <v>1.74</v>
      </c>
      <c r="ID82" s="64">
        <v>0</v>
      </c>
      <c r="IG82" s="64" t="s">
        <v>84</v>
      </c>
      <c r="IH82" s="64">
        <v>1.66</v>
      </c>
      <c r="II82" s="64">
        <v>2.77</v>
      </c>
      <c r="IJ82" s="64">
        <v>1.22</v>
      </c>
      <c r="IK82" s="64">
        <v>3.6</v>
      </c>
      <c r="IN82" s="64" t="s">
        <v>84</v>
      </c>
      <c r="IO82" s="64">
        <v>0.33</v>
      </c>
      <c r="IP82" s="64">
        <v>1.69</v>
      </c>
      <c r="IQ82" s="64">
        <v>0.16</v>
      </c>
      <c r="IR82" s="64">
        <v>0</v>
      </c>
      <c r="IU82" s="64" t="s">
        <v>84</v>
      </c>
      <c r="IV82" s="64">
        <v>0</v>
      </c>
      <c r="IW82" s="64">
        <v>0</v>
      </c>
      <c r="IX82" s="64">
        <v>0</v>
      </c>
      <c r="IY82" s="64">
        <v>0</v>
      </c>
      <c r="JB82" s="6" t="s">
        <v>84</v>
      </c>
      <c r="JC82" s="6">
        <v>1.93</v>
      </c>
      <c r="JD82" s="6">
        <v>11.3</v>
      </c>
      <c r="JE82" s="6">
        <v>0</v>
      </c>
      <c r="JF82" s="6">
        <v>0</v>
      </c>
      <c r="JI82" s="64" t="s">
        <v>84</v>
      </c>
      <c r="JJ82" s="64">
        <v>0.19</v>
      </c>
      <c r="JK82" s="64">
        <v>0</v>
      </c>
      <c r="JL82" s="64">
        <v>0.27</v>
      </c>
      <c r="JM82" s="64">
        <v>0</v>
      </c>
      <c r="JP82" s="70" t="s">
        <v>84</v>
      </c>
      <c r="JQ82" s="70">
        <v>3.5</v>
      </c>
      <c r="JR82" s="70">
        <v>15.28</v>
      </c>
      <c r="JS82" s="70">
        <v>0.33</v>
      </c>
      <c r="JT82" s="70">
        <v>0</v>
      </c>
      <c r="JW82" s="76" t="s">
        <v>84</v>
      </c>
      <c r="JX82" s="76">
        <v>2.63</v>
      </c>
      <c r="JY82" s="76">
        <v>13</v>
      </c>
      <c r="JZ82" s="76">
        <v>0.2</v>
      </c>
      <c r="KA82" s="76">
        <v>0</v>
      </c>
      <c r="KD82" s="76" t="s">
        <v>84</v>
      </c>
      <c r="KE82" s="76">
        <v>3.85</v>
      </c>
      <c r="KF82" s="76">
        <v>16.89</v>
      </c>
      <c r="KG82" s="76">
        <v>0.76</v>
      </c>
      <c r="KH82" s="76">
        <v>0</v>
      </c>
      <c r="KK82" s="76" t="s">
        <v>84</v>
      </c>
      <c r="KL82" s="76">
        <v>1.08</v>
      </c>
      <c r="KM82" s="76">
        <v>3.83</v>
      </c>
      <c r="KN82" s="76">
        <v>0.25</v>
      </c>
      <c r="KO82" s="76">
        <v>0</v>
      </c>
      <c r="KR82" s="76" t="s">
        <v>84</v>
      </c>
      <c r="KS82" s="76">
        <v>0</v>
      </c>
      <c r="KT82" s="76">
        <v>0</v>
      </c>
      <c r="KU82" s="76">
        <v>0</v>
      </c>
      <c r="KV82" s="76">
        <v>0</v>
      </c>
      <c r="KY82" s="76" t="s">
        <v>84</v>
      </c>
      <c r="KZ82" s="76">
        <v>0</v>
      </c>
      <c r="LA82" s="76">
        <v>0</v>
      </c>
      <c r="LB82" s="76">
        <v>0</v>
      </c>
      <c r="LC82" s="76">
        <v>0</v>
      </c>
      <c r="LF82" s="76" t="s">
        <v>84</v>
      </c>
      <c r="LG82" s="76">
        <v>0</v>
      </c>
      <c r="LH82" s="76">
        <v>0</v>
      </c>
      <c r="LI82" s="76">
        <v>0</v>
      </c>
      <c r="LJ82" s="76">
        <v>0</v>
      </c>
      <c r="LM82" s="76" t="s">
        <v>84</v>
      </c>
      <c r="LN82" s="76">
        <v>0.31</v>
      </c>
      <c r="LO82" s="76">
        <v>0</v>
      </c>
      <c r="LP82" s="76">
        <v>0.25</v>
      </c>
      <c r="LQ82" s="76">
        <v>0.89</v>
      </c>
      <c r="LR82" s="76"/>
      <c r="LS82" s="76"/>
      <c r="LT82" s="76" t="s">
        <v>84</v>
      </c>
      <c r="LU82" s="76">
        <v>3.23</v>
      </c>
      <c r="LV82" s="76">
        <v>0</v>
      </c>
      <c r="LW82" s="76">
        <v>4.26</v>
      </c>
      <c r="LX82" s="76">
        <v>2.02</v>
      </c>
      <c r="LY82" s="76"/>
      <c r="LZ82" s="76"/>
      <c r="MA82" s="76" t="s">
        <v>84</v>
      </c>
      <c r="MB82" s="76">
        <v>2.66</v>
      </c>
      <c r="MC82" s="76">
        <v>0</v>
      </c>
      <c r="MD82" s="76">
        <v>2.67</v>
      </c>
      <c r="ME82" s="76">
        <v>3.65</v>
      </c>
      <c r="MH82" s="76" t="s">
        <v>84</v>
      </c>
      <c r="MI82" s="76">
        <v>4</v>
      </c>
      <c r="MJ82" s="76">
        <v>4.53</v>
      </c>
      <c r="MK82" s="76">
        <v>2.8</v>
      </c>
      <c r="ML82" s="76">
        <v>2.4900000000000002</v>
      </c>
      <c r="MM82" s="76"/>
      <c r="MN82" s="76"/>
      <c r="MO82" s="76" t="s">
        <v>84</v>
      </c>
      <c r="MP82" s="76">
        <v>2.4300000000000002</v>
      </c>
      <c r="MQ82" s="76">
        <v>0</v>
      </c>
      <c r="MR82" s="76">
        <v>3.27</v>
      </c>
      <c r="MS82" s="76">
        <v>0</v>
      </c>
    </row>
    <row r="83" spans="1:357" x14ac:dyDescent="0.25">
      <c r="A83" s="1">
        <v>3.9</v>
      </c>
      <c r="B83" s="1">
        <v>3.9499999999999997</v>
      </c>
      <c r="C83" s="1" t="s">
        <v>85</v>
      </c>
      <c r="D83" s="1">
        <v>0.34</v>
      </c>
      <c r="E83" s="1">
        <v>1.69</v>
      </c>
      <c r="F83" s="1">
        <v>0</v>
      </c>
      <c r="G83" s="1">
        <v>1.48</v>
      </c>
      <c r="H83" s="1"/>
      <c r="I83" s="1"/>
      <c r="J83" s="1" t="s">
        <v>85</v>
      </c>
      <c r="K83" s="1">
        <v>0</v>
      </c>
      <c r="L83" s="1">
        <v>0</v>
      </c>
      <c r="M83" s="1">
        <v>0</v>
      </c>
      <c r="N83" s="1">
        <v>0</v>
      </c>
      <c r="O83" s="1"/>
      <c r="P83" s="1"/>
      <c r="Q83" s="1" t="s">
        <v>85</v>
      </c>
      <c r="R83" s="1">
        <v>0.45</v>
      </c>
      <c r="S83" s="1">
        <v>2.83</v>
      </c>
      <c r="T83" s="1">
        <v>0</v>
      </c>
      <c r="U83" s="1">
        <v>0</v>
      </c>
      <c r="V83" s="1"/>
      <c r="W83" s="1"/>
      <c r="X83" s="1" t="s">
        <v>85</v>
      </c>
      <c r="Y83" s="1">
        <v>1.05</v>
      </c>
      <c r="Z83" s="1">
        <v>3.86</v>
      </c>
      <c r="AA83" s="1">
        <v>0.39</v>
      </c>
      <c r="AB83" s="1">
        <v>1.36</v>
      </c>
      <c r="AC83" s="1"/>
      <c r="AD83" s="1"/>
      <c r="AE83" s="6" t="s">
        <v>85</v>
      </c>
      <c r="AF83" s="6">
        <v>2.96</v>
      </c>
      <c r="AG83" s="6">
        <v>21.71</v>
      </c>
      <c r="AH83" s="6">
        <v>0.98</v>
      </c>
      <c r="AI83" s="6">
        <v>1.54</v>
      </c>
      <c r="AJ83" s="1"/>
      <c r="AK83" s="1"/>
      <c r="AL83" s="6" t="s">
        <v>85</v>
      </c>
      <c r="AM83" s="6">
        <v>1.39</v>
      </c>
      <c r="AN83" s="6">
        <v>12.8</v>
      </c>
      <c r="AO83" s="6">
        <v>0.17</v>
      </c>
      <c r="AP83" s="6">
        <v>0</v>
      </c>
      <c r="AQ83" s="1"/>
      <c r="AR83" s="1"/>
      <c r="AS83" s="6" t="s">
        <v>85</v>
      </c>
      <c r="AT83" s="6">
        <v>0.79</v>
      </c>
      <c r="AU83" s="6">
        <v>2.99</v>
      </c>
      <c r="AV83" s="6">
        <v>0.57999999999999996</v>
      </c>
      <c r="AW83" s="6">
        <v>0</v>
      </c>
      <c r="AZ83" s="6" t="s">
        <v>85</v>
      </c>
      <c r="BA83" s="6">
        <v>0.41</v>
      </c>
      <c r="BB83" s="6">
        <v>2.67</v>
      </c>
      <c r="BC83" s="6">
        <v>0.08</v>
      </c>
      <c r="BD83" s="6">
        <v>1.67</v>
      </c>
      <c r="BG83" s="6" t="s">
        <v>85</v>
      </c>
      <c r="BH83" s="6">
        <v>0.08</v>
      </c>
      <c r="BI83" s="6">
        <v>0</v>
      </c>
      <c r="BJ83" s="6">
        <v>0.09</v>
      </c>
      <c r="BK83" s="6">
        <v>0</v>
      </c>
      <c r="BN83" s="6" t="s">
        <v>85</v>
      </c>
      <c r="BO83" s="6">
        <v>0.1</v>
      </c>
      <c r="BP83" s="6">
        <v>0</v>
      </c>
      <c r="BQ83" s="6">
        <v>0.11</v>
      </c>
      <c r="BR83" s="6">
        <v>0</v>
      </c>
      <c r="BU83" s="6" t="s">
        <v>85</v>
      </c>
      <c r="BV83" s="6">
        <v>0</v>
      </c>
      <c r="BW83" s="6">
        <v>0</v>
      </c>
      <c r="BX83" s="6">
        <v>0</v>
      </c>
      <c r="BY83" s="6">
        <v>0</v>
      </c>
      <c r="CB83" s="6" t="s">
        <v>85</v>
      </c>
      <c r="CC83" s="6">
        <v>13.88</v>
      </c>
      <c r="CD83" s="6">
        <v>1.7</v>
      </c>
      <c r="CE83" s="6">
        <v>15.83</v>
      </c>
      <c r="CF83" s="6">
        <v>0</v>
      </c>
      <c r="CI83" s="6" t="s">
        <v>85</v>
      </c>
      <c r="CJ83" s="6">
        <v>20.69</v>
      </c>
      <c r="CK83" s="6">
        <v>1.71</v>
      </c>
      <c r="CL83" s="6">
        <v>24.49</v>
      </c>
      <c r="CM83" s="6">
        <v>0</v>
      </c>
      <c r="CP83" s="6" t="s">
        <v>85</v>
      </c>
      <c r="CQ83" s="6">
        <v>0</v>
      </c>
      <c r="CR83" s="6">
        <v>0</v>
      </c>
      <c r="CS83" s="6">
        <v>0</v>
      </c>
      <c r="CT83" s="6">
        <v>0</v>
      </c>
      <c r="CW83" s="6" t="s">
        <v>85</v>
      </c>
      <c r="CX83" s="6">
        <v>0</v>
      </c>
      <c r="CY83" s="6">
        <v>0</v>
      </c>
      <c r="CZ83" s="6">
        <v>0</v>
      </c>
      <c r="DA83" s="6">
        <v>0</v>
      </c>
      <c r="DD83" s="6" t="s">
        <v>85</v>
      </c>
      <c r="DE83" s="6">
        <v>0</v>
      </c>
      <c r="DF83" s="6">
        <v>0</v>
      </c>
      <c r="DG83" s="6">
        <v>0</v>
      </c>
      <c r="DH83" s="6">
        <v>0</v>
      </c>
      <c r="DK83" s="6" t="s">
        <v>85</v>
      </c>
      <c r="DL83" s="6">
        <v>0</v>
      </c>
      <c r="DM83" s="6">
        <v>0</v>
      </c>
      <c r="DN83" s="6">
        <v>0</v>
      </c>
      <c r="DO83" s="6">
        <v>0</v>
      </c>
      <c r="DR83" s="6" t="s">
        <v>85</v>
      </c>
      <c r="DS83" s="6">
        <v>0.15</v>
      </c>
      <c r="DT83" s="6">
        <v>1.2</v>
      </c>
      <c r="DU83" s="6">
        <v>0</v>
      </c>
      <c r="DV83" s="6">
        <v>0</v>
      </c>
      <c r="DY83" s="6" t="s">
        <v>85</v>
      </c>
      <c r="DZ83" s="6">
        <v>7.0000000000000007E-2</v>
      </c>
      <c r="EA83" s="6">
        <v>0</v>
      </c>
      <c r="EB83" s="6">
        <v>0</v>
      </c>
      <c r="EC83" s="6">
        <v>0</v>
      </c>
      <c r="EF83" s="6" t="s">
        <v>85</v>
      </c>
      <c r="EG83" s="6">
        <v>0.68</v>
      </c>
      <c r="EH83" s="6">
        <v>0</v>
      </c>
      <c r="EI83" s="6">
        <v>1.03</v>
      </c>
      <c r="EJ83" s="6">
        <v>0</v>
      </c>
      <c r="EM83" s="6" t="s">
        <v>85</v>
      </c>
      <c r="EN83" s="6">
        <v>1.01</v>
      </c>
      <c r="EO83" s="6">
        <v>0</v>
      </c>
      <c r="EP83" s="6">
        <v>1.4</v>
      </c>
      <c r="EQ83" s="6">
        <v>0</v>
      </c>
      <c r="ET83" s="6" t="s">
        <v>85</v>
      </c>
      <c r="EU83" s="6">
        <v>0</v>
      </c>
      <c r="EV83" s="6">
        <v>0</v>
      </c>
      <c r="EW83" s="6">
        <v>0</v>
      </c>
      <c r="EX83" s="6">
        <v>0</v>
      </c>
      <c r="FA83" s="6" t="s">
        <v>85</v>
      </c>
      <c r="FB83" s="6">
        <v>0.35</v>
      </c>
      <c r="FC83" s="6">
        <v>0</v>
      </c>
      <c r="FD83" s="6">
        <v>0.52</v>
      </c>
      <c r="FE83" s="6">
        <v>0</v>
      </c>
      <c r="FH83" s="6" t="s">
        <v>85</v>
      </c>
      <c r="FI83" s="6">
        <v>0.28999999999999998</v>
      </c>
      <c r="FJ83" s="6">
        <v>0</v>
      </c>
      <c r="FK83" s="6">
        <v>0</v>
      </c>
      <c r="FL83" s="6">
        <v>0</v>
      </c>
      <c r="FO83" s="6" t="s">
        <v>85</v>
      </c>
      <c r="FP83" s="6">
        <v>0.93</v>
      </c>
      <c r="FQ83" s="6">
        <v>0</v>
      </c>
      <c r="FR83" s="6">
        <v>0.88</v>
      </c>
      <c r="FS83" s="6">
        <v>1.63</v>
      </c>
      <c r="FV83" s="6" t="s">
        <v>85</v>
      </c>
      <c r="FW83" s="6">
        <v>0</v>
      </c>
      <c r="FX83" s="6">
        <v>0</v>
      </c>
      <c r="FY83" s="6">
        <v>0</v>
      </c>
      <c r="FZ83" s="6">
        <v>0</v>
      </c>
      <c r="GC83" s="6" t="s">
        <v>85</v>
      </c>
      <c r="GD83" s="6">
        <v>0</v>
      </c>
      <c r="GE83" s="6">
        <v>0</v>
      </c>
      <c r="GF83" s="6">
        <v>0</v>
      </c>
      <c r="GG83" s="6">
        <v>0</v>
      </c>
      <c r="GJ83" s="58" t="s">
        <v>85</v>
      </c>
      <c r="GK83" s="58">
        <v>0</v>
      </c>
      <c r="GL83" s="58">
        <v>0</v>
      </c>
      <c r="GM83" s="58">
        <v>0</v>
      </c>
      <c r="GN83" s="58">
        <v>0</v>
      </c>
      <c r="GQ83" s="58" t="s">
        <v>85</v>
      </c>
      <c r="GR83" s="58">
        <v>0.14000000000000001</v>
      </c>
      <c r="GS83" s="58">
        <v>0</v>
      </c>
      <c r="GT83" s="58">
        <v>0</v>
      </c>
      <c r="GU83" s="58">
        <v>0</v>
      </c>
      <c r="GX83" s="64" t="s">
        <v>85</v>
      </c>
      <c r="GY83" s="64">
        <v>0</v>
      </c>
      <c r="GZ83" s="64">
        <v>0</v>
      </c>
      <c r="HA83" s="64">
        <v>0</v>
      </c>
      <c r="HB83" s="64">
        <v>0</v>
      </c>
      <c r="HE83" s="64" t="s">
        <v>85</v>
      </c>
      <c r="HF83" s="64">
        <v>0.27</v>
      </c>
      <c r="HG83" s="64">
        <v>0</v>
      </c>
      <c r="HH83" s="64">
        <v>0.24</v>
      </c>
      <c r="HI83" s="64">
        <v>0</v>
      </c>
      <c r="HL83" s="64" t="s">
        <v>85</v>
      </c>
      <c r="HM83" s="64">
        <v>0</v>
      </c>
      <c r="HN83" s="64">
        <v>0</v>
      </c>
      <c r="HO83" s="64">
        <v>0</v>
      </c>
      <c r="HP83" s="64">
        <v>0</v>
      </c>
      <c r="HS83" s="64" t="s">
        <v>85</v>
      </c>
      <c r="HT83" s="64">
        <v>0</v>
      </c>
      <c r="HU83" s="64">
        <v>0</v>
      </c>
      <c r="HV83" s="64">
        <v>0</v>
      </c>
      <c r="HW83" s="64">
        <v>0</v>
      </c>
      <c r="HZ83" s="64" t="s">
        <v>85</v>
      </c>
      <c r="IA83" s="64">
        <v>1.08</v>
      </c>
      <c r="IB83" s="64">
        <v>0</v>
      </c>
      <c r="IC83" s="64">
        <v>0.82</v>
      </c>
      <c r="ID83" s="64">
        <v>0</v>
      </c>
      <c r="IG83" s="64" t="s">
        <v>85</v>
      </c>
      <c r="IH83" s="64">
        <v>0.56000000000000005</v>
      </c>
      <c r="II83" s="64">
        <v>0</v>
      </c>
      <c r="IJ83" s="64">
        <v>0.81</v>
      </c>
      <c r="IK83" s="64">
        <v>0</v>
      </c>
      <c r="IN83" s="64" t="s">
        <v>85</v>
      </c>
      <c r="IO83" s="64">
        <v>0.16</v>
      </c>
      <c r="IP83" s="64">
        <v>0</v>
      </c>
      <c r="IQ83" s="64">
        <v>0.23</v>
      </c>
      <c r="IR83" s="64">
        <v>0</v>
      </c>
      <c r="IU83" s="64" t="s">
        <v>85</v>
      </c>
      <c r="IV83" s="64">
        <v>0</v>
      </c>
      <c r="IW83" s="64">
        <v>0</v>
      </c>
      <c r="IX83" s="64">
        <v>0</v>
      </c>
      <c r="IY83" s="64">
        <v>0</v>
      </c>
      <c r="JB83" s="6" t="s">
        <v>85</v>
      </c>
      <c r="JC83" s="6">
        <v>0.22</v>
      </c>
      <c r="JD83" s="6">
        <v>1.31</v>
      </c>
      <c r="JE83" s="6">
        <v>0</v>
      </c>
      <c r="JF83" s="6">
        <v>0</v>
      </c>
      <c r="JI83" s="64" t="s">
        <v>85</v>
      </c>
      <c r="JJ83" s="64">
        <v>0.54</v>
      </c>
      <c r="JK83" s="64">
        <v>0</v>
      </c>
      <c r="JL83" s="64">
        <v>0.49</v>
      </c>
      <c r="JM83" s="64">
        <v>0</v>
      </c>
      <c r="JP83" s="70" t="s">
        <v>85</v>
      </c>
      <c r="JQ83" s="70">
        <v>0.3</v>
      </c>
      <c r="JR83" s="70">
        <v>0</v>
      </c>
      <c r="JS83" s="70">
        <v>0.48</v>
      </c>
      <c r="JT83" s="70">
        <v>0</v>
      </c>
      <c r="JW83" s="76" t="s">
        <v>85</v>
      </c>
      <c r="JX83" s="76">
        <v>0.47</v>
      </c>
      <c r="JY83" s="76">
        <v>1.0900000000000001</v>
      </c>
      <c r="JZ83" s="76">
        <v>0.44</v>
      </c>
      <c r="KA83" s="76">
        <v>0</v>
      </c>
      <c r="KD83" s="76" t="s">
        <v>85</v>
      </c>
      <c r="KE83" s="76">
        <v>0</v>
      </c>
      <c r="KF83" s="76">
        <v>0</v>
      </c>
      <c r="KG83" s="76">
        <v>0</v>
      </c>
      <c r="KH83" s="76">
        <v>0</v>
      </c>
      <c r="KK83" s="76" t="s">
        <v>85</v>
      </c>
      <c r="KL83" s="76">
        <v>0</v>
      </c>
      <c r="KM83" s="76">
        <v>0</v>
      </c>
      <c r="KN83" s="76">
        <v>0</v>
      </c>
      <c r="KO83" s="76">
        <v>0</v>
      </c>
      <c r="KR83" s="76" t="s">
        <v>85</v>
      </c>
      <c r="KS83" s="76">
        <v>0.12</v>
      </c>
      <c r="KT83" s="76">
        <v>0.78</v>
      </c>
      <c r="KU83" s="76">
        <v>0</v>
      </c>
      <c r="KV83" s="76">
        <v>0</v>
      </c>
      <c r="KY83" s="76" t="s">
        <v>85</v>
      </c>
      <c r="KZ83" s="76">
        <v>0.34</v>
      </c>
      <c r="LA83" s="76">
        <v>0</v>
      </c>
      <c r="LB83" s="76">
        <v>0.51</v>
      </c>
      <c r="LC83" s="76">
        <v>0</v>
      </c>
      <c r="LF83" s="76" t="s">
        <v>85</v>
      </c>
      <c r="LG83" s="76">
        <v>0.73</v>
      </c>
      <c r="LH83" s="76">
        <v>0</v>
      </c>
      <c r="LI83" s="76">
        <v>1.17</v>
      </c>
      <c r="LJ83" s="76">
        <v>0</v>
      </c>
      <c r="LM83" s="76" t="s">
        <v>85</v>
      </c>
      <c r="LN83" s="76">
        <v>0.31</v>
      </c>
      <c r="LO83" s="76">
        <v>0</v>
      </c>
      <c r="LP83" s="76">
        <v>0</v>
      </c>
      <c r="LQ83" s="76">
        <v>0</v>
      </c>
      <c r="LR83" s="76"/>
      <c r="LS83" s="76"/>
      <c r="LT83" s="76" t="s">
        <v>85</v>
      </c>
      <c r="LU83" s="76">
        <v>0.73</v>
      </c>
      <c r="LV83" s="76">
        <v>2.76</v>
      </c>
      <c r="LW83" s="76">
        <v>0.42</v>
      </c>
      <c r="LX83" s="76">
        <v>0</v>
      </c>
      <c r="LY83" s="76"/>
      <c r="LZ83" s="76"/>
      <c r="MA83" s="76" t="s">
        <v>85</v>
      </c>
      <c r="MB83" s="76">
        <v>1.36</v>
      </c>
      <c r="MC83" s="76">
        <v>1.66</v>
      </c>
      <c r="MD83" s="76">
        <v>1.82</v>
      </c>
      <c r="ME83" s="76">
        <v>0</v>
      </c>
      <c r="MH83" s="76" t="s">
        <v>85</v>
      </c>
      <c r="MI83" s="76">
        <v>0.75</v>
      </c>
      <c r="MJ83" s="76">
        <v>0</v>
      </c>
      <c r="MK83" s="76">
        <v>0.72</v>
      </c>
      <c r="ML83" s="76">
        <v>2.4700000000000002</v>
      </c>
      <c r="MM83" s="76"/>
      <c r="MN83" s="76"/>
      <c r="MO83" s="76" t="s">
        <v>85</v>
      </c>
      <c r="MP83" s="76">
        <v>0</v>
      </c>
      <c r="MQ83" s="76">
        <v>0</v>
      </c>
      <c r="MR83" s="76">
        <v>0</v>
      </c>
      <c r="MS83" s="76">
        <v>0</v>
      </c>
    </row>
    <row r="84" spans="1:357" x14ac:dyDescent="0.25">
      <c r="A84" s="1">
        <v>3.9499999999999997</v>
      </c>
      <c r="B84" s="1">
        <v>3.9999999999999996</v>
      </c>
      <c r="C84" s="1" t="s">
        <v>86</v>
      </c>
      <c r="D84" s="1">
        <v>6</v>
      </c>
      <c r="E84" s="1">
        <v>12.58</v>
      </c>
      <c r="F84" s="1">
        <v>5.36</v>
      </c>
      <c r="G84" s="1">
        <v>5.35</v>
      </c>
      <c r="H84" s="1"/>
      <c r="I84" s="1"/>
      <c r="J84" s="1" t="s">
        <v>86</v>
      </c>
      <c r="K84" s="1">
        <v>9.01</v>
      </c>
      <c r="L84" s="1">
        <v>4.96</v>
      </c>
      <c r="M84" s="1">
        <v>10.68</v>
      </c>
      <c r="N84" s="1">
        <v>0</v>
      </c>
      <c r="O84" s="1"/>
      <c r="P84" s="1"/>
      <c r="Q84" s="1" t="s">
        <v>86</v>
      </c>
      <c r="R84" s="1">
        <v>15.54</v>
      </c>
      <c r="S84" s="1">
        <v>2.4</v>
      </c>
      <c r="T84" s="1">
        <v>20.420000000000002</v>
      </c>
      <c r="U84" s="1">
        <v>0</v>
      </c>
      <c r="V84" s="1"/>
      <c r="W84" s="1"/>
      <c r="X84" s="1" t="s">
        <v>86</v>
      </c>
      <c r="Y84" s="1">
        <v>23.53</v>
      </c>
      <c r="Z84" s="1">
        <v>4.8499999999999996</v>
      </c>
      <c r="AA84" s="1">
        <v>32.840000000000003</v>
      </c>
      <c r="AB84" s="1">
        <v>0</v>
      </c>
      <c r="AC84" s="1"/>
      <c r="AD84" s="1"/>
      <c r="AE84" s="6" t="s">
        <v>86</v>
      </c>
      <c r="AF84" s="6">
        <v>9.85</v>
      </c>
      <c r="AG84" s="6">
        <v>1.59</v>
      </c>
      <c r="AH84" s="6">
        <v>11.17</v>
      </c>
      <c r="AI84" s="6">
        <v>0</v>
      </c>
      <c r="AJ84" s="1"/>
      <c r="AK84" s="1"/>
      <c r="AL84" s="6" t="s">
        <v>86</v>
      </c>
      <c r="AM84" s="6">
        <v>10.27</v>
      </c>
      <c r="AN84" s="6">
        <v>19.75</v>
      </c>
      <c r="AO84" s="6">
        <v>9.8800000000000008</v>
      </c>
      <c r="AP84" s="6">
        <v>0</v>
      </c>
      <c r="AQ84" s="1"/>
      <c r="AR84" s="1"/>
      <c r="AS84" s="6" t="s">
        <v>86</v>
      </c>
      <c r="AT84" s="6">
        <v>7.87</v>
      </c>
      <c r="AU84" s="6">
        <v>10.1</v>
      </c>
      <c r="AV84" s="6">
        <v>8.0500000000000007</v>
      </c>
      <c r="AW84" s="6">
        <v>7.14</v>
      </c>
      <c r="AZ84" s="6" t="s">
        <v>86</v>
      </c>
      <c r="BA84" s="6">
        <v>8.14</v>
      </c>
      <c r="BB84" s="6">
        <v>4.25</v>
      </c>
      <c r="BC84" s="6">
        <v>8.89</v>
      </c>
      <c r="BD84" s="6">
        <v>7.31</v>
      </c>
      <c r="BG84" s="6" t="s">
        <v>86</v>
      </c>
      <c r="BH84" s="6">
        <v>6.91</v>
      </c>
      <c r="BI84" s="6">
        <v>2.06</v>
      </c>
      <c r="BJ84" s="6">
        <v>7.43</v>
      </c>
      <c r="BK84" s="6">
        <v>6.28</v>
      </c>
      <c r="BN84" s="6" t="s">
        <v>86</v>
      </c>
      <c r="BO84" s="6">
        <v>5.07</v>
      </c>
      <c r="BP84" s="6">
        <v>3.39</v>
      </c>
      <c r="BQ84" s="6">
        <v>5.31</v>
      </c>
      <c r="BR84" s="6">
        <v>5.48</v>
      </c>
      <c r="BU84" s="6" t="s">
        <v>86</v>
      </c>
      <c r="BV84" s="6">
        <v>8.61</v>
      </c>
      <c r="BW84" s="6">
        <v>4.09</v>
      </c>
      <c r="BX84" s="6">
        <v>9.0299999999999994</v>
      </c>
      <c r="BY84" s="6">
        <v>2.27</v>
      </c>
      <c r="CB84" s="6" t="s">
        <v>86</v>
      </c>
      <c r="CC84" s="6">
        <v>9.44</v>
      </c>
      <c r="CD84" s="6">
        <v>5.41</v>
      </c>
      <c r="CE84" s="6">
        <v>9.68</v>
      </c>
      <c r="CF84" s="6">
        <v>32.049999999999997</v>
      </c>
      <c r="CI84" s="6" t="s">
        <v>86</v>
      </c>
      <c r="CJ84" s="6">
        <v>8.84</v>
      </c>
      <c r="CK84" s="6">
        <v>3.15</v>
      </c>
      <c r="CL84" s="6">
        <v>8.4600000000000009</v>
      </c>
      <c r="CM84" s="6">
        <v>29.21</v>
      </c>
      <c r="CP84" s="6" t="s">
        <v>86</v>
      </c>
      <c r="CQ84" s="6">
        <v>4.8899999999999997</v>
      </c>
      <c r="CR84" s="6">
        <v>3.04</v>
      </c>
      <c r="CS84" s="6">
        <v>3.8</v>
      </c>
      <c r="CT84" s="6">
        <v>24.24</v>
      </c>
      <c r="CW84" s="6" t="s">
        <v>86</v>
      </c>
      <c r="CX84" s="6">
        <v>4.05</v>
      </c>
      <c r="CY84" s="6">
        <v>0</v>
      </c>
      <c r="CZ84" s="6">
        <v>3.74</v>
      </c>
      <c r="DA84" s="6">
        <v>23.44</v>
      </c>
      <c r="DD84" s="6" t="s">
        <v>86</v>
      </c>
      <c r="DE84" s="6">
        <v>2.88</v>
      </c>
      <c r="DF84" s="6">
        <v>0</v>
      </c>
      <c r="DG84" s="6">
        <v>3.62</v>
      </c>
      <c r="DH84" s="6">
        <v>0</v>
      </c>
      <c r="DK84" s="6" t="s">
        <v>86</v>
      </c>
      <c r="DL84" s="6">
        <v>2.99</v>
      </c>
      <c r="DM84" s="6">
        <v>1.49</v>
      </c>
      <c r="DN84" s="6">
        <v>3.52</v>
      </c>
      <c r="DO84" s="6">
        <v>2.1800000000000002</v>
      </c>
      <c r="DR84" s="6" t="s">
        <v>86</v>
      </c>
      <c r="DS84" s="6">
        <v>1.19</v>
      </c>
      <c r="DT84" s="6">
        <v>3.36</v>
      </c>
      <c r="DU84" s="6">
        <v>0.75</v>
      </c>
      <c r="DV84" s="6">
        <v>3.5</v>
      </c>
      <c r="DY84" s="6" t="s">
        <v>86</v>
      </c>
      <c r="DZ84" s="6">
        <v>0.49</v>
      </c>
      <c r="EA84" s="6">
        <v>0</v>
      </c>
      <c r="EB84" s="6">
        <v>0</v>
      </c>
      <c r="EC84" s="6">
        <v>7.97</v>
      </c>
      <c r="EF84" s="6" t="s">
        <v>86</v>
      </c>
      <c r="EG84" s="6">
        <v>0.34</v>
      </c>
      <c r="EH84" s="6">
        <v>0.56000000000000005</v>
      </c>
      <c r="EI84" s="6">
        <v>0.22</v>
      </c>
      <c r="EJ84" s="6">
        <v>0</v>
      </c>
      <c r="EM84" s="6" t="s">
        <v>86</v>
      </c>
      <c r="EN84" s="6">
        <v>0</v>
      </c>
      <c r="EO84" s="6">
        <v>0</v>
      </c>
      <c r="EP84" s="6">
        <v>0</v>
      </c>
      <c r="EQ84" s="6">
        <v>0</v>
      </c>
      <c r="ET84" s="6" t="s">
        <v>86</v>
      </c>
      <c r="EU84" s="6">
        <v>0.09</v>
      </c>
      <c r="EV84" s="6">
        <v>0</v>
      </c>
      <c r="EW84" s="6">
        <v>0.15</v>
      </c>
      <c r="EX84" s="6">
        <v>0</v>
      </c>
      <c r="FA84" s="6" t="s">
        <v>86</v>
      </c>
      <c r="FB84" s="6">
        <v>0.25</v>
      </c>
      <c r="FC84" s="6">
        <v>0</v>
      </c>
      <c r="FD84" s="6">
        <v>0.18</v>
      </c>
      <c r="FE84" s="6">
        <v>1.22</v>
      </c>
      <c r="FH84" s="6" t="s">
        <v>86</v>
      </c>
      <c r="FI84" s="6">
        <v>0.56999999999999995</v>
      </c>
      <c r="FJ84" s="6">
        <v>1.22</v>
      </c>
      <c r="FK84" s="6">
        <v>0.5</v>
      </c>
      <c r="FL84" s="6">
        <v>0</v>
      </c>
      <c r="FO84" s="6" t="s">
        <v>86</v>
      </c>
      <c r="FP84" s="6">
        <v>5.28</v>
      </c>
      <c r="FQ84" s="6">
        <v>9</v>
      </c>
      <c r="FR84" s="6">
        <v>3.26</v>
      </c>
      <c r="FS84" s="6">
        <v>1.0900000000000001</v>
      </c>
      <c r="FV84" s="6" t="s">
        <v>86</v>
      </c>
      <c r="FW84" s="6">
        <v>0.92</v>
      </c>
      <c r="FX84" s="6">
        <v>1.86</v>
      </c>
      <c r="FY84" s="6">
        <v>0.46</v>
      </c>
      <c r="FZ84" s="6">
        <v>3.81</v>
      </c>
      <c r="GC84" s="6" t="s">
        <v>86</v>
      </c>
      <c r="GD84" s="6">
        <v>4.71</v>
      </c>
      <c r="GE84" s="6">
        <v>10.42</v>
      </c>
      <c r="GF84" s="6">
        <v>3.7</v>
      </c>
      <c r="GG84" s="6">
        <v>2.77</v>
      </c>
      <c r="GJ84" s="58" t="s">
        <v>86</v>
      </c>
      <c r="GK84" s="58">
        <v>8.4499999999999993</v>
      </c>
      <c r="GL84" s="58">
        <v>15.24</v>
      </c>
      <c r="GM84" s="58">
        <v>7.05</v>
      </c>
      <c r="GN84" s="58">
        <v>6.27</v>
      </c>
      <c r="GQ84" s="58" t="s">
        <v>86</v>
      </c>
      <c r="GR84" s="58">
        <v>10.31</v>
      </c>
      <c r="GS84" s="58">
        <v>17.8</v>
      </c>
      <c r="GT84" s="58">
        <v>10.9</v>
      </c>
      <c r="GU84" s="58">
        <v>1.9</v>
      </c>
      <c r="GX84" s="64" t="s">
        <v>86</v>
      </c>
      <c r="GY84" s="64">
        <v>11.98</v>
      </c>
      <c r="GZ84" s="64">
        <v>48.68</v>
      </c>
      <c r="HA84" s="64">
        <v>6.36</v>
      </c>
      <c r="HB84" s="64">
        <v>16.34</v>
      </c>
      <c r="HE84" s="64" t="s">
        <v>86</v>
      </c>
      <c r="HF84" s="64">
        <v>5.89</v>
      </c>
      <c r="HG84" s="64">
        <v>19.100000000000001</v>
      </c>
      <c r="HH84" s="64">
        <v>4.21</v>
      </c>
      <c r="HI84" s="64">
        <v>0</v>
      </c>
      <c r="HL84" s="64" t="s">
        <v>86</v>
      </c>
      <c r="HM84" s="64">
        <v>10.8</v>
      </c>
      <c r="HN84" s="64">
        <v>17.96</v>
      </c>
      <c r="HO84" s="64">
        <v>10.49</v>
      </c>
      <c r="HP84" s="64">
        <v>0</v>
      </c>
      <c r="HS84" s="64" t="s">
        <v>86</v>
      </c>
      <c r="HT84" s="64">
        <v>1.43</v>
      </c>
      <c r="HU84" s="64">
        <v>4.13</v>
      </c>
      <c r="HV84" s="64">
        <v>0.88</v>
      </c>
      <c r="HW84" s="64">
        <v>0</v>
      </c>
      <c r="HZ84" s="64" t="s">
        <v>86</v>
      </c>
      <c r="IA84" s="64">
        <v>2.8</v>
      </c>
      <c r="IB84" s="64">
        <v>7.74</v>
      </c>
      <c r="IC84" s="64">
        <v>0.94</v>
      </c>
      <c r="ID84" s="64">
        <v>1.66</v>
      </c>
      <c r="IG84" s="64" t="s">
        <v>86</v>
      </c>
      <c r="IH84" s="64">
        <v>3.32</v>
      </c>
      <c r="II84" s="64">
        <v>8.7799999999999994</v>
      </c>
      <c r="IJ84" s="64">
        <v>2.12</v>
      </c>
      <c r="IK84" s="64">
        <v>5.5</v>
      </c>
      <c r="IN84" s="64" t="s">
        <v>86</v>
      </c>
      <c r="IO84" s="64">
        <v>2.5499999999999998</v>
      </c>
      <c r="IP84" s="64">
        <v>0</v>
      </c>
      <c r="IQ84" s="64">
        <v>2.78</v>
      </c>
      <c r="IR84" s="64">
        <v>3.72</v>
      </c>
      <c r="IU84" s="64" t="s">
        <v>86</v>
      </c>
      <c r="IV84" s="64">
        <v>3.22</v>
      </c>
      <c r="IW84" s="64">
        <v>6.65</v>
      </c>
      <c r="IX84" s="64">
        <v>2.95</v>
      </c>
      <c r="IY84" s="64">
        <v>2.06</v>
      </c>
      <c r="JB84" s="6" t="s">
        <v>86</v>
      </c>
      <c r="JC84" s="6">
        <v>0.98</v>
      </c>
      <c r="JD84" s="6">
        <v>0.8</v>
      </c>
      <c r="JE84" s="6">
        <v>0.28999999999999998</v>
      </c>
      <c r="JF84" s="6">
        <v>5.33</v>
      </c>
      <c r="JI84" s="64" t="s">
        <v>86</v>
      </c>
      <c r="JJ84" s="64">
        <v>0.38</v>
      </c>
      <c r="JK84" s="64">
        <v>0</v>
      </c>
      <c r="JL84" s="64">
        <v>0.56000000000000005</v>
      </c>
      <c r="JM84" s="64">
        <v>0</v>
      </c>
      <c r="JP84" s="70" t="s">
        <v>86</v>
      </c>
      <c r="JQ84" s="70">
        <v>0.66</v>
      </c>
      <c r="JR84" s="70">
        <v>1.31</v>
      </c>
      <c r="JS84" s="70">
        <v>0.3</v>
      </c>
      <c r="JT84" s="70">
        <v>1.56</v>
      </c>
      <c r="JW84" s="76" t="s">
        <v>86</v>
      </c>
      <c r="JX84" s="76">
        <v>0.28000000000000003</v>
      </c>
      <c r="JY84" s="76">
        <v>0</v>
      </c>
      <c r="JZ84" s="76">
        <v>0.17</v>
      </c>
      <c r="KA84" s="76">
        <v>1.52</v>
      </c>
      <c r="KD84" s="76" t="s">
        <v>86</v>
      </c>
      <c r="KE84" s="76">
        <v>0.27</v>
      </c>
      <c r="KF84" s="76">
        <v>0</v>
      </c>
      <c r="KG84" s="76">
        <v>0.44</v>
      </c>
      <c r="KH84" s="76">
        <v>0</v>
      </c>
      <c r="KK84" s="76" t="s">
        <v>86</v>
      </c>
      <c r="KL84" s="76">
        <v>2.34</v>
      </c>
      <c r="KM84" s="76">
        <v>2.63</v>
      </c>
      <c r="KN84" s="76">
        <v>2.15</v>
      </c>
      <c r="KO84" s="76">
        <v>4.5599999999999996</v>
      </c>
      <c r="KR84" s="76" t="s">
        <v>86</v>
      </c>
      <c r="KS84" s="76">
        <v>5.09</v>
      </c>
      <c r="KT84" s="76">
        <v>14.48</v>
      </c>
      <c r="KU84" s="76">
        <v>3.59</v>
      </c>
      <c r="KV84" s="76">
        <v>0</v>
      </c>
      <c r="KY84" s="76" t="s">
        <v>86</v>
      </c>
      <c r="KZ84" s="76">
        <v>0.81</v>
      </c>
      <c r="LA84" s="76">
        <v>0</v>
      </c>
      <c r="LB84" s="76">
        <v>0.21</v>
      </c>
      <c r="LC84" s="76">
        <v>4.7</v>
      </c>
      <c r="LF84" s="76" t="s">
        <v>86</v>
      </c>
      <c r="LG84" s="76">
        <v>0.56000000000000005</v>
      </c>
      <c r="LH84" s="76">
        <v>0</v>
      </c>
      <c r="LI84" s="76">
        <v>0.37</v>
      </c>
      <c r="LJ84" s="76">
        <v>2.2400000000000002</v>
      </c>
      <c r="LM84" s="76" t="s">
        <v>86</v>
      </c>
      <c r="LN84" s="76">
        <v>0</v>
      </c>
      <c r="LO84" s="76">
        <v>0</v>
      </c>
      <c r="LP84" s="76">
        <v>0</v>
      </c>
      <c r="LQ84" s="76">
        <v>0</v>
      </c>
      <c r="LR84" s="76"/>
      <c r="LS84" s="76"/>
      <c r="LT84" s="76" t="s">
        <v>86</v>
      </c>
      <c r="LU84" s="76">
        <v>0.21</v>
      </c>
      <c r="LV84" s="76">
        <v>0</v>
      </c>
      <c r="LW84" s="76">
        <v>0</v>
      </c>
      <c r="LX84" s="76">
        <v>1.1399999999999999</v>
      </c>
      <c r="LY84" s="76"/>
      <c r="LZ84" s="76"/>
      <c r="MA84" s="76" t="s">
        <v>86</v>
      </c>
      <c r="MB84" s="76">
        <v>2.2799999999999998</v>
      </c>
      <c r="MC84" s="76">
        <v>0</v>
      </c>
      <c r="MD84" s="76">
        <v>1.33</v>
      </c>
      <c r="ME84" s="76">
        <v>7.11</v>
      </c>
      <c r="MH84" s="76" t="s">
        <v>86</v>
      </c>
      <c r="MI84" s="76">
        <v>3.16</v>
      </c>
      <c r="MJ84" s="76">
        <v>0.86</v>
      </c>
      <c r="MK84" s="76">
        <v>2.94</v>
      </c>
      <c r="ML84" s="76">
        <v>9.48</v>
      </c>
      <c r="MM84" s="76"/>
      <c r="MN84" s="76"/>
      <c r="MO84" s="76" t="s">
        <v>86</v>
      </c>
      <c r="MP84" s="76">
        <v>3.77</v>
      </c>
      <c r="MQ84" s="76">
        <v>0</v>
      </c>
      <c r="MR84" s="76">
        <v>4.28</v>
      </c>
      <c r="MS84" s="76">
        <v>6.35</v>
      </c>
    </row>
    <row r="85" spans="1:357" x14ac:dyDescent="0.25">
      <c r="A85" s="1">
        <v>3.9999999999999996</v>
      </c>
      <c r="B85" s="1">
        <v>4.05</v>
      </c>
      <c r="C85" s="1" t="s">
        <v>87</v>
      </c>
      <c r="D85" s="1">
        <v>0</v>
      </c>
      <c r="E85" s="1">
        <v>0</v>
      </c>
      <c r="F85" s="1">
        <v>0</v>
      </c>
      <c r="G85" s="1">
        <v>0</v>
      </c>
      <c r="H85" s="1"/>
      <c r="I85" s="1"/>
      <c r="J85" s="1" t="s">
        <v>87</v>
      </c>
      <c r="K85" s="1">
        <v>1.4</v>
      </c>
      <c r="L85" s="1">
        <v>9.2799999999999994</v>
      </c>
      <c r="M85" s="1">
        <v>0</v>
      </c>
      <c r="N85" s="1">
        <v>1.67</v>
      </c>
      <c r="O85" s="1"/>
      <c r="P85" s="1"/>
      <c r="Q85" s="1" t="s">
        <v>87</v>
      </c>
      <c r="R85" s="1">
        <v>0.33</v>
      </c>
      <c r="S85" s="1">
        <v>0.76</v>
      </c>
      <c r="T85" s="1">
        <v>0</v>
      </c>
      <c r="U85" s="1">
        <v>0</v>
      </c>
      <c r="V85" s="1"/>
      <c r="W85" s="1"/>
      <c r="X85" s="1" t="s">
        <v>87</v>
      </c>
      <c r="Y85" s="1">
        <v>0.52</v>
      </c>
      <c r="Z85" s="1">
        <v>0</v>
      </c>
      <c r="AA85" s="1">
        <v>0</v>
      </c>
      <c r="AB85" s="1">
        <v>0</v>
      </c>
      <c r="AC85" s="1"/>
      <c r="AD85" s="1"/>
      <c r="AE85" s="6" t="s">
        <v>87</v>
      </c>
      <c r="AF85" s="6">
        <v>0.4</v>
      </c>
      <c r="AG85" s="6">
        <v>0</v>
      </c>
      <c r="AH85" s="6">
        <v>0.37</v>
      </c>
      <c r="AI85" s="6">
        <v>2.71</v>
      </c>
      <c r="AJ85" s="1"/>
      <c r="AK85" s="1"/>
      <c r="AL85" s="6" t="s">
        <v>87</v>
      </c>
      <c r="AM85" s="6">
        <v>1.1000000000000001</v>
      </c>
      <c r="AN85" s="6">
        <v>5.98</v>
      </c>
      <c r="AO85" s="6">
        <v>0.59</v>
      </c>
      <c r="AP85" s="6">
        <v>0.99</v>
      </c>
      <c r="AQ85" s="1"/>
      <c r="AR85" s="1"/>
      <c r="AS85" s="6" t="s">
        <v>87</v>
      </c>
      <c r="AT85" s="6">
        <v>0.83</v>
      </c>
      <c r="AU85" s="6">
        <v>1.64</v>
      </c>
      <c r="AV85" s="6">
        <v>0.64</v>
      </c>
      <c r="AW85" s="6">
        <v>0</v>
      </c>
      <c r="AZ85" s="6" t="s">
        <v>87</v>
      </c>
      <c r="BA85" s="6">
        <v>0.4</v>
      </c>
      <c r="BB85" s="6">
        <v>0</v>
      </c>
      <c r="BC85" s="6">
        <v>0.23</v>
      </c>
      <c r="BD85" s="6">
        <v>0</v>
      </c>
      <c r="BG85" s="6" t="s">
        <v>87</v>
      </c>
      <c r="BH85" s="6">
        <v>0.78</v>
      </c>
      <c r="BI85" s="6">
        <v>0</v>
      </c>
      <c r="BJ85" s="6">
        <v>0.74</v>
      </c>
      <c r="BK85" s="6">
        <v>3.09</v>
      </c>
      <c r="BN85" s="6" t="s">
        <v>87</v>
      </c>
      <c r="BO85" s="6">
        <v>0.39</v>
      </c>
      <c r="BP85" s="6">
        <v>0</v>
      </c>
      <c r="BQ85" s="6">
        <v>0.19</v>
      </c>
      <c r="BR85" s="6">
        <v>2.54</v>
      </c>
      <c r="BU85" s="6" t="s">
        <v>87</v>
      </c>
      <c r="BV85" s="6">
        <v>0.62</v>
      </c>
      <c r="BW85" s="6">
        <v>0</v>
      </c>
      <c r="BX85" s="6">
        <v>0</v>
      </c>
      <c r="BY85" s="6">
        <v>16.2</v>
      </c>
      <c r="CB85" s="6" t="s">
        <v>87</v>
      </c>
      <c r="CC85" s="6">
        <v>0.33</v>
      </c>
      <c r="CD85" s="6">
        <v>0</v>
      </c>
      <c r="CE85" s="6">
        <v>0.05</v>
      </c>
      <c r="CF85" s="6">
        <v>0</v>
      </c>
      <c r="CI85" s="6" t="s">
        <v>87</v>
      </c>
      <c r="CJ85" s="6">
        <v>0.28999999999999998</v>
      </c>
      <c r="CK85" s="6">
        <v>1.99</v>
      </c>
      <c r="CL85" s="6">
        <v>0.14000000000000001</v>
      </c>
      <c r="CM85" s="6">
        <v>0</v>
      </c>
      <c r="CP85" s="6" t="s">
        <v>87</v>
      </c>
      <c r="CQ85" s="6">
        <v>0</v>
      </c>
      <c r="CR85" s="6">
        <v>0</v>
      </c>
      <c r="CS85" s="6">
        <v>0</v>
      </c>
      <c r="CT85" s="6">
        <v>0</v>
      </c>
      <c r="CW85" s="6" t="s">
        <v>87</v>
      </c>
      <c r="CX85" s="6">
        <v>0.55000000000000004</v>
      </c>
      <c r="CY85" s="6">
        <v>0</v>
      </c>
      <c r="CZ85" s="6">
        <v>0</v>
      </c>
      <c r="DA85" s="6">
        <v>0</v>
      </c>
      <c r="DD85" s="6" t="s">
        <v>87</v>
      </c>
      <c r="DE85" s="6">
        <v>0.2</v>
      </c>
      <c r="DF85" s="6">
        <v>0</v>
      </c>
      <c r="DG85" s="6">
        <v>0.28999999999999998</v>
      </c>
      <c r="DH85" s="6">
        <v>0</v>
      </c>
      <c r="DK85" s="6" t="s">
        <v>87</v>
      </c>
      <c r="DL85" s="6">
        <v>0.28000000000000003</v>
      </c>
      <c r="DM85" s="6">
        <v>0</v>
      </c>
      <c r="DN85" s="6">
        <v>0.39</v>
      </c>
      <c r="DO85" s="6">
        <v>0</v>
      </c>
      <c r="DR85" s="6" t="s">
        <v>87</v>
      </c>
      <c r="DS85" s="6">
        <v>0.32</v>
      </c>
      <c r="DT85" s="6">
        <v>0</v>
      </c>
      <c r="DU85" s="6">
        <v>0.42</v>
      </c>
      <c r="DV85" s="6">
        <v>0</v>
      </c>
      <c r="DY85" s="6" t="s">
        <v>87</v>
      </c>
      <c r="DZ85" s="6">
        <v>0.45</v>
      </c>
      <c r="EA85" s="6">
        <v>0</v>
      </c>
      <c r="EB85" s="6">
        <v>0</v>
      </c>
      <c r="EC85" s="6">
        <v>7.27</v>
      </c>
      <c r="EF85" s="6" t="s">
        <v>87</v>
      </c>
      <c r="EG85" s="6">
        <v>0.12</v>
      </c>
      <c r="EH85" s="6">
        <v>0</v>
      </c>
      <c r="EI85" s="6">
        <v>0</v>
      </c>
      <c r="EJ85" s="6">
        <v>1.92</v>
      </c>
      <c r="EM85" s="6" t="s">
        <v>87</v>
      </c>
      <c r="EN85" s="6">
        <v>0</v>
      </c>
      <c r="EO85" s="6">
        <v>0</v>
      </c>
      <c r="EP85" s="6">
        <v>0</v>
      </c>
      <c r="EQ85" s="6">
        <v>0</v>
      </c>
      <c r="ET85" s="6" t="s">
        <v>87</v>
      </c>
      <c r="EU85" s="6">
        <v>1.5</v>
      </c>
      <c r="EV85" s="6">
        <v>0</v>
      </c>
      <c r="EW85" s="6">
        <v>1.97</v>
      </c>
      <c r="EX85" s="6">
        <v>0</v>
      </c>
      <c r="FA85" s="6" t="s">
        <v>87</v>
      </c>
      <c r="FB85" s="6">
        <v>0</v>
      </c>
      <c r="FC85" s="6">
        <v>0</v>
      </c>
      <c r="FD85" s="6">
        <v>0</v>
      </c>
      <c r="FE85" s="6">
        <v>0</v>
      </c>
      <c r="FH85" s="6" t="s">
        <v>87</v>
      </c>
      <c r="FI85" s="6">
        <v>0</v>
      </c>
      <c r="FJ85" s="6">
        <v>0</v>
      </c>
      <c r="FK85" s="6">
        <v>0</v>
      </c>
      <c r="FL85" s="6">
        <v>0</v>
      </c>
      <c r="FO85" s="6" t="s">
        <v>87</v>
      </c>
      <c r="FP85" s="6">
        <v>0</v>
      </c>
      <c r="FQ85" s="6">
        <v>0</v>
      </c>
      <c r="FR85" s="6">
        <v>0</v>
      </c>
      <c r="FS85" s="6">
        <v>0</v>
      </c>
      <c r="FV85" s="6" t="s">
        <v>87</v>
      </c>
      <c r="FW85" s="6">
        <v>0.48</v>
      </c>
      <c r="FX85" s="6">
        <v>0</v>
      </c>
      <c r="FY85" s="6">
        <v>0</v>
      </c>
      <c r="FZ85" s="6">
        <v>6.54</v>
      </c>
      <c r="GC85" s="6" t="s">
        <v>87</v>
      </c>
      <c r="GD85" s="6">
        <v>0.16</v>
      </c>
      <c r="GE85" s="6">
        <v>0</v>
      </c>
      <c r="GF85" s="6">
        <v>0</v>
      </c>
      <c r="GG85" s="6">
        <v>0</v>
      </c>
      <c r="GJ85" s="58" t="s">
        <v>87</v>
      </c>
      <c r="GK85" s="58">
        <v>1.75</v>
      </c>
      <c r="GL85" s="58">
        <v>0</v>
      </c>
      <c r="GM85" s="58">
        <v>0</v>
      </c>
      <c r="GN85" s="58">
        <v>0</v>
      </c>
      <c r="GQ85" s="58" t="s">
        <v>87</v>
      </c>
      <c r="GR85" s="58">
        <v>0</v>
      </c>
      <c r="GS85" s="58">
        <v>0</v>
      </c>
      <c r="GT85" s="58">
        <v>0</v>
      </c>
      <c r="GU85" s="58">
        <v>0</v>
      </c>
      <c r="GX85" s="64" t="s">
        <v>87</v>
      </c>
      <c r="GY85" s="64">
        <v>0</v>
      </c>
      <c r="GZ85" s="64">
        <v>0</v>
      </c>
      <c r="HA85" s="64">
        <v>0</v>
      </c>
      <c r="HB85" s="64">
        <v>0</v>
      </c>
      <c r="HE85" s="64" t="s">
        <v>87</v>
      </c>
      <c r="HF85" s="64">
        <v>1.3</v>
      </c>
      <c r="HG85" s="64">
        <v>0</v>
      </c>
      <c r="HH85" s="64">
        <v>1.8</v>
      </c>
      <c r="HI85" s="64">
        <v>0</v>
      </c>
      <c r="HL85" s="64" t="s">
        <v>87</v>
      </c>
      <c r="HM85" s="64">
        <v>1.19</v>
      </c>
      <c r="HN85" s="64">
        <v>0</v>
      </c>
      <c r="HO85" s="64">
        <v>0</v>
      </c>
      <c r="HP85" s="64">
        <v>0</v>
      </c>
      <c r="HS85" s="64" t="s">
        <v>87</v>
      </c>
      <c r="HT85" s="64">
        <v>0</v>
      </c>
      <c r="HU85" s="64">
        <v>0</v>
      </c>
      <c r="HV85" s="64">
        <v>0</v>
      </c>
      <c r="HW85" s="64">
        <v>0</v>
      </c>
      <c r="HZ85" s="64" t="s">
        <v>87</v>
      </c>
      <c r="IA85" s="64">
        <v>0</v>
      </c>
      <c r="IB85" s="64">
        <v>0</v>
      </c>
      <c r="IC85" s="64">
        <v>0</v>
      </c>
      <c r="ID85" s="64">
        <v>0</v>
      </c>
      <c r="IG85" s="64" t="s">
        <v>87</v>
      </c>
      <c r="IH85" s="64">
        <v>0</v>
      </c>
      <c r="II85" s="64">
        <v>0</v>
      </c>
      <c r="IJ85" s="64">
        <v>0</v>
      </c>
      <c r="IK85" s="64">
        <v>0</v>
      </c>
      <c r="IN85" s="64" t="s">
        <v>87</v>
      </c>
      <c r="IO85" s="64">
        <v>0</v>
      </c>
      <c r="IP85" s="64">
        <v>0</v>
      </c>
      <c r="IQ85" s="64">
        <v>0</v>
      </c>
      <c r="IR85" s="64">
        <v>0</v>
      </c>
      <c r="IU85" s="64" t="s">
        <v>87</v>
      </c>
      <c r="IV85" s="64">
        <v>0.48</v>
      </c>
      <c r="IW85" s="64">
        <v>0</v>
      </c>
      <c r="IX85" s="64">
        <v>0</v>
      </c>
      <c r="IY85" s="64">
        <v>4.93</v>
      </c>
      <c r="JB85" s="6" t="s">
        <v>87</v>
      </c>
      <c r="JC85" s="6">
        <v>0</v>
      </c>
      <c r="JD85" s="6">
        <v>0</v>
      </c>
      <c r="JE85" s="6">
        <v>0</v>
      </c>
      <c r="JF85" s="6">
        <v>0</v>
      </c>
      <c r="JI85" s="64" t="s">
        <v>87</v>
      </c>
      <c r="JJ85" s="64">
        <v>0</v>
      </c>
      <c r="JK85" s="64">
        <v>0</v>
      </c>
      <c r="JL85" s="64">
        <v>0</v>
      </c>
      <c r="JM85" s="64">
        <v>0</v>
      </c>
      <c r="JP85" s="70" t="s">
        <v>87</v>
      </c>
      <c r="JQ85" s="70">
        <v>0</v>
      </c>
      <c r="JR85" s="70">
        <v>0</v>
      </c>
      <c r="JS85" s="70">
        <v>0</v>
      </c>
      <c r="JT85" s="70">
        <v>0</v>
      </c>
      <c r="JW85" s="76" t="s">
        <v>87</v>
      </c>
      <c r="JX85" s="76">
        <v>0.11</v>
      </c>
      <c r="JY85" s="76">
        <v>0</v>
      </c>
      <c r="JZ85" s="76">
        <v>0</v>
      </c>
      <c r="KA85" s="76">
        <v>0</v>
      </c>
      <c r="KD85" s="76" t="s">
        <v>87</v>
      </c>
      <c r="KE85" s="76">
        <v>0</v>
      </c>
      <c r="KF85" s="76">
        <v>0</v>
      </c>
      <c r="KG85" s="76">
        <v>0</v>
      </c>
      <c r="KH85" s="76">
        <v>0</v>
      </c>
      <c r="KK85" s="76" t="s">
        <v>87</v>
      </c>
      <c r="KL85" s="76">
        <v>0</v>
      </c>
      <c r="KM85" s="76">
        <v>0</v>
      </c>
      <c r="KN85" s="76">
        <v>0</v>
      </c>
      <c r="KO85" s="76">
        <v>0</v>
      </c>
      <c r="KR85" s="76" t="s">
        <v>87</v>
      </c>
      <c r="KS85" s="76">
        <v>0</v>
      </c>
      <c r="KT85" s="76">
        <v>0</v>
      </c>
      <c r="KU85" s="76">
        <v>0</v>
      </c>
      <c r="KV85" s="76">
        <v>0</v>
      </c>
      <c r="KY85" s="76" t="s">
        <v>87</v>
      </c>
      <c r="KZ85" s="76">
        <v>1</v>
      </c>
      <c r="LA85" s="76">
        <v>0</v>
      </c>
      <c r="LB85" s="76">
        <v>1.54</v>
      </c>
      <c r="LC85" s="76">
        <v>0</v>
      </c>
      <c r="LF85" s="76" t="s">
        <v>87</v>
      </c>
      <c r="LG85" s="76">
        <v>0.95</v>
      </c>
      <c r="LH85" s="76">
        <v>0</v>
      </c>
      <c r="LI85" s="76">
        <v>0</v>
      </c>
      <c r="LJ85" s="76">
        <v>0</v>
      </c>
      <c r="LM85" s="76" t="s">
        <v>87</v>
      </c>
      <c r="LN85" s="76">
        <v>0</v>
      </c>
      <c r="LO85" s="76">
        <v>0</v>
      </c>
      <c r="LP85" s="76">
        <v>0</v>
      </c>
      <c r="LQ85" s="76">
        <v>0</v>
      </c>
      <c r="LR85" s="76"/>
      <c r="LS85" s="76"/>
      <c r="LT85" s="76" t="s">
        <v>87</v>
      </c>
      <c r="LU85" s="76">
        <v>0</v>
      </c>
      <c r="LV85" s="76">
        <v>0</v>
      </c>
      <c r="LW85" s="76">
        <v>0</v>
      </c>
      <c r="LX85" s="76">
        <v>0</v>
      </c>
      <c r="LY85" s="76"/>
      <c r="LZ85" s="76"/>
      <c r="MA85" s="76" t="s">
        <v>87</v>
      </c>
      <c r="MB85" s="76">
        <v>0.72</v>
      </c>
      <c r="MC85" s="76">
        <v>0</v>
      </c>
      <c r="MD85" s="76">
        <v>0.32</v>
      </c>
      <c r="ME85" s="76">
        <v>2.56</v>
      </c>
      <c r="MH85" s="76" t="s">
        <v>87</v>
      </c>
      <c r="MI85" s="76">
        <v>0</v>
      </c>
      <c r="MJ85" s="76">
        <v>0</v>
      </c>
      <c r="MK85" s="76">
        <v>0</v>
      </c>
      <c r="ML85" s="76">
        <v>0</v>
      </c>
      <c r="MM85" s="76"/>
      <c r="MN85" s="76"/>
      <c r="MO85" s="76" t="s">
        <v>87</v>
      </c>
      <c r="MP85" s="76">
        <v>1.07</v>
      </c>
      <c r="MQ85" s="76">
        <v>3.37</v>
      </c>
      <c r="MR85" s="76">
        <v>0</v>
      </c>
      <c r="MS85" s="76">
        <v>3.68</v>
      </c>
    </row>
    <row r="86" spans="1:357" x14ac:dyDescent="0.25">
      <c r="A86" s="1">
        <v>4.05</v>
      </c>
      <c r="B86" s="1">
        <v>4.0999999999999996</v>
      </c>
      <c r="C86" s="1" t="s">
        <v>88</v>
      </c>
      <c r="D86" s="1">
        <v>16.28</v>
      </c>
      <c r="E86" s="1">
        <v>5.71</v>
      </c>
      <c r="F86" s="1">
        <v>12.42</v>
      </c>
      <c r="G86" s="1">
        <v>76.52</v>
      </c>
      <c r="H86" s="1"/>
      <c r="I86" s="1"/>
      <c r="J86" s="1" t="s">
        <v>88</v>
      </c>
      <c r="K86" s="1">
        <v>2.23</v>
      </c>
      <c r="L86" s="1">
        <v>1.88</v>
      </c>
      <c r="M86" s="1">
        <v>0.34</v>
      </c>
      <c r="N86" s="1">
        <v>28.75</v>
      </c>
      <c r="O86" s="1"/>
      <c r="P86" s="1"/>
      <c r="Q86" s="1" t="s">
        <v>88</v>
      </c>
      <c r="R86" s="1">
        <v>2.5299999999999998</v>
      </c>
      <c r="S86" s="1">
        <v>0</v>
      </c>
      <c r="T86" s="1">
        <v>3.51</v>
      </c>
      <c r="U86" s="1">
        <v>0</v>
      </c>
      <c r="V86" s="1"/>
      <c r="W86" s="1"/>
      <c r="X86" s="1" t="s">
        <v>88</v>
      </c>
      <c r="Y86" s="1">
        <v>0.81</v>
      </c>
      <c r="Z86" s="1">
        <v>0</v>
      </c>
      <c r="AA86" s="1">
        <v>1.18</v>
      </c>
      <c r="AB86" s="1">
        <v>0</v>
      </c>
      <c r="AC86" s="1"/>
      <c r="AD86" s="1"/>
      <c r="AE86" s="6" t="s">
        <v>88</v>
      </c>
      <c r="AF86" s="6">
        <v>26.89</v>
      </c>
      <c r="AG86" s="6">
        <v>2.4700000000000002</v>
      </c>
      <c r="AH86" s="6">
        <v>30.81</v>
      </c>
      <c r="AI86" s="6">
        <v>0</v>
      </c>
      <c r="AJ86" s="1"/>
      <c r="AK86" s="1"/>
      <c r="AL86" s="6" t="s">
        <v>88</v>
      </c>
      <c r="AM86" s="6">
        <v>23.72</v>
      </c>
      <c r="AN86" s="6">
        <v>1.55</v>
      </c>
      <c r="AO86" s="6">
        <v>28.2</v>
      </c>
      <c r="AP86" s="6">
        <v>0</v>
      </c>
      <c r="AQ86" s="1"/>
      <c r="AR86" s="1"/>
      <c r="AS86" s="6" t="s">
        <v>88</v>
      </c>
      <c r="AT86" s="6">
        <v>28.31</v>
      </c>
      <c r="AU86" s="6">
        <v>3.19</v>
      </c>
      <c r="AV86" s="6">
        <v>33.409999999999997</v>
      </c>
      <c r="AW86" s="6">
        <v>0</v>
      </c>
      <c r="AZ86" s="6" t="s">
        <v>88</v>
      </c>
      <c r="BA86" s="6">
        <v>25.23</v>
      </c>
      <c r="BB86" s="6">
        <v>6.14</v>
      </c>
      <c r="BC86" s="6">
        <v>29.13</v>
      </c>
      <c r="BD86" s="6">
        <v>0</v>
      </c>
      <c r="BG86" s="6" t="s">
        <v>88</v>
      </c>
      <c r="BH86" s="6">
        <v>29.1</v>
      </c>
      <c r="BI86" s="6">
        <v>10.77</v>
      </c>
      <c r="BJ86" s="6">
        <v>32.29</v>
      </c>
      <c r="BK86" s="6">
        <v>0</v>
      </c>
      <c r="BN86" s="6" t="s">
        <v>88</v>
      </c>
      <c r="BO86" s="6">
        <v>25.76</v>
      </c>
      <c r="BP86" s="6">
        <v>3.89</v>
      </c>
      <c r="BQ86" s="6">
        <v>29.49</v>
      </c>
      <c r="BR86" s="6">
        <v>0.76</v>
      </c>
      <c r="BU86" s="6" t="s">
        <v>88</v>
      </c>
      <c r="BV86" s="6">
        <v>21.24</v>
      </c>
      <c r="BW86" s="6">
        <v>2.88</v>
      </c>
      <c r="BX86" s="6">
        <v>25.49</v>
      </c>
      <c r="BY86" s="6">
        <v>0</v>
      </c>
      <c r="CB86" s="6" t="s">
        <v>88</v>
      </c>
      <c r="CC86" s="6">
        <v>8.9499999999999993</v>
      </c>
      <c r="CD86" s="6">
        <v>0</v>
      </c>
      <c r="CE86" s="6">
        <v>10.45</v>
      </c>
      <c r="CF86" s="6">
        <v>0</v>
      </c>
      <c r="CI86" s="6" t="s">
        <v>88</v>
      </c>
      <c r="CJ86" s="6">
        <v>0.09</v>
      </c>
      <c r="CK86" s="6">
        <v>0</v>
      </c>
      <c r="CL86" s="6">
        <v>0.11</v>
      </c>
      <c r="CM86" s="6">
        <v>0</v>
      </c>
      <c r="CP86" s="6" t="s">
        <v>88</v>
      </c>
      <c r="CQ86" s="6">
        <v>0.24</v>
      </c>
      <c r="CR86" s="6">
        <v>0</v>
      </c>
      <c r="CS86" s="6">
        <v>0.3</v>
      </c>
      <c r="CT86" s="6">
        <v>0</v>
      </c>
      <c r="CW86" s="6" t="s">
        <v>88</v>
      </c>
      <c r="CX86" s="6">
        <v>0.4</v>
      </c>
      <c r="CY86" s="6">
        <v>0</v>
      </c>
      <c r="CZ86" s="6">
        <v>0.56000000000000005</v>
      </c>
      <c r="DA86" s="6">
        <v>0</v>
      </c>
      <c r="DD86" s="6" t="s">
        <v>88</v>
      </c>
      <c r="DE86" s="6">
        <v>0</v>
      </c>
      <c r="DF86" s="6">
        <v>0</v>
      </c>
      <c r="DG86" s="6">
        <v>0</v>
      </c>
      <c r="DH86" s="6">
        <v>0</v>
      </c>
      <c r="DK86" s="6" t="s">
        <v>88</v>
      </c>
      <c r="DL86" s="6">
        <v>0.28000000000000003</v>
      </c>
      <c r="DM86" s="6">
        <v>0</v>
      </c>
      <c r="DN86" s="6">
        <v>0.39</v>
      </c>
      <c r="DO86" s="6">
        <v>0</v>
      </c>
      <c r="DR86" s="6" t="s">
        <v>88</v>
      </c>
      <c r="DS86" s="6">
        <v>0.3</v>
      </c>
      <c r="DT86" s="6">
        <v>0</v>
      </c>
      <c r="DU86" s="6">
        <v>0.4</v>
      </c>
      <c r="DV86" s="6">
        <v>0</v>
      </c>
      <c r="DY86" s="6" t="s">
        <v>88</v>
      </c>
      <c r="DZ86" s="6">
        <v>0.86</v>
      </c>
      <c r="EA86" s="6">
        <v>0</v>
      </c>
      <c r="EB86" s="6">
        <v>1.18</v>
      </c>
      <c r="EC86" s="6">
        <v>0</v>
      </c>
      <c r="EF86" s="6" t="s">
        <v>88</v>
      </c>
      <c r="EG86" s="6">
        <v>0.5</v>
      </c>
      <c r="EH86" s="6">
        <v>0</v>
      </c>
      <c r="EI86" s="6">
        <v>0.47</v>
      </c>
      <c r="EJ86" s="6">
        <v>0</v>
      </c>
      <c r="EM86" s="6" t="s">
        <v>88</v>
      </c>
      <c r="EN86" s="6">
        <v>0.38</v>
      </c>
      <c r="EO86" s="6">
        <v>1.36</v>
      </c>
      <c r="EP86" s="6">
        <v>0</v>
      </c>
      <c r="EQ86" s="6">
        <v>0</v>
      </c>
      <c r="ET86" s="6" t="s">
        <v>88</v>
      </c>
      <c r="EU86" s="6">
        <v>0</v>
      </c>
      <c r="EV86" s="6">
        <v>0</v>
      </c>
      <c r="EW86" s="6">
        <v>0</v>
      </c>
      <c r="EX86" s="6">
        <v>0</v>
      </c>
      <c r="FA86" s="6" t="s">
        <v>88</v>
      </c>
      <c r="FB86" s="6">
        <v>0</v>
      </c>
      <c r="FC86" s="6">
        <v>0</v>
      </c>
      <c r="FD86" s="6">
        <v>0</v>
      </c>
      <c r="FE86" s="6">
        <v>0</v>
      </c>
      <c r="FH86" s="6" t="s">
        <v>88</v>
      </c>
      <c r="FI86" s="6">
        <v>0.34</v>
      </c>
      <c r="FJ86" s="6">
        <v>0</v>
      </c>
      <c r="FK86" s="6">
        <v>0.4</v>
      </c>
      <c r="FL86" s="6">
        <v>0.88</v>
      </c>
      <c r="FO86" s="6" t="s">
        <v>88</v>
      </c>
      <c r="FP86" s="6">
        <v>0</v>
      </c>
      <c r="FQ86" s="6">
        <v>0</v>
      </c>
      <c r="FR86" s="6">
        <v>0</v>
      </c>
      <c r="FS86" s="6">
        <v>0</v>
      </c>
      <c r="FV86" s="6" t="s">
        <v>88</v>
      </c>
      <c r="FW86" s="6">
        <v>0</v>
      </c>
      <c r="FX86" s="6">
        <v>0</v>
      </c>
      <c r="FY86" s="6">
        <v>0</v>
      </c>
      <c r="FZ86" s="6">
        <v>0</v>
      </c>
      <c r="GC86" s="6" t="s">
        <v>88</v>
      </c>
      <c r="GD86" s="6">
        <v>0</v>
      </c>
      <c r="GE86" s="6">
        <v>0</v>
      </c>
      <c r="GF86" s="6">
        <v>0</v>
      </c>
      <c r="GG86" s="6">
        <v>0</v>
      </c>
      <c r="GJ86" s="58" t="s">
        <v>88</v>
      </c>
      <c r="GK86" s="58">
        <v>0</v>
      </c>
      <c r="GL86" s="58">
        <v>0</v>
      </c>
      <c r="GM86" s="58">
        <v>0</v>
      </c>
      <c r="GN86" s="58">
        <v>0</v>
      </c>
      <c r="GQ86" s="58" t="s">
        <v>88</v>
      </c>
      <c r="GR86" s="58">
        <v>0</v>
      </c>
      <c r="GS86" s="58">
        <v>0</v>
      </c>
      <c r="GT86" s="58">
        <v>0</v>
      </c>
      <c r="GU86" s="58">
        <v>0</v>
      </c>
      <c r="GX86" s="64" t="s">
        <v>88</v>
      </c>
      <c r="GY86" s="64">
        <v>0.32</v>
      </c>
      <c r="GZ86" s="64">
        <v>0</v>
      </c>
      <c r="HA86" s="64">
        <v>0</v>
      </c>
      <c r="HB86" s="64">
        <v>3.52</v>
      </c>
      <c r="HE86" s="64" t="s">
        <v>88</v>
      </c>
      <c r="HF86" s="64">
        <v>0</v>
      </c>
      <c r="HG86" s="64">
        <v>0</v>
      </c>
      <c r="HH86" s="64">
        <v>0</v>
      </c>
      <c r="HI86" s="64">
        <v>0</v>
      </c>
      <c r="HL86" s="64" t="s">
        <v>88</v>
      </c>
      <c r="HM86" s="64">
        <v>0.28000000000000003</v>
      </c>
      <c r="HN86" s="64">
        <v>0</v>
      </c>
      <c r="HO86" s="64">
        <v>0.43</v>
      </c>
      <c r="HP86" s="64">
        <v>0</v>
      </c>
      <c r="HS86" s="64" t="s">
        <v>88</v>
      </c>
      <c r="HT86" s="64">
        <v>3.09</v>
      </c>
      <c r="HU86" s="64">
        <v>13.28</v>
      </c>
      <c r="HV86" s="64">
        <v>0.51</v>
      </c>
      <c r="HW86" s="64">
        <v>0</v>
      </c>
      <c r="HZ86" s="64" t="s">
        <v>88</v>
      </c>
      <c r="IA86" s="64">
        <v>0</v>
      </c>
      <c r="IB86" s="64">
        <v>0</v>
      </c>
      <c r="IC86" s="64">
        <v>0</v>
      </c>
      <c r="ID86" s="64">
        <v>0</v>
      </c>
      <c r="IG86" s="64" t="s">
        <v>88</v>
      </c>
      <c r="IH86" s="64">
        <v>0.28000000000000003</v>
      </c>
      <c r="II86" s="64">
        <v>0</v>
      </c>
      <c r="IJ86" s="64">
        <v>0.41</v>
      </c>
      <c r="IK86" s="64">
        <v>0</v>
      </c>
      <c r="IN86" s="64" t="s">
        <v>88</v>
      </c>
      <c r="IO86" s="64">
        <v>0</v>
      </c>
      <c r="IP86" s="64">
        <v>0</v>
      </c>
      <c r="IQ86" s="64">
        <v>0</v>
      </c>
      <c r="IR86" s="64">
        <v>0</v>
      </c>
      <c r="IU86" s="64" t="s">
        <v>88</v>
      </c>
      <c r="IV86" s="64">
        <v>0.34</v>
      </c>
      <c r="IW86" s="64">
        <v>0</v>
      </c>
      <c r="IX86" s="64">
        <v>0.5</v>
      </c>
      <c r="IY86" s="64">
        <v>0</v>
      </c>
      <c r="JB86" s="6" t="s">
        <v>88</v>
      </c>
      <c r="JC86" s="6">
        <v>0</v>
      </c>
      <c r="JD86" s="6">
        <v>0</v>
      </c>
      <c r="JE86" s="6">
        <v>0</v>
      </c>
      <c r="JF86" s="6">
        <v>0</v>
      </c>
      <c r="JI86" s="64" t="s">
        <v>88</v>
      </c>
      <c r="JJ86" s="64">
        <v>0</v>
      </c>
      <c r="JK86" s="64">
        <v>0</v>
      </c>
      <c r="JL86" s="64">
        <v>0</v>
      </c>
      <c r="JM86" s="64">
        <v>0</v>
      </c>
      <c r="JP86" s="70" t="s">
        <v>88</v>
      </c>
      <c r="JQ86" s="70">
        <v>0</v>
      </c>
      <c r="JR86" s="70">
        <v>0</v>
      </c>
      <c r="JS86" s="70">
        <v>0</v>
      </c>
      <c r="JT86" s="70">
        <v>0</v>
      </c>
      <c r="JW86" s="76" t="s">
        <v>88</v>
      </c>
      <c r="JX86" s="76">
        <v>0</v>
      </c>
      <c r="JY86" s="76">
        <v>0</v>
      </c>
      <c r="JZ86" s="76">
        <v>0</v>
      </c>
      <c r="KA86" s="76">
        <v>0</v>
      </c>
      <c r="KD86" s="76" t="s">
        <v>88</v>
      </c>
      <c r="KE86" s="76">
        <v>0.26</v>
      </c>
      <c r="KF86" s="76">
        <v>1.32</v>
      </c>
      <c r="KG86" s="76">
        <v>0</v>
      </c>
      <c r="KH86" s="76">
        <v>0</v>
      </c>
      <c r="KK86" s="76" t="s">
        <v>88</v>
      </c>
      <c r="KL86" s="76">
        <v>0</v>
      </c>
      <c r="KM86" s="76">
        <v>0</v>
      </c>
      <c r="KN86" s="76">
        <v>0</v>
      </c>
      <c r="KO86" s="76">
        <v>0</v>
      </c>
      <c r="KR86" s="76" t="s">
        <v>88</v>
      </c>
      <c r="KS86" s="76">
        <v>0</v>
      </c>
      <c r="KT86" s="76">
        <v>0</v>
      </c>
      <c r="KU86" s="76">
        <v>0</v>
      </c>
      <c r="KV86" s="76">
        <v>0</v>
      </c>
      <c r="KY86" s="76" t="s">
        <v>88</v>
      </c>
      <c r="KZ86" s="76">
        <v>0</v>
      </c>
      <c r="LA86" s="76">
        <v>0</v>
      </c>
      <c r="LB86" s="76">
        <v>0</v>
      </c>
      <c r="LC86" s="76">
        <v>0</v>
      </c>
      <c r="LF86" s="76" t="s">
        <v>88</v>
      </c>
      <c r="LG86" s="76">
        <v>0.42</v>
      </c>
      <c r="LH86" s="76">
        <v>0</v>
      </c>
      <c r="LI86" s="76">
        <v>0</v>
      </c>
      <c r="LJ86" s="76">
        <v>2.86</v>
      </c>
      <c r="LM86" s="76" t="s">
        <v>88</v>
      </c>
      <c r="LN86" s="76">
        <v>0</v>
      </c>
      <c r="LO86" s="76">
        <v>0</v>
      </c>
      <c r="LP86" s="76">
        <v>0</v>
      </c>
      <c r="LQ86" s="76">
        <v>0</v>
      </c>
      <c r="LR86" s="76"/>
      <c r="LS86" s="76"/>
      <c r="LT86" s="76" t="s">
        <v>88</v>
      </c>
      <c r="LU86" s="76">
        <v>0</v>
      </c>
      <c r="LV86" s="76">
        <v>0</v>
      </c>
      <c r="LW86" s="76">
        <v>0</v>
      </c>
      <c r="LX86" s="76">
        <v>0</v>
      </c>
      <c r="LY86" s="76"/>
      <c r="LZ86" s="76"/>
      <c r="MA86" s="76" t="s">
        <v>88</v>
      </c>
      <c r="MB86" s="76">
        <v>0</v>
      </c>
      <c r="MC86" s="76">
        <v>0</v>
      </c>
      <c r="MD86" s="76">
        <v>0</v>
      </c>
      <c r="ME86" s="76">
        <v>0</v>
      </c>
      <c r="MH86" s="76" t="s">
        <v>88</v>
      </c>
      <c r="MI86" s="76">
        <v>0</v>
      </c>
      <c r="MJ86" s="76">
        <v>0</v>
      </c>
      <c r="MK86" s="76">
        <v>0</v>
      </c>
      <c r="ML86" s="76">
        <v>0</v>
      </c>
      <c r="MM86" s="76"/>
      <c r="MN86" s="76"/>
      <c r="MO86" s="76" t="s">
        <v>88</v>
      </c>
      <c r="MP86" s="76">
        <v>0</v>
      </c>
      <c r="MQ86" s="76">
        <v>0</v>
      </c>
      <c r="MR86" s="76">
        <v>0</v>
      </c>
      <c r="MS86" s="76">
        <v>0</v>
      </c>
    </row>
    <row r="87" spans="1:357" x14ac:dyDescent="0.25">
      <c r="A87" s="1">
        <v>4.0999999999999996</v>
      </c>
      <c r="B87" s="1">
        <v>4.1499999999999995</v>
      </c>
      <c r="C87" s="1" t="s">
        <v>89</v>
      </c>
      <c r="D87" s="1">
        <v>31.69</v>
      </c>
      <c r="E87" s="1">
        <v>25.44</v>
      </c>
      <c r="F87" s="1">
        <v>38.200000000000003</v>
      </c>
      <c r="G87" s="1">
        <v>0.95</v>
      </c>
      <c r="H87" s="1"/>
      <c r="I87" s="1"/>
      <c r="J87" s="1" t="s">
        <v>89</v>
      </c>
      <c r="K87" s="1">
        <v>3.66</v>
      </c>
      <c r="L87" s="1">
        <v>17.52</v>
      </c>
      <c r="M87" s="1">
        <v>1.28</v>
      </c>
      <c r="N87" s="1">
        <v>0</v>
      </c>
      <c r="O87" s="1"/>
      <c r="P87" s="1"/>
      <c r="Q87" s="1" t="s">
        <v>89</v>
      </c>
      <c r="R87" s="1">
        <v>0.66</v>
      </c>
      <c r="S87" s="1">
        <v>1.9</v>
      </c>
      <c r="T87" s="1">
        <v>0.5</v>
      </c>
      <c r="U87" s="1">
        <v>0</v>
      </c>
      <c r="V87" s="1"/>
      <c r="W87" s="1"/>
      <c r="X87" s="1" t="s">
        <v>89</v>
      </c>
      <c r="Y87" s="1">
        <v>0.38</v>
      </c>
      <c r="Z87" s="1">
        <v>0</v>
      </c>
      <c r="AA87" s="1">
        <v>0.21</v>
      </c>
      <c r="AB87" s="1">
        <v>0</v>
      </c>
      <c r="AC87" s="1"/>
      <c r="AD87" s="1"/>
      <c r="AE87" s="6" t="s">
        <v>89</v>
      </c>
      <c r="AF87" s="6">
        <v>0.35</v>
      </c>
      <c r="AG87" s="6">
        <v>1.88</v>
      </c>
      <c r="AH87" s="6">
        <v>0.22</v>
      </c>
      <c r="AI87" s="6">
        <v>0</v>
      </c>
      <c r="AJ87" s="1"/>
      <c r="AK87" s="1"/>
      <c r="AL87" s="6" t="s">
        <v>89</v>
      </c>
      <c r="AM87" s="6">
        <v>1.66</v>
      </c>
      <c r="AN87" s="6">
        <v>8.73</v>
      </c>
      <c r="AO87" s="6">
        <v>1.02</v>
      </c>
      <c r="AP87" s="6">
        <v>0</v>
      </c>
      <c r="AQ87" s="1"/>
      <c r="AR87" s="1"/>
      <c r="AS87" s="6" t="s">
        <v>89</v>
      </c>
      <c r="AT87" s="6">
        <v>0.97</v>
      </c>
      <c r="AU87" s="6">
        <v>4.74</v>
      </c>
      <c r="AV87" s="6">
        <v>0.41</v>
      </c>
      <c r="AW87" s="6">
        <v>5.16</v>
      </c>
      <c r="AZ87" s="6" t="s">
        <v>89</v>
      </c>
      <c r="BA87" s="6">
        <v>0.91</v>
      </c>
      <c r="BB87" s="6">
        <v>0.45</v>
      </c>
      <c r="BC87" s="6">
        <v>0.88</v>
      </c>
      <c r="BD87" s="6">
        <v>3.98</v>
      </c>
      <c r="BG87" s="6" t="s">
        <v>89</v>
      </c>
      <c r="BH87" s="6">
        <v>0.61</v>
      </c>
      <c r="BI87" s="6">
        <v>2.89</v>
      </c>
      <c r="BJ87" s="6">
        <v>0.46</v>
      </c>
      <c r="BK87" s="6">
        <v>0</v>
      </c>
      <c r="BN87" s="6" t="s">
        <v>89</v>
      </c>
      <c r="BO87" s="6">
        <v>0.65</v>
      </c>
      <c r="BP87" s="6">
        <v>0</v>
      </c>
      <c r="BQ87" s="6">
        <v>0.63</v>
      </c>
      <c r="BR87" s="6">
        <v>0</v>
      </c>
      <c r="BU87" s="6" t="s">
        <v>89</v>
      </c>
      <c r="BV87" s="6">
        <v>0.71</v>
      </c>
      <c r="BW87" s="6">
        <v>3.52</v>
      </c>
      <c r="BX87" s="6">
        <v>0.45</v>
      </c>
      <c r="BY87" s="6">
        <v>0</v>
      </c>
      <c r="CB87" s="6" t="s">
        <v>89</v>
      </c>
      <c r="CC87" s="6">
        <v>0</v>
      </c>
      <c r="CD87" s="6">
        <v>0</v>
      </c>
      <c r="CE87" s="6">
        <v>0</v>
      </c>
      <c r="CF87" s="6">
        <v>0</v>
      </c>
      <c r="CI87" s="6" t="s">
        <v>89</v>
      </c>
      <c r="CJ87" s="6">
        <v>0.12</v>
      </c>
      <c r="CK87" s="6">
        <v>0</v>
      </c>
      <c r="CL87" s="6">
        <v>0.14000000000000001</v>
      </c>
      <c r="CM87" s="6">
        <v>0</v>
      </c>
      <c r="CP87" s="6" t="s">
        <v>89</v>
      </c>
      <c r="CQ87" s="6">
        <v>0.34</v>
      </c>
      <c r="CR87" s="6">
        <v>0</v>
      </c>
      <c r="CS87" s="6">
        <v>0.2</v>
      </c>
      <c r="CT87" s="6">
        <v>0</v>
      </c>
      <c r="CW87" s="6" t="s">
        <v>89</v>
      </c>
      <c r="CX87" s="6">
        <v>0</v>
      </c>
      <c r="CY87" s="6">
        <v>0</v>
      </c>
      <c r="CZ87" s="6">
        <v>0</v>
      </c>
      <c r="DA87" s="6">
        <v>0</v>
      </c>
      <c r="DD87" s="6" t="s">
        <v>89</v>
      </c>
      <c r="DE87" s="6">
        <v>0</v>
      </c>
      <c r="DF87" s="6">
        <v>0</v>
      </c>
      <c r="DG87" s="6">
        <v>0</v>
      </c>
      <c r="DH87" s="6">
        <v>0</v>
      </c>
      <c r="DK87" s="6" t="s">
        <v>89</v>
      </c>
      <c r="DL87" s="6">
        <v>0</v>
      </c>
      <c r="DM87" s="6">
        <v>0</v>
      </c>
      <c r="DN87" s="6">
        <v>0</v>
      </c>
      <c r="DO87" s="6">
        <v>0</v>
      </c>
      <c r="DR87" s="6" t="s">
        <v>89</v>
      </c>
      <c r="DS87" s="6">
        <v>0</v>
      </c>
      <c r="DT87" s="6">
        <v>0</v>
      </c>
      <c r="DU87" s="6">
        <v>0</v>
      </c>
      <c r="DV87" s="6">
        <v>0</v>
      </c>
      <c r="DY87" s="6" t="s">
        <v>89</v>
      </c>
      <c r="DZ87" s="6">
        <v>0</v>
      </c>
      <c r="EA87" s="6">
        <v>0</v>
      </c>
      <c r="EB87" s="6">
        <v>0</v>
      </c>
      <c r="EC87" s="6">
        <v>0</v>
      </c>
      <c r="EF87" s="6" t="s">
        <v>89</v>
      </c>
      <c r="EG87" s="6">
        <v>0</v>
      </c>
      <c r="EH87" s="6">
        <v>0</v>
      </c>
      <c r="EI87" s="6">
        <v>0</v>
      </c>
      <c r="EJ87" s="6">
        <v>0</v>
      </c>
      <c r="EM87" s="6" t="s">
        <v>89</v>
      </c>
      <c r="EN87" s="6">
        <v>0</v>
      </c>
      <c r="EO87" s="6">
        <v>0</v>
      </c>
      <c r="EP87" s="6">
        <v>0</v>
      </c>
      <c r="EQ87" s="6">
        <v>0</v>
      </c>
      <c r="ET87" s="6" t="s">
        <v>89</v>
      </c>
      <c r="EU87" s="6">
        <v>0.28999999999999998</v>
      </c>
      <c r="EV87" s="6">
        <v>0</v>
      </c>
      <c r="EW87" s="6">
        <v>0</v>
      </c>
      <c r="EX87" s="6">
        <v>0</v>
      </c>
      <c r="FA87" s="6" t="s">
        <v>89</v>
      </c>
      <c r="FB87" s="6">
        <v>0</v>
      </c>
      <c r="FC87" s="6">
        <v>0</v>
      </c>
      <c r="FD87" s="6">
        <v>0</v>
      </c>
      <c r="FE87" s="6">
        <v>0</v>
      </c>
      <c r="FH87" s="6" t="s">
        <v>89</v>
      </c>
      <c r="FI87" s="6">
        <v>0</v>
      </c>
      <c r="FJ87" s="6">
        <v>0</v>
      </c>
      <c r="FK87" s="6">
        <v>0</v>
      </c>
      <c r="FL87" s="6">
        <v>0</v>
      </c>
      <c r="FO87" s="6" t="s">
        <v>89</v>
      </c>
      <c r="FP87" s="6">
        <v>0</v>
      </c>
      <c r="FQ87" s="6">
        <v>0</v>
      </c>
      <c r="FR87" s="6">
        <v>0</v>
      </c>
      <c r="FS87" s="6">
        <v>0</v>
      </c>
      <c r="FV87" s="6" t="s">
        <v>89</v>
      </c>
      <c r="FW87" s="6">
        <v>0</v>
      </c>
      <c r="FX87" s="6">
        <v>0</v>
      </c>
      <c r="FY87" s="6">
        <v>0</v>
      </c>
      <c r="FZ87" s="6">
        <v>0</v>
      </c>
      <c r="GC87" s="6" t="s">
        <v>89</v>
      </c>
      <c r="GD87" s="6">
        <v>0</v>
      </c>
      <c r="GE87" s="6">
        <v>0</v>
      </c>
      <c r="GF87" s="6">
        <v>0</v>
      </c>
      <c r="GG87" s="6">
        <v>0</v>
      </c>
      <c r="GJ87" s="58" t="s">
        <v>89</v>
      </c>
      <c r="GK87" s="58">
        <v>0.15</v>
      </c>
      <c r="GL87" s="58">
        <v>0</v>
      </c>
      <c r="GM87" s="58">
        <v>0</v>
      </c>
      <c r="GN87" s="58">
        <v>0</v>
      </c>
      <c r="GQ87" s="58" t="s">
        <v>89</v>
      </c>
      <c r="GR87" s="58">
        <v>1.29</v>
      </c>
      <c r="GS87" s="58">
        <v>0</v>
      </c>
      <c r="GT87" s="58">
        <v>1.81</v>
      </c>
      <c r="GU87" s="58">
        <v>0</v>
      </c>
      <c r="GX87" s="64" t="s">
        <v>89</v>
      </c>
      <c r="GY87" s="64">
        <v>0</v>
      </c>
      <c r="GZ87" s="64">
        <v>0</v>
      </c>
      <c r="HA87" s="64">
        <v>0</v>
      </c>
      <c r="HB87" s="64">
        <v>0</v>
      </c>
      <c r="HE87" s="64" t="s">
        <v>89</v>
      </c>
      <c r="HF87" s="64">
        <v>0</v>
      </c>
      <c r="HG87" s="64">
        <v>0</v>
      </c>
      <c r="HH87" s="64">
        <v>0</v>
      </c>
      <c r="HI87" s="64">
        <v>0</v>
      </c>
      <c r="HL87" s="64" t="s">
        <v>89</v>
      </c>
      <c r="HM87" s="64">
        <v>0</v>
      </c>
      <c r="HN87" s="64">
        <v>0</v>
      </c>
      <c r="HO87" s="64">
        <v>0</v>
      </c>
      <c r="HP87" s="64">
        <v>0</v>
      </c>
      <c r="HS87" s="64" t="s">
        <v>89</v>
      </c>
      <c r="HT87" s="64">
        <v>0</v>
      </c>
      <c r="HU87" s="64">
        <v>0</v>
      </c>
      <c r="HV87" s="64">
        <v>0</v>
      </c>
      <c r="HW87" s="64">
        <v>0</v>
      </c>
      <c r="HZ87" s="64" t="s">
        <v>89</v>
      </c>
      <c r="IA87" s="64">
        <v>0</v>
      </c>
      <c r="IB87" s="64">
        <v>0</v>
      </c>
      <c r="IC87" s="64">
        <v>0</v>
      </c>
      <c r="ID87" s="64">
        <v>0</v>
      </c>
      <c r="IG87" s="64" t="s">
        <v>89</v>
      </c>
      <c r="IH87" s="64">
        <v>0</v>
      </c>
      <c r="II87" s="64">
        <v>0</v>
      </c>
      <c r="IJ87" s="64">
        <v>0</v>
      </c>
      <c r="IK87" s="64">
        <v>0</v>
      </c>
      <c r="IN87" s="64" t="s">
        <v>89</v>
      </c>
      <c r="IO87" s="64">
        <v>0</v>
      </c>
      <c r="IP87" s="64">
        <v>0</v>
      </c>
      <c r="IQ87" s="64">
        <v>0</v>
      </c>
      <c r="IR87" s="64">
        <v>0</v>
      </c>
      <c r="IU87" s="64" t="s">
        <v>89</v>
      </c>
      <c r="IV87" s="64">
        <v>0</v>
      </c>
      <c r="IW87" s="64">
        <v>0</v>
      </c>
      <c r="IX87" s="64">
        <v>0</v>
      </c>
      <c r="IY87" s="64">
        <v>0</v>
      </c>
      <c r="JB87" s="6" t="s">
        <v>89</v>
      </c>
      <c r="JC87" s="6">
        <v>0</v>
      </c>
      <c r="JD87" s="6">
        <v>0</v>
      </c>
      <c r="JE87" s="6">
        <v>0</v>
      </c>
      <c r="JF87" s="6">
        <v>0</v>
      </c>
      <c r="JI87" s="64" t="s">
        <v>89</v>
      </c>
      <c r="JJ87" s="64">
        <v>0</v>
      </c>
      <c r="JK87" s="64">
        <v>0</v>
      </c>
      <c r="JL87" s="64">
        <v>0</v>
      </c>
      <c r="JM87" s="64">
        <v>0</v>
      </c>
      <c r="JP87" s="70" t="s">
        <v>89</v>
      </c>
      <c r="JQ87" s="70">
        <v>0</v>
      </c>
      <c r="JR87" s="70">
        <v>0</v>
      </c>
      <c r="JS87" s="70">
        <v>0</v>
      </c>
      <c r="JT87" s="70">
        <v>0</v>
      </c>
      <c r="JW87" s="76" t="s">
        <v>89</v>
      </c>
      <c r="JX87" s="76">
        <v>0</v>
      </c>
      <c r="JY87" s="76">
        <v>0</v>
      </c>
      <c r="JZ87" s="76">
        <v>0</v>
      </c>
      <c r="KA87" s="76">
        <v>0</v>
      </c>
      <c r="KD87" s="76" t="s">
        <v>89</v>
      </c>
      <c r="KE87" s="76">
        <v>0</v>
      </c>
      <c r="KF87" s="76">
        <v>0</v>
      </c>
      <c r="KG87" s="76">
        <v>0</v>
      </c>
      <c r="KH87" s="76">
        <v>0</v>
      </c>
      <c r="KK87" s="76" t="s">
        <v>89</v>
      </c>
      <c r="KL87" s="76">
        <v>0</v>
      </c>
      <c r="KM87" s="76">
        <v>0</v>
      </c>
      <c r="KN87" s="76">
        <v>0</v>
      </c>
      <c r="KO87" s="76">
        <v>0</v>
      </c>
      <c r="KR87" s="76" t="s">
        <v>89</v>
      </c>
      <c r="KS87" s="76">
        <v>0</v>
      </c>
      <c r="KT87" s="76">
        <v>0</v>
      </c>
      <c r="KU87" s="76">
        <v>0</v>
      </c>
      <c r="KV87" s="76">
        <v>0</v>
      </c>
      <c r="KY87" s="76" t="s">
        <v>89</v>
      </c>
      <c r="KZ87" s="76">
        <v>0</v>
      </c>
      <c r="LA87" s="76">
        <v>0</v>
      </c>
      <c r="LB87" s="76">
        <v>0</v>
      </c>
      <c r="LC87" s="76">
        <v>0</v>
      </c>
      <c r="LF87" s="76" t="s">
        <v>89</v>
      </c>
      <c r="LG87" s="76">
        <v>0</v>
      </c>
      <c r="LH87" s="76">
        <v>0</v>
      </c>
      <c r="LI87" s="76">
        <v>0</v>
      </c>
      <c r="LJ87" s="76">
        <v>0</v>
      </c>
      <c r="LM87" s="76" t="s">
        <v>89</v>
      </c>
      <c r="LN87" s="76">
        <v>0</v>
      </c>
      <c r="LO87" s="76">
        <v>0</v>
      </c>
      <c r="LP87" s="76">
        <v>0</v>
      </c>
      <c r="LQ87" s="76">
        <v>0</v>
      </c>
      <c r="LR87" s="76"/>
      <c r="LS87" s="76"/>
      <c r="LT87" s="76" t="s">
        <v>89</v>
      </c>
      <c r="LU87" s="76">
        <v>0</v>
      </c>
      <c r="LV87" s="76">
        <v>0</v>
      </c>
      <c r="LW87" s="76">
        <v>0</v>
      </c>
      <c r="LX87" s="76">
        <v>0</v>
      </c>
      <c r="LY87" s="76"/>
      <c r="LZ87" s="76"/>
      <c r="MA87" s="76" t="s">
        <v>89</v>
      </c>
      <c r="MB87" s="76">
        <v>0</v>
      </c>
      <c r="MC87" s="76">
        <v>0</v>
      </c>
      <c r="MD87" s="76">
        <v>0</v>
      </c>
      <c r="ME87" s="76">
        <v>0</v>
      </c>
      <c r="MH87" s="76" t="s">
        <v>89</v>
      </c>
      <c r="MI87" s="76">
        <v>0</v>
      </c>
      <c r="MJ87" s="76">
        <v>0</v>
      </c>
      <c r="MK87" s="76">
        <v>0</v>
      </c>
      <c r="ML87" s="76">
        <v>0</v>
      </c>
      <c r="MM87" s="76"/>
      <c r="MN87" s="76"/>
      <c r="MO87" s="76" t="s">
        <v>89</v>
      </c>
      <c r="MP87" s="76">
        <v>0</v>
      </c>
      <c r="MQ87" s="76">
        <v>0</v>
      </c>
      <c r="MR87" s="76">
        <v>0</v>
      </c>
      <c r="MS87" s="76">
        <v>0</v>
      </c>
    </row>
    <row r="88" spans="1:357" x14ac:dyDescent="0.25">
      <c r="A88" s="1">
        <v>4.1499999999999995</v>
      </c>
      <c r="B88" s="1">
        <v>4.1999999999999993</v>
      </c>
      <c r="C88" s="1" t="s">
        <v>90</v>
      </c>
      <c r="D88" s="1">
        <v>0.46</v>
      </c>
      <c r="E88" s="1">
        <v>2.4500000000000002</v>
      </c>
      <c r="F88" s="1">
        <v>0.21</v>
      </c>
      <c r="G88" s="1">
        <v>0</v>
      </c>
      <c r="H88" s="1"/>
      <c r="I88" s="1"/>
      <c r="J88" s="1" t="s">
        <v>90</v>
      </c>
      <c r="K88" s="1">
        <v>5.01</v>
      </c>
      <c r="L88" s="1">
        <v>2.9</v>
      </c>
      <c r="M88" s="1">
        <v>4.3099999999999996</v>
      </c>
      <c r="N88" s="1">
        <v>22.22</v>
      </c>
      <c r="O88" s="1"/>
      <c r="P88" s="1"/>
      <c r="Q88" s="1" t="s">
        <v>90</v>
      </c>
      <c r="R88" s="1">
        <v>17.920000000000002</v>
      </c>
      <c r="S88" s="1">
        <v>23.61</v>
      </c>
      <c r="T88" s="1">
        <v>14.58</v>
      </c>
      <c r="U88" s="1">
        <v>32.4</v>
      </c>
      <c r="V88" s="1"/>
      <c r="W88" s="1"/>
      <c r="X88" s="1" t="s">
        <v>90</v>
      </c>
      <c r="Y88" s="1">
        <v>28.96</v>
      </c>
      <c r="Z88" s="1">
        <v>22.31</v>
      </c>
      <c r="AA88" s="1">
        <v>29.04</v>
      </c>
      <c r="AB88" s="1">
        <v>43.45</v>
      </c>
      <c r="AC88" s="1"/>
      <c r="AD88" s="1"/>
      <c r="AE88" s="6" t="s">
        <v>90</v>
      </c>
      <c r="AF88" s="6">
        <v>12.95</v>
      </c>
      <c r="AG88" s="6">
        <v>22.71</v>
      </c>
      <c r="AH88" s="6">
        <v>10.36</v>
      </c>
      <c r="AI88" s="6">
        <v>64.510000000000005</v>
      </c>
      <c r="AJ88" s="1"/>
      <c r="AK88" s="1"/>
      <c r="AL88" s="6" t="s">
        <v>90</v>
      </c>
      <c r="AM88" s="6">
        <v>12.8</v>
      </c>
      <c r="AN88" s="6">
        <v>10.15</v>
      </c>
      <c r="AO88" s="6">
        <v>11.64</v>
      </c>
      <c r="AP88" s="6">
        <v>40.94</v>
      </c>
      <c r="AQ88" s="1"/>
      <c r="AR88" s="1"/>
      <c r="AS88" s="6" t="s">
        <v>90</v>
      </c>
      <c r="AT88" s="6">
        <v>9.7100000000000009</v>
      </c>
      <c r="AU88" s="6">
        <v>9.61</v>
      </c>
      <c r="AV88" s="6">
        <v>9.2799999999999994</v>
      </c>
      <c r="AW88" s="6">
        <v>50.57</v>
      </c>
      <c r="AZ88" s="6" t="s">
        <v>90</v>
      </c>
      <c r="BA88" s="6">
        <v>11.63</v>
      </c>
      <c r="BB88" s="6">
        <v>11.55</v>
      </c>
      <c r="BC88" s="6">
        <v>9.83</v>
      </c>
      <c r="BD88" s="6">
        <v>43.63</v>
      </c>
      <c r="BG88" s="6" t="s">
        <v>90</v>
      </c>
      <c r="BH88" s="6">
        <v>14.04</v>
      </c>
      <c r="BI88" s="6">
        <v>9.0500000000000007</v>
      </c>
      <c r="BJ88" s="6">
        <v>12.44</v>
      </c>
      <c r="BK88" s="6">
        <v>72.16</v>
      </c>
      <c r="BN88" s="6" t="s">
        <v>90</v>
      </c>
      <c r="BO88" s="6">
        <v>12.95</v>
      </c>
      <c r="BP88" s="6">
        <v>21.1</v>
      </c>
      <c r="BQ88" s="6">
        <v>11.9</v>
      </c>
      <c r="BR88" s="6">
        <v>27.99</v>
      </c>
      <c r="BU88" s="6" t="s">
        <v>90</v>
      </c>
      <c r="BV88" s="6">
        <v>10.76</v>
      </c>
      <c r="BW88" s="6">
        <v>0</v>
      </c>
      <c r="BX88" s="6">
        <v>11.14</v>
      </c>
      <c r="BY88" s="6">
        <v>44.73</v>
      </c>
      <c r="CB88" s="6" t="s">
        <v>90</v>
      </c>
      <c r="CC88" s="6">
        <v>5.0599999999999996</v>
      </c>
      <c r="CD88" s="6">
        <v>1.05</v>
      </c>
      <c r="CE88" s="6">
        <v>5.45</v>
      </c>
      <c r="CF88" s="6">
        <v>7.76</v>
      </c>
      <c r="CI88" s="6" t="s">
        <v>90</v>
      </c>
      <c r="CJ88" s="6">
        <v>7.0000000000000007E-2</v>
      </c>
      <c r="CK88" s="6">
        <v>0</v>
      </c>
      <c r="CL88" s="6">
        <v>0.09</v>
      </c>
      <c r="CM88" s="6">
        <v>0</v>
      </c>
      <c r="CP88" s="6" t="s">
        <v>90</v>
      </c>
      <c r="CQ88" s="6">
        <v>0.21</v>
      </c>
      <c r="CR88" s="6">
        <v>0</v>
      </c>
      <c r="CS88" s="6">
        <v>0.26</v>
      </c>
      <c r="CT88" s="6">
        <v>0</v>
      </c>
      <c r="CW88" s="6" t="s">
        <v>90</v>
      </c>
      <c r="CX88" s="6">
        <v>0.67</v>
      </c>
      <c r="CY88" s="6">
        <v>0</v>
      </c>
      <c r="CZ88" s="6">
        <v>0.94</v>
      </c>
      <c r="DA88" s="6">
        <v>0</v>
      </c>
      <c r="DD88" s="6" t="s">
        <v>90</v>
      </c>
      <c r="DE88" s="6">
        <v>0.24</v>
      </c>
      <c r="DF88" s="6">
        <v>0</v>
      </c>
      <c r="DG88" s="6">
        <v>0.13</v>
      </c>
      <c r="DH88" s="6">
        <v>0</v>
      </c>
      <c r="DK88" s="6" t="s">
        <v>90</v>
      </c>
      <c r="DL88" s="6">
        <v>0</v>
      </c>
      <c r="DM88" s="6">
        <v>0</v>
      </c>
      <c r="DN88" s="6">
        <v>0</v>
      </c>
      <c r="DO88" s="6">
        <v>0</v>
      </c>
      <c r="DR88" s="6" t="s">
        <v>90</v>
      </c>
      <c r="DS88" s="6">
        <v>0.43</v>
      </c>
      <c r="DT88" s="6">
        <v>0</v>
      </c>
      <c r="DU88" s="6">
        <v>0</v>
      </c>
      <c r="DV88" s="6">
        <v>7.43</v>
      </c>
      <c r="DY88" s="6" t="s">
        <v>90</v>
      </c>
      <c r="DZ88" s="6">
        <v>0</v>
      </c>
      <c r="EA88" s="6">
        <v>0</v>
      </c>
      <c r="EB88" s="6">
        <v>0</v>
      </c>
      <c r="EC88" s="6">
        <v>0</v>
      </c>
      <c r="EF88" s="6" t="s">
        <v>90</v>
      </c>
      <c r="EG88" s="6">
        <v>0</v>
      </c>
      <c r="EH88" s="6">
        <v>0</v>
      </c>
      <c r="EI88" s="6">
        <v>0</v>
      </c>
      <c r="EJ88" s="6">
        <v>0</v>
      </c>
      <c r="EM88" s="6" t="s">
        <v>90</v>
      </c>
      <c r="EN88" s="6">
        <v>0.34</v>
      </c>
      <c r="EO88" s="6">
        <v>0</v>
      </c>
      <c r="EP88" s="6">
        <v>0</v>
      </c>
      <c r="EQ88" s="6">
        <v>0</v>
      </c>
      <c r="ET88" s="6" t="s">
        <v>90</v>
      </c>
      <c r="EU88" s="6">
        <v>1.53</v>
      </c>
      <c r="EV88" s="6">
        <v>2.7</v>
      </c>
      <c r="EW88" s="6">
        <v>0.66</v>
      </c>
      <c r="EX88" s="6">
        <v>4.7699999999999996</v>
      </c>
      <c r="FA88" s="6" t="s">
        <v>90</v>
      </c>
      <c r="FB88" s="6">
        <v>0.12</v>
      </c>
      <c r="FC88" s="6">
        <v>0.67</v>
      </c>
      <c r="FD88" s="6">
        <v>0</v>
      </c>
      <c r="FE88" s="6">
        <v>0</v>
      </c>
      <c r="FH88" s="6" t="s">
        <v>90</v>
      </c>
      <c r="FI88" s="6">
        <v>0.76</v>
      </c>
      <c r="FJ88" s="6">
        <v>2.62</v>
      </c>
      <c r="FK88" s="6">
        <v>0.35</v>
      </c>
      <c r="FL88" s="6">
        <v>0</v>
      </c>
      <c r="FO88" s="6" t="s">
        <v>90</v>
      </c>
      <c r="FP88" s="6">
        <v>0.38</v>
      </c>
      <c r="FQ88" s="6">
        <v>0</v>
      </c>
      <c r="FR88" s="6">
        <v>0.56999999999999995</v>
      </c>
      <c r="FS88" s="6">
        <v>0</v>
      </c>
      <c r="FV88" s="6" t="s">
        <v>90</v>
      </c>
      <c r="FW88" s="6">
        <v>1.02</v>
      </c>
      <c r="FX88" s="6">
        <v>0</v>
      </c>
      <c r="FY88" s="6">
        <v>1.4</v>
      </c>
      <c r="FZ88" s="6">
        <v>0</v>
      </c>
      <c r="GC88" s="6" t="s">
        <v>90</v>
      </c>
      <c r="GD88" s="6">
        <v>0.51</v>
      </c>
      <c r="GE88" s="6">
        <v>1.56</v>
      </c>
      <c r="GF88" s="6">
        <v>0</v>
      </c>
      <c r="GG88" s="6">
        <v>0</v>
      </c>
      <c r="GJ88" s="58" t="s">
        <v>90</v>
      </c>
      <c r="GK88" s="58">
        <v>0.15</v>
      </c>
      <c r="GL88" s="58">
        <v>0</v>
      </c>
      <c r="GM88" s="58">
        <v>0</v>
      </c>
      <c r="GN88" s="58">
        <v>1.96</v>
      </c>
      <c r="GQ88" s="58" t="s">
        <v>90</v>
      </c>
      <c r="GR88" s="58">
        <v>1.76</v>
      </c>
      <c r="GS88" s="58">
        <v>0</v>
      </c>
      <c r="GT88" s="58">
        <v>1.1599999999999999</v>
      </c>
      <c r="GU88" s="58">
        <v>5.77</v>
      </c>
      <c r="GX88" s="64" t="s">
        <v>90</v>
      </c>
      <c r="GY88" s="64">
        <v>0.17</v>
      </c>
      <c r="GZ88" s="64">
        <v>0</v>
      </c>
      <c r="HA88" s="64">
        <v>0.22</v>
      </c>
      <c r="HB88" s="64">
        <v>0</v>
      </c>
      <c r="HE88" s="64" t="s">
        <v>90</v>
      </c>
      <c r="HF88" s="64">
        <v>0</v>
      </c>
      <c r="HG88" s="64">
        <v>0</v>
      </c>
      <c r="HH88" s="64">
        <v>0</v>
      </c>
      <c r="HI88" s="64">
        <v>0</v>
      </c>
      <c r="HL88" s="64" t="s">
        <v>90</v>
      </c>
      <c r="HM88" s="64">
        <v>0.06</v>
      </c>
      <c r="HN88" s="64">
        <v>0</v>
      </c>
      <c r="HO88" s="64">
        <v>0</v>
      </c>
      <c r="HP88" s="64">
        <v>0.84</v>
      </c>
      <c r="HS88" s="64" t="s">
        <v>90</v>
      </c>
      <c r="HT88" s="64">
        <v>0</v>
      </c>
      <c r="HU88" s="64">
        <v>0</v>
      </c>
      <c r="HV88" s="64">
        <v>0</v>
      </c>
      <c r="HW88" s="64">
        <v>0</v>
      </c>
      <c r="HZ88" s="64" t="s">
        <v>90</v>
      </c>
      <c r="IA88" s="64">
        <v>0.24</v>
      </c>
      <c r="IB88" s="64">
        <v>0</v>
      </c>
      <c r="IC88" s="64">
        <v>0</v>
      </c>
      <c r="ID88" s="64">
        <v>2.48</v>
      </c>
      <c r="IG88" s="64" t="s">
        <v>90</v>
      </c>
      <c r="IH88" s="64">
        <v>0.48</v>
      </c>
      <c r="II88" s="64">
        <v>0</v>
      </c>
      <c r="IJ88" s="64">
        <v>0</v>
      </c>
      <c r="IK88" s="64">
        <v>3.93</v>
      </c>
      <c r="IN88" s="64" t="s">
        <v>90</v>
      </c>
      <c r="IO88" s="64">
        <v>0.41</v>
      </c>
      <c r="IP88" s="64">
        <v>0</v>
      </c>
      <c r="IQ88" s="64">
        <v>0.41</v>
      </c>
      <c r="IR88" s="64">
        <v>0.85</v>
      </c>
      <c r="IU88" s="64" t="s">
        <v>90</v>
      </c>
      <c r="IV88" s="64">
        <v>0</v>
      </c>
      <c r="IW88" s="64">
        <v>0</v>
      </c>
      <c r="IX88" s="64">
        <v>0</v>
      </c>
      <c r="IY88" s="64">
        <v>0</v>
      </c>
      <c r="JB88" s="6" t="s">
        <v>90</v>
      </c>
      <c r="JC88" s="6">
        <v>0.28999999999999998</v>
      </c>
      <c r="JD88" s="6">
        <v>0</v>
      </c>
      <c r="JE88" s="6">
        <v>0.45</v>
      </c>
      <c r="JF88" s="6">
        <v>0</v>
      </c>
      <c r="JI88" s="64" t="s">
        <v>90</v>
      </c>
      <c r="JJ88" s="64">
        <v>0</v>
      </c>
      <c r="JK88" s="64">
        <v>0</v>
      </c>
      <c r="JL88" s="64">
        <v>0</v>
      </c>
      <c r="JM88" s="64">
        <v>0</v>
      </c>
      <c r="JP88" s="70" t="s">
        <v>90</v>
      </c>
      <c r="JQ88" s="70">
        <v>0.33</v>
      </c>
      <c r="JR88" s="70">
        <v>0</v>
      </c>
      <c r="JS88" s="70">
        <v>0</v>
      </c>
      <c r="JT88" s="70">
        <v>2.46</v>
      </c>
      <c r="JW88" s="76" t="s">
        <v>90</v>
      </c>
      <c r="JX88" s="76">
        <v>0.1</v>
      </c>
      <c r="JY88" s="76">
        <v>0</v>
      </c>
      <c r="JZ88" s="76">
        <v>0</v>
      </c>
      <c r="KA88" s="76">
        <v>0.91</v>
      </c>
      <c r="KD88" s="76" t="s">
        <v>90</v>
      </c>
      <c r="KE88" s="76">
        <v>0.36</v>
      </c>
      <c r="KF88" s="76">
        <v>0.38</v>
      </c>
      <c r="KG88" s="76">
        <v>0</v>
      </c>
      <c r="KH88" s="76">
        <v>2.66</v>
      </c>
      <c r="KK88" s="76" t="s">
        <v>90</v>
      </c>
      <c r="KL88" s="76">
        <v>1.55</v>
      </c>
      <c r="KM88" s="76">
        <v>1.96</v>
      </c>
      <c r="KN88" s="76">
        <v>0</v>
      </c>
      <c r="KO88" s="76">
        <v>9.27</v>
      </c>
      <c r="KR88" s="76" t="s">
        <v>90</v>
      </c>
      <c r="KS88" s="76">
        <v>1.38</v>
      </c>
      <c r="KT88" s="76">
        <v>2.83</v>
      </c>
      <c r="KU88" s="76">
        <v>1.28</v>
      </c>
      <c r="KV88" s="76">
        <v>0.81</v>
      </c>
      <c r="KY88" s="76" t="s">
        <v>90</v>
      </c>
      <c r="KZ88" s="76">
        <v>1.44</v>
      </c>
      <c r="LA88" s="76">
        <v>9.5399999999999991</v>
      </c>
      <c r="LB88" s="76">
        <v>0</v>
      </c>
      <c r="LC88" s="76">
        <v>0</v>
      </c>
      <c r="LF88" s="76" t="s">
        <v>90</v>
      </c>
      <c r="LG88" s="76">
        <v>3.56</v>
      </c>
      <c r="LH88" s="76">
        <v>7.24</v>
      </c>
      <c r="LI88" s="76">
        <v>1.69</v>
      </c>
      <c r="LJ88" s="76">
        <v>0</v>
      </c>
      <c r="LM88" s="76" t="s">
        <v>90</v>
      </c>
      <c r="LN88" s="76">
        <v>3.75</v>
      </c>
      <c r="LO88" s="76">
        <v>13.33</v>
      </c>
      <c r="LP88" s="76">
        <v>2.74</v>
      </c>
      <c r="LQ88" s="76">
        <v>0</v>
      </c>
      <c r="LR88" s="76"/>
      <c r="LS88" s="76"/>
      <c r="LT88" s="76" t="s">
        <v>90</v>
      </c>
      <c r="LU88" s="76">
        <v>0</v>
      </c>
      <c r="LV88" s="76">
        <v>0</v>
      </c>
      <c r="LW88" s="76">
        <v>0</v>
      </c>
      <c r="LX88" s="76">
        <v>0</v>
      </c>
      <c r="LY88" s="76"/>
      <c r="LZ88" s="76"/>
      <c r="MA88" s="76" t="s">
        <v>90</v>
      </c>
      <c r="MB88" s="76">
        <v>0</v>
      </c>
      <c r="MC88" s="76">
        <v>0</v>
      </c>
      <c r="MD88" s="76">
        <v>0</v>
      </c>
      <c r="ME88" s="76">
        <v>0</v>
      </c>
      <c r="MH88" s="76" t="s">
        <v>90</v>
      </c>
      <c r="MI88" s="76">
        <v>1.1599999999999999</v>
      </c>
      <c r="MJ88" s="76">
        <v>0</v>
      </c>
      <c r="MK88" s="76">
        <v>1.76</v>
      </c>
      <c r="ML88" s="76">
        <v>0</v>
      </c>
      <c r="MM88" s="76"/>
      <c r="MN88" s="76"/>
      <c r="MO88" s="76" t="s">
        <v>90</v>
      </c>
      <c r="MP88" s="76">
        <v>1.08</v>
      </c>
      <c r="MQ88" s="76">
        <v>0</v>
      </c>
      <c r="MR88" s="76">
        <v>0.4</v>
      </c>
      <c r="MS88" s="76">
        <v>5.6</v>
      </c>
    </row>
    <row r="89" spans="1:357" x14ac:dyDescent="0.25">
      <c r="A89" s="1">
        <v>4.1999999999999993</v>
      </c>
      <c r="B89" s="1">
        <v>4.2499999999999991</v>
      </c>
      <c r="C89" s="1" t="s">
        <v>91</v>
      </c>
      <c r="D89" s="1">
        <v>4.1500000000000004</v>
      </c>
      <c r="E89" s="1">
        <v>2.4300000000000002</v>
      </c>
      <c r="F89" s="1">
        <v>5.2</v>
      </c>
      <c r="G89" s="1">
        <v>0</v>
      </c>
      <c r="H89" s="1"/>
      <c r="I89" s="1"/>
      <c r="J89" s="1" t="s">
        <v>91</v>
      </c>
      <c r="K89" s="1">
        <v>12.43</v>
      </c>
      <c r="L89" s="1">
        <v>0</v>
      </c>
      <c r="M89" s="1">
        <v>16.32</v>
      </c>
      <c r="N89" s="1">
        <v>0</v>
      </c>
      <c r="O89" s="1"/>
      <c r="P89" s="1"/>
      <c r="Q89" s="1" t="s">
        <v>91</v>
      </c>
      <c r="R89" s="1">
        <v>4.87</v>
      </c>
      <c r="S89" s="1">
        <v>0</v>
      </c>
      <c r="T89" s="1">
        <v>6.29</v>
      </c>
      <c r="U89" s="1">
        <v>0</v>
      </c>
      <c r="V89" s="1"/>
      <c r="W89" s="1"/>
      <c r="X89" s="1" t="s">
        <v>91</v>
      </c>
      <c r="Y89" s="1">
        <v>0.12</v>
      </c>
      <c r="Z89" s="1">
        <v>0</v>
      </c>
      <c r="AA89" s="1">
        <v>0.17</v>
      </c>
      <c r="AB89" s="1">
        <v>0</v>
      </c>
      <c r="AC89" s="1"/>
      <c r="AD89" s="1"/>
      <c r="AE89" s="6" t="s">
        <v>91</v>
      </c>
      <c r="AF89" s="6">
        <v>0.08</v>
      </c>
      <c r="AG89" s="6">
        <v>0</v>
      </c>
      <c r="AH89" s="6">
        <v>0.1</v>
      </c>
      <c r="AI89" s="6">
        <v>0</v>
      </c>
      <c r="AJ89" s="1"/>
      <c r="AK89" s="1"/>
      <c r="AL89" s="6" t="s">
        <v>91</v>
      </c>
      <c r="AM89" s="6">
        <v>0.65</v>
      </c>
      <c r="AN89" s="6">
        <v>0</v>
      </c>
      <c r="AO89" s="6">
        <v>0.72</v>
      </c>
      <c r="AP89" s="6">
        <v>0</v>
      </c>
      <c r="AQ89" s="1"/>
      <c r="AR89" s="1"/>
      <c r="AS89" s="6" t="s">
        <v>91</v>
      </c>
      <c r="AT89" s="6">
        <v>0.06</v>
      </c>
      <c r="AU89" s="6">
        <v>0</v>
      </c>
      <c r="AV89" s="6">
        <v>0.05</v>
      </c>
      <c r="AW89" s="6">
        <v>0</v>
      </c>
      <c r="AZ89" s="6" t="s">
        <v>91</v>
      </c>
      <c r="BA89" s="6">
        <v>0.45</v>
      </c>
      <c r="BB89" s="6">
        <v>3.16</v>
      </c>
      <c r="BC89" s="6">
        <v>0.13</v>
      </c>
      <c r="BD89" s="6">
        <v>0</v>
      </c>
      <c r="BG89" s="6" t="s">
        <v>91</v>
      </c>
      <c r="BH89" s="6">
        <v>0.2</v>
      </c>
      <c r="BI89" s="6">
        <v>0</v>
      </c>
      <c r="BJ89" s="6">
        <v>0.22</v>
      </c>
      <c r="BK89" s="6">
        <v>0</v>
      </c>
      <c r="BN89" s="6" t="s">
        <v>91</v>
      </c>
      <c r="BO89" s="6">
        <v>0.98</v>
      </c>
      <c r="BP89" s="6">
        <v>0</v>
      </c>
      <c r="BQ89" s="6">
        <v>0.31</v>
      </c>
      <c r="BR89" s="6">
        <v>6.95</v>
      </c>
      <c r="BU89" s="6" t="s">
        <v>91</v>
      </c>
      <c r="BV89" s="6">
        <v>0</v>
      </c>
      <c r="BW89" s="6">
        <v>0</v>
      </c>
      <c r="BX89" s="6">
        <v>0</v>
      </c>
      <c r="BY89" s="6">
        <v>0</v>
      </c>
      <c r="CB89" s="6" t="s">
        <v>91</v>
      </c>
      <c r="CC89" s="6">
        <v>0.3</v>
      </c>
      <c r="CD89" s="6">
        <v>0</v>
      </c>
      <c r="CE89" s="6">
        <v>0.35</v>
      </c>
      <c r="CF89" s="6">
        <v>0</v>
      </c>
      <c r="CI89" s="6" t="s">
        <v>91</v>
      </c>
      <c r="CJ89" s="6">
        <v>7.0000000000000007E-2</v>
      </c>
      <c r="CK89" s="6">
        <v>0.75</v>
      </c>
      <c r="CL89" s="6">
        <v>0</v>
      </c>
      <c r="CM89" s="6">
        <v>0</v>
      </c>
      <c r="CP89" s="6" t="s">
        <v>91</v>
      </c>
      <c r="CQ89" s="6">
        <v>0</v>
      </c>
      <c r="CR89" s="6">
        <v>0</v>
      </c>
      <c r="CS89" s="6">
        <v>0</v>
      </c>
      <c r="CT89" s="6">
        <v>0</v>
      </c>
      <c r="CW89" s="6" t="s">
        <v>91</v>
      </c>
      <c r="CX89" s="6">
        <v>0.33</v>
      </c>
      <c r="CY89" s="6">
        <v>0</v>
      </c>
      <c r="CZ89" s="6">
        <v>0</v>
      </c>
      <c r="DA89" s="6">
        <v>0</v>
      </c>
      <c r="DD89" s="6" t="s">
        <v>91</v>
      </c>
      <c r="DE89" s="6">
        <v>0</v>
      </c>
      <c r="DF89" s="6">
        <v>0</v>
      </c>
      <c r="DG89" s="6">
        <v>0</v>
      </c>
      <c r="DH89" s="6">
        <v>0</v>
      </c>
      <c r="DK89" s="6" t="s">
        <v>91</v>
      </c>
      <c r="DL89" s="6">
        <v>0</v>
      </c>
      <c r="DM89" s="6">
        <v>0</v>
      </c>
      <c r="DN89" s="6">
        <v>0</v>
      </c>
      <c r="DO89" s="6">
        <v>0</v>
      </c>
      <c r="DR89" s="6" t="s">
        <v>91</v>
      </c>
      <c r="DS89" s="6">
        <v>0</v>
      </c>
      <c r="DT89" s="6">
        <v>0</v>
      </c>
      <c r="DU89" s="6">
        <v>0</v>
      </c>
      <c r="DV89" s="6">
        <v>0</v>
      </c>
      <c r="DY89" s="6" t="s">
        <v>91</v>
      </c>
      <c r="DZ89" s="6">
        <v>0.23</v>
      </c>
      <c r="EA89" s="6">
        <v>0</v>
      </c>
      <c r="EB89" s="6">
        <v>0.32</v>
      </c>
      <c r="EC89" s="6">
        <v>0</v>
      </c>
      <c r="EF89" s="6" t="s">
        <v>91</v>
      </c>
      <c r="EG89" s="6">
        <v>0</v>
      </c>
      <c r="EH89" s="6">
        <v>0</v>
      </c>
      <c r="EI89" s="6">
        <v>0</v>
      </c>
      <c r="EJ89" s="6">
        <v>0</v>
      </c>
      <c r="EM89" s="6" t="s">
        <v>91</v>
      </c>
      <c r="EN89" s="6">
        <v>0</v>
      </c>
      <c r="EO89" s="6">
        <v>0</v>
      </c>
      <c r="EP89" s="6">
        <v>0</v>
      </c>
      <c r="EQ89" s="6">
        <v>0</v>
      </c>
      <c r="ET89" s="6" t="s">
        <v>91</v>
      </c>
      <c r="EU89" s="6">
        <v>0.11</v>
      </c>
      <c r="EV89" s="6">
        <v>0.69</v>
      </c>
      <c r="EW89" s="6">
        <v>0</v>
      </c>
      <c r="EX89" s="6">
        <v>0</v>
      </c>
      <c r="FA89" s="6" t="s">
        <v>91</v>
      </c>
      <c r="FB89" s="6">
        <v>0.14000000000000001</v>
      </c>
      <c r="FC89" s="6">
        <v>0</v>
      </c>
      <c r="FD89" s="6">
        <v>0.21</v>
      </c>
      <c r="FE89" s="6">
        <v>0</v>
      </c>
      <c r="FH89" s="6" t="s">
        <v>91</v>
      </c>
      <c r="FI89" s="6">
        <v>0</v>
      </c>
      <c r="FJ89" s="6">
        <v>0</v>
      </c>
      <c r="FK89" s="6">
        <v>0</v>
      </c>
      <c r="FL89" s="6">
        <v>0</v>
      </c>
      <c r="FO89" s="6" t="s">
        <v>91</v>
      </c>
      <c r="FP89" s="6">
        <v>0</v>
      </c>
      <c r="FQ89" s="6">
        <v>0</v>
      </c>
      <c r="FR89" s="6">
        <v>0</v>
      </c>
      <c r="FS89" s="6">
        <v>0</v>
      </c>
      <c r="FV89" s="6" t="s">
        <v>91</v>
      </c>
      <c r="FW89" s="6">
        <v>0.39</v>
      </c>
      <c r="FX89" s="6">
        <v>0</v>
      </c>
      <c r="FY89" s="6">
        <v>0</v>
      </c>
      <c r="FZ89" s="6">
        <v>0</v>
      </c>
      <c r="GC89" s="6" t="s">
        <v>91</v>
      </c>
      <c r="GD89" s="6">
        <v>0.28999999999999998</v>
      </c>
      <c r="GE89" s="6">
        <v>0</v>
      </c>
      <c r="GF89" s="6">
        <v>0</v>
      </c>
      <c r="GG89" s="6">
        <v>0</v>
      </c>
      <c r="GJ89" s="58" t="s">
        <v>91</v>
      </c>
      <c r="GK89" s="58">
        <v>0</v>
      </c>
      <c r="GL89" s="58">
        <v>0</v>
      </c>
      <c r="GM89" s="58">
        <v>0</v>
      </c>
      <c r="GN89" s="58">
        <v>0</v>
      </c>
      <c r="GQ89" s="58" t="s">
        <v>91</v>
      </c>
      <c r="GR89" s="58">
        <v>0</v>
      </c>
      <c r="GS89" s="58">
        <v>0</v>
      </c>
      <c r="GT89" s="58">
        <v>0</v>
      </c>
      <c r="GU89" s="58">
        <v>0</v>
      </c>
      <c r="GX89" s="64" t="s">
        <v>91</v>
      </c>
      <c r="GY89" s="64">
        <v>0</v>
      </c>
      <c r="GZ89" s="64">
        <v>0</v>
      </c>
      <c r="HA89" s="64">
        <v>0</v>
      </c>
      <c r="HB89" s="64">
        <v>0</v>
      </c>
      <c r="HE89" s="64" t="s">
        <v>91</v>
      </c>
      <c r="HF89" s="64">
        <v>0</v>
      </c>
      <c r="HG89" s="64">
        <v>0</v>
      </c>
      <c r="HH89" s="64">
        <v>0</v>
      </c>
      <c r="HI89" s="64">
        <v>0</v>
      </c>
      <c r="HL89" s="64" t="s">
        <v>91</v>
      </c>
      <c r="HM89" s="64">
        <v>0.31</v>
      </c>
      <c r="HN89" s="64">
        <v>1.5</v>
      </c>
      <c r="HO89" s="64">
        <v>0</v>
      </c>
      <c r="HP89" s="64">
        <v>0</v>
      </c>
      <c r="HS89" s="64" t="s">
        <v>91</v>
      </c>
      <c r="HT89" s="64">
        <v>0</v>
      </c>
      <c r="HU89" s="64">
        <v>0</v>
      </c>
      <c r="HV89" s="64">
        <v>0</v>
      </c>
      <c r="HW89" s="64">
        <v>0</v>
      </c>
      <c r="HZ89" s="64" t="s">
        <v>91</v>
      </c>
      <c r="IA89" s="64">
        <v>1.28</v>
      </c>
      <c r="IB89" s="64">
        <v>0</v>
      </c>
      <c r="IC89" s="64">
        <v>2.0699999999999998</v>
      </c>
      <c r="ID89" s="64">
        <v>0</v>
      </c>
      <c r="IG89" s="64" t="s">
        <v>91</v>
      </c>
      <c r="IH89" s="64">
        <v>0</v>
      </c>
      <c r="II89" s="64">
        <v>0</v>
      </c>
      <c r="IJ89" s="64">
        <v>0</v>
      </c>
      <c r="IK89" s="64">
        <v>0</v>
      </c>
      <c r="IN89" s="64" t="s">
        <v>91</v>
      </c>
      <c r="IO89" s="64">
        <v>0.2</v>
      </c>
      <c r="IP89" s="64">
        <v>0</v>
      </c>
      <c r="IQ89" s="64">
        <v>0.28000000000000003</v>
      </c>
      <c r="IR89" s="64">
        <v>0</v>
      </c>
      <c r="IU89" s="64" t="s">
        <v>91</v>
      </c>
      <c r="IV89" s="64">
        <v>0.18</v>
      </c>
      <c r="IW89" s="64">
        <v>0</v>
      </c>
      <c r="IX89" s="64">
        <v>0.27</v>
      </c>
      <c r="IY89" s="64">
        <v>0</v>
      </c>
      <c r="JB89" s="6" t="s">
        <v>91</v>
      </c>
      <c r="JC89" s="6">
        <v>0.11</v>
      </c>
      <c r="JD89" s="6">
        <v>0</v>
      </c>
      <c r="JE89" s="6">
        <v>0</v>
      </c>
      <c r="JF89" s="6">
        <v>0.9</v>
      </c>
      <c r="JI89" s="64" t="s">
        <v>91</v>
      </c>
      <c r="JJ89" s="64">
        <v>0.28999999999999998</v>
      </c>
      <c r="JK89" s="64">
        <v>0</v>
      </c>
      <c r="JL89" s="64">
        <v>0.42</v>
      </c>
      <c r="JM89" s="64">
        <v>0</v>
      </c>
      <c r="JP89" s="70" t="s">
        <v>91</v>
      </c>
      <c r="JQ89" s="70">
        <v>0.57999999999999996</v>
      </c>
      <c r="JR89" s="70">
        <v>0</v>
      </c>
      <c r="JS89" s="70">
        <v>0</v>
      </c>
      <c r="JT89" s="70">
        <v>0</v>
      </c>
      <c r="JW89" s="76" t="s">
        <v>91</v>
      </c>
      <c r="JX89" s="76">
        <v>0.1</v>
      </c>
      <c r="JY89" s="76">
        <v>0</v>
      </c>
      <c r="JZ89" s="76">
        <v>0.15</v>
      </c>
      <c r="KA89" s="76">
        <v>0</v>
      </c>
      <c r="KD89" s="76" t="s">
        <v>91</v>
      </c>
      <c r="KE89" s="76">
        <v>0.55000000000000004</v>
      </c>
      <c r="KF89" s="76">
        <v>0</v>
      </c>
      <c r="KG89" s="76">
        <v>0</v>
      </c>
      <c r="KH89" s="76">
        <v>0</v>
      </c>
      <c r="KK89" s="76" t="s">
        <v>91</v>
      </c>
      <c r="KL89" s="76">
        <v>0.19</v>
      </c>
      <c r="KM89" s="76">
        <v>0</v>
      </c>
      <c r="KN89" s="76">
        <v>0</v>
      </c>
      <c r="KO89" s="76">
        <v>0</v>
      </c>
      <c r="KR89" s="76" t="s">
        <v>91</v>
      </c>
      <c r="KS89" s="76">
        <v>0.34</v>
      </c>
      <c r="KT89" s="76">
        <v>0</v>
      </c>
      <c r="KU89" s="76">
        <v>0.54</v>
      </c>
      <c r="KV89" s="76">
        <v>0</v>
      </c>
      <c r="KY89" s="76" t="s">
        <v>91</v>
      </c>
      <c r="KZ89" s="76">
        <v>0.13</v>
      </c>
      <c r="LA89" s="76">
        <v>0</v>
      </c>
      <c r="LB89" s="76">
        <v>0</v>
      </c>
      <c r="LC89" s="76">
        <v>0</v>
      </c>
      <c r="LF89" s="76" t="s">
        <v>91</v>
      </c>
      <c r="LG89" s="76">
        <v>0.28999999999999998</v>
      </c>
      <c r="LH89" s="76">
        <v>0</v>
      </c>
      <c r="LI89" s="76">
        <v>0</v>
      </c>
      <c r="LJ89" s="76">
        <v>1.95</v>
      </c>
      <c r="LM89" s="76" t="s">
        <v>91</v>
      </c>
      <c r="LN89" s="76">
        <v>0.26</v>
      </c>
      <c r="LO89" s="76">
        <v>2.5</v>
      </c>
      <c r="LP89" s="76">
        <v>0</v>
      </c>
      <c r="LQ89" s="76">
        <v>0</v>
      </c>
      <c r="LR89" s="76"/>
      <c r="LS89" s="76"/>
      <c r="LT89" s="76" t="s">
        <v>91</v>
      </c>
      <c r="LU89" s="76">
        <v>0</v>
      </c>
      <c r="LV89" s="76">
        <v>0</v>
      </c>
      <c r="LW89" s="76">
        <v>0</v>
      </c>
      <c r="LX89" s="76">
        <v>0</v>
      </c>
      <c r="LY89" s="76"/>
      <c r="LZ89" s="76"/>
      <c r="MA89" s="76" t="s">
        <v>91</v>
      </c>
      <c r="MB89" s="76">
        <v>0.65</v>
      </c>
      <c r="MC89" s="76">
        <v>0</v>
      </c>
      <c r="MD89" s="76">
        <v>0.63</v>
      </c>
      <c r="ME89" s="76">
        <v>0</v>
      </c>
      <c r="MH89" s="76" t="s">
        <v>91</v>
      </c>
      <c r="MI89" s="76">
        <v>0</v>
      </c>
      <c r="MJ89" s="76">
        <v>0</v>
      </c>
      <c r="MK89" s="76">
        <v>0</v>
      </c>
      <c r="ML89" s="76">
        <v>0</v>
      </c>
      <c r="MM89" s="76"/>
      <c r="MN89" s="76"/>
      <c r="MO89" s="76" t="s">
        <v>91</v>
      </c>
      <c r="MP89" s="76">
        <v>0.25</v>
      </c>
      <c r="MQ89" s="76">
        <v>1.58</v>
      </c>
      <c r="MR89" s="76">
        <v>0</v>
      </c>
      <c r="MS89" s="76">
        <v>0</v>
      </c>
    </row>
    <row r="90" spans="1:357" x14ac:dyDescent="0.25">
      <c r="A90" s="1">
        <v>4.2499999999999991</v>
      </c>
      <c r="B90" s="1">
        <v>4.2999999999999989</v>
      </c>
      <c r="C90" s="1" t="s">
        <v>92</v>
      </c>
      <c r="D90" s="1">
        <v>3.44</v>
      </c>
      <c r="E90" s="1">
        <v>0</v>
      </c>
      <c r="F90" s="1">
        <v>4.6500000000000004</v>
      </c>
      <c r="G90" s="1">
        <v>0</v>
      </c>
      <c r="H90" s="1"/>
      <c r="I90" s="1"/>
      <c r="J90" s="1" t="s">
        <v>92</v>
      </c>
      <c r="K90" s="1">
        <v>27.7</v>
      </c>
      <c r="L90" s="1">
        <v>0</v>
      </c>
      <c r="M90" s="1">
        <v>35.89</v>
      </c>
      <c r="N90" s="1">
        <v>5.86</v>
      </c>
      <c r="O90" s="1"/>
      <c r="P90" s="1"/>
      <c r="Q90" s="1" t="s">
        <v>92</v>
      </c>
      <c r="R90" s="1">
        <v>11.79</v>
      </c>
      <c r="S90" s="1">
        <v>4.67</v>
      </c>
      <c r="T90" s="1">
        <v>14.73</v>
      </c>
      <c r="U90" s="1">
        <v>5.2</v>
      </c>
      <c r="V90" s="1"/>
      <c r="W90" s="1"/>
      <c r="X90" s="1" t="s">
        <v>92</v>
      </c>
      <c r="Y90" s="1">
        <v>7.17</v>
      </c>
      <c r="Z90" s="1">
        <v>0.57999999999999996</v>
      </c>
      <c r="AA90" s="1">
        <v>6.66</v>
      </c>
      <c r="AB90" s="1">
        <v>30.86</v>
      </c>
      <c r="AC90" s="1"/>
      <c r="AD90" s="1"/>
      <c r="AE90" s="6" t="s">
        <v>92</v>
      </c>
      <c r="AF90" s="6">
        <v>3.46</v>
      </c>
      <c r="AG90" s="6">
        <v>2.1800000000000002</v>
      </c>
      <c r="AH90" s="6">
        <v>3.05</v>
      </c>
      <c r="AI90" s="6">
        <v>21.41</v>
      </c>
      <c r="AJ90" s="1"/>
      <c r="AK90" s="1"/>
      <c r="AL90" s="6" t="s">
        <v>92</v>
      </c>
      <c r="AM90" s="6">
        <v>1.95</v>
      </c>
      <c r="AN90" s="6">
        <v>0.95</v>
      </c>
      <c r="AO90" s="6">
        <v>2.2200000000000002</v>
      </c>
      <c r="AP90" s="6">
        <v>0.8</v>
      </c>
      <c r="AQ90" s="1"/>
      <c r="AR90" s="1"/>
      <c r="AS90" s="6" t="s">
        <v>92</v>
      </c>
      <c r="AT90" s="6">
        <v>1.96</v>
      </c>
      <c r="AU90" s="6">
        <v>0</v>
      </c>
      <c r="AV90" s="6">
        <v>2.35</v>
      </c>
      <c r="AW90" s="6">
        <v>0</v>
      </c>
      <c r="AZ90" s="6" t="s">
        <v>92</v>
      </c>
      <c r="BA90" s="6">
        <v>2.06</v>
      </c>
      <c r="BB90" s="6">
        <v>4.93</v>
      </c>
      <c r="BC90" s="6">
        <v>1.84</v>
      </c>
      <c r="BD90" s="6">
        <v>0</v>
      </c>
      <c r="BG90" s="6" t="s">
        <v>92</v>
      </c>
      <c r="BH90" s="6">
        <v>0.82</v>
      </c>
      <c r="BI90" s="6">
        <v>0</v>
      </c>
      <c r="BJ90" s="6">
        <v>0.85</v>
      </c>
      <c r="BK90" s="6">
        <v>2.2999999999999998</v>
      </c>
      <c r="BN90" s="6" t="s">
        <v>92</v>
      </c>
      <c r="BO90" s="6">
        <v>0.4</v>
      </c>
      <c r="BP90" s="6">
        <v>3.26</v>
      </c>
      <c r="BQ90" s="6">
        <v>0.25</v>
      </c>
      <c r="BR90" s="6">
        <v>0</v>
      </c>
      <c r="BU90" s="6" t="s">
        <v>92</v>
      </c>
      <c r="BV90" s="6">
        <v>0.28000000000000003</v>
      </c>
      <c r="BW90" s="6">
        <v>1.39</v>
      </c>
      <c r="BX90" s="6">
        <v>0.18</v>
      </c>
      <c r="BY90" s="6">
        <v>0</v>
      </c>
      <c r="CB90" s="6" t="s">
        <v>92</v>
      </c>
      <c r="CC90" s="6">
        <v>0.2</v>
      </c>
      <c r="CD90" s="6">
        <v>0</v>
      </c>
      <c r="CE90" s="6">
        <v>0.24</v>
      </c>
      <c r="CF90" s="6">
        <v>0</v>
      </c>
      <c r="CI90" s="6" t="s">
        <v>92</v>
      </c>
      <c r="CJ90" s="6">
        <v>0.33</v>
      </c>
      <c r="CK90" s="6">
        <v>1.25</v>
      </c>
      <c r="CL90" s="6">
        <v>0.27</v>
      </c>
      <c r="CM90" s="6">
        <v>0</v>
      </c>
      <c r="CP90" s="6" t="s">
        <v>92</v>
      </c>
      <c r="CQ90" s="6">
        <v>0.13</v>
      </c>
      <c r="CR90" s="6">
        <v>0</v>
      </c>
      <c r="CS90" s="6">
        <v>0.16</v>
      </c>
      <c r="CT90" s="6">
        <v>0</v>
      </c>
      <c r="CW90" s="6" t="s">
        <v>92</v>
      </c>
      <c r="CX90" s="6">
        <v>0</v>
      </c>
      <c r="CY90" s="6">
        <v>0</v>
      </c>
      <c r="CZ90" s="6">
        <v>0</v>
      </c>
      <c r="DA90" s="6">
        <v>0</v>
      </c>
      <c r="DD90" s="6" t="s">
        <v>92</v>
      </c>
      <c r="DE90" s="6">
        <v>0.2</v>
      </c>
      <c r="DF90" s="6">
        <v>0</v>
      </c>
      <c r="DG90" s="6">
        <v>0.28000000000000003</v>
      </c>
      <c r="DH90" s="6">
        <v>0</v>
      </c>
      <c r="DK90" s="6" t="s">
        <v>92</v>
      </c>
      <c r="DL90" s="6">
        <v>0.13</v>
      </c>
      <c r="DM90" s="6">
        <v>0</v>
      </c>
      <c r="DN90" s="6">
        <v>0.17</v>
      </c>
      <c r="DO90" s="6">
        <v>0</v>
      </c>
      <c r="DR90" s="6" t="s">
        <v>92</v>
      </c>
      <c r="DS90" s="6">
        <v>0</v>
      </c>
      <c r="DT90" s="6">
        <v>0</v>
      </c>
      <c r="DU90" s="6">
        <v>0</v>
      </c>
      <c r="DV90" s="6">
        <v>0</v>
      </c>
      <c r="DY90" s="6" t="s">
        <v>92</v>
      </c>
      <c r="DZ90" s="6">
        <v>0.23</v>
      </c>
      <c r="EA90" s="6">
        <v>0</v>
      </c>
      <c r="EB90" s="6">
        <v>0.32</v>
      </c>
      <c r="EC90" s="6">
        <v>0</v>
      </c>
      <c r="EF90" s="6" t="s">
        <v>92</v>
      </c>
      <c r="EG90" s="6">
        <v>0.26</v>
      </c>
      <c r="EH90" s="6">
        <v>0</v>
      </c>
      <c r="EI90" s="6">
        <v>0</v>
      </c>
      <c r="EJ90" s="6">
        <v>0</v>
      </c>
      <c r="EM90" s="6" t="s">
        <v>92</v>
      </c>
      <c r="EN90" s="6">
        <v>0</v>
      </c>
      <c r="EO90" s="6">
        <v>0</v>
      </c>
      <c r="EP90" s="6">
        <v>0</v>
      </c>
      <c r="EQ90" s="6">
        <v>0</v>
      </c>
      <c r="ET90" s="6" t="s">
        <v>92</v>
      </c>
      <c r="EU90" s="6">
        <v>0</v>
      </c>
      <c r="EV90" s="6">
        <v>0</v>
      </c>
      <c r="EW90" s="6">
        <v>0</v>
      </c>
      <c r="EX90" s="6">
        <v>0</v>
      </c>
      <c r="FA90" s="6" t="s">
        <v>92</v>
      </c>
      <c r="FB90" s="6">
        <v>0</v>
      </c>
      <c r="FC90" s="6">
        <v>0</v>
      </c>
      <c r="FD90" s="6">
        <v>0</v>
      </c>
      <c r="FE90" s="6">
        <v>0</v>
      </c>
      <c r="FH90" s="6" t="s">
        <v>92</v>
      </c>
      <c r="FI90" s="6">
        <v>0</v>
      </c>
      <c r="FJ90" s="6">
        <v>0</v>
      </c>
      <c r="FK90" s="6">
        <v>0</v>
      </c>
      <c r="FL90" s="6">
        <v>0</v>
      </c>
      <c r="FO90" s="6" t="s">
        <v>92</v>
      </c>
      <c r="FP90" s="6">
        <v>0.45</v>
      </c>
      <c r="FQ90" s="6">
        <v>0</v>
      </c>
      <c r="FR90" s="6">
        <v>0.68</v>
      </c>
      <c r="FS90" s="6">
        <v>0</v>
      </c>
      <c r="FV90" s="6" t="s">
        <v>92</v>
      </c>
      <c r="FW90" s="6">
        <v>0.21</v>
      </c>
      <c r="FX90" s="6">
        <v>0</v>
      </c>
      <c r="FY90" s="6">
        <v>0.28999999999999998</v>
      </c>
      <c r="FZ90" s="6">
        <v>0</v>
      </c>
      <c r="GC90" s="6" t="s">
        <v>92</v>
      </c>
      <c r="GD90" s="6">
        <v>0</v>
      </c>
      <c r="GE90" s="6">
        <v>0</v>
      </c>
      <c r="GF90" s="6">
        <v>0</v>
      </c>
      <c r="GG90" s="6">
        <v>0</v>
      </c>
      <c r="GJ90" s="58" t="s">
        <v>92</v>
      </c>
      <c r="GK90" s="58">
        <v>0</v>
      </c>
      <c r="GL90" s="58">
        <v>0</v>
      </c>
      <c r="GM90" s="58">
        <v>0</v>
      </c>
      <c r="GN90" s="58">
        <v>0</v>
      </c>
      <c r="GQ90" s="58" t="s">
        <v>92</v>
      </c>
      <c r="GR90" s="58">
        <v>0</v>
      </c>
      <c r="GS90" s="58">
        <v>0</v>
      </c>
      <c r="GT90" s="58">
        <v>0</v>
      </c>
      <c r="GU90" s="58">
        <v>0</v>
      </c>
      <c r="GX90" s="64" t="s">
        <v>92</v>
      </c>
      <c r="GY90" s="64">
        <v>0.15</v>
      </c>
      <c r="GZ90" s="64">
        <v>0</v>
      </c>
      <c r="HA90" s="64">
        <v>0.2</v>
      </c>
      <c r="HB90" s="64">
        <v>0</v>
      </c>
      <c r="HE90" s="64" t="s">
        <v>92</v>
      </c>
      <c r="HF90" s="64">
        <v>0</v>
      </c>
      <c r="HG90" s="64">
        <v>0</v>
      </c>
      <c r="HH90" s="64">
        <v>0</v>
      </c>
      <c r="HI90" s="64">
        <v>0</v>
      </c>
      <c r="HL90" s="64" t="s">
        <v>92</v>
      </c>
      <c r="HM90" s="64">
        <v>0</v>
      </c>
      <c r="HN90" s="64">
        <v>0</v>
      </c>
      <c r="HO90" s="64">
        <v>0</v>
      </c>
      <c r="HP90" s="64">
        <v>0</v>
      </c>
      <c r="HS90" s="64" t="s">
        <v>92</v>
      </c>
      <c r="HT90" s="64">
        <v>0</v>
      </c>
      <c r="HU90" s="64">
        <v>0</v>
      </c>
      <c r="HV90" s="64">
        <v>0</v>
      </c>
      <c r="HW90" s="64">
        <v>0</v>
      </c>
      <c r="HZ90" s="64" t="s">
        <v>92</v>
      </c>
      <c r="IA90" s="64">
        <v>0</v>
      </c>
      <c r="IB90" s="64">
        <v>0</v>
      </c>
      <c r="IC90" s="64">
        <v>0</v>
      </c>
      <c r="ID90" s="64">
        <v>0</v>
      </c>
      <c r="IG90" s="64" t="s">
        <v>92</v>
      </c>
      <c r="IH90" s="64">
        <v>0.18</v>
      </c>
      <c r="II90" s="64">
        <v>0</v>
      </c>
      <c r="IJ90" s="64">
        <v>0.26</v>
      </c>
      <c r="IK90" s="64">
        <v>0</v>
      </c>
      <c r="IN90" s="64" t="s">
        <v>92</v>
      </c>
      <c r="IO90" s="64">
        <v>0</v>
      </c>
      <c r="IP90" s="64">
        <v>0</v>
      </c>
      <c r="IQ90" s="64">
        <v>0</v>
      </c>
      <c r="IR90" s="64">
        <v>0</v>
      </c>
      <c r="IU90" s="64" t="s">
        <v>92</v>
      </c>
      <c r="IV90" s="64">
        <v>0</v>
      </c>
      <c r="IW90" s="64">
        <v>0</v>
      </c>
      <c r="IX90" s="64">
        <v>0</v>
      </c>
      <c r="IY90" s="64">
        <v>0</v>
      </c>
      <c r="JB90" s="6" t="s">
        <v>92</v>
      </c>
      <c r="JC90" s="6">
        <v>0</v>
      </c>
      <c r="JD90" s="6">
        <v>0</v>
      </c>
      <c r="JE90" s="6">
        <v>0</v>
      </c>
      <c r="JF90" s="6">
        <v>0</v>
      </c>
      <c r="JI90" s="64" t="s">
        <v>92</v>
      </c>
      <c r="JJ90" s="64">
        <v>0</v>
      </c>
      <c r="JK90" s="64">
        <v>0</v>
      </c>
      <c r="JL90" s="64">
        <v>0</v>
      </c>
      <c r="JM90" s="64">
        <v>0</v>
      </c>
      <c r="JP90" s="70" t="s">
        <v>92</v>
      </c>
      <c r="JQ90" s="70">
        <v>0.39</v>
      </c>
      <c r="JR90" s="70">
        <v>0</v>
      </c>
      <c r="JS90" s="70">
        <v>0.62</v>
      </c>
      <c r="JT90" s="70">
        <v>0</v>
      </c>
      <c r="JW90" s="76" t="s">
        <v>92</v>
      </c>
      <c r="JX90" s="76">
        <v>0.08</v>
      </c>
      <c r="JY90" s="76">
        <v>0.5</v>
      </c>
      <c r="JZ90" s="76">
        <v>0</v>
      </c>
      <c r="KA90" s="76">
        <v>0</v>
      </c>
      <c r="KD90" s="76" t="s">
        <v>92</v>
      </c>
      <c r="KE90" s="76">
        <v>0</v>
      </c>
      <c r="KF90" s="76">
        <v>0</v>
      </c>
      <c r="KG90" s="76">
        <v>0</v>
      </c>
      <c r="KH90" s="76">
        <v>0</v>
      </c>
      <c r="KK90" s="76" t="s">
        <v>92</v>
      </c>
      <c r="KL90" s="76">
        <v>0</v>
      </c>
      <c r="KM90" s="76">
        <v>0</v>
      </c>
      <c r="KN90" s="76">
        <v>0</v>
      </c>
      <c r="KO90" s="76">
        <v>0</v>
      </c>
      <c r="KR90" s="76" t="s">
        <v>92</v>
      </c>
      <c r="KS90" s="76">
        <v>0</v>
      </c>
      <c r="KT90" s="76">
        <v>0</v>
      </c>
      <c r="KU90" s="76">
        <v>0</v>
      </c>
      <c r="KV90" s="76">
        <v>0</v>
      </c>
      <c r="KY90" s="76" t="s">
        <v>92</v>
      </c>
      <c r="KZ90" s="76">
        <v>0</v>
      </c>
      <c r="LA90" s="76">
        <v>0</v>
      </c>
      <c r="LB90" s="76">
        <v>0</v>
      </c>
      <c r="LC90" s="76">
        <v>0</v>
      </c>
      <c r="LF90" s="76" t="s">
        <v>92</v>
      </c>
      <c r="LG90" s="76">
        <v>0</v>
      </c>
      <c r="LH90" s="76">
        <v>0</v>
      </c>
      <c r="LI90" s="76">
        <v>0</v>
      </c>
      <c r="LJ90" s="76">
        <v>0</v>
      </c>
      <c r="LM90" s="76" t="s">
        <v>92</v>
      </c>
      <c r="LN90" s="76">
        <v>0</v>
      </c>
      <c r="LO90" s="76">
        <v>0</v>
      </c>
      <c r="LP90" s="76">
        <v>0</v>
      </c>
      <c r="LQ90" s="76">
        <v>0</v>
      </c>
      <c r="LR90" s="76"/>
      <c r="LS90" s="76"/>
      <c r="LT90" s="76" t="s">
        <v>92</v>
      </c>
      <c r="LU90" s="76">
        <v>0</v>
      </c>
      <c r="LV90" s="76">
        <v>0</v>
      </c>
      <c r="LW90" s="76">
        <v>0</v>
      </c>
      <c r="LX90" s="76">
        <v>0</v>
      </c>
      <c r="LY90" s="76"/>
      <c r="LZ90" s="76"/>
      <c r="MA90" s="76" t="s">
        <v>92</v>
      </c>
      <c r="MB90" s="76">
        <v>0</v>
      </c>
      <c r="MC90" s="76">
        <v>0</v>
      </c>
      <c r="MD90" s="76">
        <v>0</v>
      </c>
      <c r="ME90" s="76">
        <v>0</v>
      </c>
      <c r="MH90" s="76" t="s">
        <v>92</v>
      </c>
      <c r="MI90" s="76">
        <v>0</v>
      </c>
      <c r="MJ90" s="76">
        <v>0</v>
      </c>
      <c r="MK90" s="76">
        <v>0</v>
      </c>
      <c r="ML90" s="76">
        <v>0</v>
      </c>
      <c r="MM90" s="76"/>
      <c r="MN90" s="76"/>
      <c r="MO90" s="76" t="s">
        <v>92</v>
      </c>
      <c r="MP90" s="76">
        <v>0</v>
      </c>
      <c r="MQ90" s="76">
        <v>0</v>
      </c>
      <c r="MR90" s="76">
        <v>0</v>
      </c>
      <c r="MS90" s="76">
        <v>0</v>
      </c>
    </row>
    <row r="91" spans="1:357" x14ac:dyDescent="0.25">
      <c r="A91" s="1">
        <v>4.2999999999999989</v>
      </c>
      <c r="B91" s="1">
        <v>4.3499999999999988</v>
      </c>
      <c r="C91" s="1" t="s">
        <v>93</v>
      </c>
      <c r="D91" s="1">
        <v>0.31</v>
      </c>
      <c r="E91" s="1">
        <v>0</v>
      </c>
      <c r="F91" s="1">
        <v>0.21</v>
      </c>
      <c r="G91" s="1">
        <v>0</v>
      </c>
      <c r="H91" s="1"/>
      <c r="I91" s="1"/>
      <c r="J91" s="1" t="s">
        <v>93</v>
      </c>
      <c r="K91" s="1">
        <v>0.22</v>
      </c>
      <c r="L91" s="1">
        <v>1.53</v>
      </c>
      <c r="M91" s="1">
        <v>0</v>
      </c>
      <c r="N91" s="1">
        <v>0</v>
      </c>
      <c r="O91" s="1"/>
      <c r="P91" s="1"/>
      <c r="Q91" s="1" t="s">
        <v>93</v>
      </c>
      <c r="R91" s="1">
        <v>1.1200000000000001</v>
      </c>
      <c r="S91" s="1">
        <v>0</v>
      </c>
      <c r="T91" s="1">
        <v>1.56</v>
      </c>
      <c r="U91" s="1">
        <v>0</v>
      </c>
      <c r="V91" s="1"/>
      <c r="W91" s="1"/>
      <c r="X91" s="1" t="s">
        <v>93</v>
      </c>
      <c r="Y91" s="1">
        <v>0</v>
      </c>
      <c r="Z91" s="1">
        <v>0</v>
      </c>
      <c r="AA91" s="1">
        <v>0</v>
      </c>
      <c r="AB91" s="1">
        <v>0</v>
      </c>
      <c r="AC91" s="1"/>
      <c r="AD91" s="1"/>
      <c r="AE91" s="6" t="s">
        <v>93</v>
      </c>
      <c r="AF91" s="6">
        <v>0.05</v>
      </c>
      <c r="AG91" s="6">
        <v>0</v>
      </c>
      <c r="AH91" s="6">
        <v>0.06</v>
      </c>
      <c r="AI91" s="6">
        <v>0</v>
      </c>
      <c r="AJ91" s="1"/>
      <c r="AK91" s="1"/>
      <c r="AL91" s="6" t="s">
        <v>93</v>
      </c>
      <c r="AM91" s="6">
        <v>0.25</v>
      </c>
      <c r="AN91" s="6">
        <v>0</v>
      </c>
      <c r="AO91" s="6">
        <v>0.31</v>
      </c>
      <c r="AP91" s="6">
        <v>0</v>
      </c>
      <c r="AQ91" s="1"/>
      <c r="AR91" s="1"/>
      <c r="AS91" s="6" t="s">
        <v>93</v>
      </c>
      <c r="AT91" s="6">
        <v>0</v>
      </c>
      <c r="AU91" s="6">
        <v>0</v>
      </c>
      <c r="AV91" s="6">
        <v>0</v>
      </c>
      <c r="AW91" s="6">
        <v>0</v>
      </c>
      <c r="AZ91" s="6" t="s">
        <v>93</v>
      </c>
      <c r="BA91" s="6">
        <v>0</v>
      </c>
      <c r="BB91" s="6">
        <v>0</v>
      </c>
      <c r="BC91" s="6">
        <v>0</v>
      </c>
      <c r="BD91" s="6">
        <v>0</v>
      </c>
      <c r="BG91" s="6" t="s">
        <v>93</v>
      </c>
      <c r="BH91" s="6">
        <v>0</v>
      </c>
      <c r="BI91" s="6">
        <v>0</v>
      </c>
      <c r="BJ91" s="6">
        <v>0</v>
      </c>
      <c r="BK91" s="6">
        <v>0</v>
      </c>
      <c r="BN91" s="6" t="s">
        <v>93</v>
      </c>
      <c r="BO91" s="6">
        <v>0</v>
      </c>
      <c r="BP91" s="6">
        <v>0</v>
      </c>
      <c r="BQ91" s="6">
        <v>0</v>
      </c>
      <c r="BR91" s="6">
        <v>0</v>
      </c>
      <c r="BU91" s="6" t="s">
        <v>93</v>
      </c>
      <c r="BV91" s="6">
        <v>0.32</v>
      </c>
      <c r="BW91" s="6">
        <v>0</v>
      </c>
      <c r="BX91" s="6">
        <v>0.1</v>
      </c>
      <c r="BY91" s="6">
        <v>0</v>
      </c>
      <c r="CB91" s="6" t="s">
        <v>93</v>
      </c>
      <c r="CC91" s="6">
        <v>0</v>
      </c>
      <c r="CD91" s="6">
        <v>0</v>
      </c>
      <c r="CE91" s="6">
        <v>0</v>
      </c>
      <c r="CF91" s="6">
        <v>0</v>
      </c>
      <c r="CI91" s="6" t="s">
        <v>93</v>
      </c>
      <c r="CJ91" s="6">
        <v>0</v>
      </c>
      <c r="CK91" s="6">
        <v>0</v>
      </c>
      <c r="CL91" s="6">
        <v>0</v>
      </c>
      <c r="CM91" s="6">
        <v>0</v>
      </c>
      <c r="CP91" s="6" t="s">
        <v>93</v>
      </c>
      <c r="CQ91" s="6">
        <v>0</v>
      </c>
      <c r="CR91" s="6">
        <v>0</v>
      </c>
      <c r="CS91" s="6">
        <v>0</v>
      </c>
      <c r="CT91" s="6">
        <v>0</v>
      </c>
      <c r="CW91" s="6" t="s">
        <v>93</v>
      </c>
      <c r="CX91" s="6">
        <v>0</v>
      </c>
      <c r="CY91" s="6">
        <v>0</v>
      </c>
      <c r="CZ91" s="6">
        <v>0</v>
      </c>
      <c r="DA91" s="6">
        <v>0</v>
      </c>
      <c r="DD91" s="6" t="s">
        <v>93</v>
      </c>
      <c r="DE91" s="6">
        <v>0</v>
      </c>
      <c r="DF91" s="6">
        <v>0</v>
      </c>
      <c r="DG91" s="6">
        <v>0</v>
      </c>
      <c r="DH91" s="6">
        <v>0</v>
      </c>
      <c r="DK91" s="6" t="s">
        <v>93</v>
      </c>
      <c r="DL91" s="6">
        <v>0.13</v>
      </c>
      <c r="DM91" s="6">
        <v>0</v>
      </c>
      <c r="DN91" s="6">
        <v>0.17</v>
      </c>
      <c r="DO91" s="6">
        <v>0</v>
      </c>
      <c r="DR91" s="6" t="s">
        <v>93</v>
      </c>
      <c r="DS91" s="6">
        <v>0</v>
      </c>
      <c r="DT91" s="6">
        <v>0</v>
      </c>
      <c r="DU91" s="6">
        <v>0</v>
      </c>
      <c r="DV91" s="6">
        <v>0</v>
      </c>
      <c r="DY91" s="6" t="s">
        <v>93</v>
      </c>
      <c r="DZ91" s="6">
        <v>0.13</v>
      </c>
      <c r="EA91" s="6">
        <v>0</v>
      </c>
      <c r="EB91" s="6">
        <v>0.18</v>
      </c>
      <c r="EC91" s="6">
        <v>0</v>
      </c>
      <c r="EF91" s="6" t="s">
        <v>93</v>
      </c>
      <c r="EG91" s="6">
        <v>0.28000000000000003</v>
      </c>
      <c r="EH91" s="6">
        <v>1.25</v>
      </c>
      <c r="EI91" s="6">
        <v>0</v>
      </c>
      <c r="EJ91" s="6">
        <v>0</v>
      </c>
      <c r="EM91" s="6" t="s">
        <v>93</v>
      </c>
      <c r="EN91" s="6">
        <v>0</v>
      </c>
      <c r="EO91" s="6">
        <v>0</v>
      </c>
      <c r="EP91" s="6">
        <v>0</v>
      </c>
      <c r="EQ91" s="6">
        <v>0</v>
      </c>
      <c r="ET91" s="6" t="s">
        <v>93</v>
      </c>
      <c r="EU91" s="6">
        <v>0</v>
      </c>
      <c r="EV91" s="6">
        <v>0</v>
      </c>
      <c r="EW91" s="6">
        <v>0</v>
      </c>
      <c r="EX91" s="6">
        <v>0</v>
      </c>
      <c r="FA91" s="6" t="s">
        <v>93</v>
      </c>
      <c r="FB91" s="6">
        <v>0</v>
      </c>
      <c r="FC91" s="6">
        <v>0</v>
      </c>
      <c r="FD91" s="6">
        <v>0</v>
      </c>
      <c r="FE91" s="6">
        <v>0</v>
      </c>
      <c r="FH91" s="6" t="s">
        <v>93</v>
      </c>
      <c r="FI91" s="6">
        <v>0</v>
      </c>
      <c r="FJ91" s="6">
        <v>0</v>
      </c>
      <c r="FK91" s="6">
        <v>0</v>
      </c>
      <c r="FL91" s="6">
        <v>0</v>
      </c>
      <c r="FO91" s="6" t="s">
        <v>93</v>
      </c>
      <c r="FP91" s="6">
        <v>0.15</v>
      </c>
      <c r="FQ91" s="6">
        <v>0</v>
      </c>
      <c r="FR91" s="6">
        <v>0</v>
      </c>
      <c r="FS91" s="6">
        <v>0</v>
      </c>
      <c r="FV91" s="6" t="s">
        <v>93</v>
      </c>
      <c r="FW91" s="6">
        <v>0</v>
      </c>
      <c r="FX91" s="6">
        <v>0</v>
      </c>
      <c r="FY91" s="6">
        <v>0</v>
      </c>
      <c r="FZ91" s="6">
        <v>0</v>
      </c>
      <c r="GC91" s="6" t="s">
        <v>93</v>
      </c>
      <c r="GD91" s="6">
        <v>0</v>
      </c>
      <c r="GE91" s="6">
        <v>0</v>
      </c>
      <c r="GF91" s="6">
        <v>0</v>
      </c>
      <c r="GG91" s="6">
        <v>0</v>
      </c>
      <c r="GJ91" s="58" t="s">
        <v>93</v>
      </c>
      <c r="GK91" s="58">
        <v>0</v>
      </c>
      <c r="GL91" s="58">
        <v>0</v>
      </c>
      <c r="GM91" s="58">
        <v>0</v>
      </c>
      <c r="GN91" s="58">
        <v>0</v>
      </c>
      <c r="GQ91" s="58" t="s">
        <v>93</v>
      </c>
      <c r="GR91" s="58">
        <v>0</v>
      </c>
      <c r="GS91" s="58">
        <v>0</v>
      </c>
      <c r="GT91" s="58">
        <v>0</v>
      </c>
      <c r="GU91" s="58">
        <v>0</v>
      </c>
      <c r="GX91" s="64" t="s">
        <v>93</v>
      </c>
      <c r="GY91" s="64">
        <v>0</v>
      </c>
      <c r="GZ91" s="64">
        <v>0</v>
      </c>
      <c r="HA91" s="64">
        <v>0</v>
      </c>
      <c r="HB91" s="64">
        <v>0</v>
      </c>
      <c r="HE91" s="64" t="s">
        <v>93</v>
      </c>
      <c r="HF91" s="64">
        <v>0</v>
      </c>
      <c r="HG91" s="64">
        <v>0</v>
      </c>
      <c r="HH91" s="64">
        <v>0</v>
      </c>
      <c r="HI91" s="64">
        <v>0</v>
      </c>
      <c r="HL91" s="64" t="s">
        <v>93</v>
      </c>
      <c r="HM91" s="64">
        <v>0</v>
      </c>
      <c r="HN91" s="64">
        <v>0</v>
      </c>
      <c r="HO91" s="64">
        <v>0</v>
      </c>
      <c r="HP91" s="64">
        <v>0</v>
      </c>
      <c r="HS91" s="64" t="s">
        <v>93</v>
      </c>
      <c r="HT91" s="64">
        <v>0</v>
      </c>
      <c r="HU91" s="64">
        <v>0</v>
      </c>
      <c r="HV91" s="64">
        <v>0</v>
      </c>
      <c r="HW91" s="64">
        <v>0</v>
      </c>
      <c r="HZ91" s="64" t="s">
        <v>93</v>
      </c>
      <c r="IA91" s="64">
        <v>0</v>
      </c>
      <c r="IB91" s="64">
        <v>0</v>
      </c>
      <c r="IC91" s="64">
        <v>0</v>
      </c>
      <c r="ID91" s="64">
        <v>0</v>
      </c>
      <c r="IG91" s="64" t="s">
        <v>93</v>
      </c>
      <c r="IH91" s="64">
        <v>0</v>
      </c>
      <c r="II91" s="64">
        <v>0</v>
      </c>
      <c r="IJ91" s="64">
        <v>0</v>
      </c>
      <c r="IK91" s="64">
        <v>0</v>
      </c>
      <c r="IN91" s="64" t="s">
        <v>93</v>
      </c>
      <c r="IO91" s="64">
        <v>0</v>
      </c>
      <c r="IP91" s="64">
        <v>0</v>
      </c>
      <c r="IQ91" s="64">
        <v>0</v>
      </c>
      <c r="IR91" s="64">
        <v>0</v>
      </c>
      <c r="IU91" s="64" t="s">
        <v>93</v>
      </c>
      <c r="IV91" s="64">
        <v>0</v>
      </c>
      <c r="IW91" s="64">
        <v>0</v>
      </c>
      <c r="IX91" s="64">
        <v>0</v>
      </c>
      <c r="IY91" s="64">
        <v>0</v>
      </c>
      <c r="JB91" s="6" t="s">
        <v>93</v>
      </c>
      <c r="JC91" s="6">
        <v>0</v>
      </c>
      <c r="JD91" s="6">
        <v>0</v>
      </c>
      <c r="JE91" s="6">
        <v>0</v>
      </c>
      <c r="JF91" s="6">
        <v>0</v>
      </c>
      <c r="JI91" s="64" t="s">
        <v>93</v>
      </c>
      <c r="JJ91" s="64">
        <v>0</v>
      </c>
      <c r="JK91" s="64">
        <v>0</v>
      </c>
      <c r="JL91" s="64">
        <v>0</v>
      </c>
      <c r="JM91" s="64">
        <v>0</v>
      </c>
      <c r="JP91" s="70" t="s">
        <v>93</v>
      </c>
      <c r="JQ91" s="70">
        <v>0</v>
      </c>
      <c r="JR91" s="70">
        <v>0</v>
      </c>
      <c r="JS91" s="70">
        <v>0</v>
      </c>
      <c r="JT91" s="70">
        <v>0</v>
      </c>
      <c r="JW91" s="76" t="s">
        <v>93</v>
      </c>
      <c r="JX91" s="76">
        <v>0</v>
      </c>
      <c r="JY91" s="76">
        <v>0</v>
      </c>
      <c r="JZ91" s="76">
        <v>0</v>
      </c>
      <c r="KA91" s="76">
        <v>0</v>
      </c>
      <c r="KD91" s="76" t="s">
        <v>93</v>
      </c>
      <c r="KE91" s="76">
        <v>0.37</v>
      </c>
      <c r="KF91" s="76">
        <v>0</v>
      </c>
      <c r="KG91" s="76">
        <v>0.6</v>
      </c>
      <c r="KH91" s="76">
        <v>0</v>
      </c>
      <c r="KK91" s="76" t="s">
        <v>93</v>
      </c>
      <c r="KL91" s="76">
        <v>0</v>
      </c>
      <c r="KM91" s="76">
        <v>0</v>
      </c>
      <c r="KN91" s="76">
        <v>0</v>
      </c>
      <c r="KO91" s="76">
        <v>0</v>
      </c>
      <c r="KR91" s="76" t="s">
        <v>93</v>
      </c>
      <c r="KS91" s="76">
        <v>0</v>
      </c>
      <c r="KT91" s="76">
        <v>0</v>
      </c>
      <c r="KU91" s="76">
        <v>0</v>
      </c>
      <c r="KV91" s="76">
        <v>0</v>
      </c>
      <c r="KY91" s="76" t="s">
        <v>93</v>
      </c>
      <c r="KZ91" s="76">
        <v>0</v>
      </c>
      <c r="LA91" s="76">
        <v>0</v>
      </c>
      <c r="LB91" s="76">
        <v>0</v>
      </c>
      <c r="LC91" s="76">
        <v>0</v>
      </c>
      <c r="LF91" s="76" t="s">
        <v>93</v>
      </c>
      <c r="LG91" s="76">
        <v>0</v>
      </c>
      <c r="LH91" s="76">
        <v>0</v>
      </c>
      <c r="LI91" s="76">
        <v>0</v>
      </c>
      <c r="LJ91" s="76">
        <v>0</v>
      </c>
      <c r="LM91" s="76" t="s">
        <v>93</v>
      </c>
      <c r="LN91" s="76">
        <v>0</v>
      </c>
      <c r="LO91" s="76">
        <v>0</v>
      </c>
      <c r="LP91" s="76">
        <v>0</v>
      </c>
      <c r="LQ91" s="76">
        <v>0</v>
      </c>
      <c r="LR91" s="76"/>
      <c r="LS91" s="76"/>
      <c r="LT91" s="76" t="s">
        <v>93</v>
      </c>
      <c r="LU91" s="76">
        <v>0</v>
      </c>
      <c r="LV91" s="76">
        <v>0</v>
      </c>
      <c r="LW91" s="76">
        <v>0</v>
      </c>
      <c r="LX91" s="76">
        <v>0</v>
      </c>
      <c r="LY91" s="76"/>
      <c r="LZ91" s="76"/>
      <c r="MA91" s="76" t="s">
        <v>93</v>
      </c>
      <c r="MB91" s="76">
        <v>0</v>
      </c>
      <c r="MC91" s="76">
        <v>0</v>
      </c>
      <c r="MD91" s="76">
        <v>0</v>
      </c>
      <c r="ME91" s="76">
        <v>0</v>
      </c>
      <c r="MH91" s="76" t="s">
        <v>93</v>
      </c>
      <c r="MI91" s="76">
        <v>0.36</v>
      </c>
      <c r="MJ91" s="76">
        <v>0</v>
      </c>
      <c r="MK91" s="76">
        <v>0</v>
      </c>
      <c r="ML91" s="76">
        <v>3.25</v>
      </c>
      <c r="MM91" s="76"/>
      <c r="MN91" s="76"/>
      <c r="MO91" s="76" t="s">
        <v>93</v>
      </c>
      <c r="MP91" s="76">
        <v>0</v>
      </c>
      <c r="MQ91" s="76">
        <v>0</v>
      </c>
      <c r="MR91" s="76">
        <v>0</v>
      </c>
      <c r="MS91" s="76">
        <v>0</v>
      </c>
    </row>
    <row r="92" spans="1:357" x14ac:dyDescent="0.25">
      <c r="A92" s="1">
        <v>4.3499999999999988</v>
      </c>
      <c r="B92" s="1">
        <v>4.3999999999999986</v>
      </c>
      <c r="C92" s="1" t="s">
        <v>94</v>
      </c>
      <c r="D92" s="1">
        <v>0.85</v>
      </c>
      <c r="E92" s="1">
        <v>2.16</v>
      </c>
      <c r="F92" s="1">
        <v>0.64</v>
      </c>
      <c r="G92" s="1">
        <v>0</v>
      </c>
      <c r="H92" s="1"/>
      <c r="I92" s="1"/>
      <c r="J92" s="1" t="s">
        <v>94</v>
      </c>
      <c r="K92" s="1">
        <v>2.75</v>
      </c>
      <c r="L92" s="1">
        <v>0</v>
      </c>
      <c r="M92" s="1">
        <v>3.6</v>
      </c>
      <c r="N92" s="1">
        <v>0</v>
      </c>
      <c r="O92" s="1"/>
      <c r="P92" s="1"/>
      <c r="Q92" s="1" t="s">
        <v>94</v>
      </c>
      <c r="R92" s="1">
        <v>0.25</v>
      </c>
      <c r="S92" s="1">
        <v>0</v>
      </c>
      <c r="T92" s="1">
        <v>0.35</v>
      </c>
      <c r="U92" s="1">
        <v>0</v>
      </c>
      <c r="V92" s="1"/>
      <c r="W92" s="1"/>
      <c r="X92" s="1" t="s">
        <v>94</v>
      </c>
      <c r="Y92" s="1">
        <v>1.01</v>
      </c>
      <c r="Z92" s="1">
        <v>1.82</v>
      </c>
      <c r="AA92" s="1">
        <v>0.89</v>
      </c>
      <c r="AB92" s="1">
        <v>0</v>
      </c>
      <c r="AC92" s="1"/>
      <c r="AD92" s="1"/>
      <c r="AE92" s="6" t="s">
        <v>94</v>
      </c>
      <c r="AF92" s="6">
        <v>0</v>
      </c>
      <c r="AG92" s="6">
        <v>0</v>
      </c>
      <c r="AH92" s="6">
        <v>0</v>
      </c>
      <c r="AI92" s="6">
        <v>0</v>
      </c>
      <c r="AJ92" s="1"/>
      <c r="AK92" s="1"/>
      <c r="AL92" s="6" t="s">
        <v>94</v>
      </c>
      <c r="AM92" s="6">
        <v>0.19</v>
      </c>
      <c r="AN92" s="6">
        <v>0</v>
      </c>
      <c r="AO92" s="6">
        <v>0.19</v>
      </c>
      <c r="AP92" s="6">
        <v>0</v>
      </c>
      <c r="AQ92" s="1"/>
      <c r="AR92" s="1"/>
      <c r="AS92" s="6" t="s">
        <v>94</v>
      </c>
      <c r="AT92" s="6">
        <v>0.45</v>
      </c>
      <c r="AU92" s="6">
        <v>0.91</v>
      </c>
      <c r="AV92" s="6">
        <v>0.43</v>
      </c>
      <c r="AW92" s="6">
        <v>0</v>
      </c>
      <c r="AZ92" s="6" t="s">
        <v>94</v>
      </c>
      <c r="BA92" s="6">
        <v>0.75</v>
      </c>
      <c r="BB92" s="6">
        <v>0.99</v>
      </c>
      <c r="BC92" s="6">
        <v>0.77</v>
      </c>
      <c r="BD92" s="6">
        <v>0</v>
      </c>
      <c r="BG92" s="6" t="s">
        <v>94</v>
      </c>
      <c r="BH92" s="6">
        <v>0.39</v>
      </c>
      <c r="BI92" s="6">
        <v>3.39</v>
      </c>
      <c r="BJ92" s="6">
        <v>0.17</v>
      </c>
      <c r="BK92" s="6">
        <v>0</v>
      </c>
      <c r="BN92" s="6" t="s">
        <v>94</v>
      </c>
      <c r="BO92" s="6">
        <v>0.98</v>
      </c>
      <c r="BP92" s="6">
        <v>7.93</v>
      </c>
      <c r="BQ92" s="6">
        <v>0.61</v>
      </c>
      <c r="BR92" s="6">
        <v>0</v>
      </c>
      <c r="BU92" s="6" t="s">
        <v>94</v>
      </c>
      <c r="BV92" s="6">
        <v>0.35</v>
      </c>
      <c r="BW92" s="6">
        <v>1.47</v>
      </c>
      <c r="BX92" s="6">
        <v>0.25</v>
      </c>
      <c r="BY92" s="6">
        <v>0</v>
      </c>
      <c r="CB92" s="6" t="s">
        <v>94</v>
      </c>
      <c r="CC92" s="6">
        <v>7.0000000000000007E-2</v>
      </c>
      <c r="CD92" s="6">
        <v>0.83</v>
      </c>
      <c r="CE92" s="6">
        <v>0</v>
      </c>
      <c r="CF92" s="6">
        <v>0</v>
      </c>
      <c r="CI92" s="6" t="s">
        <v>94</v>
      </c>
      <c r="CJ92" s="6">
        <v>0.9</v>
      </c>
      <c r="CK92" s="6">
        <v>3.32</v>
      </c>
      <c r="CL92" s="6">
        <v>0.46</v>
      </c>
      <c r="CM92" s="6">
        <v>3.74</v>
      </c>
      <c r="CP92" s="6" t="s">
        <v>94</v>
      </c>
      <c r="CQ92" s="6">
        <v>1.99</v>
      </c>
      <c r="CR92" s="6">
        <v>1.71</v>
      </c>
      <c r="CS92" s="6">
        <v>2.2000000000000002</v>
      </c>
      <c r="CT92" s="6">
        <v>0</v>
      </c>
      <c r="CW92" s="6" t="s">
        <v>94</v>
      </c>
      <c r="CX92" s="6">
        <v>0.6</v>
      </c>
      <c r="CY92" s="6">
        <v>0</v>
      </c>
      <c r="CZ92" s="6">
        <v>0.84</v>
      </c>
      <c r="DA92" s="6">
        <v>0</v>
      </c>
      <c r="DD92" s="6" t="s">
        <v>94</v>
      </c>
      <c r="DE92" s="6">
        <v>1.29</v>
      </c>
      <c r="DF92" s="6">
        <v>1.24</v>
      </c>
      <c r="DG92" s="6">
        <v>1.46</v>
      </c>
      <c r="DH92" s="6">
        <v>0</v>
      </c>
      <c r="DK92" s="6" t="s">
        <v>94</v>
      </c>
      <c r="DL92" s="6">
        <v>0.19</v>
      </c>
      <c r="DM92" s="6">
        <v>0</v>
      </c>
      <c r="DN92" s="6">
        <v>0.26</v>
      </c>
      <c r="DO92" s="6">
        <v>0</v>
      </c>
      <c r="DR92" s="6" t="s">
        <v>94</v>
      </c>
      <c r="DS92" s="6">
        <v>0</v>
      </c>
      <c r="DT92" s="6">
        <v>0</v>
      </c>
      <c r="DU92" s="6">
        <v>0</v>
      </c>
      <c r="DV92" s="6">
        <v>0</v>
      </c>
      <c r="DY92" s="6" t="s">
        <v>94</v>
      </c>
      <c r="DZ92" s="6">
        <v>0.22</v>
      </c>
      <c r="EA92" s="6">
        <v>0.91</v>
      </c>
      <c r="EB92" s="6">
        <v>0.11</v>
      </c>
      <c r="EC92" s="6">
        <v>0</v>
      </c>
      <c r="EF92" s="6" t="s">
        <v>94</v>
      </c>
      <c r="EG92" s="6">
        <v>0.24</v>
      </c>
      <c r="EH92" s="6">
        <v>0</v>
      </c>
      <c r="EI92" s="6">
        <v>0.36</v>
      </c>
      <c r="EJ92" s="6">
        <v>0</v>
      </c>
      <c r="EM92" s="6" t="s">
        <v>94</v>
      </c>
      <c r="EN92" s="6">
        <v>0.15</v>
      </c>
      <c r="EO92" s="6">
        <v>0.52</v>
      </c>
      <c r="EP92" s="6">
        <v>0</v>
      </c>
      <c r="EQ92" s="6">
        <v>0</v>
      </c>
      <c r="ET92" s="6" t="s">
        <v>94</v>
      </c>
      <c r="EU92" s="6">
        <v>0.5</v>
      </c>
      <c r="EV92" s="6">
        <v>2.67</v>
      </c>
      <c r="EW92" s="6">
        <v>0.16</v>
      </c>
      <c r="EX92" s="6">
        <v>0</v>
      </c>
      <c r="FA92" s="6" t="s">
        <v>94</v>
      </c>
      <c r="FB92" s="6">
        <v>0.61</v>
      </c>
      <c r="FC92" s="6">
        <v>0</v>
      </c>
      <c r="FD92" s="6">
        <v>0.91</v>
      </c>
      <c r="FE92" s="6">
        <v>0</v>
      </c>
      <c r="FH92" s="6" t="s">
        <v>94</v>
      </c>
      <c r="FI92" s="6">
        <v>1.39</v>
      </c>
      <c r="FJ92" s="6">
        <v>1.67</v>
      </c>
      <c r="FK92" s="6">
        <v>1.01</v>
      </c>
      <c r="FL92" s="6">
        <v>0</v>
      </c>
      <c r="FO92" s="6" t="s">
        <v>94</v>
      </c>
      <c r="FP92" s="6">
        <v>0</v>
      </c>
      <c r="FQ92" s="6">
        <v>0</v>
      </c>
      <c r="FR92" s="6">
        <v>0</v>
      </c>
      <c r="FS92" s="6">
        <v>0</v>
      </c>
      <c r="FV92" s="6" t="s">
        <v>94</v>
      </c>
      <c r="FW92" s="6">
        <v>0</v>
      </c>
      <c r="FX92" s="6">
        <v>0</v>
      </c>
      <c r="FY92" s="6">
        <v>0</v>
      </c>
      <c r="FZ92" s="6">
        <v>0</v>
      </c>
      <c r="GC92" s="6" t="s">
        <v>94</v>
      </c>
      <c r="GD92" s="6">
        <v>0</v>
      </c>
      <c r="GE92" s="6">
        <v>0</v>
      </c>
      <c r="GF92" s="6">
        <v>0</v>
      </c>
      <c r="GG92" s="6">
        <v>0</v>
      </c>
      <c r="GJ92" s="58" t="s">
        <v>94</v>
      </c>
      <c r="GK92" s="58">
        <v>0</v>
      </c>
      <c r="GL92" s="58">
        <v>0</v>
      </c>
      <c r="GM92" s="58">
        <v>0</v>
      </c>
      <c r="GN92" s="58">
        <v>0</v>
      </c>
      <c r="GQ92" s="58" t="s">
        <v>94</v>
      </c>
      <c r="GR92" s="58">
        <v>0.67</v>
      </c>
      <c r="GS92" s="58">
        <v>0</v>
      </c>
      <c r="GT92" s="58">
        <v>0.95</v>
      </c>
      <c r="GU92" s="58">
        <v>0</v>
      </c>
      <c r="GX92" s="64" t="s">
        <v>94</v>
      </c>
      <c r="GY92" s="64">
        <v>0.13</v>
      </c>
      <c r="GZ92" s="64">
        <v>1.36</v>
      </c>
      <c r="HA92" s="64">
        <v>0</v>
      </c>
      <c r="HB92" s="64">
        <v>0</v>
      </c>
      <c r="HE92" s="64" t="s">
        <v>94</v>
      </c>
      <c r="HF92" s="64">
        <v>1.35</v>
      </c>
      <c r="HG92" s="64">
        <v>9.83</v>
      </c>
      <c r="HH92" s="64">
        <v>0</v>
      </c>
      <c r="HI92" s="64">
        <v>0</v>
      </c>
      <c r="HL92" s="64" t="s">
        <v>94</v>
      </c>
      <c r="HM92" s="64">
        <v>1.26</v>
      </c>
      <c r="HN92" s="64">
        <v>6.12</v>
      </c>
      <c r="HO92" s="64">
        <v>0</v>
      </c>
      <c r="HP92" s="64">
        <v>0</v>
      </c>
      <c r="HS92" s="64" t="s">
        <v>94</v>
      </c>
      <c r="HT92" s="64">
        <v>0</v>
      </c>
      <c r="HU92" s="64">
        <v>0</v>
      </c>
      <c r="HV92" s="64">
        <v>0</v>
      </c>
      <c r="HW92" s="64">
        <v>0</v>
      </c>
      <c r="HZ92" s="64" t="s">
        <v>94</v>
      </c>
      <c r="IA92" s="64">
        <v>0.15</v>
      </c>
      <c r="IB92" s="64">
        <v>0</v>
      </c>
      <c r="IC92" s="64">
        <v>0.25</v>
      </c>
      <c r="ID92" s="64">
        <v>0</v>
      </c>
      <c r="IG92" s="64" t="s">
        <v>94</v>
      </c>
      <c r="IH92" s="64">
        <v>0.08</v>
      </c>
      <c r="II92" s="64">
        <v>0.56999999999999995</v>
      </c>
      <c r="IJ92" s="64">
        <v>0</v>
      </c>
      <c r="IK92" s="64">
        <v>0</v>
      </c>
      <c r="IN92" s="64" t="s">
        <v>94</v>
      </c>
      <c r="IO92" s="64">
        <v>0.12</v>
      </c>
      <c r="IP92" s="64">
        <v>0.94</v>
      </c>
      <c r="IQ92" s="64">
        <v>0</v>
      </c>
      <c r="IR92" s="64">
        <v>0</v>
      </c>
      <c r="IU92" s="64" t="s">
        <v>94</v>
      </c>
      <c r="IV92" s="64">
        <v>0.17</v>
      </c>
      <c r="IW92" s="64">
        <v>0</v>
      </c>
      <c r="IX92" s="64">
        <v>0.25</v>
      </c>
      <c r="IY92" s="64">
        <v>0</v>
      </c>
      <c r="JB92" s="6" t="s">
        <v>94</v>
      </c>
      <c r="JC92" s="6">
        <v>0.35</v>
      </c>
      <c r="JD92" s="6">
        <v>0</v>
      </c>
      <c r="JE92" s="6">
        <v>0.55000000000000004</v>
      </c>
      <c r="JF92" s="6">
        <v>0</v>
      </c>
      <c r="JI92" s="64" t="s">
        <v>94</v>
      </c>
      <c r="JJ92" s="64">
        <v>0</v>
      </c>
      <c r="JK92" s="64">
        <v>0</v>
      </c>
      <c r="JL92" s="64">
        <v>0</v>
      </c>
      <c r="JM92" s="64">
        <v>0</v>
      </c>
      <c r="JP92" s="70" t="s">
        <v>94</v>
      </c>
      <c r="JQ92" s="70">
        <v>0.13</v>
      </c>
      <c r="JR92" s="70">
        <v>0</v>
      </c>
      <c r="JS92" s="70">
        <v>0.21</v>
      </c>
      <c r="JT92" s="70">
        <v>0</v>
      </c>
      <c r="JW92" s="76" t="s">
        <v>94</v>
      </c>
      <c r="JX92" s="76">
        <v>0</v>
      </c>
      <c r="JY92" s="76">
        <v>0</v>
      </c>
      <c r="JZ92" s="76">
        <v>0</v>
      </c>
      <c r="KA92" s="76">
        <v>0</v>
      </c>
      <c r="KD92" s="76" t="s">
        <v>94</v>
      </c>
      <c r="KE92" s="76">
        <v>0</v>
      </c>
      <c r="KF92" s="76">
        <v>0</v>
      </c>
      <c r="KG92" s="76">
        <v>0</v>
      </c>
      <c r="KH92" s="76">
        <v>0</v>
      </c>
      <c r="KK92" s="76" t="s">
        <v>94</v>
      </c>
      <c r="KL92" s="76">
        <v>0</v>
      </c>
      <c r="KM92" s="76">
        <v>0</v>
      </c>
      <c r="KN92" s="76">
        <v>0</v>
      </c>
      <c r="KO92" s="76">
        <v>0</v>
      </c>
      <c r="KR92" s="76" t="s">
        <v>94</v>
      </c>
      <c r="KS92" s="76">
        <v>0</v>
      </c>
      <c r="KT92" s="76">
        <v>0</v>
      </c>
      <c r="KU92" s="76">
        <v>0</v>
      </c>
      <c r="KV92" s="76">
        <v>0</v>
      </c>
      <c r="KY92" s="76" t="s">
        <v>94</v>
      </c>
      <c r="KZ92" s="76">
        <v>0</v>
      </c>
      <c r="LA92" s="76">
        <v>0</v>
      </c>
      <c r="LB92" s="76">
        <v>0</v>
      </c>
      <c r="LC92" s="76">
        <v>0</v>
      </c>
      <c r="LF92" s="76" t="s">
        <v>94</v>
      </c>
      <c r="LG92" s="76">
        <v>0.17</v>
      </c>
      <c r="LH92" s="76">
        <v>1.1200000000000001</v>
      </c>
      <c r="LI92" s="76">
        <v>0</v>
      </c>
      <c r="LJ92" s="76">
        <v>0</v>
      </c>
      <c r="LM92" s="76" t="s">
        <v>94</v>
      </c>
      <c r="LN92" s="76">
        <v>0.17</v>
      </c>
      <c r="LO92" s="76">
        <v>1.61</v>
      </c>
      <c r="LP92" s="76">
        <v>0</v>
      </c>
      <c r="LQ92" s="76">
        <v>0</v>
      </c>
      <c r="LR92" s="76"/>
      <c r="LS92" s="76"/>
      <c r="LT92" s="76" t="s">
        <v>94</v>
      </c>
      <c r="LU92" s="76">
        <v>1.63</v>
      </c>
      <c r="LV92" s="76">
        <v>14.53</v>
      </c>
      <c r="LW92" s="76">
        <v>0</v>
      </c>
      <c r="LX92" s="76">
        <v>0</v>
      </c>
      <c r="LY92" s="76"/>
      <c r="LZ92" s="76"/>
      <c r="MA92" s="76" t="s">
        <v>94</v>
      </c>
      <c r="MB92" s="76">
        <v>0.51</v>
      </c>
      <c r="MC92" s="76">
        <v>4.9000000000000004</v>
      </c>
      <c r="MD92" s="76">
        <v>0</v>
      </c>
      <c r="ME92" s="76">
        <v>0</v>
      </c>
      <c r="MH92" s="76" t="s">
        <v>94</v>
      </c>
      <c r="MI92" s="76">
        <v>1.53</v>
      </c>
      <c r="MJ92" s="76">
        <v>8.34</v>
      </c>
      <c r="MK92" s="76">
        <v>0</v>
      </c>
      <c r="ML92" s="76">
        <v>0</v>
      </c>
      <c r="MM92" s="76"/>
      <c r="MN92" s="76"/>
      <c r="MO92" s="76" t="s">
        <v>94</v>
      </c>
      <c r="MP92" s="76">
        <v>0.22</v>
      </c>
      <c r="MQ92" s="76">
        <v>0</v>
      </c>
      <c r="MR92" s="76">
        <v>0.33</v>
      </c>
      <c r="MS92" s="76">
        <v>0</v>
      </c>
    </row>
    <row r="93" spans="1:357" x14ac:dyDescent="0.25">
      <c r="A93" s="1">
        <v>4.3999999999999986</v>
      </c>
      <c r="B93" s="1">
        <v>4.4499999999999984</v>
      </c>
      <c r="C93" s="1" t="s">
        <v>95</v>
      </c>
      <c r="D93" s="1">
        <v>0</v>
      </c>
      <c r="E93" s="1">
        <v>0</v>
      </c>
      <c r="F93" s="1">
        <v>0</v>
      </c>
      <c r="G93" s="1">
        <v>0</v>
      </c>
      <c r="H93" s="1"/>
      <c r="I93" s="1"/>
      <c r="J93" s="1" t="s">
        <v>95</v>
      </c>
      <c r="K93" s="1">
        <v>0.13</v>
      </c>
      <c r="L93" s="1">
        <v>0</v>
      </c>
      <c r="M93" s="1">
        <v>0</v>
      </c>
      <c r="N93" s="1">
        <v>0</v>
      </c>
      <c r="O93" s="1"/>
      <c r="P93" s="1"/>
      <c r="Q93" s="1" t="s">
        <v>95</v>
      </c>
      <c r="R93" s="1">
        <v>0.38</v>
      </c>
      <c r="S93" s="1">
        <v>1.4</v>
      </c>
      <c r="T93" s="1">
        <v>0.22</v>
      </c>
      <c r="U93" s="1">
        <v>0</v>
      </c>
      <c r="V93" s="1"/>
      <c r="W93" s="1"/>
      <c r="X93" s="1" t="s">
        <v>95</v>
      </c>
      <c r="Y93" s="1">
        <v>0.48</v>
      </c>
      <c r="Z93" s="1">
        <v>0</v>
      </c>
      <c r="AA93" s="1">
        <v>0.46</v>
      </c>
      <c r="AB93" s="1">
        <v>0</v>
      </c>
      <c r="AC93" s="1"/>
      <c r="AD93" s="1"/>
      <c r="AE93" s="6" t="s">
        <v>95</v>
      </c>
      <c r="AF93" s="6">
        <v>0</v>
      </c>
      <c r="AG93" s="6">
        <v>0</v>
      </c>
      <c r="AH93" s="6">
        <v>0</v>
      </c>
      <c r="AI93" s="6">
        <v>0</v>
      </c>
      <c r="AJ93" s="1"/>
      <c r="AK93" s="1"/>
      <c r="AL93" s="6" t="s">
        <v>95</v>
      </c>
      <c r="AM93" s="6">
        <v>0.08</v>
      </c>
      <c r="AN93" s="6">
        <v>0</v>
      </c>
      <c r="AO93" s="6">
        <v>0</v>
      </c>
      <c r="AP93" s="6">
        <v>0</v>
      </c>
      <c r="AQ93" s="1"/>
      <c r="AR93" s="1"/>
      <c r="AS93" s="6" t="s">
        <v>95</v>
      </c>
      <c r="AT93" s="6">
        <v>0</v>
      </c>
      <c r="AU93" s="6">
        <v>0</v>
      </c>
      <c r="AV93" s="6">
        <v>0</v>
      </c>
      <c r="AW93" s="6">
        <v>0</v>
      </c>
      <c r="AZ93" s="6" t="s">
        <v>95</v>
      </c>
      <c r="BA93" s="6">
        <v>0.06</v>
      </c>
      <c r="BB93" s="6">
        <v>0</v>
      </c>
      <c r="BC93" s="6">
        <v>0</v>
      </c>
      <c r="BD93" s="6">
        <v>0</v>
      </c>
      <c r="BG93" s="6" t="s">
        <v>95</v>
      </c>
      <c r="BH93" s="6">
        <v>0.12</v>
      </c>
      <c r="BI93" s="6">
        <v>0</v>
      </c>
      <c r="BJ93" s="6">
        <v>0.13</v>
      </c>
      <c r="BK93" s="6">
        <v>0</v>
      </c>
      <c r="BN93" s="6" t="s">
        <v>95</v>
      </c>
      <c r="BO93" s="6">
        <v>0</v>
      </c>
      <c r="BP93" s="6">
        <v>0</v>
      </c>
      <c r="BQ93" s="6">
        <v>0</v>
      </c>
      <c r="BR93" s="6">
        <v>0</v>
      </c>
      <c r="BU93" s="6" t="s">
        <v>95</v>
      </c>
      <c r="BV93" s="6">
        <v>0.61</v>
      </c>
      <c r="BW93" s="6">
        <v>0</v>
      </c>
      <c r="BX93" s="6">
        <v>0.67</v>
      </c>
      <c r="BY93" s="6">
        <v>0</v>
      </c>
      <c r="CB93" s="6" t="s">
        <v>95</v>
      </c>
      <c r="CC93" s="6">
        <v>0</v>
      </c>
      <c r="CD93" s="6">
        <v>0</v>
      </c>
      <c r="CE93" s="6">
        <v>0</v>
      </c>
      <c r="CF93" s="6">
        <v>0</v>
      </c>
      <c r="CI93" s="6" t="s">
        <v>95</v>
      </c>
      <c r="CJ93" s="6">
        <v>0</v>
      </c>
      <c r="CK93" s="6">
        <v>0</v>
      </c>
      <c r="CL93" s="6">
        <v>0</v>
      </c>
      <c r="CM93" s="6">
        <v>0</v>
      </c>
      <c r="CP93" s="6" t="s">
        <v>95</v>
      </c>
      <c r="CQ93" s="6">
        <v>0</v>
      </c>
      <c r="CR93" s="6">
        <v>0</v>
      </c>
      <c r="CS93" s="6">
        <v>0</v>
      </c>
      <c r="CT93" s="6">
        <v>0</v>
      </c>
      <c r="CW93" s="6" t="s">
        <v>95</v>
      </c>
      <c r="CX93" s="6">
        <v>0</v>
      </c>
      <c r="CY93" s="6">
        <v>0</v>
      </c>
      <c r="CZ93" s="6">
        <v>0</v>
      </c>
      <c r="DA93" s="6">
        <v>0</v>
      </c>
      <c r="DD93" s="6" t="s">
        <v>95</v>
      </c>
      <c r="DE93" s="6">
        <v>0.11</v>
      </c>
      <c r="DF93" s="6">
        <v>0</v>
      </c>
      <c r="DG93" s="6">
        <v>0.16</v>
      </c>
      <c r="DH93" s="6">
        <v>0</v>
      </c>
      <c r="DK93" s="6" t="s">
        <v>95</v>
      </c>
      <c r="DL93" s="6">
        <v>0</v>
      </c>
      <c r="DM93" s="6">
        <v>0</v>
      </c>
      <c r="DN93" s="6">
        <v>0</v>
      </c>
      <c r="DO93" s="6">
        <v>0</v>
      </c>
      <c r="DR93" s="6" t="s">
        <v>95</v>
      </c>
      <c r="DS93" s="6">
        <v>0</v>
      </c>
      <c r="DT93" s="6">
        <v>0</v>
      </c>
      <c r="DU93" s="6">
        <v>0</v>
      </c>
      <c r="DV93" s="6">
        <v>0</v>
      </c>
      <c r="DY93" s="6" t="s">
        <v>95</v>
      </c>
      <c r="DZ93" s="6">
        <v>0</v>
      </c>
      <c r="EA93" s="6">
        <v>0</v>
      </c>
      <c r="EB93" s="6">
        <v>0</v>
      </c>
      <c r="EC93" s="6">
        <v>0</v>
      </c>
      <c r="EF93" s="6" t="s">
        <v>95</v>
      </c>
      <c r="EG93" s="6">
        <v>0.43</v>
      </c>
      <c r="EH93" s="6">
        <v>0</v>
      </c>
      <c r="EI93" s="6">
        <v>0</v>
      </c>
      <c r="EJ93" s="6">
        <v>0</v>
      </c>
      <c r="EM93" s="6" t="s">
        <v>95</v>
      </c>
      <c r="EN93" s="6">
        <v>0.85</v>
      </c>
      <c r="EO93" s="6">
        <v>0</v>
      </c>
      <c r="EP93" s="6">
        <v>0</v>
      </c>
      <c r="EQ93" s="6">
        <v>0</v>
      </c>
      <c r="ET93" s="6" t="s">
        <v>95</v>
      </c>
      <c r="EU93" s="6">
        <v>0.3</v>
      </c>
      <c r="EV93" s="6">
        <v>0</v>
      </c>
      <c r="EW93" s="6">
        <v>0</v>
      </c>
      <c r="EX93" s="6">
        <v>0</v>
      </c>
      <c r="FA93" s="6" t="s">
        <v>95</v>
      </c>
      <c r="FB93" s="6">
        <v>0</v>
      </c>
      <c r="FC93" s="6">
        <v>0</v>
      </c>
      <c r="FD93" s="6">
        <v>0</v>
      </c>
      <c r="FE93" s="6">
        <v>0</v>
      </c>
      <c r="FH93" s="6" t="s">
        <v>95</v>
      </c>
      <c r="FI93" s="6">
        <v>0</v>
      </c>
      <c r="FJ93" s="6">
        <v>0</v>
      </c>
      <c r="FK93" s="6">
        <v>0</v>
      </c>
      <c r="FL93" s="6">
        <v>0</v>
      </c>
      <c r="FO93" s="6" t="s">
        <v>95</v>
      </c>
      <c r="FP93" s="6">
        <v>0</v>
      </c>
      <c r="FQ93" s="6">
        <v>0</v>
      </c>
      <c r="FR93" s="6">
        <v>0</v>
      </c>
      <c r="FS93" s="6">
        <v>0</v>
      </c>
      <c r="FV93" s="6" t="s">
        <v>95</v>
      </c>
      <c r="FW93" s="6">
        <v>0</v>
      </c>
      <c r="FX93" s="6">
        <v>0</v>
      </c>
      <c r="FY93" s="6">
        <v>0</v>
      </c>
      <c r="FZ93" s="6">
        <v>0</v>
      </c>
      <c r="GC93" s="6" t="s">
        <v>95</v>
      </c>
      <c r="GD93" s="6">
        <v>0</v>
      </c>
      <c r="GE93" s="6">
        <v>0</v>
      </c>
      <c r="GF93" s="6">
        <v>0</v>
      </c>
      <c r="GG93" s="6">
        <v>0</v>
      </c>
      <c r="GJ93" s="58" t="s">
        <v>95</v>
      </c>
      <c r="GK93" s="58">
        <v>0</v>
      </c>
      <c r="GL93" s="58">
        <v>0</v>
      </c>
      <c r="GM93" s="58">
        <v>0</v>
      </c>
      <c r="GN93" s="58">
        <v>0</v>
      </c>
      <c r="GQ93" s="58" t="s">
        <v>95</v>
      </c>
      <c r="GR93" s="58">
        <v>0.16</v>
      </c>
      <c r="GS93" s="58">
        <v>0</v>
      </c>
      <c r="GT93" s="58">
        <v>0.22</v>
      </c>
      <c r="GU93" s="58">
        <v>0</v>
      </c>
      <c r="GX93" s="64" t="s">
        <v>95</v>
      </c>
      <c r="GY93" s="64">
        <v>0</v>
      </c>
      <c r="GZ93" s="64">
        <v>0</v>
      </c>
      <c r="HA93" s="64">
        <v>0</v>
      </c>
      <c r="HB93" s="64">
        <v>0</v>
      </c>
      <c r="HE93" s="64" t="s">
        <v>95</v>
      </c>
      <c r="HF93" s="64">
        <v>0</v>
      </c>
      <c r="HG93" s="64">
        <v>0</v>
      </c>
      <c r="HH93" s="64">
        <v>0</v>
      </c>
      <c r="HI93" s="64">
        <v>0</v>
      </c>
      <c r="HL93" s="64" t="s">
        <v>95</v>
      </c>
      <c r="HM93" s="64">
        <v>0</v>
      </c>
      <c r="HN93" s="64">
        <v>0</v>
      </c>
      <c r="HO93" s="64">
        <v>0</v>
      </c>
      <c r="HP93" s="64">
        <v>0</v>
      </c>
      <c r="HS93" s="64" t="s">
        <v>95</v>
      </c>
      <c r="HT93" s="64">
        <v>0.18</v>
      </c>
      <c r="HU93" s="64">
        <v>0.88</v>
      </c>
      <c r="HV93" s="64">
        <v>0</v>
      </c>
      <c r="HW93" s="64">
        <v>0</v>
      </c>
      <c r="HZ93" s="64" t="s">
        <v>95</v>
      </c>
      <c r="IA93" s="64">
        <v>0</v>
      </c>
      <c r="IB93" s="64">
        <v>0</v>
      </c>
      <c r="IC93" s="64">
        <v>0</v>
      </c>
      <c r="ID93" s="64">
        <v>0</v>
      </c>
      <c r="IG93" s="64" t="s">
        <v>95</v>
      </c>
      <c r="IH93" s="64">
        <v>0</v>
      </c>
      <c r="II93" s="64">
        <v>0</v>
      </c>
      <c r="IJ93" s="64">
        <v>0</v>
      </c>
      <c r="IK93" s="64">
        <v>0</v>
      </c>
      <c r="IN93" s="64" t="s">
        <v>95</v>
      </c>
      <c r="IO93" s="64">
        <v>0</v>
      </c>
      <c r="IP93" s="64">
        <v>0</v>
      </c>
      <c r="IQ93" s="64">
        <v>0</v>
      </c>
      <c r="IR93" s="64">
        <v>0</v>
      </c>
      <c r="IU93" s="64" t="s">
        <v>95</v>
      </c>
      <c r="IV93" s="64">
        <v>0.26</v>
      </c>
      <c r="IW93" s="64">
        <v>0</v>
      </c>
      <c r="IX93" s="64">
        <v>0</v>
      </c>
      <c r="IY93" s="64">
        <v>0</v>
      </c>
      <c r="JB93" s="6" t="s">
        <v>95</v>
      </c>
      <c r="JC93" s="6">
        <v>0</v>
      </c>
      <c r="JD93" s="6">
        <v>0</v>
      </c>
      <c r="JE93" s="6">
        <v>0</v>
      </c>
      <c r="JF93" s="6">
        <v>0</v>
      </c>
      <c r="JI93" s="64" t="s">
        <v>95</v>
      </c>
      <c r="JJ93" s="64">
        <v>0</v>
      </c>
      <c r="JK93" s="64">
        <v>0</v>
      </c>
      <c r="JL93" s="64">
        <v>0</v>
      </c>
      <c r="JM93" s="64">
        <v>0</v>
      </c>
      <c r="JP93" s="70" t="s">
        <v>95</v>
      </c>
      <c r="JQ93" s="70">
        <v>0</v>
      </c>
      <c r="JR93" s="70">
        <v>0</v>
      </c>
      <c r="JS93" s="70">
        <v>0</v>
      </c>
      <c r="JT93" s="70">
        <v>0</v>
      </c>
      <c r="JW93" s="76" t="s">
        <v>95</v>
      </c>
      <c r="JX93" s="76">
        <v>0.3</v>
      </c>
      <c r="JY93" s="76">
        <v>0</v>
      </c>
      <c r="JZ93" s="76">
        <v>0</v>
      </c>
      <c r="KA93" s="76">
        <v>0</v>
      </c>
      <c r="KD93" s="76" t="s">
        <v>95</v>
      </c>
      <c r="KE93" s="76">
        <v>0.12</v>
      </c>
      <c r="KF93" s="76">
        <v>0</v>
      </c>
      <c r="KG93" s="76">
        <v>0</v>
      </c>
      <c r="KH93" s="76">
        <v>0</v>
      </c>
      <c r="KK93" s="76" t="s">
        <v>95</v>
      </c>
      <c r="KL93" s="76">
        <v>0</v>
      </c>
      <c r="KM93" s="76">
        <v>0</v>
      </c>
      <c r="KN93" s="76">
        <v>0</v>
      </c>
      <c r="KO93" s="76">
        <v>0</v>
      </c>
      <c r="KR93" s="76" t="s">
        <v>95</v>
      </c>
      <c r="KS93" s="76">
        <v>0</v>
      </c>
      <c r="KT93" s="76">
        <v>0</v>
      </c>
      <c r="KU93" s="76">
        <v>0</v>
      </c>
      <c r="KV93" s="76">
        <v>0</v>
      </c>
      <c r="KY93" s="76" t="s">
        <v>95</v>
      </c>
      <c r="KZ93" s="76">
        <v>0</v>
      </c>
      <c r="LA93" s="76">
        <v>0</v>
      </c>
      <c r="LB93" s="76">
        <v>0</v>
      </c>
      <c r="LC93" s="76">
        <v>0</v>
      </c>
      <c r="LF93" s="76" t="s">
        <v>95</v>
      </c>
      <c r="LG93" s="76">
        <v>0</v>
      </c>
      <c r="LH93" s="76">
        <v>0</v>
      </c>
      <c r="LI93" s="76">
        <v>0</v>
      </c>
      <c r="LJ93" s="76">
        <v>0</v>
      </c>
      <c r="LM93" s="76" t="s">
        <v>95</v>
      </c>
      <c r="LN93" s="76">
        <v>0.35</v>
      </c>
      <c r="LO93" s="76">
        <v>0</v>
      </c>
      <c r="LP93" s="76">
        <v>0</v>
      </c>
      <c r="LQ93" s="76">
        <v>0</v>
      </c>
      <c r="LR93" s="76"/>
      <c r="LS93" s="76"/>
      <c r="LT93" s="76" t="s">
        <v>95</v>
      </c>
      <c r="LU93" s="76">
        <v>0</v>
      </c>
      <c r="LV93" s="76">
        <v>0</v>
      </c>
      <c r="LW93" s="76">
        <v>0</v>
      </c>
      <c r="LX93" s="76">
        <v>0</v>
      </c>
      <c r="LY93" s="76"/>
      <c r="LZ93" s="76"/>
      <c r="MA93" s="76" t="s">
        <v>95</v>
      </c>
      <c r="MB93" s="76">
        <v>0</v>
      </c>
      <c r="MC93" s="76">
        <v>0</v>
      </c>
      <c r="MD93" s="76">
        <v>0</v>
      </c>
      <c r="ME93" s="76">
        <v>0</v>
      </c>
      <c r="MH93" s="76" t="s">
        <v>95</v>
      </c>
      <c r="MI93" s="76">
        <v>0</v>
      </c>
      <c r="MJ93" s="76">
        <v>0</v>
      </c>
      <c r="MK93" s="76">
        <v>0</v>
      </c>
      <c r="ML93" s="76">
        <v>0</v>
      </c>
      <c r="MM93" s="76"/>
      <c r="MN93" s="76"/>
      <c r="MO93" s="76" t="s">
        <v>95</v>
      </c>
      <c r="MP93" s="76">
        <v>0</v>
      </c>
      <c r="MQ93" s="76">
        <v>0</v>
      </c>
      <c r="MR93" s="76">
        <v>0</v>
      </c>
      <c r="MS93" s="76">
        <v>0</v>
      </c>
    </row>
    <row r="94" spans="1:357" x14ac:dyDescent="0.25">
      <c r="A94" s="1">
        <v>4.4499999999999984</v>
      </c>
      <c r="B94" s="1">
        <v>4.4999999999999982</v>
      </c>
      <c r="C94" s="1" t="s">
        <v>96</v>
      </c>
      <c r="D94" s="1">
        <v>1.25</v>
      </c>
      <c r="E94" s="1">
        <v>0</v>
      </c>
      <c r="F94" s="1">
        <v>1.45</v>
      </c>
      <c r="G94" s="1">
        <v>0</v>
      </c>
      <c r="H94" s="1"/>
      <c r="I94" s="1"/>
      <c r="J94" s="1" t="s">
        <v>96</v>
      </c>
      <c r="K94" s="1">
        <v>0.27</v>
      </c>
      <c r="L94" s="1">
        <v>0</v>
      </c>
      <c r="M94" s="1">
        <v>0</v>
      </c>
      <c r="N94" s="1">
        <v>4.53</v>
      </c>
      <c r="O94" s="1"/>
      <c r="P94" s="1"/>
      <c r="Q94" s="1" t="s">
        <v>96</v>
      </c>
      <c r="R94" s="1">
        <v>1.21</v>
      </c>
      <c r="S94" s="1">
        <v>4.9800000000000004</v>
      </c>
      <c r="T94" s="1">
        <v>0.57999999999999996</v>
      </c>
      <c r="U94" s="1">
        <v>0</v>
      </c>
      <c r="V94" s="1"/>
      <c r="W94" s="1"/>
      <c r="X94" s="1" t="s">
        <v>96</v>
      </c>
      <c r="Y94" s="1">
        <v>0.45</v>
      </c>
      <c r="Z94" s="1">
        <v>1.47</v>
      </c>
      <c r="AA94" s="1">
        <v>0.28000000000000003</v>
      </c>
      <c r="AB94" s="1">
        <v>0</v>
      </c>
      <c r="AC94" s="1"/>
      <c r="AD94" s="1"/>
      <c r="AE94" s="6" t="s">
        <v>96</v>
      </c>
      <c r="AF94" s="6">
        <v>0.06</v>
      </c>
      <c r="AG94" s="6">
        <v>0.66</v>
      </c>
      <c r="AH94" s="6">
        <v>0</v>
      </c>
      <c r="AI94" s="6">
        <v>0</v>
      </c>
      <c r="AJ94" s="1"/>
      <c r="AK94" s="1"/>
      <c r="AL94" s="6" t="s">
        <v>96</v>
      </c>
      <c r="AM94" s="6">
        <v>0.1</v>
      </c>
      <c r="AN94" s="6">
        <v>0.47</v>
      </c>
      <c r="AO94" s="6">
        <v>7.0000000000000007E-2</v>
      </c>
      <c r="AP94" s="6">
        <v>0</v>
      </c>
      <c r="AQ94" s="1"/>
      <c r="AR94" s="1"/>
      <c r="AS94" s="6" t="s">
        <v>96</v>
      </c>
      <c r="AT94" s="6">
        <v>0.25</v>
      </c>
      <c r="AU94" s="6">
        <v>2.0699999999999998</v>
      </c>
      <c r="AV94" s="6">
        <v>0.05</v>
      </c>
      <c r="AW94" s="6">
        <v>0</v>
      </c>
      <c r="AZ94" s="6" t="s">
        <v>96</v>
      </c>
      <c r="BA94" s="6">
        <v>0.26</v>
      </c>
      <c r="BB94" s="6">
        <v>0</v>
      </c>
      <c r="BC94" s="6">
        <v>0.32</v>
      </c>
      <c r="BD94" s="6">
        <v>0</v>
      </c>
      <c r="BG94" s="6" t="s">
        <v>96</v>
      </c>
      <c r="BH94" s="6">
        <v>0.26</v>
      </c>
      <c r="BI94" s="6">
        <v>0.73</v>
      </c>
      <c r="BJ94" s="6">
        <v>0.24</v>
      </c>
      <c r="BK94" s="6">
        <v>0</v>
      </c>
      <c r="BN94" s="6" t="s">
        <v>96</v>
      </c>
      <c r="BO94" s="6">
        <v>0.21</v>
      </c>
      <c r="BP94" s="6">
        <v>0</v>
      </c>
      <c r="BQ94" s="6">
        <v>0.24</v>
      </c>
      <c r="BR94" s="6">
        <v>0</v>
      </c>
      <c r="BU94" s="6" t="s">
        <v>96</v>
      </c>
      <c r="BV94" s="6">
        <v>0.39</v>
      </c>
      <c r="BW94" s="6">
        <v>0.76</v>
      </c>
      <c r="BX94" s="6">
        <v>0.38</v>
      </c>
      <c r="BY94" s="6">
        <v>0</v>
      </c>
      <c r="CB94" s="6" t="s">
        <v>96</v>
      </c>
      <c r="CC94" s="6">
        <v>0.27</v>
      </c>
      <c r="CD94" s="6">
        <v>0</v>
      </c>
      <c r="CE94" s="6">
        <v>0.32</v>
      </c>
      <c r="CF94" s="6">
        <v>0</v>
      </c>
      <c r="CI94" s="6" t="s">
        <v>96</v>
      </c>
      <c r="CJ94" s="6">
        <v>0.16</v>
      </c>
      <c r="CK94" s="6">
        <v>0</v>
      </c>
      <c r="CL94" s="6">
        <v>0.19</v>
      </c>
      <c r="CM94" s="6">
        <v>0</v>
      </c>
      <c r="CP94" s="6" t="s">
        <v>96</v>
      </c>
      <c r="CQ94" s="6">
        <v>0</v>
      </c>
      <c r="CR94" s="6">
        <v>0</v>
      </c>
      <c r="CS94" s="6">
        <v>0</v>
      </c>
      <c r="CT94" s="6">
        <v>0</v>
      </c>
      <c r="CW94" s="6" t="s">
        <v>96</v>
      </c>
      <c r="CX94" s="6">
        <v>0.21</v>
      </c>
      <c r="CY94" s="6">
        <v>0</v>
      </c>
      <c r="CZ94" s="6">
        <v>0.3</v>
      </c>
      <c r="DA94" s="6">
        <v>0</v>
      </c>
      <c r="DD94" s="6" t="s">
        <v>96</v>
      </c>
      <c r="DE94" s="6">
        <v>0.92</v>
      </c>
      <c r="DF94" s="6">
        <v>1.58</v>
      </c>
      <c r="DG94" s="6">
        <v>0.82</v>
      </c>
      <c r="DH94" s="6">
        <v>0</v>
      </c>
      <c r="DK94" s="6" t="s">
        <v>96</v>
      </c>
      <c r="DL94" s="6">
        <v>0.73</v>
      </c>
      <c r="DM94" s="6">
        <v>1.45</v>
      </c>
      <c r="DN94" s="6">
        <v>0.68</v>
      </c>
      <c r="DO94" s="6">
        <v>0</v>
      </c>
      <c r="DR94" s="6" t="s">
        <v>96</v>
      </c>
      <c r="DS94" s="6">
        <v>0.38</v>
      </c>
      <c r="DT94" s="6">
        <v>0</v>
      </c>
      <c r="DU94" s="6">
        <v>0.5</v>
      </c>
      <c r="DV94" s="6">
        <v>0</v>
      </c>
      <c r="DY94" s="6" t="s">
        <v>96</v>
      </c>
      <c r="DZ94" s="6">
        <v>0.78</v>
      </c>
      <c r="EA94" s="6">
        <v>2.23</v>
      </c>
      <c r="EB94" s="6">
        <v>0.41</v>
      </c>
      <c r="EC94" s="6">
        <v>0</v>
      </c>
      <c r="EF94" s="6" t="s">
        <v>96</v>
      </c>
      <c r="EG94" s="6">
        <v>2.73</v>
      </c>
      <c r="EH94" s="6">
        <v>3.9</v>
      </c>
      <c r="EI94" s="6">
        <v>2.79</v>
      </c>
      <c r="EJ94" s="6">
        <v>0</v>
      </c>
      <c r="EM94" s="6" t="s">
        <v>96</v>
      </c>
      <c r="EN94" s="6">
        <v>2.37</v>
      </c>
      <c r="EO94" s="6">
        <v>3.79</v>
      </c>
      <c r="EP94" s="6">
        <v>1.49</v>
      </c>
      <c r="EQ94" s="6">
        <v>0</v>
      </c>
      <c r="ET94" s="6" t="s">
        <v>96</v>
      </c>
      <c r="EU94" s="6">
        <v>4.3899999999999997</v>
      </c>
      <c r="EV94" s="6">
        <v>22.66</v>
      </c>
      <c r="EW94" s="6">
        <v>1.51</v>
      </c>
      <c r="EX94" s="6">
        <v>0</v>
      </c>
      <c r="FA94" s="6" t="s">
        <v>96</v>
      </c>
      <c r="FB94" s="6">
        <v>1.17</v>
      </c>
      <c r="FC94" s="6">
        <v>4.58</v>
      </c>
      <c r="FD94" s="6">
        <v>0.53</v>
      </c>
      <c r="FE94" s="6">
        <v>0</v>
      </c>
      <c r="FH94" s="6" t="s">
        <v>96</v>
      </c>
      <c r="FI94" s="6">
        <v>1.4</v>
      </c>
      <c r="FJ94" s="6">
        <v>6.8</v>
      </c>
      <c r="FK94" s="6">
        <v>0</v>
      </c>
      <c r="FL94" s="6">
        <v>0</v>
      </c>
      <c r="FO94" s="6" t="s">
        <v>96</v>
      </c>
      <c r="FP94" s="6">
        <v>2.2799999999999998</v>
      </c>
      <c r="FQ94" s="6">
        <v>10.8</v>
      </c>
      <c r="FR94" s="6">
        <v>0.79</v>
      </c>
      <c r="FS94" s="6">
        <v>0</v>
      </c>
      <c r="FV94" s="6" t="s">
        <v>96</v>
      </c>
      <c r="FW94" s="6">
        <v>6.61</v>
      </c>
      <c r="FX94" s="6">
        <v>22.8</v>
      </c>
      <c r="FY94" s="6">
        <v>3.58</v>
      </c>
      <c r="FZ94" s="6">
        <v>2.96</v>
      </c>
      <c r="GC94" s="6" t="s">
        <v>96</v>
      </c>
      <c r="GD94" s="6">
        <v>7.29</v>
      </c>
      <c r="GE94" s="6">
        <v>19.29</v>
      </c>
      <c r="GF94" s="6">
        <v>5.58</v>
      </c>
      <c r="GG94" s="6">
        <v>0</v>
      </c>
      <c r="GJ94" s="58" t="s">
        <v>96</v>
      </c>
      <c r="GK94" s="58">
        <v>1.21</v>
      </c>
      <c r="GL94" s="58">
        <v>0</v>
      </c>
      <c r="GM94" s="58">
        <v>1.22</v>
      </c>
      <c r="GN94" s="58">
        <v>2.4900000000000002</v>
      </c>
      <c r="GQ94" s="58" t="s">
        <v>96</v>
      </c>
      <c r="GR94" s="58">
        <v>1.1499999999999999</v>
      </c>
      <c r="GS94" s="58">
        <v>2.4</v>
      </c>
      <c r="GT94" s="58">
        <v>1.1599999999999999</v>
      </c>
      <c r="GU94" s="58">
        <v>0</v>
      </c>
      <c r="GX94" s="64" t="s">
        <v>96</v>
      </c>
      <c r="GY94" s="64">
        <v>0.47</v>
      </c>
      <c r="GZ94" s="64">
        <v>4.9800000000000004</v>
      </c>
      <c r="HA94" s="64">
        <v>0</v>
      </c>
      <c r="HB94" s="64">
        <v>0</v>
      </c>
      <c r="HE94" s="64" t="s">
        <v>96</v>
      </c>
      <c r="HF94" s="64">
        <v>0.33</v>
      </c>
      <c r="HG94" s="64">
        <v>0</v>
      </c>
      <c r="HH94" s="64">
        <v>0.46</v>
      </c>
      <c r="HI94" s="64">
        <v>0</v>
      </c>
      <c r="HL94" s="64" t="s">
        <v>96</v>
      </c>
      <c r="HM94" s="64">
        <v>0</v>
      </c>
      <c r="HN94" s="64">
        <v>0</v>
      </c>
      <c r="HO94" s="64">
        <v>0</v>
      </c>
      <c r="HP94" s="64">
        <v>0</v>
      </c>
      <c r="HS94" s="64" t="s">
        <v>96</v>
      </c>
      <c r="HT94" s="64">
        <v>0</v>
      </c>
      <c r="HU94" s="64">
        <v>0</v>
      </c>
      <c r="HV94" s="64">
        <v>0</v>
      </c>
      <c r="HW94" s="64">
        <v>0</v>
      </c>
      <c r="HZ94" s="64" t="s">
        <v>96</v>
      </c>
      <c r="IA94" s="64">
        <v>0.21</v>
      </c>
      <c r="IB94" s="64">
        <v>1.0900000000000001</v>
      </c>
      <c r="IC94" s="64">
        <v>0</v>
      </c>
      <c r="ID94" s="64">
        <v>0</v>
      </c>
      <c r="IG94" s="64" t="s">
        <v>96</v>
      </c>
      <c r="IH94" s="64">
        <v>0</v>
      </c>
      <c r="II94" s="64">
        <v>0</v>
      </c>
      <c r="IJ94" s="64">
        <v>0</v>
      </c>
      <c r="IK94" s="64">
        <v>0</v>
      </c>
      <c r="IN94" s="64" t="s">
        <v>96</v>
      </c>
      <c r="IO94" s="64">
        <v>0.09</v>
      </c>
      <c r="IP94" s="64">
        <v>0.68</v>
      </c>
      <c r="IQ94" s="64">
        <v>0</v>
      </c>
      <c r="IR94" s="64">
        <v>0</v>
      </c>
      <c r="IU94" s="64" t="s">
        <v>96</v>
      </c>
      <c r="IV94" s="64">
        <v>0.77</v>
      </c>
      <c r="IW94" s="64">
        <v>2.83</v>
      </c>
      <c r="IX94" s="64">
        <v>0.49</v>
      </c>
      <c r="IY94" s="64">
        <v>0</v>
      </c>
      <c r="JB94" s="6" t="s">
        <v>96</v>
      </c>
      <c r="JC94" s="6">
        <v>0</v>
      </c>
      <c r="JD94" s="6">
        <v>0</v>
      </c>
      <c r="JE94" s="6">
        <v>0</v>
      </c>
      <c r="JF94" s="6">
        <v>0</v>
      </c>
      <c r="JI94" s="64" t="s">
        <v>96</v>
      </c>
      <c r="JJ94" s="64">
        <v>0</v>
      </c>
      <c r="JK94" s="64">
        <v>0</v>
      </c>
      <c r="JL94" s="64">
        <v>0</v>
      </c>
      <c r="JM94" s="64">
        <v>0</v>
      </c>
      <c r="JP94" s="70" t="s">
        <v>96</v>
      </c>
      <c r="JQ94" s="70">
        <v>0</v>
      </c>
      <c r="JR94" s="70">
        <v>0</v>
      </c>
      <c r="JS94" s="70">
        <v>0</v>
      </c>
      <c r="JT94" s="70">
        <v>0</v>
      </c>
      <c r="JW94" s="76" t="s">
        <v>96</v>
      </c>
      <c r="JX94" s="76">
        <v>0</v>
      </c>
      <c r="JY94" s="76">
        <v>0</v>
      </c>
      <c r="JZ94" s="76">
        <v>0</v>
      </c>
      <c r="KA94" s="76">
        <v>0</v>
      </c>
      <c r="KD94" s="76" t="s">
        <v>96</v>
      </c>
      <c r="KE94" s="76">
        <v>0.4</v>
      </c>
      <c r="KF94" s="76">
        <v>2</v>
      </c>
      <c r="KG94" s="76">
        <v>0</v>
      </c>
      <c r="KH94" s="76">
        <v>0</v>
      </c>
      <c r="KK94" s="76" t="s">
        <v>96</v>
      </c>
      <c r="KL94" s="76">
        <v>0</v>
      </c>
      <c r="KM94" s="76">
        <v>0</v>
      </c>
      <c r="KN94" s="76">
        <v>0</v>
      </c>
      <c r="KO94" s="76">
        <v>0</v>
      </c>
      <c r="KR94" s="76" t="s">
        <v>96</v>
      </c>
      <c r="KS94" s="76">
        <v>0.17</v>
      </c>
      <c r="KT94" s="76">
        <v>1.1000000000000001</v>
      </c>
      <c r="KU94" s="76">
        <v>0</v>
      </c>
      <c r="KV94" s="76">
        <v>0</v>
      </c>
      <c r="KY94" s="76" t="s">
        <v>96</v>
      </c>
      <c r="KZ94" s="76">
        <v>0</v>
      </c>
      <c r="LA94" s="76">
        <v>0</v>
      </c>
      <c r="LB94" s="76">
        <v>0</v>
      </c>
      <c r="LC94" s="76">
        <v>0</v>
      </c>
      <c r="LF94" s="76" t="s">
        <v>96</v>
      </c>
      <c r="LG94" s="76">
        <v>0</v>
      </c>
      <c r="LH94" s="76">
        <v>0</v>
      </c>
      <c r="LI94" s="76">
        <v>0</v>
      </c>
      <c r="LJ94" s="76">
        <v>0</v>
      </c>
      <c r="LM94" s="76" t="s">
        <v>96</v>
      </c>
      <c r="LN94" s="76">
        <v>1.1599999999999999</v>
      </c>
      <c r="LO94" s="76">
        <v>0</v>
      </c>
      <c r="LP94" s="76">
        <v>1.73</v>
      </c>
      <c r="LQ94" s="76">
        <v>0</v>
      </c>
      <c r="LR94" s="76"/>
      <c r="LS94" s="76"/>
      <c r="LT94" s="76" t="s">
        <v>96</v>
      </c>
      <c r="LU94" s="76">
        <v>2.5099999999999998</v>
      </c>
      <c r="LV94" s="76">
        <v>0</v>
      </c>
      <c r="LW94" s="76">
        <v>2.76</v>
      </c>
      <c r="LX94" s="76">
        <v>0</v>
      </c>
      <c r="LY94" s="76"/>
      <c r="LZ94" s="76"/>
      <c r="MA94" s="76" t="s">
        <v>96</v>
      </c>
      <c r="MB94" s="76">
        <v>1.35</v>
      </c>
      <c r="MC94" s="76">
        <v>0</v>
      </c>
      <c r="MD94" s="76">
        <v>1.03</v>
      </c>
      <c r="ME94" s="76">
        <v>0</v>
      </c>
      <c r="MH94" s="76" t="s">
        <v>96</v>
      </c>
      <c r="MI94" s="76">
        <v>0.84</v>
      </c>
      <c r="MJ94" s="76">
        <v>0</v>
      </c>
      <c r="MK94" s="76">
        <v>1.27</v>
      </c>
      <c r="ML94" s="76">
        <v>0</v>
      </c>
      <c r="MM94" s="76"/>
      <c r="MN94" s="76"/>
      <c r="MO94" s="76" t="s">
        <v>96</v>
      </c>
      <c r="MP94" s="76">
        <v>0.5</v>
      </c>
      <c r="MQ94" s="76">
        <v>1.82</v>
      </c>
      <c r="MR94" s="76">
        <v>0.31</v>
      </c>
      <c r="MS94" s="76">
        <v>0</v>
      </c>
    </row>
    <row r="95" spans="1:357" x14ac:dyDescent="0.25">
      <c r="A95" s="1">
        <v>4.4999999999999982</v>
      </c>
      <c r="B95" s="1">
        <v>4.549999999999998</v>
      </c>
      <c r="C95" s="1" t="s">
        <v>97</v>
      </c>
      <c r="D95" s="1">
        <v>2.4700000000000002</v>
      </c>
      <c r="E95" s="1">
        <v>0</v>
      </c>
      <c r="F95" s="1">
        <v>2.61</v>
      </c>
      <c r="G95" s="1">
        <v>0</v>
      </c>
      <c r="H95" s="1"/>
      <c r="I95" s="1"/>
      <c r="J95" s="1" t="s">
        <v>97</v>
      </c>
      <c r="K95" s="1">
        <v>2.61</v>
      </c>
      <c r="L95" s="1">
        <v>0</v>
      </c>
      <c r="M95" s="1">
        <v>2.4900000000000002</v>
      </c>
      <c r="N95" s="1">
        <v>0</v>
      </c>
      <c r="O95" s="1"/>
      <c r="P95" s="1"/>
      <c r="Q95" s="1" t="s">
        <v>97</v>
      </c>
      <c r="R95" s="1">
        <v>2.66</v>
      </c>
      <c r="S95" s="1">
        <v>0</v>
      </c>
      <c r="T95" s="1">
        <v>3.69</v>
      </c>
      <c r="U95" s="1">
        <v>0</v>
      </c>
      <c r="V95" s="1"/>
      <c r="W95" s="1"/>
      <c r="X95" s="1" t="s">
        <v>97</v>
      </c>
      <c r="Y95" s="1">
        <v>2.67</v>
      </c>
      <c r="Z95" s="1">
        <v>0</v>
      </c>
      <c r="AA95" s="1">
        <v>3.27</v>
      </c>
      <c r="AB95" s="1">
        <v>5.33</v>
      </c>
      <c r="AC95" s="1"/>
      <c r="AD95" s="1"/>
      <c r="AE95" s="6" t="s">
        <v>97</v>
      </c>
      <c r="AF95" s="6">
        <v>1.28</v>
      </c>
      <c r="AG95" s="6">
        <v>0</v>
      </c>
      <c r="AH95" s="6">
        <v>1.5</v>
      </c>
      <c r="AI95" s="6">
        <v>0</v>
      </c>
      <c r="AJ95" s="1"/>
      <c r="AK95" s="1"/>
      <c r="AL95" s="6" t="s">
        <v>97</v>
      </c>
      <c r="AM95" s="6">
        <v>1.03</v>
      </c>
      <c r="AN95" s="6">
        <v>0</v>
      </c>
      <c r="AO95" s="6">
        <v>1.26</v>
      </c>
      <c r="AP95" s="6">
        <v>0</v>
      </c>
      <c r="AQ95" s="1"/>
      <c r="AR95" s="1"/>
      <c r="AS95" s="6" t="s">
        <v>97</v>
      </c>
      <c r="AT95" s="6">
        <v>0.94</v>
      </c>
      <c r="AU95" s="6">
        <v>0</v>
      </c>
      <c r="AV95" s="6">
        <v>1.1299999999999999</v>
      </c>
      <c r="AW95" s="6">
        <v>0</v>
      </c>
      <c r="AZ95" s="6" t="s">
        <v>97</v>
      </c>
      <c r="BA95" s="6">
        <v>0.78</v>
      </c>
      <c r="BB95" s="6">
        <v>0</v>
      </c>
      <c r="BC95" s="6">
        <v>0.94</v>
      </c>
      <c r="BD95" s="6">
        <v>0</v>
      </c>
      <c r="BG95" s="6" t="s">
        <v>97</v>
      </c>
      <c r="BH95" s="6">
        <v>1.33</v>
      </c>
      <c r="BI95" s="6">
        <v>0</v>
      </c>
      <c r="BJ95" s="6">
        <v>1.1000000000000001</v>
      </c>
      <c r="BK95" s="6">
        <v>0</v>
      </c>
      <c r="BN95" s="6" t="s">
        <v>97</v>
      </c>
      <c r="BO95" s="6">
        <v>0.38</v>
      </c>
      <c r="BP95" s="6">
        <v>0.8</v>
      </c>
      <c r="BQ95" s="6">
        <v>0.39</v>
      </c>
      <c r="BR95" s="6">
        <v>0</v>
      </c>
      <c r="BU95" s="6" t="s">
        <v>97</v>
      </c>
      <c r="BV95" s="6">
        <v>1.24</v>
      </c>
      <c r="BW95" s="6">
        <v>0</v>
      </c>
      <c r="BX95" s="6">
        <v>1.53</v>
      </c>
      <c r="BY95" s="6">
        <v>0</v>
      </c>
      <c r="CB95" s="6" t="s">
        <v>97</v>
      </c>
      <c r="CC95" s="6">
        <v>0.16</v>
      </c>
      <c r="CD95" s="6">
        <v>0</v>
      </c>
      <c r="CE95" s="6">
        <v>0.19</v>
      </c>
      <c r="CF95" s="6">
        <v>0</v>
      </c>
      <c r="CI95" s="6" t="s">
        <v>97</v>
      </c>
      <c r="CJ95" s="6">
        <v>0.23</v>
      </c>
      <c r="CK95" s="6">
        <v>0</v>
      </c>
      <c r="CL95" s="6">
        <v>0.28000000000000003</v>
      </c>
      <c r="CM95" s="6">
        <v>0</v>
      </c>
      <c r="CP95" s="6" t="s">
        <v>97</v>
      </c>
      <c r="CQ95" s="6">
        <v>1.6</v>
      </c>
      <c r="CR95" s="6">
        <v>0</v>
      </c>
      <c r="CS95" s="6">
        <v>2.02</v>
      </c>
      <c r="CT95" s="6">
        <v>0</v>
      </c>
      <c r="CW95" s="6" t="s">
        <v>97</v>
      </c>
      <c r="CX95" s="6">
        <v>0.44</v>
      </c>
      <c r="CY95" s="6">
        <v>0</v>
      </c>
      <c r="CZ95" s="6">
        <v>0.61</v>
      </c>
      <c r="DA95" s="6">
        <v>0</v>
      </c>
      <c r="DD95" s="6" t="s">
        <v>97</v>
      </c>
      <c r="DE95" s="6">
        <v>0.71</v>
      </c>
      <c r="DF95" s="6">
        <v>0</v>
      </c>
      <c r="DG95" s="6">
        <v>1.02</v>
      </c>
      <c r="DH95" s="6">
        <v>0</v>
      </c>
      <c r="DK95" s="6" t="s">
        <v>97</v>
      </c>
      <c r="DL95" s="6">
        <v>0.2</v>
      </c>
      <c r="DM95" s="6">
        <v>0</v>
      </c>
      <c r="DN95" s="6">
        <v>0.28000000000000003</v>
      </c>
      <c r="DO95" s="6">
        <v>0</v>
      </c>
      <c r="DR95" s="6" t="s">
        <v>97</v>
      </c>
      <c r="DS95" s="6">
        <v>0.26</v>
      </c>
      <c r="DT95" s="6">
        <v>0</v>
      </c>
      <c r="DU95" s="6">
        <v>0.34</v>
      </c>
      <c r="DV95" s="6">
        <v>0</v>
      </c>
      <c r="DY95" s="6" t="s">
        <v>97</v>
      </c>
      <c r="DZ95" s="6">
        <v>4.88</v>
      </c>
      <c r="EA95" s="6">
        <v>0</v>
      </c>
      <c r="EB95" s="6">
        <v>6.68</v>
      </c>
      <c r="EC95" s="6">
        <v>0</v>
      </c>
      <c r="EF95" s="6" t="s">
        <v>97</v>
      </c>
      <c r="EG95" s="6">
        <v>0.87</v>
      </c>
      <c r="EH95" s="6">
        <v>0</v>
      </c>
      <c r="EI95" s="6">
        <v>1.31</v>
      </c>
      <c r="EJ95" s="6">
        <v>0</v>
      </c>
      <c r="EM95" s="6" t="s">
        <v>97</v>
      </c>
      <c r="EN95" s="6">
        <v>0.15</v>
      </c>
      <c r="EO95" s="6">
        <v>0</v>
      </c>
      <c r="EP95" s="6">
        <v>0.27</v>
      </c>
      <c r="EQ95" s="6">
        <v>0</v>
      </c>
      <c r="ET95" s="6" t="s">
        <v>97</v>
      </c>
      <c r="EU95" s="6">
        <v>0.16</v>
      </c>
      <c r="EV95" s="6">
        <v>0</v>
      </c>
      <c r="EW95" s="6">
        <v>0.26</v>
      </c>
      <c r="EX95" s="6">
        <v>0</v>
      </c>
      <c r="FA95" s="6" t="s">
        <v>97</v>
      </c>
      <c r="FB95" s="6">
        <v>0.41</v>
      </c>
      <c r="FC95" s="6">
        <v>0</v>
      </c>
      <c r="FD95" s="6">
        <v>0.22</v>
      </c>
      <c r="FE95" s="6">
        <v>0</v>
      </c>
      <c r="FH95" s="6" t="s">
        <v>97</v>
      </c>
      <c r="FI95" s="6">
        <v>3.42</v>
      </c>
      <c r="FJ95" s="6">
        <v>0</v>
      </c>
      <c r="FK95" s="6">
        <v>5.36</v>
      </c>
      <c r="FL95" s="6">
        <v>0</v>
      </c>
      <c r="FO95" s="6" t="s">
        <v>97</v>
      </c>
      <c r="FP95" s="6">
        <v>0</v>
      </c>
      <c r="FQ95" s="6">
        <v>0</v>
      </c>
      <c r="FR95" s="6">
        <v>0</v>
      </c>
      <c r="FS95" s="6">
        <v>0</v>
      </c>
      <c r="FV95" s="6" t="s">
        <v>97</v>
      </c>
      <c r="FW95" s="6">
        <v>0</v>
      </c>
      <c r="FX95" s="6">
        <v>0</v>
      </c>
      <c r="FY95" s="6">
        <v>0</v>
      </c>
      <c r="FZ95" s="6">
        <v>0</v>
      </c>
      <c r="GC95" s="6" t="s">
        <v>97</v>
      </c>
      <c r="GD95" s="6">
        <v>0</v>
      </c>
      <c r="GE95" s="6">
        <v>0</v>
      </c>
      <c r="GF95" s="6">
        <v>0</v>
      </c>
      <c r="GG95" s="6">
        <v>0</v>
      </c>
      <c r="GJ95" s="58" t="s">
        <v>97</v>
      </c>
      <c r="GK95" s="58">
        <v>0.15</v>
      </c>
      <c r="GL95" s="58">
        <v>0</v>
      </c>
      <c r="GM95" s="58">
        <v>0.22</v>
      </c>
      <c r="GN95" s="58">
        <v>0</v>
      </c>
      <c r="GQ95" s="58" t="s">
        <v>97</v>
      </c>
      <c r="GR95" s="58">
        <v>0.51</v>
      </c>
      <c r="GS95" s="58">
        <v>0</v>
      </c>
      <c r="GT95" s="58">
        <v>0</v>
      </c>
      <c r="GU95" s="58">
        <v>0</v>
      </c>
      <c r="GX95" s="64" t="s">
        <v>97</v>
      </c>
      <c r="GY95" s="64">
        <v>0</v>
      </c>
      <c r="GZ95" s="64">
        <v>0</v>
      </c>
      <c r="HA95" s="64">
        <v>0</v>
      </c>
      <c r="HB95" s="64">
        <v>0</v>
      </c>
      <c r="HE95" s="64" t="s">
        <v>97</v>
      </c>
      <c r="HF95" s="64">
        <v>1.29</v>
      </c>
      <c r="HG95" s="64">
        <v>0</v>
      </c>
      <c r="HH95" s="64">
        <v>1.79</v>
      </c>
      <c r="HI95" s="64">
        <v>0</v>
      </c>
      <c r="HL95" s="64" t="s">
        <v>97</v>
      </c>
      <c r="HM95" s="64">
        <v>0.26</v>
      </c>
      <c r="HN95" s="64">
        <v>0</v>
      </c>
      <c r="HO95" s="64">
        <v>0</v>
      </c>
      <c r="HP95" s="64">
        <v>0</v>
      </c>
      <c r="HS95" s="64" t="s">
        <v>97</v>
      </c>
      <c r="HT95" s="64">
        <v>0</v>
      </c>
      <c r="HU95" s="64">
        <v>0</v>
      </c>
      <c r="HV95" s="64">
        <v>0</v>
      </c>
      <c r="HW95" s="64">
        <v>0</v>
      </c>
      <c r="HZ95" s="64" t="s">
        <v>97</v>
      </c>
      <c r="IA95" s="64">
        <v>0</v>
      </c>
      <c r="IB95" s="64">
        <v>0</v>
      </c>
      <c r="IC95" s="64">
        <v>0</v>
      </c>
      <c r="ID95" s="64">
        <v>0</v>
      </c>
      <c r="IG95" s="64" t="s">
        <v>97</v>
      </c>
      <c r="IH95" s="64">
        <v>0</v>
      </c>
      <c r="II95" s="64">
        <v>0</v>
      </c>
      <c r="IJ95" s="64">
        <v>0</v>
      </c>
      <c r="IK95" s="64">
        <v>0</v>
      </c>
      <c r="IN95" s="64" t="s">
        <v>97</v>
      </c>
      <c r="IO95" s="64">
        <v>0</v>
      </c>
      <c r="IP95" s="64">
        <v>0</v>
      </c>
      <c r="IQ95" s="64">
        <v>0</v>
      </c>
      <c r="IR95" s="64">
        <v>0</v>
      </c>
      <c r="IU95" s="64" t="s">
        <v>97</v>
      </c>
      <c r="IV95" s="64">
        <v>0</v>
      </c>
      <c r="IW95" s="64">
        <v>0</v>
      </c>
      <c r="IX95" s="64">
        <v>0</v>
      </c>
      <c r="IY95" s="64">
        <v>0</v>
      </c>
      <c r="JB95" s="6" t="s">
        <v>97</v>
      </c>
      <c r="JC95" s="6">
        <v>0</v>
      </c>
      <c r="JD95" s="6">
        <v>0</v>
      </c>
      <c r="JE95" s="6">
        <v>0</v>
      </c>
      <c r="JF95" s="6">
        <v>0</v>
      </c>
      <c r="JI95" s="64" t="s">
        <v>97</v>
      </c>
      <c r="JJ95" s="64">
        <v>0.45</v>
      </c>
      <c r="JK95" s="64">
        <v>0</v>
      </c>
      <c r="JL95" s="64">
        <v>0</v>
      </c>
      <c r="JM95" s="64">
        <v>0</v>
      </c>
      <c r="JP95" s="70" t="s">
        <v>97</v>
      </c>
      <c r="JQ95" s="70">
        <v>0.11</v>
      </c>
      <c r="JR95" s="70">
        <v>0</v>
      </c>
      <c r="JS95" s="70">
        <v>0</v>
      </c>
      <c r="JT95" s="70">
        <v>0</v>
      </c>
      <c r="JW95" s="76" t="s">
        <v>97</v>
      </c>
      <c r="JX95" s="76">
        <v>0</v>
      </c>
      <c r="JY95" s="76">
        <v>0</v>
      </c>
      <c r="JZ95" s="76">
        <v>0</v>
      </c>
      <c r="KA95" s="76">
        <v>0</v>
      </c>
      <c r="KD95" s="76" t="s">
        <v>97</v>
      </c>
      <c r="KE95" s="76">
        <v>0</v>
      </c>
      <c r="KF95" s="76">
        <v>0</v>
      </c>
      <c r="KG95" s="76">
        <v>0</v>
      </c>
      <c r="KH95" s="76">
        <v>0</v>
      </c>
      <c r="KK95" s="76" t="s">
        <v>97</v>
      </c>
      <c r="KL95" s="76">
        <v>0</v>
      </c>
      <c r="KM95" s="76">
        <v>0</v>
      </c>
      <c r="KN95" s="76">
        <v>0</v>
      </c>
      <c r="KO95" s="76">
        <v>0</v>
      </c>
      <c r="KR95" s="76" t="s">
        <v>97</v>
      </c>
      <c r="KS95" s="76">
        <v>0</v>
      </c>
      <c r="KT95" s="76">
        <v>0</v>
      </c>
      <c r="KU95" s="76">
        <v>0</v>
      </c>
      <c r="KV95" s="76">
        <v>0</v>
      </c>
      <c r="KY95" s="76" t="s">
        <v>97</v>
      </c>
      <c r="KZ95" s="76">
        <v>0</v>
      </c>
      <c r="LA95" s="76">
        <v>0</v>
      </c>
      <c r="LB95" s="76">
        <v>0</v>
      </c>
      <c r="LC95" s="76">
        <v>0</v>
      </c>
      <c r="LF95" s="76" t="s">
        <v>97</v>
      </c>
      <c r="LG95" s="76">
        <v>0</v>
      </c>
      <c r="LH95" s="76">
        <v>0</v>
      </c>
      <c r="LI95" s="76">
        <v>0</v>
      </c>
      <c r="LJ95" s="76">
        <v>0</v>
      </c>
      <c r="LM95" s="76" t="s">
        <v>97</v>
      </c>
      <c r="LN95" s="76">
        <v>0</v>
      </c>
      <c r="LO95" s="76">
        <v>0</v>
      </c>
      <c r="LP95" s="76">
        <v>0</v>
      </c>
      <c r="LQ95" s="76">
        <v>0</v>
      </c>
      <c r="LR95" s="76"/>
      <c r="LS95" s="76"/>
      <c r="LT95" s="76" t="s">
        <v>97</v>
      </c>
      <c r="LU95" s="76">
        <v>0</v>
      </c>
      <c r="LV95" s="76">
        <v>0</v>
      </c>
      <c r="LW95" s="76">
        <v>0</v>
      </c>
      <c r="LX95" s="76">
        <v>0</v>
      </c>
      <c r="LY95" s="76"/>
      <c r="LZ95" s="76"/>
      <c r="MA95" s="76" t="s">
        <v>97</v>
      </c>
      <c r="MB95" s="76">
        <v>0</v>
      </c>
      <c r="MC95" s="76">
        <v>0</v>
      </c>
      <c r="MD95" s="76">
        <v>0</v>
      </c>
      <c r="ME95" s="76">
        <v>0</v>
      </c>
      <c r="MH95" s="76" t="s">
        <v>97</v>
      </c>
      <c r="MI95" s="76">
        <v>0.42</v>
      </c>
      <c r="MJ95" s="76">
        <v>0</v>
      </c>
      <c r="MK95" s="76">
        <v>0.64</v>
      </c>
      <c r="ML95" s="76">
        <v>0</v>
      </c>
      <c r="MM95" s="76"/>
      <c r="MN95" s="76"/>
      <c r="MO95" s="76" t="s">
        <v>97</v>
      </c>
      <c r="MP95" s="76">
        <v>0.36</v>
      </c>
      <c r="MQ95" s="76">
        <v>0</v>
      </c>
      <c r="MR95" s="76">
        <v>0</v>
      </c>
      <c r="MS95" s="76">
        <v>0</v>
      </c>
    </row>
    <row r="96" spans="1:357" x14ac:dyDescent="0.25">
      <c r="A96" s="1">
        <v>4.549999999999998</v>
      </c>
      <c r="B96" s="1">
        <v>4.5999999999999979</v>
      </c>
      <c r="C96" s="1" t="s">
        <v>98</v>
      </c>
      <c r="D96" s="1">
        <v>0.12</v>
      </c>
      <c r="E96" s="1">
        <v>0.96</v>
      </c>
      <c r="F96" s="1">
        <v>0</v>
      </c>
      <c r="G96" s="1">
        <v>0</v>
      </c>
      <c r="H96" s="1"/>
      <c r="I96" s="1"/>
      <c r="J96" s="1" t="s">
        <v>98</v>
      </c>
      <c r="K96" s="1">
        <v>0.9</v>
      </c>
      <c r="L96" s="1">
        <v>1.79</v>
      </c>
      <c r="M96" s="1">
        <v>0.85</v>
      </c>
      <c r="N96" s="1">
        <v>0</v>
      </c>
      <c r="O96" s="1"/>
      <c r="P96" s="1"/>
      <c r="Q96" s="1" t="s">
        <v>98</v>
      </c>
      <c r="R96" s="1">
        <v>1.4</v>
      </c>
      <c r="S96" s="1">
        <v>2.13</v>
      </c>
      <c r="T96" s="1">
        <v>1.48</v>
      </c>
      <c r="U96" s="1">
        <v>0</v>
      </c>
      <c r="V96" s="1"/>
      <c r="W96" s="1"/>
      <c r="X96" s="1" t="s">
        <v>98</v>
      </c>
      <c r="Y96" s="1">
        <v>0.71</v>
      </c>
      <c r="Z96" s="1">
        <v>0</v>
      </c>
      <c r="AA96" s="1">
        <v>0</v>
      </c>
      <c r="AB96" s="1">
        <v>8.76</v>
      </c>
      <c r="AC96" s="1"/>
      <c r="AD96" s="1"/>
      <c r="AE96" s="6" t="s">
        <v>98</v>
      </c>
      <c r="AF96" s="6">
        <v>0.11</v>
      </c>
      <c r="AG96" s="6">
        <v>0</v>
      </c>
      <c r="AH96" s="6">
        <v>0.12</v>
      </c>
      <c r="AI96" s="6">
        <v>0</v>
      </c>
      <c r="AJ96" s="1"/>
      <c r="AK96" s="1"/>
      <c r="AL96" s="6" t="s">
        <v>98</v>
      </c>
      <c r="AM96" s="6">
        <v>0</v>
      </c>
      <c r="AN96" s="6">
        <v>0</v>
      </c>
      <c r="AO96" s="6">
        <v>0</v>
      </c>
      <c r="AP96" s="6">
        <v>0</v>
      </c>
      <c r="AQ96" s="1"/>
      <c r="AR96" s="1"/>
      <c r="AS96" s="6" t="s">
        <v>98</v>
      </c>
      <c r="AT96" s="6">
        <v>0.89</v>
      </c>
      <c r="AU96" s="6">
        <v>0.82</v>
      </c>
      <c r="AV96" s="6">
        <v>0.96</v>
      </c>
      <c r="AW96" s="6">
        <v>0</v>
      </c>
      <c r="AZ96" s="6" t="s">
        <v>98</v>
      </c>
      <c r="BA96" s="6">
        <v>0.03</v>
      </c>
      <c r="BB96" s="6">
        <v>0</v>
      </c>
      <c r="BC96" s="6">
        <v>0.04</v>
      </c>
      <c r="BD96" s="6">
        <v>0</v>
      </c>
      <c r="BG96" s="6" t="s">
        <v>98</v>
      </c>
      <c r="BH96" s="6">
        <v>0.69</v>
      </c>
      <c r="BI96" s="6">
        <v>0</v>
      </c>
      <c r="BJ96" s="6">
        <v>0.79</v>
      </c>
      <c r="BK96" s="6">
        <v>0</v>
      </c>
      <c r="BN96" s="6" t="s">
        <v>98</v>
      </c>
      <c r="BO96" s="6">
        <v>0.19</v>
      </c>
      <c r="BP96" s="6">
        <v>1.31</v>
      </c>
      <c r="BQ96" s="6">
        <v>0.14000000000000001</v>
      </c>
      <c r="BR96" s="6">
        <v>0</v>
      </c>
      <c r="BU96" s="6" t="s">
        <v>98</v>
      </c>
      <c r="BV96" s="6">
        <v>0</v>
      </c>
      <c r="BW96" s="6">
        <v>0</v>
      </c>
      <c r="BX96" s="6">
        <v>0</v>
      </c>
      <c r="BY96" s="6">
        <v>0</v>
      </c>
      <c r="CB96" s="6" t="s">
        <v>98</v>
      </c>
      <c r="CC96" s="6">
        <v>0</v>
      </c>
      <c r="CD96" s="6">
        <v>0</v>
      </c>
      <c r="CE96" s="6">
        <v>0</v>
      </c>
      <c r="CF96" s="6">
        <v>0</v>
      </c>
      <c r="CI96" s="6" t="s">
        <v>98</v>
      </c>
      <c r="CJ96" s="6">
        <v>0.32</v>
      </c>
      <c r="CK96" s="6">
        <v>0.85</v>
      </c>
      <c r="CL96" s="6">
        <v>0</v>
      </c>
      <c r="CM96" s="6">
        <v>0</v>
      </c>
      <c r="CP96" s="6" t="s">
        <v>98</v>
      </c>
      <c r="CQ96" s="6">
        <v>0</v>
      </c>
      <c r="CR96" s="6">
        <v>0</v>
      </c>
      <c r="CS96" s="6">
        <v>0</v>
      </c>
      <c r="CT96" s="6">
        <v>0</v>
      </c>
      <c r="CW96" s="6" t="s">
        <v>98</v>
      </c>
      <c r="CX96" s="6">
        <v>0</v>
      </c>
      <c r="CY96" s="6">
        <v>0</v>
      </c>
      <c r="CZ96" s="6">
        <v>0</v>
      </c>
      <c r="DA96" s="6">
        <v>0</v>
      </c>
      <c r="DD96" s="6" t="s">
        <v>98</v>
      </c>
      <c r="DE96" s="6">
        <v>3.38</v>
      </c>
      <c r="DF96" s="6">
        <v>8.14</v>
      </c>
      <c r="DG96" s="6">
        <v>0.72</v>
      </c>
      <c r="DH96" s="6">
        <v>0</v>
      </c>
      <c r="DK96" s="6" t="s">
        <v>98</v>
      </c>
      <c r="DL96" s="6">
        <v>1.31</v>
      </c>
      <c r="DM96" s="6">
        <v>6.52</v>
      </c>
      <c r="DN96" s="6">
        <v>0.16</v>
      </c>
      <c r="DO96" s="6">
        <v>0</v>
      </c>
      <c r="DR96" s="6" t="s">
        <v>98</v>
      </c>
      <c r="DS96" s="6">
        <v>1.22</v>
      </c>
      <c r="DT96" s="6">
        <v>5.96</v>
      </c>
      <c r="DU96" s="6">
        <v>0.64</v>
      </c>
      <c r="DV96" s="6">
        <v>0</v>
      </c>
      <c r="DY96" s="6" t="s">
        <v>98</v>
      </c>
      <c r="DZ96" s="6">
        <v>0</v>
      </c>
      <c r="EA96" s="6">
        <v>0</v>
      </c>
      <c r="EB96" s="6">
        <v>0</v>
      </c>
      <c r="EC96" s="6">
        <v>0</v>
      </c>
      <c r="EF96" s="6" t="s">
        <v>98</v>
      </c>
      <c r="EG96" s="6">
        <v>1.45</v>
      </c>
      <c r="EH96" s="6">
        <v>1.73</v>
      </c>
      <c r="EI96" s="6">
        <v>1.6</v>
      </c>
      <c r="EJ96" s="6">
        <v>0</v>
      </c>
      <c r="EM96" s="6" t="s">
        <v>98</v>
      </c>
      <c r="EN96" s="6">
        <v>1.63</v>
      </c>
      <c r="EO96" s="6">
        <v>1.74</v>
      </c>
      <c r="EP96" s="6">
        <v>2.06</v>
      </c>
      <c r="EQ96" s="6">
        <v>0</v>
      </c>
      <c r="ET96" s="6" t="s">
        <v>98</v>
      </c>
      <c r="EU96" s="6">
        <v>0.1</v>
      </c>
      <c r="EV96" s="6">
        <v>0</v>
      </c>
      <c r="EW96" s="6">
        <v>0.16</v>
      </c>
      <c r="EX96" s="6">
        <v>0</v>
      </c>
      <c r="FA96" s="6" t="s">
        <v>98</v>
      </c>
      <c r="FB96" s="6">
        <v>0</v>
      </c>
      <c r="FC96" s="6">
        <v>0</v>
      </c>
      <c r="FD96" s="6">
        <v>0</v>
      </c>
      <c r="FE96" s="6">
        <v>0</v>
      </c>
      <c r="FH96" s="6" t="s">
        <v>98</v>
      </c>
      <c r="FI96" s="6">
        <v>0.75</v>
      </c>
      <c r="FJ96" s="6">
        <v>0.91</v>
      </c>
      <c r="FK96" s="6">
        <v>0</v>
      </c>
      <c r="FL96" s="6">
        <v>0</v>
      </c>
      <c r="FO96" s="6" t="s">
        <v>98</v>
      </c>
      <c r="FP96" s="6">
        <v>0</v>
      </c>
      <c r="FQ96" s="6">
        <v>0</v>
      </c>
      <c r="FR96" s="6">
        <v>0</v>
      </c>
      <c r="FS96" s="6">
        <v>0</v>
      </c>
      <c r="FV96" s="6" t="s">
        <v>98</v>
      </c>
      <c r="FW96" s="6">
        <v>0</v>
      </c>
      <c r="FX96" s="6">
        <v>0</v>
      </c>
      <c r="FY96" s="6">
        <v>0</v>
      </c>
      <c r="FZ96" s="6">
        <v>0</v>
      </c>
      <c r="GC96" s="6" t="s">
        <v>98</v>
      </c>
      <c r="GD96" s="6">
        <v>0</v>
      </c>
      <c r="GE96" s="6">
        <v>0</v>
      </c>
      <c r="GF96" s="6">
        <v>0</v>
      </c>
      <c r="GG96" s="6">
        <v>0</v>
      </c>
      <c r="GJ96" s="58" t="s">
        <v>98</v>
      </c>
      <c r="GK96" s="58">
        <v>0.61</v>
      </c>
      <c r="GL96" s="58">
        <v>0</v>
      </c>
      <c r="GM96" s="58">
        <v>0</v>
      </c>
      <c r="GN96" s="58">
        <v>0</v>
      </c>
      <c r="GQ96" s="58" t="s">
        <v>98</v>
      </c>
      <c r="GR96" s="58">
        <v>0</v>
      </c>
      <c r="GS96" s="58">
        <v>0</v>
      </c>
      <c r="GT96" s="58">
        <v>0</v>
      </c>
      <c r="GU96" s="58">
        <v>0</v>
      </c>
      <c r="GX96" s="64" t="s">
        <v>98</v>
      </c>
      <c r="GY96" s="64">
        <v>0</v>
      </c>
      <c r="GZ96" s="64">
        <v>0</v>
      </c>
      <c r="HA96" s="64">
        <v>0</v>
      </c>
      <c r="HB96" s="64">
        <v>0</v>
      </c>
      <c r="HE96" s="64" t="s">
        <v>98</v>
      </c>
      <c r="HF96" s="64">
        <v>0</v>
      </c>
      <c r="HG96" s="64">
        <v>0</v>
      </c>
      <c r="HH96" s="64">
        <v>0</v>
      </c>
      <c r="HI96" s="64">
        <v>0</v>
      </c>
      <c r="HL96" s="64" t="s">
        <v>98</v>
      </c>
      <c r="HM96" s="64">
        <v>0</v>
      </c>
      <c r="HN96" s="64">
        <v>0</v>
      </c>
      <c r="HO96" s="64">
        <v>0</v>
      </c>
      <c r="HP96" s="64">
        <v>0</v>
      </c>
      <c r="HS96" s="64" t="s">
        <v>98</v>
      </c>
      <c r="HT96" s="64">
        <v>0</v>
      </c>
      <c r="HU96" s="64">
        <v>0</v>
      </c>
      <c r="HV96" s="64">
        <v>0</v>
      </c>
      <c r="HW96" s="64">
        <v>0</v>
      </c>
      <c r="HZ96" s="64" t="s">
        <v>98</v>
      </c>
      <c r="IA96" s="64">
        <v>0</v>
      </c>
      <c r="IB96" s="64">
        <v>0</v>
      </c>
      <c r="IC96" s="64">
        <v>0</v>
      </c>
      <c r="ID96" s="64">
        <v>0</v>
      </c>
      <c r="IG96" s="64" t="s">
        <v>98</v>
      </c>
      <c r="IH96" s="64">
        <v>0</v>
      </c>
      <c r="II96" s="64">
        <v>0</v>
      </c>
      <c r="IJ96" s="64">
        <v>0</v>
      </c>
      <c r="IK96" s="64">
        <v>0</v>
      </c>
      <c r="IN96" s="64" t="s">
        <v>98</v>
      </c>
      <c r="IO96" s="64">
        <v>0</v>
      </c>
      <c r="IP96" s="64">
        <v>0</v>
      </c>
      <c r="IQ96" s="64">
        <v>0</v>
      </c>
      <c r="IR96" s="64">
        <v>0</v>
      </c>
      <c r="IU96" s="64" t="s">
        <v>98</v>
      </c>
      <c r="IV96" s="64">
        <v>0</v>
      </c>
      <c r="IW96" s="64">
        <v>0</v>
      </c>
      <c r="IX96" s="64">
        <v>0</v>
      </c>
      <c r="IY96" s="64">
        <v>0</v>
      </c>
      <c r="JB96" s="6" t="s">
        <v>98</v>
      </c>
      <c r="JC96" s="6">
        <v>0</v>
      </c>
      <c r="JD96" s="6">
        <v>0</v>
      </c>
      <c r="JE96" s="6">
        <v>0</v>
      </c>
      <c r="JF96" s="6">
        <v>0</v>
      </c>
      <c r="JI96" s="64" t="s">
        <v>98</v>
      </c>
      <c r="JJ96" s="64">
        <v>0</v>
      </c>
      <c r="JK96" s="64">
        <v>0</v>
      </c>
      <c r="JL96" s="64">
        <v>0</v>
      </c>
      <c r="JM96" s="64">
        <v>0</v>
      </c>
      <c r="JP96" s="70" t="s">
        <v>98</v>
      </c>
      <c r="JQ96" s="70">
        <v>0</v>
      </c>
      <c r="JR96" s="70">
        <v>0</v>
      </c>
      <c r="JS96" s="70">
        <v>0</v>
      </c>
      <c r="JT96" s="70">
        <v>0</v>
      </c>
      <c r="JW96" s="76" t="s">
        <v>98</v>
      </c>
      <c r="JX96" s="76">
        <v>0</v>
      </c>
      <c r="JY96" s="76">
        <v>0</v>
      </c>
      <c r="JZ96" s="76">
        <v>0</v>
      </c>
      <c r="KA96" s="76">
        <v>0</v>
      </c>
      <c r="KD96" s="76" t="s">
        <v>98</v>
      </c>
      <c r="KE96" s="76">
        <v>0</v>
      </c>
      <c r="KF96" s="76">
        <v>0</v>
      </c>
      <c r="KG96" s="76">
        <v>0</v>
      </c>
      <c r="KH96" s="76">
        <v>0</v>
      </c>
      <c r="KK96" s="76" t="s">
        <v>98</v>
      </c>
      <c r="KL96" s="76">
        <v>0</v>
      </c>
      <c r="KM96" s="76">
        <v>0</v>
      </c>
      <c r="KN96" s="76">
        <v>0</v>
      </c>
      <c r="KO96" s="76">
        <v>0</v>
      </c>
      <c r="KR96" s="76" t="s">
        <v>98</v>
      </c>
      <c r="KS96" s="76">
        <v>0</v>
      </c>
      <c r="KT96" s="76">
        <v>0</v>
      </c>
      <c r="KU96" s="76">
        <v>0</v>
      </c>
      <c r="KV96" s="76">
        <v>0</v>
      </c>
      <c r="KY96" s="76" t="s">
        <v>98</v>
      </c>
      <c r="KZ96" s="76">
        <v>0</v>
      </c>
      <c r="LA96" s="76">
        <v>0</v>
      </c>
      <c r="LB96" s="76">
        <v>0</v>
      </c>
      <c r="LC96" s="76">
        <v>0</v>
      </c>
      <c r="LF96" s="76" t="s">
        <v>98</v>
      </c>
      <c r="LG96" s="76">
        <v>0</v>
      </c>
      <c r="LH96" s="76">
        <v>0</v>
      </c>
      <c r="LI96" s="76">
        <v>0</v>
      </c>
      <c r="LJ96" s="76">
        <v>0</v>
      </c>
      <c r="LM96" s="76" t="s">
        <v>98</v>
      </c>
      <c r="LN96" s="76">
        <v>0</v>
      </c>
      <c r="LO96" s="76">
        <v>0</v>
      </c>
      <c r="LP96" s="76">
        <v>0</v>
      </c>
      <c r="LQ96" s="76">
        <v>0</v>
      </c>
      <c r="LR96" s="76"/>
      <c r="LS96" s="76"/>
      <c r="LT96" s="76" t="s">
        <v>98</v>
      </c>
      <c r="LU96" s="76">
        <v>0.51</v>
      </c>
      <c r="LV96" s="76">
        <v>0</v>
      </c>
      <c r="LW96" s="76">
        <v>0.76</v>
      </c>
      <c r="LX96" s="76">
        <v>0</v>
      </c>
      <c r="LY96" s="76"/>
      <c r="LZ96" s="76"/>
      <c r="MA96" s="76" t="s">
        <v>98</v>
      </c>
      <c r="MB96" s="76">
        <v>0.18</v>
      </c>
      <c r="MC96" s="76">
        <v>0</v>
      </c>
      <c r="MD96" s="76">
        <v>0.27</v>
      </c>
      <c r="ME96" s="76">
        <v>0</v>
      </c>
      <c r="MH96" s="76" t="s">
        <v>98</v>
      </c>
      <c r="MI96" s="76">
        <v>0</v>
      </c>
      <c r="MJ96" s="76">
        <v>0</v>
      </c>
      <c r="MK96" s="76">
        <v>0</v>
      </c>
      <c r="ML96" s="76">
        <v>0</v>
      </c>
      <c r="MM96" s="76"/>
      <c r="MN96" s="76"/>
      <c r="MO96" s="76" t="s">
        <v>98</v>
      </c>
      <c r="MP96" s="76">
        <v>1.58</v>
      </c>
      <c r="MQ96" s="76">
        <v>9.94</v>
      </c>
      <c r="MR96" s="76">
        <v>0</v>
      </c>
      <c r="MS96" s="76">
        <v>0</v>
      </c>
    </row>
    <row r="97" spans="1:357" x14ac:dyDescent="0.25">
      <c r="A97" s="1">
        <v>4.5999999999999979</v>
      </c>
      <c r="B97" s="1">
        <v>4.6499999999999977</v>
      </c>
      <c r="C97" s="1" t="s">
        <v>99</v>
      </c>
      <c r="D97" s="1">
        <v>0</v>
      </c>
      <c r="E97" s="1">
        <v>0</v>
      </c>
      <c r="F97" s="1">
        <v>0</v>
      </c>
      <c r="G97" s="1">
        <v>0</v>
      </c>
      <c r="H97" s="1"/>
      <c r="I97" s="1"/>
      <c r="J97" s="1" t="s">
        <v>99</v>
      </c>
      <c r="K97" s="1">
        <v>0</v>
      </c>
      <c r="L97" s="1">
        <v>0</v>
      </c>
      <c r="M97" s="1">
        <v>0</v>
      </c>
      <c r="N97" s="1">
        <v>0</v>
      </c>
      <c r="O97" s="1"/>
      <c r="P97" s="1"/>
      <c r="Q97" s="1" t="s">
        <v>99</v>
      </c>
      <c r="R97" s="1">
        <v>0</v>
      </c>
      <c r="S97" s="1">
        <v>0</v>
      </c>
      <c r="T97" s="1">
        <v>0</v>
      </c>
      <c r="U97" s="1">
        <v>0</v>
      </c>
      <c r="V97" s="1"/>
      <c r="W97" s="1"/>
      <c r="X97" s="1" t="s">
        <v>99</v>
      </c>
      <c r="Y97" s="1">
        <v>0</v>
      </c>
      <c r="Z97" s="1">
        <v>0</v>
      </c>
      <c r="AA97" s="1">
        <v>0</v>
      </c>
      <c r="AB97" s="1">
        <v>0</v>
      </c>
      <c r="AC97" s="1"/>
      <c r="AD97" s="1"/>
      <c r="AE97" s="6" t="s">
        <v>99</v>
      </c>
      <c r="AF97" s="6">
        <v>0.26</v>
      </c>
      <c r="AG97" s="6">
        <v>0</v>
      </c>
      <c r="AH97" s="6">
        <v>0.31</v>
      </c>
      <c r="AI97" s="6">
        <v>0</v>
      </c>
      <c r="AJ97" s="1"/>
      <c r="AK97" s="1"/>
      <c r="AL97" s="6" t="s">
        <v>99</v>
      </c>
      <c r="AM97" s="6">
        <v>0</v>
      </c>
      <c r="AN97" s="6">
        <v>0</v>
      </c>
      <c r="AO97" s="6">
        <v>0</v>
      </c>
      <c r="AP97" s="6">
        <v>0</v>
      </c>
      <c r="AQ97" s="1"/>
      <c r="AR97" s="1"/>
      <c r="AS97" s="6" t="s">
        <v>99</v>
      </c>
      <c r="AT97" s="6">
        <v>0</v>
      </c>
      <c r="AU97" s="6">
        <v>0</v>
      </c>
      <c r="AV97" s="6">
        <v>0</v>
      </c>
      <c r="AW97" s="6">
        <v>0</v>
      </c>
      <c r="AZ97" s="6" t="s">
        <v>99</v>
      </c>
      <c r="BA97" s="6">
        <v>0</v>
      </c>
      <c r="BB97" s="6">
        <v>0</v>
      </c>
      <c r="BC97" s="6">
        <v>0</v>
      </c>
      <c r="BD97" s="6">
        <v>0</v>
      </c>
      <c r="BG97" s="6" t="s">
        <v>99</v>
      </c>
      <c r="BH97" s="6">
        <v>0.24</v>
      </c>
      <c r="BI97" s="6">
        <v>0</v>
      </c>
      <c r="BJ97" s="6">
        <v>0.27</v>
      </c>
      <c r="BK97" s="6">
        <v>0</v>
      </c>
      <c r="BN97" s="6" t="s">
        <v>99</v>
      </c>
      <c r="BO97" s="6">
        <v>0</v>
      </c>
      <c r="BP97" s="6">
        <v>0</v>
      </c>
      <c r="BQ97" s="6">
        <v>0</v>
      </c>
      <c r="BR97" s="6">
        <v>0</v>
      </c>
      <c r="BU97" s="6" t="s">
        <v>99</v>
      </c>
      <c r="BV97" s="6">
        <v>0.27</v>
      </c>
      <c r="BW97" s="6">
        <v>0</v>
      </c>
      <c r="BX97" s="6">
        <v>0.34</v>
      </c>
      <c r="BY97" s="6">
        <v>0</v>
      </c>
      <c r="CB97" s="6" t="s">
        <v>99</v>
      </c>
      <c r="CC97" s="6">
        <v>0.54</v>
      </c>
      <c r="CD97" s="6">
        <v>0</v>
      </c>
      <c r="CE97" s="6">
        <v>0.64</v>
      </c>
      <c r="CF97" s="6">
        <v>0</v>
      </c>
      <c r="CI97" s="6" t="s">
        <v>99</v>
      </c>
      <c r="CJ97" s="6">
        <v>0.19</v>
      </c>
      <c r="CK97" s="6">
        <v>0</v>
      </c>
      <c r="CL97" s="6">
        <v>0.23</v>
      </c>
      <c r="CM97" s="6">
        <v>0</v>
      </c>
      <c r="CP97" s="6" t="s">
        <v>99</v>
      </c>
      <c r="CQ97" s="6">
        <v>0.12</v>
      </c>
      <c r="CR97" s="6">
        <v>0</v>
      </c>
      <c r="CS97" s="6">
        <v>0</v>
      </c>
      <c r="CT97" s="6">
        <v>1.81</v>
      </c>
      <c r="CW97" s="6" t="s">
        <v>99</v>
      </c>
      <c r="CX97" s="6">
        <v>1.35</v>
      </c>
      <c r="CY97" s="6">
        <v>0</v>
      </c>
      <c r="CZ97" s="6">
        <v>0</v>
      </c>
      <c r="DA97" s="6">
        <v>0</v>
      </c>
      <c r="DD97" s="6" t="s">
        <v>99</v>
      </c>
      <c r="DE97" s="6">
        <v>0.25</v>
      </c>
      <c r="DF97" s="6">
        <v>0</v>
      </c>
      <c r="DG97" s="6">
        <v>0.13</v>
      </c>
      <c r="DH97" s="6">
        <v>0</v>
      </c>
      <c r="DK97" s="6" t="s">
        <v>99</v>
      </c>
      <c r="DL97" s="6">
        <v>0</v>
      </c>
      <c r="DM97" s="6">
        <v>0</v>
      </c>
      <c r="DN97" s="6">
        <v>0</v>
      </c>
      <c r="DO97" s="6">
        <v>0</v>
      </c>
      <c r="DR97" s="6" t="s">
        <v>99</v>
      </c>
      <c r="DS97" s="6">
        <v>0.27</v>
      </c>
      <c r="DT97" s="6">
        <v>0</v>
      </c>
      <c r="DU97" s="6">
        <v>0.36</v>
      </c>
      <c r="DV97" s="6">
        <v>0</v>
      </c>
      <c r="DY97" s="6" t="s">
        <v>99</v>
      </c>
      <c r="DZ97" s="6">
        <v>0.42</v>
      </c>
      <c r="EA97" s="6">
        <v>0</v>
      </c>
      <c r="EB97" s="6">
        <v>0</v>
      </c>
      <c r="EC97" s="6">
        <v>0</v>
      </c>
      <c r="EF97" s="6" t="s">
        <v>99</v>
      </c>
      <c r="EG97" s="6">
        <v>2.08</v>
      </c>
      <c r="EH97" s="6">
        <v>9.19</v>
      </c>
      <c r="EI97" s="6">
        <v>0</v>
      </c>
      <c r="EJ97" s="6">
        <v>0</v>
      </c>
      <c r="EM97" s="6" t="s">
        <v>99</v>
      </c>
      <c r="EN97" s="6">
        <v>3.41</v>
      </c>
      <c r="EO97" s="6">
        <v>8.98</v>
      </c>
      <c r="EP97" s="6">
        <v>0</v>
      </c>
      <c r="EQ97" s="6">
        <v>0</v>
      </c>
      <c r="ET97" s="6" t="s">
        <v>99</v>
      </c>
      <c r="EU97" s="6">
        <v>0</v>
      </c>
      <c r="EV97" s="6">
        <v>0</v>
      </c>
      <c r="EW97" s="6">
        <v>0</v>
      </c>
      <c r="EX97" s="6">
        <v>0</v>
      </c>
      <c r="FA97" s="6" t="s">
        <v>99</v>
      </c>
      <c r="FB97" s="6">
        <v>0</v>
      </c>
      <c r="FC97" s="6">
        <v>0</v>
      </c>
      <c r="FD97" s="6">
        <v>0</v>
      </c>
      <c r="FE97" s="6">
        <v>0</v>
      </c>
      <c r="FH97" s="6" t="s">
        <v>99</v>
      </c>
      <c r="FI97" s="6">
        <v>0</v>
      </c>
      <c r="FJ97" s="6">
        <v>0</v>
      </c>
      <c r="FK97" s="6">
        <v>0</v>
      </c>
      <c r="FL97" s="6">
        <v>0</v>
      </c>
      <c r="FO97" s="6" t="s">
        <v>99</v>
      </c>
      <c r="FP97" s="6">
        <v>1.83</v>
      </c>
      <c r="FQ97" s="6">
        <v>0</v>
      </c>
      <c r="FR97" s="6">
        <v>1.22</v>
      </c>
      <c r="FS97" s="6">
        <v>9.15</v>
      </c>
      <c r="FV97" s="6" t="s">
        <v>99</v>
      </c>
      <c r="FW97" s="6">
        <v>2.2200000000000002</v>
      </c>
      <c r="FX97" s="6">
        <v>0</v>
      </c>
      <c r="FY97" s="6">
        <v>2.87</v>
      </c>
      <c r="FZ97" s="6">
        <v>1.91</v>
      </c>
      <c r="GC97" s="6" t="s">
        <v>99</v>
      </c>
      <c r="GD97" s="6">
        <v>0</v>
      </c>
      <c r="GE97" s="6">
        <v>0</v>
      </c>
      <c r="GF97" s="6">
        <v>0</v>
      </c>
      <c r="GG97" s="6">
        <v>0</v>
      </c>
      <c r="GJ97" s="58" t="s">
        <v>99</v>
      </c>
      <c r="GK97" s="58">
        <v>0</v>
      </c>
      <c r="GL97" s="58">
        <v>0</v>
      </c>
      <c r="GM97" s="58">
        <v>0</v>
      </c>
      <c r="GN97" s="58">
        <v>0</v>
      </c>
      <c r="GQ97" s="58" t="s">
        <v>99</v>
      </c>
      <c r="GR97" s="58">
        <v>0</v>
      </c>
      <c r="GS97" s="58">
        <v>0</v>
      </c>
      <c r="GT97" s="58">
        <v>0</v>
      </c>
      <c r="GU97" s="58">
        <v>0</v>
      </c>
      <c r="GX97" s="64" t="s">
        <v>99</v>
      </c>
      <c r="GY97" s="64">
        <v>0</v>
      </c>
      <c r="GZ97" s="64">
        <v>0</v>
      </c>
      <c r="HA97" s="64">
        <v>0</v>
      </c>
      <c r="HB97" s="64">
        <v>0</v>
      </c>
      <c r="HE97" s="64" t="s">
        <v>99</v>
      </c>
      <c r="HF97" s="64">
        <v>0</v>
      </c>
      <c r="HG97" s="64">
        <v>0</v>
      </c>
      <c r="HH97" s="64">
        <v>0</v>
      </c>
      <c r="HI97" s="64">
        <v>0</v>
      </c>
      <c r="HL97" s="64" t="s">
        <v>99</v>
      </c>
      <c r="HM97" s="64">
        <v>0</v>
      </c>
      <c r="HN97" s="64">
        <v>0</v>
      </c>
      <c r="HO97" s="64">
        <v>0</v>
      </c>
      <c r="HP97" s="64">
        <v>0</v>
      </c>
      <c r="HS97" s="64" t="s">
        <v>99</v>
      </c>
      <c r="HT97" s="64">
        <v>0</v>
      </c>
      <c r="HU97" s="64">
        <v>0</v>
      </c>
      <c r="HV97" s="64">
        <v>0</v>
      </c>
      <c r="HW97" s="64">
        <v>0</v>
      </c>
      <c r="HZ97" s="64" t="s">
        <v>99</v>
      </c>
      <c r="IA97" s="64">
        <v>0</v>
      </c>
      <c r="IB97" s="64">
        <v>0</v>
      </c>
      <c r="IC97" s="64">
        <v>0</v>
      </c>
      <c r="ID97" s="64">
        <v>0</v>
      </c>
      <c r="IG97" s="64" t="s">
        <v>99</v>
      </c>
      <c r="IH97" s="64">
        <v>0</v>
      </c>
      <c r="II97" s="64">
        <v>0</v>
      </c>
      <c r="IJ97" s="64">
        <v>0</v>
      </c>
      <c r="IK97" s="64">
        <v>0</v>
      </c>
      <c r="IN97" s="64" t="s">
        <v>99</v>
      </c>
      <c r="IO97" s="64">
        <v>0</v>
      </c>
      <c r="IP97" s="64">
        <v>0</v>
      </c>
      <c r="IQ97" s="64">
        <v>0</v>
      </c>
      <c r="IR97" s="64">
        <v>0</v>
      </c>
      <c r="IU97" s="64" t="s">
        <v>99</v>
      </c>
      <c r="IV97" s="64">
        <v>0</v>
      </c>
      <c r="IW97" s="64">
        <v>0</v>
      </c>
      <c r="IX97" s="64">
        <v>0</v>
      </c>
      <c r="IY97" s="64">
        <v>0</v>
      </c>
      <c r="JB97" s="6" t="s">
        <v>99</v>
      </c>
      <c r="JC97" s="6">
        <v>0</v>
      </c>
      <c r="JD97" s="6">
        <v>0</v>
      </c>
      <c r="JE97" s="6">
        <v>0</v>
      </c>
      <c r="JF97" s="6">
        <v>0</v>
      </c>
      <c r="JI97" s="64" t="s">
        <v>99</v>
      </c>
      <c r="JJ97" s="64">
        <v>0</v>
      </c>
      <c r="JK97" s="64">
        <v>0</v>
      </c>
      <c r="JL97" s="64">
        <v>0</v>
      </c>
      <c r="JM97" s="64">
        <v>0</v>
      </c>
      <c r="JP97" s="70" t="s">
        <v>99</v>
      </c>
      <c r="JQ97" s="70">
        <v>0</v>
      </c>
      <c r="JR97" s="70">
        <v>0</v>
      </c>
      <c r="JS97" s="70">
        <v>0</v>
      </c>
      <c r="JT97" s="70">
        <v>0</v>
      </c>
      <c r="JW97" s="76" t="s">
        <v>99</v>
      </c>
      <c r="JX97" s="76">
        <v>0</v>
      </c>
      <c r="JY97" s="76">
        <v>0</v>
      </c>
      <c r="JZ97" s="76">
        <v>0</v>
      </c>
      <c r="KA97" s="76">
        <v>0</v>
      </c>
      <c r="KD97" s="76" t="s">
        <v>99</v>
      </c>
      <c r="KE97" s="76">
        <v>0</v>
      </c>
      <c r="KF97" s="76">
        <v>0</v>
      </c>
      <c r="KG97" s="76">
        <v>0</v>
      </c>
      <c r="KH97" s="76">
        <v>0</v>
      </c>
      <c r="KK97" s="76" t="s">
        <v>99</v>
      </c>
      <c r="KL97" s="76">
        <v>0</v>
      </c>
      <c r="KM97" s="76">
        <v>0</v>
      </c>
      <c r="KN97" s="76">
        <v>0</v>
      </c>
      <c r="KO97" s="76">
        <v>0</v>
      </c>
      <c r="KR97" s="76" t="s">
        <v>99</v>
      </c>
      <c r="KS97" s="76">
        <v>0</v>
      </c>
      <c r="KT97" s="76">
        <v>0</v>
      </c>
      <c r="KU97" s="76">
        <v>0</v>
      </c>
      <c r="KV97" s="76">
        <v>0</v>
      </c>
      <c r="KY97" s="76" t="s">
        <v>99</v>
      </c>
      <c r="KZ97" s="76">
        <v>0</v>
      </c>
      <c r="LA97" s="76">
        <v>0</v>
      </c>
      <c r="LB97" s="76">
        <v>0</v>
      </c>
      <c r="LC97" s="76">
        <v>0</v>
      </c>
      <c r="LF97" s="76" t="s">
        <v>99</v>
      </c>
      <c r="LG97" s="76">
        <v>0</v>
      </c>
      <c r="LH97" s="76">
        <v>0</v>
      </c>
      <c r="LI97" s="76">
        <v>0</v>
      </c>
      <c r="LJ97" s="76">
        <v>0</v>
      </c>
      <c r="LM97" s="76" t="s">
        <v>99</v>
      </c>
      <c r="LN97" s="76">
        <v>0</v>
      </c>
      <c r="LO97" s="76">
        <v>0</v>
      </c>
      <c r="LP97" s="76">
        <v>0</v>
      </c>
      <c r="LQ97" s="76">
        <v>0</v>
      </c>
      <c r="LR97" s="76"/>
      <c r="LS97" s="76"/>
      <c r="LT97" s="76" t="s">
        <v>99</v>
      </c>
      <c r="LU97" s="76">
        <v>0</v>
      </c>
      <c r="LV97" s="76">
        <v>0</v>
      </c>
      <c r="LW97" s="76">
        <v>0</v>
      </c>
      <c r="LX97" s="76">
        <v>0</v>
      </c>
      <c r="LY97" s="76"/>
      <c r="LZ97" s="76"/>
      <c r="MA97" s="76" t="s">
        <v>99</v>
      </c>
      <c r="MB97" s="76">
        <v>0</v>
      </c>
      <c r="MC97" s="76">
        <v>0</v>
      </c>
      <c r="MD97" s="76">
        <v>0</v>
      </c>
      <c r="ME97" s="76">
        <v>0</v>
      </c>
      <c r="MH97" s="76" t="s">
        <v>99</v>
      </c>
      <c r="MI97" s="76">
        <v>0</v>
      </c>
      <c r="MJ97" s="76">
        <v>0</v>
      </c>
      <c r="MK97" s="76">
        <v>0</v>
      </c>
      <c r="ML97" s="76">
        <v>0</v>
      </c>
      <c r="MM97" s="76"/>
      <c r="MN97" s="76"/>
      <c r="MO97" s="76" t="s">
        <v>99</v>
      </c>
      <c r="MP97" s="76">
        <v>0</v>
      </c>
      <c r="MQ97" s="76">
        <v>0</v>
      </c>
      <c r="MR97" s="76">
        <v>0</v>
      </c>
      <c r="MS97" s="76">
        <v>0</v>
      </c>
    </row>
    <row r="98" spans="1:357" x14ac:dyDescent="0.25">
      <c r="A98" s="1">
        <v>4.6499999999999977</v>
      </c>
      <c r="B98" s="1">
        <v>4.6999999999999975</v>
      </c>
      <c r="C98" s="1" t="s">
        <v>100</v>
      </c>
      <c r="D98" s="1">
        <v>0</v>
      </c>
      <c r="E98" s="1">
        <v>0</v>
      </c>
      <c r="F98" s="1">
        <v>0</v>
      </c>
      <c r="G98" s="1">
        <v>0</v>
      </c>
      <c r="H98" s="1"/>
      <c r="I98" s="1"/>
      <c r="J98" s="1" t="s">
        <v>100</v>
      </c>
      <c r="K98" s="1">
        <v>0</v>
      </c>
      <c r="L98" s="1">
        <v>0</v>
      </c>
      <c r="M98" s="1">
        <v>0</v>
      </c>
      <c r="N98" s="1">
        <v>0</v>
      </c>
      <c r="O98" s="1"/>
      <c r="P98" s="1"/>
      <c r="Q98" s="1" t="s">
        <v>100</v>
      </c>
      <c r="R98" s="1">
        <v>0</v>
      </c>
      <c r="S98" s="1">
        <v>0</v>
      </c>
      <c r="T98" s="1">
        <v>0</v>
      </c>
      <c r="U98" s="1">
        <v>0</v>
      </c>
      <c r="V98" s="1"/>
      <c r="W98" s="1"/>
      <c r="X98" s="1" t="s">
        <v>100</v>
      </c>
      <c r="Y98" s="1">
        <v>0.76</v>
      </c>
      <c r="Z98" s="1">
        <v>0</v>
      </c>
      <c r="AA98" s="1">
        <v>0.98</v>
      </c>
      <c r="AB98" s="1">
        <v>0</v>
      </c>
      <c r="AC98" s="1"/>
      <c r="AD98" s="1"/>
      <c r="AE98" s="6" t="s">
        <v>100</v>
      </c>
      <c r="AF98" s="6">
        <v>0.05</v>
      </c>
      <c r="AG98" s="6">
        <v>0.61</v>
      </c>
      <c r="AH98" s="6">
        <v>0</v>
      </c>
      <c r="AI98" s="6">
        <v>0</v>
      </c>
      <c r="AJ98" s="1"/>
      <c r="AK98" s="1"/>
      <c r="AL98" s="6" t="s">
        <v>100</v>
      </c>
      <c r="AM98" s="6">
        <v>0.25</v>
      </c>
      <c r="AN98" s="6">
        <v>2.16</v>
      </c>
      <c r="AO98" s="6">
        <v>0.06</v>
      </c>
      <c r="AP98" s="6">
        <v>0</v>
      </c>
      <c r="AQ98" s="1"/>
      <c r="AR98" s="1"/>
      <c r="AS98" s="6" t="s">
        <v>100</v>
      </c>
      <c r="AT98" s="6">
        <v>0.49</v>
      </c>
      <c r="AU98" s="6">
        <v>2.5</v>
      </c>
      <c r="AV98" s="6">
        <v>0.28000000000000003</v>
      </c>
      <c r="AW98" s="6">
        <v>0</v>
      </c>
      <c r="AZ98" s="6" t="s">
        <v>100</v>
      </c>
      <c r="BA98" s="6">
        <v>0.04</v>
      </c>
      <c r="BB98" s="6">
        <v>0</v>
      </c>
      <c r="BC98" s="6">
        <v>0.05</v>
      </c>
      <c r="BD98" s="6">
        <v>0</v>
      </c>
      <c r="BG98" s="6" t="s">
        <v>100</v>
      </c>
      <c r="BH98" s="6">
        <v>0.43</v>
      </c>
      <c r="BI98" s="6">
        <v>0</v>
      </c>
      <c r="BJ98" s="6">
        <v>0.5</v>
      </c>
      <c r="BK98" s="6">
        <v>0</v>
      </c>
      <c r="BN98" s="6" t="s">
        <v>100</v>
      </c>
      <c r="BO98" s="6">
        <v>0.06</v>
      </c>
      <c r="BP98" s="6">
        <v>1</v>
      </c>
      <c r="BQ98" s="6">
        <v>0</v>
      </c>
      <c r="BR98" s="6">
        <v>0</v>
      </c>
      <c r="BU98" s="6" t="s">
        <v>100</v>
      </c>
      <c r="BV98" s="6">
        <v>0.37</v>
      </c>
      <c r="BW98" s="6">
        <v>0</v>
      </c>
      <c r="BX98" s="6">
        <v>0.04</v>
      </c>
      <c r="BY98" s="6">
        <v>0</v>
      </c>
      <c r="CB98" s="6" t="s">
        <v>100</v>
      </c>
      <c r="CC98" s="6">
        <v>0.3</v>
      </c>
      <c r="CD98" s="6">
        <v>0</v>
      </c>
      <c r="CE98" s="6">
        <v>0.36</v>
      </c>
      <c r="CF98" s="6">
        <v>0</v>
      </c>
      <c r="CI98" s="6" t="s">
        <v>100</v>
      </c>
      <c r="CJ98" s="6">
        <v>0.16</v>
      </c>
      <c r="CK98" s="6">
        <v>0</v>
      </c>
      <c r="CL98" s="6">
        <v>0.19</v>
      </c>
      <c r="CM98" s="6">
        <v>0</v>
      </c>
      <c r="CP98" s="6" t="s">
        <v>100</v>
      </c>
      <c r="CQ98" s="6">
        <v>0.55000000000000004</v>
      </c>
      <c r="CR98" s="6">
        <v>0</v>
      </c>
      <c r="CS98" s="6">
        <v>0.7</v>
      </c>
      <c r="CT98" s="6">
        <v>0</v>
      </c>
      <c r="CW98" s="6" t="s">
        <v>100</v>
      </c>
      <c r="CX98" s="6">
        <v>0</v>
      </c>
      <c r="CY98" s="6">
        <v>0</v>
      </c>
      <c r="CZ98" s="6">
        <v>0</v>
      </c>
      <c r="DA98" s="6">
        <v>0</v>
      </c>
      <c r="DD98" s="6" t="s">
        <v>100</v>
      </c>
      <c r="DE98" s="6">
        <v>0</v>
      </c>
      <c r="DF98" s="6">
        <v>0</v>
      </c>
      <c r="DG98" s="6">
        <v>0</v>
      </c>
      <c r="DH98" s="6">
        <v>0</v>
      </c>
      <c r="DK98" s="6" t="s">
        <v>100</v>
      </c>
      <c r="DL98" s="6">
        <v>0.62</v>
      </c>
      <c r="DM98" s="6">
        <v>0</v>
      </c>
      <c r="DN98" s="6">
        <v>0.86</v>
      </c>
      <c r="DO98" s="6">
        <v>0</v>
      </c>
      <c r="DR98" s="6" t="s">
        <v>100</v>
      </c>
      <c r="DS98" s="6">
        <v>0.22</v>
      </c>
      <c r="DT98" s="6">
        <v>0</v>
      </c>
      <c r="DU98" s="6">
        <v>0.28000000000000003</v>
      </c>
      <c r="DV98" s="6">
        <v>0</v>
      </c>
      <c r="DY98" s="6" t="s">
        <v>100</v>
      </c>
      <c r="DZ98" s="6">
        <v>0.23</v>
      </c>
      <c r="EA98" s="6">
        <v>0</v>
      </c>
      <c r="EB98" s="6">
        <v>0.31</v>
      </c>
      <c r="EC98" s="6">
        <v>0</v>
      </c>
      <c r="EF98" s="6" t="s">
        <v>100</v>
      </c>
      <c r="EG98" s="6">
        <v>0.44</v>
      </c>
      <c r="EH98" s="6">
        <v>0</v>
      </c>
      <c r="EI98" s="6">
        <v>0</v>
      </c>
      <c r="EJ98" s="6">
        <v>7.28</v>
      </c>
      <c r="EM98" s="6" t="s">
        <v>100</v>
      </c>
      <c r="EN98" s="6">
        <v>0.6</v>
      </c>
      <c r="EO98" s="6">
        <v>0</v>
      </c>
      <c r="EP98" s="6">
        <v>0.65</v>
      </c>
      <c r="EQ98" s="6">
        <v>0</v>
      </c>
      <c r="ET98" s="6" t="s">
        <v>100</v>
      </c>
      <c r="EU98" s="6">
        <v>0</v>
      </c>
      <c r="EV98" s="6">
        <v>0</v>
      </c>
      <c r="EW98" s="6">
        <v>0</v>
      </c>
      <c r="EX98" s="6">
        <v>0</v>
      </c>
      <c r="FA98" s="6" t="s">
        <v>100</v>
      </c>
      <c r="FB98" s="6">
        <v>0.19</v>
      </c>
      <c r="FC98" s="6">
        <v>1.04</v>
      </c>
      <c r="FD98" s="6">
        <v>0</v>
      </c>
      <c r="FE98" s="6">
        <v>0</v>
      </c>
      <c r="FH98" s="6" t="s">
        <v>100</v>
      </c>
      <c r="FI98" s="6">
        <v>0</v>
      </c>
      <c r="FJ98" s="6">
        <v>0</v>
      </c>
      <c r="FK98" s="6">
        <v>0</v>
      </c>
      <c r="FL98" s="6">
        <v>0</v>
      </c>
      <c r="FO98" s="6" t="s">
        <v>100</v>
      </c>
      <c r="FP98" s="6">
        <v>0</v>
      </c>
      <c r="FQ98" s="6">
        <v>0</v>
      </c>
      <c r="FR98" s="6">
        <v>0</v>
      </c>
      <c r="FS98" s="6">
        <v>0</v>
      </c>
      <c r="FV98" s="6" t="s">
        <v>100</v>
      </c>
      <c r="FW98" s="6">
        <v>0</v>
      </c>
      <c r="FX98" s="6">
        <v>0</v>
      </c>
      <c r="FY98" s="6">
        <v>0</v>
      </c>
      <c r="FZ98" s="6">
        <v>0</v>
      </c>
      <c r="GC98" s="6" t="s">
        <v>100</v>
      </c>
      <c r="GD98" s="6">
        <v>0</v>
      </c>
      <c r="GE98" s="6">
        <v>0</v>
      </c>
      <c r="GF98" s="6">
        <v>0</v>
      </c>
      <c r="GG98" s="6">
        <v>0</v>
      </c>
      <c r="GJ98" s="58" t="s">
        <v>100</v>
      </c>
      <c r="GK98" s="58">
        <v>0</v>
      </c>
      <c r="GL98" s="58">
        <v>0</v>
      </c>
      <c r="GM98" s="58">
        <v>0</v>
      </c>
      <c r="GN98" s="58">
        <v>0</v>
      </c>
      <c r="GQ98" s="58" t="s">
        <v>100</v>
      </c>
      <c r="GR98" s="58">
        <v>0.57999999999999996</v>
      </c>
      <c r="GS98" s="58">
        <v>0</v>
      </c>
      <c r="GT98" s="58">
        <v>0</v>
      </c>
      <c r="GU98" s="58">
        <v>0</v>
      </c>
      <c r="GX98" s="64" t="s">
        <v>100</v>
      </c>
      <c r="GY98" s="64">
        <v>0</v>
      </c>
      <c r="GZ98" s="64">
        <v>0</v>
      </c>
      <c r="HA98" s="64">
        <v>0</v>
      </c>
      <c r="HB98" s="64">
        <v>0</v>
      </c>
      <c r="HE98" s="64" t="s">
        <v>100</v>
      </c>
      <c r="HF98" s="64">
        <v>0.67</v>
      </c>
      <c r="HG98" s="64">
        <v>0</v>
      </c>
      <c r="HH98" s="64">
        <v>0</v>
      </c>
      <c r="HI98" s="64">
        <v>0</v>
      </c>
      <c r="HL98" s="64" t="s">
        <v>100</v>
      </c>
      <c r="HM98" s="64">
        <v>0</v>
      </c>
      <c r="HN98" s="64">
        <v>0</v>
      </c>
      <c r="HO98" s="64">
        <v>0</v>
      </c>
      <c r="HP98" s="64">
        <v>0</v>
      </c>
      <c r="HS98" s="64" t="s">
        <v>100</v>
      </c>
      <c r="HT98" s="64">
        <v>0</v>
      </c>
      <c r="HU98" s="64">
        <v>0</v>
      </c>
      <c r="HV98" s="64">
        <v>0</v>
      </c>
      <c r="HW98" s="64">
        <v>0</v>
      </c>
      <c r="HZ98" s="64" t="s">
        <v>100</v>
      </c>
      <c r="IA98" s="64">
        <v>0</v>
      </c>
      <c r="IB98" s="64">
        <v>0</v>
      </c>
      <c r="IC98" s="64">
        <v>0</v>
      </c>
      <c r="ID98" s="64">
        <v>0</v>
      </c>
      <c r="IG98" s="64" t="s">
        <v>100</v>
      </c>
      <c r="IH98" s="64">
        <v>0</v>
      </c>
      <c r="II98" s="64">
        <v>0</v>
      </c>
      <c r="IJ98" s="64">
        <v>0</v>
      </c>
      <c r="IK98" s="64">
        <v>0</v>
      </c>
      <c r="IN98" s="64" t="s">
        <v>100</v>
      </c>
      <c r="IO98" s="64">
        <v>0</v>
      </c>
      <c r="IP98" s="64">
        <v>0</v>
      </c>
      <c r="IQ98" s="64">
        <v>0</v>
      </c>
      <c r="IR98" s="64">
        <v>0</v>
      </c>
      <c r="IU98" s="64" t="s">
        <v>100</v>
      </c>
      <c r="IV98" s="64">
        <v>0</v>
      </c>
      <c r="IW98" s="64">
        <v>0</v>
      </c>
      <c r="IX98" s="64">
        <v>0</v>
      </c>
      <c r="IY98" s="64">
        <v>0</v>
      </c>
      <c r="JB98" s="6" t="s">
        <v>100</v>
      </c>
      <c r="JC98" s="6">
        <v>0</v>
      </c>
      <c r="JD98" s="6">
        <v>0</v>
      </c>
      <c r="JE98" s="6">
        <v>0</v>
      </c>
      <c r="JF98" s="6">
        <v>0</v>
      </c>
      <c r="JI98" s="64" t="s">
        <v>100</v>
      </c>
      <c r="JJ98" s="64">
        <v>0</v>
      </c>
      <c r="JK98" s="64">
        <v>0</v>
      </c>
      <c r="JL98" s="64">
        <v>0</v>
      </c>
      <c r="JM98" s="64">
        <v>0</v>
      </c>
      <c r="JP98" s="70" t="s">
        <v>100</v>
      </c>
      <c r="JQ98" s="70">
        <v>0.18</v>
      </c>
      <c r="JR98" s="70">
        <v>0</v>
      </c>
      <c r="JS98" s="70">
        <v>0.3</v>
      </c>
      <c r="JT98" s="70">
        <v>0</v>
      </c>
      <c r="JW98" s="76" t="s">
        <v>100</v>
      </c>
      <c r="JX98" s="76">
        <v>0</v>
      </c>
      <c r="JY98" s="76">
        <v>0</v>
      </c>
      <c r="JZ98" s="76">
        <v>0</v>
      </c>
      <c r="KA98" s="76">
        <v>0</v>
      </c>
      <c r="KD98" s="76" t="s">
        <v>100</v>
      </c>
      <c r="KE98" s="76">
        <v>0</v>
      </c>
      <c r="KF98" s="76">
        <v>0</v>
      </c>
      <c r="KG98" s="76">
        <v>0</v>
      </c>
      <c r="KH98" s="76">
        <v>0</v>
      </c>
      <c r="KK98" s="76" t="s">
        <v>100</v>
      </c>
      <c r="KL98" s="76">
        <v>0</v>
      </c>
      <c r="KM98" s="76">
        <v>0</v>
      </c>
      <c r="KN98" s="76">
        <v>0</v>
      </c>
      <c r="KO98" s="76">
        <v>0</v>
      </c>
      <c r="KR98" s="76" t="s">
        <v>100</v>
      </c>
      <c r="KS98" s="76">
        <v>0</v>
      </c>
      <c r="KT98" s="76">
        <v>0</v>
      </c>
      <c r="KU98" s="76">
        <v>0</v>
      </c>
      <c r="KV98" s="76">
        <v>0</v>
      </c>
      <c r="KY98" s="76" t="s">
        <v>100</v>
      </c>
      <c r="KZ98" s="76">
        <v>0</v>
      </c>
      <c r="LA98" s="76">
        <v>0</v>
      </c>
      <c r="LB98" s="76">
        <v>0</v>
      </c>
      <c r="LC98" s="76">
        <v>0</v>
      </c>
      <c r="LF98" s="76" t="s">
        <v>100</v>
      </c>
      <c r="LG98" s="76">
        <v>0</v>
      </c>
      <c r="LH98" s="76">
        <v>0</v>
      </c>
      <c r="LI98" s="76">
        <v>0</v>
      </c>
      <c r="LJ98" s="76">
        <v>0</v>
      </c>
      <c r="LM98" s="76" t="s">
        <v>100</v>
      </c>
      <c r="LN98" s="76">
        <v>0</v>
      </c>
      <c r="LO98" s="76">
        <v>0</v>
      </c>
      <c r="LP98" s="76">
        <v>0</v>
      </c>
      <c r="LQ98" s="76">
        <v>0</v>
      </c>
      <c r="LR98" s="76"/>
      <c r="LS98" s="76"/>
      <c r="LT98" s="76" t="s">
        <v>100</v>
      </c>
      <c r="LU98" s="76">
        <v>0</v>
      </c>
      <c r="LV98" s="76">
        <v>0</v>
      </c>
      <c r="LW98" s="76">
        <v>0</v>
      </c>
      <c r="LX98" s="76">
        <v>0</v>
      </c>
      <c r="LY98" s="76"/>
      <c r="LZ98" s="76"/>
      <c r="MA98" s="76" t="s">
        <v>100</v>
      </c>
      <c r="MB98" s="76">
        <v>0</v>
      </c>
      <c r="MC98" s="76">
        <v>0</v>
      </c>
      <c r="MD98" s="76">
        <v>0</v>
      </c>
      <c r="ME98" s="76">
        <v>0</v>
      </c>
      <c r="MH98" s="76" t="s">
        <v>100</v>
      </c>
      <c r="MI98" s="76">
        <v>0.16</v>
      </c>
      <c r="MJ98" s="76">
        <v>0</v>
      </c>
      <c r="MK98" s="76">
        <v>0.24</v>
      </c>
      <c r="ML98" s="76">
        <v>0</v>
      </c>
      <c r="MM98" s="76"/>
      <c r="MN98" s="76"/>
      <c r="MO98" s="76" t="s">
        <v>100</v>
      </c>
      <c r="MP98" s="76">
        <v>0</v>
      </c>
      <c r="MQ98" s="76">
        <v>0</v>
      </c>
      <c r="MR98" s="76">
        <v>0</v>
      </c>
      <c r="MS98" s="76">
        <v>0</v>
      </c>
    </row>
    <row r="99" spans="1:357" x14ac:dyDescent="0.25">
      <c r="A99" s="1">
        <v>4.6999999999999975</v>
      </c>
      <c r="B99" s="1">
        <v>4.7499999999999973</v>
      </c>
      <c r="C99" s="1" t="s">
        <v>101</v>
      </c>
      <c r="D99" s="1">
        <v>6.65</v>
      </c>
      <c r="E99" s="1">
        <v>0</v>
      </c>
      <c r="F99" s="1">
        <v>8.99</v>
      </c>
      <c r="G99" s="1">
        <v>0</v>
      </c>
      <c r="H99" s="1"/>
      <c r="I99" s="1"/>
      <c r="J99" s="1" t="s">
        <v>101</v>
      </c>
      <c r="K99" s="1">
        <v>8.66</v>
      </c>
      <c r="L99" s="1">
        <v>0</v>
      </c>
      <c r="M99" s="1">
        <v>11.37</v>
      </c>
      <c r="N99" s="1">
        <v>0</v>
      </c>
      <c r="O99" s="1"/>
      <c r="P99" s="1"/>
      <c r="Q99" s="1" t="s">
        <v>101</v>
      </c>
      <c r="R99" s="1">
        <v>7.25</v>
      </c>
      <c r="S99" s="1">
        <v>0</v>
      </c>
      <c r="T99" s="1">
        <v>10.07</v>
      </c>
      <c r="U99" s="1">
        <v>0</v>
      </c>
      <c r="V99" s="1"/>
      <c r="W99" s="1"/>
      <c r="X99" s="1" t="s">
        <v>101</v>
      </c>
      <c r="Y99" s="1">
        <v>6.16</v>
      </c>
      <c r="Z99" s="1">
        <v>0</v>
      </c>
      <c r="AA99" s="1">
        <v>9</v>
      </c>
      <c r="AB99" s="1">
        <v>0</v>
      </c>
      <c r="AC99" s="1"/>
      <c r="AD99" s="1"/>
      <c r="AE99" s="6" t="s">
        <v>101</v>
      </c>
      <c r="AF99" s="6">
        <v>1.71</v>
      </c>
      <c r="AG99" s="6">
        <v>0</v>
      </c>
      <c r="AH99" s="6">
        <v>2.0099999999999998</v>
      </c>
      <c r="AI99" s="6">
        <v>0</v>
      </c>
      <c r="AJ99" s="1"/>
      <c r="AK99" s="1"/>
      <c r="AL99" s="6" t="s">
        <v>101</v>
      </c>
      <c r="AM99" s="6">
        <v>1.39</v>
      </c>
      <c r="AN99" s="6">
        <v>0</v>
      </c>
      <c r="AO99" s="6">
        <v>1.65</v>
      </c>
      <c r="AP99" s="6">
        <v>0</v>
      </c>
      <c r="AQ99" s="1"/>
      <c r="AR99" s="1"/>
      <c r="AS99" s="6" t="s">
        <v>101</v>
      </c>
      <c r="AT99" s="6">
        <v>3.08</v>
      </c>
      <c r="AU99" s="6">
        <v>0</v>
      </c>
      <c r="AV99" s="6">
        <v>3.7</v>
      </c>
      <c r="AW99" s="6">
        <v>0</v>
      </c>
      <c r="AZ99" s="6" t="s">
        <v>101</v>
      </c>
      <c r="BA99" s="6">
        <v>1.77</v>
      </c>
      <c r="BB99" s="6">
        <v>0</v>
      </c>
      <c r="BC99" s="6">
        <v>2.13</v>
      </c>
      <c r="BD99" s="6">
        <v>0</v>
      </c>
      <c r="BG99" s="6" t="s">
        <v>101</v>
      </c>
      <c r="BH99" s="6">
        <v>0.71</v>
      </c>
      <c r="BI99" s="6">
        <v>0</v>
      </c>
      <c r="BJ99" s="6">
        <v>0.81</v>
      </c>
      <c r="BK99" s="6">
        <v>0</v>
      </c>
      <c r="BN99" s="6" t="s">
        <v>101</v>
      </c>
      <c r="BO99" s="6">
        <v>3.48</v>
      </c>
      <c r="BP99" s="6">
        <v>0</v>
      </c>
      <c r="BQ99" s="6">
        <v>3.93</v>
      </c>
      <c r="BR99" s="6">
        <v>0</v>
      </c>
      <c r="BU99" s="6" t="s">
        <v>101</v>
      </c>
      <c r="BV99" s="6">
        <v>2.3199999999999998</v>
      </c>
      <c r="BW99" s="6">
        <v>0</v>
      </c>
      <c r="BX99" s="6">
        <v>2.86</v>
      </c>
      <c r="BY99" s="6">
        <v>0</v>
      </c>
      <c r="CB99" s="6" t="s">
        <v>101</v>
      </c>
      <c r="CC99" s="6">
        <v>3.33</v>
      </c>
      <c r="CD99" s="6">
        <v>0</v>
      </c>
      <c r="CE99" s="6">
        <v>3.95</v>
      </c>
      <c r="CF99" s="6">
        <v>0</v>
      </c>
      <c r="CI99" s="6" t="s">
        <v>101</v>
      </c>
      <c r="CJ99" s="6">
        <v>2.91</v>
      </c>
      <c r="CK99" s="6">
        <v>0</v>
      </c>
      <c r="CL99" s="6">
        <v>3.59</v>
      </c>
      <c r="CM99" s="6">
        <v>0</v>
      </c>
      <c r="CP99" s="6" t="s">
        <v>101</v>
      </c>
      <c r="CQ99" s="6">
        <v>7.07</v>
      </c>
      <c r="CR99" s="6">
        <v>0</v>
      </c>
      <c r="CS99" s="6">
        <v>8.9</v>
      </c>
      <c r="CT99" s="6">
        <v>0</v>
      </c>
      <c r="CW99" s="6" t="s">
        <v>101</v>
      </c>
      <c r="CX99" s="6">
        <v>5.48</v>
      </c>
      <c r="CY99" s="6">
        <v>0</v>
      </c>
      <c r="CZ99" s="6">
        <v>7.68</v>
      </c>
      <c r="DA99" s="6">
        <v>0</v>
      </c>
      <c r="DD99" s="6" t="s">
        <v>101</v>
      </c>
      <c r="DE99" s="6">
        <v>6.69</v>
      </c>
      <c r="DF99" s="6">
        <v>0</v>
      </c>
      <c r="DG99" s="6">
        <v>9.5399999999999991</v>
      </c>
      <c r="DH99" s="6">
        <v>0</v>
      </c>
      <c r="DK99" s="6" t="s">
        <v>101</v>
      </c>
      <c r="DL99" s="6">
        <v>5.29</v>
      </c>
      <c r="DM99" s="6">
        <v>0</v>
      </c>
      <c r="DN99" s="6">
        <v>7.34</v>
      </c>
      <c r="DO99" s="6">
        <v>0</v>
      </c>
      <c r="DR99" s="6" t="s">
        <v>101</v>
      </c>
      <c r="DS99" s="6">
        <v>4.13</v>
      </c>
      <c r="DT99" s="6">
        <v>0</v>
      </c>
      <c r="DU99" s="6">
        <v>4.95</v>
      </c>
      <c r="DV99" s="6">
        <v>0</v>
      </c>
      <c r="DY99" s="6" t="s">
        <v>101</v>
      </c>
      <c r="DZ99" s="6">
        <v>1.45</v>
      </c>
      <c r="EA99" s="6">
        <v>0</v>
      </c>
      <c r="EB99" s="6">
        <v>1.98</v>
      </c>
      <c r="EC99" s="6">
        <v>0</v>
      </c>
      <c r="EF99" s="6" t="s">
        <v>101</v>
      </c>
      <c r="EG99" s="6">
        <v>3.9</v>
      </c>
      <c r="EH99" s="6">
        <v>0</v>
      </c>
      <c r="EI99" s="6">
        <v>5.88</v>
      </c>
      <c r="EJ99" s="6">
        <v>0</v>
      </c>
      <c r="EM99" s="6" t="s">
        <v>101</v>
      </c>
      <c r="EN99" s="6">
        <v>0</v>
      </c>
      <c r="EO99" s="6">
        <v>0</v>
      </c>
      <c r="EP99" s="6">
        <v>0</v>
      </c>
      <c r="EQ99" s="6">
        <v>0</v>
      </c>
      <c r="ET99" s="6" t="s">
        <v>101</v>
      </c>
      <c r="EU99" s="6">
        <v>0</v>
      </c>
      <c r="EV99" s="6">
        <v>0</v>
      </c>
      <c r="EW99" s="6">
        <v>0</v>
      </c>
      <c r="EX99" s="6">
        <v>0</v>
      </c>
      <c r="FA99" s="6" t="s">
        <v>101</v>
      </c>
      <c r="FB99" s="6">
        <v>0.62</v>
      </c>
      <c r="FC99" s="6">
        <v>0</v>
      </c>
      <c r="FD99" s="6">
        <v>0.93</v>
      </c>
      <c r="FE99" s="6">
        <v>0</v>
      </c>
      <c r="FH99" s="6" t="s">
        <v>101</v>
      </c>
      <c r="FI99" s="6">
        <v>0.38</v>
      </c>
      <c r="FJ99" s="6">
        <v>0</v>
      </c>
      <c r="FK99" s="6">
        <v>0.6</v>
      </c>
      <c r="FL99" s="6">
        <v>0</v>
      </c>
      <c r="FO99" s="6" t="s">
        <v>101</v>
      </c>
      <c r="FP99" s="6">
        <v>0</v>
      </c>
      <c r="FQ99" s="6">
        <v>0</v>
      </c>
      <c r="FR99" s="6">
        <v>0</v>
      </c>
      <c r="FS99" s="6">
        <v>0</v>
      </c>
      <c r="FV99" s="6" t="s">
        <v>101</v>
      </c>
      <c r="FW99" s="6">
        <v>0.46</v>
      </c>
      <c r="FX99" s="6">
        <v>0</v>
      </c>
      <c r="FY99" s="6">
        <v>0.63</v>
      </c>
      <c r="FZ99" s="6">
        <v>0</v>
      </c>
      <c r="GC99" s="6" t="s">
        <v>101</v>
      </c>
      <c r="GD99" s="6">
        <v>0.44</v>
      </c>
      <c r="GE99" s="6">
        <v>0</v>
      </c>
      <c r="GF99" s="6">
        <v>0.66</v>
      </c>
      <c r="GG99" s="6">
        <v>0</v>
      </c>
      <c r="GJ99" s="58" t="s">
        <v>101</v>
      </c>
      <c r="GK99" s="58">
        <v>0.18</v>
      </c>
      <c r="GL99" s="58">
        <v>0</v>
      </c>
      <c r="GM99" s="58">
        <v>0.28000000000000003</v>
      </c>
      <c r="GN99" s="58">
        <v>0</v>
      </c>
      <c r="GQ99" s="58" t="s">
        <v>101</v>
      </c>
      <c r="GR99" s="58">
        <v>0.56000000000000005</v>
      </c>
      <c r="GS99" s="58">
        <v>0</v>
      </c>
      <c r="GT99" s="58">
        <v>0.79</v>
      </c>
      <c r="GU99" s="58">
        <v>0</v>
      </c>
      <c r="GX99" s="64" t="s">
        <v>101</v>
      </c>
      <c r="GY99" s="64">
        <v>0.27</v>
      </c>
      <c r="GZ99" s="64">
        <v>0</v>
      </c>
      <c r="HA99" s="64">
        <v>0.36</v>
      </c>
      <c r="HB99" s="64">
        <v>0</v>
      </c>
      <c r="HE99" s="64" t="s">
        <v>101</v>
      </c>
      <c r="HF99" s="64">
        <v>0.16</v>
      </c>
      <c r="HG99" s="64">
        <v>0</v>
      </c>
      <c r="HH99" s="64">
        <v>0.22</v>
      </c>
      <c r="HI99" s="64">
        <v>0</v>
      </c>
      <c r="HL99" s="64" t="s">
        <v>101</v>
      </c>
      <c r="HM99" s="64">
        <v>0.59</v>
      </c>
      <c r="HN99" s="64">
        <v>0</v>
      </c>
      <c r="HO99" s="64">
        <v>0.91</v>
      </c>
      <c r="HP99" s="64">
        <v>0</v>
      </c>
      <c r="HS99" s="64" t="s">
        <v>101</v>
      </c>
      <c r="HT99" s="64">
        <v>0.81</v>
      </c>
      <c r="HU99" s="64">
        <v>0</v>
      </c>
      <c r="HV99" s="64">
        <v>1.23</v>
      </c>
      <c r="HW99" s="64">
        <v>0</v>
      </c>
      <c r="HZ99" s="64" t="s">
        <v>101</v>
      </c>
      <c r="IA99" s="64">
        <v>0.5</v>
      </c>
      <c r="IB99" s="64">
        <v>0</v>
      </c>
      <c r="IC99" s="64">
        <v>0.82</v>
      </c>
      <c r="ID99" s="64">
        <v>0</v>
      </c>
      <c r="IG99" s="64" t="s">
        <v>101</v>
      </c>
      <c r="IH99" s="64">
        <v>0.36</v>
      </c>
      <c r="II99" s="64">
        <v>0</v>
      </c>
      <c r="IJ99" s="64">
        <v>0.51</v>
      </c>
      <c r="IK99" s="64">
        <v>0</v>
      </c>
      <c r="IN99" s="64" t="s">
        <v>101</v>
      </c>
      <c r="IO99" s="64">
        <v>0</v>
      </c>
      <c r="IP99" s="64">
        <v>0</v>
      </c>
      <c r="IQ99" s="64">
        <v>0</v>
      </c>
      <c r="IR99" s="64">
        <v>0</v>
      </c>
      <c r="IU99" s="64" t="s">
        <v>101</v>
      </c>
      <c r="IV99" s="64">
        <v>0.39</v>
      </c>
      <c r="IW99" s="64">
        <v>0</v>
      </c>
      <c r="IX99" s="64">
        <v>0.56999999999999995</v>
      </c>
      <c r="IY99" s="64">
        <v>0</v>
      </c>
      <c r="JB99" s="6" t="s">
        <v>101</v>
      </c>
      <c r="JC99" s="6">
        <v>0</v>
      </c>
      <c r="JD99" s="6">
        <v>0</v>
      </c>
      <c r="JE99" s="6">
        <v>0</v>
      </c>
      <c r="JF99" s="6">
        <v>0</v>
      </c>
      <c r="JI99" s="64" t="s">
        <v>101</v>
      </c>
      <c r="JJ99" s="64">
        <v>0.8</v>
      </c>
      <c r="JK99" s="64">
        <v>0</v>
      </c>
      <c r="JL99" s="64">
        <v>1.18</v>
      </c>
      <c r="JM99" s="64">
        <v>0</v>
      </c>
      <c r="JP99" s="70" t="s">
        <v>101</v>
      </c>
      <c r="JQ99" s="70">
        <v>0.4</v>
      </c>
      <c r="JR99" s="70">
        <v>0</v>
      </c>
      <c r="JS99" s="70">
        <v>0.64</v>
      </c>
      <c r="JT99" s="70">
        <v>0</v>
      </c>
      <c r="JW99" s="76" t="s">
        <v>101</v>
      </c>
      <c r="JX99" s="76">
        <v>0.45</v>
      </c>
      <c r="JY99" s="76">
        <v>0</v>
      </c>
      <c r="JZ99" s="76">
        <v>0.7</v>
      </c>
      <c r="KA99" s="76">
        <v>0</v>
      </c>
      <c r="KD99" s="76" t="s">
        <v>101</v>
      </c>
      <c r="KE99" s="76">
        <v>0.17</v>
      </c>
      <c r="KF99" s="76">
        <v>0</v>
      </c>
      <c r="KG99" s="76">
        <v>0.28000000000000003</v>
      </c>
      <c r="KH99" s="76">
        <v>0</v>
      </c>
      <c r="KK99" s="76" t="s">
        <v>101</v>
      </c>
      <c r="KL99" s="76">
        <v>0</v>
      </c>
      <c r="KM99" s="76">
        <v>0</v>
      </c>
      <c r="KN99" s="76">
        <v>0</v>
      </c>
      <c r="KO99" s="76">
        <v>0</v>
      </c>
      <c r="KR99" s="76" t="s">
        <v>101</v>
      </c>
      <c r="KS99" s="76">
        <v>0</v>
      </c>
      <c r="KT99" s="76">
        <v>0</v>
      </c>
      <c r="KU99" s="76">
        <v>0</v>
      </c>
      <c r="KV99" s="76">
        <v>0</v>
      </c>
      <c r="KY99" s="76" t="s">
        <v>101</v>
      </c>
      <c r="KZ99" s="76">
        <v>1.34</v>
      </c>
      <c r="LA99" s="76">
        <v>0</v>
      </c>
      <c r="LB99" s="76">
        <v>2.06</v>
      </c>
      <c r="LC99" s="76">
        <v>0</v>
      </c>
      <c r="LF99" s="76" t="s">
        <v>101</v>
      </c>
      <c r="LG99" s="76">
        <v>0</v>
      </c>
      <c r="LH99" s="76">
        <v>0</v>
      </c>
      <c r="LI99" s="76">
        <v>0</v>
      </c>
      <c r="LJ99" s="76">
        <v>0</v>
      </c>
      <c r="LM99" s="76" t="s">
        <v>101</v>
      </c>
      <c r="LN99" s="76">
        <v>0</v>
      </c>
      <c r="LO99" s="76">
        <v>0</v>
      </c>
      <c r="LP99" s="76">
        <v>0</v>
      </c>
      <c r="LQ99" s="76">
        <v>0</v>
      </c>
      <c r="LR99" s="76"/>
      <c r="LS99" s="76"/>
      <c r="LT99" s="76" t="s">
        <v>101</v>
      </c>
      <c r="LU99" s="76">
        <v>0.7</v>
      </c>
      <c r="LV99" s="76">
        <v>0</v>
      </c>
      <c r="LW99" s="76">
        <v>1.04</v>
      </c>
      <c r="LX99" s="76">
        <v>0</v>
      </c>
      <c r="LY99" s="76"/>
      <c r="LZ99" s="76"/>
      <c r="MA99" s="76" t="s">
        <v>101</v>
      </c>
      <c r="MB99" s="76">
        <v>0.42</v>
      </c>
      <c r="MC99" s="76">
        <v>0</v>
      </c>
      <c r="MD99" s="76">
        <v>0.65</v>
      </c>
      <c r="ME99" s="76">
        <v>0</v>
      </c>
      <c r="MH99" s="76" t="s">
        <v>101</v>
      </c>
      <c r="MI99" s="76">
        <v>0</v>
      </c>
      <c r="MJ99" s="76">
        <v>0</v>
      </c>
      <c r="MK99" s="76">
        <v>0</v>
      </c>
      <c r="ML99" s="76">
        <v>0</v>
      </c>
      <c r="MM99" s="76"/>
      <c r="MN99" s="76"/>
      <c r="MO99" s="76" t="s">
        <v>101</v>
      </c>
      <c r="MP99" s="76">
        <v>0</v>
      </c>
      <c r="MQ99" s="76">
        <v>0</v>
      </c>
      <c r="MR99" s="76">
        <v>0</v>
      </c>
      <c r="MS99" s="76">
        <v>0</v>
      </c>
    </row>
    <row r="100" spans="1:357" x14ac:dyDescent="0.25">
      <c r="A100" s="1">
        <v>4.7499999999999973</v>
      </c>
      <c r="B100" s="1">
        <v>4.7999999999999972</v>
      </c>
      <c r="C100" s="1" t="s">
        <v>102</v>
      </c>
      <c r="D100" s="1">
        <v>1.42</v>
      </c>
      <c r="E100" s="1">
        <v>0</v>
      </c>
      <c r="F100" s="1">
        <v>0</v>
      </c>
      <c r="G100" s="1">
        <v>0</v>
      </c>
      <c r="H100" s="1"/>
      <c r="I100" s="1"/>
      <c r="J100" s="1" t="s">
        <v>102</v>
      </c>
      <c r="K100" s="1">
        <v>0</v>
      </c>
      <c r="L100" s="1">
        <v>0</v>
      </c>
      <c r="M100" s="1">
        <v>0</v>
      </c>
      <c r="N100" s="1">
        <v>0</v>
      </c>
      <c r="O100" s="1"/>
      <c r="P100" s="1"/>
      <c r="Q100" s="1" t="s">
        <v>102</v>
      </c>
      <c r="R100" s="1">
        <v>0</v>
      </c>
      <c r="S100" s="1">
        <v>0</v>
      </c>
      <c r="T100" s="1">
        <v>0</v>
      </c>
      <c r="U100" s="1">
        <v>0</v>
      </c>
      <c r="V100" s="1"/>
      <c r="W100" s="1"/>
      <c r="X100" s="1" t="s">
        <v>102</v>
      </c>
      <c r="Y100" s="1">
        <v>0</v>
      </c>
      <c r="Z100" s="1">
        <v>0</v>
      </c>
      <c r="AA100" s="1">
        <v>0</v>
      </c>
      <c r="AB100" s="1">
        <v>0</v>
      </c>
      <c r="AC100" s="1"/>
      <c r="AD100" s="1"/>
      <c r="AE100" s="6" t="s">
        <v>102</v>
      </c>
      <c r="AF100" s="6">
        <v>7.0000000000000007E-2</v>
      </c>
      <c r="AG100" s="6">
        <v>0</v>
      </c>
      <c r="AH100" s="6">
        <v>0.08</v>
      </c>
      <c r="AI100" s="6">
        <v>0</v>
      </c>
      <c r="AJ100" s="1"/>
      <c r="AK100" s="1"/>
      <c r="AL100" s="6" t="s">
        <v>102</v>
      </c>
      <c r="AM100" s="6">
        <v>0.13</v>
      </c>
      <c r="AN100" s="6">
        <v>0.94</v>
      </c>
      <c r="AO100" s="6">
        <v>0.05</v>
      </c>
      <c r="AP100" s="6">
        <v>0</v>
      </c>
      <c r="AQ100" s="1"/>
      <c r="AR100" s="1"/>
      <c r="AS100" s="6" t="s">
        <v>102</v>
      </c>
      <c r="AT100" s="6">
        <v>0</v>
      </c>
      <c r="AU100" s="6">
        <v>0</v>
      </c>
      <c r="AV100" s="6">
        <v>0</v>
      </c>
      <c r="AW100" s="6">
        <v>0</v>
      </c>
      <c r="AZ100" s="6" t="s">
        <v>102</v>
      </c>
      <c r="BA100" s="6">
        <v>0</v>
      </c>
      <c r="BB100" s="6">
        <v>0</v>
      </c>
      <c r="BC100" s="6">
        <v>0</v>
      </c>
      <c r="BD100" s="6">
        <v>0</v>
      </c>
      <c r="BG100" s="6" t="s">
        <v>102</v>
      </c>
      <c r="BH100" s="6">
        <v>7.0000000000000007E-2</v>
      </c>
      <c r="BI100" s="6">
        <v>0</v>
      </c>
      <c r="BJ100" s="6">
        <v>0.08</v>
      </c>
      <c r="BK100" s="6">
        <v>0</v>
      </c>
      <c r="BN100" s="6" t="s">
        <v>102</v>
      </c>
      <c r="BO100" s="6">
        <v>0.1</v>
      </c>
      <c r="BP100" s="6">
        <v>0</v>
      </c>
      <c r="BQ100" s="6">
        <v>0.11</v>
      </c>
      <c r="BR100" s="6">
        <v>0</v>
      </c>
      <c r="BU100" s="6" t="s">
        <v>102</v>
      </c>
      <c r="BV100" s="6">
        <v>0.54</v>
      </c>
      <c r="BW100" s="6">
        <v>4.84</v>
      </c>
      <c r="BX100" s="6">
        <v>0.09</v>
      </c>
      <c r="BY100" s="6">
        <v>0</v>
      </c>
      <c r="CB100" s="6" t="s">
        <v>102</v>
      </c>
      <c r="CC100" s="6">
        <v>0</v>
      </c>
      <c r="CD100" s="6">
        <v>0</v>
      </c>
      <c r="CE100" s="6">
        <v>0</v>
      </c>
      <c r="CF100" s="6">
        <v>0</v>
      </c>
      <c r="CI100" s="6" t="s">
        <v>102</v>
      </c>
      <c r="CJ100" s="6">
        <v>0</v>
      </c>
      <c r="CK100" s="6">
        <v>0</v>
      </c>
      <c r="CL100" s="6">
        <v>0</v>
      </c>
      <c r="CM100" s="6">
        <v>0</v>
      </c>
      <c r="CP100" s="6" t="s">
        <v>102</v>
      </c>
      <c r="CQ100" s="6">
        <v>0</v>
      </c>
      <c r="CR100" s="6">
        <v>0</v>
      </c>
      <c r="CS100" s="6">
        <v>0</v>
      </c>
      <c r="CT100" s="6">
        <v>0</v>
      </c>
      <c r="CW100" s="6" t="s">
        <v>102</v>
      </c>
      <c r="CX100" s="6">
        <v>0</v>
      </c>
      <c r="CY100" s="6">
        <v>0</v>
      </c>
      <c r="CZ100" s="6">
        <v>0</v>
      </c>
      <c r="DA100" s="6">
        <v>0</v>
      </c>
      <c r="DD100" s="6" t="s">
        <v>102</v>
      </c>
      <c r="DE100" s="6">
        <v>0</v>
      </c>
      <c r="DF100" s="6">
        <v>0</v>
      </c>
      <c r="DG100" s="6">
        <v>0</v>
      </c>
      <c r="DH100" s="6">
        <v>0</v>
      </c>
      <c r="DK100" s="6" t="s">
        <v>102</v>
      </c>
      <c r="DL100" s="6">
        <v>0</v>
      </c>
      <c r="DM100" s="6">
        <v>0</v>
      </c>
      <c r="DN100" s="6">
        <v>0</v>
      </c>
      <c r="DO100" s="6">
        <v>0</v>
      </c>
      <c r="DR100" s="6" t="s">
        <v>102</v>
      </c>
      <c r="DS100" s="6">
        <v>0</v>
      </c>
      <c r="DT100" s="6">
        <v>0</v>
      </c>
      <c r="DU100" s="6">
        <v>0</v>
      </c>
      <c r="DV100" s="6">
        <v>0</v>
      </c>
      <c r="DY100" s="6" t="s">
        <v>102</v>
      </c>
      <c r="DZ100" s="6">
        <v>0.11</v>
      </c>
      <c r="EA100" s="6">
        <v>0</v>
      </c>
      <c r="EB100" s="6">
        <v>0.15</v>
      </c>
      <c r="EC100" s="6">
        <v>0</v>
      </c>
      <c r="EF100" s="6" t="s">
        <v>102</v>
      </c>
      <c r="EG100" s="6">
        <v>0</v>
      </c>
      <c r="EH100" s="6">
        <v>0</v>
      </c>
      <c r="EI100" s="6">
        <v>0</v>
      </c>
      <c r="EJ100" s="6">
        <v>0</v>
      </c>
      <c r="EM100" s="6" t="s">
        <v>102</v>
      </c>
      <c r="EN100" s="6">
        <v>0</v>
      </c>
      <c r="EO100" s="6">
        <v>0</v>
      </c>
      <c r="EP100" s="6">
        <v>0</v>
      </c>
      <c r="EQ100" s="6">
        <v>0</v>
      </c>
      <c r="ET100" s="6" t="s">
        <v>102</v>
      </c>
      <c r="EU100" s="6">
        <v>0</v>
      </c>
      <c r="EV100" s="6">
        <v>0</v>
      </c>
      <c r="EW100" s="6">
        <v>0</v>
      </c>
      <c r="EX100" s="6">
        <v>0</v>
      </c>
      <c r="FA100" s="6" t="s">
        <v>102</v>
      </c>
      <c r="FB100" s="6">
        <v>0</v>
      </c>
      <c r="FC100" s="6">
        <v>0</v>
      </c>
      <c r="FD100" s="6">
        <v>0</v>
      </c>
      <c r="FE100" s="6">
        <v>0</v>
      </c>
      <c r="FH100" s="6" t="s">
        <v>102</v>
      </c>
      <c r="FI100" s="6">
        <v>0.14000000000000001</v>
      </c>
      <c r="FJ100" s="6">
        <v>0</v>
      </c>
      <c r="FK100" s="6">
        <v>0</v>
      </c>
      <c r="FL100" s="6">
        <v>1.39</v>
      </c>
      <c r="FO100" s="6" t="s">
        <v>102</v>
      </c>
      <c r="FP100" s="6">
        <v>1.06</v>
      </c>
      <c r="FQ100" s="6">
        <v>0</v>
      </c>
      <c r="FR100" s="6">
        <v>0.99</v>
      </c>
      <c r="FS100" s="6">
        <v>3.53</v>
      </c>
      <c r="FV100" s="6" t="s">
        <v>102</v>
      </c>
      <c r="FW100" s="6">
        <v>0</v>
      </c>
      <c r="FX100" s="6">
        <v>0</v>
      </c>
      <c r="FY100" s="6">
        <v>0</v>
      </c>
      <c r="FZ100" s="6">
        <v>0</v>
      </c>
      <c r="GC100" s="6" t="s">
        <v>102</v>
      </c>
      <c r="GD100" s="6">
        <v>0</v>
      </c>
      <c r="GE100" s="6">
        <v>0</v>
      </c>
      <c r="GF100" s="6">
        <v>0</v>
      </c>
      <c r="GG100" s="6">
        <v>0</v>
      </c>
      <c r="GJ100" s="58" t="s">
        <v>102</v>
      </c>
      <c r="GK100" s="58">
        <v>0</v>
      </c>
      <c r="GL100" s="58">
        <v>0</v>
      </c>
      <c r="GM100" s="58">
        <v>0</v>
      </c>
      <c r="GN100" s="58">
        <v>0</v>
      </c>
      <c r="GQ100" s="58" t="s">
        <v>102</v>
      </c>
      <c r="GR100" s="58">
        <v>0</v>
      </c>
      <c r="GS100" s="58">
        <v>0</v>
      </c>
      <c r="GT100" s="58">
        <v>0</v>
      </c>
      <c r="GU100" s="58">
        <v>0</v>
      </c>
      <c r="GX100" s="64" t="s">
        <v>102</v>
      </c>
      <c r="GY100" s="64">
        <v>0.32</v>
      </c>
      <c r="GZ100" s="64">
        <v>0</v>
      </c>
      <c r="HA100" s="64">
        <v>0.42</v>
      </c>
      <c r="HB100" s="64">
        <v>0</v>
      </c>
      <c r="HE100" s="64" t="s">
        <v>102</v>
      </c>
      <c r="HF100" s="64">
        <v>0</v>
      </c>
      <c r="HG100" s="64">
        <v>0</v>
      </c>
      <c r="HH100" s="64">
        <v>0</v>
      </c>
      <c r="HI100" s="64">
        <v>0</v>
      </c>
      <c r="HL100" s="64" t="s">
        <v>102</v>
      </c>
      <c r="HM100" s="64">
        <v>0</v>
      </c>
      <c r="HN100" s="64">
        <v>0</v>
      </c>
      <c r="HO100" s="64">
        <v>0</v>
      </c>
      <c r="HP100" s="64">
        <v>0</v>
      </c>
      <c r="HS100" s="64" t="s">
        <v>102</v>
      </c>
      <c r="HT100" s="64">
        <v>0</v>
      </c>
      <c r="HU100" s="64">
        <v>0</v>
      </c>
      <c r="HV100" s="64">
        <v>0</v>
      </c>
      <c r="HW100" s="64">
        <v>0</v>
      </c>
      <c r="HZ100" s="64" t="s">
        <v>102</v>
      </c>
      <c r="IA100" s="64">
        <v>0</v>
      </c>
      <c r="IB100" s="64">
        <v>0</v>
      </c>
      <c r="IC100" s="64">
        <v>0</v>
      </c>
      <c r="ID100" s="64">
        <v>0</v>
      </c>
      <c r="IG100" s="64" t="s">
        <v>102</v>
      </c>
      <c r="IH100" s="64">
        <v>0</v>
      </c>
      <c r="II100" s="64">
        <v>0</v>
      </c>
      <c r="IJ100" s="64">
        <v>0</v>
      </c>
      <c r="IK100" s="64">
        <v>0</v>
      </c>
      <c r="IN100" s="64" t="s">
        <v>102</v>
      </c>
      <c r="IO100" s="64">
        <v>0</v>
      </c>
      <c r="IP100" s="64">
        <v>0</v>
      </c>
      <c r="IQ100" s="64">
        <v>0</v>
      </c>
      <c r="IR100" s="64">
        <v>0</v>
      </c>
      <c r="IU100" s="64" t="s">
        <v>102</v>
      </c>
      <c r="IV100" s="64">
        <v>0</v>
      </c>
      <c r="IW100" s="64">
        <v>0</v>
      </c>
      <c r="IX100" s="64">
        <v>0</v>
      </c>
      <c r="IY100" s="64">
        <v>0</v>
      </c>
      <c r="JB100" s="6" t="s">
        <v>102</v>
      </c>
      <c r="JC100" s="6">
        <v>0</v>
      </c>
      <c r="JD100" s="6">
        <v>0</v>
      </c>
      <c r="JE100" s="6">
        <v>0</v>
      </c>
      <c r="JF100" s="6">
        <v>0</v>
      </c>
      <c r="JI100" s="64" t="s">
        <v>102</v>
      </c>
      <c r="JJ100" s="64">
        <v>0</v>
      </c>
      <c r="JK100" s="64">
        <v>0</v>
      </c>
      <c r="JL100" s="64">
        <v>0</v>
      </c>
      <c r="JM100" s="64">
        <v>0</v>
      </c>
      <c r="JP100" s="70" t="s">
        <v>102</v>
      </c>
      <c r="JQ100" s="70">
        <v>0</v>
      </c>
      <c r="JR100" s="70">
        <v>0</v>
      </c>
      <c r="JS100" s="70">
        <v>0</v>
      </c>
      <c r="JT100" s="70">
        <v>0</v>
      </c>
      <c r="JW100" s="76" t="s">
        <v>102</v>
      </c>
      <c r="JX100" s="76">
        <v>0</v>
      </c>
      <c r="JY100" s="76">
        <v>0</v>
      </c>
      <c r="JZ100" s="76">
        <v>0</v>
      </c>
      <c r="KA100" s="76">
        <v>0</v>
      </c>
      <c r="KD100" s="76" t="s">
        <v>102</v>
      </c>
      <c r="KE100" s="76">
        <v>0</v>
      </c>
      <c r="KF100" s="76">
        <v>0</v>
      </c>
      <c r="KG100" s="76">
        <v>0</v>
      </c>
      <c r="KH100" s="76">
        <v>0</v>
      </c>
      <c r="KK100" s="76" t="s">
        <v>102</v>
      </c>
      <c r="KL100" s="76">
        <v>0</v>
      </c>
      <c r="KM100" s="76">
        <v>0</v>
      </c>
      <c r="KN100" s="76">
        <v>0</v>
      </c>
      <c r="KO100" s="76">
        <v>0</v>
      </c>
      <c r="KR100" s="76" t="s">
        <v>102</v>
      </c>
      <c r="KS100" s="76">
        <v>0</v>
      </c>
      <c r="KT100" s="76">
        <v>0</v>
      </c>
      <c r="KU100" s="76">
        <v>0</v>
      </c>
      <c r="KV100" s="76">
        <v>0</v>
      </c>
      <c r="KY100" s="76" t="s">
        <v>102</v>
      </c>
      <c r="KZ100" s="76">
        <v>0</v>
      </c>
      <c r="LA100" s="76">
        <v>0</v>
      </c>
      <c r="LB100" s="76">
        <v>0</v>
      </c>
      <c r="LC100" s="76">
        <v>0</v>
      </c>
      <c r="LF100" s="76" t="s">
        <v>102</v>
      </c>
      <c r="LG100" s="76">
        <v>0.12</v>
      </c>
      <c r="LH100" s="76">
        <v>0</v>
      </c>
      <c r="LI100" s="76">
        <v>0</v>
      </c>
      <c r="LJ100" s="76">
        <v>0</v>
      </c>
      <c r="LM100" s="76" t="s">
        <v>102</v>
      </c>
      <c r="LN100" s="76">
        <v>0.14000000000000001</v>
      </c>
      <c r="LO100" s="76">
        <v>0</v>
      </c>
      <c r="LP100" s="76">
        <v>0.21</v>
      </c>
      <c r="LQ100" s="76">
        <v>0</v>
      </c>
      <c r="LR100" s="76"/>
      <c r="LS100" s="76"/>
      <c r="LT100" s="76" t="s">
        <v>102</v>
      </c>
      <c r="LU100" s="76">
        <v>0.56000000000000005</v>
      </c>
      <c r="LV100" s="76">
        <v>1.42</v>
      </c>
      <c r="LW100" s="76">
        <v>0.6</v>
      </c>
      <c r="LX100" s="76">
        <v>0</v>
      </c>
      <c r="LY100" s="76"/>
      <c r="LZ100" s="76"/>
      <c r="MA100" s="76" t="s">
        <v>102</v>
      </c>
      <c r="MB100" s="76">
        <v>2.2000000000000002</v>
      </c>
      <c r="MC100" s="76">
        <v>13.37</v>
      </c>
      <c r="MD100" s="76">
        <v>1.25</v>
      </c>
      <c r="ME100" s="76">
        <v>0</v>
      </c>
      <c r="MH100" s="76" t="s">
        <v>102</v>
      </c>
      <c r="MI100" s="76">
        <v>0</v>
      </c>
      <c r="MJ100" s="76">
        <v>0</v>
      </c>
      <c r="MK100" s="76">
        <v>0</v>
      </c>
      <c r="ML100" s="76">
        <v>0</v>
      </c>
      <c r="MM100" s="76"/>
      <c r="MN100" s="76"/>
      <c r="MO100" s="76" t="s">
        <v>102</v>
      </c>
      <c r="MP100" s="76">
        <v>0</v>
      </c>
      <c r="MQ100" s="76">
        <v>0</v>
      </c>
      <c r="MR100" s="76">
        <v>0</v>
      </c>
      <c r="MS100" s="76">
        <v>0</v>
      </c>
    </row>
    <row r="101" spans="1:357" x14ac:dyDescent="0.25">
      <c r="A101" s="1">
        <v>4.7999999999999972</v>
      </c>
      <c r="B101" s="1">
        <v>4.849999999999997</v>
      </c>
      <c r="C101" s="1" t="s">
        <v>103</v>
      </c>
      <c r="D101" s="1">
        <v>0</v>
      </c>
      <c r="E101" s="1">
        <v>0</v>
      </c>
      <c r="F101" s="1">
        <v>0</v>
      </c>
      <c r="G101" s="1">
        <v>0</v>
      </c>
      <c r="H101" s="1"/>
      <c r="I101" s="1"/>
      <c r="J101" s="1" t="s">
        <v>103</v>
      </c>
      <c r="K101" s="1">
        <v>0</v>
      </c>
      <c r="L101" s="1">
        <v>0</v>
      </c>
      <c r="M101" s="1">
        <v>0</v>
      </c>
      <c r="N101" s="1">
        <v>0</v>
      </c>
      <c r="O101" s="1"/>
      <c r="P101" s="1"/>
      <c r="Q101" s="1" t="s">
        <v>103</v>
      </c>
      <c r="R101" s="1">
        <v>0</v>
      </c>
      <c r="S101" s="1">
        <v>0</v>
      </c>
      <c r="T101" s="1">
        <v>0</v>
      </c>
      <c r="U101" s="1">
        <v>0</v>
      </c>
      <c r="V101" s="1"/>
      <c r="W101" s="1"/>
      <c r="X101" s="1" t="s">
        <v>103</v>
      </c>
      <c r="Y101" s="1">
        <v>0</v>
      </c>
      <c r="Z101" s="1">
        <v>0</v>
      </c>
      <c r="AA101" s="1">
        <v>0</v>
      </c>
      <c r="AB101" s="1">
        <v>0</v>
      </c>
      <c r="AC101" s="1"/>
      <c r="AD101" s="1"/>
      <c r="AE101" s="6" t="s">
        <v>103</v>
      </c>
      <c r="AF101" s="6">
        <v>0.22</v>
      </c>
      <c r="AG101" s="6">
        <v>0</v>
      </c>
      <c r="AH101" s="6">
        <v>0.26</v>
      </c>
      <c r="AI101" s="6">
        <v>0</v>
      </c>
      <c r="AJ101" s="1"/>
      <c r="AK101" s="1"/>
      <c r="AL101" s="6" t="s">
        <v>103</v>
      </c>
      <c r="AM101" s="6">
        <v>0.39</v>
      </c>
      <c r="AN101" s="6">
        <v>0</v>
      </c>
      <c r="AO101" s="6">
        <v>0.48</v>
      </c>
      <c r="AP101" s="6">
        <v>0</v>
      </c>
      <c r="AQ101" s="1"/>
      <c r="AR101" s="1"/>
      <c r="AS101" s="6" t="s">
        <v>103</v>
      </c>
      <c r="AT101" s="6">
        <v>0.16</v>
      </c>
      <c r="AU101" s="6">
        <v>0</v>
      </c>
      <c r="AV101" s="6">
        <v>0.19</v>
      </c>
      <c r="AW101" s="6">
        <v>0</v>
      </c>
      <c r="AZ101" s="6" t="s">
        <v>103</v>
      </c>
      <c r="BA101" s="6">
        <v>0.39</v>
      </c>
      <c r="BB101" s="6">
        <v>0</v>
      </c>
      <c r="BC101" s="6">
        <v>0.46</v>
      </c>
      <c r="BD101" s="6">
        <v>0</v>
      </c>
      <c r="BG101" s="6" t="s">
        <v>103</v>
      </c>
      <c r="BH101" s="6">
        <v>0</v>
      </c>
      <c r="BI101" s="6">
        <v>0</v>
      </c>
      <c r="BJ101" s="6">
        <v>0</v>
      </c>
      <c r="BK101" s="6">
        <v>0</v>
      </c>
      <c r="BN101" s="6" t="s">
        <v>103</v>
      </c>
      <c r="BO101" s="6">
        <v>0.05</v>
      </c>
      <c r="BP101" s="6">
        <v>0.83</v>
      </c>
      <c r="BQ101" s="6">
        <v>0</v>
      </c>
      <c r="BR101" s="6">
        <v>0</v>
      </c>
      <c r="BU101" s="6" t="s">
        <v>103</v>
      </c>
      <c r="BV101" s="6">
        <v>0.26</v>
      </c>
      <c r="BW101" s="6">
        <v>2.67</v>
      </c>
      <c r="BX101" s="6">
        <v>0</v>
      </c>
      <c r="BY101" s="6">
        <v>0</v>
      </c>
      <c r="CB101" s="6" t="s">
        <v>103</v>
      </c>
      <c r="CC101" s="6">
        <v>0.26</v>
      </c>
      <c r="CD101" s="6">
        <v>2.86</v>
      </c>
      <c r="CE101" s="6">
        <v>0</v>
      </c>
      <c r="CF101" s="6">
        <v>0</v>
      </c>
      <c r="CI101" s="6" t="s">
        <v>103</v>
      </c>
      <c r="CJ101" s="6">
        <v>0.34</v>
      </c>
      <c r="CK101" s="6">
        <v>0</v>
      </c>
      <c r="CL101" s="6">
        <v>0.42</v>
      </c>
      <c r="CM101" s="6">
        <v>0</v>
      </c>
      <c r="CP101" s="6" t="s">
        <v>103</v>
      </c>
      <c r="CQ101" s="6">
        <v>0</v>
      </c>
      <c r="CR101" s="6">
        <v>0</v>
      </c>
      <c r="CS101" s="6">
        <v>0</v>
      </c>
      <c r="CT101" s="6">
        <v>0</v>
      </c>
      <c r="CW101" s="6" t="s">
        <v>103</v>
      </c>
      <c r="CX101" s="6">
        <v>0</v>
      </c>
      <c r="CY101" s="6">
        <v>0</v>
      </c>
      <c r="CZ101" s="6">
        <v>0</v>
      </c>
      <c r="DA101" s="6">
        <v>0</v>
      </c>
      <c r="DD101" s="6" t="s">
        <v>103</v>
      </c>
      <c r="DE101" s="6">
        <v>0</v>
      </c>
      <c r="DF101" s="6">
        <v>0</v>
      </c>
      <c r="DG101" s="6">
        <v>0</v>
      </c>
      <c r="DH101" s="6">
        <v>0</v>
      </c>
      <c r="DK101" s="6" t="s">
        <v>103</v>
      </c>
      <c r="DL101" s="6">
        <v>0</v>
      </c>
      <c r="DM101" s="6">
        <v>0</v>
      </c>
      <c r="DN101" s="6">
        <v>0</v>
      </c>
      <c r="DO101" s="6">
        <v>0</v>
      </c>
      <c r="DR101" s="6" t="s">
        <v>103</v>
      </c>
      <c r="DS101" s="6">
        <v>0</v>
      </c>
      <c r="DT101" s="6">
        <v>0</v>
      </c>
      <c r="DU101" s="6">
        <v>0</v>
      </c>
      <c r="DV101" s="6">
        <v>0</v>
      </c>
      <c r="DY101" s="6" t="s">
        <v>103</v>
      </c>
      <c r="DZ101" s="6">
        <v>0</v>
      </c>
      <c r="EA101" s="6">
        <v>0</v>
      </c>
      <c r="EB101" s="6">
        <v>0</v>
      </c>
      <c r="EC101" s="6">
        <v>0</v>
      </c>
      <c r="EF101" s="6" t="s">
        <v>103</v>
      </c>
      <c r="EG101" s="6">
        <v>0</v>
      </c>
      <c r="EH101" s="6">
        <v>0</v>
      </c>
      <c r="EI101" s="6">
        <v>0</v>
      </c>
      <c r="EJ101" s="6">
        <v>0</v>
      </c>
      <c r="EM101" s="6" t="s">
        <v>103</v>
      </c>
      <c r="EN101" s="6">
        <v>0.46</v>
      </c>
      <c r="EO101" s="6">
        <v>0</v>
      </c>
      <c r="EP101" s="6">
        <v>0</v>
      </c>
      <c r="EQ101" s="6">
        <v>0</v>
      </c>
      <c r="ET101" s="6" t="s">
        <v>103</v>
      </c>
      <c r="EU101" s="6">
        <v>0.89</v>
      </c>
      <c r="EV101" s="6">
        <v>0</v>
      </c>
      <c r="EW101" s="6">
        <v>0</v>
      </c>
      <c r="EX101" s="6">
        <v>0</v>
      </c>
      <c r="FA101" s="6" t="s">
        <v>103</v>
      </c>
      <c r="FB101" s="6">
        <v>0</v>
      </c>
      <c r="FC101" s="6">
        <v>0</v>
      </c>
      <c r="FD101" s="6">
        <v>0</v>
      </c>
      <c r="FE101" s="6">
        <v>0</v>
      </c>
      <c r="FH101" s="6" t="s">
        <v>103</v>
      </c>
      <c r="FI101" s="6">
        <v>0.12</v>
      </c>
      <c r="FJ101" s="6">
        <v>0</v>
      </c>
      <c r="FK101" s="6">
        <v>0.19</v>
      </c>
      <c r="FL101" s="6">
        <v>0</v>
      </c>
      <c r="FO101" s="6" t="s">
        <v>103</v>
      </c>
      <c r="FP101" s="6">
        <v>0</v>
      </c>
      <c r="FQ101" s="6">
        <v>0</v>
      </c>
      <c r="FR101" s="6">
        <v>0</v>
      </c>
      <c r="FS101" s="6">
        <v>0</v>
      </c>
      <c r="FV101" s="6" t="s">
        <v>103</v>
      </c>
      <c r="FW101" s="6">
        <v>0</v>
      </c>
      <c r="FX101" s="6">
        <v>0</v>
      </c>
      <c r="FY101" s="6">
        <v>0</v>
      </c>
      <c r="FZ101" s="6">
        <v>0</v>
      </c>
      <c r="GC101" s="6" t="s">
        <v>103</v>
      </c>
      <c r="GD101" s="6">
        <v>0</v>
      </c>
      <c r="GE101" s="6">
        <v>0</v>
      </c>
      <c r="GF101" s="6">
        <v>0</v>
      </c>
      <c r="GG101" s="6">
        <v>0</v>
      </c>
      <c r="GJ101" s="58" t="s">
        <v>103</v>
      </c>
      <c r="GK101" s="58">
        <v>0</v>
      </c>
      <c r="GL101" s="58">
        <v>0</v>
      </c>
      <c r="GM101" s="58">
        <v>0</v>
      </c>
      <c r="GN101" s="58">
        <v>0</v>
      </c>
      <c r="GQ101" s="58" t="s">
        <v>103</v>
      </c>
      <c r="GR101" s="58">
        <v>0</v>
      </c>
      <c r="GS101" s="58">
        <v>0</v>
      </c>
      <c r="GT101" s="58">
        <v>0</v>
      </c>
      <c r="GU101" s="58">
        <v>0</v>
      </c>
      <c r="GX101" s="64" t="s">
        <v>103</v>
      </c>
      <c r="GY101" s="64">
        <v>0</v>
      </c>
      <c r="GZ101" s="64">
        <v>0</v>
      </c>
      <c r="HA101" s="64">
        <v>0</v>
      </c>
      <c r="HB101" s="64">
        <v>0</v>
      </c>
      <c r="HE101" s="64" t="s">
        <v>103</v>
      </c>
      <c r="HF101" s="64">
        <v>0</v>
      </c>
      <c r="HG101" s="64">
        <v>0</v>
      </c>
      <c r="HH101" s="64">
        <v>0</v>
      </c>
      <c r="HI101" s="64">
        <v>0</v>
      </c>
      <c r="HL101" s="64" t="s">
        <v>103</v>
      </c>
      <c r="HM101" s="64">
        <v>0</v>
      </c>
      <c r="HN101" s="64">
        <v>0</v>
      </c>
      <c r="HO101" s="64">
        <v>0</v>
      </c>
      <c r="HP101" s="64">
        <v>0</v>
      </c>
      <c r="HS101" s="64" t="s">
        <v>103</v>
      </c>
      <c r="HT101" s="64">
        <v>0</v>
      </c>
      <c r="HU101" s="64">
        <v>0</v>
      </c>
      <c r="HV101" s="64">
        <v>0</v>
      </c>
      <c r="HW101" s="64">
        <v>0</v>
      </c>
      <c r="HZ101" s="64" t="s">
        <v>103</v>
      </c>
      <c r="IA101" s="64">
        <v>0</v>
      </c>
      <c r="IB101" s="64">
        <v>0</v>
      </c>
      <c r="IC101" s="64">
        <v>0</v>
      </c>
      <c r="ID101" s="64">
        <v>0</v>
      </c>
      <c r="IG101" s="64" t="s">
        <v>103</v>
      </c>
      <c r="IH101" s="64">
        <v>0</v>
      </c>
      <c r="II101" s="64">
        <v>0</v>
      </c>
      <c r="IJ101" s="64">
        <v>0</v>
      </c>
      <c r="IK101" s="64">
        <v>0</v>
      </c>
      <c r="IN101" s="64" t="s">
        <v>103</v>
      </c>
      <c r="IO101" s="64">
        <v>0</v>
      </c>
      <c r="IP101" s="64">
        <v>0</v>
      </c>
      <c r="IQ101" s="64">
        <v>0</v>
      </c>
      <c r="IR101" s="64">
        <v>0</v>
      </c>
      <c r="IU101" s="64" t="s">
        <v>103</v>
      </c>
      <c r="IV101" s="64">
        <v>0</v>
      </c>
      <c r="IW101" s="64">
        <v>0</v>
      </c>
      <c r="IX101" s="64">
        <v>0</v>
      </c>
      <c r="IY101" s="64">
        <v>0</v>
      </c>
      <c r="JB101" s="6" t="s">
        <v>103</v>
      </c>
      <c r="JC101" s="6">
        <v>0</v>
      </c>
      <c r="JD101" s="6">
        <v>0</v>
      </c>
      <c r="JE101" s="6">
        <v>0</v>
      </c>
      <c r="JF101" s="6">
        <v>0</v>
      </c>
      <c r="JI101" s="64" t="s">
        <v>103</v>
      </c>
      <c r="JJ101" s="64">
        <v>0</v>
      </c>
      <c r="JK101" s="64">
        <v>0</v>
      </c>
      <c r="JL101" s="64">
        <v>0</v>
      </c>
      <c r="JM101" s="64">
        <v>0</v>
      </c>
      <c r="JP101" s="70" t="s">
        <v>103</v>
      </c>
      <c r="JQ101" s="70">
        <v>0</v>
      </c>
      <c r="JR101" s="70">
        <v>0</v>
      </c>
      <c r="JS101" s="70">
        <v>0</v>
      </c>
      <c r="JT101" s="70">
        <v>0</v>
      </c>
      <c r="JW101" s="76" t="s">
        <v>103</v>
      </c>
      <c r="JX101" s="76">
        <v>0</v>
      </c>
      <c r="JY101" s="76">
        <v>0</v>
      </c>
      <c r="JZ101" s="76">
        <v>0</v>
      </c>
      <c r="KA101" s="76">
        <v>0</v>
      </c>
      <c r="KD101" s="76" t="s">
        <v>103</v>
      </c>
      <c r="KE101" s="76">
        <v>0</v>
      </c>
      <c r="KF101" s="76">
        <v>0</v>
      </c>
      <c r="KG101" s="76">
        <v>0</v>
      </c>
      <c r="KH101" s="76">
        <v>0</v>
      </c>
      <c r="KK101" s="76" t="s">
        <v>103</v>
      </c>
      <c r="KL101" s="76">
        <v>0</v>
      </c>
      <c r="KM101" s="76">
        <v>0</v>
      </c>
      <c r="KN101" s="76">
        <v>0</v>
      </c>
      <c r="KO101" s="76">
        <v>0</v>
      </c>
      <c r="KR101" s="76" t="s">
        <v>103</v>
      </c>
      <c r="KS101" s="76">
        <v>0</v>
      </c>
      <c r="KT101" s="76">
        <v>0</v>
      </c>
      <c r="KU101" s="76">
        <v>0</v>
      </c>
      <c r="KV101" s="76">
        <v>0</v>
      </c>
      <c r="KY101" s="76" t="s">
        <v>103</v>
      </c>
      <c r="KZ101" s="76">
        <v>0</v>
      </c>
      <c r="LA101" s="76">
        <v>0</v>
      </c>
      <c r="LB101" s="76">
        <v>0</v>
      </c>
      <c r="LC101" s="76">
        <v>0</v>
      </c>
      <c r="LF101" s="76" t="s">
        <v>103</v>
      </c>
      <c r="LG101" s="76">
        <v>0</v>
      </c>
      <c r="LH101" s="76">
        <v>0</v>
      </c>
      <c r="LI101" s="76">
        <v>0</v>
      </c>
      <c r="LJ101" s="76">
        <v>0</v>
      </c>
      <c r="LM101" s="76" t="s">
        <v>103</v>
      </c>
      <c r="LN101" s="76">
        <v>0</v>
      </c>
      <c r="LO101" s="76">
        <v>0</v>
      </c>
      <c r="LP101" s="76">
        <v>0</v>
      </c>
      <c r="LQ101" s="76">
        <v>0</v>
      </c>
      <c r="LR101" s="76"/>
      <c r="LS101" s="76"/>
      <c r="LT101" s="76" t="s">
        <v>103</v>
      </c>
      <c r="LU101" s="76">
        <v>0</v>
      </c>
      <c r="LV101" s="76">
        <v>0</v>
      </c>
      <c r="LW101" s="76">
        <v>0</v>
      </c>
      <c r="LX101" s="76">
        <v>0</v>
      </c>
      <c r="LY101" s="76"/>
      <c r="LZ101" s="76"/>
      <c r="MA101" s="76" t="s">
        <v>103</v>
      </c>
      <c r="MB101" s="76">
        <v>0</v>
      </c>
      <c r="MC101" s="76">
        <v>0</v>
      </c>
      <c r="MD101" s="76">
        <v>0</v>
      </c>
      <c r="ME101" s="76">
        <v>0</v>
      </c>
      <c r="MH101" s="76" t="s">
        <v>103</v>
      </c>
      <c r="MI101" s="76">
        <v>0</v>
      </c>
      <c r="MJ101" s="76">
        <v>0</v>
      </c>
      <c r="MK101" s="76">
        <v>0</v>
      </c>
      <c r="ML101" s="76">
        <v>0</v>
      </c>
      <c r="MM101" s="76"/>
      <c r="MN101" s="76"/>
      <c r="MO101" s="76" t="s">
        <v>103</v>
      </c>
      <c r="MP101" s="76">
        <v>0</v>
      </c>
      <c r="MQ101" s="76">
        <v>0</v>
      </c>
      <c r="MR101" s="76">
        <v>0</v>
      </c>
      <c r="MS101" s="76">
        <v>0</v>
      </c>
    </row>
    <row r="102" spans="1:357" x14ac:dyDescent="0.25">
      <c r="A102" s="1">
        <v>4.849999999999997</v>
      </c>
      <c r="B102" s="1">
        <v>4.8999999999999968</v>
      </c>
      <c r="C102" s="1" t="s">
        <v>104</v>
      </c>
      <c r="D102" s="1">
        <v>0.28999999999999998</v>
      </c>
      <c r="E102" s="1">
        <v>0</v>
      </c>
      <c r="F102" s="1">
        <v>0.39</v>
      </c>
      <c r="G102" s="1">
        <v>0</v>
      </c>
      <c r="H102" s="1"/>
      <c r="I102" s="1"/>
      <c r="J102" s="1" t="s">
        <v>104</v>
      </c>
      <c r="K102" s="1">
        <v>0</v>
      </c>
      <c r="L102" s="1">
        <v>0</v>
      </c>
      <c r="M102" s="1">
        <v>0</v>
      </c>
      <c r="N102" s="1">
        <v>0</v>
      </c>
      <c r="O102" s="1"/>
      <c r="P102" s="1"/>
      <c r="Q102" s="1" t="s">
        <v>104</v>
      </c>
      <c r="R102" s="1">
        <v>0</v>
      </c>
      <c r="S102" s="1">
        <v>0</v>
      </c>
      <c r="T102" s="1">
        <v>0</v>
      </c>
      <c r="U102" s="1">
        <v>0</v>
      </c>
      <c r="V102" s="1"/>
      <c r="W102" s="1"/>
      <c r="X102" s="1" t="s">
        <v>104</v>
      </c>
      <c r="Y102" s="1">
        <v>0.16</v>
      </c>
      <c r="Z102" s="1">
        <v>0</v>
      </c>
      <c r="AA102" s="1">
        <v>0.24</v>
      </c>
      <c r="AB102" s="1">
        <v>0</v>
      </c>
      <c r="AC102" s="1"/>
      <c r="AD102" s="1"/>
      <c r="AE102" s="6" t="s">
        <v>104</v>
      </c>
      <c r="AF102" s="6">
        <v>0.04</v>
      </c>
      <c r="AG102" s="6">
        <v>0</v>
      </c>
      <c r="AH102" s="6">
        <v>0.05</v>
      </c>
      <c r="AI102" s="6">
        <v>0</v>
      </c>
      <c r="AJ102" s="1"/>
      <c r="AK102" s="1"/>
      <c r="AL102" s="6" t="s">
        <v>104</v>
      </c>
      <c r="AM102" s="6">
        <v>0.11</v>
      </c>
      <c r="AN102" s="6">
        <v>0</v>
      </c>
      <c r="AO102" s="6">
        <v>0.13</v>
      </c>
      <c r="AP102" s="6">
        <v>0</v>
      </c>
      <c r="AQ102" s="1"/>
      <c r="AR102" s="1"/>
      <c r="AS102" s="6" t="s">
        <v>104</v>
      </c>
      <c r="AT102" s="6">
        <v>0</v>
      </c>
      <c r="AU102" s="6">
        <v>0</v>
      </c>
      <c r="AV102" s="6">
        <v>0</v>
      </c>
      <c r="AW102" s="6">
        <v>0</v>
      </c>
      <c r="AZ102" s="6" t="s">
        <v>104</v>
      </c>
      <c r="BA102" s="6">
        <v>0.49</v>
      </c>
      <c r="BB102" s="6">
        <v>0</v>
      </c>
      <c r="BC102" s="6">
        <v>0.59</v>
      </c>
      <c r="BD102" s="6">
        <v>0</v>
      </c>
      <c r="BG102" s="6" t="s">
        <v>104</v>
      </c>
      <c r="BH102" s="6">
        <v>0</v>
      </c>
      <c r="BI102" s="6">
        <v>0</v>
      </c>
      <c r="BJ102" s="6">
        <v>0</v>
      </c>
      <c r="BK102" s="6">
        <v>0</v>
      </c>
      <c r="BN102" s="6" t="s">
        <v>104</v>
      </c>
      <c r="BO102" s="6">
        <v>0.27</v>
      </c>
      <c r="BP102" s="6">
        <v>0</v>
      </c>
      <c r="BQ102" s="6">
        <v>0.31</v>
      </c>
      <c r="BR102" s="6">
        <v>0</v>
      </c>
      <c r="BU102" s="6" t="s">
        <v>104</v>
      </c>
      <c r="BV102" s="6">
        <v>0</v>
      </c>
      <c r="BW102" s="6">
        <v>0</v>
      </c>
      <c r="BX102" s="6">
        <v>0</v>
      </c>
      <c r="BY102" s="6">
        <v>0</v>
      </c>
      <c r="CB102" s="6" t="s">
        <v>104</v>
      </c>
      <c r="CC102" s="6">
        <v>0.14000000000000001</v>
      </c>
      <c r="CD102" s="6">
        <v>0</v>
      </c>
      <c r="CE102" s="6">
        <v>0</v>
      </c>
      <c r="CF102" s="6">
        <v>0</v>
      </c>
      <c r="CI102" s="6" t="s">
        <v>104</v>
      </c>
      <c r="CJ102" s="6">
        <v>0</v>
      </c>
      <c r="CK102" s="6">
        <v>0</v>
      </c>
      <c r="CL102" s="6">
        <v>0</v>
      </c>
      <c r="CM102" s="6">
        <v>0</v>
      </c>
      <c r="CP102" s="6" t="s">
        <v>104</v>
      </c>
      <c r="CQ102" s="6">
        <v>0</v>
      </c>
      <c r="CR102" s="6">
        <v>0</v>
      </c>
      <c r="CS102" s="6">
        <v>0</v>
      </c>
      <c r="CT102" s="6">
        <v>0</v>
      </c>
      <c r="CW102" s="6" t="s">
        <v>104</v>
      </c>
      <c r="CX102" s="6">
        <v>0</v>
      </c>
      <c r="CY102" s="6">
        <v>0</v>
      </c>
      <c r="CZ102" s="6">
        <v>0</v>
      </c>
      <c r="DA102" s="6">
        <v>0</v>
      </c>
      <c r="DD102" s="6" t="s">
        <v>104</v>
      </c>
      <c r="DE102" s="6">
        <v>0</v>
      </c>
      <c r="DF102" s="6">
        <v>0</v>
      </c>
      <c r="DG102" s="6">
        <v>0</v>
      </c>
      <c r="DH102" s="6">
        <v>0</v>
      </c>
      <c r="DK102" s="6" t="s">
        <v>104</v>
      </c>
      <c r="DL102" s="6">
        <v>0</v>
      </c>
      <c r="DM102" s="6">
        <v>0</v>
      </c>
      <c r="DN102" s="6">
        <v>0</v>
      </c>
      <c r="DO102" s="6">
        <v>0</v>
      </c>
      <c r="DR102" s="6" t="s">
        <v>104</v>
      </c>
      <c r="DS102" s="6">
        <v>0</v>
      </c>
      <c r="DT102" s="6">
        <v>0</v>
      </c>
      <c r="DU102" s="6">
        <v>0</v>
      </c>
      <c r="DV102" s="6">
        <v>0</v>
      </c>
      <c r="DY102" s="6" t="s">
        <v>104</v>
      </c>
      <c r="DZ102" s="6">
        <v>0</v>
      </c>
      <c r="EA102" s="6">
        <v>0</v>
      </c>
      <c r="EB102" s="6">
        <v>0</v>
      </c>
      <c r="EC102" s="6">
        <v>0</v>
      </c>
      <c r="EF102" s="6" t="s">
        <v>104</v>
      </c>
      <c r="EG102" s="6">
        <v>0</v>
      </c>
      <c r="EH102" s="6">
        <v>0</v>
      </c>
      <c r="EI102" s="6">
        <v>0</v>
      </c>
      <c r="EJ102" s="6">
        <v>0</v>
      </c>
      <c r="EM102" s="6" t="s">
        <v>104</v>
      </c>
      <c r="EN102" s="6">
        <v>0</v>
      </c>
      <c r="EO102" s="6">
        <v>0</v>
      </c>
      <c r="EP102" s="6">
        <v>0</v>
      </c>
      <c r="EQ102" s="6">
        <v>0</v>
      </c>
      <c r="ET102" s="6" t="s">
        <v>104</v>
      </c>
      <c r="EU102" s="6">
        <v>0</v>
      </c>
      <c r="EV102" s="6">
        <v>0</v>
      </c>
      <c r="EW102" s="6">
        <v>0</v>
      </c>
      <c r="EX102" s="6">
        <v>0</v>
      </c>
      <c r="FA102" s="6" t="s">
        <v>104</v>
      </c>
      <c r="FB102" s="6">
        <v>0</v>
      </c>
      <c r="FC102" s="6">
        <v>0</v>
      </c>
      <c r="FD102" s="6">
        <v>0</v>
      </c>
      <c r="FE102" s="6">
        <v>0</v>
      </c>
      <c r="FH102" s="6" t="s">
        <v>104</v>
      </c>
      <c r="FI102" s="6">
        <v>0</v>
      </c>
      <c r="FJ102" s="6">
        <v>0</v>
      </c>
      <c r="FK102" s="6">
        <v>0</v>
      </c>
      <c r="FL102" s="6">
        <v>0</v>
      </c>
      <c r="FO102" s="6" t="s">
        <v>104</v>
      </c>
      <c r="FP102" s="6">
        <v>0</v>
      </c>
      <c r="FQ102" s="6">
        <v>0</v>
      </c>
      <c r="FR102" s="6">
        <v>0</v>
      </c>
      <c r="FS102" s="6">
        <v>0</v>
      </c>
      <c r="FV102" s="6" t="s">
        <v>104</v>
      </c>
      <c r="FW102" s="6">
        <v>0</v>
      </c>
      <c r="FX102" s="6">
        <v>0</v>
      </c>
      <c r="FY102" s="6">
        <v>0</v>
      </c>
      <c r="FZ102" s="6">
        <v>0</v>
      </c>
      <c r="GC102" s="6" t="s">
        <v>104</v>
      </c>
      <c r="GD102" s="6">
        <v>0</v>
      </c>
      <c r="GE102" s="6">
        <v>0</v>
      </c>
      <c r="GF102" s="6">
        <v>0</v>
      </c>
      <c r="GG102" s="6">
        <v>0</v>
      </c>
      <c r="GJ102" s="58" t="s">
        <v>104</v>
      </c>
      <c r="GK102" s="58">
        <v>0</v>
      </c>
      <c r="GL102" s="58">
        <v>0</v>
      </c>
      <c r="GM102" s="58">
        <v>0</v>
      </c>
      <c r="GN102" s="58">
        <v>0</v>
      </c>
      <c r="GQ102" s="58" t="s">
        <v>104</v>
      </c>
      <c r="GR102" s="58">
        <v>0</v>
      </c>
      <c r="GS102" s="58">
        <v>0</v>
      </c>
      <c r="GT102" s="58">
        <v>0</v>
      </c>
      <c r="GU102" s="58">
        <v>0</v>
      </c>
      <c r="GX102" s="64" t="s">
        <v>104</v>
      </c>
      <c r="GY102" s="64">
        <v>0</v>
      </c>
      <c r="GZ102" s="64">
        <v>0</v>
      </c>
      <c r="HA102" s="64">
        <v>0</v>
      </c>
      <c r="HB102" s="64">
        <v>0</v>
      </c>
      <c r="HE102" s="64" t="s">
        <v>104</v>
      </c>
      <c r="HF102" s="64">
        <v>0</v>
      </c>
      <c r="HG102" s="64">
        <v>0</v>
      </c>
      <c r="HH102" s="64">
        <v>0</v>
      </c>
      <c r="HI102" s="64">
        <v>0</v>
      </c>
      <c r="HL102" s="64" t="s">
        <v>104</v>
      </c>
      <c r="HM102" s="64">
        <v>0</v>
      </c>
      <c r="HN102" s="64">
        <v>0</v>
      </c>
      <c r="HO102" s="64">
        <v>0</v>
      </c>
      <c r="HP102" s="64">
        <v>0</v>
      </c>
      <c r="HS102" s="64" t="s">
        <v>104</v>
      </c>
      <c r="HT102" s="64">
        <v>0</v>
      </c>
      <c r="HU102" s="64">
        <v>0</v>
      </c>
      <c r="HV102" s="64">
        <v>0</v>
      </c>
      <c r="HW102" s="64">
        <v>0</v>
      </c>
      <c r="HZ102" s="64" t="s">
        <v>104</v>
      </c>
      <c r="IA102" s="64">
        <v>0</v>
      </c>
      <c r="IB102" s="64">
        <v>0</v>
      </c>
      <c r="IC102" s="64">
        <v>0</v>
      </c>
      <c r="ID102" s="64">
        <v>0</v>
      </c>
      <c r="IG102" s="64" t="s">
        <v>104</v>
      </c>
      <c r="IH102" s="64">
        <v>0</v>
      </c>
      <c r="II102" s="64">
        <v>0</v>
      </c>
      <c r="IJ102" s="64">
        <v>0</v>
      </c>
      <c r="IK102" s="64">
        <v>0</v>
      </c>
      <c r="IN102" s="64" t="s">
        <v>104</v>
      </c>
      <c r="IO102" s="64">
        <v>0</v>
      </c>
      <c r="IP102" s="64">
        <v>0</v>
      </c>
      <c r="IQ102" s="64">
        <v>0</v>
      </c>
      <c r="IR102" s="64">
        <v>0</v>
      </c>
      <c r="IU102" s="64" t="s">
        <v>104</v>
      </c>
      <c r="IV102" s="64">
        <v>0</v>
      </c>
      <c r="IW102" s="64">
        <v>0</v>
      </c>
      <c r="IX102" s="64">
        <v>0</v>
      </c>
      <c r="IY102" s="64">
        <v>0</v>
      </c>
      <c r="JB102" s="6" t="s">
        <v>104</v>
      </c>
      <c r="JC102" s="6">
        <v>0</v>
      </c>
      <c r="JD102" s="6">
        <v>0</v>
      </c>
      <c r="JE102" s="6">
        <v>0</v>
      </c>
      <c r="JF102" s="6">
        <v>0</v>
      </c>
      <c r="JI102" s="64" t="s">
        <v>104</v>
      </c>
      <c r="JJ102" s="64">
        <v>0</v>
      </c>
      <c r="JK102" s="64">
        <v>0</v>
      </c>
      <c r="JL102" s="64">
        <v>0</v>
      </c>
      <c r="JM102" s="64">
        <v>0</v>
      </c>
      <c r="JP102" s="70" t="s">
        <v>104</v>
      </c>
      <c r="JQ102" s="70">
        <v>0</v>
      </c>
      <c r="JR102" s="70">
        <v>0</v>
      </c>
      <c r="JS102" s="70">
        <v>0</v>
      </c>
      <c r="JT102" s="70">
        <v>0</v>
      </c>
      <c r="JW102" s="76" t="s">
        <v>104</v>
      </c>
      <c r="JX102" s="76">
        <v>0</v>
      </c>
      <c r="JY102" s="76">
        <v>0</v>
      </c>
      <c r="JZ102" s="76">
        <v>0</v>
      </c>
      <c r="KA102" s="76">
        <v>0</v>
      </c>
      <c r="KD102" s="76" t="s">
        <v>104</v>
      </c>
      <c r="KE102" s="76">
        <v>0</v>
      </c>
      <c r="KF102" s="76">
        <v>0</v>
      </c>
      <c r="KG102" s="76">
        <v>0</v>
      </c>
      <c r="KH102" s="76">
        <v>0</v>
      </c>
      <c r="KK102" s="76" t="s">
        <v>104</v>
      </c>
      <c r="KL102" s="76">
        <v>0</v>
      </c>
      <c r="KM102" s="76">
        <v>0</v>
      </c>
      <c r="KN102" s="76">
        <v>0</v>
      </c>
      <c r="KO102" s="76">
        <v>0</v>
      </c>
      <c r="KR102" s="76" t="s">
        <v>104</v>
      </c>
      <c r="KS102" s="76">
        <v>0</v>
      </c>
      <c r="KT102" s="76">
        <v>0</v>
      </c>
      <c r="KU102" s="76">
        <v>0</v>
      </c>
      <c r="KV102" s="76">
        <v>0</v>
      </c>
      <c r="KY102" s="76" t="s">
        <v>104</v>
      </c>
      <c r="KZ102" s="76">
        <v>0</v>
      </c>
      <c r="LA102" s="76">
        <v>0</v>
      </c>
      <c r="LB102" s="76">
        <v>0</v>
      </c>
      <c r="LC102" s="76">
        <v>0</v>
      </c>
      <c r="LF102" s="76" t="s">
        <v>104</v>
      </c>
      <c r="LG102" s="76">
        <v>0.11</v>
      </c>
      <c r="LH102" s="76">
        <v>0.72</v>
      </c>
      <c r="LI102" s="76">
        <v>0</v>
      </c>
      <c r="LJ102" s="76">
        <v>0</v>
      </c>
      <c r="LM102" s="76" t="s">
        <v>104</v>
      </c>
      <c r="LN102" s="76">
        <v>0</v>
      </c>
      <c r="LO102" s="76">
        <v>0</v>
      </c>
      <c r="LP102" s="76">
        <v>0</v>
      </c>
      <c r="LQ102" s="76">
        <v>0</v>
      </c>
      <c r="LR102" s="76"/>
      <c r="LS102" s="76"/>
      <c r="LT102" s="76" t="s">
        <v>104</v>
      </c>
      <c r="LU102" s="76">
        <v>0</v>
      </c>
      <c r="LV102" s="76">
        <v>0</v>
      </c>
      <c r="LW102" s="76">
        <v>0</v>
      </c>
      <c r="LX102" s="76">
        <v>0</v>
      </c>
      <c r="LY102" s="76"/>
      <c r="LZ102" s="76"/>
      <c r="MA102" s="76" t="s">
        <v>104</v>
      </c>
      <c r="MB102" s="76">
        <v>0</v>
      </c>
      <c r="MC102" s="76">
        <v>0</v>
      </c>
      <c r="MD102" s="76">
        <v>0</v>
      </c>
      <c r="ME102" s="76">
        <v>0</v>
      </c>
      <c r="MH102" s="76" t="s">
        <v>104</v>
      </c>
      <c r="MI102" s="76">
        <v>0</v>
      </c>
      <c r="MJ102" s="76">
        <v>0</v>
      </c>
      <c r="MK102" s="76">
        <v>0</v>
      </c>
      <c r="ML102" s="76">
        <v>0</v>
      </c>
      <c r="MM102" s="76"/>
      <c r="MN102" s="76"/>
      <c r="MO102" s="76" t="s">
        <v>104</v>
      </c>
      <c r="MP102" s="76">
        <v>0</v>
      </c>
      <c r="MQ102" s="76">
        <v>0</v>
      </c>
      <c r="MR102" s="76">
        <v>0</v>
      </c>
      <c r="MS102" s="76">
        <v>0</v>
      </c>
    </row>
    <row r="103" spans="1:357" x14ac:dyDescent="0.25">
      <c r="A103" s="1">
        <v>4.8999999999999968</v>
      </c>
      <c r="B103" s="1">
        <v>4.9499999999999966</v>
      </c>
      <c r="C103" s="1" t="s">
        <v>105</v>
      </c>
      <c r="D103" s="1">
        <v>0.28999999999999998</v>
      </c>
      <c r="E103" s="1">
        <v>0</v>
      </c>
      <c r="F103" s="1">
        <v>0.39</v>
      </c>
      <c r="G103" s="1">
        <v>0</v>
      </c>
      <c r="H103" s="1"/>
      <c r="I103" s="1"/>
      <c r="J103" s="1" t="s">
        <v>105</v>
      </c>
      <c r="K103" s="1">
        <v>0</v>
      </c>
      <c r="L103" s="1">
        <v>0</v>
      </c>
      <c r="M103" s="1">
        <v>0</v>
      </c>
      <c r="N103" s="1">
        <v>0</v>
      </c>
      <c r="O103" s="1"/>
      <c r="P103" s="1"/>
      <c r="Q103" s="1" t="s">
        <v>105</v>
      </c>
      <c r="R103" s="1">
        <v>0.87</v>
      </c>
      <c r="S103" s="1">
        <v>0</v>
      </c>
      <c r="T103" s="1">
        <v>1.2</v>
      </c>
      <c r="U103" s="1">
        <v>0</v>
      </c>
      <c r="V103" s="1"/>
      <c r="W103" s="1"/>
      <c r="X103" s="1" t="s">
        <v>105</v>
      </c>
      <c r="Y103" s="1">
        <v>0.39</v>
      </c>
      <c r="Z103" s="1">
        <v>0</v>
      </c>
      <c r="AA103" s="1">
        <v>0</v>
      </c>
      <c r="AB103" s="1">
        <v>0</v>
      </c>
      <c r="AC103" s="1"/>
      <c r="AD103" s="1"/>
      <c r="AE103" s="6" t="s">
        <v>105</v>
      </c>
      <c r="AF103" s="6">
        <v>0.35</v>
      </c>
      <c r="AG103" s="6">
        <v>0</v>
      </c>
      <c r="AH103" s="6">
        <v>0.13</v>
      </c>
      <c r="AI103" s="6">
        <v>0</v>
      </c>
      <c r="AJ103" s="1"/>
      <c r="AK103" s="1"/>
      <c r="AL103" s="6" t="s">
        <v>105</v>
      </c>
      <c r="AM103" s="6">
        <v>0</v>
      </c>
      <c r="AN103" s="6">
        <v>0</v>
      </c>
      <c r="AO103" s="6">
        <v>0</v>
      </c>
      <c r="AP103" s="6">
        <v>0</v>
      </c>
      <c r="AQ103" s="1"/>
      <c r="AR103" s="1"/>
      <c r="AS103" s="6" t="s">
        <v>105</v>
      </c>
      <c r="AT103" s="6">
        <v>0</v>
      </c>
      <c r="AU103" s="6">
        <v>0</v>
      </c>
      <c r="AV103" s="6">
        <v>0</v>
      </c>
      <c r="AW103" s="6">
        <v>0</v>
      </c>
      <c r="AZ103" s="6" t="s">
        <v>105</v>
      </c>
      <c r="BA103" s="6">
        <v>0</v>
      </c>
      <c r="BB103" s="6">
        <v>0</v>
      </c>
      <c r="BC103" s="6">
        <v>0</v>
      </c>
      <c r="BD103" s="6">
        <v>0</v>
      </c>
      <c r="BG103" s="6" t="s">
        <v>105</v>
      </c>
      <c r="BH103" s="6">
        <v>0.14000000000000001</v>
      </c>
      <c r="BI103" s="6">
        <v>0</v>
      </c>
      <c r="BJ103" s="6">
        <v>0.16</v>
      </c>
      <c r="BK103" s="6">
        <v>0</v>
      </c>
      <c r="BN103" s="6" t="s">
        <v>105</v>
      </c>
      <c r="BO103" s="6">
        <v>0.16</v>
      </c>
      <c r="BP103" s="6">
        <v>0</v>
      </c>
      <c r="BQ103" s="6">
        <v>0.06</v>
      </c>
      <c r="BR103" s="6">
        <v>0</v>
      </c>
      <c r="BU103" s="6" t="s">
        <v>105</v>
      </c>
      <c r="BV103" s="6">
        <v>0.06</v>
      </c>
      <c r="BW103" s="6">
        <v>0.63</v>
      </c>
      <c r="BX103" s="6">
        <v>0</v>
      </c>
      <c r="BY103" s="6">
        <v>0</v>
      </c>
      <c r="CB103" s="6" t="s">
        <v>105</v>
      </c>
      <c r="CC103" s="6">
        <v>0</v>
      </c>
      <c r="CD103" s="6">
        <v>0</v>
      </c>
      <c r="CE103" s="6">
        <v>0</v>
      </c>
      <c r="CF103" s="6">
        <v>0</v>
      </c>
      <c r="CI103" s="6" t="s">
        <v>105</v>
      </c>
      <c r="CJ103" s="6">
        <v>0</v>
      </c>
      <c r="CK103" s="6">
        <v>0</v>
      </c>
      <c r="CL103" s="6">
        <v>0</v>
      </c>
      <c r="CM103" s="6">
        <v>0</v>
      </c>
      <c r="CP103" s="6" t="s">
        <v>105</v>
      </c>
      <c r="CQ103" s="6">
        <v>0</v>
      </c>
      <c r="CR103" s="6">
        <v>0</v>
      </c>
      <c r="CS103" s="6">
        <v>0</v>
      </c>
      <c r="CT103" s="6">
        <v>0</v>
      </c>
      <c r="CW103" s="6" t="s">
        <v>105</v>
      </c>
      <c r="CX103" s="6">
        <v>0</v>
      </c>
      <c r="CY103" s="6">
        <v>0</v>
      </c>
      <c r="CZ103" s="6">
        <v>0</v>
      </c>
      <c r="DA103" s="6">
        <v>0</v>
      </c>
      <c r="DD103" s="6" t="s">
        <v>105</v>
      </c>
      <c r="DE103" s="6">
        <v>0</v>
      </c>
      <c r="DF103" s="6">
        <v>0</v>
      </c>
      <c r="DG103" s="6">
        <v>0</v>
      </c>
      <c r="DH103" s="6">
        <v>0</v>
      </c>
      <c r="DK103" s="6" t="s">
        <v>105</v>
      </c>
      <c r="DL103" s="6">
        <v>0</v>
      </c>
      <c r="DM103" s="6">
        <v>0</v>
      </c>
      <c r="DN103" s="6">
        <v>0</v>
      </c>
      <c r="DO103" s="6">
        <v>0</v>
      </c>
      <c r="DR103" s="6" t="s">
        <v>105</v>
      </c>
      <c r="DS103" s="6">
        <v>0</v>
      </c>
      <c r="DT103" s="6">
        <v>0</v>
      </c>
      <c r="DU103" s="6">
        <v>0</v>
      </c>
      <c r="DV103" s="6">
        <v>0</v>
      </c>
      <c r="DY103" s="6" t="s">
        <v>105</v>
      </c>
      <c r="DZ103" s="6">
        <v>0</v>
      </c>
      <c r="EA103" s="6">
        <v>0</v>
      </c>
      <c r="EB103" s="6">
        <v>0</v>
      </c>
      <c r="EC103" s="6">
        <v>0</v>
      </c>
      <c r="EF103" s="6" t="s">
        <v>105</v>
      </c>
      <c r="EG103" s="6">
        <v>0.7</v>
      </c>
      <c r="EH103" s="6">
        <v>1.35</v>
      </c>
      <c r="EI103" s="6">
        <v>0.59</v>
      </c>
      <c r="EJ103" s="6">
        <v>0</v>
      </c>
      <c r="EM103" s="6" t="s">
        <v>105</v>
      </c>
      <c r="EN103" s="6">
        <v>0</v>
      </c>
      <c r="EO103" s="6">
        <v>0</v>
      </c>
      <c r="EP103" s="6">
        <v>0</v>
      </c>
      <c r="EQ103" s="6">
        <v>0</v>
      </c>
      <c r="ET103" s="6" t="s">
        <v>105</v>
      </c>
      <c r="EU103" s="6">
        <v>0.75</v>
      </c>
      <c r="EV103" s="6">
        <v>0</v>
      </c>
      <c r="EW103" s="6">
        <v>1.22</v>
      </c>
      <c r="EX103" s="6">
        <v>0</v>
      </c>
      <c r="FA103" s="6" t="s">
        <v>105</v>
      </c>
      <c r="FB103" s="6">
        <v>0</v>
      </c>
      <c r="FC103" s="6">
        <v>0</v>
      </c>
      <c r="FD103" s="6">
        <v>0</v>
      </c>
      <c r="FE103" s="6">
        <v>0</v>
      </c>
      <c r="FH103" s="6" t="s">
        <v>105</v>
      </c>
      <c r="FI103" s="6">
        <v>0</v>
      </c>
      <c r="FJ103" s="6">
        <v>0</v>
      </c>
      <c r="FK103" s="6">
        <v>0</v>
      </c>
      <c r="FL103" s="6">
        <v>0</v>
      </c>
      <c r="FO103" s="6" t="s">
        <v>105</v>
      </c>
      <c r="FP103" s="6">
        <v>0</v>
      </c>
      <c r="FQ103" s="6">
        <v>0</v>
      </c>
      <c r="FR103" s="6">
        <v>0</v>
      </c>
      <c r="FS103" s="6">
        <v>0</v>
      </c>
      <c r="FV103" s="6" t="s">
        <v>105</v>
      </c>
      <c r="FW103" s="6">
        <v>0</v>
      </c>
      <c r="FX103" s="6">
        <v>0</v>
      </c>
      <c r="FY103" s="6">
        <v>0</v>
      </c>
      <c r="FZ103" s="6">
        <v>0</v>
      </c>
      <c r="GC103" s="6" t="s">
        <v>105</v>
      </c>
      <c r="GD103" s="6">
        <v>0</v>
      </c>
      <c r="GE103" s="6">
        <v>0</v>
      </c>
      <c r="GF103" s="6">
        <v>0</v>
      </c>
      <c r="GG103" s="6">
        <v>0</v>
      </c>
      <c r="GJ103" s="58" t="s">
        <v>105</v>
      </c>
      <c r="GK103" s="58">
        <v>0</v>
      </c>
      <c r="GL103" s="58">
        <v>0</v>
      </c>
      <c r="GM103" s="58">
        <v>0</v>
      </c>
      <c r="GN103" s="58">
        <v>0</v>
      </c>
      <c r="GQ103" s="58" t="s">
        <v>105</v>
      </c>
      <c r="GR103" s="58">
        <v>0</v>
      </c>
      <c r="GS103" s="58">
        <v>0</v>
      </c>
      <c r="GT103" s="58">
        <v>0</v>
      </c>
      <c r="GU103" s="58">
        <v>0</v>
      </c>
      <c r="GX103" s="64" t="s">
        <v>105</v>
      </c>
      <c r="GY103" s="64">
        <v>0.13</v>
      </c>
      <c r="GZ103" s="64">
        <v>0</v>
      </c>
      <c r="HA103" s="64">
        <v>0</v>
      </c>
      <c r="HB103" s="64">
        <v>0</v>
      </c>
      <c r="HE103" s="64" t="s">
        <v>105</v>
      </c>
      <c r="HF103" s="64">
        <v>0</v>
      </c>
      <c r="HG103" s="64">
        <v>0</v>
      </c>
      <c r="HH103" s="64">
        <v>0</v>
      </c>
      <c r="HI103" s="64">
        <v>0</v>
      </c>
      <c r="HL103" s="64" t="s">
        <v>105</v>
      </c>
      <c r="HM103" s="64">
        <v>0</v>
      </c>
      <c r="HN103" s="64">
        <v>0</v>
      </c>
      <c r="HO103" s="64">
        <v>0</v>
      </c>
      <c r="HP103" s="64">
        <v>0</v>
      </c>
      <c r="HS103" s="64" t="s">
        <v>105</v>
      </c>
      <c r="HT103" s="64">
        <v>0</v>
      </c>
      <c r="HU103" s="64">
        <v>0</v>
      </c>
      <c r="HV103" s="64">
        <v>0</v>
      </c>
      <c r="HW103" s="64">
        <v>0</v>
      </c>
      <c r="HZ103" s="64" t="s">
        <v>105</v>
      </c>
      <c r="IA103" s="64">
        <v>0</v>
      </c>
      <c r="IB103" s="64">
        <v>0</v>
      </c>
      <c r="IC103" s="64">
        <v>0</v>
      </c>
      <c r="ID103" s="64">
        <v>0</v>
      </c>
      <c r="IG103" s="64" t="s">
        <v>105</v>
      </c>
      <c r="IH103" s="64">
        <v>0</v>
      </c>
      <c r="II103" s="64">
        <v>0</v>
      </c>
      <c r="IJ103" s="64">
        <v>0</v>
      </c>
      <c r="IK103" s="64">
        <v>0</v>
      </c>
      <c r="IN103" s="64" t="s">
        <v>105</v>
      </c>
      <c r="IO103" s="64">
        <v>0</v>
      </c>
      <c r="IP103" s="64">
        <v>0</v>
      </c>
      <c r="IQ103" s="64">
        <v>0</v>
      </c>
      <c r="IR103" s="64">
        <v>0</v>
      </c>
      <c r="IU103" s="64" t="s">
        <v>105</v>
      </c>
      <c r="IV103" s="64">
        <v>0</v>
      </c>
      <c r="IW103" s="64">
        <v>0</v>
      </c>
      <c r="IX103" s="64">
        <v>0</v>
      </c>
      <c r="IY103" s="64">
        <v>0</v>
      </c>
      <c r="JB103" s="6" t="s">
        <v>105</v>
      </c>
      <c r="JC103" s="6">
        <v>0</v>
      </c>
      <c r="JD103" s="6">
        <v>0</v>
      </c>
      <c r="JE103" s="6">
        <v>0</v>
      </c>
      <c r="JF103" s="6">
        <v>0</v>
      </c>
      <c r="JI103" s="64" t="s">
        <v>105</v>
      </c>
      <c r="JJ103" s="64">
        <v>0</v>
      </c>
      <c r="JK103" s="64">
        <v>0</v>
      </c>
      <c r="JL103" s="64">
        <v>0</v>
      </c>
      <c r="JM103" s="64">
        <v>0</v>
      </c>
      <c r="JP103" s="70" t="s">
        <v>105</v>
      </c>
      <c r="JQ103" s="70">
        <v>0</v>
      </c>
      <c r="JR103" s="70">
        <v>0</v>
      </c>
      <c r="JS103" s="70">
        <v>0</v>
      </c>
      <c r="JT103" s="70">
        <v>0</v>
      </c>
      <c r="JW103" s="76" t="s">
        <v>105</v>
      </c>
      <c r="JX103" s="76">
        <v>0</v>
      </c>
      <c r="JY103" s="76">
        <v>0</v>
      </c>
      <c r="JZ103" s="76">
        <v>0</v>
      </c>
      <c r="KA103" s="76">
        <v>0</v>
      </c>
      <c r="KD103" s="76" t="s">
        <v>105</v>
      </c>
      <c r="KE103" s="76">
        <v>0</v>
      </c>
      <c r="KF103" s="76">
        <v>0</v>
      </c>
      <c r="KG103" s="76">
        <v>0</v>
      </c>
      <c r="KH103" s="76">
        <v>0</v>
      </c>
      <c r="KK103" s="76" t="s">
        <v>105</v>
      </c>
      <c r="KL103" s="76">
        <v>0</v>
      </c>
      <c r="KM103" s="76">
        <v>0</v>
      </c>
      <c r="KN103" s="76">
        <v>0</v>
      </c>
      <c r="KO103" s="76">
        <v>0</v>
      </c>
      <c r="KR103" s="76" t="s">
        <v>105</v>
      </c>
      <c r="KS103" s="76">
        <v>0</v>
      </c>
      <c r="KT103" s="76">
        <v>0</v>
      </c>
      <c r="KU103" s="76">
        <v>0</v>
      </c>
      <c r="KV103" s="76">
        <v>0</v>
      </c>
      <c r="KY103" s="76" t="s">
        <v>105</v>
      </c>
      <c r="KZ103" s="76">
        <v>0</v>
      </c>
      <c r="LA103" s="76">
        <v>0</v>
      </c>
      <c r="LB103" s="76">
        <v>0</v>
      </c>
      <c r="LC103" s="76">
        <v>0</v>
      </c>
      <c r="LF103" s="76" t="s">
        <v>105</v>
      </c>
      <c r="LG103" s="76">
        <v>0</v>
      </c>
      <c r="LH103" s="76">
        <v>0</v>
      </c>
      <c r="LI103" s="76">
        <v>0</v>
      </c>
      <c r="LJ103" s="76">
        <v>0</v>
      </c>
      <c r="LM103" s="76" t="s">
        <v>105</v>
      </c>
      <c r="LN103" s="76">
        <v>0</v>
      </c>
      <c r="LO103" s="76">
        <v>0</v>
      </c>
      <c r="LP103" s="76">
        <v>0</v>
      </c>
      <c r="LQ103" s="76">
        <v>0</v>
      </c>
      <c r="LR103" s="76"/>
      <c r="LS103" s="76"/>
      <c r="LT103" s="76" t="s">
        <v>105</v>
      </c>
      <c r="LU103" s="76">
        <v>0</v>
      </c>
      <c r="LV103" s="76">
        <v>0</v>
      </c>
      <c r="LW103" s="76">
        <v>0</v>
      </c>
      <c r="LX103" s="76">
        <v>0</v>
      </c>
      <c r="LY103" s="76"/>
      <c r="LZ103" s="76"/>
      <c r="MA103" s="76" t="s">
        <v>105</v>
      </c>
      <c r="MB103" s="76">
        <v>0</v>
      </c>
      <c r="MC103" s="76">
        <v>0</v>
      </c>
      <c r="MD103" s="76">
        <v>0</v>
      </c>
      <c r="ME103" s="76">
        <v>0</v>
      </c>
      <c r="MH103" s="76" t="s">
        <v>105</v>
      </c>
      <c r="MI103" s="76">
        <v>0</v>
      </c>
      <c r="MJ103" s="76">
        <v>0</v>
      </c>
      <c r="MK103" s="76">
        <v>0</v>
      </c>
      <c r="ML103" s="76">
        <v>0</v>
      </c>
      <c r="MM103" s="76"/>
      <c r="MN103" s="76"/>
      <c r="MO103" s="76" t="s">
        <v>105</v>
      </c>
      <c r="MP103" s="76">
        <v>0</v>
      </c>
      <c r="MQ103" s="76">
        <v>0</v>
      </c>
      <c r="MR103" s="76">
        <v>0</v>
      </c>
      <c r="MS103" s="76">
        <v>0</v>
      </c>
    </row>
    <row r="104" spans="1:357" x14ac:dyDescent="0.25">
      <c r="A104" s="1">
        <v>4.9499999999999966</v>
      </c>
      <c r="B104" s="1">
        <v>4.9999999999999964</v>
      </c>
      <c r="C104" s="1" t="s">
        <v>106</v>
      </c>
      <c r="D104" s="1">
        <v>0.53</v>
      </c>
      <c r="E104" s="1">
        <v>0.83</v>
      </c>
      <c r="F104" s="1">
        <v>0.56999999999999995</v>
      </c>
      <c r="G104" s="1">
        <v>0</v>
      </c>
      <c r="H104" s="1"/>
      <c r="I104" s="1"/>
      <c r="J104" s="1" t="s">
        <v>106</v>
      </c>
      <c r="K104" s="1">
        <v>0.47</v>
      </c>
      <c r="L104" s="1">
        <v>2.33</v>
      </c>
      <c r="M104" s="1">
        <v>0</v>
      </c>
      <c r="N104" s="1">
        <v>0</v>
      </c>
      <c r="O104" s="1"/>
      <c r="P104" s="1"/>
      <c r="Q104" s="1" t="s">
        <v>106</v>
      </c>
      <c r="R104" s="1">
        <v>0.91</v>
      </c>
      <c r="S104" s="1">
        <v>1.1200000000000001</v>
      </c>
      <c r="T104" s="1">
        <v>0.69</v>
      </c>
      <c r="U104" s="1">
        <v>0</v>
      </c>
      <c r="V104" s="1"/>
      <c r="W104" s="1"/>
      <c r="X104" s="1" t="s">
        <v>106</v>
      </c>
      <c r="Y104" s="1">
        <v>0.55000000000000004</v>
      </c>
      <c r="Z104" s="1">
        <v>0</v>
      </c>
      <c r="AA104" s="1">
        <v>0.69</v>
      </c>
      <c r="AB104" s="1">
        <v>0</v>
      </c>
      <c r="AC104" s="1"/>
      <c r="AD104" s="1"/>
      <c r="AE104" s="6" t="s">
        <v>106</v>
      </c>
      <c r="AF104" s="6">
        <v>1.75</v>
      </c>
      <c r="AG104" s="6">
        <v>3.57</v>
      </c>
      <c r="AH104" s="6">
        <v>1.34</v>
      </c>
      <c r="AI104" s="6">
        <v>6.23</v>
      </c>
      <c r="AJ104" s="1"/>
      <c r="AK104" s="1"/>
      <c r="AL104" s="6" t="s">
        <v>106</v>
      </c>
      <c r="AM104" s="6">
        <v>0.76</v>
      </c>
      <c r="AN104" s="6">
        <v>5.14</v>
      </c>
      <c r="AO104" s="6">
        <v>0.17</v>
      </c>
      <c r="AP104" s="6">
        <v>1.67</v>
      </c>
      <c r="AQ104" s="1"/>
      <c r="AR104" s="1"/>
      <c r="AS104" s="6" t="s">
        <v>106</v>
      </c>
      <c r="AT104" s="6">
        <v>0.16</v>
      </c>
      <c r="AU104" s="6">
        <v>1.1499999999999999</v>
      </c>
      <c r="AV104" s="6">
        <v>0</v>
      </c>
      <c r="AW104" s="6">
        <v>0</v>
      </c>
      <c r="AZ104" s="6" t="s">
        <v>106</v>
      </c>
      <c r="BA104" s="6">
        <v>0.05</v>
      </c>
      <c r="BB104" s="6">
        <v>0.46</v>
      </c>
      <c r="BC104" s="6">
        <v>0</v>
      </c>
      <c r="BD104" s="6">
        <v>0</v>
      </c>
      <c r="BG104" s="6" t="s">
        <v>106</v>
      </c>
      <c r="BH104" s="6">
        <v>0</v>
      </c>
      <c r="BI104" s="6">
        <v>0</v>
      </c>
      <c r="BJ104" s="6">
        <v>0</v>
      </c>
      <c r="BK104" s="6">
        <v>0</v>
      </c>
      <c r="BN104" s="6" t="s">
        <v>106</v>
      </c>
      <c r="BO104" s="6">
        <v>0.05</v>
      </c>
      <c r="BP104" s="6">
        <v>0</v>
      </c>
      <c r="BQ104" s="6">
        <v>0.06</v>
      </c>
      <c r="BR104" s="6">
        <v>0</v>
      </c>
      <c r="BU104" s="6" t="s">
        <v>106</v>
      </c>
      <c r="BV104" s="6">
        <v>0.32</v>
      </c>
      <c r="BW104" s="6">
        <v>3.31</v>
      </c>
      <c r="BX104" s="6">
        <v>0</v>
      </c>
      <c r="BY104" s="6">
        <v>0</v>
      </c>
      <c r="CB104" s="6" t="s">
        <v>106</v>
      </c>
      <c r="CC104" s="6">
        <v>0</v>
      </c>
      <c r="CD104" s="6">
        <v>0</v>
      </c>
      <c r="CE104" s="6">
        <v>0</v>
      </c>
      <c r="CF104" s="6">
        <v>0</v>
      </c>
      <c r="CI104" s="6" t="s">
        <v>106</v>
      </c>
      <c r="CJ104" s="6">
        <v>0.61</v>
      </c>
      <c r="CK104" s="6">
        <v>5.76</v>
      </c>
      <c r="CL104" s="6">
        <v>0.11</v>
      </c>
      <c r="CM104" s="6">
        <v>0</v>
      </c>
      <c r="CP104" s="6" t="s">
        <v>106</v>
      </c>
      <c r="CQ104" s="6">
        <v>0.21</v>
      </c>
      <c r="CR104" s="6">
        <v>0</v>
      </c>
      <c r="CS104" s="6">
        <v>0.27</v>
      </c>
      <c r="CT104" s="6">
        <v>0</v>
      </c>
      <c r="CW104" s="6" t="s">
        <v>106</v>
      </c>
      <c r="CX104" s="6">
        <v>0.89</v>
      </c>
      <c r="CY104" s="6">
        <v>0</v>
      </c>
      <c r="CZ104" s="6">
        <v>0</v>
      </c>
      <c r="DA104" s="6">
        <v>0</v>
      </c>
      <c r="DD104" s="6" t="s">
        <v>106</v>
      </c>
      <c r="DE104" s="6">
        <v>2.87</v>
      </c>
      <c r="DF104" s="6">
        <v>7.53</v>
      </c>
      <c r="DG104" s="6">
        <v>1.74</v>
      </c>
      <c r="DH104" s="6">
        <v>0</v>
      </c>
      <c r="DK104" s="6" t="s">
        <v>106</v>
      </c>
      <c r="DL104" s="6">
        <v>2.41</v>
      </c>
      <c r="DM104" s="6">
        <v>3.42</v>
      </c>
      <c r="DN104" s="6">
        <v>2.5499999999999998</v>
      </c>
      <c r="DO104" s="6">
        <v>0</v>
      </c>
      <c r="DR104" s="6" t="s">
        <v>106</v>
      </c>
      <c r="DS104" s="6">
        <v>4.28</v>
      </c>
      <c r="DT104" s="6">
        <v>13.22</v>
      </c>
      <c r="DU104" s="6">
        <v>3.19</v>
      </c>
      <c r="DV104" s="6">
        <v>0</v>
      </c>
      <c r="DY104" s="6" t="s">
        <v>106</v>
      </c>
      <c r="DZ104" s="6">
        <v>4.17</v>
      </c>
      <c r="EA104" s="6">
        <v>5.98</v>
      </c>
      <c r="EB104" s="6">
        <v>3.47</v>
      </c>
      <c r="EC104" s="6">
        <v>0</v>
      </c>
      <c r="EF104" s="6" t="s">
        <v>106</v>
      </c>
      <c r="EG104" s="6">
        <v>5.5</v>
      </c>
      <c r="EH104" s="6">
        <v>9.76</v>
      </c>
      <c r="EI104" s="6">
        <v>4.71</v>
      </c>
      <c r="EJ104" s="6">
        <v>0</v>
      </c>
      <c r="EM104" s="6" t="s">
        <v>106</v>
      </c>
      <c r="EN104" s="6">
        <v>6.08</v>
      </c>
      <c r="EO104" s="6">
        <v>14.76</v>
      </c>
      <c r="EP104" s="6">
        <v>3.49</v>
      </c>
      <c r="EQ104" s="6">
        <v>0</v>
      </c>
      <c r="ET104" s="6" t="s">
        <v>106</v>
      </c>
      <c r="EU104" s="6">
        <v>4.9800000000000004</v>
      </c>
      <c r="EV104" s="6">
        <v>4.51</v>
      </c>
      <c r="EW104" s="6">
        <v>5.75</v>
      </c>
      <c r="EX104" s="6">
        <v>0</v>
      </c>
      <c r="FA104" s="6" t="s">
        <v>106</v>
      </c>
      <c r="FB104" s="6">
        <v>4.6100000000000003</v>
      </c>
      <c r="FC104" s="6">
        <v>6.14</v>
      </c>
      <c r="FD104" s="6">
        <v>4.3600000000000003</v>
      </c>
      <c r="FE104" s="6">
        <v>0</v>
      </c>
      <c r="FH104" s="6" t="s">
        <v>106</v>
      </c>
      <c r="FI104" s="6">
        <v>8.26</v>
      </c>
      <c r="FJ104" s="6">
        <v>15.12</v>
      </c>
      <c r="FK104" s="6">
        <v>6.08</v>
      </c>
      <c r="FL104" s="6">
        <v>1.17</v>
      </c>
      <c r="FO104" s="6" t="s">
        <v>106</v>
      </c>
      <c r="FP104" s="6">
        <v>3.52</v>
      </c>
      <c r="FQ104" s="6">
        <v>15.19</v>
      </c>
      <c r="FR104" s="6">
        <v>1.39</v>
      </c>
      <c r="FS104" s="6">
        <v>1.05</v>
      </c>
      <c r="FV104" s="6" t="s">
        <v>106</v>
      </c>
      <c r="FW104" s="6">
        <v>2.88</v>
      </c>
      <c r="FX104" s="6">
        <v>9.9700000000000006</v>
      </c>
      <c r="FY104" s="6">
        <v>1.69</v>
      </c>
      <c r="FZ104" s="6">
        <v>0</v>
      </c>
      <c r="GC104" s="6" t="s">
        <v>106</v>
      </c>
      <c r="GD104" s="6">
        <v>0</v>
      </c>
      <c r="GE104" s="6">
        <v>0</v>
      </c>
      <c r="GF104" s="6">
        <v>0</v>
      </c>
      <c r="GG104" s="6">
        <v>0</v>
      </c>
      <c r="GJ104" s="58" t="s">
        <v>106</v>
      </c>
      <c r="GK104" s="58">
        <v>0.32</v>
      </c>
      <c r="GL104" s="58">
        <v>1.61</v>
      </c>
      <c r="GM104" s="58">
        <v>0</v>
      </c>
      <c r="GN104" s="58">
        <v>0</v>
      </c>
      <c r="GQ104" s="58" t="s">
        <v>106</v>
      </c>
      <c r="GR104" s="58">
        <v>0</v>
      </c>
      <c r="GS104" s="58">
        <v>0</v>
      </c>
      <c r="GT104" s="58">
        <v>0</v>
      </c>
      <c r="GU104" s="58">
        <v>0</v>
      </c>
      <c r="GX104" s="64" t="s">
        <v>106</v>
      </c>
      <c r="GY104" s="64">
        <v>0</v>
      </c>
      <c r="GZ104" s="64">
        <v>0</v>
      </c>
      <c r="HA104" s="64">
        <v>0</v>
      </c>
      <c r="HB104" s="64">
        <v>0</v>
      </c>
      <c r="HE104" s="64" t="s">
        <v>106</v>
      </c>
      <c r="HF104" s="64">
        <v>0</v>
      </c>
      <c r="HG104" s="64">
        <v>0</v>
      </c>
      <c r="HH104" s="64">
        <v>0</v>
      </c>
      <c r="HI104" s="64">
        <v>0</v>
      </c>
      <c r="HL104" s="64" t="s">
        <v>106</v>
      </c>
      <c r="HM104" s="64">
        <v>0.64</v>
      </c>
      <c r="HN104" s="64">
        <v>2.5299999999999998</v>
      </c>
      <c r="HO104" s="64">
        <v>0</v>
      </c>
      <c r="HP104" s="64">
        <v>0</v>
      </c>
      <c r="HS104" s="64" t="s">
        <v>106</v>
      </c>
      <c r="HT104" s="64">
        <v>0.45</v>
      </c>
      <c r="HU104" s="64">
        <v>0</v>
      </c>
      <c r="HV104" s="64">
        <v>0.68</v>
      </c>
      <c r="HW104" s="64">
        <v>0</v>
      </c>
      <c r="HZ104" s="64" t="s">
        <v>106</v>
      </c>
      <c r="IA104" s="64">
        <v>0.17</v>
      </c>
      <c r="IB104" s="64">
        <v>0.87</v>
      </c>
      <c r="IC104" s="64">
        <v>0</v>
      </c>
      <c r="ID104" s="64">
        <v>0</v>
      </c>
      <c r="IG104" s="64" t="s">
        <v>106</v>
      </c>
      <c r="IH104" s="64">
        <v>0</v>
      </c>
      <c r="II104" s="64">
        <v>0</v>
      </c>
      <c r="IJ104" s="64">
        <v>0</v>
      </c>
      <c r="IK104" s="64">
        <v>0</v>
      </c>
      <c r="IN104" s="64" t="s">
        <v>106</v>
      </c>
      <c r="IO104" s="64">
        <v>0.19</v>
      </c>
      <c r="IP104" s="64">
        <v>1.44</v>
      </c>
      <c r="IQ104" s="64">
        <v>0</v>
      </c>
      <c r="IR104" s="64">
        <v>0</v>
      </c>
      <c r="IU104" s="64" t="s">
        <v>106</v>
      </c>
      <c r="IV104" s="64">
        <v>0</v>
      </c>
      <c r="IW104" s="64">
        <v>0</v>
      </c>
      <c r="IX104" s="64">
        <v>0</v>
      </c>
      <c r="IY104" s="64">
        <v>0</v>
      </c>
      <c r="JB104" s="6" t="s">
        <v>106</v>
      </c>
      <c r="JC104" s="6">
        <v>0</v>
      </c>
      <c r="JD104" s="6">
        <v>0</v>
      </c>
      <c r="JE104" s="6">
        <v>0</v>
      </c>
      <c r="JF104" s="6">
        <v>0</v>
      </c>
      <c r="JI104" s="64" t="s">
        <v>106</v>
      </c>
      <c r="JJ104" s="64">
        <v>0</v>
      </c>
      <c r="JK104" s="64">
        <v>0</v>
      </c>
      <c r="JL104" s="64">
        <v>0</v>
      </c>
      <c r="JM104" s="64">
        <v>0</v>
      </c>
      <c r="JP104" s="70" t="s">
        <v>106</v>
      </c>
      <c r="JQ104" s="70">
        <v>0</v>
      </c>
      <c r="JR104" s="70">
        <v>0</v>
      </c>
      <c r="JS104" s="70">
        <v>0</v>
      </c>
      <c r="JT104" s="70">
        <v>0</v>
      </c>
      <c r="JW104" s="76" t="s">
        <v>106</v>
      </c>
      <c r="JX104" s="76">
        <v>0</v>
      </c>
      <c r="JY104" s="76">
        <v>0</v>
      </c>
      <c r="JZ104" s="76">
        <v>0</v>
      </c>
      <c r="KA104" s="76">
        <v>0</v>
      </c>
      <c r="KD104" s="76" t="s">
        <v>106</v>
      </c>
      <c r="KE104" s="76">
        <v>0</v>
      </c>
      <c r="KF104" s="76">
        <v>0</v>
      </c>
      <c r="KG104" s="76">
        <v>0</v>
      </c>
      <c r="KH104" s="76">
        <v>0</v>
      </c>
      <c r="KK104" s="76" t="s">
        <v>106</v>
      </c>
      <c r="KL104" s="76">
        <v>0.15</v>
      </c>
      <c r="KM104" s="76">
        <v>1.0900000000000001</v>
      </c>
      <c r="KN104" s="76">
        <v>0</v>
      </c>
      <c r="KO104" s="76">
        <v>0</v>
      </c>
      <c r="KR104" s="76" t="s">
        <v>106</v>
      </c>
      <c r="KS104" s="76">
        <v>0.91</v>
      </c>
      <c r="KT104" s="76">
        <v>3.64</v>
      </c>
      <c r="KU104" s="76">
        <v>0</v>
      </c>
      <c r="KV104" s="76">
        <v>0</v>
      </c>
      <c r="KY104" s="76" t="s">
        <v>106</v>
      </c>
      <c r="KZ104" s="76">
        <v>0</v>
      </c>
      <c r="LA104" s="76">
        <v>0</v>
      </c>
      <c r="LB104" s="76">
        <v>0</v>
      </c>
      <c r="LC104" s="76">
        <v>0</v>
      </c>
      <c r="LF104" s="76" t="s">
        <v>106</v>
      </c>
      <c r="LG104" s="76">
        <v>0</v>
      </c>
      <c r="LH104" s="76">
        <v>0</v>
      </c>
      <c r="LI104" s="76">
        <v>0</v>
      </c>
      <c r="LJ104" s="76">
        <v>0</v>
      </c>
      <c r="LM104" s="76" t="s">
        <v>106</v>
      </c>
      <c r="LN104" s="76">
        <v>0</v>
      </c>
      <c r="LO104" s="76">
        <v>0</v>
      </c>
      <c r="LP104" s="76">
        <v>0</v>
      </c>
      <c r="LQ104" s="76">
        <v>0</v>
      </c>
      <c r="LR104" s="76"/>
      <c r="LS104" s="76"/>
      <c r="LT104" s="76" t="s">
        <v>106</v>
      </c>
      <c r="LU104" s="76">
        <v>0.49</v>
      </c>
      <c r="LV104" s="76">
        <v>0</v>
      </c>
      <c r="LW104" s="76">
        <v>0</v>
      </c>
      <c r="LX104" s="76">
        <v>0</v>
      </c>
      <c r="LY104" s="76"/>
      <c r="LZ104" s="76"/>
      <c r="MA104" s="76" t="s">
        <v>106</v>
      </c>
      <c r="MB104" s="76">
        <v>0</v>
      </c>
      <c r="MC104" s="76">
        <v>0</v>
      </c>
      <c r="MD104" s="76">
        <v>0</v>
      </c>
      <c r="ME104" s="76">
        <v>0</v>
      </c>
      <c r="MH104" s="76" t="s">
        <v>106</v>
      </c>
      <c r="MI104" s="76">
        <v>0</v>
      </c>
      <c r="MJ104" s="76">
        <v>0</v>
      </c>
      <c r="MK104" s="76">
        <v>0</v>
      </c>
      <c r="ML104" s="76">
        <v>0</v>
      </c>
      <c r="MM104" s="76"/>
      <c r="MN104" s="76"/>
      <c r="MO104" s="76" t="s">
        <v>106</v>
      </c>
      <c r="MP104" s="76">
        <v>0.34</v>
      </c>
      <c r="MQ104" s="76">
        <v>0</v>
      </c>
      <c r="MR104" s="76">
        <v>0.51</v>
      </c>
      <c r="MS104" s="76">
        <v>0</v>
      </c>
    </row>
    <row r="105" spans="1:357" x14ac:dyDescent="0.25">
      <c r="A105" s="1">
        <v>4.9999999999999964</v>
      </c>
      <c r="B105" s="1">
        <v>5.0499999999999963</v>
      </c>
      <c r="C105" s="1" t="s">
        <v>107</v>
      </c>
      <c r="D105" s="1">
        <v>0</v>
      </c>
      <c r="E105" s="1">
        <v>0</v>
      </c>
      <c r="F105" s="1">
        <v>0</v>
      </c>
      <c r="G105" s="1">
        <v>0</v>
      </c>
      <c r="H105" s="1"/>
      <c r="I105" s="1"/>
      <c r="J105" s="1" t="s">
        <v>107</v>
      </c>
      <c r="K105" s="1">
        <v>0.56000000000000005</v>
      </c>
      <c r="L105" s="1">
        <v>0</v>
      </c>
      <c r="M105" s="1">
        <v>0.73</v>
      </c>
      <c r="N105" s="1">
        <v>0</v>
      </c>
      <c r="O105" s="1"/>
      <c r="P105" s="1"/>
      <c r="Q105" s="1" t="s">
        <v>107</v>
      </c>
      <c r="R105" s="1">
        <v>0.38</v>
      </c>
      <c r="S105" s="1">
        <v>0</v>
      </c>
      <c r="T105" s="1">
        <v>0.53</v>
      </c>
      <c r="U105" s="1">
        <v>0</v>
      </c>
      <c r="V105" s="1"/>
      <c r="W105" s="1"/>
      <c r="X105" s="1" t="s">
        <v>107</v>
      </c>
      <c r="Y105" s="1">
        <v>0.71</v>
      </c>
      <c r="Z105" s="1">
        <v>0</v>
      </c>
      <c r="AA105" s="1">
        <v>0</v>
      </c>
      <c r="AB105" s="1">
        <v>0</v>
      </c>
      <c r="AC105" s="1"/>
      <c r="AD105" s="1"/>
      <c r="AE105" s="6" t="s">
        <v>107</v>
      </c>
      <c r="AF105" s="6">
        <v>0.34</v>
      </c>
      <c r="AG105" s="6">
        <v>0</v>
      </c>
      <c r="AH105" s="6">
        <v>0.4</v>
      </c>
      <c r="AI105" s="6">
        <v>0</v>
      </c>
      <c r="AJ105" s="1"/>
      <c r="AK105" s="1"/>
      <c r="AL105" s="6" t="s">
        <v>107</v>
      </c>
      <c r="AM105" s="6">
        <v>0</v>
      </c>
      <c r="AN105" s="6">
        <v>0</v>
      </c>
      <c r="AO105" s="6">
        <v>0</v>
      </c>
      <c r="AP105" s="6">
        <v>0</v>
      </c>
      <c r="AQ105" s="1"/>
      <c r="AR105" s="1"/>
      <c r="AS105" s="6" t="s">
        <v>107</v>
      </c>
      <c r="AT105" s="6">
        <v>0</v>
      </c>
      <c r="AU105" s="6">
        <v>0</v>
      </c>
      <c r="AV105" s="6">
        <v>0</v>
      </c>
      <c r="AW105" s="6">
        <v>0</v>
      </c>
      <c r="AZ105" s="6" t="s">
        <v>107</v>
      </c>
      <c r="BA105" s="6">
        <v>0</v>
      </c>
      <c r="BB105" s="6">
        <v>0</v>
      </c>
      <c r="BC105" s="6">
        <v>0</v>
      </c>
      <c r="BD105" s="6">
        <v>0</v>
      </c>
      <c r="BG105" s="6" t="s">
        <v>107</v>
      </c>
      <c r="BH105" s="6">
        <v>0.15</v>
      </c>
      <c r="BI105" s="6">
        <v>0</v>
      </c>
      <c r="BJ105" s="6">
        <v>0.17</v>
      </c>
      <c r="BK105" s="6">
        <v>0</v>
      </c>
      <c r="BN105" s="6" t="s">
        <v>107</v>
      </c>
      <c r="BO105" s="6">
        <v>0</v>
      </c>
      <c r="BP105" s="6">
        <v>0</v>
      </c>
      <c r="BQ105" s="6">
        <v>0</v>
      </c>
      <c r="BR105" s="6">
        <v>0</v>
      </c>
      <c r="BU105" s="6" t="s">
        <v>107</v>
      </c>
      <c r="BV105" s="6">
        <v>0.12</v>
      </c>
      <c r="BW105" s="6">
        <v>0</v>
      </c>
      <c r="BX105" s="6">
        <v>0</v>
      </c>
      <c r="BY105" s="6">
        <v>0</v>
      </c>
      <c r="CB105" s="6" t="s">
        <v>107</v>
      </c>
      <c r="CC105" s="6">
        <v>7.0000000000000007E-2</v>
      </c>
      <c r="CD105" s="6">
        <v>0</v>
      </c>
      <c r="CE105" s="6">
        <v>0</v>
      </c>
      <c r="CF105" s="6">
        <v>0</v>
      </c>
      <c r="CI105" s="6" t="s">
        <v>107</v>
      </c>
      <c r="CJ105" s="6">
        <v>0</v>
      </c>
      <c r="CK105" s="6">
        <v>0</v>
      </c>
      <c r="CL105" s="6">
        <v>0</v>
      </c>
      <c r="CM105" s="6">
        <v>0</v>
      </c>
      <c r="CP105" s="6" t="s">
        <v>107</v>
      </c>
      <c r="CQ105" s="6">
        <v>0</v>
      </c>
      <c r="CR105" s="6">
        <v>0</v>
      </c>
      <c r="CS105" s="6">
        <v>0</v>
      </c>
      <c r="CT105" s="6">
        <v>0</v>
      </c>
      <c r="CW105" s="6" t="s">
        <v>107</v>
      </c>
      <c r="CX105" s="6">
        <v>0</v>
      </c>
      <c r="CY105" s="6">
        <v>0</v>
      </c>
      <c r="CZ105" s="6">
        <v>0</v>
      </c>
      <c r="DA105" s="6">
        <v>0</v>
      </c>
      <c r="DD105" s="6" t="s">
        <v>107</v>
      </c>
      <c r="DE105" s="6">
        <v>0</v>
      </c>
      <c r="DF105" s="6">
        <v>0</v>
      </c>
      <c r="DG105" s="6">
        <v>0</v>
      </c>
      <c r="DH105" s="6">
        <v>0</v>
      </c>
      <c r="DK105" s="6" t="s">
        <v>107</v>
      </c>
      <c r="DL105" s="6">
        <v>0</v>
      </c>
      <c r="DM105" s="6">
        <v>0</v>
      </c>
      <c r="DN105" s="6">
        <v>0</v>
      </c>
      <c r="DO105" s="6">
        <v>0</v>
      </c>
      <c r="DR105" s="6" t="s">
        <v>107</v>
      </c>
      <c r="DS105" s="6">
        <v>0</v>
      </c>
      <c r="DT105" s="6">
        <v>0</v>
      </c>
      <c r="DU105" s="6">
        <v>0</v>
      </c>
      <c r="DV105" s="6">
        <v>0</v>
      </c>
      <c r="DY105" s="6" t="s">
        <v>107</v>
      </c>
      <c r="DZ105" s="6">
        <v>0</v>
      </c>
      <c r="EA105" s="6">
        <v>0</v>
      </c>
      <c r="EB105" s="6">
        <v>0</v>
      </c>
      <c r="EC105" s="6">
        <v>0</v>
      </c>
      <c r="EF105" s="6" t="s">
        <v>107</v>
      </c>
      <c r="EG105" s="6">
        <v>0.93</v>
      </c>
      <c r="EH105" s="6">
        <v>2.34</v>
      </c>
      <c r="EI105" s="6">
        <v>0</v>
      </c>
      <c r="EJ105" s="6">
        <v>0</v>
      </c>
      <c r="EM105" s="6" t="s">
        <v>107</v>
      </c>
      <c r="EN105" s="6">
        <v>0</v>
      </c>
      <c r="EO105" s="6">
        <v>0</v>
      </c>
      <c r="EP105" s="6">
        <v>0</v>
      </c>
      <c r="EQ105" s="6">
        <v>0</v>
      </c>
      <c r="ET105" s="6" t="s">
        <v>107</v>
      </c>
      <c r="EU105" s="6">
        <v>0.4</v>
      </c>
      <c r="EV105" s="6">
        <v>0</v>
      </c>
      <c r="EW105" s="6">
        <v>0</v>
      </c>
      <c r="EX105" s="6">
        <v>0</v>
      </c>
      <c r="FA105" s="6" t="s">
        <v>107</v>
      </c>
      <c r="FB105" s="6">
        <v>0.34</v>
      </c>
      <c r="FC105" s="6">
        <v>0</v>
      </c>
      <c r="FD105" s="6">
        <v>0</v>
      </c>
      <c r="FE105" s="6">
        <v>0</v>
      </c>
      <c r="FH105" s="6" t="s">
        <v>107</v>
      </c>
      <c r="FI105" s="6">
        <v>0</v>
      </c>
      <c r="FJ105" s="6">
        <v>0</v>
      </c>
      <c r="FK105" s="6">
        <v>0</v>
      </c>
      <c r="FL105" s="6">
        <v>0</v>
      </c>
      <c r="FO105" s="6" t="s">
        <v>107</v>
      </c>
      <c r="FP105" s="6">
        <v>0</v>
      </c>
      <c r="FQ105" s="6">
        <v>0</v>
      </c>
      <c r="FR105" s="6">
        <v>0</v>
      </c>
      <c r="FS105" s="6">
        <v>0</v>
      </c>
      <c r="FV105" s="6" t="s">
        <v>107</v>
      </c>
      <c r="FW105" s="6">
        <v>0.28999999999999998</v>
      </c>
      <c r="FX105" s="6">
        <v>0</v>
      </c>
      <c r="FY105" s="6">
        <v>0.4</v>
      </c>
      <c r="FZ105" s="6">
        <v>0</v>
      </c>
      <c r="GC105" s="6" t="s">
        <v>107</v>
      </c>
      <c r="GD105" s="6">
        <v>0</v>
      </c>
      <c r="GE105" s="6">
        <v>0</v>
      </c>
      <c r="GF105" s="6">
        <v>0</v>
      </c>
      <c r="GG105" s="6">
        <v>0</v>
      </c>
      <c r="GJ105" s="58" t="s">
        <v>107</v>
      </c>
      <c r="GK105" s="58">
        <v>0.5</v>
      </c>
      <c r="GL105" s="58">
        <v>0</v>
      </c>
      <c r="GM105" s="58">
        <v>0</v>
      </c>
      <c r="GN105" s="58">
        <v>0</v>
      </c>
      <c r="GQ105" s="58" t="s">
        <v>107</v>
      </c>
      <c r="GR105" s="58">
        <v>0</v>
      </c>
      <c r="GS105" s="58">
        <v>0</v>
      </c>
      <c r="GT105" s="58">
        <v>0</v>
      </c>
      <c r="GU105" s="58">
        <v>0</v>
      </c>
      <c r="GX105" s="64" t="s">
        <v>107</v>
      </c>
      <c r="GY105" s="64">
        <v>0</v>
      </c>
      <c r="GZ105" s="64">
        <v>0</v>
      </c>
      <c r="HA105" s="64">
        <v>0</v>
      </c>
      <c r="HB105" s="64">
        <v>0</v>
      </c>
      <c r="HE105" s="64" t="s">
        <v>107</v>
      </c>
      <c r="HF105" s="64">
        <v>0</v>
      </c>
      <c r="HG105" s="64">
        <v>0</v>
      </c>
      <c r="HH105" s="64">
        <v>0</v>
      </c>
      <c r="HI105" s="64">
        <v>0</v>
      </c>
      <c r="HL105" s="64" t="s">
        <v>107</v>
      </c>
      <c r="HM105" s="64">
        <v>0</v>
      </c>
      <c r="HN105" s="64">
        <v>0</v>
      </c>
      <c r="HO105" s="64">
        <v>0</v>
      </c>
      <c r="HP105" s="64">
        <v>0</v>
      </c>
      <c r="HS105" s="64" t="s">
        <v>107</v>
      </c>
      <c r="HT105" s="64">
        <v>0</v>
      </c>
      <c r="HU105" s="64">
        <v>0</v>
      </c>
      <c r="HV105" s="64">
        <v>0</v>
      </c>
      <c r="HW105" s="64">
        <v>0</v>
      </c>
      <c r="HZ105" s="64" t="s">
        <v>107</v>
      </c>
      <c r="IA105" s="64">
        <v>0</v>
      </c>
      <c r="IB105" s="64">
        <v>0</v>
      </c>
      <c r="IC105" s="64">
        <v>0</v>
      </c>
      <c r="ID105" s="64">
        <v>0</v>
      </c>
      <c r="IG105" s="64" t="s">
        <v>107</v>
      </c>
      <c r="IH105" s="64">
        <v>0</v>
      </c>
      <c r="II105" s="64">
        <v>0</v>
      </c>
      <c r="IJ105" s="64">
        <v>0</v>
      </c>
      <c r="IK105" s="64">
        <v>0</v>
      </c>
      <c r="IN105" s="64" t="s">
        <v>107</v>
      </c>
      <c r="IO105" s="64">
        <v>0</v>
      </c>
      <c r="IP105" s="64">
        <v>0</v>
      </c>
      <c r="IQ105" s="64">
        <v>0</v>
      </c>
      <c r="IR105" s="64">
        <v>0</v>
      </c>
      <c r="IU105" s="64" t="s">
        <v>107</v>
      </c>
      <c r="IV105" s="64">
        <v>0</v>
      </c>
      <c r="IW105" s="64">
        <v>0</v>
      </c>
      <c r="IX105" s="64">
        <v>0</v>
      </c>
      <c r="IY105" s="64">
        <v>0</v>
      </c>
      <c r="JB105" s="6" t="s">
        <v>107</v>
      </c>
      <c r="JC105" s="6">
        <v>0.74</v>
      </c>
      <c r="JD105" s="6">
        <v>0</v>
      </c>
      <c r="JE105" s="6">
        <v>0</v>
      </c>
      <c r="JF105" s="6">
        <v>0</v>
      </c>
      <c r="JI105" s="64" t="s">
        <v>107</v>
      </c>
      <c r="JJ105" s="64">
        <v>0</v>
      </c>
      <c r="JK105" s="64">
        <v>0</v>
      </c>
      <c r="JL105" s="64">
        <v>0</v>
      </c>
      <c r="JM105" s="64">
        <v>0</v>
      </c>
      <c r="JP105" s="70" t="s">
        <v>107</v>
      </c>
      <c r="JQ105" s="70">
        <v>0</v>
      </c>
      <c r="JR105" s="70">
        <v>0</v>
      </c>
      <c r="JS105" s="70">
        <v>0</v>
      </c>
      <c r="JT105" s="70">
        <v>0</v>
      </c>
      <c r="JW105" s="76" t="s">
        <v>107</v>
      </c>
      <c r="JX105" s="76">
        <v>0.56999999999999995</v>
      </c>
      <c r="JY105" s="76">
        <v>0</v>
      </c>
      <c r="JZ105" s="76">
        <v>0</v>
      </c>
      <c r="KA105" s="76">
        <v>0</v>
      </c>
      <c r="KD105" s="76" t="s">
        <v>107</v>
      </c>
      <c r="KE105" s="76">
        <v>0.56999999999999995</v>
      </c>
      <c r="KF105" s="76">
        <v>0</v>
      </c>
      <c r="KG105" s="76">
        <v>0</v>
      </c>
      <c r="KH105" s="76">
        <v>0</v>
      </c>
      <c r="KK105" s="76" t="s">
        <v>107</v>
      </c>
      <c r="KL105" s="76">
        <v>0</v>
      </c>
      <c r="KM105" s="76">
        <v>0</v>
      </c>
      <c r="KN105" s="76">
        <v>0</v>
      </c>
      <c r="KO105" s="76">
        <v>0</v>
      </c>
      <c r="KR105" s="76" t="s">
        <v>107</v>
      </c>
      <c r="KS105" s="76">
        <v>0.9</v>
      </c>
      <c r="KT105" s="76">
        <v>0</v>
      </c>
      <c r="KU105" s="76">
        <v>1.43</v>
      </c>
      <c r="KV105" s="76">
        <v>0</v>
      </c>
      <c r="KY105" s="76" t="s">
        <v>107</v>
      </c>
      <c r="KZ105" s="76">
        <v>0.57999999999999996</v>
      </c>
      <c r="LA105" s="76">
        <v>0</v>
      </c>
      <c r="LB105" s="76">
        <v>0</v>
      </c>
      <c r="LC105" s="76">
        <v>0</v>
      </c>
      <c r="LF105" s="76" t="s">
        <v>107</v>
      </c>
      <c r="LG105" s="76">
        <v>0.86</v>
      </c>
      <c r="LH105" s="76">
        <v>0</v>
      </c>
      <c r="LI105" s="76">
        <v>0.48</v>
      </c>
      <c r="LJ105" s="76">
        <v>0</v>
      </c>
      <c r="LM105" s="76" t="s">
        <v>107</v>
      </c>
      <c r="LN105" s="76">
        <v>0</v>
      </c>
      <c r="LO105" s="76">
        <v>0</v>
      </c>
      <c r="LP105" s="76">
        <v>0</v>
      </c>
      <c r="LQ105" s="76">
        <v>0</v>
      </c>
      <c r="LR105" s="76"/>
      <c r="LS105" s="76"/>
      <c r="LT105" s="76" t="s">
        <v>107</v>
      </c>
      <c r="LU105" s="76">
        <v>0.18</v>
      </c>
      <c r="LV105" s="76">
        <v>0</v>
      </c>
      <c r="LW105" s="76">
        <v>0</v>
      </c>
      <c r="LX105" s="76">
        <v>0</v>
      </c>
      <c r="LY105" s="76"/>
      <c r="LZ105" s="76"/>
      <c r="MA105" s="76" t="s">
        <v>107</v>
      </c>
      <c r="MB105" s="76">
        <v>0</v>
      </c>
      <c r="MC105" s="76">
        <v>0</v>
      </c>
      <c r="MD105" s="76">
        <v>0</v>
      </c>
      <c r="ME105" s="76">
        <v>0</v>
      </c>
      <c r="MH105" s="76" t="s">
        <v>107</v>
      </c>
      <c r="MI105" s="76">
        <v>0.6</v>
      </c>
      <c r="MJ105" s="76">
        <v>0</v>
      </c>
      <c r="MK105" s="76">
        <v>0</v>
      </c>
      <c r="ML105" s="76">
        <v>0</v>
      </c>
      <c r="MM105" s="76"/>
      <c r="MN105" s="76"/>
      <c r="MO105" s="76" t="s">
        <v>107</v>
      </c>
      <c r="MP105" s="76">
        <v>0.63</v>
      </c>
      <c r="MQ105" s="76">
        <v>3.93</v>
      </c>
      <c r="MR105" s="76">
        <v>0</v>
      </c>
      <c r="MS105" s="76">
        <v>0</v>
      </c>
    </row>
    <row r="106" spans="1:357" x14ac:dyDescent="0.25">
      <c r="A106" s="1">
        <v>5.0499999999999963</v>
      </c>
      <c r="B106" s="1">
        <v>5.0999999999999961</v>
      </c>
      <c r="C106" s="1" t="s">
        <v>108</v>
      </c>
      <c r="D106" s="1">
        <v>0</v>
      </c>
      <c r="E106" s="1">
        <v>0</v>
      </c>
      <c r="F106" s="1">
        <v>0</v>
      </c>
      <c r="G106" s="1">
        <v>0</v>
      </c>
      <c r="H106" s="1"/>
      <c r="I106" s="1"/>
      <c r="J106" s="1" t="s">
        <v>108</v>
      </c>
      <c r="K106" s="1">
        <v>0</v>
      </c>
      <c r="L106" s="1">
        <v>0</v>
      </c>
      <c r="M106" s="1">
        <v>0</v>
      </c>
      <c r="N106" s="1">
        <v>0</v>
      </c>
      <c r="O106" s="1"/>
      <c r="P106" s="1"/>
      <c r="Q106" s="1" t="s">
        <v>108</v>
      </c>
      <c r="R106" s="1">
        <v>0</v>
      </c>
      <c r="S106" s="1">
        <v>0</v>
      </c>
      <c r="T106" s="1">
        <v>0</v>
      </c>
      <c r="U106" s="1">
        <v>0</v>
      </c>
      <c r="V106" s="1"/>
      <c r="W106" s="1"/>
      <c r="X106" s="1" t="s">
        <v>108</v>
      </c>
      <c r="Y106" s="1">
        <v>0</v>
      </c>
      <c r="Z106" s="1">
        <v>0</v>
      </c>
      <c r="AA106" s="1">
        <v>0</v>
      </c>
      <c r="AB106" s="1">
        <v>0</v>
      </c>
      <c r="AC106" s="1"/>
      <c r="AD106" s="1"/>
      <c r="AE106" s="6" t="s">
        <v>108</v>
      </c>
      <c r="AF106" s="6">
        <v>0</v>
      </c>
      <c r="AG106" s="6">
        <v>0</v>
      </c>
      <c r="AH106" s="6">
        <v>0</v>
      </c>
      <c r="AI106" s="6">
        <v>0</v>
      </c>
      <c r="AJ106" s="1"/>
      <c r="AK106" s="1"/>
      <c r="AL106" s="6" t="s">
        <v>108</v>
      </c>
      <c r="AM106" s="6">
        <v>0</v>
      </c>
      <c r="AN106" s="6">
        <v>0</v>
      </c>
      <c r="AO106" s="6">
        <v>0</v>
      </c>
      <c r="AP106" s="6">
        <v>0</v>
      </c>
      <c r="AQ106" s="1"/>
      <c r="AR106" s="1"/>
      <c r="AS106" s="6" t="s">
        <v>108</v>
      </c>
      <c r="AT106" s="6">
        <v>0</v>
      </c>
      <c r="AU106" s="6">
        <v>0</v>
      </c>
      <c r="AV106" s="6">
        <v>0</v>
      </c>
      <c r="AW106" s="6">
        <v>0</v>
      </c>
      <c r="AZ106" s="6" t="s">
        <v>108</v>
      </c>
      <c r="BA106" s="6">
        <v>0</v>
      </c>
      <c r="BB106" s="6">
        <v>0</v>
      </c>
      <c r="BC106" s="6">
        <v>0</v>
      </c>
      <c r="BD106" s="6">
        <v>0</v>
      </c>
      <c r="BG106" s="6" t="s">
        <v>108</v>
      </c>
      <c r="BH106" s="6">
        <v>0.13</v>
      </c>
      <c r="BI106" s="6">
        <v>0</v>
      </c>
      <c r="BJ106" s="6">
        <v>0.15</v>
      </c>
      <c r="BK106" s="6">
        <v>0</v>
      </c>
      <c r="BN106" s="6" t="s">
        <v>108</v>
      </c>
      <c r="BO106" s="6">
        <v>0</v>
      </c>
      <c r="BP106" s="6">
        <v>0</v>
      </c>
      <c r="BQ106" s="6">
        <v>0</v>
      </c>
      <c r="BR106" s="6">
        <v>0</v>
      </c>
      <c r="BU106" s="6" t="s">
        <v>108</v>
      </c>
      <c r="BV106" s="6">
        <v>0</v>
      </c>
      <c r="BW106" s="6">
        <v>0</v>
      </c>
      <c r="BX106" s="6">
        <v>0</v>
      </c>
      <c r="BY106" s="6">
        <v>0</v>
      </c>
      <c r="CB106" s="6" t="s">
        <v>108</v>
      </c>
      <c r="CC106" s="6">
        <v>0</v>
      </c>
      <c r="CD106" s="6">
        <v>0</v>
      </c>
      <c r="CE106" s="6">
        <v>0</v>
      </c>
      <c r="CF106" s="6">
        <v>0</v>
      </c>
      <c r="CI106" s="6" t="s">
        <v>108</v>
      </c>
      <c r="CJ106" s="6">
        <v>0</v>
      </c>
      <c r="CK106" s="6">
        <v>0</v>
      </c>
      <c r="CL106" s="6">
        <v>0</v>
      </c>
      <c r="CM106" s="6">
        <v>0</v>
      </c>
      <c r="CP106" s="6" t="s">
        <v>108</v>
      </c>
      <c r="CQ106" s="6">
        <v>0</v>
      </c>
      <c r="CR106" s="6">
        <v>0</v>
      </c>
      <c r="CS106" s="6">
        <v>0</v>
      </c>
      <c r="CT106" s="6">
        <v>0</v>
      </c>
      <c r="CW106" s="6" t="s">
        <v>108</v>
      </c>
      <c r="CX106" s="6">
        <v>0</v>
      </c>
      <c r="CY106" s="6">
        <v>0</v>
      </c>
      <c r="CZ106" s="6">
        <v>0</v>
      </c>
      <c r="DA106" s="6">
        <v>0</v>
      </c>
      <c r="DD106" s="6" t="s">
        <v>108</v>
      </c>
      <c r="DE106" s="6">
        <v>0</v>
      </c>
      <c r="DF106" s="6">
        <v>0</v>
      </c>
      <c r="DG106" s="6">
        <v>0</v>
      </c>
      <c r="DH106" s="6">
        <v>0</v>
      </c>
      <c r="DK106" s="6" t="s">
        <v>108</v>
      </c>
      <c r="DL106" s="6">
        <v>0</v>
      </c>
      <c r="DM106" s="6">
        <v>0</v>
      </c>
      <c r="DN106" s="6">
        <v>0</v>
      </c>
      <c r="DO106" s="6">
        <v>0</v>
      </c>
      <c r="DR106" s="6" t="s">
        <v>108</v>
      </c>
      <c r="DS106" s="6">
        <v>0.7</v>
      </c>
      <c r="DT106" s="6">
        <v>0</v>
      </c>
      <c r="DU106" s="6">
        <v>0.91</v>
      </c>
      <c r="DV106" s="6">
        <v>0</v>
      </c>
      <c r="DY106" s="6" t="s">
        <v>108</v>
      </c>
      <c r="DZ106" s="6">
        <v>0.08</v>
      </c>
      <c r="EA106" s="6">
        <v>0</v>
      </c>
      <c r="EB106" s="6">
        <v>0.1</v>
      </c>
      <c r="EC106" s="6">
        <v>0</v>
      </c>
      <c r="EF106" s="6" t="s">
        <v>108</v>
      </c>
      <c r="EG106" s="6">
        <v>0</v>
      </c>
      <c r="EH106" s="6">
        <v>0</v>
      </c>
      <c r="EI106" s="6">
        <v>0</v>
      </c>
      <c r="EJ106" s="6">
        <v>0</v>
      </c>
      <c r="EM106" s="6" t="s">
        <v>108</v>
      </c>
      <c r="EN106" s="6">
        <v>0</v>
      </c>
      <c r="EO106" s="6">
        <v>0</v>
      </c>
      <c r="EP106" s="6">
        <v>0</v>
      </c>
      <c r="EQ106" s="6">
        <v>0</v>
      </c>
      <c r="ET106" s="6" t="s">
        <v>108</v>
      </c>
      <c r="EU106" s="6">
        <v>0</v>
      </c>
      <c r="EV106" s="6">
        <v>0</v>
      </c>
      <c r="EW106" s="6">
        <v>0</v>
      </c>
      <c r="EX106" s="6">
        <v>0</v>
      </c>
      <c r="FA106" s="6" t="s">
        <v>108</v>
      </c>
      <c r="FB106" s="6">
        <v>0</v>
      </c>
      <c r="FC106" s="6">
        <v>0</v>
      </c>
      <c r="FD106" s="6">
        <v>0</v>
      </c>
      <c r="FE106" s="6">
        <v>0</v>
      </c>
      <c r="FH106" s="6" t="s">
        <v>108</v>
      </c>
      <c r="FI106" s="6">
        <v>0</v>
      </c>
      <c r="FJ106" s="6">
        <v>0</v>
      </c>
      <c r="FK106" s="6">
        <v>0</v>
      </c>
      <c r="FL106" s="6">
        <v>0</v>
      </c>
      <c r="FO106" s="6" t="s">
        <v>108</v>
      </c>
      <c r="FP106" s="6">
        <v>0</v>
      </c>
      <c r="FQ106" s="6">
        <v>0</v>
      </c>
      <c r="FR106" s="6">
        <v>0</v>
      </c>
      <c r="FS106" s="6">
        <v>0</v>
      </c>
      <c r="FV106" s="6" t="s">
        <v>108</v>
      </c>
      <c r="FW106" s="6">
        <v>0</v>
      </c>
      <c r="FX106" s="6">
        <v>0</v>
      </c>
      <c r="FY106" s="6">
        <v>0</v>
      </c>
      <c r="FZ106" s="6">
        <v>0</v>
      </c>
      <c r="GC106" s="6" t="s">
        <v>108</v>
      </c>
      <c r="GD106" s="6">
        <v>0</v>
      </c>
      <c r="GE106" s="6">
        <v>0</v>
      </c>
      <c r="GF106" s="6">
        <v>0</v>
      </c>
      <c r="GG106" s="6">
        <v>0</v>
      </c>
      <c r="GJ106" s="58" t="s">
        <v>108</v>
      </c>
      <c r="GK106" s="58">
        <v>0</v>
      </c>
      <c r="GL106" s="58">
        <v>0</v>
      </c>
      <c r="GM106" s="58">
        <v>0</v>
      </c>
      <c r="GN106" s="58">
        <v>0</v>
      </c>
      <c r="GQ106" s="58" t="s">
        <v>108</v>
      </c>
      <c r="GR106" s="58">
        <v>0</v>
      </c>
      <c r="GS106" s="58">
        <v>0</v>
      </c>
      <c r="GT106" s="58">
        <v>0</v>
      </c>
      <c r="GU106" s="58">
        <v>0</v>
      </c>
      <c r="GX106" s="64" t="s">
        <v>108</v>
      </c>
      <c r="GY106" s="64">
        <v>0</v>
      </c>
      <c r="GZ106" s="64">
        <v>0</v>
      </c>
      <c r="HA106" s="64">
        <v>0</v>
      </c>
      <c r="HB106" s="64">
        <v>0</v>
      </c>
      <c r="HE106" s="64" t="s">
        <v>108</v>
      </c>
      <c r="HF106" s="64">
        <v>0</v>
      </c>
      <c r="HG106" s="64">
        <v>0</v>
      </c>
      <c r="HH106" s="64">
        <v>0</v>
      </c>
      <c r="HI106" s="64">
        <v>0</v>
      </c>
      <c r="HL106" s="64" t="s">
        <v>108</v>
      </c>
      <c r="HM106" s="64">
        <v>0</v>
      </c>
      <c r="HN106" s="64">
        <v>0</v>
      </c>
      <c r="HO106" s="64">
        <v>0</v>
      </c>
      <c r="HP106" s="64">
        <v>0</v>
      </c>
      <c r="HS106" s="64" t="s">
        <v>108</v>
      </c>
      <c r="HT106" s="64">
        <v>0</v>
      </c>
      <c r="HU106" s="64">
        <v>0</v>
      </c>
      <c r="HV106" s="64">
        <v>0</v>
      </c>
      <c r="HW106" s="64">
        <v>0</v>
      </c>
      <c r="HZ106" s="64" t="s">
        <v>108</v>
      </c>
      <c r="IA106" s="64">
        <v>0</v>
      </c>
      <c r="IB106" s="64">
        <v>0</v>
      </c>
      <c r="IC106" s="64">
        <v>0</v>
      </c>
      <c r="ID106" s="64">
        <v>0</v>
      </c>
      <c r="IG106" s="64" t="s">
        <v>108</v>
      </c>
      <c r="IH106" s="64">
        <v>0</v>
      </c>
      <c r="II106" s="64">
        <v>0</v>
      </c>
      <c r="IJ106" s="64">
        <v>0</v>
      </c>
      <c r="IK106" s="64">
        <v>0</v>
      </c>
      <c r="IN106" s="64" t="s">
        <v>108</v>
      </c>
      <c r="IO106" s="64">
        <v>0</v>
      </c>
      <c r="IP106" s="64">
        <v>0</v>
      </c>
      <c r="IQ106" s="64">
        <v>0</v>
      </c>
      <c r="IR106" s="64">
        <v>0</v>
      </c>
      <c r="IU106" s="64" t="s">
        <v>108</v>
      </c>
      <c r="IV106" s="64">
        <v>0</v>
      </c>
      <c r="IW106" s="64">
        <v>0</v>
      </c>
      <c r="IX106" s="64">
        <v>0</v>
      </c>
      <c r="IY106" s="64">
        <v>0</v>
      </c>
      <c r="JB106" s="6" t="s">
        <v>108</v>
      </c>
      <c r="JC106" s="6">
        <v>0</v>
      </c>
      <c r="JD106" s="6">
        <v>0</v>
      </c>
      <c r="JE106" s="6">
        <v>0</v>
      </c>
      <c r="JF106" s="6">
        <v>0</v>
      </c>
      <c r="JI106" s="64" t="s">
        <v>108</v>
      </c>
      <c r="JJ106" s="64">
        <v>0</v>
      </c>
      <c r="JK106" s="64">
        <v>0</v>
      </c>
      <c r="JL106" s="64">
        <v>0</v>
      </c>
      <c r="JM106" s="64">
        <v>0</v>
      </c>
      <c r="JP106" s="70" t="s">
        <v>108</v>
      </c>
      <c r="JQ106" s="70">
        <v>0</v>
      </c>
      <c r="JR106" s="70">
        <v>0</v>
      </c>
      <c r="JS106" s="70">
        <v>0</v>
      </c>
      <c r="JT106" s="70">
        <v>0</v>
      </c>
      <c r="JW106" s="76" t="s">
        <v>108</v>
      </c>
      <c r="JX106" s="76">
        <v>0</v>
      </c>
      <c r="JY106" s="76">
        <v>0</v>
      </c>
      <c r="JZ106" s="76">
        <v>0</v>
      </c>
      <c r="KA106" s="76">
        <v>0</v>
      </c>
      <c r="KD106" s="76" t="s">
        <v>108</v>
      </c>
      <c r="KE106" s="76">
        <v>0</v>
      </c>
      <c r="KF106" s="76">
        <v>0</v>
      </c>
      <c r="KG106" s="76">
        <v>0</v>
      </c>
      <c r="KH106" s="76">
        <v>0</v>
      </c>
      <c r="KK106" s="76" t="s">
        <v>108</v>
      </c>
      <c r="KL106" s="76">
        <v>0</v>
      </c>
      <c r="KM106" s="76">
        <v>0</v>
      </c>
      <c r="KN106" s="76">
        <v>0</v>
      </c>
      <c r="KO106" s="76">
        <v>0</v>
      </c>
      <c r="KR106" s="76" t="s">
        <v>108</v>
      </c>
      <c r="KS106" s="76">
        <v>0</v>
      </c>
      <c r="KT106" s="76">
        <v>0</v>
      </c>
      <c r="KU106" s="76">
        <v>0</v>
      </c>
      <c r="KV106" s="76">
        <v>0</v>
      </c>
      <c r="KY106" s="76" t="s">
        <v>108</v>
      </c>
      <c r="KZ106" s="76">
        <v>0</v>
      </c>
      <c r="LA106" s="76">
        <v>0</v>
      </c>
      <c r="LB106" s="76">
        <v>0</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v>
      </c>
      <c r="LV106" s="76">
        <v>0</v>
      </c>
      <c r="LW106" s="76">
        <v>0</v>
      </c>
      <c r="LX106" s="76">
        <v>0</v>
      </c>
      <c r="LY106" s="76"/>
      <c r="LZ106" s="76"/>
      <c r="MA106" s="76" t="s">
        <v>108</v>
      </c>
      <c r="MB106" s="76">
        <v>0</v>
      </c>
      <c r="MC106" s="76">
        <v>0</v>
      </c>
      <c r="MD106" s="76">
        <v>0</v>
      </c>
      <c r="ME106" s="76">
        <v>0</v>
      </c>
      <c r="MH106" s="76" t="s">
        <v>108</v>
      </c>
      <c r="MI106" s="76">
        <v>0</v>
      </c>
      <c r="MJ106" s="76">
        <v>0</v>
      </c>
      <c r="MK106" s="76">
        <v>0</v>
      </c>
      <c r="ML106" s="76">
        <v>0</v>
      </c>
      <c r="MM106" s="76"/>
      <c r="MN106" s="76"/>
      <c r="MO106" s="76" t="s">
        <v>108</v>
      </c>
      <c r="MP106" s="76">
        <v>0</v>
      </c>
      <c r="MQ106" s="76">
        <v>0</v>
      </c>
      <c r="MR106" s="76">
        <v>0</v>
      </c>
      <c r="MS106" s="76">
        <v>0</v>
      </c>
    </row>
    <row r="107" spans="1:357" x14ac:dyDescent="0.25">
      <c r="A107" s="1">
        <v>5.0999999999999961</v>
      </c>
      <c r="B107" s="1">
        <v>5.1499999999999959</v>
      </c>
      <c r="C107" s="1" t="s">
        <v>109</v>
      </c>
      <c r="D107" s="1">
        <v>0</v>
      </c>
      <c r="E107" s="1">
        <v>0</v>
      </c>
      <c r="F107" s="1">
        <v>0</v>
      </c>
      <c r="G107" s="1">
        <v>0</v>
      </c>
      <c r="H107" s="1"/>
      <c r="I107" s="1"/>
      <c r="J107" s="1" t="s">
        <v>109</v>
      </c>
      <c r="K107" s="1">
        <v>0.09</v>
      </c>
      <c r="L107" s="1">
        <v>0</v>
      </c>
      <c r="M107" s="1">
        <v>0.12</v>
      </c>
      <c r="N107" s="1">
        <v>0</v>
      </c>
      <c r="O107" s="1"/>
      <c r="P107" s="1"/>
      <c r="Q107" s="1" t="s">
        <v>109</v>
      </c>
      <c r="R107" s="1">
        <v>0</v>
      </c>
      <c r="S107" s="1">
        <v>0</v>
      </c>
      <c r="T107" s="1">
        <v>0</v>
      </c>
      <c r="U107" s="1">
        <v>0</v>
      </c>
      <c r="V107" s="1"/>
      <c r="W107" s="1"/>
      <c r="X107" s="1" t="s">
        <v>109</v>
      </c>
      <c r="Y107" s="1">
        <v>0</v>
      </c>
      <c r="Z107" s="1">
        <v>0</v>
      </c>
      <c r="AA107" s="1">
        <v>0</v>
      </c>
      <c r="AB107" s="1">
        <v>0</v>
      </c>
      <c r="AC107" s="1"/>
      <c r="AD107" s="1"/>
      <c r="AE107" s="6" t="s">
        <v>109</v>
      </c>
      <c r="AF107" s="6">
        <v>0</v>
      </c>
      <c r="AG107" s="6">
        <v>0</v>
      </c>
      <c r="AH107" s="6">
        <v>0</v>
      </c>
      <c r="AI107" s="6">
        <v>0</v>
      </c>
      <c r="AJ107" s="1"/>
      <c r="AK107" s="1"/>
      <c r="AL107" s="6" t="s">
        <v>109</v>
      </c>
      <c r="AM107" s="6">
        <v>0</v>
      </c>
      <c r="AN107" s="6">
        <v>0</v>
      </c>
      <c r="AO107" s="6">
        <v>0</v>
      </c>
      <c r="AP107" s="6">
        <v>0</v>
      </c>
      <c r="AQ107" s="1"/>
      <c r="AR107" s="1"/>
      <c r="AS107" s="6" t="s">
        <v>109</v>
      </c>
      <c r="AT107" s="6">
        <v>0</v>
      </c>
      <c r="AU107" s="6">
        <v>0</v>
      </c>
      <c r="AV107" s="6">
        <v>0</v>
      </c>
      <c r="AW107" s="6">
        <v>0</v>
      </c>
      <c r="AZ107" s="6" t="s">
        <v>109</v>
      </c>
      <c r="BA107" s="6">
        <v>0</v>
      </c>
      <c r="BB107" s="6">
        <v>0</v>
      </c>
      <c r="BC107" s="6">
        <v>0</v>
      </c>
      <c r="BD107" s="6">
        <v>0</v>
      </c>
      <c r="BG107" s="6" t="s">
        <v>109</v>
      </c>
      <c r="BH107" s="6">
        <v>0.03</v>
      </c>
      <c r="BI107" s="6">
        <v>0</v>
      </c>
      <c r="BJ107" s="6">
        <v>0.04</v>
      </c>
      <c r="BK107" s="6">
        <v>0</v>
      </c>
      <c r="BN107" s="6" t="s">
        <v>109</v>
      </c>
      <c r="BO107" s="6">
        <v>0</v>
      </c>
      <c r="BP107" s="6">
        <v>0</v>
      </c>
      <c r="BQ107" s="6">
        <v>0</v>
      </c>
      <c r="BR107" s="6">
        <v>0</v>
      </c>
      <c r="BU107" s="6" t="s">
        <v>109</v>
      </c>
      <c r="BV107" s="6">
        <v>0</v>
      </c>
      <c r="BW107" s="6">
        <v>0</v>
      </c>
      <c r="BX107" s="6">
        <v>0</v>
      </c>
      <c r="BY107" s="6">
        <v>0</v>
      </c>
      <c r="CB107" s="6" t="s">
        <v>109</v>
      </c>
      <c r="CC107" s="6">
        <v>0</v>
      </c>
      <c r="CD107" s="6">
        <v>0</v>
      </c>
      <c r="CE107" s="6">
        <v>0</v>
      </c>
      <c r="CF107" s="6">
        <v>0</v>
      </c>
      <c r="CI107" s="6" t="s">
        <v>109</v>
      </c>
      <c r="CJ107" s="6">
        <v>0</v>
      </c>
      <c r="CK107" s="6">
        <v>0</v>
      </c>
      <c r="CL107" s="6">
        <v>0</v>
      </c>
      <c r="CM107" s="6">
        <v>0</v>
      </c>
      <c r="CP107" s="6" t="s">
        <v>109</v>
      </c>
      <c r="CQ107" s="6">
        <v>0</v>
      </c>
      <c r="CR107" s="6">
        <v>0</v>
      </c>
      <c r="CS107" s="6">
        <v>0</v>
      </c>
      <c r="CT107" s="6">
        <v>0</v>
      </c>
      <c r="CW107" s="6" t="s">
        <v>109</v>
      </c>
      <c r="CX107" s="6">
        <v>0</v>
      </c>
      <c r="CY107" s="6">
        <v>0</v>
      </c>
      <c r="CZ107" s="6">
        <v>0</v>
      </c>
      <c r="DA107" s="6">
        <v>0</v>
      </c>
      <c r="DD107" s="6" t="s">
        <v>109</v>
      </c>
      <c r="DE107" s="6">
        <v>0</v>
      </c>
      <c r="DF107" s="6">
        <v>0</v>
      </c>
      <c r="DG107" s="6">
        <v>0</v>
      </c>
      <c r="DH107" s="6">
        <v>0</v>
      </c>
      <c r="DK107" s="6" t="s">
        <v>109</v>
      </c>
      <c r="DL107" s="6">
        <v>0</v>
      </c>
      <c r="DM107" s="6">
        <v>0</v>
      </c>
      <c r="DN107" s="6">
        <v>0</v>
      </c>
      <c r="DO107" s="6">
        <v>0</v>
      </c>
      <c r="DR107" s="6" t="s">
        <v>109</v>
      </c>
      <c r="DS107" s="6">
        <v>0</v>
      </c>
      <c r="DT107" s="6">
        <v>0</v>
      </c>
      <c r="DU107" s="6">
        <v>0</v>
      </c>
      <c r="DV107" s="6">
        <v>0</v>
      </c>
      <c r="DY107" s="6" t="s">
        <v>109</v>
      </c>
      <c r="DZ107" s="6">
        <v>0</v>
      </c>
      <c r="EA107" s="6">
        <v>0</v>
      </c>
      <c r="EB107" s="6">
        <v>0</v>
      </c>
      <c r="EC107" s="6">
        <v>0</v>
      </c>
      <c r="EF107" s="6" t="s">
        <v>109</v>
      </c>
      <c r="EG107" s="6">
        <v>0</v>
      </c>
      <c r="EH107" s="6">
        <v>0</v>
      </c>
      <c r="EI107" s="6">
        <v>0</v>
      </c>
      <c r="EJ107" s="6">
        <v>0</v>
      </c>
      <c r="EM107" s="6" t="s">
        <v>109</v>
      </c>
      <c r="EN107" s="6">
        <v>0</v>
      </c>
      <c r="EO107" s="6">
        <v>0</v>
      </c>
      <c r="EP107" s="6">
        <v>0</v>
      </c>
      <c r="EQ107" s="6">
        <v>0</v>
      </c>
      <c r="ET107" s="6" t="s">
        <v>109</v>
      </c>
      <c r="EU107" s="6">
        <v>0</v>
      </c>
      <c r="EV107" s="6">
        <v>0</v>
      </c>
      <c r="EW107" s="6">
        <v>0</v>
      </c>
      <c r="EX107" s="6">
        <v>0</v>
      </c>
      <c r="FA107" s="6" t="s">
        <v>109</v>
      </c>
      <c r="FB107" s="6">
        <v>0</v>
      </c>
      <c r="FC107" s="6">
        <v>0</v>
      </c>
      <c r="FD107" s="6">
        <v>0</v>
      </c>
      <c r="FE107" s="6">
        <v>0</v>
      </c>
      <c r="FH107" s="6" t="s">
        <v>109</v>
      </c>
      <c r="FI107" s="6">
        <v>0</v>
      </c>
      <c r="FJ107" s="6">
        <v>0</v>
      </c>
      <c r="FK107" s="6">
        <v>0</v>
      </c>
      <c r="FL107" s="6">
        <v>0</v>
      </c>
      <c r="FO107" s="6" t="s">
        <v>109</v>
      </c>
      <c r="FP107" s="6">
        <v>0.21</v>
      </c>
      <c r="FQ107" s="6">
        <v>0</v>
      </c>
      <c r="FR107" s="6">
        <v>0.31</v>
      </c>
      <c r="FS107" s="6">
        <v>0</v>
      </c>
      <c r="FV107" s="6" t="s">
        <v>109</v>
      </c>
      <c r="FW107" s="6">
        <v>0</v>
      </c>
      <c r="FX107" s="6">
        <v>0</v>
      </c>
      <c r="FY107" s="6">
        <v>0</v>
      </c>
      <c r="FZ107" s="6">
        <v>0</v>
      </c>
      <c r="GC107" s="6" t="s">
        <v>109</v>
      </c>
      <c r="GD107" s="6">
        <v>0</v>
      </c>
      <c r="GE107" s="6">
        <v>0</v>
      </c>
      <c r="GF107" s="6">
        <v>0</v>
      </c>
      <c r="GG107" s="6">
        <v>0</v>
      </c>
      <c r="GJ107" s="58" t="s">
        <v>109</v>
      </c>
      <c r="GK107" s="58">
        <v>0</v>
      </c>
      <c r="GL107" s="58">
        <v>0</v>
      </c>
      <c r="GM107" s="58">
        <v>0</v>
      </c>
      <c r="GN107" s="58">
        <v>0</v>
      </c>
      <c r="GQ107" s="58" t="s">
        <v>109</v>
      </c>
      <c r="GR107" s="58">
        <v>0</v>
      </c>
      <c r="GS107" s="58">
        <v>0</v>
      </c>
      <c r="GT107" s="58">
        <v>0</v>
      </c>
      <c r="GU107" s="58">
        <v>0</v>
      </c>
      <c r="GX107" s="64" t="s">
        <v>109</v>
      </c>
      <c r="GY107" s="64">
        <v>0</v>
      </c>
      <c r="GZ107" s="64">
        <v>0</v>
      </c>
      <c r="HA107" s="64">
        <v>0</v>
      </c>
      <c r="HB107" s="64">
        <v>0</v>
      </c>
      <c r="HE107" s="64" t="s">
        <v>109</v>
      </c>
      <c r="HF107" s="64">
        <v>0</v>
      </c>
      <c r="HG107" s="64">
        <v>0</v>
      </c>
      <c r="HH107" s="64">
        <v>0</v>
      </c>
      <c r="HI107" s="64">
        <v>0</v>
      </c>
      <c r="HL107" s="64" t="s">
        <v>109</v>
      </c>
      <c r="HM107" s="64">
        <v>0</v>
      </c>
      <c r="HN107" s="64">
        <v>0</v>
      </c>
      <c r="HO107" s="64">
        <v>0</v>
      </c>
      <c r="HP107" s="64">
        <v>0</v>
      </c>
      <c r="HS107" s="64" t="s">
        <v>109</v>
      </c>
      <c r="HT107" s="64">
        <v>0</v>
      </c>
      <c r="HU107" s="64">
        <v>0</v>
      </c>
      <c r="HV107" s="64">
        <v>0</v>
      </c>
      <c r="HW107" s="64">
        <v>0</v>
      </c>
      <c r="HZ107" s="64" t="s">
        <v>109</v>
      </c>
      <c r="IA107" s="64">
        <v>0</v>
      </c>
      <c r="IB107" s="64">
        <v>0</v>
      </c>
      <c r="IC107" s="64">
        <v>0</v>
      </c>
      <c r="ID107" s="64">
        <v>0</v>
      </c>
      <c r="IG107" s="64" t="s">
        <v>109</v>
      </c>
      <c r="IH107" s="64">
        <v>0</v>
      </c>
      <c r="II107" s="64">
        <v>0</v>
      </c>
      <c r="IJ107" s="64">
        <v>0</v>
      </c>
      <c r="IK107" s="64">
        <v>0</v>
      </c>
      <c r="IN107" s="64" t="s">
        <v>109</v>
      </c>
      <c r="IO107" s="64">
        <v>0</v>
      </c>
      <c r="IP107" s="64">
        <v>0</v>
      </c>
      <c r="IQ107" s="64">
        <v>0</v>
      </c>
      <c r="IR107" s="64">
        <v>0</v>
      </c>
      <c r="IU107" s="64" t="s">
        <v>109</v>
      </c>
      <c r="IV107" s="64">
        <v>0</v>
      </c>
      <c r="IW107" s="64">
        <v>0</v>
      </c>
      <c r="IX107" s="64">
        <v>0</v>
      </c>
      <c r="IY107" s="64">
        <v>0</v>
      </c>
      <c r="JB107" s="6" t="s">
        <v>109</v>
      </c>
      <c r="JC107" s="6">
        <v>0</v>
      </c>
      <c r="JD107" s="6">
        <v>0</v>
      </c>
      <c r="JE107" s="6">
        <v>0</v>
      </c>
      <c r="JF107" s="6">
        <v>0</v>
      </c>
      <c r="JI107" s="64" t="s">
        <v>109</v>
      </c>
      <c r="JJ107" s="64">
        <v>0</v>
      </c>
      <c r="JK107" s="64">
        <v>0</v>
      </c>
      <c r="JL107" s="64">
        <v>0</v>
      </c>
      <c r="JM107" s="64">
        <v>0</v>
      </c>
      <c r="JP107" s="70" t="s">
        <v>109</v>
      </c>
      <c r="JQ107" s="70">
        <v>0</v>
      </c>
      <c r="JR107" s="70">
        <v>0</v>
      </c>
      <c r="JS107" s="70">
        <v>0</v>
      </c>
      <c r="JT107" s="70">
        <v>0</v>
      </c>
      <c r="JW107" s="76" t="s">
        <v>109</v>
      </c>
      <c r="JX107" s="76">
        <v>0</v>
      </c>
      <c r="JY107" s="76">
        <v>0</v>
      </c>
      <c r="JZ107" s="76">
        <v>0</v>
      </c>
      <c r="KA107" s="76">
        <v>0</v>
      </c>
      <c r="KD107" s="76" t="s">
        <v>109</v>
      </c>
      <c r="KE107" s="76">
        <v>0</v>
      </c>
      <c r="KF107" s="76">
        <v>0</v>
      </c>
      <c r="KG107" s="76">
        <v>0</v>
      </c>
      <c r="KH107" s="76">
        <v>0</v>
      </c>
      <c r="KK107" s="76" t="s">
        <v>109</v>
      </c>
      <c r="KL107" s="76">
        <v>0</v>
      </c>
      <c r="KM107" s="76">
        <v>0</v>
      </c>
      <c r="KN107" s="76">
        <v>0</v>
      </c>
      <c r="KO107" s="76">
        <v>0</v>
      </c>
      <c r="KR107" s="76" t="s">
        <v>109</v>
      </c>
      <c r="KS107" s="76">
        <v>0</v>
      </c>
      <c r="KT107" s="76">
        <v>0</v>
      </c>
      <c r="KU107" s="76">
        <v>0</v>
      </c>
      <c r="KV107" s="76">
        <v>0</v>
      </c>
      <c r="KY107" s="76" t="s">
        <v>109</v>
      </c>
      <c r="KZ107" s="76">
        <v>0</v>
      </c>
      <c r="LA107" s="76">
        <v>0</v>
      </c>
      <c r="LB107" s="76">
        <v>0</v>
      </c>
      <c r="LC107" s="76">
        <v>0</v>
      </c>
      <c r="LF107" s="76" t="s">
        <v>109</v>
      </c>
      <c r="LG107" s="76">
        <v>0</v>
      </c>
      <c r="LH107" s="76">
        <v>0</v>
      </c>
      <c r="LI107" s="76">
        <v>0</v>
      </c>
      <c r="LJ107" s="76">
        <v>0</v>
      </c>
      <c r="LM107" s="76" t="s">
        <v>109</v>
      </c>
      <c r="LN107" s="76">
        <v>0</v>
      </c>
      <c r="LO107" s="76">
        <v>0</v>
      </c>
      <c r="LP107" s="76">
        <v>0</v>
      </c>
      <c r="LQ107" s="76">
        <v>0</v>
      </c>
      <c r="LR107" s="76"/>
      <c r="LS107" s="76"/>
      <c r="LT107" s="76" t="s">
        <v>109</v>
      </c>
      <c r="LU107" s="76">
        <v>0</v>
      </c>
      <c r="LV107" s="76">
        <v>0</v>
      </c>
      <c r="LW107" s="76">
        <v>0</v>
      </c>
      <c r="LX107" s="76">
        <v>0</v>
      </c>
      <c r="LY107" s="76"/>
      <c r="LZ107" s="76"/>
      <c r="MA107" s="76" t="s">
        <v>109</v>
      </c>
      <c r="MB107" s="76">
        <v>0</v>
      </c>
      <c r="MC107" s="76">
        <v>0</v>
      </c>
      <c r="MD107" s="76">
        <v>0</v>
      </c>
      <c r="ME107" s="76">
        <v>0</v>
      </c>
      <c r="MH107" s="76" t="s">
        <v>109</v>
      </c>
      <c r="MI107" s="76">
        <v>0</v>
      </c>
      <c r="MJ107" s="76">
        <v>0</v>
      </c>
      <c r="MK107" s="76">
        <v>0</v>
      </c>
      <c r="ML107" s="76">
        <v>0</v>
      </c>
      <c r="MM107" s="76"/>
      <c r="MN107" s="76"/>
      <c r="MO107" s="76" t="s">
        <v>109</v>
      </c>
      <c r="MP107" s="76">
        <v>0</v>
      </c>
      <c r="MQ107" s="76">
        <v>0</v>
      </c>
      <c r="MR107" s="76">
        <v>0</v>
      </c>
      <c r="MS107" s="76">
        <v>0</v>
      </c>
    </row>
    <row r="108" spans="1:357" x14ac:dyDescent="0.25">
      <c r="A108" s="1">
        <v>5.1499999999999959</v>
      </c>
      <c r="B108" s="1">
        <v>5.1999999999999957</v>
      </c>
      <c r="C108" s="1" t="s">
        <v>110</v>
      </c>
      <c r="D108" s="1">
        <v>0</v>
      </c>
      <c r="E108" s="1">
        <v>0</v>
      </c>
      <c r="F108" s="1">
        <v>0</v>
      </c>
      <c r="G108" s="1">
        <v>0</v>
      </c>
      <c r="H108" s="1"/>
      <c r="I108" s="1"/>
      <c r="J108" s="1" t="s">
        <v>110</v>
      </c>
      <c r="K108" s="1">
        <v>0.39</v>
      </c>
      <c r="L108" s="1">
        <v>0</v>
      </c>
      <c r="M108" s="1">
        <v>0.51</v>
      </c>
      <c r="N108" s="1">
        <v>0</v>
      </c>
      <c r="O108" s="1"/>
      <c r="P108" s="1"/>
      <c r="Q108" s="1" t="s">
        <v>110</v>
      </c>
      <c r="R108" s="1">
        <v>0</v>
      </c>
      <c r="S108" s="1">
        <v>0</v>
      </c>
      <c r="T108" s="1">
        <v>0</v>
      </c>
      <c r="U108" s="1">
        <v>0</v>
      </c>
      <c r="V108" s="1"/>
      <c r="W108" s="1"/>
      <c r="X108" s="1" t="s">
        <v>110</v>
      </c>
      <c r="Y108" s="1">
        <v>1.1299999999999999</v>
      </c>
      <c r="Z108" s="1">
        <v>0</v>
      </c>
      <c r="AA108" s="1">
        <v>1.66</v>
      </c>
      <c r="AB108" s="1">
        <v>0</v>
      </c>
      <c r="AC108" s="1"/>
      <c r="AD108" s="1"/>
      <c r="AE108" s="6" t="s">
        <v>110</v>
      </c>
      <c r="AF108" s="6">
        <v>0.16</v>
      </c>
      <c r="AG108" s="6">
        <v>0</v>
      </c>
      <c r="AH108" s="6">
        <v>0.18</v>
      </c>
      <c r="AI108" s="6">
        <v>0</v>
      </c>
      <c r="AJ108" s="1"/>
      <c r="AK108" s="1"/>
      <c r="AL108" s="6" t="s">
        <v>110</v>
      </c>
      <c r="AM108" s="6">
        <v>0.1</v>
      </c>
      <c r="AN108" s="6">
        <v>0</v>
      </c>
      <c r="AO108" s="6">
        <v>0.12</v>
      </c>
      <c r="AP108" s="6">
        <v>0</v>
      </c>
      <c r="AQ108" s="1"/>
      <c r="AR108" s="1"/>
      <c r="AS108" s="6" t="s">
        <v>110</v>
      </c>
      <c r="AT108" s="6">
        <v>0</v>
      </c>
      <c r="AU108" s="6">
        <v>0</v>
      </c>
      <c r="AV108" s="6">
        <v>0</v>
      </c>
      <c r="AW108" s="6">
        <v>0</v>
      </c>
      <c r="AZ108" s="6" t="s">
        <v>110</v>
      </c>
      <c r="BA108" s="6">
        <v>0</v>
      </c>
      <c r="BB108" s="6">
        <v>0</v>
      </c>
      <c r="BC108" s="6">
        <v>0</v>
      </c>
      <c r="BD108" s="6">
        <v>0</v>
      </c>
      <c r="BG108" s="6" t="s">
        <v>110</v>
      </c>
      <c r="BH108" s="6">
        <v>0</v>
      </c>
      <c r="BI108" s="6">
        <v>0</v>
      </c>
      <c r="BJ108" s="6">
        <v>0</v>
      </c>
      <c r="BK108" s="6">
        <v>0</v>
      </c>
      <c r="BN108" s="6" t="s">
        <v>110</v>
      </c>
      <c r="BO108" s="6">
        <v>0</v>
      </c>
      <c r="BP108" s="6">
        <v>0</v>
      </c>
      <c r="BQ108" s="6">
        <v>0</v>
      </c>
      <c r="BR108" s="6">
        <v>0</v>
      </c>
      <c r="BU108" s="6" t="s">
        <v>110</v>
      </c>
      <c r="BV108" s="6">
        <v>0.49</v>
      </c>
      <c r="BW108" s="6">
        <v>0</v>
      </c>
      <c r="BX108" s="6">
        <v>0</v>
      </c>
      <c r="BY108" s="6">
        <v>12.81</v>
      </c>
      <c r="CB108" s="6" t="s">
        <v>110</v>
      </c>
      <c r="CC108" s="6">
        <v>0</v>
      </c>
      <c r="CD108" s="6">
        <v>0</v>
      </c>
      <c r="CE108" s="6">
        <v>0</v>
      </c>
      <c r="CF108" s="6">
        <v>0</v>
      </c>
      <c r="CI108" s="6" t="s">
        <v>110</v>
      </c>
      <c r="CJ108" s="6">
        <v>0</v>
      </c>
      <c r="CK108" s="6">
        <v>0</v>
      </c>
      <c r="CL108" s="6">
        <v>0</v>
      </c>
      <c r="CM108" s="6">
        <v>0</v>
      </c>
      <c r="CP108" s="6" t="s">
        <v>110</v>
      </c>
      <c r="CQ108" s="6">
        <v>0</v>
      </c>
      <c r="CR108" s="6">
        <v>0</v>
      </c>
      <c r="CS108" s="6">
        <v>0</v>
      </c>
      <c r="CT108" s="6">
        <v>0</v>
      </c>
      <c r="CW108" s="6" t="s">
        <v>110</v>
      </c>
      <c r="CX108" s="6">
        <v>0</v>
      </c>
      <c r="CY108" s="6">
        <v>0</v>
      </c>
      <c r="CZ108" s="6">
        <v>0</v>
      </c>
      <c r="DA108" s="6">
        <v>0</v>
      </c>
      <c r="DD108" s="6" t="s">
        <v>110</v>
      </c>
      <c r="DE108" s="6">
        <v>0</v>
      </c>
      <c r="DF108" s="6">
        <v>0</v>
      </c>
      <c r="DG108" s="6">
        <v>0</v>
      </c>
      <c r="DH108" s="6">
        <v>0</v>
      </c>
      <c r="DK108" s="6" t="s">
        <v>110</v>
      </c>
      <c r="DL108" s="6">
        <v>0</v>
      </c>
      <c r="DM108" s="6">
        <v>0</v>
      </c>
      <c r="DN108" s="6">
        <v>0</v>
      </c>
      <c r="DO108" s="6">
        <v>0</v>
      </c>
      <c r="DR108" s="6" t="s">
        <v>110</v>
      </c>
      <c r="DS108" s="6">
        <v>0</v>
      </c>
      <c r="DT108" s="6">
        <v>0</v>
      </c>
      <c r="DU108" s="6">
        <v>0</v>
      </c>
      <c r="DV108" s="6">
        <v>0</v>
      </c>
      <c r="DY108" s="6" t="s">
        <v>110</v>
      </c>
      <c r="DZ108" s="6">
        <v>0</v>
      </c>
      <c r="EA108" s="6">
        <v>0</v>
      </c>
      <c r="EB108" s="6">
        <v>0</v>
      </c>
      <c r="EC108" s="6">
        <v>0</v>
      </c>
      <c r="EF108" s="6" t="s">
        <v>110</v>
      </c>
      <c r="EG108" s="6">
        <v>0</v>
      </c>
      <c r="EH108" s="6">
        <v>0</v>
      </c>
      <c r="EI108" s="6">
        <v>0</v>
      </c>
      <c r="EJ108" s="6">
        <v>0</v>
      </c>
      <c r="EM108" s="6" t="s">
        <v>110</v>
      </c>
      <c r="EN108" s="6">
        <v>0</v>
      </c>
      <c r="EO108" s="6">
        <v>0</v>
      </c>
      <c r="EP108" s="6">
        <v>0</v>
      </c>
      <c r="EQ108" s="6">
        <v>0</v>
      </c>
      <c r="ET108" s="6" t="s">
        <v>110</v>
      </c>
      <c r="EU108" s="6">
        <v>0</v>
      </c>
      <c r="EV108" s="6">
        <v>0</v>
      </c>
      <c r="EW108" s="6">
        <v>0</v>
      </c>
      <c r="EX108" s="6">
        <v>0</v>
      </c>
      <c r="FA108" s="6" t="s">
        <v>110</v>
      </c>
      <c r="FB108" s="6">
        <v>0</v>
      </c>
      <c r="FC108" s="6">
        <v>0</v>
      </c>
      <c r="FD108" s="6">
        <v>0</v>
      </c>
      <c r="FE108" s="6">
        <v>0</v>
      </c>
      <c r="FH108" s="6" t="s">
        <v>110</v>
      </c>
      <c r="FI108" s="6">
        <v>0.48</v>
      </c>
      <c r="FJ108" s="6">
        <v>2.31</v>
      </c>
      <c r="FK108" s="6">
        <v>0</v>
      </c>
      <c r="FL108" s="6">
        <v>0</v>
      </c>
      <c r="FO108" s="6" t="s">
        <v>110</v>
      </c>
      <c r="FP108" s="6">
        <v>0</v>
      </c>
      <c r="FQ108" s="6">
        <v>0</v>
      </c>
      <c r="FR108" s="6">
        <v>0</v>
      </c>
      <c r="FS108" s="6">
        <v>0</v>
      </c>
      <c r="FV108" s="6" t="s">
        <v>110</v>
      </c>
      <c r="FW108" s="6">
        <v>0</v>
      </c>
      <c r="FX108" s="6">
        <v>0</v>
      </c>
      <c r="FY108" s="6">
        <v>0</v>
      </c>
      <c r="FZ108" s="6">
        <v>0</v>
      </c>
      <c r="GC108" s="6" t="s">
        <v>110</v>
      </c>
      <c r="GD108" s="6">
        <v>0</v>
      </c>
      <c r="GE108" s="6">
        <v>0</v>
      </c>
      <c r="GF108" s="6">
        <v>0</v>
      </c>
      <c r="GG108" s="6">
        <v>0</v>
      </c>
      <c r="GJ108" s="58" t="s">
        <v>110</v>
      </c>
      <c r="GK108" s="58">
        <v>0</v>
      </c>
      <c r="GL108" s="58">
        <v>0</v>
      </c>
      <c r="GM108" s="58">
        <v>0</v>
      </c>
      <c r="GN108" s="58">
        <v>0</v>
      </c>
      <c r="GQ108" s="58" t="s">
        <v>110</v>
      </c>
      <c r="GR108" s="58">
        <v>0</v>
      </c>
      <c r="GS108" s="58">
        <v>0</v>
      </c>
      <c r="GT108" s="58">
        <v>0</v>
      </c>
      <c r="GU108" s="58">
        <v>0</v>
      </c>
      <c r="GX108" s="64" t="s">
        <v>110</v>
      </c>
      <c r="GY108" s="64">
        <v>0</v>
      </c>
      <c r="GZ108" s="64">
        <v>0</v>
      </c>
      <c r="HA108" s="64">
        <v>0</v>
      </c>
      <c r="HB108" s="64">
        <v>0</v>
      </c>
      <c r="HE108" s="64" t="s">
        <v>110</v>
      </c>
      <c r="HF108" s="64">
        <v>0</v>
      </c>
      <c r="HG108" s="64">
        <v>0</v>
      </c>
      <c r="HH108" s="64">
        <v>0</v>
      </c>
      <c r="HI108" s="64">
        <v>0</v>
      </c>
      <c r="HL108" s="64" t="s">
        <v>110</v>
      </c>
      <c r="HM108" s="64">
        <v>0</v>
      </c>
      <c r="HN108" s="64">
        <v>0</v>
      </c>
      <c r="HO108" s="64">
        <v>0</v>
      </c>
      <c r="HP108" s="64">
        <v>0</v>
      </c>
      <c r="HS108" s="64" t="s">
        <v>110</v>
      </c>
      <c r="HT108" s="64">
        <v>0</v>
      </c>
      <c r="HU108" s="64">
        <v>0</v>
      </c>
      <c r="HV108" s="64">
        <v>0</v>
      </c>
      <c r="HW108" s="64">
        <v>0</v>
      </c>
      <c r="HZ108" s="64" t="s">
        <v>110</v>
      </c>
      <c r="IA108" s="64">
        <v>0</v>
      </c>
      <c r="IB108" s="64">
        <v>0</v>
      </c>
      <c r="IC108" s="64">
        <v>0</v>
      </c>
      <c r="ID108" s="64">
        <v>0</v>
      </c>
      <c r="IG108" s="64" t="s">
        <v>110</v>
      </c>
      <c r="IH108" s="64">
        <v>0</v>
      </c>
      <c r="II108" s="64">
        <v>0</v>
      </c>
      <c r="IJ108" s="64">
        <v>0</v>
      </c>
      <c r="IK108" s="64">
        <v>0</v>
      </c>
      <c r="IN108" s="64" t="s">
        <v>110</v>
      </c>
      <c r="IO108" s="64">
        <v>0</v>
      </c>
      <c r="IP108" s="64">
        <v>0</v>
      </c>
      <c r="IQ108" s="64">
        <v>0</v>
      </c>
      <c r="IR108" s="64">
        <v>0</v>
      </c>
      <c r="IU108" s="64" t="s">
        <v>110</v>
      </c>
      <c r="IV108" s="64">
        <v>0</v>
      </c>
      <c r="IW108" s="64">
        <v>0</v>
      </c>
      <c r="IX108" s="64">
        <v>0</v>
      </c>
      <c r="IY108" s="64">
        <v>0</v>
      </c>
      <c r="JB108" s="6" t="s">
        <v>110</v>
      </c>
      <c r="JC108" s="6">
        <v>0</v>
      </c>
      <c r="JD108" s="6">
        <v>0</v>
      </c>
      <c r="JE108" s="6">
        <v>0</v>
      </c>
      <c r="JF108" s="6">
        <v>0</v>
      </c>
      <c r="JI108" s="64" t="s">
        <v>110</v>
      </c>
      <c r="JJ108" s="64">
        <v>0</v>
      </c>
      <c r="JK108" s="64">
        <v>0</v>
      </c>
      <c r="JL108" s="64">
        <v>0</v>
      </c>
      <c r="JM108" s="64">
        <v>0</v>
      </c>
      <c r="JP108" s="70" t="s">
        <v>110</v>
      </c>
      <c r="JQ108" s="70">
        <v>0</v>
      </c>
      <c r="JR108" s="70">
        <v>0</v>
      </c>
      <c r="JS108" s="70">
        <v>0</v>
      </c>
      <c r="JT108" s="70">
        <v>0</v>
      </c>
      <c r="JW108" s="76" t="s">
        <v>110</v>
      </c>
      <c r="JX108" s="76">
        <v>0</v>
      </c>
      <c r="JY108" s="76">
        <v>0</v>
      </c>
      <c r="JZ108" s="76">
        <v>0</v>
      </c>
      <c r="KA108" s="76">
        <v>0</v>
      </c>
      <c r="KD108" s="76" t="s">
        <v>110</v>
      </c>
      <c r="KE108" s="76">
        <v>0</v>
      </c>
      <c r="KF108" s="76">
        <v>0</v>
      </c>
      <c r="KG108" s="76">
        <v>0</v>
      </c>
      <c r="KH108" s="76">
        <v>0</v>
      </c>
      <c r="KK108" s="76" t="s">
        <v>110</v>
      </c>
      <c r="KL108" s="76">
        <v>0</v>
      </c>
      <c r="KM108" s="76">
        <v>0</v>
      </c>
      <c r="KN108" s="76">
        <v>0</v>
      </c>
      <c r="KO108" s="76">
        <v>0</v>
      </c>
      <c r="KR108" s="76" t="s">
        <v>110</v>
      </c>
      <c r="KS108" s="76">
        <v>0</v>
      </c>
      <c r="KT108" s="76">
        <v>0</v>
      </c>
      <c r="KU108" s="76">
        <v>0</v>
      </c>
      <c r="KV108" s="76">
        <v>0</v>
      </c>
      <c r="KY108" s="76" t="s">
        <v>110</v>
      </c>
      <c r="KZ108" s="76">
        <v>0</v>
      </c>
      <c r="LA108" s="76">
        <v>0</v>
      </c>
      <c r="LB108" s="76">
        <v>0</v>
      </c>
      <c r="LC108" s="76">
        <v>0</v>
      </c>
      <c r="LF108" s="76" t="s">
        <v>110</v>
      </c>
      <c r="LG108" s="76">
        <v>0</v>
      </c>
      <c r="LH108" s="76">
        <v>0</v>
      </c>
      <c r="LI108" s="76">
        <v>0</v>
      </c>
      <c r="LJ108" s="76">
        <v>0</v>
      </c>
      <c r="LM108" s="76" t="s">
        <v>110</v>
      </c>
      <c r="LN108" s="76">
        <v>0</v>
      </c>
      <c r="LO108" s="76">
        <v>0</v>
      </c>
      <c r="LP108" s="76">
        <v>0</v>
      </c>
      <c r="LQ108" s="76">
        <v>0</v>
      </c>
      <c r="LR108" s="76"/>
      <c r="LS108" s="76"/>
      <c r="LT108" s="76" t="s">
        <v>110</v>
      </c>
      <c r="LU108" s="76">
        <v>0</v>
      </c>
      <c r="LV108" s="76">
        <v>0</v>
      </c>
      <c r="LW108" s="76">
        <v>0</v>
      </c>
      <c r="LX108" s="76">
        <v>0</v>
      </c>
      <c r="LY108" s="76"/>
      <c r="LZ108" s="76"/>
      <c r="MA108" s="76" t="s">
        <v>110</v>
      </c>
      <c r="MB108" s="76">
        <v>0</v>
      </c>
      <c r="MC108" s="76">
        <v>0</v>
      </c>
      <c r="MD108" s="76">
        <v>0</v>
      </c>
      <c r="ME108" s="76">
        <v>0</v>
      </c>
      <c r="MH108" s="76" t="s">
        <v>110</v>
      </c>
      <c r="MI108" s="76">
        <v>0</v>
      </c>
      <c r="MJ108" s="76">
        <v>0</v>
      </c>
      <c r="MK108" s="76">
        <v>0</v>
      </c>
      <c r="ML108" s="76">
        <v>0</v>
      </c>
      <c r="MM108" s="76"/>
      <c r="MN108" s="76"/>
      <c r="MO108" s="76" t="s">
        <v>110</v>
      </c>
      <c r="MP108" s="76">
        <v>0</v>
      </c>
      <c r="MQ108" s="76">
        <v>0</v>
      </c>
      <c r="MR108" s="76">
        <v>0</v>
      </c>
      <c r="MS108" s="76">
        <v>0</v>
      </c>
    </row>
    <row r="109" spans="1:357" x14ac:dyDescent="0.25">
      <c r="A109" s="1">
        <v>5.1999999999999957</v>
      </c>
      <c r="B109" s="1">
        <v>5.2499999999999956</v>
      </c>
      <c r="C109" s="1" t="s">
        <v>111</v>
      </c>
      <c r="D109" s="1">
        <v>0</v>
      </c>
      <c r="E109" s="1">
        <v>0</v>
      </c>
      <c r="F109" s="1">
        <v>0</v>
      </c>
      <c r="G109" s="1">
        <v>0</v>
      </c>
      <c r="H109" s="1"/>
      <c r="I109" s="1"/>
      <c r="J109" s="1" t="s">
        <v>111</v>
      </c>
      <c r="K109" s="1">
        <v>0</v>
      </c>
      <c r="L109" s="1">
        <v>0</v>
      </c>
      <c r="M109" s="1">
        <v>0</v>
      </c>
      <c r="N109" s="1">
        <v>0</v>
      </c>
      <c r="O109" s="1"/>
      <c r="P109" s="1"/>
      <c r="Q109" s="1" t="s">
        <v>111</v>
      </c>
      <c r="R109" s="1">
        <v>0</v>
      </c>
      <c r="S109" s="1">
        <v>0</v>
      </c>
      <c r="T109" s="1">
        <v>0</v>
      </c>
      <c r="U109" s="1">
        <v>0</v>
      </c>
      <c r="V109" s="1"/>
      <c r="W109" s="1"/>
      <c r="X109" s="1" t="s">
        <v>111</v>
      </c>
      <c r="Y109" s="1">
        <v>0</v>
      </c>
      <c r="Z109" s="1">
        <v>0</v>
      </c>
      <c r="AA109" s="1">
        <v>0</v>
      </c>
      <c r="AB109" s="1">
        <v>0</v>
      </c>
      <c r="AC109" s="1"/>
      <c r="AD109" s="1"/>
      <c r="AE109" s="6" t="s">
        <v>111</v>
      </c>
      <c r="AF109" s="6">
        <v>0</v>
      </c>
      <c r="AG109" s="6">
        <v>0</v>
      </c>
      <c r="AH109" s="6">
        <v>0</v>
      </c>
      <c r="AI109" s="6">
        <v>0</v>
      </c>
      <c r="AJ109" s="1"/>
      <c r="AK109" s="1"/>
      <c r="AL109" s="6" t="s">
        <v>111</v>
      </c>
      <c r="AM109" s="6">
        <v>0</v>
      </c>
      <c r="AN109" s="6">
        <v>0</v>
      </c>
      <c r="AO109" s="6">
        <v>0</v>
      </c>
      <c r="AP109" s="6">
        <v>0</v>
      </c>
      <c r="AQ109" s="1"/>
      <c r="AR109" s="1"/>
      <c r="AS109" s="6" t="s">
        <v>111</v>
      </c>
      <c r="AT109" s="6">
        <v>0</v>
      </c>
      <c r="AU109" s="6">
        <v>0</v>
      </c>
      <c r="AV109" s="6">
        <v>0</v>
      </c>
      <c r="AW109" s="6">
        <v>0</v>
      </c>
      <c r="AZ109" s="6" t="s">
        <v>111</v>
      </c>
      <c r="BA109" s="6">
        <v>0</v>
      </c>
      <c r="BB109" s="6">
        <v>0</v>
      </c>
      <c r="BC109" s="6">
        <v>0</v>
      </c>
      <c r="BD109" s="6">
        <v>0</v>
      </c>
      <c r="BG109" s="6" t="s">
        <v>111</v>
      </c>
      <c r="BH109" s="6">
        <v>0.56000000000000005</v>
      </c>
      <c r="BI109" s="6">
        <v>7.68</v>
      </c>
      <c r="BJ109" s="6">
        <v>0</v>
      </c>
      <c r="BK109" s="6">
        <v>0</v>
      </c>
      <c r="BN109" s="6" t="s">
        <v>111</v>
      </c>
      <c r="BO109" s="6">
        <v>0</v>
      </c>
      <c r="BP109" s="6">
        <v>0</v>
      </c>
      <c r="BQ109" s="6">
        <v>0</v>
      </c>
      <c r="BR109" s="6">
        <v>0</v>
      </c>
      <c r="BU109" s="6" t="s">
        <v>111</v>
      </c>
      <c r="BV109" s="6">
        <v>0</v>
      </c>
      <c r="BW109" s="6">
        <v>0</v>
      </c>
      <c r="BX109" s="6">
        <v>0</v>
      </c>
      <c r="BY109" s="6">
        <v>0</v>
      </c>
      <c r="CB109" s="6" t="s">
        <v>111</v>
      </c>
      <c r="CC109" s="6">
        <v>0</v>
      </c>
      <c r="CD109" s="6">
        <v>0</v>
      </c>
      <c r="CE109" s="6">
        <v>0</v>
      </c>
      <c r="CF109" s="6">
        <v>0</v>
      </c>
      <c r="CI109" s="6" t="s">
        <v>111</v>
      </c>
      <c r="CJ109" s="6">
        <v>0</v>
      </c>
      <c r="CK109" s="6">
        <v>0</v>
      </c>
      <c r="CL109" s="6">
        <v>0</v>
      </c>
      <c r="CM109" s="6">
        <v>0</v>
      </c>
      <c r="CP109" s="6" t="s">
        <v>111</v>
      </c>
      <c r="CQ109" s="6">
        <v>0</v>
      </c>
      <c r="CR109" s="6">
        <v>0</v>
      </c>
      <c r="CS109" s="6">
        <v>0</v>
      </c>
      <c r="CT109" s="6">
        <v>0</v>
      </c>
      <c r="CW109" s="6" t="s">
        <v>111</v>
      </c>
      <c r="CX109" s="6">
        <v>0</v>
      </c>
      <c r="CY109" s="6">
        <v>0</v>
      </c>
      <c r="CZ109" s="6">
        <v>0</v>
      </c>
      <c r="DA109" s="6">
        <v>0</v>
      </c>
      <c r="DD109" s="6" t="s">
        <v>111</v>
      </c>
      <c r="DE109" s="6">
        <v>0.34</v>
      </c>
      <c r="DF109" s="6">
        <v>0</v>
      </c>
      <c r="DG109" s="6">
        <v>0</v>
      </c>
      <c r="DH109" s="6">
        <v>0</v>
      </c>
      <c r="DK109" s="6" t="s">
        <v>111</v>
      </c>
      <c r="DL109" s="6">
        <v>0</v>
      </c>
      <c r="DM109" s="6">
        <v>0</v>
      </c>
      <c r="DN109" s="6">
        <v>0</v>
      </c>
      <c r="DO109" s="6">
        <v>0</v>
      </c>
      <c r="DR109" s="6" t="s">
        <v>111</v>
      </c>
      <c r="DS109" s="6">
        <v>0.21</v>
      </c>
      <c r="DT109" s="6">
        <v>0</v>
      </c>
      <c r="DU109" s="6">
        <v>0.27</v>
      </c>
      <c r="DV109" s="6">
        <v>0</v>
      </c>
      <c r="DY109" s="6" t="s">
        <v>111</v>
      </c>
      <c r="DZ109" s="6">
        <v>0</v>
      </c>
      <c r="EA109" s="6">
        <v>0</v>
      </c>
      <c r="EB109" s="6">
        <v>0</v>
      </c>
      <c r="EC109" s="6">
        <v>0</v>
      </c>
      <c r="EF109" s="6" t="s">
        <v>111</v>
      </c>
      <c r="EG109" s="6">
        <v>1.2</v>
      </c>
      <c r="EH109" s="6">
        <v>4.76</v>
      </c>
      <c r="EI109" s="6">
        <v>0</v>
      </c>
      <c r="EJ109" s="6">
        <v>0</v>
      </c>
      <c r="EM109" s="6" t="s">
        <v>111</v>
      </c>
      <c r="EN109" s="6">
        <v>0</v>
      </c>
      <c r="EO109" s="6">
        <v>0</v>
      </c>
      <c r="EP109" s="6">
        <v>0</v>
      </c>
      <c r="EQ109" s="6">
        <v>0</v>
      </c>
      <c r="ET109" s="6" t="s">
        <v>111</v>
      </c>
      <c r="EU109" s="6">
        <v>0</v>
      </c>
      <c r="EV109" s="6">
        <v>0</v>
      </c>
      <c r="EW109" s="6">
        <v>0</v>
      </c>
      <c r="EX109" s="6">
        <v>0</v>
      </c>
      <c r="FA109" s="6" t="s">
        <v>111</v>
      </c>
      <c r="FB109" s="6">
        <v>0</v>
      </c>
      <c r="FC109" s="6">
        <v>0</v>
      </c>
      <c r="FD109" s="6">
        <v>0</v>
      </c>
      <c r="FE109" s="6">
        <v>0</v>
      </c>
      <c r="FH109" s="6" t="s">
        <v>111</v>
      </c>
      <c r="FI109" s="6">
        <v>0</v>
      </c>
      <c r="FJ109" s="6">
        <v>0</v>
      </c>
      <c r="FK109" s="6">
        <v>0</v>
      </c>
      <c r="FL109" s="6">
        <v>0</v>
      </c>
      <c r="FO109" s="6" t="s">
        <v>111</v>
      </c>
      <c r="FP109" s="6">
        <v>0</v>
      </c>
      <c r="FQ109" s="6">
        <v>0</v>
      </c>
      <c r="FR109" s="6">
        <v>0</v>
      </c>
      <c r="FS109" s="6">
        <v>0</v>
      </c>
      <c r="FV109" s="6" t="s">
        <v>111</v>
      </c>
      <c r="FW109" s="6">
        <v>0</v>
      </c>
      <c r="FX109" s="6">
        <v>0</v>
      </c>
      <c r="FY109" s="6">
        <v>0</v>
      </c>
      <c r="FZ109" s="6">
        <v>0</v>
      </c>
      <c r="GC109" s="6" t="s">
        <v>111</v>
      </c>
      <c r="GD109" s="6">
        <v>0</v>
      </c>
      <c r="GE109" s="6">
        <v>0</v>
      </c>
      <c r="GF109" s="6">
        <v>0</v>
      </c>
      <c r="GG109" s="6">
        <v>0</v>
      </c>
      <c r="GJ109" s="58" t="s">
        <v>111</v>
      </c>
      <c r="GK109" s="58">
        <v>0</v>
      </c>
      <c r="GL109" s="58">
        <v>0</v>
      </c>
      <c r="GM109" s="58">
        <v>0</v>
      </c>
      <c r="GN109" s="58">
        <v>0</v>
      </c>
      <c r="GQ109" s="58" t="s">
        <v>111</v>
      </c>
      <c r="GR109" s="58">
        <v>0</v>
      </c>
      <c r="GS109" s="58">
        <v>0</v>
      </c>
      <c r="GT109" s="58">
        <v>0</v>
      </c>
      <c r="GU109" s="58">
        <v>0</v>
      </c>
      <c r="GX109" s="64" t="s">
        <v>111</v>
      </c>
      <c r="GY109" s="64">
        <v>0</v>
      </c>
      <c r="GZ109" s="64">
        <v>0</v>
      </c>
      <c r="HA109" s="64">
        <v>0</v>
      </c>
      <c r="HB109" s="64">
        <v>0</v>
      </c>
      <c r="HE109" s="64" t="s">
        <v>111</v>
      </c>
      <c r="HF109" s="64">
        <v>0</v>
      </c>
      <c r="HG109" s="64">
        <v>0</v>
      </c>
      <c r="HH109" s="64">
        <v>0</v>
      </c>
      <c r="HI109" s="64">
        <v>0</v>
      </c>
      <c r="HL109" s="64" t="s">
        <v>111</v>
      </c>
      <c r="HM109" s="64">
        <v>0.18</v>
      </c>
      <c r="HN109" s="64">
        <v>0</v>
      </c>
      <c r="HO109" s="64">
        <v>0</v>
      </c>
      <c r="HP109" s="64">
        <v>2.36</v>
      </c>
      <c r="HS109" s="64" t="s">
        <v>111</v>
      </c>
      <c r="HT109" s="64">
        <v>0</v>
      </c>
      <c r="HU109" s="64">
        <v>0</v>
      </c>
      <c r="HV109" s="64">
        <v>0</v>
      </c>
      <c r="HW109" s="64">
        <v>0</v>
      </c>
      <c r="HZ109" s="64" t="s">
        <v>111</v>
      </c>
      <c r="IA109" s="64">
        <v>0</v>
      </c>
      <c r="IB109" s="64">
        <v>0</v>
      </c>
      <c r="IC109" s="64">
        <v>0</v>
      </c>
      <c r="ID109" s="64">
        <v>0</v>
      </c>
      <c r="IG109" s="64" t="s">
        <v>111</v>
      </c>
      <c r="IH109" s="64">
        <v>0</v>
      </c>
      <c r="II109" s="64">
        <v>0</v>
      </c>
      <c r="IJ109" s="64">
        <v>0</v>
      </c>
      <c r="IK109" s="64">
        <v>0</v>
      </c>
      <c r="IN109" s="64" t="s">
        <v>111</v>
      </c>
      <c r="IO109" s="64">
        <v>0</v>
      </c>
      <c r="IP109" s="64">
        <v>0</v>
      </c>
      <c r="IQ109" s="64">
        <v>0</v>
      </c>
      <c r="IR109" s="64">
        <v>0</v>
      </c>
      <c r="IU109" s="64" t="s">
        <v>111</v>
      </c>
      <c r="IV109" s="64">
        <v>0</v>
      </c>
      <c r="IW109" s="64">
        <v>0</v>
      </c>
      <c r="IX109" s="64">
        <v>0</v>
      </c>
      <c r="IY109" s="64">
        <v>0</v>
      </c>
      <c r="JB109" s="6" t="s">
        <v>111</v>
      </c>
      <c r="JC109" s="6">
        <v>0</v>
      </c>
      <c r="JD109" s="6">
        <v>0</v>
      </c>
      <c r="JE109" s="6">
        <v>0</v>
      </c>
      <c r="JF109" s="6">
        <v>0</v>
      </c>
      <c r="JI109" s="64" t="s">
        <v>111</v>
      </c>
      <c r="JJ109" s="64">
        <v>0</v>
      </c>
      <c r="JK109" s="64">
        <v>0</v>
      </c>
      <c r="JL109" s="64">
        <v>0</v>
      </c>
      <c r="JM109" s="64">
        <v>0</v>
      </c>
      <c r="JP109" s="70" t="s">
        <v>111</v>
      </c>
      <c r="JQ109" s="70">
        <v>0</v>
      </c>
      <c r="JR109" s="70">
        <v>0</v>
      </c>
      <c r="JS109" s="70">
        <v>0</v>
      </c>
      <c r="JT109" s="70">
        <v>0</v>
      </c>
      <c r="JW109" s="76" t="s">
        <v>111</v>
      </c>
      <c r="JX109" s="76">
        <v>0.13</v>
      </c>
      <c r="JY109" s="76">
        <v>0</v>
      </c>
      <c r="JZ109" s="76">
        <v>0.21</v>
      </c>
      <c r="KA109" s="76">
        <v>0</v>
      </c>
      <c r="KD109" s="76" t="s">
        <v>111</v>
      </c>
      <c r="KE109" s="76">
        <v>0</v>
      </c>
      <c r="KF109" s="76">
        <v>0</v>
      </c>
      <c r="KG109" s="76">
        <v>0</v>
      </c>
      <c r="KH109" s="76">
        <v>0</v>
      </c>
      <c r="KK109" s="76" t="s">
        <v>111</v>
      </c>
      <c r="KL109" s="76">
        <v>0</v>
      </c>
      <c r="KM109" s="76">
        <v>0</v>
      </c>
      <c r="KN109" s="76">
        <v>0</v>
      </c>
      <c r="KO109" s="76">
        <v>0</v>
      </c>
      <c r="KR109" s="76" t="s">
        <v>111</v>
      </c>
      <c r="KS109" s="76">
        <v>0</v>
      </c>
      <c r="KT109" s="76">
        <v>0</v>
      </c>
      <c r="KU109" s="76">
        <v>0</v>
      </c>
      <c r="KV109" s="76">
        <v>0</v>
      </c>
      <c r="KY109" s="76" t="s">
        <v>111</v>
      </c>
      <c r="KZ109" s="76">
        <v>0</v>
      </c>
      <c r="LA109" s="76">
        <v>0</v>
      </c>
      <c r="LB109" s="76">
        <v>0</v>
      </c>
      <c r="LC109" s="76">
        <v>0</v>
      </c>
      <c r="LF109" s="76" t="s">
        <v>111</v>
      </c>
      <c r="LG109" s="76">
        <v>0</v>
      </c>
      <c r="LH109" s="76">
        <v>0</v>
      </c>
      <c r="LI109" s="76">
        <v>0</v>
      </c>
      <c r="LJ109" s="76">
        <v>0</v>
      </c>
      <c r="LM109" s="76" t="s">
        <v>111</v>
      </c>
      <c r="LN109" s="76">
        <v>0</v>
      </c>
      <c r="LO109" s="76">
        <v>0</v>
      </c>
      <c r="LP109" s="76">
        <v>0</v>
      </c>
      <c r="LQ109" s="76">
        <v>0</v>
      </c>
      <c r="LR109" s="76"/>
      <c r="LS109" s="76"/>
      <c r="LT109" s="76" t="s">
        <v>111</v>
      </c>
      <c r="LU109" s="76">
        <v>0</v>
      </c>
      <c r="LV109" s="76">
        <v>0</v>
      </c>
      <c r="LW109" s="76">
        <v>0</v>
      </c>
      <c r="LX109" s="76">
        <v>0</v>
      </c>
      <c r="LY109" s="76"/>
      <c r="LZ109" s="76"/>
      <c r="MA109" s="76" t="s">
        <v>111</v>
      </c>
      <c r="MB109" s="76">
        <v>0</v>
      </c>
      <c r="MC109" s="76">
        <v>0</v>
      </c>
      <c r="MD109" s="76">
        <v>0</v>
      </c>
      <c r="ME109" s="76">
        <v>0</v>
      </c>
      <c r="MH109" s="76" t="s">
        <v>111</v>
      </c>
      <c r="MI109" s="76">
        <v>0</v>
      </c>
      <c r="MJ109" s="76">
        <v>0</v>
      </c>
      <c r="MK109" s="76">
        <v>0</v>
      </c>
      <c r="ML109" s="76">
        <v>0</v>
      </c>
      <c r="MM109" s="76"/>
      <c r="MN109" s="76"/>
      <c r="MO109" s="76" t="s">
        <v>111</v>
      </c>
      <c r="MP109" s="76">
        <v>0</v>
      </c>
      <c r="MQ109" s="76">
        <v>0</v>
      </c>
      <c r="MR109" s="76">
        <v>0</v>
      </c>
      <c r="MS109" s="76">
        <v>0</v>
      </c>
    </row>
    <row r="110" spans="1:357" x14ac:dyDescent="0.25">
      <c r="A110" s="1">
        <v>5.2499999999999956</v>
      </c>
      <c r="B110" s="1">
        <v>5.2999999999999954</v>
      </c>
      <c r="C110" s="1" t="s">
        <v>112</v>
      </c>
      <c r="D110" s="1">
        <v>0.92</v>
      </c>
      <c r="E110" s="1">
        <v>0</v>
      </c>
      <c r="F110" s="1">
        <v>0.81</v>
      </c>
      <c r="G110" s="1">
        <v>3.87</v>
      </c>
      <c r="H110" s="1"/>
      <c r="I110" s="1"/>
      <c r="J110" s="1" t="s">
        <v>112</v>
      </c>
      <c r="K110" s="1">
        <v>0.1</v>
      </c>
      <c r="L110" s="1">
        <v>0</v>
      </c>
      <c r="M110" s="1">
        <v>0.13</v>
      </c>
      <c r="N110" s="1">
        <v>0</v>
      </c>
      <c r="O110" s="1"/>
      <c r="P110" s="1"/>
      <c r="Q110" s="1" t="s">
        <v>112</v>
      </c>
      <c r="R110" s="1">
        <v>0.37</v>
      </c>
      <c r="S110" s="1">
        <v>2.31</v>
      </c>
      <c r="T110" s="1">
        <v>0</v>
      </c>
      <c r="U110" s="1">
        <v>0</v>
      </c>
      <c r="V110" s="1"/>
      <c r="W110" s="1"/>
      <c r="X110" s="1" t="s">
        <v>112</v>
      </c>
      <c r="Y110" s="1">
        <v>0</v>
      </c>
      <c r="Z110" s="1">
        <v>0</v>
      </c>
      <c r="AA110" s="1">
        <v>0</v>
      </c>
      <c r="AB110" s="1">
        <v>0</v>
      </c>
      <c r="AC110" s="1"/>
      <c r="AD110" s="1"/>
      <c r="AE110" s="6" t="s">
        <v>112</v>
      </c>
      <c r="AF110" s="6">
        <v>0</v>
      </c>
      <c r="AG110" s="6">
        <v>0</v>
      </c>
      <c r="AH110" s="6">
        <v>0</v>
      </c>
      <c r="AI110" s="6">
        <v>0</v>
      </c>
      <c r="AJ110" s="1"/>
      <c r="AK110" s="1"/>
      <c r="AL110" s="6" t="s">
        <v>112</v>
      </c>
      <c r="AM110" s="6">
        <v>0.28999999999999998</v>
      </c>
      <c r="AN110" s="6">
        <v>0</v>
      </c>
      <c r="AO110" s="6">
        <v>0.35</v>
      </c>
      <c r="AP110" s="6">
        <v>0</v>
      </c>
      <c r="AQ110" s="1"/>
      <c r="AR110" s="1"/>
      <c r="AS110" s="6" t="s">
        <v>112</v>
      </c>
      <c r="AT110" s="6">
        <v>0.14000000000000001</v>
      </c>
      <c r="AU110" s="6">
        <v>0</v>
      </c>
      <c r="AV110" s="6">
        <v>0.17</v>
      </c>
      <c r="AW110" s="6">
        <v>0</v>
      </c>
      <c r="AZ110" s="6" t="s">
        <v>112</v>
      </c>
      <c r="BA110" s="6">
        <v>0.34</v>
      </c>
      <c r="BB110" s="6">
        <v>2.1</v>
      </c>
      <c r="BC110" s="6">
        <v>0.14000000000000001</v>
      </c>
      <c r="BD110" s="6">
        <v>0</v>
      </c>
      <c r="BG110" s="6" t="s">
        <v>112</v>
      </c>
      <c r="BH110" s="6">
        <v>1.04</v>
      </c>
      <c r="BI110" s="6">
        <v>1.83</v>
      </c>
      <c r="BJ110" s="6">
        <v>1.03</v>
      </c>
      <c r="BK110" s="6">
        <v>0</v>
      </c>
      <c r="BN110" s="6" t="s">
        <v>112</v>
      </c>
      <c r="BO110" s="6">
        <v>0.31</v>
      </c>
      <c r="BP110" s="6">
        <v>0</v>
      </c>
      <c r="BQ110" s="6">
        <v>0.36</v>
      </c>
      <c r="BR110" s="6">
        <v>0</v>
      </c>
      <c r="BU110" s="6" t="s">
        <v>112</v>
      </c>
      <c r="BV110" s="6">
        <v>0.2</v>
      </c>
      <c r="BW110" s="6">
        <v>0</v>
      </c>
      <c r="BX110" s="6">
        <v>0.25</v>
      </c>
      <c r="BY110" s="6">
        <v>0</v>
      </c>
      <c r="CB110" s="6" t="s">
        <v>112</v>
      </c>
      <c r="CC110" s="6">
        <v>0.12</v>
      </c>
      <c r="CD110" s="6">
        <v>0</v>
      </c>
      <c r="CE110" s="6">
        <v>0.15</v>
      </c>
      <c r="CF110" s="6">
        <v>0</v>
      </c>
      <c r="CI110" s="6" t="s">
        <v>112</v>
      </c>
      <c r="CJ110" s="6">
        <v>0.56999999999999995</v>
      </c>
      <c r="CK110" s="6">
        <v>0</v>
      </c>
      <c r="CL110" s="6">
        <v>0.7</v>
      </c>
      <c r="CM110" s="6">
        <v>0</v>
      </c>
      <c r="CP110" s="6" t="s">
        <v>112</v>
      </c>
      <c r="CQ110" s="6">
        <v>0.61</v>
      </c>
      <c r="CR110" s="6">
        <v>2.97</v>
      </c>
      <c r="CS110" s="6">
        <v>0.38</v>
      </c>
      <c r="CT110" s="6">
        <v>0</v>
      </c>
      <c r="CW110" s="6" t="s">
        <v>112</v>
      </c>
      <c r="CX110" s="6">
        <v>2.97</v>
      </c>
      <c r="CY110" s="6">
        <v>4.96</v>
      </c>
      <c r="CZ110" s="6">
        <v>3.01</v>
      </c>
      <c r="DA110" s="6">
        <v>0</v>
      </c>
      <c r="DD110" s="6" t="s">
        <v>112</v>
      </c>
      <c r="DE110" s="6">
        <v>0.66</v>
      </c>
      <c r="DF110" s="6">
        <v>0.54</v>
      </c>
      <c r="DG110" s="6">
        <v>0.55000000000000004</v>
      </c>
      <c r="DH110" s="6">
        <v>0</v>
      </c>
      <c r="DK110" s="6" t="s">
        <v>112</v>
      </c>
      <c r="DL110" s="6">
        <v>0</v>
      </c>
      <c r="DM110" s="6">
        <v>0</v>
      </c>
      <c r="DN110" s="6">
        <v>0</v>
      </c>
      <c r="DO110" s="6">
        <v>0</v>
      </c>
      <c r="DR110" s="6" t="s">
        <v>112</v>
      </c>
      <c r="DS110" s="6">
        <v>0.13</v>
      </c>
      <c r="DT110" s="6">
        <v>0</v>
      </c>
      <c r="DU110" s="6">
        <v>0.17</v>
      </c>
      <c r="DV110" s="6">
        <v>0</v>
      </c>
      <c r="DY110" s="6" t="s">
        <v>112</v>
      </c>
      <c r="DZ110" s="6">
        <v>0</v>
      </c>
      <c r="EA110" s="6">
        <v>0</v>
      </c>
      <c r="EB110" s="6">
        <v>0</v>
      </c>
      <c r="EC110" s="6">
        <v>0</v>
      </c>
      <c r="EF110" s="6" t="s">
        <v>112</v>
      </c>
      <c r="EG110" s="6">
        <v>0</v>
      </c>
      <c r="EH110" s="6">
        <v>0</v>
      </c>
      <c r="EI110" s="6">
        <v>0</v>
      </c>
      <c r="EJ110" s="6">
        <v>0</v>
      </c>
      <c r="EM110" s="6" t="s">
        <v>112</v>
      </c>
      <c r="EN110" s="6">
        <v>0</v>
      </c>
      <c r="EO110" s="6">
        <v>0</v>
      </c>
      <c r="EP110" s="6">
        <v>0</v>
      </c>
      <c r="EQ110" s="6">
        <v>0</v>
      </c>
      <c r="ET110" s="6" t="s">
        <v>112</v>
      </c>
      <c r="EU110" s="6">
        <v>0</v>
      </c>
      <c r="EV110" s="6">
        <v>0</v>
      </c>
      <c r="EW110" s="6">
        <v>0</v>
      </c>
      <c r="EX110" s="6">
        <v>0</v>
      </c>
      <c r="FA110" s="6" t="s">
        <v>112</v>
      </c>
      <c r="FB110" s="6">
        <v>0</v>
      </c>
      <c r="FC110" s="6">
        <v>0</v>
      </c>
      <c r="FD110" s="6">
        <v>0</v>
      </c>
      <c r="FE110" s="6">
        <v>0</v>
      </c>
      <c r="FH110" s="6" t="s">
        <v>112</v>
      </c>
      <c r="FI110" s="6">
        <v>0.34</v>
      </c>
      <c r="FJ110" s="6">
        <v>0</v>
      </c>
      <c r="FK110" s="6">
        <v>0.54</v>
      </c>
      <c r="FL110" s="6">
        <v>0</v>
      </c>
      <c r="FO110" s="6" t="s">
        <v>112</v>
      </c>
      <c r="FP110" s="6">
        <v>0</v>
      </c>
      <c r="FQ110" s="6">
        <v>0</v>
      </c>
      <c r="FR110" s="6">
        <v>0</v>
      </c>
      <c r="FS110" s="6">
        <v>0</v>
      </c>
      <c r="FV110" s="6" t="s">
        <v>112</v>
      </c>
      <c r="FW110" s="6">
        <v>0</v>
      </c>
      <c r="FX110" s="6">
        <v>0</v>
      </c>
      <c r="FY110" s="6">
        <v>0</v>
      </c>
      <c r="FZ110" s="6">
        <v>0</v>
      </c>
      <c r="GC110" s="6" t="s">
        <v>112</v>
      </c>
      <c r="GD110" s="6">
        <v>0</v>
      </c>
      <c r="GE110" s="6">
        <v>0</v>
      </c>
      <c r="GF110" s="6">
        <v>0</v>
      </c>
      <c r="GG110" s="6">
        <v>0</v>
      </c>
      <c r="GJ110" s="58" t="s">
        <v>112</v>
      </c>
      <c r="GK110" s="58">
        <v>0</v>
      </c>
      <c r="GL110" s="58">
        <v>0</v>
      </c>
      <c r="GM110" s="58">
        <v>0</v>
      </c>
      <c r="GN110" s="58">
        <v>0</v>
      </c>
      <c r="GQ110" s="58" t="s">
        <v>112</v>
      </c>
      <c r="GR110" s="58">
        <v>0</v>
      </c>
      <c r="GS110" s="58">
        <v>0</v>
      </c>
      <c r="GT110" s="58">
        <v>0</v>
      </c>
      <c r="GU110" s="58">
        <v>0</v>
      </c>
      <c r="GX110" s="64" t="s">
        <v>112</v>
      </c>
      <c r="GY110" s="64">
        <v>0</v>
      </c>
      <c r="GZ110" s="64">
        <v>0</v>
      </c>
      <c r="HA110" s="64">
        <v>0</v>
      </c>
      <c r="HB110" s="64">
        <v>0</v>
      </c>
      <c r="HE110" s="64" t="s">
        <v>112</v>
      </c>
      <c r="HF110" s="64">
        <v>0</v>
      </c>
      <c r="HG110" s="64">
        <v>0</v>
      </c>
      <c r="HH110" s="64">
        <v>0</v>
      </c>
      <c r="HI110" s="64">
        <v>0</v>
      </c>
      <c r="HL110" s="64" t="s">
        <v>112</v>
      </c>
      <c r="HM110" s="64">
        <v>0</v>
      </c>
      <c r="HN110" s="64">
        <v>0</v>
      </c>
      <c r="HO110" s="64">
        <v>0</v>
      </c>
      <c r="HP110" s="64">
        <v>0</v>
      </c>
      <c r="HS110" s="64" t="s">
        <v>112</v>
      </c>
      <c r="HT110" s="64">
        <v>0</v>
      </c>
      <c r="HU110" s="64">
        <v>0</v>
      </c>
      <c r="HV110" s="64">
        <v>0</v>
      </c>
      <c r="HW110" s="64">
        <v>0</v>
      </c>
      <c r="HZ110" s="64" t="s">
        <v>112</v>
      </c>
      <c r="IA110" s="64">
        <v>0.15</v>
      </c>
      <c r="IB110" s="64">
        <v>0</v>
      </c>
      <c r="IC110" s="64">
        <v>0.25</v>
      </c>
      <c r="ID110" s="64">
        <v>0</v>
      </c>
      <c r="IG110" s="64" t="s">
        <v>112</v>
      </c>
      <c r="IH110" s="64">
        <v>0</v>
      </c>
      <c r="II110" s="64">
        <v>0</v>
      </c>
      <c r="IJ110" s="64">
        <v>0</v>
      </c>
      <c r="IK110" s="64">
        <v>0</v>
      </c>
      <c r="IN110" s="64" t="s">
        <v>112</v>
      </c>
      <c r="IO110" s="64">
        <v>0</v>
      </c>
      <c r="IP110" s="64">
        <v>0</v>
      </c>
      <c r="IQ110" s="64">
        <v>0</v>
      </c>
      <c r="IR110" s="64">
        <v>0</v>
      </c>
      <c r="IU110" s="64" t="s">
        <v>112</v>
      </c>
      <c r="IV110" s="64">
        <v>0</v>
      </c>
      <c r="IW110" s="64">
        <v>0</v>
      </c>
      <c r="IX110" s="64">
        <v>0</v>
      </c>
      <c r="IY110" s="64">
        <v>0</v>
      </c>
      <c r="JB110" s="6" t="s">
        <v>112</v>
      </c>
      <c r="JC110" s="6">
        <v>0.67</v>
      </c>
      <c r="JD110" s="6">
        <v>0</v>
      </c>
      <c r="JE110" s="6">
        <v>0</v>
      </c>
      <c r="JF110" s="6">
        <v>0</v>
      </c>
      <c r="JI110" s="64" t="s">
        <v>112</v>
      </c>
      <c r="JJ110" s="64">
        <v>0</v>
      </c>
      <c r="JK110" s="64">
        <v>0</v>
      </c>
      <c r="JL110" s="64">
        <v>0</v>
      </c>
      <c r="JM110" s="64">
        <v>0</v>
      </c>
      <c r="JP110" s="70" t="s">
        <v>112</v>
      </c>
      <c r="JQ110" s="70">
        <v>0</v>
      </c>
      <c r="JR110" s="70">
        <v>0</v>
      </c>
      <c r="JS110" s="70">
        <v>0</v>
      </c>
      <c r="JT110" s="70">
        <v>0</v>
      </c>
      <c r="JW110" s="76" t="s">
        <v>112</v>
      </c>
      <c r="JX110" s="76">
        <v>0</v>
      </c>
      <c r="JY110" s="76">
        <v>0</v>
      </c>
      <c r="JZ110" s="76">
        <v>0</v>
      </c>
      <c r="KA110" s="76">
        <v>0</v>
      </c>
      <c r="KD110" s="76" t="s">
        <v>112</v>
      </c>
      <c r="KE110" s="76">
        <v>0</v>
      </c>
      <c r="KF110" s="76">
        <v>0</v>
      </c>
      <c r="KG110" s="76">
        <v>0</v>
      </c>
      <c r="KH110" s="76">
        <v>0</v>
      </c>
      <c r="KK110" s="76" t="s">
        <v>112</v>
      </c>
      <c r="KL110" s="76">
        <v>0.1</v>
      </c>
      <c r="KM110" s="76">
        <v>0.71</v>
      </c>
      <c r="KN110" s="76">
        <v>0</v>
      </c>
      <c r="KO110" s="76">
        <v>0</v>
      </c>
      <c r="KR110" s="76" t="s">
        <v>112</v>
      </c>
      <c r="KS110" s="76">
        <v>0</v>
      </c>
      <c r="KT110" s="76">
        <v>0</v>
      </c>
      <c r="KU110" s="76">
        <v>0</v>
      </c>
      <c r="KV110" s="76">
        <v>0</v>
      </c>
      <c r="KY110" s="76" t="s">
        <v>112</v>
      </c>
      <c r="KZ110" s="76">
        <v>0</v>
      </c>
      <c r="LA110" s="76">
        <v>0</v>
      </c>
      <c r="LB110" s="76">
        <v>0</v>
      </c>
      <c r="LC110" s="76">
        <v>0</v>
      </c>
      <c r="LF110" s="76" t="s">
        <v>112</v>
      </c>
      <c r="LG110" s="76">
        <v>0</v>
      </c>
      <c r="LH110" s="76">
        <v>0</v>
      </c>
      <c r="LI110" s="76">
        <v>0</v>
      </c>
      <c r="LJ110" s="76">
        <v>0</v>
      </c>
      <c r="LM110" s="76" t="s">
        <v>112</v>
      </c>
      <c r="LN110" s="76">
        <v>0</v>
      </c>
      <c r="LO110" s="76">
        <v>0</v>
      </c>
      <c r="LP110" s="76">
        <v>0</v>
      </c>
      <c r="LQ110" s="76">
        <v>0</v>
      </c>
      <c r="LR110" s="76"/>
      <c r="LS110" s="76"/>
      <c r="LT110" s="76" t="s">
        <v>112</v>
      </c>
      <c r="LU110" s="76">
        <v>0.2</v>
      </c>
      <c r="LV110" s="76">
        <v>1.75</v>
      </c>
      <c r="LW110" s="76">
        <v>0</v>
      </c>
      <c r="LX110" s="76">
        <v>0</v>
      </c>
      <c r="LY110" s="76"/>
      <c r="LZ110" s="76"/>
      <c r="MA110" s="76" t="s">
        <v>112</v>
      </c>
      <c r="MB110" s="76">
        <v>0.4</v>
      </c>
      <c r="MC110" s="76">
        <v>3.87</v>
      </c>
      <c r="MD110" s="76">
        <v>0</v>
      </c>
      <c r="ME110" s="76">
        <v>0</v>
      </c>
      <c r="MH110" s="76" t="s">
        <v>112</v>
      </c>
      <c r="MI110" s="76">
        <v>0</v>
      </c>
      <c r="MJ110" s="76">
        <v>0</v>
      </c>
      <c r="MK110" s="76">
        <v>0</v>
      </c>
      <c r="ML110" s="76">
        <v>0</v>
      </c>
      <c r="MM110" s="76"/>
      <c r="MN110" s="76"/>
      <c r="MO110" s="76" t="s">
        <v>112</v>
      </c>
      <c r="MP110" s="76">
        <v>0</v>
      </c>
      <c r="MQ110" s="76">
        <v>0</v>
      </c>
      <c r="MR110" s="76">
        <v>0</v>
      </c>
      <c r="MS110" s="76">
        <v>0</v>
      </c>
    </row>
    <row r="111" spans="1:357" x14ac:dyDescent="0.25">
      <c r="A111" s="1">
        <v>5.2999999999999954</v>
      </c>
      <c r="B111" s="1">
        <v>5.3499999999999952</v>
      </c>
      <c r="C111" s="1" t="s">
        <v>113</v>
      </c>
      <c r="D111" s="1">
        <v>0.26</v>
      </c>
      <c r="E111" s="1">
        <v>0</v>
      </c>
      <c r="F111" s="1">
        <v>0</v>
      </c>
      <c r="G111" s="1">
        <v>3.12</v>
      </c>
      <c r="H111" s="1"/>
      <c r="I111" s="1"/>
      <c r="J111" s="1" t="s">
        <v>113</v>
      </c>
      <c r="K111" s="1">
        <v>0</v>
      </c>
      <c r="L111" s="1">
        <v>0</v>
      </c>
      <c r="M111" s="1">
        <v>0</v>
      </c>
      <c r="N111" s="1">
        <v>0</v>
      </c>
      <c r="O111" s="1"/>
      <c r="P111" s="1"/>
      <c r="Q111" s="1" t="s">
        <v>113</v>
      </c>
      <c r="R111" s="1">
        <v>0</v>
      </c>
      <c r="S111" s="1">
        <v>0</v>
      </c>
      <c r="T111" s="1">
        <v>0</v>
      </c>
      <c r="U111" s="1">
        <v>0</v>
      </c>
      <c r="V111" s="1"/>
      <c r="W111" s="1"/>
      <c r="X111" s="1" t="s">
        <v>113</v>
      </c>
      <c r="Y111" s="1">
        <v>0</v>
      </c>
      <c r="Z111" s="1">
        <v>0</v>
      </c>
      <c r="AA111" s="1">
        <v>0</v>
      </c>
      <c r="AB111" s="1">
        <v>0</v>
      </c>
      <c r="AC111" s="1"/>
      <c r="AD111" s="1"/>
      <c r="AE111" s="6" t="s">
        <v>113</v>
      </c>
      <c r="AF111" s="6">
        <v>0</v>
      </c>
      <c r="AG111" s="6">
        <v>0</v>
      </c>
      <c r="AH111" s="6">
        <v>0</v>
      </c>
      <c r="AI111" s="6">
        <v>0</v>
      </c>
      <c r="AJ111" s="1"/>
      <c r="AK111" s="1"/>
      <c r="AL111" s="6" t="s">
        <v>113</v>
      </c>
      <c r="AM111" s="6">
        <v>0.36</v>
      </c>
      <c r="AN111" s="6">
        <v>0</v>
      </c>
      <c r="AO111" s="6">
        <v>0.06</v>
      </c>
      <c r="AP111" s="6">
        <v>3.19</v>
      </c>
      <c r="AQ111" s="1"/>
      <c r="AR111" s="1"/>
      <c r="AS111" s="6" t="s">
        <v>113</v>
      </c>
      <c r="AT111" s="6">
        <v>0.42</v>
      </c>
      <c r="AU111" s="6">
        <v>1.1000000000000001</v>
      </c>
      <c r="AV111" s="6">
        <v>0.24</v>
      </c>
      <c r="AW111" s="6">
        <v>5.78</v>
      </c>
      <c r="AZ111" s="6" t="s">
        <v>113</v>
      </c>
      <c r="BA111" s="6">
        <v>0.15</v>
      </c>
      <c r="BB111" s="6">
        <v>0.77</v>
      </c>
      <c r="BC111" s="6">
        <v>0</v>
      </c>
      <c r="BD111" s="6">
        <v>1.92</v>
      </c>
      <c r="BG111" s="6" t="s">
        <v>113</v>
      </c>
      <c r="BH111" s="6">
        <v>7.0000000000000007E-2</v>
      </c>
      <c r="BI111" s="6">
        <v>0</v>
      </c>
      <c r="BJ111" s="6">
        <v>0</v>
      </c>
      <c r="BK111" s="6">
        <v>2.1</v>
      </c>
      <c r="BN111" s="6" t="s">
        <v>113</v>
      </c>
      <c r="BO111" s="6">
        <v>0.35</v>
      </c>
      <c r="BP111" s="6">
        <v>0</v>
      </c>
      <c r="BQ111" s="6">
        <v>0</v>
      </c>
      <c r="BR111" s="6">
        <v>6.58</v>
      </c>
      <c r="BU111" s="6" t="s">
        <v>113</v>
      </c>
      <c r="BV111" s="6">
        <v>0.26</v>
      </c>
      <c r="BW111" s="6">
        <v>0</v>
      </c>
      <c r="BX111" s="6">
        <v>0</v>
      </c>
      <c r="BY111" s="6">
        <v>6.83</v>
      </c>
      <c r="CB111" s="6" t="s">
        <v>113</v>
      </c>
      <c r="CC111" s="6">
        <v>0.43</v>
      </c>
      <c r="CD111" s="6">
        <v>0.67</v>
      </c>
      <c r="CE111" s="6">
        <v>0.44</v>
      </c>
      <c r="CF111" s="6">
        <v>0</v>
      </c>
      <c r="CI111" s="6" t="s">
        <v>113</v>
      </c>
      <c r="CJ111" s="6">
        <v>7.0000000000000007E-2</v>
      </c>
      <c r="CK111" s="6">
        <v>0</v>
      </c>
      <c r="CL111" s="6">
        <v>0</v>
      </c>
      <c r="CM111" s="6">
        <v>1.21</v>
      </c>
      <c r="CP111" s="6" t="s">
        <v>113</v>
      </c>
      <c r="CQ111" s="6">
        <v>0</v>
      </c>
      <c r="CR111" s="6">
        <v>0</v>
      </c>
      <c r="CS111" s="6">
        <v>0</v>
      </c>
      <c r="CT111" s="6">
        <v>0</v>
      </c>
      <c r="CW111" s="6" t="s">
        <v>113</v>
      </c>
      <c r="CX111" s="6">
        <v>0.56999999999999995</v>
      </c>
      <c r="CY111" s="6">
        <v>1.06</v>
      </c>
      <c r="CZ111" s="6">
        <v>0</v>
      </c>
      <c r="DA111" s="6">
        <v>6.62</v>
      </c>
      <c r="DD111" s="6" t="s">
        <v>113</v>
      </c>
      <c r="DE111" s="6">
        <v>0.34</v>
      </c>
      <c r="DF111" s="6">
        <v>0</v>
      </c>
      <c r="DG111" s="6">
        <v>0</v>
      </c>
      <c r="DH111" s="6">
        <v>4.92</v>
      </c>
      <c r="DK111" s="6" t="s">
        <v>113</v>
      </c>
      <c r="DL111" s="6">
        <v>0.14000000000000001</v>
      </c>
      <c r="DM111" s="6">
        <v>0</v>
      </c>
      <c r="DN111" s="6">
        <v>0</v>
      </c>
      <c r="DO111" s="6">
        <v>1.52</v>
      </c>
      <c r="DR111" s="6" t="s">
        <v>113</v>
      </c>
      <c r="DS111" s="6">
        <v>0.15</v>
      </c>
      <c r="DT111" s="6">
        <v>0</v>
      </c>
      <c r="DU111" s="6">
        <v>0</v>
      </c>
      <c r="DV111" s="6">
        <v>2.5499999999999998</v>
      </c>
      <c r="DY111" s="6" t="s">
        <v>113</v>
      </c>
      <c r="DZ111" s="6">
        <v>0</v>
      </c>
      <c r="EA111" s="6">
        <v>0</v>
      </c>
      <c r="EB111" s="6">
        <v>0</v>
      </c>
      <c r="EC111" s="6">
        <v>0</v>
      </c>
      <c r="EF111" s="6" t="s">
        <v>113</v>
      </c>
      <c r="EG111" s="6">
        <v>0.28999999999999998</v>
      </c>
      <c r="EH111" s="6">
        <v>0</v>
      </c>
      <c r="EI111" s="6">
        <v>0.21</v>
      </c>
      <c r="EJ111" s="6">
        <v>2.5499999999999998</v>
      </c>
      <c r="EM111" s="6" t="s">
        <v>113</v>
      </c>
      <c r="EN111" s="6">
        <v>0</v>
      </c>
      <c r="EO111" s="6">
        <v>0</v>
      </c>
      <c r="EP111" s="6">
        <v>0</v>
      </c>
      <c r="EQ111" s="6">
        <v>0</v>
      </c>
      <c r="ET111" s="6" t="s">
        <v>113</v>
      </c>
      <c r="EU111" s="6">
        <v>0</v>
      </c>
      <c r="EV111" s="6">
        <v>0</v>
      </c>
      <c r="EW111" s="6">
        <v>0</v>
      </c>
      <c r="EX111" s="6">
        <v>0</v>
      </c>
      <c r="FA111" s="6" t="s">
        <v>113</v>
      </c>
      <c r="FB111" s="6">
        <v>0.15</v>
      </c>
      <c r="FC111" s="6">
        <v>0</v>
      </c>
      <c r="FD111" s="6">
        <v>0</v>
      </c>
      <c r="FE111" s="6">
        <v>0</v>
      </c>
      <c r="FH111" s="6" t="s">
        <v>113</v>
      </c>
      <c r="FI111" s="6">
        <v>0</v>
      </c>
      <c r="FJ111" s="6">
        <v>0</v>
      </c>
      <c r="FK111" s="6">
        <v>0</v>
      </c>
      <c r="FL111" s="6">
        <v>0</v>
      </c>
      <c r="FO111" s="6" t="s">
        <v>113</v>
      </c>
      <c r="FP111" s="6">
        <v>0</v>
      </c>
      <c r="FQ111" s="6">
        <v>0</v>
      </c>
      <c r="FR111" s="6">
        <v>0</v>
      </c>
      <c r="FS111" s="6">
        <v>0</v>
      </c>
      <c r="FV111" s="6" t="s">
        <v>113</v>
      </c>
      <c r="FW111" s="6">
        <v>0</v>
      </c>
      <c r="FX111" s="6">
        <v>0</v>
      </c>
      <c r="FY111" s="6">
        <v>0</v>
      </c>
      <c r="FZ111" s="6">
        <v>0</v>
      </c>
      <c r="GC111" s="6" t="s">
        <v>113</v>
      </c>
      <c r="GD111" s="6">
        <v>0.36</v>
      </c>
      <c r="GE111" s="6">
        <v>0</v>
      </c>
      <c r="GF111" s="6">
        <v>0.54</v>
      </c>
      <c r="GG111" s="6">
        <v>0</v>
      </c>
      <c r="GJ111" s="58" t="s">
        <v>113</v>
      </c>
      <c r="GK111" s="58">
        <v>0</v>
      </c>
      <c r="GL111" s="58">
        <v>0</v>
      </c>
      <c r="GM111" s="58">
        <v>0</v>
      </c>
      <c r="GN111" s="58">
        <v>0</v>
      </c>
      <c r="GQ111" s="58" t="s">
        <v>113</v>
      </c>
      <c r="GR111" s="58">
        <v>0</v>
      </c>
      <c r="GS111" s="58">
        <v>0</v>
      </c>
      <c r="GT111" s="58">
        <v>0</v>
      </c>
      <c r="GU111" s="58">
        <v>0</v>
      </c>
      <c r="GX111" s="64" t="s">
        <v>113</v>
      </c>
      <c r="GY111" s="64">
        <v>0.18</v>
      </c>
      <c r="GZ111" s="64">
        <v>0</v>
      </c>
      <c r="HA111" s="64">
        <v>0.24</v>
      </c>
      <c r="HB111" s="64">
        <v>0</v>
      </c>
      <c r="HE111" s="64" t="s">
        <v>113</v>
      </c>
      <c r="HF111" s="64">
        <v>0</v>
      </c>
      <c r="HG111" s="64">
        <v>0</v>
      </c>
      <c r="HH111" s="64">
        <v>0</v>
      </c>
      <c r="HI111" s="64">
        <v>0</v>
      </c>
      <c r="HL111" s="64" t="s">
        <v>113</v>
      </c>
      <c r="HM111" s="64">
        <v>0</v>
      </c>
      <c r="HN111" s="64">
        <v>0</v>
      </c>
      <c r="HO111" s="64">
        <v>0</v>
      </c>
      <c r="HP111" s="64">
        <v>0</v>
      </c>
      <c r="HS111" s="64" t="s">
        <v>113</v>
      </c>
      <c r="HT111" s="64">
        <v>0</v>
      </c>
      <c r="HU111" s="64">
        <v>0</v>
      </c>
      <c r="HV111" s="64">
        <v>0</v>
      </c>
      <c r="HW111" s="64">
        <v>0</v>
      </c>
      <c r="HZ111" s="64" t="s">
        <v>113</v>
      </c>
      <c r="IA111" s="64">
        <v>0</v>
      </c>
      <c r="IB111" s="64">
        <v>0</v>
      </c>
      <c r="IC111" s="64">
        <v>0</v>
      </c>
      <c r="ID111" s="64">
        <v>0</v>
      </c>
      <c r="IG111" s="64" t="s">
        <v>113</v>
      </c>
      <c r="IH111" s="64">
        <v>0</v>
      </c>
      <c r="II111" s="64">
        <v>0</v>
      </c>
      <c r="IJ111" s="64">
        <v>0</v>
      </c>
      <c r="IK111" s="64">
        <v>0</v>
      </c>
      <c r="IN111" s="64" t="s">
        <v>113</v>
      </c>
      <c r="IO111" s="64">
        <v>0.12</v>
      </c>
      <c r="IP111" s="64">
        <v>0</v>
      </c>
      <c r="IQ111" s="64">
        <v>0</v>
      </c>
      <c r="IR111" s="64">
        <v>0</v>
      </c>
      <c r="IU111" s="64" t="s">
        <v>113</v>
      </c>
      <c r="IV111" s="64">
        <v>0</v>
      </c>
      <c r="IW111" s="64">
        <v>0</v>
      </c>
      <c r="IX111" s="64">
        <v>0</v>
      </c>
      <c r="IY111" s="64">
        <v>0</v>
      </c>
      <c r="JB111" s="6" t="s">
        <v>113</v>
      </c>
      <c r="JC111" s="6">
        <v>0</v>
      </c>
      <c r="JD111" s="6">
        <v>0</v>
      </c>
      <c r="JE111" s="6">
        <v>0</v>
      </c>
      <c r="JF111" s="6">
        <v>0</v>
      </c>
      <c r="JI111" s="64" t="s">
        <v>113</v>
      </c>
      <c r="JJ111" s="64">
        <v>0</v>
      </c>
      <c r="JK111" s="64">
        <v>0</v>
      </c>
      <c r="JL111" s="64">
        <v>0</v>
      </c>
      <c r="JM111" s="64">
        <v>0</v>
      </c>
      <c r="JP111" s="70" t="s">
        <v>113</v>
      </c>
      <c r="JQ111" s="70">
        <v>0</v>
      </c>
      <c r="JR111" s="70">
        <v>0</v>
      </c>
      <c r="JS111" s="70">
        <v>0</v>
      </c>
      <c r="JT111" s="70">
        <v>0</v>
      </c>
      <c r="JW111" s="76" t="s">
        <v>113</v>
      </c>
      <c r="JX111" s="76">
        <v>0</v>
      </c>
      <c r="JY111" s="76">
        <v>0</v>
      </c>
      <c r="JZ111" s="76">
        <v>0</v>
      </c>
      <c r="KA111" s="76">
        <v>0</v>
      </c>
      <c r="KD111" s="76" t="s">
        <v>113</v>
      </c>
      <c r="KE111" s="76">
        <v>0</v>
      </c>
      <c r="KF111" s="76">
        <v>0</v>
      </c>
      <c r="KG111" s="76">
        <v>0</v>
      </c>
      <c r="KH111" s="76">
        <v>0</v>
      </c>
      <c r="KK111" s="76" t="s">
        <v>113</v>
      </c>
      <c r="KL111" s="76">
        <v>0</v>
      </c>
      <c r="KM111" s="76">
        <v>0</v>
      </c>
      <c r="KN111" s="76">
        <v>0</v>
      </c>
      <c r="KO111" s="76">
        <v>0</v>
      </c>
      <c r="KR111" s="76" t="s">
        <v>113</v>
      </c>
      <c r="KS111" s="76">
        <v>0</v>
      </c>
      <c r="KT111" s="76">
        <v>0</v>
      </c>
      <c r="KU111" s="76">
        <v>0</v>
      </c>
      <c r="KV111" s="76">
        <v>0</v>
      </c>
      <c r="KY111" s="76" t="s">
        <v>113</v>
      </c>
      <c r="KZ111" s="76">
        <v>0</v>
      </c>
      <c r="LA111" s="76">
        <v>0</v>
      </c>
      <c r="LB111" s="76">
        <v>0</v>
      </c>
      <c r="LC111" s="76">
        <v>0</v>
      </c>
      <c r="LF111" s="76" t="s">
        <v>113</v>
      </c>
      <c r="LG111" s="76">
        <v>0</v>
      </c>
      <c r="LH111" s="76">
        <v>0</v>
      </c>
      <c r="LI111" s="76">
        <v>0</v>
      </c>
      <c r="LJ111" s="76">
        <v>0</v>
      </c>
      <c r="LM111" s="76" t="s">
        <v>113</v>
      </c>
      <c r="LN111" s="76">
        <v>0</v>
      </c>
      <c r="LO111" s="76">
        <v>0</v>
      </c>
      <c r="LP111" s="76">
        <v>0</v>
      </c>
      <c r="LQ111" s="76">
        <v>0</v>
      </c>
      <c r="LR111" s="76"/>
      <c r="LS111" s="76"/>
      <c r="LT111" s="76" t="s">
        <v>113</v>
      </c>
      <c r="LU111" s="76">
        <v>0</v>
      </c>
      <c r="LV111" s="76">
        <v>0</v>
      </c>
      <c r="LW111" s="76">
        <v>0</v>
      </c>
      <c r="LX111" s="76">
        <v>0</v>
      </c>
      <c r="LY111" s="76"/>
      <c r="LZ111" s="76"/>
      <c r="MA111" s="76" t="s">
        <v>113</v>
      </c>
      <c r="MB111" s="76">
        <v>0</v>
      </c>
      <c r="MC111" s="76">
        <v>0</v>
      </c>
      <c r="MD111" s="76">
        <v>0</v>
      </c>
      <c r="ME111" s="76">
        <v>0</v>
      </c>
      <c r="MH111" s="76" t="s">
        <v>113</v>
      </c>
      <c r="MI111" s="76">
        <v>0</v>
      </c>
      <c r="MJ111" s="76">
        <v>0</v>
      </c>
      <c r="MK111" s="76">
        <v>0</v>
      </c>
      <c r="ML111" s="76">
        <v>0</v>
      </c>
      <c r="MM111" s="76"/>
      <c r="MN111" s="76"/>
      <c r="MO111" s="76" t="s">
        <v>113</v>
      </c>
      <c r="MP111" s="76">
        <v>0</v>
      </c>
      <c r="MQ111" s="76">
        <v>0</v>
      </c>
      <c r="MR111" s="76">
        <v>0</v>
      </c>
      <c r="MS111" s="76">
        <v>0</v>
      </c>
    </row>
    <row r="112" spans="1:357" x14ac:dyDescent="0.25">
      <c r="A112" s="1">
        <v>5.3499999999999952</v>
      </c>
      <c r="B112" s="1">
        <v>5.399999999999995</v>
      </c>
      <c r="C112" s="1" t="s">
        <v>114</v>
      </c>
      <c r="D112" s="1">
        <v>0</v>
      </c>
      <c r="E112" s="1">
        <v>0</v>
      </c>
      <c r="F112" s="1">
        <v>0</v>
      </c>
      <c r="G112" s="1">
        <v>0</v>
      </c>
      <c r="H112" s="1"/>
      <c r="I112" s="1"/>
      <c r="J112" s="1" t="s">
        <v>114</v>
      </c>
      <c r="K112" s="1">
        <v>0</v>
      </c>
      <c r="L112" s="1">
        <v>0</v>
      </c>
      <c r="M112" s="1">
        <v>0</v>
      </c>
      <c r="N112" s="1">
        <v>0</v>
      </c>
      <c r="O112" s="1"/>
      <c r="P112" s="1"/>
      <c r="Q112" s="1" t="s">
        <v>114</v>
      </c>
      <c r="R112" s="1">
        <v>0</v>
      </c>
      <c r="S112" s="1">
        <v>0</v>
      </c>
      <c r="T112" s="1">
        <v>0</v>
      </c>
      <c r="U112" s="1">
        <v>0</v>
      </c>
      <c r="V112" s="1"/>
      <c r="W112" s="1"/>
      <c r="X112" s="1" t="s">
        <v>114</v>
      </c>
      <c r="Y112" s="1">
        <v>0.18</v>
      </c>
      <c r="Z112" s="1">
        <v>0</v>
      </c>
      <c r="AA112" s="1">
        <v>0.27</v>
      </c>
      <c r="AB112" s="1">
        <v>0</v>
      </c>
      <c r="AC112" s="1"/>
      <c r="AD112" s="1"/>
      <c r="AE112" s="6" t="s">
        <v>114</v>
      </c>
      <c r="AF112" s="6">
        <v>0.21</v>
      </c>
      <c r="AG112" s="6">
        <v>0.88</v>
      </c>
      <c r="AH112" s="6">
        <v>0.15</v>
      </c>
      <c r="AI112" s="6">
        <v>0</v>
      </c>
      <c r="AJ112" s="1"/>
      <c r="AK112" s="1"/>
      <c r="AL112" s="6" t="s">
        <v>114</v>
      </c>
      <c r="AM112" s="6">
        <v>2.46</v>
      </c>
      <c r="AN112" s="6">
        <v>6.03</v>
      </c>
      <c r="AO112" s="6">
        <v>2.31</v>
      </c>
      <c r="AP112" s="6">
        <v>0</v>
      </c>
      <c r="AQ112" s="1"/>
      <c r="AR112" s="1"/>
      <c r="AS112" s="6" t="s">
        <v>114</v>
      </c>
      <c r="AT112" s="6">
        <v>1.99</v>
      </c>
      <c r="AU112" s="6">
        <v>9.8000000000000007</v>
      </c>
      <c r="AV112" s="6">
        <v>1.1299999999999999</v>
      </c>
      <c r="AW112" s="6">
        <v>0</v>
      </c>
      <c r="AZ112" s="6" t="s">
        <v>114</v>
      </c>
      <c r="BA112" s="6">
        <v>1.75</v>
      </c>
      <c r="BB112" s="6">
        <v>6.01</v>
      </c>
      <c r="BC112" s="6">
        <v>1.34</v>
      </c>
      <c r="BD112" s="6">
        <v>0</v>
      </c>
      <c r="BG112" s="6" t="s">
        <v>114</v>
      </c>
      <c r="BH112" s="6">
        <v>2.2599999999999998</v>
      </c>
      <c r="BI112" s="6">
        <v>11.34</v>
      </c>
      <c r="BJ112" s="6">
        <v>1.59</v>
      </c>
      <c r="BK112" s="6">
        <v>0</v>
      </c>
      <c r="BN112" s="6" t="s">
        <v>114</v>
      </c>
      <c r="BO112" s="6">
        <v>1.9</v>
      </c>
      <c r="BP112" s="6">
        <v>3.36</v>
      </c>
      <c r="BQ112" s="6">
        <v>1.7</v>
      </c>
      <c r="BR112" s="6">
        <v>0</v>
      </c>
      <c r="BU112" s="6" t="s">
        <v>114</v>
      </c>
      <c r="BV112" s="6">
        <v>1.74</v>
      </c>
      <c r="BW112" s="6">
        <v>6.39</v>
      </c>
      <c r="BX112" s="6">
        <v>1.25</v>
      </c>
      <c r="BY112" s="6">
        <v>0</v>
      </c>
      <c r="CB112" s="6" t="s">
        <v>114</v>
      </c>
      <c r="CC112" s="6">
        <v>0.93</v>
      </c>
      <c r="CD112" s="6">
        <v>2.04</v>
      </c>
      <c r="CE112" s="6">
        <v>0.74</v>
      </c>
      <c r="CF112" s="6">
        <v>0</v>
      </c>
      <c r="CI112" s="6" t="s">
        <v>114</v>
      </c>
      <c r="CJ112" s="6">
        <v>2.57</v>
      </c>
      <c r="CK112" s="6">
        <v>8.82</v>
      </c>
      <c r="CL112" s="6">
        <v>2.13</v>
      </c>
      <c r="CM112" s="6">
        <v>0</v>
      </c>
      <c r="CP112" s="6" t="s">
        <v>114</v>
      </c>
      <c r="CQ112" s="6">
        <v>2.81</v>
      </c>
      <c r="CR112" s="6">
        <v>15.23</v>
      </c>
      <c r="CS112" s="6">
        <v>1.27</v>
      </c>
      <c r="CT112" s="6">
        <v>0</v>
      </c>
      <c r="CW112" s="6" t="s">
        <v>114</v>
      </c>
      <c r="CX112" s="6">
        <v>2.64</v>
      </c>
      <c r="CY112" s="6">
        <v>10.1</v>
      </c>
      <c r="CZ112" s="6">
        <v>1.36</v>
      </c>
      <c r="DA112" s="6">
        <v>0</v>
      </c>
      <c r="DD112" s="6" t="s">
        <v>114</v>
      </c>
      <c r="DE112" s="6">
        <v>2.12</v>
      </c>
      <c r="DF112" s="6">
        <v>5.99</v>
      </c>
      <c r="DG112" s="6">
        <v>0.92</v>
      </c>
      <c r="DH112" s="6">
        <v>0</v>
      </c>
      <c r="DK112" s="6" t="s">
        <v>114</v>
      </c>
      <c r="DL112" s="6">
        <v>1.29</v>
      </c>
      <c r="DM112" s="6">
        <v>7.14</v>
      </c>
      <c r="DN112" s="6">
        <v>0.15</v>
      </c>
      <c r="DO112" s="6">
        <v>0</v>
      </c>
      <c r="DR112" s="6" t="s">
        <v>114</v>
      </c>
      <c r="DS112" s="6">
        <v>0.52</v>
      </c>
      <c r="DT112" s="6">
        <v>1.2</v>
      </c>
      <c r="DU112" s="6">
        <v>0</v>
      </c>
      <c r="DV112" s="6">
        <v>0</v>
      </c>
      <c r="DY112" s="6" t="s">
        <v>114</v>
      </c>
      <c r="DZ112" s="6">
        <v>0</v>
      </c>
      <c r="EA112" s="6">
        <v>0</v>
      </c>
      <c r="EB112" s="6">
        <v>0</v>
      </c>
      <c r="EC112" s="6">
        <v>0</v>
      </c>
      <c r="EF112" s="6" t="s">
        <v>114</v>
      </c>
      <c r="EG112" s="6">
        <v>1.39</v>
      </c>
      <c r="EH112" s="6">
        <v>6.16</v>
      </c>
      <c r="EI112" s="6">
        <v>0</v>
      </c>
      <c r="EJ112" s="6">
        <v>0</v>
      </c>
      <c r="EM112" s="6" t="s">
        <v>114</v>
      </c>
      <c r="EN112" s="6">
        <v>0.34</v>
      </c>
      <c r="EO112" s="6">
        <v>0</v>
      </c>
      <c r="EP112" s="6">
        <v>0</v>
      </c>
      <c r="EQ112" s="6">
        <v>0</v>
      </c>
      <c r="ET112" s="6" t="s">
        <v>114</v>
      </c>
      <c r="EU112" s="6">
        <v>0</v>
      </c>
      <c r="EV112" s="6">
        <v>0</v>
      </c>
      <c r="EW112" s="6">
        <v>0</v>
      </c>
      <c r="EX112" s="6">
        <v>0</v>
      </c>
      <c r="FA112" s="6" t="s">
        <v>114</v>
      </c>
      <c r="FB112" s="6">
        <v>0</v>
      </c>
      <c r="FC112" s="6">
        <v>0</v>
      </c>
      <c r="FD112" s="6">
        <v>0</v>
      </c>
      <c r="FE112" s="6">
        <v>0</v>
      </c>
      <c r="FH112" s="6" t="s">
        <v>114</v>
      </c>
      <c r="FI112" s="6">
        <v>0</v>
      </c>
      <c r="FJ112" s="6">
        <v>0</v>
      </c>
      <c r="FK112" s="6">
        <v>0</v>
      </c>
      <c r="FL112" s="6">
        <v>0</v>
      </c>
      <c r="FO112" s="6" t="s">
        <v>114</v>
      </c>
      <c r="FP112" s="6">
        <v>0</v>
      </c>
      <c r="FQ112" s="6">
        <v>0</v>
      </c>
      <c r="FR112" s="6">
        <v>0</v>
      </c>
      <c r="FS112" s="6">
        <v>0</v>
      </c>
      <c r="FV112" s="6" t="s">
        <v>114</v>
      </c>
      <c r="FW112" s="6">
        <v>0</v>
      </c>
      <c r="FX112" s="6">
        <v>0</v>
      </c>
      <c r="FY112" s="6">
        <v>0</v>
      </c>
      <c r="FZ112" s="6">
        <v>0</v>
      </c>
      <c r="GC112" s="6" t="s">
        <v>114</v>
      </c>
      <c r="GD112" s="6">
        <v>0</v>
      </c>
      <c r="GE112" s="6">
        <v>0</v>
      </c>
      <c r="GF112" s="6">
        <v>0</v>
      </c>
      <c r="GG112" s="6">
        <v>0</v>
      </c>
      <c r="GJ112" s="58" t="s">
        <v>114</v>
      </c>
      <c r="GK112" s="58">
        <v>0.16</v>
      </c>
      <c r="GL112" s="58">
        <v>0</v>
      </c>
      <c r="GM112" s="58">
        <v>0.24</v>
      </c>
      <c r="GN112" s="58">
        <v>0</v>
      </c>
      <c r="GQ112" s="58" t="s">
        <v>114</v>
      </c>
      <c r="GR112" s="58">
        <v>0</v>
      </c>
      <c r="GS112" s="58">
        <v>0</v>
      </c>
      <c r="GT112" s="58">
        <v>0</v>
      </c>
      <c r="GU112" s="58">
        <v>0</v>
      </c>
      <c r="GX112" s="64" t="s">
        <v>114</v>
      </c>
      <c r="GY112" s="64">
        <v>0</v>
      </c>
      <c r="GZ112" s="64">
        <v>0</v>
      </c>
      <c r="HA112" s="64">
        <v>0</v>
      </c>
      <c r="HB112" s="64">
        <v>0</v>
      </c>
      <c r="HE112" s="64" t="s">
        <v>114</v>
      </c>
      <c r="HF112" s="64">
        <v>0.78</v>
      </c>
      <c r="HG112" s="64">
        <v>0</v>
      </c>
      <c r="HH112" s="64">
        <v>1.0900000000000001</v>
      </c>
      <c r="HI112" s="64">
        <v>0</v>
      </c>
      <c r="HL112" s="64" t="s">
        <v>114</v>
      </c>
      <c r="HM112" s="64">
        <v>0</v>
      </c>
      <c r="HN112" s="64">
        <v>0</v>
      </c>
      <c r="HO112" s="64">
        <v>0</v>
      </c>
      <c r="HP112" s="64">
        <v>0</v>
      </c>
      <c r="HS112" s="64" t="s">
        <v>114</v>
      </c>
      <c r="HT112" s="64">
        <v>0</v>
      </c>
      <c r="HU112" s="64">
        <v>0</v>
      </c>
      <c r="HV112" s="64">
        <v>0</v>
      </c>
      <c r="HW112" s="64">
        <v>0</v>
      </c>
      <c r="HZ112" s="64" t="s">
        <v>114</v>
      </c>
      <c r="IA112" s="64">
        <v>0</v>
      </c>
      <c r="IB112" s="64">
        <v>0</v>
      </c>
      <c r="IC112" s="64">
        <v>0</v>
      </c>
      <c r="ID112" s="64">
        <v>0</v>
      </c>
      <c r="IG112" s="64" t="s">
        <v>114</v>
      </c>
      <c r="IH112" s="64">
        <v>0</v>
      </c>
      <c r="II112" s="64">
        <v>0</v>
      </c>
      <c r="IJ112" s="64">
        <v>0</v>
      </c>
      <c r="IK112" s="64">
        <v>0</v>
      </c>
      <c r="IN112" s="64" t="s">
        <v>114</v>
      </c>
      <c r="IO112" s="64">
        <v>0</v>
      </c>
      <c r="IP112" s="64">
        <v>0</v>
      </c>
      <c r="IQ112" s="64">
        <v>0</v>
      </c>
      <c r="IR112" s="64">
        <v>0</v>
      </c>
      <c r="IU112" s="64" t="s">
        <v>114</v>
      </c>
      <c r="IV112" s="64">
        <v>0</v>
      </c>
      <c r="IW112" s="64">
        <v>0</v>
      </c>
      <c r="IX112" s="64">
        <v>0</v>
      </c>
      <c r="IY112" s="64">
        <v>0</v>
      </c>
      <c r="JB112" s="6" t="s">
        <v>114</v>
      </c>
      <c r="JC112" s="6">
        <v>0</v>
      </c>
      <c r="JD112" s="6">
        <v>0</v>
      </c>
      <c r="JE112" s="6">
        <v>0</v>
      </c>
      <c r="JF112" s="6">
        <v>0</v>
      </c>
      <c r="JI112" s="64" t="s">
        <v>114</v>
      </c>
      <c r="JJ112" s="64">
        <v>1.62</v>
      </c>
      <c r="JK112" s="64">
        <v>0</v>
      </c>
      <c r="JL112" s="64">
        <v>0</v>
      </c>
      <c r="JM112" s="64">
        <v>0</v>
      </c>
      <c r="JP112" s="70" t="s">
        <v>114</v>
      </c>
      <c r="JQ112" s="70">
        <v>0</v>
      </c>
      <c r="JR112" s="70">
        <v>0</v>
      </c>
      <c r="JS112" s="70">
        <v>0</v>
      </c>
      <c r="JT112" s="70">
        <v>0</v>
      </c>
      <c r="JW112" s="76" t="s">
        <v>114</v>
      </c>
      <c r="JX112" s="76">
        <v>0</v>
      </c>
      <c r="JY112" s="76">
        <v>0</v>
      </c>
      <c r="JZ112" s="76">
        <v>0</v>
      </c>
      <c r="KA112" s="76">
        <v>0</v>
      </c>
      <c r="KD112" s="76" t="s">
        <v>114</v>
      </c>
      <c r="KE112" s="76">
        <v>0</v>
      </c>
      <c r="KF112" s="76">
        <v>0</v>
      </c>
      <c r="KG112" s="76">
        <v>0</v>
      </c>
      <c r="KH112" s="76">
        <v>0</v>
      </c>
      <c r="KK112" s="76" t="s">
        <v>114</v>
      </c>
      <c r="KL112" s="76">
        <v>0</v>
      </c>
      <c r="KM112" s="76">
        <v>0</v>
      </c>
      <c r="KN112" s="76">
        <v>0</v>
      </c>
      <c r="KO112" s="76">
        <v>0</v>
      </c>
      <c r="KR112" s="76" t="s">
        <v>114</v>
      </c>
      <c r="KS112" s="76">
        <v>0</v>
      </c>
      <c r="KT112" s="76">
        <v>0</v>
      </c>
      <c r="KU112" s="76">
        <v>0</v>
      </c>
      <c r="KV112" s="76">
        <v>0</v>
      </c>
      <c r="KY112" s="76" t="s">
        <v>114</v>
      </c>
      <c r="KZ112" s="76">
        <v>0.22</v>
      </c>
      <c r="LA112" s="76">
        <v>1.59</v>
      </c>
      <c r="LB112" s="76">
        <v>0</v>
      </c>
      <c r="LC112" s="76">
        <v>0</v>
      </c>
      <c r="LF112" s="76" t="s">
        <v>114</v>
      </c>
      <c r="LG112" s="76">
        <v>0</v>
      </c>
      <c r="LH112" s="76">
        <v>0</v>
      </c>
      <c r="LI112" s="76">
        <v>0</v>
      </c>
      <c r="LJ112" s="76">
        <v>0</v>
      </c>
      <c r="LM112" s="76" t="s">
        <v>114</v>
      </c>
      <c r="LN112" s="76">
        <v>0</v>
      </c>
      <c r="LO112" s="76">
        <v>0</v>
      </c>
      <c r="LP112" s="76">
        <v>0</v>
      </c>
      <c r="LQ112" s="76">
        <v>0</v>
      </c>
      <c r="LR112" s="76"/>
      <c r="LS112" s="76"/>
      <c r="LT112" s="76" t="s">
        <v>114</v>
      </c>
      <c r="LU112" s="76">
        <v>0</v>
      </c>
      <c r="LV112" s="76">
        <v>0</v>
      </c>
      <c r="LW112" s="76">
        <v>0</v>
      </c>
      <c r="LX112" s="76">
        <v>0</v>
      </c>
      <c r="LY112" s="76"/>
      <c r="LZ112" s="76"/>
      <c r="MA112" s="76" t="s">
        <v>114</v>
      </c>
      <c r="MB112" s="76">
        <v>0</v>
      </c>
      <c r="MC112" s="76">
        <v>0</v>
      </c>
      <c r="MD112" s="76">
        <v>0</v>
      </c>
      <c r="ME112" s="76">
        <v>0</v>
      </c>
      <c r="MH112" s="76" t="s">
        <v>114</v>
      </c>
      <c r="MI112" s="76">
        <v>0</v>
      </c>
      <c r="MJ112" s="76">
        <v>0</v>
      </c>
      <c r="MK112" s="76">
        <v>0</v>
      </c>
      <c r="ML112" s="76">
        <v>0</v>
      </c>
      <c r="MM112" s="76"/>
      <c r="MN112" s="76"/>
      <c r="MO112" s="76" t="s">
        <v>114</v>
      </c>
      <c r="MP112" s="76">
        <v>0</v>
      </c>
      <c r="MQ112" s="76">
        <v>0</v>
      </c>
      <c r="MR112" s="76">
        <v>0</v>
      </c>
      <c r="MS112" s="76">
        <v>0</v>
      </c>
    </row>
    <row r="113" spans="1:357" x14ac:dyDescent="0.25">
      <c r="A113" s="1">
        <v>5.399999999999995</v>
      </c>
      <c r="B113" s="1">
        <v>5.4499999999999948</v>
      </c>
      <c r="C113" s="1" t="s">
        <v>115</v>
      </c>
      <c r="D113" s="1">
        <v>0</v>
      </c>
      <c r="E113" s="1">
        <v>0</v>
      </c>
      <c r="F113" s="1">
        <v>0</v>
      </c>
      <c r="G113" s="1">
        <v>0</v>
      </c>
      <c r="H113" s="1"/>
      <c r="I113" s="1"/>
      <c r="J113" s="1" t="s">
        <v>115</v>
      </c>
      <c r="K113" s="1">
        <v>0</v>
      </c>
      <c r="L113" s="1">
        <v>0</v>
      </c>
      <c r="M113" s="1">
        <v>0</v>
      </c>
      <c r="N113" s="1">
        <v>0</v>
      </c>
      <c r="O113" s="1"/>
      <c r="P113" s="1"/>
      <c r="Q113" s="1" t="s">
        <v>115</v>
      </c>
      <c r="R113" s="1">
        <v>0</v>
      </c>
      <c r="S113" s="1">
        <v>0</v>
      </c>
      <c r="T113" s="1">
        <v>0</v>
      </c>
      <c r="U113" s="1">
        <v>0</v>
      </c>
      <c r="V113" s="1"/>
      <c r="W113" s="1"/>
      <c r="X113" s="1" t="s">
        <v>115</v>
      </c>
      <c r="Y113" s="1">
        <v>0</v>
      </c>
      <c r="Z113" s="1">
        <v>0</v>
      </c>
      <c r="AA113" s="1">
        <v>0</v>
      </c>
      <c r="AB113" s="1">
        <v>0</v>
      </c>
      <c r="AC113" s="1"/>
      <c r="AD113" s="1"/>
      <c r="AE113" s="6" t="s">
        <v>115</v>
      </c>
      <c r="AF113" s="6">
        <v>0</v>
      </c>
      <c r="AG113" s="6">
        <v>0</v>
      </c>
      <c r="AH113" s="6">
        <v>0</v>
      </c>
      <c r="AI113" s="6">
        <v>0</v>
      </c>
      <c r="AJ113" s="1"/>
      <c r="AK113" s="1"/>
      <c r="AL113" s="6" t="s">
        <v>115</v>
      </c>
      <c r="AM113" s="6">
        <v>0</v>
      </c>
      <c r="AN113" s="6">
        <v>0</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v>
      </c>
      <c r="BI113" s="6">
        <v>0</v>
      </c>
      <c r="BJ113" s="6">
        <v>0</v>
      </c>
      <c r="BK113" s="6">
        <v>0</v>
      </c>
      <c r="BN113" s="6" t="s">
        <v>115</v>
      </c>
      <c r="BO113" s="6">
        <v>0</v>
      </c>
      <c r="BP113" s="6">
        <v>0</v>
      </c>
      <c r="BQ113" s="6">
        <v>0</v>
      </c>
      <c r="BR113" s="6">
        <v>0</v>
      </c>
      <c r="BU113" s="6" t="s">
        <v>115</v>
      </c>
      <c r="BV113" s="6">
        <v>0.05</v>
      </c>
      <c r="BW113" s="6">
        <v>0</v>
      </c>
      <c r="BX113" s="6">
        <v>0.06</v>
      </c>
      <c r="BY113" s="6">
        <v>0</v>
      </c>
      <c r="CB113" s="6" t="s">
        <v>115</v>
      </c>
      <c r="CC113" s="6">
        <v>0</v>
      </c>
      <c r="CD113" s="6">
        <v>0</v>
      </c>
      <c r="CE113" s="6">
        <v>0</v>
      </c>
      <c r="CF113" s="6">
        <v>0</v>
      </c>
      <c r="CI113" s="6" t="s">
        <v>115</v>
      </c>
      <c r="CJ113" s="6">
        <v>0</v>
      </c>
      <c r="CK113" s="6">
        <v>0</v>
      </c>
      <c r="CL113" s="6">
        <v>0</v>
      </c>
      <c r="CM113" s="6">
        <v>0</v>
      </c>
      <c r="CP113" s="6" t="s">
        <v>115</v>
      </c>
      <c r="CQ113" s="6">
        <v>0</v>
      </c>
      <c r="CR113" s="6">
        <v>0</v>
      </c>
      <c r="CS113" s="6">
        <v>0</v>
      </c>
      <c r="CT113" s="6">
        <v>0</v>
      </c>
      <c r="CW113" s="6" t="s">
        <v>115</v>
      </c>
      <c r="CX113" s="6">
        <v>0</v>
      </c>
      <c r="CY113" s="6">
        <v>0</v>
      </c>
      <c r="CZ113" s="6">
        <v>0</v>
      </c>
      <c r="DA113" s="6">
        <v>0</v>
      </c>
      <c r="DD113" s="6" t="s">
        <v>115</v>
      </c>
      <c r="DE113" s="6">
        <v>0</v>
      </c>
      <c r="DF113" s="6">
        <v>0</v>
      </c>
      <c r="DG113" s="6">
        <v>0</v>
      </c>
      <c r="DH113" s="6">
        <v>0</v>
      </c>
      <c r="DK113" s="6" t="s">
        <v>115</v>
      </c>
      <c r="DL113" s="6">
        <v>0</v>
      </c>
      <c r="DM113" s="6">
        <v>0</v>
      </c>
      <c r="DN113" s="6">
        <v>0</v>
      </c>
      <c r="DO113" s="6">
        <v>0</v>
      </c>
      <c r="DR113" s="6" t="s">
        <v>115</v>
      </c>
      <c r="DS113" s="6">
        <v>0</v>
      </c>
      <c r="DT113" s="6">
        <v>0</v>
      </c>
      <c r="DU113" s="6">
        <v>0</v>
      </c>
      <c r="DV113" s="6">
        <v>0</v>
      </c>
      <c r="DY113" s="6" t="s">
        <v>115</v>
      </c>
      <c r="DZ113" s="6">
        <v>0</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v>
      </c>
      <c r="EV113" s="6">
        <v>0</v>
      </c>
      <c r="EW113" s="6">
        <v>0</v>
      </c>
      <c r="EX113" s="6">
        <v>0</v>
      </c>
      <c r="FA113" s="6" t="s">
        <v>115</v>
      </c>
      <c r="FB113" s="6">
        <v>0</v>
      </c>
      <c r="FC113" s="6">
        <v>0</v>
      </c>
      <c r="FD113" s="6">
        <v>0</v>
      </c>
      <c r="FE113" s="6">
        <v>0</v>
      </c>
      <c r="FH113" s="6" t="s">
        <v>115</v>
      </c>
      <c r="FI113" s="6">
        <v>0</v>
      </c>
      <c r="FJ113" s="6">
        <v>0</v>
      </c>
      <c r="FK113" s="6">
        <v>0</v>
      </c>
      <c r="FL113" s="6">
        <v>0</v>
      </c>
      <c r="FO113" s="6" t="s">
        <v>115</v>
      </c>
      <c r="FP113" s="6">
        <v>0</v>
      </c>
      <c r="FQ113" s="6">
        <v>0</v>
      </c>
      <c r="FR113" s="6">
        <v>0</v>
      </c>
      <c r="FS113" s="6">
        <v>0</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4" t="s">
        <v>115</v>
      </c>
      <c r="GY113" s="64">
        <v>0</v>
      </c>
      <c r="GZ113" s="64">
        <v>0</v>
      </c>
      <c r="HA113" s="64">
        <v>0</v>
      </c>
      <c r="HB113" s="64">
        <v>0</v>
      </c>
      <c r="HE113" s="64" t="s">
        <v>115</v>
      </c>
      <c r="HF113" s="64">
        <v>0</v>
      </c>
      <c r="HG113" s="64">
        <v>0</v>
      </c>
      <c r="HH113" s="64">
        <v>0</v>
      </c>
      <c r="HI113" s="64">
        <v>0</v>
      </c>
      <c r="HL113" s="64" t="s">
        <v>115</v>
      </c>
      <c r="HM113" s="64">
        <v>0</v>
      </c>
      <c r="HN113" s="64">
        <v>0</v>
      </c>
      <c r="HO113" s="64">
        <v>0</v>
      </c>
      <c r="HP113" s="64">
        <v>0</v>
      </c>
      <c r="HS113" s="64" t="s">
        <v>115</v>
      </c>
      <c r="HT113" s="64">
        <v>0</v>
      </c>
      <c r="HU113" s="64">
        <v>0</v>
      </c>
      <c r="HV113" s="64">
        <v>0</v>
      </c>
      <c r="HW113" s="64">
        <v>0</v>
      </c>
      <c r="HZ113" s="64" t="s">
        <v>115</v>
      </c>
      <c r="IA113" s="64">
        <v>0</v>
      </c>
      <c r="IB113" s="64">
        <v>0</v>
      </c>
      <c r="IC113" s="64">
        <v>0</v>
      </c>
      <c r="ID113" s="64">
        <v>0</v>
      </c>
      <c r="IG113" s="64" t="s">
        <v>115</v>
      </c>
      <c r="IH113" s="64">
        <v>0</v>
      </c>
      <c r="II113" s="64">
        <v>0</v>
      </c>
      <c r="IJ113" s="64">
        <v>0</v>
      </c>
      <c r="IK113" s="64">
        <v>0</v>
      </c>
      <c r="IN113" s="64" t="s">
        <v>115</v>
      </c>
      <c r="IO113" s="64">
        <v>0</v>
      </c>
      <c r="IP113" s="64">
        <v>0</v>
      </c>
      <c r="IQ113" s="64">
        <v>0</v>
      </c>
      <c r="IR113" s="64">
        <v>0</v>
      </c>
      <c r="IU113" s="64" t="s">
        <v>115</v>
      </c>
      <c r="IV113" s="64">
        <v>0</v>
      </c>
      <c r="IW113" s="64">
        <v>0</v>
      </c>
      <c r="IX113" s="64">
        <v>0</v>
      </c>
      <c r="IY113" s="64">
        <v>0</v>
      </c>
      <c r="JB113" s="6" t="s">
        <v>115</v>
      </c>
      <c r="JC113" s="6">
        <v>0</v>
      </c>
      <c r="JD113" s="6">
        <v>0</v>
      </c>
      <c r="JE113" s="6">
        <v>0</v>
      </c>
      <c r="JF113" s="6">
        <v>0</v>
      </c>
      <c r="JI113" s="64" t="s">
        <v>115</v>
      </c>
      <c r="JJ113" s="64">
        <v>0</v>
      </c>
      <c r="JK113" s="64">
        <v>0</v>
      </c>
      <c r="JL113" s="64">
        <v>0</v>
      </c>
      <c r="JM113" s="64">
        <v>0</v>
      </c>
      <c r="JP113" s="70" t="s">
        <v>115</v>
      </c>
      <c r="JQ113" s="70">
        <v>0</v>
      </c>
      <c r="JR113" s="70">
        <v>0</v>
      </c>
      <c r="JS113" s="70">
        <v>0</v>
      </c>
      <c r="JT113" s="70">
        <v>0</v>
      </c>
      <c r="JW113" s="76" t="s">
        <v>115</v>
      </c>
      <c r="JX113" s="76">
        <v>0</v>
      </c>
      <c r="JY113" s="76">
        <v>0</v>
      </c>
      <c r="JZ113" s="76">
        <v>0</v>
      </c>
      <c r="KA113" s="76">
        <v>0</v>
      </c>
      <c r="KD113" s="76" t="s">
        <v>115</v>
      </c>
      <c r="KE113" s="76">
        <v>0</v>
      </c>
      <c r="KF113" s="76">
        <v>0</v>
      </c>
      <c r="KG113" s="76">
        <v>0</v>
      </c>
      <c r="KH113" s="76">
        <v>0</v>
      </c>
      <c r="KK113" s="76" t="s">
        <v>115</v>
      </c>
      <c r="KL113" s="76">
        <v>0</v>
      </c>
      <c r="KM113" s="76">
        <v>0</v>
      </c>
      <c r="KN113" s="76">
        <v>0</v>
      </c>
      <c r="KO113" s="76">
        <v>0</v>
      </c>
      <c r="KR113" s="76" t="s">
        <v>115</v>
      </c>
      <c r="KS113" s="76">
        <v>0</v>
      </c>
      <c r="KT113" s="76">
        <v>0</v>
      </c>
      <c r="KU113" s="76">
        <v>0</v>
      </c>
      <c r="KV113" s="76">
        <v>0</v>
      </c>
      <c r="KY113" s="76" t="s">
        <v>115</v>
      </c>
      <c r="KZ113" s="76">
        <v>0</v>
      </c>
      <c r="LA113" s="76">
        <v>0</v>
      </c>
      <c r="LB113" s="76">
        <v>0</v>
      </c>
      <c r="LC113" s="76">
        <v>0</v>
      </c>
      <c r="LF113" s="76" t="s">
        <v>115</v>
      </c>
      <c r="LG113" s="76">
        <v>0.44</v>
      </c>
      <c r="LH113" s="76">
        <v>0</v>
      </c>
      <c r="LI113" s="76">
        <v>0</v>
      </c>
      <c r="LJ113" s="76">
        <v>2.99</v>
      </c>
      <c r="LM113" s="76" t="s">
        <v>115</v>
      </c>
      <c r="LN113" s="76">
        <v>0</v>
      </c>
      <c r="LO113" s="76">
        <v>0</v>
      </c>
      <c r="LP113" s="76">
        <v>0</v>
      </c>
      <c r="LQ113" s="76">
        <v>0</v>
      </c>
      <c r="LR113" s="76"/>
      <c r="LS113" s="76"/>
      <c r="LT113" s="76" t="s">
        <v>115</v>
      </c>
      <c r="LU113" s="76">
        <v>0</v>
      </c>
      <c r="LV113" s="76">
        <v>0</v>
      </c>
      <c r="LW113" s="76">
        <v>0</v>
      </c>
      <c r="LX113" s="76">
        <v>0</v>
      </c>
      <c r="LY113" s="76"/>
      <c r="LZ113" s="76"/>
      <c r="MA113" s="76" t="s">
        <v>115</v>
      </c>
      <c r="MB113" s="76">
        <v>0</v>
      </c>
      <c r="MC113" s="76">
        <v>0</v>
      </c>
      <c r="MD113" s="76">
        <v>0</v>
      </c>
      <c r="ME113" s="76">
        <v>0</v>
      </c>
      <c r="MH113" s="76" t="s">
        <v>115</v>
      </c>
      <c r="MI113" s="76">
        <v>0</v>
      </c>
      <c r="MJ113" s="76">
        <v>0</v>
      </c>
      <c r="MK113" s="76">
        <v>0</v>
      </c>
      <c r="ML113" s="76">
        <v>0</v>
      </c>
      <c r="MM113" s="76"/>
      <c r="MN113" s="76"/>
      <c r="MO113" s="76" t="s">
        <v>115</v>
      </c>
      <c r="MP113" s="76">
        <v>0</v>
      </c>
      <c r="MQ113" s="76">
        <v>0</v>
      </c>
      <c r="MR113" s="76">
        <v>0</v>
      </c>
      <c r="MS113" s="76">
        <v>0</v>
      </c>
    </row>
    <row r="114" spans="1:357" x14ac:dyDescent="0.25">
      <c r="A114" s="1">
        <v>5.4499999999999948</v>
      </c>
      <c r="B114" s="1">
        <v>5.4999999999999947</v>
      </c>
      <c r="C114" s="1" t="s">
        <v>116</v>
      </c>
      <c r="D114" s="1">
        <v>0</v>
      </c>
      <c r="E114" s="1">
        <v>0</v>
      </c>
      <c r="F114" s="1">
        <v>0</v>
      </c>
      <c r="G114" s="1">
        <v>0</v>
      </c>
      <c r="H114" s="1"/>
      <c r="I114" s="1"/>
      <c r="J114" s="1" t="s">
        <v>116</v>
      </c>
      <c r="K114" s="1">
        <v>0</v>
      </c>
      <c r="L114" s="1">
        <v>0</v>
      </c>
      <c r="M114" s="1">
        <v>0</v>
      </c>
      <c r="N114" s="1">
        <v>0</v>
      </c>
      <c r="O114" s="1"/>
      <c r="P114" s="1"/>
      <c r="Q114" s="1" t="s">
        <v>116</v>
      </c>
      <c r="R114" s="1">
        <v>0</v>
      </c>
      <c r="S114" s="1">
        <v>0</v>
      </c>
      <c r="T114" s="1">
        <v>0</v>
      </c>
      <c r="U114" s="1">
        <v>0</v>
      </c>
      <c r="V114" s="1"/>
      <c r="W114" s="1"/>
      <c r="X114" s="1" t="s">
        <v>116</v>
      </c>
      <c r="Y114" s="1">
        <v>0</v>
      </c>
      <c r="Z114" s="1">
        <v>0</v>
      </c>
      <c r="AA114" s="1">
        <v>0</v>
      </c>
      <c r="AB114" s="1">
        <v>0</v>
      </c>
      <c r="AC114" s="1"/>
      <c r="AD114" s="1"/>
      <c r="AE114" s="6" t="s">
        <v>116</v>
      </c>
      <c r="AF114" s="6">
        <v>0.26</v>
      </c>
      <c r="AG114" s="6">
        <v>0</v>
      </c>
      <c r="AH114" s="6">
        <v>0</v>
      </c>
      <c r="AI114" s="6">
        <v>0</v>
      </c>
      <c r="AJ114" s="1"/>
      <c r="AK114" s="1"/>
      <c r="AL114" s="6" t="s">
        <v>116</v>
      </c>
      <c r="AM114" s="6">
        <v>0.04</v>
      </c>
      <c r="AN114" s="6">
        <v>0</v>
      </c>
      <c r="AO114" s="6">
        <v>0.05</v>
      </c>
      <c r="AP114" s="6">
        <v>0</v>
      </c>
      <c r="AQ114" s="1"/>
      <c r="AR114" s="1"/>
      <c r="AS114" s="6" t="s">
        <v>116</v>
      </c>
      <c r="AT114" s="6">
        <v>0.5</v>
      </c>
      <c r="AU114" s="6">
        <v>0</v>
      </c>
      <c r="AV114" s="6">
        <v>0</v>
      </c>
      <c r="AW114" s="6">
        <v>0</v>
      </c>
      <c r="AZ114" s="6" t="s">
        <v>116</v>
      </c>
      <c r="BA114" s="6">
        <v>0</v>
      </c>
      <c r="BB114" s="6">
        <v>0</v>
      </c>
      <c r="BC114" s="6">
        <v>0</v>
      </c>
      <c r="BD114" s="6">
        <v>0</v>
      </c>
      <c r="BG114" s="6" t="s">
        <v>116</v>
      </c>
      <c r="BH114" s="6">
        <v>0.03</v>
      </c>
      <c r="BI114" s="6">
        <v>0</v>
      </c>
      <c r="BJ114" s="6">
        <v>0.04</v>
      </c>
      <c r="BK114" s="6">
        <v>0</v>
      </c>
      <c r="BN114" s="6" t="s">
        <v>116</v>
      </c>
      <c r="BO114" s="6">
        <v>0.03</v>
      </c>
      <c r="BP114" s="6">
        <v>0</v>
      </c>
      <c r="BQ114" s="6">
        <v>0.03</v>
      </c>
      <c r="BR114" s="6">
        <v>0</v>
      </c>
      <c r="BU114" s="6" t="s">
        <v>116</v>
      </c>
      <c r="BV114" s="6">
        <v>0</v>
      </c>
      <c r="BW114" s="6">
        <v>0</v>
      </c>
      <c r="BX114" s="6">
        <v>0</v>
      </c>
      <c r="BY114" s="6">
        <v>0</v>
      </c>
      <c r="CB114" s="6" t="s">
        <v>116</v>
      </c>
      <c r="CC114" s="6">
        <v>0</v>
      </c>
      <c r="CD114" s="6">
        <v>0</v>
      </c>
      <c r="CE114" s="6">
        <v>0</v>
      </c>
      <c r="CF114" s="6">
        <v>0</v>
      </c>
      <c r="CI114" s="6" t="s">
        <v>116</v>
      </c>
      <c r="CJ114" s="6">
        <v>0</v>
      </c>
      <c r="CK114" s="6">
        <v>0</v>
      </c>
      <c r="CL114" s="6">
        <v>0</v>
      </c>
      <c r="CM114" s="6">
        <v>0</v>
      </c>
      <c r="CP114" s="6" t="s">
        <v>116</v>
      </c>
      <c r="CQ114" s="6">
        <v>0</v>
      </c>
      <c r="CR114" s="6">
        <v>0</v>
      </c>
      <c r="CS114" s="6">
        <v>0</v>
      </c>
      <c r="CT114" s="6">
        <v>0</v>
      </c>
      <c r="CW114" s="6" t="s">
        <v>116</v>
      </c>
      <c r="CX114" s="6">
        <v>0</v>
      </c>
      <c r="CY114" s="6">
        <v>0</v>
      </c>
      <c r="CZ114" s="6">
        <v>0</v>
      </c>
      <c r="DA114" s="6">
        <v>0</v>
      </c>
      <c r="DD114" s="6" t="s">
        <v>116</v>
      </c>
      <c r="DE114" s="6">
        <v>0</v>
      </c>
      <c r="DF114" s="6">
        <v>0</v>
      </c>
      <c r="DG114" s="6">
        <v>0</v>
      </c>
      <c r="DH114" s="6">
        <v>0</v>
      </c>
      <c r="DK114" s="6" t="s">
        <v>116</v>
      </c>
      <c r="DL114" s="6">
        <v>0</v>
      </c>
      <c r="DM114" s="6">
        <v>0</v>
      </c>
      <c r="DN114" s="6">
        <v>0</v>
      </c>
      <c r="DO114" s="6">
        <v>0</v>
      </c>
      <c r="DR114" s="6" t="s">
        <v>116</v>
      </c>
      <c r="DS114" s="6">
        <v>0.13</v>
      </c>
      <c r="DT114" s="6">
        <v>1.0900000000000001</v>
      </c>
      <c r="DU114" s="6">
        <v>0</v>
      </c>
      <c r="DV114" s="6">
        <v>0</v>
      </c>
      <c r="DY114" s="6" t="s">
        <v>116</v>
      </c>
      <c r="DZ114" s="6">
        <v>1.81</v>
      </c>
      <c r="EA114" s="6">
        <v>7.42</v>
      </c>
      <c r="EB114" s="6">
        <v>0.94</v>
      </c>
      <c r="EC114" s="6">
        <v>0</v>
      </c>
      <c r="EF114" s="6" t="s">
        <v>116</v>
      </c>
      <c r="EG114" s="6">
        <v>0.27</v>
      </c>
      <c r="EH114" s="6">
        <v>1.18</v>
      </c>
      <c r="EI114" s="6">
        <v>0</v>
      </c>
      <c r="EJ114" s="6">
        <v>0</v>
      </c>
      <c r="EM114" s="6" t="s">
        <v>116</v>
      </c>
      <c r="EN114" s="6">
        <v>0.28000000000000003</v>
      </c>
      <c r="EO114" s="6">
        <v>0.99</v>
      </c>
      <c r="EP114" s="6">
        <v>0</v>
      </c>
      <c r="EQ114" s="6">
        <v>0</v>
      </c>
      <c r="ET114" s="6" t="s">
        <v>116</v>
      </c>
      <c r="EU114" s="6">
        <v>0</v>
      </c>
      <c r="EV114" s="6">
        <v>0</v>
      </c>
      <c r="EW114" s="6">
        <v>0</v>
      </c>
      <c r="EX114" s="6">
        <v>0</v>
      </c>
      <c r="FA114" s="6" t="s">
        <v>116</v>
      </c>
      <c r="FB114" s="6">
        <v>0</v>
      </c>
      <c r="FC114" s="6">
        <v>0</v>
      </c>
      <c r="FD114" s="6">
        <v>0</v>
      </c>
      <c r="FE114" s="6">
        <v>0</v>
      </c>
      <c r="FH114" s="6" t="s">
        <v>116</v>
      </c>
      <c r="FI114" s="6">
        <v>0</v>
      </c>
      <c r="FJ114" s="6">
        <v>0</v>
      </c>
      <c r="FK114" s="6">
        <v>0</v>
      </c>
      <c r="FL114" s="6">
        <v>0</v>
      </c>
      <c r="FO114" s="6" t="s">
        <v>116</v>
      </c>
      <c r="FP114" s="6">
        <v>0</v>
      </c>
      <c r="FQ114" s="6">
        <v>0</v>
      </c>
      <c r="FR114" s="6">
        <v>0</v>
      </c>
      <c r="FS114" s="6">
        <v>0</v>
      </c>
      <c r="FV114" s="6" t="s">
        <v>116</v>
      </c>
      <c r="FW114" s="6">
        <v>0</v>
      </c>
      <c r="FX114" s="6">
        <v>0</v>
      </c>
      <c r="FY114" s="6">
        <v>0</v>
      </c>
      <c r="FZ114" s="6">
        <v>0</v>
      </c>
      <c r="GC114" s="6" t="s">
        <v>116</v>
      </c>
      <c r="GD114" s="6">
        <v>0</v>
      </c>
      <c r="GE114" s="6">
        <v>0</v>
      </c>
      <c r="GF114" s="6">
        <v>0</v>
      </c>
      <c r="GG114" s="6">
        <v>0</v>
      </c>
      <c r="GJ114" s="58" t="s">
        <v>116</v>
      </c>
      <c r="GK114" s="58">
        <v>0.15</v>
      </c>
      <c r="GL114" s="58">
        <v>0.75</v>
      </c>
      <c r="GM114" s="58">
        <v>0</v>
      </c>
      <c r="GN114" s="58">
        <v>0</v>
      </c>
      <c r="GQ114" s="58" t="s">
        <v>116</v>
      </c>
      <c r="GR114" s="58">
        <v>0</v>
      </c>
      <c r="GS114" s="58">
        <v>0</v>
      </c>
      <c r="GT114" s="58">
        <v>0</v>
      </c>
      <c r="GU114" s="58">
        <v>0</v>
      </c>
      <c r="GX114" s="64" t="s">
        <v>116</v>
      </c>
      <c r="GY114" s="64">
        <v>0</v>
      </c>
      <c r="GZ114" s="64">
        <v>0</v>
      </c>
      <c r="HA114" s="64">
        <v>0</v>
      </c>
      <c r="HB114" s="64">
        <v>0</v>
      </c>
      <c r="HE114" s="64" t="s">
        <v>116</v>
      </c>
      <c r="HF114" s="64">
        <v>0</v>
      </c>
      <c r="HG114" s="64">
        <v>0</v>
      </c>
      <c r="HH114" s="64">
        <v>0</v>
      </c>
      <c r="HI114" s="64">
        <v>0</v>
      </c>
      <c r="HL114" s="64" t="s">
        <v>116</v>
      </c>
      <c r="HM114" s="64">
        <v>0</v>
      </c>
      <c r="HN114" s="64">
        <v>0</v>
      </c>
      <c r="HO114" s="64">
        <v>0</v>
      </c>
      <c r="HP114" s="64">
        <v>0</v>
      </c>
      <c r="HS114" s="64" t="s">
        <v>116</v>
      </c>
      <c r="HT114" s="64">
        <v>0</v>
      </c>
      <c r="HU114" s="64">
        <v>0</v>
      </c>
      <c r="HV114" s="64">
        <v>0</v>
      </c>
      <c r="HW114" s="64">
        <v>0</v>
      </c>
      <c r="HZ114" s="64" t="s">
        <v>116</v>
      </c>
      <c r="IA114" s="64">
        <v>0</v>
      </c>
      <c r="IB114" s="64">
        <v>0</v>
      </c>
      <c r="IC114" s="64">
        <v>0</v>
      </c>
      <c r="ID114" s="64">
        <v>0</v>
      </c>
      <c r="IG114" s="64" t="s">
        <v>116</v>
      </c>
      <c r="IH114" s="64">
        <v>0</v>
      </c>
      <c r="II114" s="64">
        <v>0</v>
      </c>
      <c r="IJ114" s="64">
        <v>0</v>
      </c>
      <c r="IK114" s="64">
        <v>0</v>
      </c>
      <c r="IN114" s="64" t="s">
        <v>116</v>
      </c>
      <c r="IO114" s="64">
        <v>0</v>
      </c>
      <c r="IP114" s="64">
        <v>0</v>
      </c>
      <c r="IQ114" s="64">
        <v>0</v>
      </c>
      <c r="IR114" s="64">
        <v>0</v>
      </c>
      <c r="IU114" s="64" t="s">
        <v>116</v>
      </c>
      <c r="IV114" s="64">
        <v>0</v>
      </c>
      <c r="IW114" s="64">
        <v>0</v>
      </c>
      <c r="IX114" s="64">
        <v>0</v>
      </c>
      <c r="IY114" s="64">
        <v>0</v>
      </c>
      <c r="JB114" s="6" t="s">
        <v>116</v>
      </c>
      <c r="JC114" s="6">
        <v>0</v>
      </c>
      <c r="JD114" s="6">
        <v>0</v>
      </c>
      <c r="JE114" s="6">
        <v>0</v>
      </c>
      <c r="JF114" s="6">
        <v>0</v>
      </c>
      <c r="JI114" s="64" t="s">
        <v>116</v>
      </c>
      <c r="JJ114" s="64">
        <v>0</v>
      </c>
      <c r="JK114" s="64">
        <v>0</v>
      </c>
      <c r="JL114" s="64">
        <v>0</v>
      </c>
      <c r="JM114" s="64">
        <v>0</v>
      </c>
      <c r="JP114" s="70" t="s">
        <v>116</v>
      </c>
      <c r="JQ114" s="70">
        <v>0</v>
      </c>
      <c r="JR114" s="70">
        <v>0</v>
      </c>
      <c r="JS114" s="70">
        <v>0</v>
      </c>
      <c r="JT114" s="70">
        <v>0</v>
      </c>
      <c r="JW114" s="76" t="s">
        <v>116</v>
      </c>
      <c r="JX114" s="76">
        <v>0</v>
      </c>
      <c r="JY114" s="76">
        <v>0</v>
      </c>
      <c r="JZ114" s="76">
        <v>0</v>
      </c>
      <c r="KA114" s="76">
        <v>0</v>
      </c>
      <c r="KD114" s="76" t="s">
        <v>116</v>
      </c>
      <c r="KE114" s="76">
        <v>0</v>
      </c>
      <c r="KF114" s="76">
        <v>0</v>
      </c>
      <c r="KG114" s="76">
        <v>0</v>
      </c>
      <c r="KH114" s="76">
        <v>0</v>
      </c>
      <c r="KK114" s="76" t="s">
        <v>116</v>
      </c>
      <c r="KL114" s="76">
        <v>0</v>
      </c>
      <c r="KM114" s="76">
        <v>0</v>
      </c>
      <c r="KN114" s="76">
        <v>0</v>
      </c>
      <c r="KO114" s="76">
        <v>0</v>
      </c>
      <c r="KR114" s="76" t="s">
        <v>116</v>
      </c>
      <c r="KS114" s="76">
        <v>0.12</v>
      </c>
      <c r="KT114" s="76">
        <v>0</v>
      </c>
      <c r="KU114" s="76">
        <v>0</v>
      </c>
      <c r="KV114" s="76">
        <v>0</v>
      </c>
      <c r="KY114" s="76" t="s">
        <v>116</v>
      </c>
      <c r="KZ114" s="76">
        <v>0</v>
      </c>
      <c r="LA114" s="76">
        <v>0</v>
      </c>
      <c r="LB114" s="76">
        <v>0</v>
      </c>
      <c r="LC114" s="76">
        <v>0</v>
      </c>
      <c r="LF114" s="76" t="s">
        <v>116</v>
      </c>
      <c r="LG114" s="76">
        <v>0</v>
      </c>
      <c r="LH114" s="76">
        <v>0</v>
      </c>
      <c r="LI114" s="76">
        <v>0</v>
      </c>
      <c r="LJ114" s="76">
        <v>0</v>
      </c>
      <c r="LM114" s="76" t="s">
        <v>116</v>
      </c>
      <c r="LN114" s="76">
        <v>0</v>
      </c>
      <c r="LO114" s="76">
        <v>0</v>
      </c>
      <c r="LP114" s="76">
        <v>0</v>
      </c>
      <c r="LQ114" s="76">
        <v>0</v>
      </c>
      <c r="LR114" s="76"/>
      <c r="LS114" s="76"/>
      <c r="LT114" s="76" t="s">
        <v>116</v>
      </c>
      <c r="LU114" s="76">
        <v>0</v>
      </c>
      <c r="LV114" s="76">
        <v>0</v>
      </c>
      <c r="LW114" s="76">
        <v>0</v>
      </c>
      <c r="LX114" s="76">
        <v>0</v>
      </c>
      <c r="LY114" s="76"/>
      <c r="LZ114" s="76"/>
      <c r="MA114" s="76" t="s">
        <v>116</v>
      </c>
      <c r="MB114" s="76">
        <v>0</v>
      </c>
      <c r="MC114" s="76">
        <v>0</v>
      </c>
      <c r="MD114" s="76">
        <v>0</v>
      </c>
      <c r="ME114" s="76">
        <v>0</v>
      </c>
      <c r="MH114" s="76" t="s">
        <v>116</v>
      </c>
      <c r="MI114" s="76">
        <v>0</v>
      </c>
      <c r="MJ114" s="76">
        <v>0</v>
      </c>
      <c r="MK114" s="76">
        <v>0</v>
      </c>
      <c r="ML114" s="76">
        <v>0</v>
      </c>
      <c r="MM114" s="76"/>
      <c r="MN114" s="76"/>
      <c r="MO114" s="76" t="s">
        <v>116</v>
      </c>
      <c r="MP114" s="76">
        <v>0</v>
      </c>
      <c r="MQ114" s="76">
        <v>0</v>
      </c>
      <c r="MR114" s="76">
        <v>0</v>
      </c>
      <c r="MS114" s="76">
        <v>0</v>
      </c>
    </row>
    <row r="115" spans="1:357" x14ac:dyDescent="0.25">
      <c r="A115" s="1">
        <v>5.4999999999999947</v>
      </c>
      <c r="B115" s="1">
        <v>5.5499999999999945</v>
      </c>
      <c r="C115" s="1" t="s">
        <v>117</v>
      </c>
      <c r="D115" s="1">
        <v>0</v>
      </c>
      <c r="E115" s="1">
        <v>0</v>
      </c>
      <c r="F115" s="1">
        <v>0</v>
      </c>
      <c r="G115" s="1">
        <v>0</v>
      </c>
      <c r="H115" s="1"/>
      <c r="I115" s="1"/>
      <c r="J115" s="1" t="s">
        <v>117</v>
      </c>
      <c r="K115" s="1">
        <v>0</v>
      </c>
      <c r="L115" s="1">
        <v>0</v>
      </c>
      <c r="M115" s="1">
        <v>0</v>
      </c>
      <c r="N115" s="1">
        <v>0</v>
      </c>
      <c r="O115" s="1"/>
      <c r="P115" s="1"/>
      <c r="Q115" s="1" t="s">
        <v>117</v>
      </c>
      <c r="R115" s="1">
        <v>0</v>
      </c>
      <c r="S115" s="1">
        <v>0</v>
      </c>
      <c r="T115" s="1">
        <v>0</v>
      </c>
      <c r="U115" s="1">
        <v>0</v>
      </c>
      <c r="V115" s="1"/>
      <c r="W115" s="1"/>
      <c r="X115" s="1" t="s">
        <v>117</v>
      </c>
      <c r="Y115" s="1">
        <v>0</v>
      </c>
      <c r="Z115" s="1">
        <v>0</v>
      </c>
      <c r="AA115" s="1">
        <v>0</v>
      </c>
      <c r="AB115" s="1">
        <v>0</v>
      </c>
      <c r="AC115" s="1"/>
      <c r="AD115" s="1"/>
      <c r="AE115" s="6" t="s">
        <v>117</v>
      </c>
      <c r="AF115" s="6">
        <v>0</v>
      </c>
      <c r="AG115" s="6">
        <v>0</v>
      </c>
      <c r="AH115" s="6">
        <v>0</v>
      </c>
      <c r="AI115" s="6">
        <v>0</v>
      </c>
      <c r="AJ115" s="1"/>
      <c r="AK115" s="1"/>
      <c r="AL115" s="6" t="s">
        <v>117</v>
      </c>
      <c r="AM115" s="6">
        <v>0</v>
      </c>
      <c r="AN115" s="6">
        <v>0</v>
      </c>
      <c r="AO115" s="6">
        <v>0</v>
      </c>
      <c r="AP115" s="6">
        <v>0</v>
      </c>
      <c r="AQ115" s="1"/>
      <c r="AR115" s="1"/>
      <c r="AS115" s="6" t="s">
        <v>117</v>
      </c>
      <c r="AT115" s="6">
        <v>0</v>
      </c>
      <c r="AU115" s="6">
        <v>0</v>
      </c>
      <c r="AV115" s="6">
        <v>0</v>
      </c>
      <c r="AW115" s="6">
        <v>0</v>
      </c>
      <c r="AZ115" s="6" t="s">
        <v>117</v>
      </c>
      <c r="BA115" s="6">
        <v>0</v>
      </c>
      <c r="BB115" s="6">
        <v>0</v>
      </c>
      <c r="BC115" s="6">
        <v>0</v>
      </c>
      <c r="BD115" s="6">
        <v>0</v>
      </c>
      <c r="BG115" s="6" t="s">
        <v>117</v>
      </c>
      <c r="BH115" s="6">
        <v>0</v>
      </c>
      <c r="BI115" s="6">
        <v>0</v>
      </c>
      <c r="BJ115" s="6">
        <v>0</v>
      </c>
      <c r="BK115" s="6">
        <v>0</v>
      </c>
      <c r="BN115" s="6" t="s">
        <v>117</v>
      </c>
      <c r="BO115" s="6">
        <v>0.28999999999999998</v>
      </c>
      <c r="BP115" s="6">
        <v>0</v>
      </c>
      <c r="BQ115" s="6">
        <v>0</v>
      </c>
      <c r="BR115" s="6">
        <v>0</v>
      </c>
      <c r="BU115" s="6" t="s">
        <v>117</v>
      </c>
      <c r="BV115" s="6">
        <v>0</v>
      </c>
      <c r="BW115" s="6">
        <v>0</v>
      </c>
      <c r="BX115" s="6">
        <v>0</v>
      </c>
      <c r="BY115" s="6">
        <v>0</v>
      </c>
      <c r="CB115" s="6" t="s">
        <v>117</v>
      </c>
      <c r="CC115" s="6">
        <v>0</v>
      </c>
      <c r="CD115" s="6">
        <v>0</v>
      </c>
      <c r="CE115" s="6">
        <v>0</v>
      </c>
      <c r="CF115" s="6">
        <v>0</v>
      </c>
      <c r="CI115" s="6" t="s">
        <v>117</v>
      </c>
      <c r="CJ115" s="6">
        <v>0</v>
      </c>
      <c r="CK115" s="6">
        <v>0</v>
      </c>
      <c r="CL115" s="6">
        <v>0</v>
      </c>
      <c r="CM115" s="6">
        <v>0</v>
      </c>
      <c r="CP115" s="6" t="s">
        <v>117</v>
      </c>
      <c r="CQ115" s="6">
        <v>0</v>
      </c>
      <c r="CR115" s="6">
        <v>0</v>
      </c>
      <c r="CS115" s="6">
        <v>0</v>
      </c>
      <c r="CT115" s="6">
        <v>0</v>
      </c>
      <c r="CW115" s="6" t="s">
        <v>117</v>
      </c>
      <c r="CX115" s="6">
        <v>1</v>
      </c>
      <c r="CY115" s="6">
        <v>6.03</v>
      </c>
      <c r="CZ115" s="6">
        <v>0</v>
      </c>
      <c r="DA115" s="6">
        <v>0</v>
      </c>
      <c r="DD115" s="6" t="s">
        <v>117</v>
      </c>
      <c r="DE115" s="6">
        <v>1.05</v>
      </c>
      <c r="DF115" s="6">
        <v>4.78</v>
      </c>
      <c r="DG115" s="6">
        <v>0</v>
      </c>
      <c r="DH115" s="6">
        <v>0</v>
      </c>
      <c r="DK115" s="6" t="s">
        <v>117</v>
      </c>
      <c r="DL115" s="6">
        <v>0</v>
      </c>
      <c r="DM115" s="6">
        <v>0</v>
      </c>
      <c r="DN115" s="6">
        <v>0</v>
      </c>
      <c r="DO115" s="6">
        <v>0</v>
      </c>
      <c r="DR115" s="6" t="s">
        <v>117</v>
      </c>
      <c r="DS115" s="6">
        <v>0</v>
      </c>
      <c r="DT115" s="6">
        <v>0</v>
      </c>
      <c r="DU115" s="6">
        <v>0</v>
      </c>
      <c r="DV115" s="6">
        <v>0</v>
      </c>
      <c r="DY115" s="6" t="s">
        <v>117</v>
      </c>
      <c r="DZ115" s="6">
        <v>0</v>
      </c>
      <c r="EA115" s="6">
        <v>0</v>
      </c>
      <c r="EB115" s="6">
        <v>0</v>
      </c>
      <c r="EC115" s="6">
        <v>0</v>
      </c>
      <c r="EF115" s="6" t="s">
        <v>117</v>
      </c>
      <c r="EG115" s="6">
        <v>0</v>
      </c>
      <c r="EH115" s="6">
        <v>0</v>
      </c>
      <c r="EI115" s="6">
        <v>0</v>
      </c>
      <c r="EJ115" s="6">
        <v>0</v>
      </c>
      <c r="EM115" s="6" t="s">
        <v>117</v>
      </c>
      <c r="EN115" s="6">
        <v>0.25</v>
      </c>
      <c r="EO115" s="6">
        <v>0</v>
      </c>
      <c r="EP115" s="6">
        <v>0</v>
      </c>
      <c r="EQ115" s="6">
        <v>0</v>
      </c>
      <c r="ET115" s="6" t="s">
        <v>117</v>
      </c>
      <c r="EU115" s="6">
        <v>0</v>
      </c>
      <c r="EV115" s="6">
        <v>0</v>
      </c>
      <c r="EW115" s="6">
        <v>0</v>
      </c>
      <c r="EX115" s="6">
        <v>0</v>
      </c>
      <c r="FA115" s="6" t="s">
        <v>117</v>
      </c>
      <c r="FB115" s="6">
        <v>0</v>
      </c>
      <c r="FC115" s="6">
        <v>0</v>
      </c>
      <c r="FD115" s="6">
        <v>0</v>
      </c>
      <c r="FE115" s="6">
        <v>0</v>
      </c>
      <c r="FH115" s="6" t="s">
        <v>117</v>
      </c>
      <c r="FI115" s="6">
        <v>0</v>
      </c>
      <c r="FJ115" s="6">
        <v>0</v>
      </c>
      <c r="FK115" s="6">
        <v>0</v>
      </c>
      <c r="FL115" s="6">
        <v>0</v>
      </c>
      <c r="FO115" s="6" t="s">
        <v>117</v>
      </c>
      <c r="FP115" s="6">
        <v>0</v>
      </c>
      <c r="FQ115" s="6">
        <v>0</v>
      </c>
      <c r="FR115" s="6">
        <v>0</v>
      </c>
      <c r="FS115" s="6">
        <v>0</v>
      </c>
      <c r="FV115" s="6" t="s">
        <v>117</v>
      </c>
      <c r="FW115" s="6">
        <v>0</v>
      </c>
      <c r="FX115" s="6">
        <v>0</v>
      </c>
      <c r="FY115" s="6">
        <v>0</v>
      </c>
      <c r="FZ115" s="6">
        <v>0</v>
      </c>
      <c r="GC115" s="6" t="s">
        <v>117</v>
      </c>
      <c r="GD115" s="6">
        <v>0</v>
      </c>
      <c r="GE115" s="6">
        <v>0</v>
      </c>
      <c r="GF115" s="6">
        <v>0</v>
      </c>
      <c r="GG115" s="6">
        <v>0</v>
      </c>
      <c r="GJ115" s="58" t="s">
        <v>117</v>
      </c>
      <c r="GK115" s="58">
        <v>0.7</v>
      </c>
      <c r="GL115" s="58">
        <v>0</v>
      </c>
      <c r="GM115" s="58">
        <v>1.06</v>
      </c>
      <c r="GN115" s="58">
        <v>0</v>
      </c>
      <c r="GQ115" s="58" t="s">
        <v>117</v>
      </c>
      <c r="GR115" s="58">
        <v>0</v>
      </c>
      <c r="GS115" s="58">
        <v>0</v>
      </c>
      <c r="GT115" s="58">
        <v>0</v>
      </c>
      <c r="GU115" s="58">
        <v>0</v>
      </c>
      <c r="GX115" s="64" t="s">
        <v>117</v>
      </c>
      <c r="GY115" s="64">
        <v>0</v>
      </c>
      <c r="GZ115" s="64">
        <v>0</v>
      </c>
      <c r="HA115" s="64">
        <v>0</v>
      </c>
      <c r="HB115" s="64">
        <v>0</v>
      </c>
      <c r="HE115" s="64" t="s">
        <v>117</v>
      </c>
      <c r="HF115" s="64">
        <v>0</v>
      </c>
      <c r="HG115" s="64">
        <v>0</v>
      </c>
      <c r="HH115" s="64">
        <v>0</v>
      </c>
      <c r="HI115" s="64">
        <v>0</v>
      </c>
      <c r="HL115" s="64" t="s">
        <v>117</v>
      </c>
      <c r="HM115" s="64">
        <v>0</v>
      </c>
      <c r="HN115" s="64">
        <v>0</v>
      </c>
      <c r="HO115" s="64">
        <v>0</v>
      </c>
      <c r="HP115" s="64">
        <v>0</v>
      </c>
      <c r="HS115" s="64" t="s">
        <v>117</v>
      </c>
      <c r="HT115" s="64">
        <v>0</v>
      </c>
      <c r="HU115" s="64">
        <v>0</v>
      </c>
      <c r="HV115" s="64">
        <v>0</v>
      </c>
      <c r="HW115" s="64">
        <v>0</v>
      </c>
      <c r="HZ115" s="64" t="s">
        <v>117</v>
      </c>
      <c r="IA115" s="64">
        <v>0.61</v>
      </c>
      <c r="IB115" s="64">
        <v>0</v>
      </c>
      <c r="IC115" s="64">
        <v>0.99</v>
      </c>
      <c r="ID115" s="64">
        <v>0</v>
      </c>
      <c r="IG115" s="64" t="s">
        <v>117</v>
      </c>
      <c r="IH115" s="64">
        <v>0</v>
      </c>
      <c r="II115" s="64">
        <v>0</v>
      </c>
      <c r="IJ115" s="64">
        <v>0</v>
      </c>
      <c r="IK115" s="64">
        <v>0</v>
      </c>
      <c r="IN115" s="64" t="s">
        <v>117</v>
      </c>
      <c r="IO115" s="64">
        <v>0</v>
      </c>
      <c r="IP115" s="64">
        <v>0</v>
      </c>
      <c r="IQ115" s="64">
        <v>0</v>
      </c>
      <c r="IR115" s="64">
        <v>0</v>
      </c>
      <c r="IU115" s="64" t="s">
        <v>117</v>
      </c>
      <c r="IV115" s="64">
        <v>0.16</v>
      </c>
      <c r="IW115" s="64">
        <v>0</v>
      </c>
      <c r="IX115" s="64">
        <v>0</v>
      </c>
      <c r="IY115" s="64">
        <v>0</v>
      </c>
      <c r="JB115" s="6" t="s">
        <v>117</v>
      </c>
      <c r="JC115" s="6">
        <v>0</v>
      </c>
      <c r="JD115" s="6">
        <v>0</v>
      </c>
      <c r="JE115" s="6">
        <v>0</v>
      </c>
      <c r="JF115" s="6">
        <v>0</v>
      </c>
      <c r="JI115" s="64" t="s">
        <v>117</v>
      </c>
      <c r="JJ115" s="64">
        <v>0</v>
      </c>
      <c r="JK115" s="64">
        <v>0</v>
      </c>
      <c r="JL115" s="64">
        <v>0</v>
      </c>
      <c r="JM115" s="64">
        <v>0</v>
      </c>
      <c r="JP115" s="70" t="s">
        <v>117</v>
      </c>
      <c r="JQ115" s="70">
        <v>0</v>
      </c>
      <c r="JR115" s="70">
        <v>0</v>
      </c>
      <c r="JS115" s="70">
        <v>0</v>
      </c>
      <c r="JT115" s="70">
        <v>0</v>
      </c>
      <c r="JW115" s="76" t="s">
        <v>117</v>
      </c>
      <c r="JX115" s="76">
        <v>0</v>
      </c>
      <c r="JY115" s="76">
        <v>0</v>
      </c>
      <c r="JZ115" s="76">
        <v>0</v>
      </c>
      <c r="KA115" s="76">
        <v>0</v>
      </c>
      <c r="KD115" s="76" t="s">
        <v>117</v>
      </c>
      <c r="KE115" s="76">
        <v>0</v>
      </c>
      <c r="KF115" s="76">
        <v>0</v>
      </c>
      <c r="KG115" s="76">
        <v>0</v>
      </c>
      <c r="KH115" s="76">
        <v>0</v>
      </c>
      <c r="KK115" s="76" t="s">
        <v>117</v>
      </c>
      <c r="KL115" s="76">
        <v>0.54</v>
      </c>
      <c r="KM115" s="76">
        <v>0</v>
      </c>
      <c r="KN115" s="76">
        <v>0.87</v>
      </c>
      <c r="KO115" s="76">
        <v>0</v>
      </c>
      <c r="KR115" s="76" t="s">
        <v>117</v>
      </c>
      <c r="KS115" s="76">
        <v>0</v>
      </c>
      <c r="KT115" s="76">
        <v>0</v>
      </c>
      <c r="KU115" s="76">
        <v>0</v>
      </c>
      <c r="KV115" s="76">
        <v>0</v>
      </c>
      <c r="KY115" s="76" t="s">
        <v>117</v>
      </c>
      <c r="KZ115" s="76">
        <v>0.42</v>
      </c>
      <c r="LA115" s="76">
        <v>0</v>
      </c>
      <c r="LB115" s="76">
        <v>0</v>
      </c>
      <c r="LC115" s="76">
        <v>0</v>
      </c>
      <c r="LF115" s="76" t="s">
        <v>117</v>
      </c>
      <c r="LG115" s="76">
        <v>0</v>
      </c>
      <c r="LH115" s="76">
        <v>0</v>
      </c>
      <c r="LI115" s="76">
        <v>0</v>
      </c>
      <c r="LJ115" s="76">
        <v>0</v>
      </c>
      <c r="LM115" s="76" t="s">
        <v>117</v>
      </c>
      <c r="LN115" s="76">
        <v>0</v>
      </c>
      <c r="LO115" s="76">
        <v>0</v>
      </c>
      <c r="LP115" s="76">
        <v>0</v>
      </c>
      <c r="LQ115" s="76">
        <v>0</v>
      </c>
      <c r="LR115" s="76"/>
      <c r="LS115" s="76"/>
      <c r="LT115" s="76" t="s">
        <v>117</v>
      </c>
      <c r="LU115" s="76">
        <v>0</v>
      </c>
      <c r="LV115" s="76">
        <v>0</v>
      </c>
      <c r="LW115" s="76">
        <v>0</v>
      </c>
      <c r="LX115" s="76">
        <v>0</v>
      </c>
      <c r="LY115" s="76"/>
      <c r="LZ115" s="76"/>
      <c r="MA115" s="76" t="s">
        <v>117</v>
      </c>
      <c r="MB115" s="76">
        <v>0</v>
      </c>
      <c r="MC115" s="76">
        <v>0</v>
      </c>
      <c r="MD115" s="76">
        <v>0</v>
      </c>
      <c r="ME115" s="76">
        <v>0</v>
      </c>
      <c r="MH115" s="76" t="s">
        <v>117</v>
      </c>
      <c r="MI115" s="76">
        <v>0</v>
      </c>
      <c r="MJ115" s="76">
        <v>0</v>
      </c>
      <c r="MK115" s="76">
        <v>0</v>
      </c>
      <c r="ML115" s="76">
        <v>0</v>
      </c>
      <c r="MM115" s="76"/>
      <c r="MN115" s="76"/>
      <c r="MO115" s="76" t="s">
        <v>117</v>
      </c>
      <c r="MP115" s="76">
        <v>0</v>
      </c>
      <c r="MQ115" s="76">
        <v>0</v>
      </c>
      <c r="MR115" s="76">
        <v>0</v>
      </c>
      <c r="MS115" s="76">
        <v>0</v>
      </c>
    </row>
    <row r="116" spans="1:357" x14ac:dyDescent="0.25">
      <c r="A116" s="1">
        <v>5.5499999999999945</v>
      </c>
      <c r="B116" s="1">
        <v>5.5999999999999943</v>
      </c>
      <c r="C116" s="1" t="s">
        <v>118</v>
      </c>
      <c r="D116" s="1">
        <v>0</v>
      </c>
      <c r="E116" s="1">
        <v>0</v>
      </c>
      <c r="F116" s="1">
        <v>0</v>
      </c>
      <c r="G116" s="1">
        <v>0</v>
      </c>
      <c r="H116" s="1"/>
      <c r="I116" s="1"/>
      <c r="J116" s="1" t="s">
        <v>118</v>
      </c>
      <c r="K116" s="1">
        <v>0.47</v>
      </c>
      <c r="L116" s="1">
        <v>0</v>
      </c>
      <c r="M116" s="1">
        <v>0.61</v>
      </c>
      <c r="N116" s="1">
        <v>0</v>
      </c>
      <c r="O116" s="1"/>
      <c r="P116" s="1"/>
      <c r="Q116" s="1" t="s">
        <v>118</v>
      </c>
      <c r="R116" s="1">
        <v>0</v>
      </c>
      <c r="S116" s="1">
        <v>0</v>
      </c>
      <c r="T116" s="1">
        <v>0</v>
      </c>
      <c r="U116" s="1">
        <v>0</v>
      </c>
      <c r="V116" s="1"/>
      <c r="W116" s="1"/>
      <c r="X116" s="1" t="s">
        <v>118</v>
      </c>
      <c r="Y116" s="1">
        <v>0</v>
      </c>
      <c r="Z116" s="1">
        <v>0</v>
      </c>
      <c r="AA116" s="1">
        <v>0</v>
      </c>
      <c r="AB116" s="1">
        <v>0</v>
      </c>
      <c r="AC116" s="1"/>
      <c r="AD116" s="1"/>
      <c r="AE116" s="6" t="s">
        <v>118</v>
      </c>
      <c r="AF116" s="6">
        <v>0</v>
      </c>
      <c r="AG116" s="6">
        <v>0</v>
      </c>
      <c r="AH116" s="6">
        <v>0</v>
      </c>
      <c r="AI116" s="6">
        <v>0</v>
      </c>
      <c r="AJ116" s="1"/>
      <c r="AK116" s="1"/>
      <c r="AL116" s="6" t="s">
        <v>118</v>
      </c>
      <c r="AM116" s="6">
        <v>0</v>
      </c>
      <c r="AN116" s="6">
        <v>0</v>
      </c>
      <c r="AO116" s="6">
        <v>0</v>
      </c>
      <c r="AP116" s="6">
        <v>0</v>
      </c>
      <c r="AQ116" s="1"/>
      <c r="AR116" s="1"/>
      <c r="AS116" s="6" t="s">
        <v>118</v>
      </c>
      <c r="AT116" s="6">
        <v>0</v>
      </c>
      <c r="AU116" s="6">
        <v>0</v>
      </c>
      <c r="AV116" s="6">
        <v>0</v>
      </c>
      <c r="AW116" s="6">
        <v>0</v>
      </c>
      <c r="AZ116" s="6" t="s">
        <v>118</v>
      </c>
      <c r="BA116" s="6">
        <v>0.44</v>
      </c>
      <c r="BB116" s="6">
        <v>0</v>
      </c>
      <c r="BC116" s="6">
        <v>0</v>
      </c>
      <c r="BD116" s="6">
        <v>0</v>
      </c>
      <c r="BG116" s="6" t="s">
        <v>118</v>
      </c>
      <c r="BH116" s="6">
        <v>0</v>
      </c>
      <c r="BI116" s="6">
        <v>0</v>
      </c>
      <c r="BJ116" s="6">
        <v>0</v>
      </c>
      <c r="BK116" s="6">
        <v>0</v>
      </c>
      <c r="BN116" s="6" t="s">
        <v>118</v>
      </c>
      <c r="BO116" s="6">
        <v>0.43</v>
      </c>
      <c r="BP116" s="6">
        <v>0</v>
      </c>
      <c r="BQ116" s="6">
        <v>0</v>
      </c>
      <c r="BR116" s="6">
        <v>0</v>
      </c>
      <c r="BU116" s="6" t="s">
        <v>118</v>
      </c>
      <c r="BV116" s="6">
        <v>0.22</v>
      </c>
      <c r="BW116" s="6">
        <v>0</v>
      </c>
      <c r="BX116" s="6">
        <v>0</v>
      </c>
      <c r="BY116" s="6">
        <v>0</v>
      </c>
      <c r="CB116" s="6" t="s">
        <v>118</v>
      </c>
      <c r="CC116" s="6">
        <v>0</v>
      </c>
      <c r="CD116" s="6">
        <v>0</v>
      </c>
      <c r="CE116" s="6">
        <v>0</v>
      </c>
      <c r="CF116" s="6">
        <v>0</v>
      </c>
      <c r="CI116" s="6" t="s">
        <v>118</v>
      </c>
      <c r="CJ116" s="6">
        <v>0</v>
      </c>
      <c r="CK116" s="6">
        <v>0</v>
      </c>
      <c r="CL116" s="6">
        <v>0</v>
      </c>
      <c r="CM116" s="6">
        <v>0</v>
      </c>
      <c r="CP116" s="6" t="s">
        <v>118</v>
      </c>
      <c r="CQ116" s="6">
        <v>0.74</v>
      </c>
      <c r="CR116" s="6">
        <v>2.72</v>
      </c>
      <c r="CS116" s="6">
        <v>0</v>
      </c>
      <c r="CT116" s="6">
        <v>0</v>
      </c>
      <c r="CW116" s="6" t="s">
        <v>118</v>
      </c>
      <c r="CX116" s="6">
        <v>0.44</v>
      </c>
      <c r="CY116" s="6">
        <v>2.66</v>
      </c>
      <c r="CZ116" s="6">
        <v>0</v>
      </c>
      <c r="DA116" s="6">
        <v>0</v>
      </c>
      <c r="DD116" s="6" t="s">
        <v>118</v>
      </c>
      <c r="DE116" s="6">
        <v>0.14000000000000001</v>
      </c>
      <c r="DF116" s="6">
        <v>0</v>
      </c>
      <c r="DG116" s="6">
        <v>0.2</v>
      </c>
      <c r="DH116" s="6">
        <v>0</v>
      </c>
      <c r="DK116" s="6" t="s">
        <v>118</v>
      </c>
      <c r="DL116" s="6">
        <v>0.96</v>
      </c>
      <c r="DM116" s="6">
        <v>0.72</v>
      </c>
      <c r="DN116" s="6">
        <v>1.17</v>
      </c>
      <c r="DO116" s="6">
        <v>0</v>
      </c>
      <c r="DR116" s="6" t="s">
        <v>118</v>
      </c>
      <c r="DS116" s="6">
        <v>0</v>
      </c>
      <c r="DT116" s="6">
        <v>0</v>
      </c>
      <c r="DU116" s="6">
        <v>0</v>
      </c>
      <c r="DV116" s="6">
        <v>0</v>
      </c>
      <c r="DY116" s="6" t="s">
        <v>118</v>
      </c>
      <c r="DZ116" s="6">
        <v>0</v>
      </c>
      <c r="EA116" s="6">
        <v>0</v>
      </c>
      <c r="EB116" s="6">
        <v>0</v>
      </c>
      <c r="EC116" s="6">
        <v>0</v>
      </c>
      <c r="EF116" s="6" t="s">
        <v>118</v>
      </c>
      <c r="EG116" s="6">
        <v>0</v>
      </c>
      <c r="EH116" s="6">
        <v>0</v>
      </c>
      <c r="EI116" s="6">
        <v>0</v>
      </c>
      <c r="EJ116" s="6">
        <v>0</v>
      </c>
      <c r="EM116" s="6" t="s">
        <v>118</v>
      </c>
      <c r="EN116" s="6">
        <v>0.22</v>
      </c>
      <c r="EO116" s="6">
        <v>0</v>
      </c>
      <c r="EP116" s="6">
        <v>0.39</v>
      </c>
      <c r="EQ116" s="6">
        <v>0</v>
      </c>
      <c r="ET116" s="6" t="s">
        <v>118</v>
      </c>
      <c r="EU116" s="6">
        <v>0</v>
      </c>
      <c r="EV116" s="6">
        <v>0</v>
      </c>
      <c r="EW116" s="6">
        <v>0</v>
      </c>
      <c r="EX116" s="6">
        <v>0</v>
      </c>
      <c r="FA116" s="6" t="s">
        <v>118</v>
      </c>
      <c r="FB116" s="6">
        <v>0</v>
      </c>
      <c r="FC116" s="6">
        <v>0</v>
      </c>
      <c r="FD116" s="6">
        <v>0</v>
      </c>
      <c r="FE116" s="6">
        <v>0</v>
      </c>
      <c r="FH116" s="6" t="s">
        <v>118</v>
      </c>
      <c r="FI116" s="6">
        <v>0</v>
      </c>
      <c r="FJ116" s="6">
        <v>0</v>
      </c>
      <c r="FK116" s="6">
        <v>0</v>
      </c>
      <c r="FL116" s="6">
        <v>0</v>
      </c>
      <c r="FO116" s="6" t="s">
        <v>118</v>
      </c>
      <c r="FP116" s="6">
        <v>0</v>
      </c>
      <c r="FQ116" s="6">
        <v>0</v>
      </c>
      <c r="FR116" s="6">
        <v>0</v>
      </c>
      <c r="FS116" s="6">
        <v>0</v>
      </c>
      <c r="FV116" s="6" t="s">
        <v>118</v>
      </c>
      <c r="FW116" s="6">
        <v>0</v>
      </c>
      <c r="FX116" s="6">
        <v>0</v>
      </c>
      <c r="FY116" s="6">
        <v>0</v>
      </c>
      <c r="FZ116" s="6">
        <v>0</v>
      </c>
      <c r="GC116" s="6" t="s">
        <v>118</v>
      </c>
      <c r="GD116" s="6">
        <v>0</v>
      </c>
      <c r="GE116" s="6">
        <v>0</v>
      </c>
      <c r="GF116" s="6">
        <v>0</v>
      </c>
      <c r="GG116" s="6">
        <v>0</v>
      </c>
      <c r="GJ116" s="58" t="s">
        <v>118</v>
      </c>
      <c r="GK116" s="58">
        <v>0</v>
      </c>
      <c r="GL116" s="58">
        <v>0</v>
      </c>
      <c r="GM116" s="58">
        <v>0</v>
      </c>
      <c r="GN116" s="58">
        <v>0</v>
      </c>
      <c r="GQ116" s="58" t="s">
        <v>118</v>
      </c>
      <c r="GR116" s="58">
        <v>0</v>
      </c>
      <c r="GS116" s="58">
        <v>0</v>
      </c>
      <c r="GT116" s="58">
        <v>0</v>
      </c>
      <c r="GU116" s="58">
        <v>0</v>
      </c>
      <c r="GX116" s="64" t="s">
        <v>118</v>
      </c>
      <c r="GY116" s="64">
        <v>0</v>
      </c>
      <c r="GZ116" s="64">
        <v>0</v>
      </c>
      <c r="HA116" s="64">
        <v>0</v>
      </c>
      <c r="HB116" s="64">
        <v>0</v>
      </c>
      <c r="HE116" s="64" t="s">
        <v>118</v>
      </c>
      <c r="HF116" s="64">
        <v>0</v>
      </c>
      <c r="HG116" s="64">
        <v>0</v>
      </c>
      <c r="HH116" s="64">
        <v>0</v>
      </c>
      <c r="HI116" s="64">
        <v>0</v>
      </c>
      <c r="HL116" s="64" t="s">
        <v>118</v>
      </c>
      <c r="HM116" s="64">
        <v>0</v>
      </c>
      <c r="HN116" s="64">
        <v>0</v>
      </c>
      <c r="HO116" s="64">
        <v>0</v>
      </c>
      <c r="HP116" s="64">
        <v>0</v>
      </c>
      <c r="HS116" s="64" t="s">
        <v>118</v>
      </c>
      <c r="HT116" s="64">
        <v>0</v>
      </c>
      <c r="HU116" s="64">
        <v>0</v>
      </c>
      <c r="HV116" s="64">
        <v>0</v>
      </c>
      <c r="HW116" s="64">
        <v>0</v>
      </c>
      <c r="HZ116" s="64" t="s">
        <v>118</v>
      </c>
      <c r="IA116" s="64">
        <v>0</v>
      </c>
      <c r="IB116" s="64">
        <v>0</v>
      </c>
      <c r="IC116" s="64">
        <v>0</v>
      </c>
      <c r="ID116" s="64">
        <v>0</v>
      </c>
      <c r="IG116" s="64" t="s">
        <v>118</v>
      </c>
      <c r="IH116" s="64">
        <v>0</v>
      </c>
      <c r="II116" s="64">
        <v>0</v>
      </c>
      <c r="IJ116" s="64">
        <v>0</v>
      </c>
      <c r="IK116" s="64">
        <v>0</v>
      </c>
      <c r="IN116" s="64" t="s">
        <v>118</v>
      </c>
      <c r="IO116" s="64">
        <v>0</v>
      </c>
      <c r="IP116" s="64">
        <v>0</v>
      </c>
      <c r="IQ116" s="64">
        <v>0</v>
      </c>
      <c r="IR116" s="64">
        <v>0</v>
      </c>
      <c r="IU116" s="64" t="s">
        <v>118</v>
      </c>
      <c r="IV116" s="64">
        <v>0</v>
      </c>
      <c r="IW116" s="64">
        <v>0</v>
      </c>
      <c r="IX116" s="64">
        <v>0</v>
      </c>
      <c r="IY116" s="64">
        <v>0</v>
      </c>
      <c r="JB116" s="6" t="s">
        <v>118</v>
      </c>
      <c r="JC116" s="6">
        <v>0</v>
      </c>
      <c r="JD116" s="6">
        <v>0</v>
      </c>
      <c r="JE116" s="6">
        <v>0</v>
      </c>
      <c r="JF116" s="6">
        <v>0</v>
      </c>
      <c r="JI116" s="64" t="s">
        <v>118</v>
      </c>
      <c r="JJ116" s="64">
        <v>0</v>
      </c>
      <c r="JK116" s="64">
        <v>0</v>
      </c>
      <c r="JL116" s="64">
        <v>0</v>
      </c>
      <c r="JM116" s="64">
        <v>0</v>
      </c>
      <c r="JP116" s="70" t="s">
        <v>118</v>
      </c>
      <c r="JQ116" s="70">
        <v>0</v>
      </c>
      <c r="JR116" s="70">
        <v>0</v>
      </c>
      <c r="JS116" s="70">
        <v>0</v>
      </c>
      <c r="JT116" s="70">
        <v>0</v>
      </c>
      <c r="JW116" s="76" t="s">
        <v>118</v>
      </c>
      <c r="JX116" s="76">
        <v>0</v>
      </c>
      <c r="JY116" s="76">
        <v>0</v>
      </c>
      <c r="JZ116" s="76">
        <v>0</v>
      </c>
      <c r="KA116" s="76">
        <v>0</v>
      </c>
      <c r="KD116" s="76" t="s">
        <v>118</v>
      </c>
      <c r="KE116" s="76">
        <v>0</v>
      </c>
      <c r="KF116" s="76">
        <v>0</v>
      </c>
      <c r="KG116" s="76">
        <v>0</v>
      </c>
      <c r="KH116" s="76">
        <v>0</v>
      </c>
      <c r="KK116" s="76" t="s">
        <v>118</v>
      </c>
      <c r="KL116" s="76">
        <v>0</v>
      </c>
      <c r="KM116" s="76">
        <v>0</v>
      </c>
      <c r="KN116" s="76">
        <v>0</v>
      </c>
      <c r="KO116" s="76">
        <v>0</v>
      </c>
      <c r="KR116" s="76" t="s">
        <v>118</v>
      </c>
      <c r="KS116" s="76">
        <v>0</v>
      </c>
      <c r="KT116" s="76">
        <v>0</v>
      </c>
      <c r="KU116" s="76">
        <v>0</v>
      </c>
      <c r="KV116" s="76">
        <v>0</v>
      </c>
      <c r="KY116" s="76" t="s">
        <v>118</v>
      </c>
      <c r="KZ116" s="76">
        <v>0</v>
      </c>
      <c r="LA116" s="76">
        <v>0</v>
      </c>
      <c r="LB116" s="76">
        <v>0</v>
      </c>
      <c r="LC116" s="76">
        <v>0</v>
      </c>
      <c r="LF116" s="76" t="s">
        <v>118</v>
      </c>
      <c r="LG116" s="76">
        <v>0</v>
      </c>
      <c r="LH116" s="76">
        <v>0</v>
      </c>
      <c r="LI116" s="76">
        <v>0</v>
      </c>
      <c r="LJ116" s="76">
        <v>0</v>
      </c>
      <c r="LM116" s="76" t="s">
        <v>118</v>
      </c>
      <c r="LN116" s="76">
        <v>0</v>
      </c>
      <c r="LO116" s="76">
        <v>0</v>
      </c>
      <c r="LP116" s="76">
        <v>0</v>
      </c>
      <c r="LQ116" s="76">
        <v>0</v>
      </c>
      <c r="LR116" s="76"/>
      <c r="LS116" s="76"/>
      <c r="LT116" s="76" t="s">
        <v>118</v>
      </c>
      <c r="LU116" s="76">
        <v>0</v>
      </c>
      <c r="LV116" s="76">
        <v>0</v>
      </c>
      <c r="LW116" s="76">
        <v>0</v>
      </c>
      <c r="LX116" s="76">
        <v>0</v>
      </c>
      <c r="LY116" s="76"/>
      <c r="LZ116" s="76"/>
      <c r="MA116" s="76" t="s">
        <v>118</v>
      </c>
      <c r="MB116" s="76">
        <v>0</v>
      </c>
      <c r="MC116" s="76">
        <v>0</v>
      </c>
      <c r="MD116" s="76">
        <v>0</v>
      </c>
      <c r="ME116" s="76">
        <v>0</v>
      </c>
      <c r="MH116" s="76" t="s">
        <v>118</v>
      </c>
      <c r="MI116" s="76">
        <v>0</v>
      </c>
      <c r="MJ116" s="76">
        <v>0</v>
      </c>
      <c r="MK116" s="76">
        <v>0</v>
      </c>
      <c r="ML116" s="76">
        <v>0</v>
      </c>
      <c r="MM116" s="76"/>
      <c r="MN116" s="76"/>
      <c r="MO116" s="76" t="s">
        <v>118</v>
      </c>
      <c r="MP116" s="76">
        <v>1.19</v>
      </c>
      <c r="MQ116" s="76">
        <v>0</v>
      </c>
      <c r="MR116" s="76">
        <v>1.78</v>
      </c>
      <c r="MS116" s="76">
        <v>0</v>
      </c>
    </row>
    <row r="117" spans="1:357" x14ac:dyDescent="0.25">
      <c r="A117" s="1">
        <v>5.5999999999999943</v>
      </c>
      <c r="B117" s="1">
        <v>5.6499999999999941</v>
      </c>
      <c r="C117" s="1" t="s">
        <v>119</v>
      </c>
      <c r="D117" s="1">
        <v>0</v>
      </c>
      <c r="E117" s="1">
        <v>0</v>
      </c>
      <c r="F117" s="1">
        <v>0</v>
      </c>
      <c r="G117" s="1">
        <v>0</v>
      </c>
      <c r="H117" s="1"/>
      <c r="I117" s="1"/>
      <c r="J117" s="1" t="s">
        <v>119</v>
      </c>
      <c r="K117" s="1">
        <v>0</v>
      </c>
      <c r="L117" s="1">
        <v>0</v>
      </c>
      <c r="M117" s="1">
        <v>0</v>
      </c>
      <c r="N117" s="1">
        <v>0</v>
      </c>
      <c r="O117" s="1"/>
      <c r="P117" s="1"/>
      <c r="Q117" s="1" t="s">
        <v>119</v>
      </c>
      <c r="R117" s="1">
        <v>0</v>
      </c>
      <c r="S117" s="1">
        <v>0</v>
      </c>
      <c r="T117" s="1">
        <v>0</v>
      </c>
      <c r="U117" s="1">
        <v>0</v>
      </c>
      <c r="V117" s="1"/>
      <c r="W117" s="1"/>
      <c r="X117" s="1" t="s">
        <v>119</v>
      </c>
      <c r="Y117" s="1">
        <v>0.11</v>
      </c>
      <c r="Z117" s="1">
        <v>0</v>
      </c>
      <c r="AA117" s="1">
        <v>0</v>
      </c>
      <c r="AB117" s="1">
        <v>1.39</v>
      </c>
      <c r="AC117" s="1"/>
      <c r="AD117" s="1"/>
      <c r="AE117" s="6" t="s">
        <v>119</v>
      </c>
      <c r="AF117" s="6">
        <v>0</v>
      </c>
      <c r="AG117" s="6">
        <v>0</v>
      </c>
      <c r="AH117" s="6">
        <v>0</v>
      </c>
      <c r="AI117" s="6">
        <v>0</v>
      </c>
      <c r="AJ117" s="1"/>
      <c r="AK117" s="1"/>
      <c r="AL117" s="6" t="s">
        <v>119</v>
      </c>
      <c r="AM117" s="6">
        <v>0</v>
      </c>
      <c r="AN117" s="6">
        <v>0</v>
      </c>
      <c r="AO117" s="6">
        <v>0</v>
      </c>
      <c r="AP117" s="6">
        <v>0</v>
      </c>
      <c r="AQ117" s="1"/>
      <c r="AR117" s="1"/>
      <c r="AS117" s="6" t="s">
        <v>119</v>
      </c>
      <c r="AT117" s="6">
        <v>0</v>
      </c>
      <c r="AU117" s="6">
        <v>0</v>
      </c>
      <c r="AV117" s="6">
        <v>0</v>
      </c>
      <c r="AW117" s="6">
        <v>0</v>
      </c>
      <c r="AZ117" s="6" t="s">
        <v>119</v>
      </c>
      <c r="BA117" s="6">
        <v>0</v>
      </c>
      <c r="BB117" s="6">
        <v>0</v>
      </c>
      <c r="BC117" s="6">
        <v>0</v>
      </c>
      <c r="BD117" s="6">
        <v>0</v>
      </c>
      <c r="BG117" s="6" t="s">
        <v>119</v>
      </c>
      <c r="BH117" s="6">
        <v>0</v>
      </c>
      <c r="BI117" s="6">
        <v>0</v>
      </c>
      <c r="BJ117" s="6">
        <v>0</v>
      </c>
      <c r="BK117" s="6">
        <v>0</v>
      </c>
      <c r="BN117" s="6" t="s">
        <v>119</v>
      </c>
      <c r="BO117" s="6">
        <v>0</v>
      </c>
      <c r="BP117" s="6">
        <v>0</v>
      </c>
      <c r="BQ117" s="6">
        <v>0</v>
      </c>
      <c r="BR117" s="6">
        <v>0</v>
      </c>
      <c r="BU117" s="6" t="s">
        <v>119</v>
      </c>
      <c r="BV117" s="6">
        <v>0</v>
      </c>
      <c r="BW117" s="6">
        <v>0</v>
      </c>
      <c r="BX117" s="6">
        <v>0</v>
      </c>
      <c r="BY117" s="6">
        <v>0</v>
      </c>
      <c r="CB117" s="6" t="s">
        <v>119</v>
      </c>
      <c r="CC117" s="6">
        <v>0</v>
      </c>
      <c r="CD117" s="6">
        <v>0</v>
      </c>
      <c r="CE117" s="6">
        <v>0</v>
      </c>
      <c r="CF117" s="6">
        <v>0</v>
      </c>
      <c r="CI117" s="6" t="s">
        <v>119</v>
      </c>
      <c r="CJ117" s="6">
        <v>0.46</v>
      </c>
      <c r="CK117" s="6">
        <v>4.57</v>
      </c>
      <c r="CL117" s="6">
        <v>0</v>
      </c>
      <c r="CM117" s="6">
        <v>0</v>
      </c>
      <c r="CP117" s="6" t="s">
        <v>119</v>
      </c>
      <c r="CQ117" s="6">
        <v>1.95</v>
      </c>
      <c r="CR117" s="6">
        <v>11.94</v>
      </c>
      <c r="CS117" s="6">
        <v>0.94</v>
      </c>
      <c r="CT117" s="6">
        <v>0</v>
      </c>
      <c r="CW117" s="6" t="s">
        <v>119</v>
      </c>
      <c r="CX117" s="6">
        <v>0</v>
      </c>
      <c r="CY117" s="6">
        <v>0</v>
      </c>
      <c r="CZ117" s="6">
        <v>0</v>
      </c>
      <c r="DA117" s="6">
        <v>0</v>
      </c>
      <c r="DD117" s="6" t="s">
        <v>119</v>
      </c>
      <c r="DE117" s="6">
        <v>0.15</v>
      </c>
      <c r="DF117" s="6">
        <v>0</v>
      </c>
      <c r="DG117" s="6">
        <v>0.21</v>
      </c>
      <c r="DH117" s="6">
        <v>0</v>
      </c>
      <c r="DK117" s="6" t="s">
        <v>119</v>
      </c>
      <c r="DL117" s="6">
        <v>0</v>
      </c>
      <c r="DM117" s="6">
        <v>0</v>
      </c>
      <c r="DN117" s="6">
        <v>0</v>
      </c>
      <c r="DO117" s="6">
        <v>0</v>
      </c>
      <c r="DR117" s="6" t="s">
        <v>119</v>
      </c>
      <c r="DS117" s="6">
        <v>0</v>
      </c>
      <c r="DT117" s="6">
        <v>0</v>
      </c>
      <c r="DU117" s="6">
        <v>0</v>
      </c>
      <c r="DV117" s="6">
        <v>0</v>
      </c>
      <c r="DY117" s="6" t="s">
        <v>119</v>
      </c>
      <c r="DZ117" s="6">
        <v>0</v>
      </c>
      <c r="EA117" s="6">
        <v>0</v>
      </c>
      <c r="EB117" s="6">
        <v>0</v>
      </c>
      <c r="EC117" s="6">
        <v>0</v>
      </c>
      <c r="EF117" s="6" t="s">
        <v>119</v>
      </c>
      <c r="EG117" s="6">
        <v>0</v>
      </c>
      <c r="EH117" s="6">
        <v>0</v>
      </c>
      <c r="EI117" s="6">
        <v>0</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v>
      </c>
      <c r="FJ117" s="6">
        <v>0</v>
      </c>
      <c r="FK117" s="6">
        <v>0</v>
      </c>
      <c r="FL117" s="6">
        <v>0</v>
      </c>
      <c r="FO117" s="6" t="s">
        <v>119</v>
      </c>
      <c r="FP117" s="6">
        <v>0</v>
      </c>
      <c r="FQ117" s="6">
        <v>0</v>
      </c>
      <c r="FR117" s="6">
        <v>0</v>
      </c>
      <c r="FS117" s="6">
        <v>0</v>
      </c>
      <c r="FV117" s="6" t="s">
        <v>119</v>
      </c>
      <c r="FW117" s="6">
        <v>0</v>
      </c>
      <c r="FX117" s="6">
        <v>0</v>
      </c>
      <c r="FY117" s="6">
        <v>0</v>
      </c>
      <c r="FZ117" s="6">
        <v>0</v>
      </c>
      <c r="GC117" s="6" t="s">
        <v>119</v>
      </c>
      <c r="GD117" s="6">
        <v>0</v>
      </c>
      <c r="GE117" s="6">
        <v>0</v>
      </c>
      <c r="GF117" s="6">
        <v>0</v>
      </c>
      <c r="GG117" s="6">
        <v>0</v>
      </c>
      <c r="GJ117" s="58" t="s">
        <v>119</v>
      </c>
      <c r="GK117" s="58">
        <v>0</v>
      </c>
      <c r="GL117" s="58">
        <v>0</v>
      </c>
      <c r="GM117" s="58">
        <v>0</v>
      </c>
      <c r="GN117" s="58">
        <v>0</v>
      </c>
      <c r="GQ117" s="58" t="s">
        <v>119</v>
      </c>
      <c r="GR117" s="58">
        <v>0</v>
      </c>
      <c r="GS117" s="58">
        <v>0</v>
      </c>
      <c r="GT117" s="58">
        <v>0</v>
      </c>
      <c r="GU117" s="58">
        <v>0</v>
      </c>
      <c r="GX117" s="64" t="s">
        <v>119</v>
      </c>
      <c r="GY117" s="64">
        <v>0</v>
      </c>
      <c r="GZ117" s="64">
        <v>0</v>
      </c>
      <c r="HA117" s="64">
        <v>0</v>
      </c>
      <c r="HB117" s="64">
        <v>0</v>
      </c>
      <c r="HE117" s="64" t="s">
        <v>119</v>
      </c>
      <c r="HF117" s="64">
        <v>0</v>
      </c>
      <c r="HG117" s="64">
        <v>0</v>
      </c>
      <c r="HH117" s="64">
        <v>0</v>
      </c>
      <c r="HI117" s="64">
        <v>0</v>
      </c>
      <c r="HL117" s="64" t="s">
        <v>119</v>
      </c>
      <c r="HM117" s="64">
        <v>0</v>
      </c>
      <c r="HN117" s="64">
        <v>0</v>
      </c>
      <c r="HO117" s="64">
        <v>0</v>
      </c>
      <c r="HP117" s="64">
        <v>0</v>
      </c>
      <c r="HS117" s="64" t="s">
        <v>119</v>
      </c>
      <c r="HT117" s="64">
        <v>0</v>
      </c>
      <c r="HU117" s="64">
        <v>0</v>
      </c>
      <c r="HV117" s="64">
        <v>0</v>
      </c>
      <c r="HW117" s="64">
        <v>0</v>
      </c>
      <c r="HZ117" s="64" t="s">
        <v>119</v>
      </c>
      <c r="IA117" s="64">
        <v>0.51</v>
      </c>
      <c r="IB117" s="64">
        <v>0</v>
      </c>
      <c r="IC117" s="64">
        <v>0</v>
      </c>
      <c r="ID117" s="64">
        <v>0</v>
      </c>
      <c r="IG117" s="64" t="s">
        <v>119</v>
      </c>
      <c r="IH117" s="64">
        <v>0</v>
      </c>
      <c r="II117" s="64">
        <v>0</v>
      </c>
      <c r="IJ117" s="64">
        <v>0</v>
      </c>
      <c r="IK117" s="64">
        <v>0</v>
      </c>
      <c r="IN117" s="64" t="s">
        <v>119</v>
      </c>
      <c r="IO117" s="64">
        <v>0</v>
      </c>
      <c r="IP117" s="64">
        <v>0</v>
      </c>
      <c r="IQ117" s="64">
        <v>0</v>
      </c>
      <c r="IR117" s="64">
        <v>0</v>
      </c>
      <c r="IU117" s="64" t="s">
        <v>119</v>
      </c>
      <c r="IV117" s="64">
        <v>0</v>
      </c>
      <c r="IW117" s="64">
        <v>0</v>
      </c>
      <c r="IX117" s="64">
        <v>0</v>
      </c>
      <c r="IY117" s="64">
        <v>0</v>
      </c>
      <c r="JB117" s="6" t="s">
        <v>119</v>
      </c>
      <c r="JC117" s="6">
        <v>0</v>
      </c>
      <c r="JD117" s="6">
        <v>0</v>
      </c>
      <c r="JE117" s="6">
        <v>0</v>
      </c>
      <c r="JF117" s="6">
        <v>0</v>
      </c>
      <c r="JI117" s="64" t="s">
        <v>119</v>
      </c>
      <c r="JJ117" s="64">
        <v>0</v>
      </c>
      <c r="JK117" s="64">
        <v>0</v>
      </c>
      <c r="JL117" s="64">
        <v>0</v>
      </c>
      <c r="JM117" s="64">
        <v>0</v>
      </c>
      <c r="JP117" s="70" t="s">
        <v>119</v>
      </c>
      <c r="JQ117" s="70">
        <v>0</v>
      </c>
      <c r="JR117" s="70">
        <v>0</v>
      </c>
      <c r="JS117" s="70">
        <v>0</v>
      </c>
      <c r="JT117" s="70">
        <v>0</v>
      </c>
      <c r="JW117" s="76" t="s">
        <v>119</v>
      </c>
      <c r="JX117" s="76">
        <v>0</v>
      </c>
      <c r="JY117" s="76">
        <v>0</v>
      </c>
      <c r="JZ117" s="76">
        <v>0</v>
      </c>
      <c r="KA117" s="76">
        <v>0</v>
      </c>
      <c r="KD117" s="76" t="s">
        <v>119</v>
      </c>
      <c r="KE117" s="76">
        <v>0</v>
      </c>
      <c r="KF117" s="76">
        <v>0</v>
      </c>
      <c r="KG117" s="76">
        <v>0</v>
      </c>
      <c r="KH117" s="76">
        <v>0</v>
      </c>
      <c r="KK117" s="76" t="s">
        <v>119</v>
      </c>
      <c r="KL117" s="76">
        <v>0</v>
      </c>
      <c r="KM117" s="76">
        <v>0</v>
      </c>
      <c r="KN117" s="76">
        <v>0</v>
      </c>
      <c r="KO117" s="76">
        <v>0</v>
      </c>
      <c r="KR117" s="76" t="s">
        <v>119</v>
      </c>
      <c r="KS117" s="76">
        <v>0</v>
      </c>
      <c r="KT117" s="76">
        <v>0</v>
      </c>
      <c r="KU117" s="76">
        <v>0</v>
      </c>
      <c r="KV117" s="76">
        <v>0</v>
      </c>
      <c r="KY117" s="76" t="s">
        <v>119</v>
      </c>
      <c r="KZ117" s="76">
        <v>0</v>
      </c>
      <c r="LA117" s="76">
        <v>0</v>
      </c>
      <c r="LB117" s="76">
        <v>0</v>
      </c>
      <c r="LC117" s="76">
        <v>0</v>
      </c>
      <c r="LF117" s="76" t="s">
        <v>119</v>
      </c>
      <c r="LG117" s="76">
        <v>0</v>
      </c>
      <c r="LH117" s="76">
        <v>0</v>
      </c>
      <c r="LI117" s="76">
        <v>0</v>
      </c>
      <c r="LJ117" s="76">
        <v>0</v>
      </c>
      <c r="LM117" s="76" t="s">
        <v>119</v>
      </c>
      <c r="LN117" s="76">
        <v>0</v>
      </c>
      <c r="LO117" s="76">
        <v>0</v>
      </c>
      <c r="LP117" s="76">
        <v>0</v>
      </c>
      <c r="LQ117" s="76">
        <v>0</v>
      </c>
      <c r="LR117" s="76"/>
      <c r="LS117" s="76"/>
      <c r="LT117" s="76" t="s">
        <v>119</v>
      </c>
      <c r="LU117" s="76">
        <v>0</v>
      </c>
      <c r="LV117" s="76">
        <v>0</v>
      </c>
      <c r="LW117" s="76">
        <v>0</v>
      </c>
      <c r="LX117" s="76">
        <v>0</v>
      </c>
      <c r="LY117" s="76"/>
      <c r="LZ117" s="76"/>
      <c r="MA117" s="76" t="s">
        <v>119</v>
      </c>
      <c r="MB117" s="76">
        <v>0</v>
      </c>
      <c r="MC117" s="76">
        <v>0</v>
      </c>
      <c r="MD117" s="76">
        <v>0</v>
      </c>
      <c r="ME117" s="76">
        <v>0</v>
      </c>
      <c r="MH117" s="76" t="s">
        <v>119</v>
      </c>
      <c r="MI117" s="76">
        <v>0</v>
      </c>
      <c r="MJ117" s="76">
        <v>0</v>
      </c>
      <c r="MK117" s="76">
        <v>0</v>
      </c>
      <c r="ML117" s="76">
        <v>0</v>
      </c>
      <c r="MM117" s="76"/>
      <c r="MN117" s="76"/>
      <c r="MO117" s="76" t="s">
        <v>119</v>
      </c>
      <c r="MP117" s="76">
        <v>0</v>
      </c>
      <c r="MQ117" s="76">
        <v>0</v>
      </c>
      <c r="MR117" s="76">
        <v>0</v>
      </c>
      <c r="MS117" s="76">
        <v>0</v>
      </c>
    </row>
    <row r="118" spans="1:357" x14ac:dyDescent="0.25">
      <c r="A118" s="1">
        <v>5.6499999999999941</v>
      </c>
      <c r="B118" s="1">
        <v>5.699999999999994</v>
      </c>
      <c r="C118" s="1" t="s">
        <v>120</v>
      </c>
      <c r="D118" s="1">
        <v>0.57999999999999996</v>
      </c>
      <c r="E118" s="1">
        <v>0</v>
      </c>
      <c r="F118" s="1">
        <v>0.6</v>
      </c>
      <c r="G118" s="1">
        <v>1.63</v>
      </c>
      <c r="H118" s="1"/>
      <c r="I118" s="1"/>
      <c r="J118" s="1" t="s">
        <v>120</v>
      </c>
      <c r="K118" s="1">
        <v>0.76</v>
      </c>
      <c r="L118" s="1">
        <v>0</v>
      </c>
      <c r="M118" s="1">
        <v>0.84</v>
      </c>
      <c r="N118" s="1">
        <v>2.02</v>
      </c>
      <c r="O118" s="1"/>
      <c r="P118" s="1"/>
      <c r="Q118" s="1" t="s">
        <v>120</v>
      </c>
      <c r="R118" s="1">
        <v>0.47</v>
      </c>
      <c r="S118" s="1">
        <v>0</v>
      </c>
      <c r="T118" s="1">
        <v>0.13</v>
      </c>
      <c r="U118" s="1">
        <v>4.5</v>
      </c>
      <c r="V118" s="1"/>
      <c r="W118" s="1"/>
      <c r="X118" s="1" t="s">
        <v>120</v>
      </c>
      <c r="Y118" s="1">
        <v>0.19</v>
      </c>
      <c r="Z118" s="1">
        <v>0.35</v>
      </c>
      <c r="AA118" s="1">
        <v>0.19</v>
      </c>
      <c r="AB118" s="1">
        <v>0</v>
      </c>
      <c r="AC118" s="1"/>
      <c r="AD118" s="1"/>
      <c r="AE118" s="6" t="s">
        <v>120</v>
      </c>
      <c r="AF118" s="6">
        <v>0.03</v>
      </c>
      <c r="AG118" s="6">
        <v>0</v>
      </c>
      <c r="AH118" s="6">
        <v>0.04</v>
      </c>
      <c r="AI118" s="6">
        <v>0</v>
      </c>
      <c r="AJ118" s="1"/>
      <c r="AK118" s="1"/>
      <c r="AL118" s="6" t="s">
        <v>120</v>
      </c>
      <c r="AM118" s="6">
        <v>0</v>
      </c>
      <c r="AN118" s="6">
        <v>0</v>
      </c>
      <c r="AO118" s="6">
        <v>0</v>
      </c>
      <c r="AP118" s="6">
        <v>0</v>
      </c>
      <c r="AQ118" s="1"/>
      <c r="AR118" s="1"/>
      <c r="AS118" s="6" t="s">
        <v>120</v>
      </c>
      <c r="AT118" s="6">
        <v>0</v>
      </c>
      <c r="AU118" s="6">
        <v>0</v>
      </c>
      <c r="AV118" s="6">
        <v>0</v>
      </c>
      <c r="AW118" s="6">
        <v>0</v>
      </c>
      <c r="AZ118" s="6" t="s">
        <v>120</v>
      </c>
      <c r="BA118" s="6">
        <v>0</v>
      </c>
      <c r="BB118" s="6">
        <v>0</v>
      </c>
      <c r="BC118" s="6">
        <v>0</v>
      </c>
      <c r="BD118" s="6">
        <v>0</v>
      </c>
      <c r="BG118" s="6" t="s">
        <v>120</v>
      </c>
      <c r="BH118" s="6">
        <v>0</v>
      </c>
      <c r="BI118" s="6">
        <v>0</v>
      </c>
      <c r="BJ118" s="6">
        <v>0</v>
      </c>
      <c r="BK118" s="6">
        <v>0</v>
      </c>
      <c r="BN118" s="6" t="s">
        <v>120</v>
      </c>
      <c r="BO118" s="6">
        <v>0</v>
      </c>
      <c r="BP118" s="6">
        <v>0</v>
      </c>
      <c r="BQ118" s="6">
        <v>0</v>
      </c>
      <c r="BR118" s="6">
        <v>0</v>
      </c>
      <c r="BU118" s="6" t="s">
        <v>120</v>
      </c>
      <c r="BV118" s="6">
        <v>0.35</v>
      </c>
      <c r="BW118" s="6">
        <v>2.46</v>
      </c>
      <c r="BX118" s="6">
        <v>0.03</v>
      </c>
      <c r="BY118" s="6">
        <v>0</v>
      </c>
      <c r="CB118" s="6" t="s">
        <v>120</v>
      </c>
      <c r="CC118" s="6">
        <v>1.63</v>
      </c>
      <c r="CD118" s="6">
        <v>6.66</v>
      </c>
      <c r="CE118" s="6">
        <v>0.82</v>
      </c>
      <c r="CF118" s="6">
        <v>0</v>
      </c>
      <c r="CI118" s="6" t="s">
        <v>120</v>
      </c>
      <c r="CJ118" s="6">
        <v>0.6</v>
      </c>
      <c r="CK118" s="6">
        <v>0.75</v>
      </c>
      <c r="CL118" s="6">
        <v>0.35</v>
      </c>
      <c r="CM118" s="6">
        <v>0</v>
      </c>
      <c r="CP118" s="6" t="s">
        <v>120</v>
      </c>
      <c r="CQ118" s="6">
        <v>0.25</v>
      </c>
      <c r="CR118" s="6">
        <v>0</v>
      </c>
      <c r="CS118" s="6">
        <v>0.31</v>
      </c>
      <c r="CT118" s="6">
        <v>0</v>
      </c>
      <c r="CW118" s="6" t="s">
        <v>120</v>
      </c>
      <c r="CX118" s="6">
        <v>0.63</v>
      </c>
      <c r="CY118" s="6">
        <v>0</v>
      </c>
      <c r="CZ118" s="6">
        <v>0</v>
      </c>
      <c r="DA118" s="6">
        <v>0</v>
      </c>
      <c r="DD118" s="6" t="s">
        <v>120</v>
      </c>
      <c r="DE118" s="6">
        <v>0.64</v>
      </c>
      <c r="DF118" s="6">
        <v>0</v>
      </c>
      <c r="DG118" s="6">
        <v>0.12</v>
      </c>
      <c r="DH118" s="6">
        <v>0</v>
      </c>
      <c r="DK118" s="6" t="s">
        <v>120</v>
      </c>
      <c r="DL118" s="6">
        <v>0.5</v>
      </c>
      <c r="DM118" s="6">
        <v>0</v>
      </c>
      <c r="DN118" s="6">
        <v>0</v>
      </c>
      <c r="DO118" s="6">
        <v>0</v>
      </c>
      <c r="DR118" s="6" t="s">
        <v>120</v>
      </c>
      <c r="DS118" s="6">
        <v>0</v>
      </c>
      <c r="DT118" s="6">
        <v>0</v>
      </c>
      <c r="DU118" s="6">
        <v>0</v>
      </c>
      <c r="DV118" s="6">
        <v>0</v>
      </c>
      <c r="DY118" s="6" t="s">
        <v>120</v>
      </c>
      <c r="DZ118" s="6">
        <v>0</v>
      </c>
      <c r="EA118" s="6">
        <v>0</v>
      </c>
      <c r="EB118" s="6">
        <v>0</v>
      </c>
      <c r="EC118" s="6">
        <v>0</v>
      </c>
      <c r="EF118" s="6" t="s">
        <v>120</v>
      </c>
      <c r="EG118" s="6">
        <v>0</v>
      </c>
      <c r="EH118" s="6">
        <v>0</v>
      </c>
      <c r="EI118" s="6">
        <v>0</v>
      </c>
      <c r="EJ118" s="6">
        <v>0</v>
      </c>
      <c r="EM118" s="6" t="s">
        <v>120</v>
      </c>
      <c r="EN118" s="6">
        <v>0</v>
      </c>
      <c r="EO118" s="6">
        <v>0</v>
      </c>
      <c r="EP118" s="6">
        <v>0</v>
      </c>
      <c r="EQ118" s="6">
        <v>0</v>
      </c>
      <c r="ET118" s="6" t="s">
        <v>120</v>
      </c>
      <c r="EU118" s="6">
        <v>0</v>
      </c>
      <c r="EV118" s="6">
        <v>0</v>
      </c>
      <c r="EW118" s="6">
        <v>0</v>
      </c>
      <c r="EX118" s="6">
        <v>0</v>
      </c>
      <c r="FA118" s="6" t="s">
        <v>120</v>
      </c>
      <c r="FB118" s="6">
        <v>0</v>
      </c>
      <c r="FC118" s="6">
        <v>0</v>
      </c>
      <c r="FD118" s="6">
        <v>0</v>
      </c>
      <c r="FE118" s="6">
        <v>0</v>
      </c>
      <c r="FH118" s="6" t="s">
        <v>120</v>
      </c>
      <c r="FI118" s="6">
        <v>0</v>
      </c>
      <c r="FJ118" s="6">
        <v>0</v>
      </c>
      <c r="FK118" s="6">
        <v>0</v>
      </c>
      <c r="FL118" s="6">
        <v>0</v>
      </c>
      <c r="FO118" s="6" t="s">
        <v>120</v>
      </c>
      <c r="FP118" s="6">
        <v>0</v>
      </c>
      <c r="FQ118" s="6">
        <v>0</v>
      </c>
      <c r="FR118" s="6">
        <v>0</v>
      </c>
      <c r="FS118" s="6">
        <v>0</v>
      </c>
      <c r="FV118" s="6" t="s">
        <v>120</v>
      </c>
      <c r="FW118" s="6">
        <v>0</v>
      </c>
      <c r="FX118" s="6">
        <v>0</v>
      </c>
      <c r="FY118" s="6">
        <v>0</v>
      </c>
      <c r="FZ118" s="6">
        <v>0</v>
      </c>
      <c r="GC118" s="6" t="s">
        <v>120</v>
      </c>
      <c r="GD118" s="6">
        <v>0</v>
      </c>
      <c r="GE118" s="6">
        <v>0</v>
      </c>
      <c r="GF118" s="6">
        <v>0</v>
      </c>
      <c r="GG118" s="6">
        <v>0</v>
      </c>
      <c r="GJ118" s="58" t="s">
        <v>120</v>
      </c>
      <c r="GK118" s="58">
        <v>0</v>
      </c>
      <c r="GL118" s="58">
        <v>0</v>
      </c>
      <c r="GM118" s="58">
        <v>0</v>
      </c>
      <c r="GN118" s="58">
        <v>0</v>
      </c>
      <c r="GQ118" s="58" t="s">
        <v>120</v>
      </c>
      <c r="GR118" s="58">
        <v>0</v>
      </c>
      <c r="GS118" s="58">
        <v>0</v>
      </c>
      <c r="GT118" s="58">
        <v>0</v>
      </c>
      <c r="GU118" s="58">
        <v>0</v>
      </c>
      <c r="GX118" s="64" t="s">
        <v>120</v>
      </c>
      <c r="GY118" s="64">
        <v>0.16</v>
      </c>
      <c r="GZ118" s="64">
        <v>0</v>
      </c>
      <c r="HA118" s="64">
        <v>0</v>
      </c>
      <c r="HB118" s="64">
        <v>0</v>
      </c>
      <c r="HE118" s="64" t="s">
        <v>120</v>
      </c>
      <c r="HF118" s="64">
        <v>0</v>
      </c>
      <c r="HG118" s="64">
        <v>0</v>
      </c>
      <c r="HH118" s="64">
        <v>0</v>
      </c>
      <c r="HI118" s="64">
        <v>0</v>
      </c>
      <c r="HL118" s="64" t="s">
        <v>120</v>
      </c>
      <c r="HM118" s="64">
        <v>0</v>
      </c>
      <c r="HN118" s="64">
        <v>0</v>
      </c>
      <c r="HO118" s="64">
        <v>0</v>
      </c>
      <c r="HP118" s="64">
        <v>0</v>
      </c>
      <c r="HS118" s="64" t="s">
        <v>120</v>
      </c>
      <c r="HT118" s="64">
        <v>0</v>
      </c>
      <c r="HU118" s="64">
        <v>0</v>
      </c>
      <c r="HV118" s="64">
        <v>0</v>
      </c>
      <c r="HW118" s="64">
        <v>0</v>
      </c>
      <c r="HZ118" s="64" t="s">
        <v>120</v>
      </c>
      <c r="IA118" s="64">
        <v>0</v>
      </c>
      <c r="IB118" s="64">
        <v>0</v>
      </c>
      <c r="IC118" s="64">
        <v>0</v>
      </c>
      <c r="ID118" s="64">
        <v>0</v>
      </c>
      <c r="IG118" s="64" t="s">
        <v>120</v>
      </c>
      <c r="IH118" s="64">
        <v>0</v>
      </c>
      <c r="II118" s="64">
        <v>0</v>
      </c>
      <c r="IJ118" s="64">
        <v>0</v>
      </c>
      <c r="IK118" s="64">
        <v>0</v>
      </c>
      <c r="IN118" s="64" t="s">
        <v>120</v>
      </c>
      <c r="IO118" s="64">
        <v>0</v>
      </c>
      <c r="IP118" s="64">
        <v>0</v>
      </c>
      <c r="IQ118" s="64">
        <v>0</v>
      </c>
      <c r="IR118" s="64">
        <v>0</v>
      </c>
      <c r="IU118" s="64" t="s">
        <v>120</v>
      </c>
      <c r="IV118" s="64">
        <v>0</v>
      </c>
      <c r="IW118" s="64">
        <v>0</v>
      </c>
      <c r="IX118" s="64">
        <v>0</v>
      </c>
      <c r="IY118" s="64">
        <v>0</v>
      </c>
      <c r="JB118" s="6" t="s">
        <v>120</v>
      </c>
      <c r="JC118" s="6">
        <v>0</v>
      </c>
      <c r="JD118" s="6">
        <v>0</v>
      </c>
      <c r="JE118" s="6">
        <v>0</v>
      </c>
      <c r="JF118" s="6">
        <v>0</v>
      </c>
      <c r="JI118" s="64" t="s">
        <v>120</v>
      </c>
      <c r="JJ118" s="64">
        <v>0</v>
      </c>
      <c r="JK118" s="64">
        <v>0</v>
      </c>
      <c r="JL118" s="64">
        <v>0</v>
      </c>
      <c r="JM118" s="64">
        <v>0</v>
      </c>
      <c r="JP118" s="70" t="s">
        <v>120</v>
      </c>
      <c r="JQ118" s="70">
        <v>0</v>
      </c>
      <c r="JR118" s="70">
        <v>0</v>
      </c>
      <c r="JS118" s="70">
        <v>0</v>
      </c>
      <c r="JT118" s="70">
        <v>0</v>
      </c>
      <c r="JW118" s="76" t="s">
        <v>120</v>
      </c>
      <c r="JX118" s="76">
        <v>0</v>
      </c>
      <c r="JY118" s="76">
        <v>0</v>
      </c>
      <c r="JZ118" s="76">
        <v>0</v>
      </c>
      <c r="KA118" s="76">
        <v>0</v>
      </c>
      <c r="KD118" s="76" t="s">
        <v>120</v>
      </c>
      <c r="KE118" s="76">
        <v>0</v>
      </c>
      <c r="KF118" s="76">
        <v>0</v>
      </c>
      <c r="KG118" s="76">
        <v>0</v>
      </c>
      <c r="KH118" s="76">
        <v>0</v>
      </c>
      <c r="KK118" s="76" t="s">
        <v>120</v>
      </c>
      <c r="KL118" s="76">
        <v>0</v>
      </c>
      <c r="KM118" s="76">
        <v>0</v>
      </c>
      <c r="KN118" s="76">
        <v>0</v>
      </c>
      <c r="KO118" s="76">
        <v>0</v>
      </c>
      <c r="KR118" s="76" t="s">
        <v>120</v>
      </c>
      <c r="KS118" s="76">
        <v>0</v>
      </c>
      <c r="KT118" s="76">
        <v>0</v>
      </c>
      <c r="KU118" s="76">
        <v>0</v>
      </c>
      <c r="KV118" s="76">
        <v>0</v>
      </c>
      <c r="KY118" s="76" t="s">
        <v>120</v>
      </c>
      <c r="KZ118" s="76">
        <v>0</v>
      </c>
      <c r="LA118" s="76">
        <v>0</v>
      </c>
      <c r="LB118" s="76">
        <v>0</v>
      </c>
      <c r="LC118" s="76">
        <v>0</v>
      </c>
      <c r="LF118" s="76" t="s">
        <v>120</v>
      </c>
      <c r="LG118" s="76">
        <v>0</v>
      </c>
      <c r="LH118" s="76">
        <v>0</v>
      </c>
      <c r="LI118" s="76">
        <v>0</v>
      </c>
      <c r="LJ118" s="76">
        <v>0</v>
      </c>
      <c r="LM118" s="76" t="s">
        <v>120</v>
      </c>
      <c r="LN118" s="76">
        <v>0</v>
      </c>
      <c r="LO118" s="76">
        <v>0</v>
      </c>
      <c r="LP118" s="76">
        <v>0</v>
      </c>
      <c r="LQ118" s="76">
        <v>0</v>
      </c>
      <c r="LR118" s="76"/>
      <c r="LS118" s="76"/>
      <c r="LT118" s="76" t="s">
        <v>120</v>
      </c>
      <c r="LU118" s="76">
        <v>0</v>
      </c>
      <c r="LV118" s="76">
        <v>0</v>
      </c>
      <c r="LW118" s="76">
        <v>0</v>
      </c>
      <c r="LX118" s="76">
        <v>0</v>
      </c>
      <c r="LY118" s="76"/>
      <c r="LZ118" s="76"/>
      <c r="MA118" s="76" t="s">
        <v>120</v>
      </c>
      <c r="MB118" s="76">
        <v>0</v>
      </c>
      <c r="MC118" s="76">
        <v>0</v>
      </c>
      <c r="MD118" s="76">
        <v>0</v>
      </c>
      <c r="ME118" s="76">
        <v>0</v>
      </c>
      <c r="MH118" s="76" t="s">
        <v>120</v>
      </c>
      <c r="MI118" s="76">
        <v>0</v>
      </c>
      <c r="MJ118" s="76">
        <v>0</v>
      </c>
      <c r="MK118" s="76">
        <v>0</v>
      </c>
      <c r="ML118" s="76">
        <v>0</v>
      </c>
      <c r="MM118" s="76"/>
      <c r="MN118" s="76"/>
      <c r="MO118" s="76" t="s">
        <v>120</v>
      </c>
      <c r="MP118" s="76">
        <v>0</v>
      </c>
      <c r="MQ118" s="76">
        <v>0</v>
      </c>
      <c r="MR118" s="76">
        <v>0</v>
      </c>
      <c r="MS118" s="76">
        <v>0</v>
      </c>
    </row>
    <row r="119" spans="1:357" x14ac:dyDescent="0.25">
      <c r="A119" s="1">
        <v>5.699999999999994</v>
      </c>
      <c r="B119" s="1">
        <v>5.7499999999999938</v>
      </c>
      <c r="C119" s="1" t="s">
        <v>121</v>
      </c>
      <c r="D119" s="1">
        <v>0</v>
      </c>
      <c r="E119" s="1">
        <v>0</v>
      </c>
      <c r="F119" s="1">
        <v>0</v>
      </c>
      <c r="G119" s="1">
        <v>0</v>
      </c>
      <c r="H119" s="1"/>
      <c r="I119" s="1"/>
      <c r="J119" s="1" t="s">
        <v>121</v>
      </c>
      <c r="K119" s="1">
        <v>0</v>
      </c>
      <c r="L119" s="1">
        <v>0</v>
      </c>
      <c r="M119" s="1">
        <v>0</v>
      </c>
      <c r="N119" s="1">
        <v>0</v>
      </c>
      <c r="O119" s="1"/>
      <c r="P119" s="1"/>
      <c r="Q119" s="1" t="s">
        <v>121</v>
      </c>
      <c r="R119" s="1">
        <v>0</v>
      </c>
      <c r="S119" s="1">
        <v>0</v>
      </c>
      <c r="T119" s="1">
        <v>0</v>
      </c>
      <c r="U119" s="1">
        <v>0</v>
      </c>
      <c r="V119" s="1"/>
      <c r="W119" s="1"/>
      <c r="X119" s="1" t="s">
        <v>121</v>
      </c>
      <c r="Y119" s="1">
        <v>0</v>
      </c>
      <c r="Z119" s="1">
        <v>0</v>
      </c>
      <c r="AA119" s="1">
        <v>0</v>
      </c>
      <c r="AB119" s="1">
        <v>0</v>
      </c>
      <c r="AC119" s="1"/>
      <c r="AD119" s="1"/>
      <c r="AE119" s="6" t="s">
        <v>121</v>
      </c>
      <c r="AF119" s="6">
        <v>0</v>
      </c>
      <c r="AG119" s="6">
        <v>0</v>
      </c>
      <c r="AH119" s="6">
        <v>0</v>
      </c>
      <c r="AI119" s="6">
        <v>0</v>
      </c>
      <c r="AJ119" s="1"/>
      <c r="AK119" s="1"/>
      <c r="AL119" s="6" t="s">
        <v>121</v>
      </c>
      <c r="AM119" s="6">
        <v>0</v>
      </c>
      <c r="AN119" s="6">
        <v>0</v>
      </c>
      <c r="AO119" s="6">
        <v>0</v>
      </c>
      <c r="AP119" s="6">
        <v>0</v>
      </c>
      <c r="AQ119" s="1"/>
      <c r="AR119" s="1"/>
      <c r="AS119" s="6" t="s">
        <v>121</v>
      </c>
      <c r="AT119" s="6">
        <v>0</v>
      </c>
      <c r="AU119" s="6">
        <v>0</v>
      </c>
      <c r="AV119" s="6">
        <v>0</v>
      </c>
      <c r="AW119" s="6">
        <v>0</v>
      </c>
      <c r="AZ119" s="6" t="s">
        <v>121</v>
      </c>
      <c r="BA119" s="6">
        <v>0</v>
      </c>
      <c r="BB119" s="6">
        <v>0</v>
      </c>
      <c r="BC119" s="6">
        <v>0</v>
      </c>
      <c r="BD119" s="6">
        <v>0</v>
      </c>
      <c r="BG119" s="6" t="s">
        <v>121</v>
      </c>
      <c r="BH119" s="6">
        <v>0</v>
      </c>
      <c r="BI119" s="6">
        <v>0</v>
      </c>
      <c r="BJ119" s="6">
        <v>0</v>
      </c>
      <c r="BK119" s="6">
        <v>0</v>
      </c>
      <c r="BN119" s="6" t="s">
        <v>121</v>
      </c>
      <c r="BO119" s="6">
        <v>0</v>
      </c>
      <c r="BP119" s="6">
        <v>0</v>
      </c>
      <c r="BQ119" s="6">
        <v>0</v>
      </c>
      <c r="BR119" s="6">
        <v>0</v>
      </c>
      <c r="BU119" s="6" t="s">
        <v>121</v>
      </c>
      <c r="BV119" s="6">
        <v>0</v>
      </c>
      <c r="BW119" s="6">
        <v>0</v>
      </c>
      <c r="BX119" s="6">
        <v>0</v>
      </c>
      <c r="BY119" s="6">
        <v>0</v>
      </c>
      <c r="CB119" s="6" t="s">
        <v>121</v>
      </c>
      <c r="CC119" s="6">
        <v>0</v>
      </c>
      <c r="CD119" s="6">
        <v>0</v>
      </c>
      <c r="CE119" s="6">
        <v>0</v>
      </c>
      <c r="CF119" s="6">
        <v>0</v>
      </c>
      <c r="CI119" s="6" t="s">
        <v>121</v>
      </c>
      <c r="CJ119" s="6">
        <v>0</v>
      </c>
      <c r="CK119" s="6">
        <v>0</v>
      </c>
      <c r="CL119" s="6">
        <v>0</v>
      </c>
      <c r="CM119" s="6">
        <v>0</v>
      </c>
      <c r="CP119" s="6" t="s">
        <v>121</v>
      </c>
      <c r="CQ119" s="6">
        <v>0</v>
      </c>
      <c r="CR119" s="6">
        <v>0</v>
      </c>
      <c r="CS119" s="6">
        <v>0</v>
      </c>
      <c r="CT119" s="6">
        <v>0</v>
      </c>
      <c r="CW119" s="6" t="s">
        <v>121</v>
      </c>
      <c r="CX119" s="6">
        <v>0</v>
      </c>
      <c r="CY119" s="6">
        <v>0</v>
      </c>
      <c r="CZ119" s="6">
        <v>0</v>
      </c>
      <c r="DA119" s="6">
        <v>0</v>
      </c>
      <c r="DD119" s="6" t="s">
        <v>121</v>
      </c>
      <c r="DE119" s="6">
        <v>0</v>
      </c>
      <c r="DF119" s="6">
        <v>0</v>
      </c>
      <c r="DG119" s="6">
        <v>0</v>
      </c>
      <c r="DH119" s="6">
        <v>0</v>
      </c>
      <c r="DK119" s="6" t="s">
        <v>121</v>
      </c>
      <c r="DL119" s="6">
        <v>0.34</v>
      </c>
      <c r="DM119" s="6">
        <v>0</v>
      </c>
      <c r="DN119" s="6">
        <v>0</v>
      </c>
      <c r="DO119" s="6">
        <v>0</v>
      </c>
      <c r="DR119" s="6" t="s">
        <v>121</v>
      </c>
      <c r="DS119" s="6">
        <v>0</v>
      </c>
      <c r="DT119" s="6">
        <v>0</v>
      </c>
      <c r="DU119" s="6">
        <v>0</v>
      </c>
      <c r="DV119" s="6">
        <v>0</v>
      </c>
      <c r="DY119" s="6" t="s">
        <v>121</v>
      </c>
      <c r="DZ119" s="6">
        <v>0</v>
      </c>
      <c r="EA119" s="6">
        <v>0</v>
      </c>
      <c r="EB119" s="6">
        <v>0</v>
      </c>
      <c r="EC119" s="6">
        <v>0</v>
      </c>
      <c r="EF119" s="6" t="s">
        <v>121</v>
      </c>
      <c r="EG119" s="6">
        <v>0</v>
      </c>
      <c r="EH119" s="6">
        <v>0</v>
      </c>
      <c r="EI119" s="6">
        <v>0</v>
      </c>
      <c r="EJ119" s="6">
        <v>0</v>
      </c>
      <c r="EM119" s="6" t="s">
        <v>121</v>
      </c>
      <c r="EN119" s="6">
        <v>0</v>
      </c>
      <c r="EO119" s="6">
        <v>0</v>
      </c>
      <c r="EP119" s="6">
        <v>0</v>
      </c>
      <c r="EQ119" s="6">
        <v>0</v>
      </c>
      <c r="ET119" s="6" t="s">
        <v>121</v>
      </c>
      <c r="EU119" s="6">
        <v>0</v>
      </c>
      <c r="EV119" s="6">
        <v>0</v>
      </c>
      <c r="EW119" s="6">
        <v>0</v>
      </c>
      <c r="EX119" s="6">
        <v>0</v>
      </c>
      <c r="FA119" s="6" t="s">
        <v>121</v>
      </c>
      <c r="FB119" s="6">
        <v>0.64</v>
      </c>
      <c r="FC119" s="6">
        <v>0</v>
      </c>
      <c r="FD119" s="6">
        <v>0.96</v>
      </c>
      <c r="FE119" s="6">
        <v>0</v>
      </c>
      <c r="FH119" s="6" t="s">
        <v>121</v>
      </c>
      <c r="FI119" s="6">
        <v>0</v>
      </c>
      <c r="FJ119" s="6">
        <v>0</v>
      </c>
      <c r="FK119" s="6">
        <v>0</v>
      </c>
      <c r="FL119" s="6">
        <v>0</v>
      </c>
      <c r="FO119" s="6" t="s">
        <v>121</v>
      </c>
      <c r="FP119" s="6">
        <v>0</v>
      </c>
      <c r="FQ119" s="6">
        <v>0</v>
      </c>
      <c r="FR119" s="6">
        <v>0</v>
      </c>
      <c r="FS119" s="6">
        <v>0</v>
      </c>
      <c r="FV119" s="6" t="s">
        <v>121</v>
      </c>
      <c r="FW119" s="6">
        <v>0</v>
      </c>
      <c r="FX119" s="6">
        <v>0</v>
      </c>
      <c r="FY119" s="6">
        <v>0</v>
      </c>
      <c r="FZ119" s="6">
        <v>0</v>
      </c>
      <c r="GC119" s="6" t="s">
        <v>121</v>
      </c>
      <c r="GD119" s="6">
        <v>0</v>
      </c>
      <c r="GE119" s="6">
        <v>0</v>
      </c>
      <c r="GF119" s="6">
        <v>0</v>
      </c>
      <c r="GG119" s="6">
        <v>0</v>
      </c>
      <c r="GJ119" s="58" t="s">
        <v>121</v>
      </c>
      <c r="GK119" s="58">
        <v>0</v>
      </c>
      <c r="GL119" s="58">
        <v>0</v>
      </c>
      <c r="GM119" s="58">
        <v>0</v>
      </c>
      <c r="GN119" s="58">
        <v>0</v>
      </c>
      <c r="GQ119" s="58" t="s">
        <v>121</v>
      </c>
      <c r="GR119" s="58">
        <v>0</v>
      </c>
      <c r="GS119" s="58">
        <v>0</v>
      </c>
      <c r="GT119" s="58">
        <v>0</v>
      </c>
      <c r="GU119" s="58">
        <v>0</v>
      </c>
      <c r="GX119" s="64" t="s">
        <v>121</v>
      </c>
      <c r="GY119" s="64">
        <v>0</v>
      </c>
      <c r="GZ119" s="64">
        <v>0</v>
      </c>
      <c r="HA119" s="64">
        <v>0</v>
      </c>
      <c r="HB119" s="64">
        <v>0</v>
      </c>
      <c r="HE119" s="64" t="s">
        <v>121</v>
      </c>
      <c r="HF119" s="64">
        <v>0</v>
      </c>
      <c r="HG119" s="64">
        <v>0</v>
      </c>
      <c r="HH119" s="64">
        <v>0</v>
      </c>
      <c r="HI119" s="64">
        <v>0</v>
      </c>
      <c r="HL119" s="64" t="s">
        <v>121</v>
      </c>
      <c r="HM119" s="64">
        <v>0</v>
      </c>
      <c r="HN119" s="64">
        <v>0</v>
      </c>
      <c r="HO119" s="64">
        <v>0</v>
      </c>
      <c r="HP119" s="64">
        <v>0</v>
      </c>
      <c r="HS119" s="64" t="s">
        <v>121</v>
      </c>
      <c r="HT119" s="64">
        <v>0</v>
      </c>
      <c r="HU119" s="64">
        <v>0</v>
      </c>
      <c r="HV119" s="64">
        <v>0</v>
      </c>
      <c r="HW119" s="64">
        <v>0</v>
      </c>
      <c r="HZ119" s="64" t="s">
        <v>121</v>
      </c>
      <c r="IA119" s="64">
        <v>0</v>
      </c>
      <c r="IB119" s="64">
        <v>0</v>
      </c>
      <c r="IC119" s="64">
        <v>0</v>
      </c>
      <c r="ID119" s="64">
        <v>0</v>
      </c>
      <c r="IG119" s="64" t="s">
        <v>121</v>
      </c>
      <c r="IH119" s="64">
        <v>0</v>
      </c>
      <c r="II119" s="64">
        <v>0</v>
      </c>
      <c r="IJ119" s="64">
        <v>0</v>
      </c>
      <c r="IK119" s="64">
        <v>0</v>
      </c>
      <c r="IN119" s="64" t="s">
        <v>121</v>
      </c>
      <c r="IO119" s="64">
        <v>0</v>
      </c>
      <c r="IP119" s="64">
        <v>0</v>
      </c>
      <c r="IQ119" s="64">
        <v>0</v>
      </c>
      <c r="IR119" s="64">
        <v>0</v>
      </c>
      <c r="IU119" s="64" t="s">
        <v>121</v>
      </c>
      <c r="IV119" s="64">
        <v>0</v>
      </c>
      <c r="IW119" s="64">
        <v>0</v>
      </c>
      <c r="IX119" s="64">
        <v>0</v>
      </c>
      <c r="IY119" s="64">
        <v>0</v>
      </c>
      <c r="JB119" s="6" t="s">
        <v>121</v>
      </c>
      <c r="JC119" s="6">
        <v>0</v>
      </c>
      <c r="JD119" s="6">
        <v>0</v>
      </c>
      <c r="JE119" s="6">
        <v>0</v>
      </c>
      <c r="JF119" s="6">
        <v>0</v>
      </c>
      <c r="JI119" s="64" t="s">
        <v>121</v>
      </c>
      <c r="JJ119" s="64">
        <v>0</v>
      </c>
      <c r="JK119" s="64">
        <v>0</v>
      </c>
      <c r="JL119" s="64">
        <v>0</v>
      </c>
      <c r="JM119" s="64">
        <v>0</v>
      </c>
      <c r="JP119" s="70" t="s">
        <v>121</v>
      </c>
      <c r="JQ119" s="70">
        <v>0</v>
      </c>
      <c r="JR119" s="70">
        <v>0</v>
      </c>
      <c r="JS119" s="70">
        <v>0</v>
      </c>
      <c r="JT119" s="70">
        <v>0</v>
      </c>
      <c r="JW119" s="76" t="s">
        <v>121</v>
      </c>
      <c r="JX119" s="76">
        <v>0.36</v>
      </c>
      <c r="JY119" s="76">
        <v>0</v>
      </c>
      <c r="JZ119" s="76">
        <v>0.56999999999999995</v>
      </c>
      <c r="KA119" s="76">
        <v>0</v>
      </c>
      <c r="KD119" s="76" t="s">
        <v>121</v>
      </c>
      <c r="KE119" s="76">
        <v>0</v>
      </c>
      <c r="KF119" s="76">
        <v>0</v>
      </c>
      <c r="KG119" s="76">
        <v>0</v>
      </c>
      <c r="KH119" s="76">
        <v>0</v>
      </c>
      <c r="KK119" s="76" t="s">
        <v>121</v>
      </c>
      <c r="KL119" s="76">
        <v>0</v>
      </c>
      <c r="KM119" s="76">
        <v>0</v>
      </c>
      <c r="KN119" s="76">
        <v>0</v>
      </c>
      <c r="KO119" s="76">
        <v>0</v>
      </c>
      <c r="KR119" s="76" t="s">
        <v>121</v>
      </c>
      <c r="KS119" s="76">
        <v>0</v>
      </c>
      <c r="KT119" s="76">
        <v>0</v>
      </c>
      <c r="KU119" s="76">
        <v>0</v>
      </c>
      <c r="KV119" s="76">
        <v>0</v>
      </c>
      <c r="KY119" s="76" t="s">
        <v>121</v>
      </c>
      <c r="KZ119" s="76">
        <v>0</v>
      </c>
      <c r="LA119" s="76">
        <v>0</v>
      </c>
      <c r="LB119" s="76">
        <v>0</v>
      </c>
      <c r="LC119" s="76">
        <v>0</v>
      </c>
      <c r="LF119" s="76" t="s">
        <v>121</v>
      </c>
      <c r="LG119" s="76">
        <v>0</v>
      </c>
      <c r="LH119" s="76">
        <v>0</v>
      </c>
      <c r="LI119" s="76">
        <v>0</v>
      </c>
      <c r="LJ119" s="76">
        <v>0</v>
      </c>
      <c r="LM119" s="76" t="s">
        <v>121</v>
      </c>
      <c r="LN119" s="76">
        <v>0</v>
      </c>
      <c r="LO119" s="76">
        <v>0</v>
      </c>
      <c r="LP119" s="76">
        <v>0</v>
      </c>
      <c r="LQ119" s="76">
        <v>0</v>
      </c>
      <c r="LR119" s="76"/>
      <c r="LS119" s="76"/>
      <c r="LT119" s="76" t="s">
        <v>121</v>
      </c>
      <c r="LU119" s="76">
        <v>0</v>
      </c>
      <c r="LV119" s="76">
        <v>0</v>
      </c>
      <c r="LW119" s="76">
        <v>0</v>
      </c>
      <c r="LX119" s="76">
        <v>0</v>
      </c>
      <c r="LY119" s="76"/>
      <c r="LZ119" s="76"/>
      <c r="MA119" s="76" t="s">
        <v>121</v>
      </c>
      <c r="MB119" s="76">
        <v>0</v>
      </c>
      <c r="MC119" s="76">
        <v>0</v>
      </c>
      <c r="MD119" s="76">
        <v>0</v>
      </c>
      <c r="ME119" s="76">
        <v>0</v>
      </c>
      <c r="MH119" s="76" t="s">
        <v>121</v>
      </c>
      <c r="MI119" s="76">
        <v>0</v>
      </c>
      <c r="MJ119" s="76">
        <v>0</v>
      </c>
      <c r="MK119" s="76">
        <v>0</v>
      </c>
      <c r="ML119" s="76">
        <v>0</v>
      </c>
      <c r="MM119" s="76"/>
      <c r="MN119" s="76"/>
      <c r="MO119" s="76" t="s">
        <v>121</v>
      </c>
      <c r="MP119" s="76">
        <v>0.21</v>
      </c>
      <c r="MQ119" s="76">
        <v>1.29</v>
      </c>
      <c r="MR119" s="76">
        <v>0</v>
      </c>
      <c r="MS119" s="76">
        <v>0</v>
      </c>
    </row>
    <row r="120" spans="1:357" x14ac:dyDescent="0.25">
      <c r="A120" s="1">
        <v>5.7499999999999938</v>
      </c>
      <c r="B120" s="1">
        <v>5.7999999999999936</v>
      </c>
      <c r="C120" s="1" t="s">
        <v>122</v>
      </c>
      <c r="D120" s="1">
        <v>0</v>
      </c>
      <c r="E120" s="1">
        <v>0</v>
      </c>
      <c r="F120" s="1">
        <v>0</v>
      </c>
      <c r="G120" s="1">
        <v>0</v>
      </c>
      <c r="H120" s="1"/>
      <c r="I120" s="1"/>
      <c r="J120" s="1" t="s">
        <v>122</v>
      </c>
      <c r="K120" s="1">
        <v>0</v>
      </c>
      <c r="L120" s="1">
        <v>0</v>
      </c>
      <c r="M120" s="1">
        <v>0</v>
      </c>
      <c r="N120" s="1">
        <v>0</v>
      </c>
      <c r="O120" s="1"/>
      <c r="P120" s="1"/>
      <c r="Q120" s="1" t="s">
        <v>122</v>
      </c>
      <c r="R120" s="1">
        <v>0</v>
      </c>
      <c r="S120" s="1">
        <v>0</v>
      </c>
      <c r="T120" s="1">
        <v>0</v>
      </c>
      <c r="U120" s="1">
        <v>0</v>
      </c>
      <c r="V120" s="1"/>
      <c r="W120" s="1"/>
      <c r="X120" s="1" t="s">
        <v>122</v>
      </c>
      <c r="Y120" s="1">
        <v>0</v>
      </c>
      <c r="Z120" s="1">
        <v>0</v>
      </c>
      <c r="AA120" s="1">
        <v>0</v>
      </c>
      <c r="AB120" s="1">
        <v>0</v>
      </c>
      <c r="AC120" s="1"/>
      <c r="AD120" s="1"/>
      <c r="AE120" s="6" t="s">
        <v>122</v>
      </c>
      <c r="AF120" s="6">
        <v>0</v>
      </c>
      <c r="AG120" s="6">
        <v>0</v>
      </c>
      <c r="AH120" s="6">
        <v>0</v>
      </c>
      <c r="AI120" s="6">
        <v>0</v>
      </c>
      <c r="AJ120" s="1"/>
      <c r="AK120" s="1"/>
      <c r="AL120" s="6" t="s">
        <v>122</v>
      </c>
      <c r="AM120" s="6">
        <v>0</v>
      </c>
      <c r="AN120" s="6">
        <v>0</v>
      </c>
      <c r="AO120" s="6">
        <v>0</v>
      </c>
      <c r="AP120" s="6">
        <v>0</v>
      </c>
      <c r="AQ120" s="1"/>
      <c r="AR120" s="1"/>
      <c r="AS120" s="6" t="s">
        <v>122</v>
      </c>
      <c r="AT120" s="6">
        <v>0</v>
      </c>
      <c r="AU120" s="6">
        <v>0</v>
      </c>
      <c r="AV120" s="6">
        <v>0</v>
      </c>
      <c r="AW120" s="6">
        <v>0</v>
      </c>
      <c r="AZ120" s="6" t="s">
        <v>122</v>
      </c>
      <c r="BA120" s="6">
        <v>0.69</v>
      </c>
      <c r="BB120" s="6">
        <v>3.28</v>
      </c>
      <c r="BC120" s="6">
        <v>0</v>
      </c>
      <c r="BD120" s="6">
        <v>0</v>
      </c>
      <c r="BG120" s="6" t="s">
        <v>122</v>
      </c>
      <c r="BH120" s="6">
        <v>0.06</v>
      </c>
      <c r="BI120" s="6">
        <v>0.76</v>
      </c>
      <c r="BJ120" s="6">
        <v>0</v>
      </c>
      <c r="BK120" s="6">
        <v>0</v>
      </c>
      <c r="BN120" s="6" t="s">
        <v>122</v>
      </c>
      <c r="BO120" s="6">
        <v>0.5</v>
      </c>
      <c r="BP120" s="6">
        <v>2.29</v>
      </c>
      <c r="BQ120" s="6">
        <v>0.43</v>
      </c>
      <c r="BR120" s="6">
        <v>0</v>
      </c>
      <c r="BU120" s="6" t="s">
        <v>122</v>
      </c>
      <c r="BV120" s="6">
        <v>0.31</v>
      </c>
      <c r="BW120" s="6">
        <v>3.19</v>
      </c>
      <c r="BX120" s="6">
        <v>0</v>
      </c>
      <c r="BY120" s="6">
        <v>0</v>
      </c>
      <c r="CB120" s="6" t="s">
        <v>122</v>
      </c>
      <c r="CC120" s="6">
        <v>0.66</v>
      </c>
      <c r="CD120" s="6">
        <v>2.7</v>
      </c>
      <c r="CE120" s="6">
        <v>0</v>
      </c>
      <c r="CF120" s="6">
        <v>6.18</v>
      </c>
      <c r="CI120" s="6" t="s">
        <v>122</v>
      </c>
      <c r="CJ120" s="6">
        <v>0</v>
      </c>
      <c r="CK120" s="6">
        <v>0</v>
      </c>
      <c r="CL120" s="6">
        <v>0</v>
      </c>
      <c r="CM120" s="6">
        <v>0</v>
      </c>
      <c r="CP120" s="6" t="s">
        <v>122</v>
      </c>
      <c r="CQ120" s="6">
        <v>0</v>
      </c>
      <c r="CR120" s="6">
        <v>0</v>
      </c>
      <c r="CS120" s="6">
        <v>0</v>
      </c>
      <c r="CT120" s="6">
        <v>0</v>
      </c>
      <c r="CW120" s="6" t="s">
        <v>122</v>
      </c>
      <c r="CX120" s="6">
        <v>0</v>
      </c>
      <c r="CY120" s="6">
        <v>0</v>
      </c>
      <c r="CZ120" s="6">
        <v>0</v>
      </c>
      <c r="DA120" s="6">
        <v>0</v>
      </c>
      <c r="DD120" s="6" t="s">
        <v>122</v>
      </c>
      <c r="DE120" s="6">
        <v>0</v>
      </c>
      <c r="DF120" s="6">
        <v>0</v>
      </c>
      <c r="DG120" s="6">
        <v>0</v>
      </c>
      <c r="DH120" s="6">
        <v>0</v>
      </c>
      <c r="DK120" s="6" t="s">
        <v>122</v>
      </c>
      <c r="DL120" s="6">
        <v>0</v>
      </c>
      <c r="DM120" s="6">
        <v>0</v>
      </c>
      <c r="DN120" s="6">
        <v>0</v>
      </c>
      <c r="DO120" s="6">
        <v>0</v>
      </c>
      <c r="DR120" s="6" t="s">
        <v>122</v>
      </c>
      <c r="DS120" s="6">
        <v>0</v>
      </c>
      <c r="DT120" s="6">
        <v>0</v>
      </c>
      <c r="DU120" s="6">
        <v>0</v>
      </c>
      <c r="DV120" s="6">
        <v>0</v>
      </c>
      <c r="DY120" s="6" t="s">
        <v>122</v>
      </c>
      <c r="DZ120" s="6">
        <v>0</v>
      </c>
      <c r="EA120" s="6">
        <v>0</v>
      </c>
      <c r="EB120" s="6">
        <v>0</v>
      </c>
      <c r="EC120" s="6">
        <v>0</v>
      </c>
      <c r="EF120" s="6" t="s">
        <v>122</v>
      </c>
      <c r="EG120" s="6">
        <v>0</v>
      </c>
      <c r="EH120" s="6">
        <v>0</v>
      </c>
      <c r="EI120" s="6">
        <v>0</v>
      </c>
      <c r="EJ120" s="6">
        <v>0</v>
      </c>
      <c r="EM120" s="6" t="s">
        <v>122</v>
      </c>
      <c r="EN120" s="6">
        <v>0</v>
      </c>
      <c r="EO120" s="6">
        <v>0</v>
      </c>
      <c r="EP120" s="6">
        <v>0</v>
      </c>
      <c r="EQ120" s="6">
        <v>0</v>
      </c>
      <c r="ET120" s="6" t="s">
        <v>122</v>
      </c>
      <c r="EU120" s="6">
        <v>0</v>
      </c>
      <c r="EV120" s="6">
        <v>0</v>
      </c>
      <c r="EW120" s="6">
        <v>0</v>
      </c>
      <c r="EX120" s="6">
        <v>0</v>
      </c>
      <c r="FA120" s="6" t="s">
        <v>122</v>
      </c>
      <c r="FB120" s="6">
        <v>0</v>
      </c>
      <c r="FC120" s="6">
        <v>0</v>
      </c>
      <c r="FD120" s="6">
        <v>0</v>
      </c>
      <c r="FE120" s="6">
        <v>0</v>
      </c>
      <c r="FH120" s="6" t="s">
        <v>122</v>
      </c>
      <c r="FI120" s="6">
        <v>0</v>
      </c>
      <c r="FJ120" s="6">
        <v>0</v>
      </c>
      <c r="FK120" s="6">
        <v>0</v>
      </c>
      <c r="FL120" s="6">
        <v>0</v>
      </c>
      <c r="FO120" s="6" t="s">
        <v>122</v>
      </c>
      <c r="FP120" s="6">
        <v>0</v>
      </c>
      <c r="FQ120" s="6">
        <v>0</v>
      </c>
      <c r="FR120" s="6">
        <v>0</v>
      </c>
      <c r="FS120" s="6">
        <v>0</v>
      </c>
      <c r="FV120" s="6" t="s">
        <v>122</v>
      </c>
      <c r="FW120" s="6">
        <v>0</v>
      </c>
      <c r="FX120" s="6">
        <v>0</v>
      </c>
      <c r="FY120" s="6">
        <v>0</v>
      </c>
      <c r="FZ120" s="6">
        <v>0</v>
      </c>
      <c r="GC120" s="6" t="s">
        <v>122</v>
      </c>
      <c r="GD120" s="6">
        <v>0</v>
      </c>
      <c r="GE120" s="6">
        <v>0</v>
      </c>
      <c r="GF120" s="6">
        <v>0</v>
      </c>
      <c r="GG120" s="6">
        <v>0</v>
      </c>
      <c r="GJ120" s="58" t="s">
        <v>122</v>
      </c>
      <c r="GK120" s="58">
        <v>0</v>
      </c>
      <c r="GL120" s="58">
        <v>0</v>
      </c>
      <c r="GM120" s="58">
        <v>0</v>
      </c>
      <c r="GN120" s="58">
        <v>0</v>
      </c>
      <c r="GQ120" s="58" t="s">
        <v>122</v>
      </c>
      <c r="GR120" s="58">
        <v>0</v>
      </c>
      <c r="GS120" s="58">
        <v>0</v>
      </c>
      <c r="GT120" s="58">
        <v>0</v>
      </c>
      <c r="GU120" s="58">
        <v>0</v>
      </c>
      <c r="GX120" s="64" t="s">
        <v>122</v>
      </c>
      <c r="GY120" s="64">
        <v>0.13</v>
      </c>
      <c r="GZ120" s="64">
        <v>0</v>
      </c>
      <c r="HA120" s="64">
        <v>0</v>
      </c>
      <c r="HB120" s="64">
        <v>0</v>
      </c>
      <c r="HE120" s="64" t="s">
        <v>122</v>
      </c>
      <c r="HF120" s="64">
        <v>0</v>
      </c>
      <c r="HG120" s="64">
        <v>0</v>
      </c>
      <c r="HH120" s="64">
        <v>0</v>
      </c>
      <c r="HI120" s="64">
        <v>0</v>
      </c>
      <c r="HL120" s="64" t="s">
        <v>122</v>
      </c>
      <c r="HM120" s="64">
        <v>0</v>
      </c>
      <c r="HN120" s="64">
        <v>0</v>
      </c>
      <c r="HO120" s="64">
        <v>0</v>
      </c>
      <c r="HP120" s="64">
        <v>0</v>
      </c>
      <c r="HS120" s="64" t="s">
        <v>122</v>
      </c>
      <c r="HT120" s="64">
        <v>0</v>
      </c>
      <c r="HU120" s="64">
        <v>0</v>
      </c>
      <c r="HV120" s="64">
        <v>0</v>
      </c>
      <c r="HW120" s="64">
        <v>0</v>
      </c>
      <c r="HZ120" s="64" t="s">
        <v>122</v>
      </c>
      <c r="IA120" s="64">
        <v>0</v>
      </c>
      <c r="IB120" s="64">
        <v>0</v>
      </c>
      <c r="IC120" s="64">
        <v>0</v>
      </c>
      <c r="ID120" s="64">
        <v>0</v>
      </c>
      <c r="IG120" s="64" t="s">
        <v>122</v>
      </c>
      <c r="IH120" s="64">
        <v>0</v>
      </c>
      <c r="II120" s="64">
        <v>0</v>
      </c>
      <c r="IJ120" s="64">
        <v>0</v>
      </c>
      <c r="IK120" s="64">
        <v>0</v>
      </c>
      <c r="IN120" s="64" t="s">
        <v>122</v>
      </c>
      <c r="IO120" s="64">
        <v>0</v>
      </c>
      <c r="IP120" s="64">
        <v>0</v>
      </c>
      <c r="IQ120" s="64">
        <v>0</v>
      </c>
      <c r="IR120" s="64">
        <v>0</v>
      </c>
      <c r="IU120" s="64" t="s">
        <v>122</v>
      </c>
      <c r="IV120" s="64">
        <v>0</v>
      </c>
      <c r="IW120" s="64">
        <v>0</v>
      </c>
      <c r="IX120" s="64">
        <v>0</v>
      </c>
      <c r="IY120" s="64">
        <v>0</v>
      </c>
      <c r="JB120" s="6" t="s">
        <v>122</v>
      </c>
      <c r="JC120" s="6">
        <v>0</v>
      </c>
      <c r="JD120" s="6">
        <v>0</v>
      </c>
      <c r="JE120" s="6">
        <v>0</v>
      </c>
      <c r="JF120" s="6">
        <v>0</v>
      </c>
      <c r="JI120" s="64" t="s">
        <v>122</v>
      </c>
      <c r="JJ120" s="64">
        <v>0</v>
      </c>
      <c r="JK120" s="64">
        <v>0</v>
      </c>
      <c r="JL120" s="64">
        <v>0</v>
      </c>
      <c r="JM120" s="64">
        <v>0</v>
      </c>
      <c r="JP120" s="70" t="s">
        <v>122</v>
      </c>
      <c r="JQ120" s="70">
        <v>0</v>
      </c>
      <c r="JR120" s="70">
        <v>0</v>
      </c>
      <c r="JS120" s="70">
        <v>0</v>
      </c>
      <c r="JT120" s="70">
        <v>0</v>
      </c>
      <c r="JW120" s="76" t="s">
        <v>122</v>
      </c>
      <c r="JX120" s="76">
        <v>0</v>
      </c>
      <c r="JY120" s="76">
        <v>0</v>
      </c>
      <c r="JZ120" s="76">
        <v>0</v>
      </c>
      <c r="KA120" s="76">
        <v>0</v>
      </c>
      <c r="KD120" s="76" t="s">
        <v>122</v>
      </c>
      <c r="KE120" s="76">
        <v>0</v>
      </c>
      <c r="KF120" s="76">
        <v>0</v>
      </c>
      <c r="KG120" s="76">
        <v>0</v>
      </c>
      <c r="KH120" s="76">
        <v>0</v>
      </c>
      <c r="KK120" s="76" t="s">
        <v>122</v>
      </c>
      <c r="KL120" s="76">
        <v>0</v>
      </c>
      <c r="KM120" s="76">
        <v>0</v>
      </c>
      <c r="KN120" s="76">
        <v>0</v>
      </c>
      <c r="KO120" s="76">
        <v>0</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v>
      </c>
      <c r="LO120" s="76">
        <v>0</v>
      </c>
      <c r="LP120" s="76">
        <v>0</v>
      </c>
      <c r="LQ120" s="76">
        <v>0</v>
      </c>
      <c r="LR120" s="76"/>
      <c r="LS120" s="76"/>
      <c r="LT120" s="76" t="s">
        <v>122</v>
      </c>
      <c r="LU120" s="76">
        <v>0</v>
      </c>
      <c r="LV120" s="76">
        <v>0</v>
      </c>
      <c r="LW120" s="76">
        <v>0</v>
      </c>
      <c r="LX120" s="76">
        <v>0</v>
      </c>
      <c r="LY120" s="76"/>
      <c r="LZ120" s="76"/>
      <c r="MA120" s="76" t="s">
        <v>122</v>
      </c>
      <c r="MB120" s="76">
        <v>0</v>
      </c>
      <c r="MC120" s="76">
        <v>0</v>
      </c>
      <c r="MD120" s="76">
        <v>0</v>
      </c>
      <c r="ME120" s="76">
        <v>0</v>
      </c>
      <c r="MH120" s="76" t="s">
        <v>122</v>
      </c>
      <c r="MI120" s="76">
        <v>0</v>
      </c>
      <c r="MJ120" s="76">
        <v>0</v>
      </c>
      <c r="MK120" s="76">
        <v>0</v>
      </c>
      <c r="ML120" s="76">
        <v>0</v>
      </c>
      <c r="MM120" s="76"/>
      <c r="MN120" s="76"/>
      <c r="MO120" s="76" t="s">
        <v>122</v>
      </c>
      <c r="MP120" s="76">
        <v>0</v>
      </c>
      <c r="MQ120" s="76">
        <v>0</v>
      </c>
      <c r="MR120" s="76">
        <v>0</v>
      </c>
      <c r="MS120" s="76">
        <v>0</v>
      </c>
    </row>
    <row r="121" spans="1:357" x14ac:dyDescent="0.25">
      <c r="A121" s="1">
        <v>5.7999999999999936</v>
      </c>
      <c r="B121" s="1">
        <v>5.8499999999999934</v>
      </c>
      <c r="C121" s="1" t="s">
        <v>123</v>
      </c>
      <c r="D121" s="1">
        <v>0</v>
      </c>
      <c r="E121" s="1">
        <v>0</v>
      </c>
      <c r="F121" s="1">
        <v>0</v>
      </c>
      <c r="G121" s="1">
        <v>0</v>
      </c>
      <c r="H121" s="1"/>
      <c r="I121" s="1"/>
      <c r="J121" s="1" t="s">
        <v>123</v>
      </c>
      <c r="K121" s="1">
        <v>0</v>
      </c>
      <c r="L121" s="1">
        <v>0</v>
      </c>
      <c r="M121" s="1">
        <v>0</v>
      </c>
      <c r="N121" s="1">
        <v>0</v>
      </c>
      <c r="O121" s="1"/>
      <c r="P121" s="1"/>
      <c r="Q121" s="1" t="s">
        <v>123</v>
      </c>
      <c r="R121" s="1">
        <v>0</v>
      </c>
      <c r="S121" s="1">
        <v>0</v>
      </c>
      <c r="T121" s="1">
        <v>0</v>
      </c>
      <c r="U121" s="1">
        <v>0</v>
      </c>
      <c r="V121" s="1"/>
      <c r="W121" s="1"/>
      <c r="X121" s="1" t="s">
        <v>123</v>
      </c>
      <c r="Y121" s="1">
        <v>0.09</v>
      </c>
      <c r="Z121" s="1">
        <v>0.52</v>
      </c>
      <c r="AA121" s="1">
        <v>0</v>
      </c>
      <c r="AB121" s="1">
        <v>0</v>
      </c>
      <c r="AC121" s="1"/>
      <c r="AD121" s="1"/>
      <c r="AE121" s="6" t="s">
        <v>123</v>
      </c>
      <c r="AF121" s="6">
        <v>0.27</v>
      </c>
      <c r="AG121" s="6">
        <v>2.64</v>
      </c>
      <c r="AH121" s="6">
        <v>0.04</v>
      </c>
      <c r="AI121" s="6">
        <v>0</v>
      </c>
      <c r="AJ121" s="1"/>
      <c r="AK121" s="1"/>
      <c r="AL121" s="6" t="s">
        <v>123</v>
      </c>
      <c r="AM121" s="6">
        <v>0</v>
      </c>
      <c r="AN121" s="6">
        <v>0</v>
      </c>
      <c r="AO121" s="6">
        <v>0</v>
      </c>
      <c r="AP121" s="6">
        <v>0</v>
      </c>
      <c r="AQ121" s="1"/>
      <c r="AR121" s="1"/>
      <c r="AS121" s="6" t="s">
        <v>123</v>
      </c>
      <c r="AT121" s="6">
        <v>0</v>
      </c>
      <c r="AU121" s="6">
        <v>0</v>
      </c>
      <c r="AV121" s="6">
        <v>0</v>
      </c>
      <c r="AW121" s="6">
        <v>0</v>
      </c>
      <c r="AZ121" s="6" t="s">
        <v>123</v>
      </c>
      <c r="BA121" s="6">
        <v>0.06</v>
      </c>
      <c r="BB121" s="6">
        <v>0</v>
      </c>
      <c r="BC121" s="6">
        <v>0</v>
      </c>
      <c r="BD121" s="6">
        <v>0</v>
      </c>
      <c r="BG121" s="6" t="s">
        <v>123</v>
      </c>
      <c r="BH121" s="6">
        <v>0.09</v>
      </c>
      <c r="BI121" s="6">
        <v>1.3</v>
      </c>
      <c r="BJ121" s="6">
        <v>0</v>
      </c>
      <c r="BK121" s="6">
        <v>0</v>
      </c>
      <c r="BN121" s="6" t="s">
        <v>123</v>
      </c>
      <c r="BO121" s="6">
        <v>0</v>
      </c>
      <c r="BP121" s="6">
        <v>0</v>
      </c>
      <c r="BQ121" s="6">
        <v>0</v>
      </c>
      <c r="BR121" s="6">
        <v>0</v>
      </c>
      <c r="BU121" s="6" t="s">
        <v>123</v>
      </c>
      <c r="BV121" s="6">
        <v>0</v>
      </c>
      <c r="BW121" s="6">
        <v>0</v>
      </c>
      <c r="BX121" s="6">
        <v>0</v>
      </c>
      <c r="BY121" s="6">
        <v>0</v>
      </c>
      <c r="CB121" s="6" t="s">
        <v>123</v>
      </c>
      <c r="CC121" s="6">
        <v>0</v>
      </c>
      <c r="CD121" s="6">
        <v>0</v>
      </c>
      <c r="CE121" s="6">
        <v>0</v>
      </c>
      <c r="CF121" s="6">
        <v>0</v>
      </c>
      <c r="CI121" s="6" t="s">
        <v>123</v>
      </c>
      <c r="CJ121" s="6">
        <v>0</v>
      </c>
      <c r="CK121" s="6">
        <v>0</v>
      </c>
      <c r="CL121" s="6">
        <v>0</v>
      </c>
      <c r="CM121" s="6">
        <v>0</v>
      </c>
      <c r="CP121" s="6" t="s">
        <v>123</v>
      </c>
      <c r="CQ121" s="6">
        <v>0</v>
      </c>
      <c r="CR121" s="6">
        <v>0</v>
      </c>
      <c r="CS121" s="6">
        <v>0</v>
      </c>
      <c r="CT121" s="6">
        <v>0</v>
      </c>
      <c r="CW121" s="6" t="s">
        <v>123</v>
      </c>
      <c r="CX121" s="6">
        <v>0</v>
      </c>
      <c r="CY121" s="6">
        <v>0</v>
      </c>
      <c r="CZ121" s="6">
        <v>0</v>
      </c>
      <c r="DA121" s="6">
        <v>0</v>
      </c>
      <c r="DD121" s="6" t="s">
        <v>123</v>
      </c>
      <c r="DE121" s="6">
        <v>0</v>
      </c>
      <c r="DF121" s="6">
        <v>0</v>
      </c>
      <c r="DG121" s="6">
        <v>0</v>
      </c>
      <c r="DH121" s="6">
        <v>0</v>
      </c>
      <c r="DK121" s="6" t="s">
        <v>123</v>
      </c>
      <c r="DL121" s="6">
        <v>0</v>
      </c>
      <c r="DM121" s="6">
        <v>0</v>
      </c>
      <c r="DN121" s="6">
        <v>0</v>
      </c>
      <c r="DO121" s="6">
        <v>0</v>
      </c>
      <c r="DR121" s="6" t="s">
        <v>123</v>
      </c>
      <c r="DS121" s="6">
        <v>0</v>
      </c>
      <c r="DT121" s="6">
        <v>0</v>
      </c>
      <c r="DU121" s="6">
        <v>0</v>
      </c>
      <c r="DV121" s="6">
        <v>0</v>
      </c>
      <c r="DY121" s="6" t="s">
        <v>123</v>
      </c>
      <c r="DZ121" s="6">
        <v>0.16</v>
      </c>
      <c r="EA121" s="6">
        <v>1.05</v>
      </c>
      <c r="EB121" s="6">
        <v>0</v>
      </c>
      <c r="EC121" s="6">
        <v>0</v>
      </c>
      <c r="EF121" s="6" t="s">
        <v>123</v>
      </c>
      <c r="EG121" s="6">
        <v>0</v>
      </c>
      <c r="EH121" s="6">
        <v>0</v>
      </c>
      <c r="EI121" s="6">
        <v>0</v>
      </c>
      <c r="EJ121" s="6">
        <v>0</v>
      </c>
      <c r="EM121" s="6" t="s">
        <v>123</v>
      </c>
      <c r="EN121" s="6">
        <v>0</v>
      </c>
      <c r="EO121" s="6">
        <v>0</v>
      </c>
      <c r="EP121" s="6">
        <v>0</v>
      </c>
      <c r="EQ121" s="6">
        <v>0</v>
      </c>
      <c r="ET121" s="6" t="s">
        <v>123</v>
      </c>
      <c r="EU121" s="6">
        <v>0</v>
      </c>
      <c r="EV121" s="6">
        <v>0</v>
      </c>
      <c r="EW121" s="6">
        <v>0</v>
      </c>
      <c r="EX121" s="6">
        <v>0</v>
      </c>
      <c r="FA121" s="6" t="s">
        <v>123</v>
      </c>
      <c r="FB121" s="6">
        <v>0.56999999999999995</v>
      </c>
      <c r="FC121" s="6">
        <v>3.19</v>
      </c>
      <c r="FD121" s="6">
        <v>0</v>
      </c>
      <c r="FE121" s="6">
        <v>0</v>
      </c>
      <c r="FH121" s="6" t="s">
        <v>123</v>
      </c>
      <c r="FI121" s="6">
        <v>0</v>
      </c>
      <c r="FJ121" s="6">
        <v>0</v>
      </c>
      <c r="FK121" s="6">
        <v>0</v>
      </c>
      <c r="FL121" s="6">
        <v>0</v>
      </c>
      <c r="FO121" s="6" t="s">
        <v>123</v>
      </c>
      <c r="FP121" s="6">
        <v>0</v>
      </c>
      <c r="FQ121" s="6">
        <v>0</v>
      </c>
      <c r="FR121" s="6">
        <v>0</v>
      </c>
      <c r="FS121" s="6">
        <v>0</v>
      </c>
      <c r="FV121" s="6" t="s">
        <v>123</v>
      </c>
      <c r="FW121" s="6">
        <v>0</v>
      </c>
      <c r="FX121" s="6">
        <v>0</v>
      </c>
      <c r="FY121" s="6">
        <v>0</v>
      </c>
      <c r="FZ121" s="6">
        <v>0</v>
      </c>
      <c r="GC121" s="6" t="s">
        <v>123</v>
      </c>
      <c r="GD121" s="6">
        <v>0</v>
      </c>
      <c r="GE121" s="6">
        <v>0</v>
      </c>
      <c r="GF121" s="6">
        <v>0</v>
      </c>
      <c r="GG121" s="6">
        <v>0</v>
      </c>
      <c r="GJ121" s="58" t="s">
        <v>123</v>
      </c>
      <c r="GK121" s="58">
        <v>0</v>
      </c>
      <c r="GL121" s="58">
        <v>0</v>
      </c>
      <c r="GM121" s="58">
        <v>0</v>
      </c>
      <c r="GN121" s="58">
        <v>0</v>
      </c>
      <c r="GQ121" s="58" t="s">
        <v>123</v>
      </c>
      <c r="GR121" s="58">
        <v>0</v>
      </c>
      <c r="GS121" s="58">
        <v>0</v>
      </c>
      <c r="GT121" s="58">
        <v>0</v>
      </c>
      <c r="GU121" s="58">
        <v>0</v>
      </c>
      <c r="GX121" s="64" t="s">
        <v>123</v>
      </c>
      <c r="GY121" s="64">
        <v>0</v>
      </c>
      <c r="GZ121" s="64">
        <v>0</v>
      </c>
      <c r="HA121" s="64">
        <v>0</v>
      </c>
      <c r="HB121" s="64">
        <v>0</v>
      </c>
      <c r="HE121" s="64" t="s">
        <v>123</v>
      </c>
      <c r="HF121" s="64">
        <v>0.78</v>
      </c>
      <c r="HG121" s="64">
        <v>0</v>
      </c>
      <c r="HH121" s="64">
        <v>1.0900000000000001</v>
      </c>
      <c r="HI121" s="64">
        <v>0</v>
      </c>
      <c r="HL121" s="64" t="s">
        <v>123</v>
      </c>
      <c r="HM121" s="64">
        <v>0.37</v>
      </c>
      <c r="HN121" s="64">
        <v>1.81</v>
      </c>
      <c r="HO121" s="64">
        <v>0</v>
      </c>
      <c r="HP121" s="64">
        <v>0</v>
      </c>
      <c r="HS121" s="64" t="s">
        <v>123</v>
      </c>
      <c r="HT121" s="64">
        <v>0</v>
      </c>
      <c r="HU121" s="64">
        <v>0</v>
      </c>
      <c r="HV121" s="64">
        <v>0</v>
      </c>
      <c r="HW121" s="64">
        <v>0</v>
      </c>
      <c r="HZ121" s="64" t="s">
        <v>123</v>
      </c>
      <c r="IA121" s="64">
        <v>0.33</v>
      </c>
      <c r="IB121" s="64">
        <v>1.72</v>
      </c>
      <c r="IC121" s="64">
        <v>0</v>
      </c>
      <c r="ID121" s="64">
        <v>0</v>
      </c>
      <c r="IG121" s="64" t="s">
        <v>123</v>
      </c>
      <c r="IH121" s="64">
        <v>0.17</v>
      </c>
      <c r="II121" s="64">
        <v>0</v>
      </c>
      <c r="IJ121" s="64">
        <v>0.24</v>
      </c>
      <c r="IK121" s="64">
        <v>0</v>
      </c>
      <c r="IN121" s="64" t="s">
        <v>123</v>
      </c>
      <c r="IO121" s="64">
        <v>0</v>
      </c>
      <c r="IP121" s="64">
        <v>0</v>
      </c>
      <c r="IQ121" s="64">
        <v>0</v>
      </c>
      <c r="IR121" s="64">
        <v>0</v>
      </c>
      <c r="IU121" s="64" t="s">
        <v>123</v>
      </c>
      <c r="IV121" s="64">
        <v>0</v>
      </c>
      <c r="IW121" s="64">
        <v>0</v>
      </c>
      <c r="IX121" s="64">
        <v>0</v>
      </c>
      <c r="IY121" s="64">
        <v>0</v>
      </c>
      <c r="JB121" s="6" t="s">
        <v>123</v>
      </c>
      <c r="JC121" s="6">
        <v>0</v>
      </c>
      <c r="JD121" s="6">
        <v>0</v>
      </c>
      <c r="JE121" s="6">
        <v>0</v>
      </c>
      <c r="JF121" s="6">
        <v>0</v>
      </c>
      <c r="JI121" s="64" t="s">
        <v>123</v>
      </c>
      <c r="JJ121" s="64">
        <v>0.8</v>
      </c>
      <c r="JK121" s="64">
        <v>3.33</v>
      </c>
      <c r="JL121" s="64">
        <v>0</v>
      </c>
      <c r="JM121" s="64">
        <v>0</v>
      </c>
      <c r="JP121" s="70" t="s">
        <v>123</v>
      </c>
      <c r="JQ121" s="70">
        <v>0</v>
      </c>
      <c r="JR121" s="70">
        <v>0</v>
      </c>
      <c r="JS121" s="70">
        <v>0</v>
      </c>
      <c r="JT121" s="70">
        <v>0</v>
      </c>
      <c r="JW121" s="76" t="s">
        <v>123</v>
      </c>
      <c r="JX121" s="76">
        <v>0</v>
      </c>
      <c r="JY121" s="76">
        <v>0</v>
      </c>
      <c r="JZ121" s="76">
        <v>0</v>
      </c>
      <c r="KA121" s="76">
        <v>0</v>
      </c>
      <c r="KD121" s="76" t="s">
        <v>123</v>
      </c>
      <c r="KE121" s="76">
        <v>0</v>
      </c>
      <c r="KF121" s="76">
        <v>0</v>
      </c>
      <c r="KG121" s="76">
        <v>0</v>
      </c>
      <c r="KH121" s="76">
        <v>0</v>
      </c>
      <c r="KK121" s="76" t="s">
        <v>123</v>
      </c>
      <c r="KL121" s="76">
        <v>0</v>
      </c>
      <c r="KM121" s="76">
        <v>0</v>
      </c>
      <c r="KN121" s="76">
        <v>0</v>
      </c>
      <c r="KO121" s="76">
        <v>0</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0.28000000000000003</v>
      </c>
      <c r="LV121" s="76">
        <v>0</v>
      </c>
      <c r="LW121" s="76">
        <v>0</v>
      </c>
      <c r="LX121" s="76">
        <v>0</v>
      </c>
      <c r="LY121" s="76"/>
      <c r="LZ121" s="76"/>
      <c r="MA121" s="76" t="s">
        <v>123</v>
      </c>
      <c r="MB121" s="76">
        <v>0</v>
      </c>
      <c r="MC121" s="76">
        <v>0</v>
      </c>
      <c r="MD121" s="76">
        <v>0</v>
      </c>
      <c r="ME121" s="76">
        <v>0</v>
      </c>
      <c r="MH121" s="76" t="s">
        <v>123</v>
      </c>
      <c r="MI121" s="76">
        <v>0</v>
      </c>
      <c r="MJ121" s="76">
        <v>0</v>
      </c>
      <c r="MK121" s="76">
        <v>0</v>
      </c>
      <c r="ML121" s="76">
        <v>0</v>
      </c>
      <c r="MM121" s="76"/>
      <c r="MN121" s="76"/>
      <c r="MO121" s="76" t="s">
        <v>123</v>
      </c>
      <c r="MP121" s="76">
        <v>0</v>
      </c>
      <c r="MQ121" s="76">
        <v>0</v>
      </c>
      <c r="MR121" s="76">
        <v>0</v>
      </c>
      <c r="MS121" s="76">
        <v>0</v>
      </c>
    </row>
    <row r="122" spans="1:357" x14ac:dyDescent="0.25">
      <c r="A122" s="1">
        <v>5.8499999999999934</v>
      </c>
      <c r="B122" s="1">
        <v>5.8999999999999932</v>
      </c>
      <c r="C122" s="1" t="s">
        <v>124</v>
      </c>
      <c r="D122" s="1">
        <v>0.44</v>
      </c>
      <c r="E122" s="1">
        <v>2.1800000000000002</v>
      </c>
      <c r="F122" s="1">
        <v>0.23</v>
      </c>
      <c r="G122" s="1">
        <v>0</v>
      </c>
      <c r="H122" s="1"/>
      <c r="I122" s="1"/>
      <c r="J122" s="1" t="s">
        <v>124</v>
      </c>
      <c r="K122" s="1">
        <v>1.96</v>
      </c>
      <c r="L122" s="1">
        <v>9.7100000000000009</v>
      </c>
      <c r="M122" s="1">
        <v>0.26</v>
      </c>
      <c r="N122" s="1">
        <v>4.66</v>
      </c>
      <c r="O122" s="1"/>
      <c r="P122" s="1"/>
      <c r="Q122" s="1" t="s">
        <v>124</v>
      </c>
      <c r="R122" s="1">
        <v>4.55</v>
      </c>
      <c r="S122" s="1">
        <v>16.350000000000001</v>
      </c>
      <c r="T122" s="1">
        <v>2.69</v>
      </c>
      <c r="U122" s="1">
        <v>0</v>
      </c>
      <c r="V122" s="1"/>
      <c r="W122" s="1"/>
      <c r="X122" s="1" t="s">
        <v>124</v>
      </c>
      <c r="Y122" s="1">
        <v>3.28</v>
      </c>
      <c r="Z122" s="1">
        <v>8.3800000000000008</v>
      </c>
      <c r="AA122" s="1">
        <v>2.5099999999999998</v>
      </c>
      <c r="AB122" s="1">
        <v>0</v>
      </c>
      <c r="AC122" s="1"/>
      <c r="AD122" s="1"/>
      <c r="AE122" s="6" t="s">
        <v>124</v>
      </c>
      <c r="AF122" s="6">
        <v>1.33</v>
      </c>
      <c r="AG122" s="6">
        <v>4.13</v>
      </c>
      <c r="AH122" s="6">
        <v>1.04</v>
      </c>
      <c r="AI122" s="6">
        <v>0</v>
      </c>
      <c r="AJ122" s="1"/>
      <c r="AK122" s="1"/>
      <c r="AL122" s="6" t="s">
        <v>124</v>
      </c>
      <c r="AM122" s="6">
        <v>1.43</v>
      </c>
      <c r="AN122" s="6">
        <v>4.9400000000000004</v>
      </c>
      <c r="AO122" s="6">
        <v>1.1299999999999999</v>
      </c>
      <c r="AP122" s="6">
        <v>0</v>
      </c>
      <c r="AQ122" s="1"/>
      <c r="AR122" s="1"/>
      <c r="AS122" s="6" t="s">
        <v>124</v>
      </c>
      <c r="AT122" s="6">
        <v>0.14000000000000001</v>
      </c>
      <c r="AU122" s="6">
        <v>0</v>
      </c>
      <c r="AV122" s="6">
        <v>0.13</v>
      </c>
      <c r="AW122" s="6">
        <v>0</v>
      </c>
      <c r="AZ122" s="6" t="s">
        <v>124</v>
      </c>
      <c r="BA122" s="6">
        <v>0.28999999999999998</v>
      </c>
      <c r="BB122" s="6">
        <v>0.41</v>
      </c>
      <c r="BC122" s="6">
        <v>0.3</v>
      </c>
      <c r="BD122" s="6">
        <v>0</v>
      </c>
      <c r="BG122" s="6" t="s">
        <v>124</v>
      </c>
      <c r="BH122" s="6">
        <v>0.61</v>
      </c>
      <c r="BI122" s="6">
        <v>4.6900000000000004</v>
      </c>
      <c r="BJ122" s="6">
        <v>0.16</v>
      </c>
      <c r="BK122" s="6">
        <v>0</v>
      </c>
      <c r="BN122" s="6" t="s">
        <v>124</v>
      </c>
      <c r="BO122" s="6">
        <v>0.12</v>
      </c>
      <c r="BP122" s="6">
        <v>0</v>
      </c>
      <c r="BQ122" s="6">
        <v>0.14000000000000001</v>
      </c>
      <c r="BR122" s="6">
        <v>0</v>
      </c>
      <c r="BU122" s="6" t="s">
        <v>124</v>
      </c>
      <c r="BV122" s="6">
        <v>1.3</v>
      </c>
      <c r="BW122" s="6">
        <v>0.43</v>
      </c>
      <c r="BX122" s="6">
        <v>1.55</v>
      </c>
      <c r="BY122" s="6">
        <v>0</v>
      </c>
      <c r="CB122" s="6" t="s">
        <v>124</v>
      </c>
      <c r="CC122" s="6">
        <v>1.1200000000000001</v>
      </c>
      <c r="CD122" s="6">
        <v>1.78</v>
      </c>
      <c r="CE122" s="6">
        <v>1.07</v>
      </c>
      <c r="CF122" s="6">
        <v>0</v>
      </c>
      <c r="CI122" s="6" t="s">
        <v>124</v>
      </c>
      <c r="CJ122" s="6">
        <v>0</v>
      </c>
      <c r="CK122" s="6">
        <v>0</v>
      </c>
      <c r="CL122" s="6">
        <v>0</v>
      </c>
      <c r="CM122" s="6">
        <v>0</v>
      </c>
      <c r="CP122" s="6" t="s">
        <v>124</v>
      </c>
      <c r="CQ122" s="6">
        <v>0</v>
      </c>
      <c r="CR122" s="6">
        <v>0</v>
      </c>
      <c r="CS122" s="6">
        <v>0</v>
      </c>
      <c r="CT122" s="6">
        <v>0</v>
      </c>
      <c r="CW122" s="6" t="s">
        <v>124</v>
      </c>
      <c r="CX122" s="6">
        <v>0</v>
      </c>
      <c r="CY122" s="6">
        <v>0</v>
      </c>
      <c r="CZ122" s="6">
        <v>0</v>
      </c>
      <c r="DA122" s="6">
        <v>0</v>
      </c>
      <c r="DD122" s="6" t="s">
        <v>124</v>
      </c>
      <c r="DE122" s="6">
        <v>0</v>
      </c>
      <c r="DF122" s="6">
        <v>0</v>
      </c>
      <c r="DG122" s="6">
        <v>0</v>
      </c>
      <c r="DH122" s="6">
        <v>0</v>
      </c>
      <c r="DK122" s="6" t="s">
        <v>124</v>
      </c>
      <c r="DL122" s="6">
        <v>0.52</v>
      </c>
      <c r="DM122" s="6">
        <v>0</v>
      </c>
      <c r="DN122" s="6">
        <v>0.72</v>
      </c>
      <c r="DO122" s="6">
        <v>0</v>
      </c>
      <c r="DR122" s="6" t="s">
        <v>124</v>
      </c>
      <c r="DS122" s="6">
        <v>0</v>
      </c>
      <c r="DT122" s="6">
        <v>0</v>
      </c>
      <c r="DU122" s="6">
        <v>0</v>
      </c>
      <c r="DV122" s="6">
        <v>0</v>
      </c>
      <c r="DY122" s="6" t="s">
        <v>124</v>
      </c>
      <c r="DZ122" s="6">
        <v>0.73</v>
      </c>
      <c r="EA122" s="6">
        <v>0</v>
      </c>
      <c r="EB122" s="6">
        <v>1</v>
      </c>
      <c r="EC122" s="6">
        <v>0</v>
      </c>
      <c r="EF122" s="6" t="s">
        <v>124</v>
      </c>
      <c r="EG122" s="6">
        <v>0</v>
      </c>
      <c r="EH122" s="6">
        <v>0</v>
      </c>
      <c r="EI122" s="6">
        <v>0</v>
      </c>
      <c r="EJ122" s="6">
        <v>0</v>
      </c>
      <c r="EM122" s="6" t="s">
        <v>124</v>
      </c>
      <c r="EN122" s="6">
        <v>0</v>
      </c>
      <c r="EO122" s="6">
        <v>0</v>
      </c>
      <c r="EP122" s="6">
        <v>0</v>
      </c>
      <c r="EQ122" s="6">
        <v>0</v>
      </c>
      <c r="ET122" s="6" t="s">
        <v>124</v>
      </c>
      <c r="EU122" s="6">
        <v>0</v>
      </c>
      <c r="EV122" s="6">
        <v>0</v>
      </c>
      <c r="EW122" s="6">
        <v>0</v>
      </c>
      <c r="EX122" s="6">
        <v>0</v>
      </c>
      <c r="FA122" s="6" t="s">
        <v>124</v>
      </c>
      <c r="FB122" s="6">
        <v>0.17</v>
      </c>
      <c r="FC122" s="6">
        <v>0.95</v>
      </c>
      <c r="FD122" s="6">
        <v>0</v>
      </c>
      <c r="FE122" s="6">
        <v>0</v>
      </c>
      <c r="FH122" s="6" t="s">
        <v>124</v>
      </c>
      <c r="FI122" s="6">
        <v>0</v>
      </c>
      <c r="FJ122" s="6">
        <v>0</v>
      </c>
      <c r="FK122" s="6">
        <v>0</v>
      </c>
      <c r="FL122" s="6">
        <v>0</v>
      </c>
      <c r="FO122" s="6" t="s">
        <v>124</v>
      </c>
      <c r="FP122" s="6">
        <v>0</v>
      </c>
      <c r="FQ122" s="6">
        <v>0</v>
      </c>
      <c r="FR122" s="6">
        <v>0</v>
      </c>
      <c r="FS122" s="6">
        <v>0</v>
      </c>
      <c r="FV122" s="6" t="s">
        <v>124</v>
      </c>
      <c r="FW122" s="6">
        <v>0</v>
      </c>
      <c r="FX122" s="6">
        <v>0</v>
      </c>
      <c r="FY122" s="6">
        <v>0</v>
      </c>
      <c r="FZ122" s="6">
        <v>0</v>
      </c>
      <c r="GC122" s="6" t="s">
        <v>124</v>
      </c>
      <c r="GD122" s="6">
        <v>0</v>
      </c>
      <c r="GE122" s="6">
        <v>0</v>
      </c>
      <c r="GF122" s="6">
        <v>0</v>
      </c>
      <c r="GG122" s="6">
        <v>0</v>
      </c>
      <c r="GJ122" s="58" t="s">
        <v>124</v>
      </c>
      <c r="GK122" s="58">
        <v>0</v>
      </c>
      <c r="GL122" s="58">
        <v>0</v>
      </c>
      <c r="GM122" s="58">
        <v>0</v>
      </c>
      <c r="GN122" s="58">
        <v>0</v>
      </c>
      <c r="GQ122" s="58" t="s">
        <v>124</v>
      </c>
      <c r="GR122" s="58">
        <v>0</v>
      </c>
      <c r="GS122" s="58">
        <v>0</v>
      </c>
      <c r="GT122" s="58">
        <v>0</v>
      </c>
      <c r="GU122" s="58">
        <v>0</v>
      </c>
      <c r="GX122" s="64" t="s">
        <v>124</v>
      </c>
      <c r="GY122" s="64">
        <v>0</v>
      </c>
      <c r="GZ122" s="64">
        <v>0</v>
      </c>
      <c r="HA122" s="64">
        <v>0</v>
      </c>
      <c r="HB122" s="64">
        <v>0</v>
      </c>
      <c r="HE122" s="64" t="s">
        <v>124</v>
      </c>
      <c r="HF122" s="64">
        <v>0</v>
      </c>
      <c r="HG122" s="64">
        <v>0</v>
      </c>
      <c r="HH122" s="64">
        <v>0</v>
      </c>
      <c r="HI122" s="64">
        <v>0</v>
      </c>
      <c r="HL122" s="64" t="s">
        <v>124</v>
      </c>
      <c r="HM122" s="64">
        <v>0</v>
      </c>
      <c r="HN122" s="64">
        <v>0</v>
      </c>
      <c r="HO122" s="64">
        <v>0</v>
      </c>
      <c r="HP122" s="64">
        <v>0</v>
      </c>
      <c r="HS122" s="64" t="s">
        <v>124</v>
      </c>
      <c r="HT122" s="64">
        <v>0</v>
      </c>
      <c r="HU122" s="64">
        <v>0</v>
      </c>
      <c r="HV122" s="64">
        <v>0</v>
      </c>
      <c r="HW122" s="64">
        <v>0</v>
      </c>
      <c r="HZ122" s="64" t="s">
        <v>124</v>
      </c>
      <c r="IA122" s="64">
        <v>0</v>
      </c>
      <c r="IB122" s="64">
        <v>0</v>
      </c>
      <c r="IC122" s="64">
        <v>0</v>
      </c>
      <c r="ID122" s="64">
        <v>0</v>
      </c>
      <c r="IG122" s="64" t="s">
        <v>124</v>
      </c>
      <c r="IH122" s="64">
        <v>0</v>
      </c>
      <c r="II122" s="64">
        <v>0</v>
      </c>
      <c r="IJ122" s="64">
        <v>0</v>
      </c>
      <c r="IK122" s="64">
        <v>0</v>
      </c>
      <c r="IN122" s="64" t="s">
        <v>124</v>
      </c>
      <c r="IO122" s="64">
        <v>0</v>
      </c>
      <c r="IP122" s="64">
        <v>0</v>
      </c>
      <c r="IQ122" s="64">
        <v>0</v>
      </c>
      <c r="IR122" s="64">
        <v>0</v>
      </c>
      <c r="IU122" s="64" t="s">
        <v>124</v>
      </c>
      <c r="IV122" s="64">
        <v>0</v>
      </c>
      <c r="IW122" s="64">
        <v>0</v>
      </c>
      <c r="IX122" s="64">
        <v>0</v>
      </c>
      <c r="IY122" s="64">
        <v>0</v>
      </c>
      <c r="JB122" s="6" t="s">
        <v>124</v>
      </c>
      <c r="JC122" s="6">
        <v>0</v>
      </c>
      <c r="JD122" s="6">
        <v>0</v>
      </c>
      <c r="JE122" s="6">
        <v>0</v>
      </c>
      <c r="JF122" s="6">
        <v>0</v>
      </c>
      <c r="JI122" s="64" t="s">
        <v>124</v>
      </c>
      <c r="JJ122" s="64">
        <v>0</v>
      </c>
      <c r="JK122" s="64">
        <v>0</v>
      </c>
      <c r="JL122" s="64">
        <v>0</v>
      </c>
      <c r="JM122" s="64">
        <v>0</v>
      </c>
      <c r="JP122" s="70" t="s">
        <v>124</v>
      </c>
      <c r="JQ122" s="70">
        <v>0</v>
      </c>
      <c r="JR122" s="70">
        <v>0</v>
      </c>
      <c r="JS122" s="70">
        <v>0</v>
      </c>
      <c r="JT122" s="70">
        <v>0</v>
      </c>
      <c r="JW122" s="76" t="s">
        <v>124</v>
      </c>
      <c r="JX122" s="76">
        <v>0</v>
      </c>
      <c r="JY122" s="76">
        <v>0</v>
      </c>
      <c r="JZ122" s="76">
        <v>0</v>
      </c>
      <c r="KA122" s="76">
        <v>0</v>
      </c>
      <c r="KD122" s="76" t="s">
        <v>124</v>
      </c>
      <c r="KE122" s="76">
        <v>0</v>
      </c>
      <c r="KF122" s="76">
        <v>0</v>
      </c>
      <c r="KG122" s="76">
        <v>0</v>
      </c>
      <c r="KH122" s="76">
        <v>0</v>
      </c>
      <c r="KK122" s="76" t="s">
        <v>124</v>
      </c>
      <c r="KL122" s="76">
        <v>0</v>
      </c>
      <c r="KM122" s="76">
        <v>0</v>
      </c>
      <c r="KN122" s="76">
        <v>0</v>
      </c>
      <c r="KO122" s="7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v>
      </c>
      <c r="LO122" s="76">
        <v>0</v>
      </c>
      <c r="LP122" s="76">
        <v>0</v>
      </c>
      <c r="LQ122" s="76">
        <v>0</v>
      </c>
      <c r="LR122" s="76"/>
      <c r="LS122" s="76"/>
      <c r="LT122" s="76" t="s">
        <v>124</v>
      </c>
      <c r="LU122" s="76">
        <v>0</v>
      </c>
      <c r="LV122" s="76">
        <v>0</v>
      </c>
      <c r="LW122" s="76">
        <v>0</v>
      </c>
      <c r="LX122" s="76">
        <v>0</v>
      </c>
      <c r="LY122" s="76"/>
      <c r="LZ122" s="76"/>
      <c r="MA122" s="76" t="s">
        <v>124</v>
      </c>
      <c r="MB122" s="76">
        <v>0</v>
      </c>
      <c r="MC122" s="76">
        <v>0</v>
      </c>
      <c r="MD122" s="76">
        <v>0</v>
      </c>
      <c r="ME122" s="76">
        <v>0</v>
      </c>
      <c r="MH122" s="76" t="s">
        <v>124</v>
      </c>
      <c r="MI122" s="76">
        <v>0</v>
      </c>
      <c r="MJ122" s="76">
        <v>0</v>
      </c>
      <c r="MK122" s="76">
        <v>0</v>
      </c>
      <c r="ML122" s="76">
        <v>0</v>
      </c>
      <c r="MM122" s="76"/>
      <c r="MN122" s="76"/>
      <c r="MO122" s="76" t="s">
        <v>124</v>
      </c>
      <c r="MP122" s="76">
        <v>0</v>
      </c>
      <c r="MQ122" s="76">
        <v>0</v>
      </c>
      <c r="MR122" s="76">
        <v>0</v>
      </c>
      <c r="MS122" s="76">
        <v>0</v>
      </c>
    </row>
    <row r="123" spans="1:357" x14ac:dyDescent="0.25">
      <c r="A123" s="1">
        <v>5.8999999999999932</v>
      </c>
      <c r="B123" s="1">
        <v>5.9499999999999931</v>
      </c>
      <c r="C123" s="1" t="s">
        <v>125</v>
      </c>
      <c r="D123" s="1">
        <v>0</v>
      </c>
      <c r="E123" s="1">
        <v>0</v>
      </c>
      <c r="F123" s="1">
        <v>0</v>
      </c>
      <c r="G123" s="1">
        <v>0</v>
      </c>
      <c r="H123" s="1"/>
      <c r="I123" s="1"/>
      <c r="J123" s="1" t="s">
        <v>125</v>
      </c>
      <c r="K123" s="1">
        <v>0</v>
      </c>
      <c r="L123" s="1">
        <v>0</v>
      </c>
      <c r="M123" s="1">
        <v>0</v>
      </c>
      <c r="N123" s="1">
        <v>0</v>
      </c>
      <c r="O123" s="1"/>
      <c r="P123" s="1"/>
      <c r="Q123" s="1" t="s">
        <v>125</v>
      </c>
      <c r="R123" s="1">
        <v>0</v>
      </c>
      <c r="S123" s="1">
        <v>0</v>
      </c>
      <c r="T123" s="1">
        <v>0</v>
      </c>
      <c r="U123" s="1">
        <v>0</v>
      </c>
      <c r="V123" s="1"/>
      <c r="W123" s="1"/>
      <c r="X123" s="1" t="s">
        <v>125</v>
      </c>
      <c r="Y123" s="1">
        <v>0</v>
      </c>
      <c r="Z123" s="1">
        <v>0</v>
      </c>
      <c r="AA123" s="1">
        <v>0</v>
      </c>
      <c r="AB123" s="1">
        <v>0</v>
      </c>
      <c r="AC123" s="1"/>
      <c r="AD123" s="1"/>
      <c r="AE123" s="6" t="s">
        <v>125</v>
      </c>
      <c r="AF123" s="6">
        <v>0</v>
      </c>
      <c r="AG123" s="6">
        <v>0</v>
      </c>
      <c r="AH123" s="6">
        <v>0</v>
      </c>
      <c r="AI123" s="6">
        <v>0</v>
      </c>
      <c r="AJ123" s="1"/>
      <c r="AK123" s="1"/>
      <c r="AL123" s="6" t="s">
        <v>125</v>
      </c>
      <c r="AM123" s="6">
        <v>0</v>
      </c>
      <c r="AN123" s="6">
        <v>0</v>
      </c>
      <c r="AO123" s="6">
        <v>0</v>
      </c>
      <c r="AP123" s="6">
        <v>0</v>
      </c>
      <c r="AQ123" s="1"/>
      <c r="AR123" s="1"/>
      <c r="AS123" s="6" t="s">
        <v>125</v>
      </c>
      <c r="AT123" s="6">
        <v>0</v>
      </c>
      <c r="AU123" s="6">
        <v>0</v>
      </c>
      <c r="AV123" s="6">
        <v>0</v>
      </c>
      <c r="AW123" s="6">
        <v>0</v>
      </c>
      <c r="AZ123" s="6" t="s">
        <v>125</v>
      </c>
      <c r="BA123" s="6">
        <v>0</v>
      </c>
      <c r="BB123" s="6">
        <v>0</v>
      </c>
      <c r="BC123" s="6">
        <v>0</v>
      </c>
      <c r="BD123" s="6">
        <v>0</v>
      </c>
      <c r="BG123" s="6" t="s">
        <v>125</v>
      </c>
      <c r="BH123" s="6">
        <v>0</v>
      </c>
      <c r="BI123" s="6">
        <v>0</v>
      </c>
      <c r="BJ123" s="6">
        <v>0</v>
      </c>
      <c r="BK123" s="6">
        <v>0</v>
      </c>
      <c r="BN123" s="6" t="s">
        <v>125</v>
      </c>
      <c r="BO123" s="6">
        <v>0</v>
      </c>
      <c r="BP123" s="6">
        <v>0</v>
      </c>
      <c r="BQ123" s="6">
        <v>0</v>
      </c>
      <c r="BR123" s="6">
        <v>0</v>
      </c>
      <c r="BU123" s="6" t="s">
        <v>125</v>
      </c>
      <c r="BV123" s="6">
        <v>0</v>
      </c>
      <c r="BW123" s="6">
        <v>0</v>
      </c>
      <c r="BX123" s="6">
        <v>0</v>
      </c>
      <c r="BY123" s="6">
        <v>0</v>
      </c>
      <c r="CB123" s="6" t="s">
        <v>125</v>
      </c>
      <c r="CC123" s="6">
        <v>0.28999999999999998</v>
      </c>
      <c r="CD123" s="6">
        <v>0</v>
      </c>
      <c r="CE123" s="6">
        <v>0</v>
      </c>
      <c r="CF123" s="6">
        <v>0</v>
      </c>
      <c r="CI123" s="6" t="s">
        <v>125</v>
      </c>
      <c r="CJ123" s="6">
        <v>0</v>
      </c>
      <c r="CK123" s="6">
        <v>0</v>
      </c>
      <c r="CL123" s="6">
        <v>0</v>
      </c>
      <c r="CM123" s="6">
        <v>0</v>
      </c>
      <c r="CP123" s="6" t="s">
        <v>125</v>
      </c>
      <c r="CQ123" s="6">
        <v>0</v>
      </c>
      <c r="CR123" s="6">
        <v>0</v>
      </c>
      <c r="CS123" s="6">
        <v>0</v>
      </c>
      <c r="CT123" s="6">
        <v>0</v>
      </c>
      <c r="CW123" s="6" t="s">
        <v>125</v>
      </c>
      <c r="CX123" s="6">
        <v>0</v>
      </c>
      <c r="CY123" s="6">
        <v>0</v>
      </c>
      <c r="CZ123" s="6">
        <v>0</v>
      </c>
      <c r="DA123" s="6">
        <v>0</v>
      </c>
      <c r="DD123" s="6" t="s">
        <v>125</v>
      </c>
      <c r="DE123" s="6">
        <v>0</v>
      </c>
      <c r="DF123" s="6">
        <v>0</v>
      </c>
      <c r="DG123" s="6">
        <v>0</v>
      </c>
      <c r="DH123" s="6">
        <v>0</v>
      </c>
      <c r="DK123" s="6" t="s">
        <v>125</v>
      </c>
      <c r="DL123" s="6">
        <v>0</v>
      </c>
      <c r="DM123" s="6">
        <v>0</v>
      </c>
      <c r="DN123" s="6">
        <v>0</v>
      </c>
      <c r="DO123" s="6">
        <v>0</v>
      </c>
      <c r="DR123" s="6" t="s">
        <v>125</v>
      </c>
      <c r="DS123" s="6">
        <v>0</v>
      </c>
      <c r="DT123" s="6">
        <v>0</v>
      </c>
      <c r="DU123" s="6">
        <v>0</v>
      </c>
      <c r="DV123" s="6">
        <v>0</v>
      </c>
      <c r="DY123" s="6" t="s">
        <v>125</v>
      </c>
      <c r="DZ123" s="6">
        <v>0</v>
      </c>
      <c r="EA123" s="6">
        <v>0</v>
      </c>
      <c r="EB123" s="6">
        <v>0</v>
      </c>
      <c r="EC123" s="6">
        <v>0</v>
      </c>
      <c r="EF123" s="6" t="s">
        <v>125</v>
      </c>
      <c r="EG123" s="6">
        <v>0.39</v>
      </c>
      <c r="EH123" s="6">
        <v>0</v>
      </c>
      <c r="EI123" s="6">
        <v>0.59</v>
      </c>
      <c r="EJ123" s="6">
        <v>0</v>
      </c>
      <c r="EM123" s="6" t="s">
        <v>125</v>
      </c>
      <c r="EN123" s="6">
        <v>0</v>
      </c>
      <c r="EO123" s="6">
        <v>0</v>
      </c>
      <c r="EP123" s="6">
        <v>0</v>
      </c>
      <c r="EQ123" s="6">
        <v>0</v>
      </c>
      <c r="ET123" s="6" t="s">
        <v>125</v>
      </c>
      <c r="EU123" s="6">
        <v>0</v>
      </c>
      <c r="EV123" s="6">
        <v>0</v>
      </c>
      <c r="EW123" s="6">
        <v>0</v>
      </c>
      <c r="EX123" s="6">
        <v>0</v>
      </c>
      <c r="FA123" s="6" t="s">
        <v>125</v>
      </c>
      <c r="FB123" s="6">
        <v>0</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v>
      </c>
      <c r="FX123" s="6">
        <v>0</v>
      </c>
      <c r="FY123" s="6">
        <v>0</v>
      </c>
      <c r="FZ123" s="6">
        <v>0</v>
      </c>
      <c r="GC123" s="6" t="s">
        <v>125</v>
      </c>
      <c r="GD123" s="6">
        <v>0</v>
      </c>
      <c r="GE123" s="6">
        <v>0</v>
      </c>
      <c r="GF123" s="6">
        <v>0</v>
      </c>
      <c r="GG123" s="6">
        <v>0</v>
      </c>
      <c r="GJ123" s="58" t="s">
        <v>125</v>
      </c>
      <c r="GK123" s="58">
        <v>0</v>
      </c>
      <c r="GL123" s="58">
        <v>0</v>
      </c>
      <c r="GM123" s="58">
        <v>0</v>
      </c>
      <c r="GN123" s="58">
        <v>0</v>
      </c>
      <c r="GQ123" s="58" t="s">
        <v>125</v>
      </c>
      <c r="GR123" s="58">
        <v>0</v>
      </c>
      <c r="GS123" s="58">
        <v>0</v>
      </c>
      <c r="GT123" s="58">
        <v>0</v>
      </c>
      <c r="GU123" s="58">
        <v>0</v>
      </c>
      <c r="GX123" s="64" t="s">
        <v>125</v>
      </c>
      <c r="GY123" s="64">
        <v>0</v>
      </c>
      <c r="GZ123" s="64">
        <v>0</v>
      </c>
      <c r="HA123" s="64">
        <v>0</v>
      </c>
      <c r="HB123" s="64">
        <v>0</v>
      </c>
      <c r="HE123" s="64" t="s">
        <v>125</v>
      </c>
      <c r="HF123" s="64">
        <v>0</v>
      </c>
      <c r="HG123" s="64">
        <v>0</v>
      </c>
      <c r="HH123" s="64">
        <v>0</v>
      </c>
      <c r="HI123" s="64">
        <v>0</v>
      </c>
      <c r="HL123" s="64" t="s">
        <v>125</v>
      </c>
      <c r="HM123" s="64">
        <v>0</v>
      </c>
      <c r="HN123" s="64">
        <v>0</v>
      </c>
      <c r="HO123" s="64">
        <v>0</v>
      </c>
      <c r="HP123" s="64">
        <v>0</v>
      </c>
      <c r="HS123" s="64" t="s">
        <v>125</v>
      </c>
      <c r="HT123" s="64">
        <v>0</v>
      </c>
      <c r="HU123" s="64">
        <v>0</v>
      </c>
      <c r="HV123" s="64">
        <v>0</v>
      </c>
      <c r="HW123" s="64">
        <v>0</v>
      </c>
      <c r="HZ123" s="64" t="s">
        <v>125</v>
      </c>
      <c r="IA123" s="64">
        <v>0</v>
      </c>
      <c r="IB123" s="64">
        <v>0</v>
      </c>
      <c r="IC123" s="64">
        <v>0</v>
      </c>
      <c r="ID123" s="64">
        <v>0</v>
      </c>
      <c r="IG123" s="64" t="s">
        <v>125</v>
      </c>
      <c r="IH123" s="64">
        <v>0</v>
      </c>
      <c r="II123" s="64">
        <v>0</v>
      </c>
      <c r="IJ123" s="64">
        <v>0</v>
      </c>
      <c r="IK123" s="64">
        <v>0</v>
      </c>
      <c r="IN123" s="64" t="s">
        <v>125</v>
      </c>
      <c r="IO123" s="64">
        <v>0</v>
      </c>
      <c r="IP123" s="64">
        <v>0</v>
      </c>
      <c r="IQ123" s="64">
        <v>0</v>
      </c>
      <c r="IR123" s="64">
        <v>0</v>
      </c>
      <c r="IU123" s="64" t="s">
        <v>125</v>
      </c>
      <c r="IV123" s="64">
        <v>0</v>
      </c>
      <c r="IW123" s="64">
        <v>0</v>
      </c>
      <c r="IX123" s="64">
        <v>0</v>
      </c>
      <c r="IY123" s="64">
        <v>0</v>
      </c>
      <c r="JB123" s="6" t="s">
        <v>125</v>
      </c>
      <c r="JC123" s="6">
        <v>0</v>
      </c>
      <c r="JD123" s="6">
        <v>0</v>
      </c>
      <c r="JE123" s="6">
        <v>0</v>
      </c>
      <c r="JF123" s="6">
        <v>0</v>
      </c>
      <c r="JI123" s="64" t="s">
        <v>125</v>
      </c>
      <c r="JJ123" s="64">
        <v>0</v>
      </c>
      <c r="JK123" s="64">
        <v>0</v>
      </c>
      <c r="JL123" s="64">
        <v>0</v>
      </c>
      <c r="JM123" s="64">
        <v>0</v>
      </c>
      <c r="JP123" s="70" t="s">
        <v>125</v>
      </c>
      <c r="JQ123" s="70">
        <v>0</v>
      </c>
      <c r="JR123" s="70">
        <v>0</v>
      </c>
      <c r="JS123" s="70">
        <v>0</v>
      </c>
      <c r="JT123" s="70">
        <v>0</v>
      </c>
      <c r="JW123" s="76" t="s">
        <v>125</v>
      </c>
      <c r="JX123" s="76">
        <v>0</v>
      </c>
      <c r="JY123" s="76">
        <v>0</v>
      </c>
      <c r="JZ123" s="76">
        <v>0</v>
      </c>
      <c r="KA123" s="76">
        <v>0</v>
      </c>
      <c r="KD123" s="76" t="s">
        <v>125</v>
      </c>
      <c r="KE123" s="76">
        <v>0.15</v>
      </c>
      <c r="KF123" s="76">
        <v>0</v>
      </c>
      <c r="KG123" s="76">
        <v>0</v>
      </c>
      <c r="KH123" s="76">
        <v>0</v>
      </c>
      <c r="KK123" s="76" t="s">
        <v>125</v>
      </c>
      <c r="KL123" s="76">
        <v>0</v>
      </c>
      <c r="KM123" s="76">
        <v>0</v>
      </c>
      <c r="KN123" s="76">
        <v>0</v>
      </c>
      <c r="KO123" s="76">
        <v>0</v>
      </c>
      <c r="KR123" s="76" t="s">
        <v>125</v>
      </c>
      <c r="KS123" s="76">
        <v>0</v>
      </c>
      <c r="KT123" s="76">
        <v>0</v>
      </c>
      <c r="KU123" s="76">
        <v>0</v>
      </c>
      <c r="KV123" s="76">
        <v>0</v>
      </c>
      <c r="KY123" s="76" t="s">
        <v>125</v>
      </c>
      <c r="KZ123" s="76">
        <v>0</v>
      </c>
      <c r="LA123" s="76">
        <v>0</v>
      </c>
      <c r="LB123" s="76">
        <v>0</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c r="LY123" s="76"/>
      <c r="LZ123" s="76"/>
      <c r="MA123" s="76" t="s">
        <v>125</v>
      </c>
      <c r="MB123" s="76">
        <v>0</v>
      </c>
      <c r="MC123" s="76">
        <v>0</v>
      </c>
      <c r="MD123" s="76">
        <v>0</v>
      </c>
      <c r="ME123" s="76">
        <v>0</v>
      </c>
      <c r="MH123" s="76" t="s">
        <v>125</v>
      </c>
      <c r="MI123" s="76">
        <v>0</v>
      </c>
      <c r="MJ123" s="76">
        <v>0</v>
      </c>
      <c r="MK123" s="76">
        <v>0</v>
      </c>
      <c r="ML123" s="76">
        <v>0</v>
      </c>
      <c r="MM123" s="76"/>
      <c r="MN123" s="76"/>
      <c r="MO123" s="76" t="s">
        <v>125</v>
      </c>
      <c r="MP123" s="76">
        <v>0</v>
      </c>
      <c r="MQ123" s="76">
        <v>0</v>
      </c>
      <c r="MR123" s="76">
        <v>0</v>
      </c>
      <c r="MS123" s="76">
        <v>0</v>
      </c>
    </row>
    <row r="124" spans="1:357" x14ac:dyDescent="0.25">
      <c r="A124" s="1">
        <v>5.9499999999999931</v>
      </c>
      <c r="B124" s="1">
        <v>5.9999999999999929</v>
      </c>
      <c r="C124" s="1" t="s">
        <v>126</v>
      </c>
      <c r="D124" s="1">
        <v>1.67</v>
      </c>
      <c r="E124" s="1">
        <v>13.23</v>
      </c>
      <c r="F124" s="1">
        <v>0</v>
      </c>
      <c r="G124" s="1">
        <v>0</v>
      </c>
      <c r="H124" s="1"/>
      <c r="I124" s="1"/>
      <c r="J124" s="1" t="s">
        <v>126</v>
      </c>
      <c r="K124" s="1">
        <v>4.4400000000000004</v>
      </c>
      <c r="L124" s="1">
        <v>25.14</v>
      </c>
      <c r="M124" s="1">
        <v>1.01</v>
      </c>
      <c r="N124" s="1">
        <v>0</v>
      </c>
      <c r="O124" s="1"/>
      <c r="P124" s="1"/>
      <c r="Q124" s="1" t="s">
        <v>126</v>
      </c>
      <c r="R124" s="1">
        <v>3.4</v>
      </c>
      <c r="S124" s="1">
        <v>14.25</v>
      </c>
      <c r="T124" s="1">
        <v>1.57</v>
      </c>
      <c r="U124" s="1">
        <v>0</v>
      </c>
      <c r="V124" s="1"/>
      <c r="W124" s="1"/>
      <c r="X124" s="1" t="s">
        <v>126</v>
      </c>
      <c r="Y124" s="1">
        <v>0.36</v>
      </c>
      <c r="Z124" s="1">
        <v>1.46</v>
      </c>
      <c r="AA124" s="1">
        <v>0.16</v>
      </c>
      <c r="AB124" s="1">
        <v>0</v>
      </c>
      <c r="AC124" s="1"/>
      <c r="AD124" s="1"/>
      <c r="AE124" s="6" t="s">
        <v>126</v>
      </c>
      <c r="AF124" s="6">
        <v>1.73</v>
      </c>
      <c r="AG124" s="6">
        <v>18.600000000000001</v>
      </c>
      <c r="AH124" s="6">
        <v>0.08</v>
      </c>
      <c r="AI124" s="6">
        <v>0</v>
      </c>
      <c r="AJ124" s="1"/>
      <c r="AK124" s="1"/>
      <c r="AL124" s="6" t="s">
        <v>126</v>
      </c>
      <c r="AM124" s="6">
        <v>0.88</v>
      </c>
      <c r="AN124" s="6">
        <v>5.83</v>
      </c>
      <c r="AO124" s="6">
        <v>0.23</v>
      </c>
      <c r="AP124" s="6">
        <v>0</v>
      </c>
      <c r="AQ124" s="1"/>
      <c r="AR124" s="1"/>
      <c r="AS124" s="6" t="s">
        <v>126</v>
      </c>
      <c r="AT124" s="6">
        <v>1.34</v>
      </c>
      <c r="AU124" s="6">
        <v>9.33</v>
      </c>
      <c r="AV124" s="6">
        <v>0.25</v>
      </c>
      <c r="AW124" s="6">
        <v>0</v>
      </c>
      <c r="AZ124" s="6" t="s">
        <v>126</v>
      </c>
      <c r="BA124" s="6">
        <v>0</v>
      </c>
      <c r="BB124" s="6">
        <v>0</v>
      </c>
      <c r="BC124" s="6">
        <v>0</v>
      </c>
      <c r="BD124" s="6">
        <v>0</v>
      </c>
      <c r="BG124" s="6" t="s">
        <v>126</v>
      </c>
      <c r="BH124" s="6">
        <v>0</v>
      </c>
      <c r="BI124" s="6">
        <v>0</v>
      </c>
      <c r="BJ124" s="6">
        <v>0</v>
      </c>
      <c r="BK124" s="6">
        <v>0</v>
      </c>
      <c r="BN124" s="6" t="s">
        <v>126</v>
      </c>
      <c r="BO124" s="6">
        <v>0.04</v>
      </c>
      <c r="BP124" s="6">
        <v>0</v>
      </c>
      <c r="BQ124" s="6">
        <v>0.05</v>
      </c>
      <c r="BR124" s="6">
        <v>0</v>
      </c>
      <c r="BU124" s="6" t="s">
        <v>126</v>
      </c>
      <c r="BV124" s="6">
        <v>0</v>
      </c>
      <c r="BW124" s="6">
        <v>0</v>
      </c>
      <c r="BX124" s="6">
        <v>0</v>
      </c>
      <c r="BY124" s="6">
        <v>0</v>
      </c>
      <c r="CB124" s="6" t="s">
        <v>126</v>
      </c>
      <c r="CC124" s="6">
        <v>0</v>
      </c>
      <c r="CD124" s="6">
        <v>0</v>
      </c>
      <c r="CE124" s="6">
        <v>0</v>
      </c>
      <c r="CF124" s="6">
        <v>0</v>
      </c>
      <c r="CI124" s="6" t="s">
        <v>126</v>
      </c>
      <c r="CJ124" s="6">
        <v>0.05</v>
      </c>
      <c r="CK124" s="6">
        <v>0.56000000000000005</v>
      </c>
      <c r="CL124" s="6">
        <v>0</v>
      </c>
      <c r="CM124" s="6">
        <v>0</v>
      </c>
      <c r="CP124" s="6" t="s">
        <v>126</v>
      </c>
      <c r="CQ124" s="6">
        <v>0.98</v>
      </c>
      <c r="CR124" s="6">
        <v>0</v>
      </c>
      <c r="CS124" s="6">
        <v>0.09</v>
      </c>
      <c r="CT124" s="6">
        <v>0</v>
      </c>
      <c r="CW124" s="6" t="s">
        <v>126</v>
      </c>
      <c r="CX124" s="6">
        <v>0</v>
      </c>
      <c r="CY124" s="6">
        <v>0</v>
      </c>
      <c r="CZ124" s="6">
        <v>0</v>
      </c>
      <c r="DA124" s="6">
        <v>0</v>
      </c>
      <c r="DD124" s="6" t="s">
        <v>126</v>
      </c>
      <c r="DE124" s="6">
        <v>0</v>
      </c>
      <c r="DF124" s="6">
        <v>0</v>
      </c>
      <c r="DG124" s="6">
        <v>0</v>
      </c>
      <c r="DH124" s="6">
        <v>0</v>
      </c>
      <c r="DK124" s="6" t="s">
        <v>126</v>
      </c>
      <c r="DL124" s="6">
        <v>0.78</v>
      </c>
      <c r="DM124" s="6">
        <v>4.7300000000000004</v>
      </c>
      <c r="DN124" s="6">
        <v>0</v>
      </c>
      <c r="DO124" s="6">
        <v>0</v>
      </c>
      <c r="DR124" s="6" t="s">
        <v>126</v>
      </c>
      <c r="DS124" s="6">
        <v>0</v>
      </c>
      <c r="DT124" s="6">
        <v>0</v>
      </c>
      <c r="DU124" s="6">
        <v>0</v>
      </c>
      <c r="DV124" s="6">
        <v>0</v>
      </c>
      <c r="DY124" s="6" t="s">
        <v>126</v>
      </c>
      <c r="DZ124" s="6">
        <v>0</v>
      </c>
      <c r="EA124" s="6">
        <v>0</v>
      </c>
      <c r="EB124" s="6">
        <v>0</v>
      </c>
      <c r="EC124" s="6">
        <v>0</v>
      </c>
      <c r="EF124" s="6" t="s">
        <v>126</v>
      </c>
      <c r="EG124" s="6">
        <v>0</v>
      </c>
      <c r="EH124" s="6">
        <v>0</v>
      </c>
      <c r="EI124" s="6">
        <v>0</v>
      </c>
      <c r="EJ124" s="6">
        <v>0</v>
      </c>
      <c r="EM124" s="6" t="s">
        <v>126</v>
      </c>
      <c r="EN124" s="6">
        <v>0</v>
      </c>
      <c r="EO124" s="6">
        <v>0</v>
      </c>
      <c r="EP124" s="6">
        <v>0</v>
      </c>
      <c r="EQ124" s="6">
        <v>0</v>
      </c>
      <c r="ET124" s="6" t="s">
        <v>126</v>
      </c>
      <c r="EU124" s="6">
        <v>0</v>
      </c>
      <c r="EV124" s="6">
        <v>0</v>
      </c>
      <c r="EW124" s="6">
        <v>0</v>
      </c>
      <c r="EX124" s="6">
        <v>0</v>
      </c>
      <c r="FA124" s="6" t="s">
        <v>126</v>
      </c>
      <c r="FB124" s="6">
        <v>0.09</v>
      </c>
      <c r="FC124" s="6">
        <v>0</v>
      </c>
      <c r="FD124" s="6">
        <v>0.13</v>
      </c>
      <c r="FE124" s="6">
        <v>0</v>
      </c>
      <c r="FH124" s="6" t="s">
        <v>126</v>
      </c>
      <c r="FI124" s="6">
        <v>0</v>
      </c>
      <c r="FJ124" s="6">
        <v>0</v>
      </c>
      <c r="FK124" s="6">
        <v>0</v>
      </c>
      <c r="FL124" s="6">
        <v>0</v>
      </c>
      <c r="FO124" s="6" t="s">
        <v>126</v>
      </c>
      <c r="FP124" s="6">
        <v>0</v>
      </c>
      <c r="FQ124" s="6">
        <v>0</v>
      </c>
      <c r="FR124" s="6">
        <v>0</v>
      </c>
      <c r="FS124" s="6">
        <v>0</v>
      </c>
      <c r="FV124" s="6" t="s">
        <v>126</v>
      </c>
      <c r="FW124" s="6">
        <v>0</v>
      </c>
      <c r="FX124" s="6">
        <v>0</v>
      </c>
      <c r="FY124" s="6">
        <v>0</v>
      </c>
      <c r="FZ124" s="6">
        <v>0</v>
      </c>
      <c r="GC124" s="6" t="s">
        <v>126</v>
      </c>
      <c r="GD124" s="6">
        <v>0</v>
      </c>
      <c r="GE124" s="6">
        <v>0</v>
      </c>
      <c r="GF124" s="6">
        <v>0</v>
      </c>
      <c r="GG124" s="6">
        <v>0</v>
      </c>
      <c r="GJ124" s="58" t="s">
        <v>126</v>
      </c>
      <c r="GK124" s="58">
        <v>0</v>
      </c>
      <c r="GL124" s="58">
        <v>0</v>
      </c>
      <c r="GM124" s="58">
        <v>0</v>
      </c>
      <c r="GN124" s="58">
        <v>0</v>
      </c>
      <c r="GQ124" s="58" t="s">
        <v>126</v>
      </c>
      <c r="GR124" s="58">
        <v>0</v>
      </c>
      <c r="GS124" s="58">
        <v>0</v>
      </c>
      <c r="GT124" s="58">
        <v>0</v>
      </c>
      <c r="GU124" s="58">
        <v>0</v>
      </c>
      <c r="GX124" s="64" t="s">
        <v>126</v>
      </c>
      <c r="GY124" s="64">
        <v>0</v>
      </c>
      <c r="GZ124" s="64">
        <v>0</v>
      </c>
      <c r="HA124" s="64">
        <v>0</v>
      </c>
      <c r="HB124" s="64">
        <v>0</v>
      </c>
      <c r="HE124" s="64" t="s">
        <v>126</v>
      </c>
      <c r="HF124" s="64">
        <v>0</v>
      </c>
      <c r="HG124" s="64">
        <v>0</v>
      </c>
      <c r="HH124" s="64">
        <v>0</v>
      </c>
      <c r="HI124" s="64">
        <v>0</v>
      </c>
      <c r="HL124" s="64" t="s">
        <v>126</v>
      </c>
      <c r="HM124" s="64">
        <v>2</v>
      </c>
      <c r="HN124" s="64">
        <v>0</v>
      </c>
      <c r="HO124" s="64">
        <v>3.08</v>
      </c>
      <c r="HP124" s="64">
        <v>0</v>
      </c>
      <c r="HS124" s="64" t="s">
        <v>126</v>
      </c>
      <c r="HT124" s="64">
        <v>0.59</v>
      </c>
      <c r="HU124" s="64">
        <v>0</v>
      </c>
      <c r="HV124" s="64">
        <v>0.9</v>
      </c>
      <c r="HW124" s="64">
        <v>0</v>
      </c>
      <c r="HZ124" s="64" t="s">
        <v>126</v>
      </c>
      <c r="IA124" s="64">
        <v>0</v>
      </c>
      <c r="IB124" s="64">
        <v>0</v>
      </c>
      <c r="IC124" s="64">
        <v>0</v>
      </c>
      <c r="ID124" s="64">
        <v>0</v>
      </c>
      <c r="IG124" s="64" t="s">
        <v>126</v>
      </c>
      <c r="IH124" s="64">
        <v>0</v>
      </c>
      <c r="II124" s="64">
        <v>0</v>
      </c>
      <c r="IJ124" s="64">
        <v>0</v>
      </c>
      <c r="IK124" s="64">
        <v>0</v>
      </c>
      <c r="IN124" s="64" t="s">
        <v>126</v>
      </c>
      <c r="IO124" s="64">
        <v>0</v>
      </c>
      <c r="IP124" s="64">
        <v>0</v>
      </c>
      <c r="IQ124" s="64">
        <v>0</v>
      </c>
      <c r="IR124" s="64">
        <v>0</v>
      </c>
      <c r="IU124" s="64" t="s">
        <v>126</v>
      </c>
      <c r="IV124" s="64">
        <v>0</v>
      </c>
      <c r="IW124" s="64">
        <v>0</v>
      </c>
      <c r="IX124" s="64">
        <v>0</v>
      </c>
      <c r="IY124" s="64">
        <v>0</v>
      </c>
      <c r="JB124" s="6" t="s">
        <v>126</v>
      </c>
      <c r="JC124" s="6">
        <v>0</v>
      </c>
      <c r="JD124" s="6">
        <v>0</v>
      </c>
      <c r="JE124" s="6">
        <v>0</v>
      </c>
      <c r="JF124" s="6">
        <v>0</v>
      </c>
      <c r="JI124" s="64" t="s">
        <v>126</v>
      </c>
      <c r="JJ124" s="64">
        <v>0</v>
      </c>
      <c r="JK124" s="64">
        <v>0</v>
      </c>
      <c r="JL124" s="64">
        <v>0</v>
      </c>
      <c r="JM124" s="64">
        <v>0</v>
      </c>
      <c r="JP124" s="70" t="s">
        <v>126</v>
      </c>
      <c r="JQ124" s="70">
        <v>0</v>
      </c>
      <c r="JR124" s="70">
        <v>0</v>
      </c>
      <c r="JS124" s="70">
        <v>0</v>
      </c>
      <c r="JT124" s="70">
        <v>0</v>
      </c>
      <c r="JW124" s="76" t="s">
        <v>126</v>
      </c>
      <c r="JX124" s="76">
        <v>0</v>
      </c>
      <c r="JY124" s="76">
        <v>0</v>
      </c>
      <c r="JZ124" s="76">
        <v>0</v>
      </c>
      <c r="KA124" s="76">
        <v>0</v>
      </c>
      <c r="KD124" s="76" t="s">
        <v>126</v>
      </c>
      <c r="KE124" s="76">
        <v>0.49</v>
      </c>
      <c r="KF124" s="76">
        <v>0</v>
      </c>
      <c r="KG124" s="76">
        <v>0</v>
      </c>
      <c r="KH124" s="76">
        <v>0</v>
      </c>
      <c r="KK124" s="76" t="s">
        <v>126</v>
      </c>
      <c r="KL124" s="76">
        <v>0</v>
      </c>
      <c r="KM124" s="76">
        <v>0</v>
      </c>
      <c r="KN124" s="76">
        <v>0</v>
      </c>
      <c r="KO124" s="76">
        <v>0</v>
      </c>
      <c r="KR124" s="76" t="s">
        <v>126</v>
      </c>
      <c r="KS124" s="76">
        <v>0</v>
      </c>
      <c r="KT124" s="76">
        <v>0</v>
      </c>
      <c r="KU124" s="76">
        <v>0</v>
      </c>
      <c r="KV124" s="76">
        <v>0</v>
      </c>
      <c r="KY124" s="76" t="s">
        <v>126</v>
      </c>
      <c r="KZ124" s="76">
        <v>0</v>
      </c>
      <c r="LA124" s="76">
        <v>0</v>
      </c>
      <c r="LB124" s="76">
        <v>0</v>
      </c>
      <c r="LC124" s="76">
        <v>0</v>
      </c>
      <c r="LF124" s="76" t="s">
        <v>126</v>
      </c>
      <c r="LG124" s="76">
        <v>0</v>
      </c>
      <c r="LH124" s="76">
        <v>0</v>
      </c>
      <c r="LI124" s="76">
        <v>0</v>
      </c>
      <c r="LJ124" s="76">
        <v>0</v>
      </c>
      <c r="LM124" s="76" t="s">
        <v>126</v>
      </c>
      <c r="LN124" s="76">
        <v>0</v>
      </c>
      <c r="LO124" s="76">
        <v>0</v>
      </c>
      <c r="LP124" s="76">
        <v>0</v>
      </c>
      <c r="LQ124" s="76">
        <v>0</v>
      </c>
      <c r="LR124" s="76"/>
      <c r="LS124" s="76"/>
      <c r="LT124" s="76" t="s">
        <v>126</v>
      </c>
      <c r="LU124" s="76">
        <v>0</v>
      </c>
      <c r="LV124" s="76">
        <v>0</v>
      </c>
      <c r="LW124" s="76">
        <v>0</v>
      </c>
      <c r="LX124" s="76">
        <v>0</v>
      </c>
      <c r="LY124" s="76"/>
      <c r="LZ124" s="76"/>
      <c r="MA124" s="76" t="s">
        <v>126</v>
      </c>
      <c r="MB124" s="76">
        <v>0</v>
      </c>
      <c r="MC124" s="76">
        <v>0</v>
      </c>
      <c r="MD124" s="76">
        <v>0</v>
      </c>
      <c r="ME124" s="76">
        <v>0</v>
      </c>
      <c r="MH124" s="76" t="s">
        <v>126</v>
      </c>
      <c r="MI124" s="76">
        <v>0</v>
      </c>
      <c r="MJ124" s="76">
        <v>0</v>
      </c>
      <c r="MK124" s="76">
        <v>0</v>
      </c>
      <c r="ML124" s="76">
        <v>0</v>
      </c>
      <c r="MM124" s="76"/>
      <c r="MN124" s="76"/>
      <c r="MO124" s="76" t="s">
        <v>126</v>
      </c>
      <c r="MP124" s="76">
        <v>0.23</v>
      </c>
      <c r="MQ124" s="76">
        <v>0</v>
      </c>
      <c r="MR124" s="76">
        <v>0</v>
      </c>
      <c r="MS124" s="76">
        <v>1.59</v>
      </c>
    </row>
    <row r="125" spans="1:357" x14ac:dyDescent="0.25">
      <c r="A125" s="1">
        <v>5.9999999999999929</v>
      </c>
      <c r="B125" s="1">
        <v>6.0499999999999927</v>
      </c>
      <c r="C125" s="1" t="s">
        <v>127</v>
      </c>
      <c r="D125" s="1">
        <v>0</v>
      </c>
      <c r="E125" s="1">
        <v>0</v>
      </c>
      <c r="F125" s="1">
        <v>0</v>
      </c>
      <c r="G125" s="1">
        <v>0</v>
      </c>
      <c r="H125" s="1"/>
      <c r="I125" s="1"/>
      <c r="J125" s="1" t="s">
        <v>127</v>
      </c>
      <c r="K125" s="1">
        <v>0</v>
      </c>
      <c r="L125" s="1">
        <v>0</v>
      </c>
      <c r="M125" s="1">
        <v>0</v>
      </c>
      <c r="N125" s="1">
        <v>0</v>
      </c>
      <c r="O125" s="1"/>
      <c r="P125" s="1"/>
      <c r="Q125" s="1" t="s">
        <v>127</v>
      </c>
      <c r="R125" s="1">
        <v>0</v>
      </c>
      <c r="S125" s="1">
        <v>0</v>
      </c>
      <c r="T125" s="1">
        <v>0</v>
      </c>
      <c r="U125" s="1">
        <v>0</v>
      </c>
      <c r="V125" s="1"/>
      <c r="W125" s="1"/>
      <c r="X125" s="1" t="s">
        <v>127</v>
      </c>
      <c r="Y125" s="1">
        <v>0</v>
      </c>
      <c r="Z125" s="1">
        <v>0</v>
      </c>
      <c r="AA125" s="1">
        <v>0</v>
      </c>
      <c r="AB125" s="1">
        <v>0</v>
      </c>
      <c r="AC125" s="1"/>
      <c r="AD125" s="1"/>
      <c r="AE125" s="6" t="s">
        <v>127</v>
      </c>
      <c r="AF125" s="6">
        <v>0</v>
      </c>
      <c r="AG125" s="6">
        <v>0</v>
      </c>
      <c r="AH125" s="6">
        <v>0</v>
      </c>
      <c r="AI125" s="6">
        <v>0</v>
      </c>
      <c r="AJ125" s="1"/>
      <c r="AK125" s="1"/>
      <c r="AL125" s="6" t="s">
        <v>127</v>
      </c>
      <c r="AM125" s="6">
        <v>0</v>
      </c>
      <c r="AN125" s="6">
        <v>0</v>
      </c>
      <c r="AO125" s="6">
        <v>0</v>
      </c>
      <c r="AP125" s="6">
        <v>0</v>
      </c>
      <c r="AQ125" s="1"/>
      <c r="AR125" s="1"/>
      <c r="AS125" s="6" t="s">
        <v>127</v>
      </c>
      <c r="AT125" s="6">
        <v>0</v>
      </c>
      <c r="AU125" s="6">
        <v>0</v>
      </c>
      <c r="AV125" s="6">
        <v>0</v>
      </c>
      <c r="AW125" s="6">
        <v>0</v>
      </c>
      <c r="AZ125" s="6" t="s">
        <v>127</v>
      </c>
      <c r="BA125" s="6">
        <v>0</v>
      </c>
      <c r="BB125" s="6">
        <v>0</v>
      </c>
      <c r="BC125" s="6">
        <v>0</v>
      </c>
      <c r="BD125" s="6">
        <v>0</v>
      </c>
      <c r="BG125" s="6" t="s">
        <v>127</v>
      </c>
      <c r="BH125" s="6">
        <v>0</v>
      </c>
      <c r="BI125" s="6">
        <v>0</v>
      </c>
      <c r="BJ125" s="6">
        <v>0</v>
      </c>
      <c r="BK125" s="6">
        <v>0</v>
      </c>
      <c r="BN125" s="6" t="s">
        <v>127</v>
      </c>
      <c r="BO125" s="6">
        <v>0</v>
      </c>
      <c r="BP125" s="6">
        <v>0</v>
      </c>
      <c r="BQ125" s="6">
        <v>0</v>
      </c>
      <c r="BR125" s="6">
        <v>0</v>
      </c>
      <c r="BU125" s="6" t="s">
        <v>127</v>
      </c>
      <c r="BV125" s="6">
        <v>0</v>
      </c>
      <c r="BW125" s="6">
        <v>0</v>
      </c>
      <c r="BX125" s="6">
        <v>0</v>
      </c>
      <c r="BY125" s="6">
        <v>0</v>
      </c>
      <c r="CB125" s="6" t="s">
        <v>127</v>
      </c>
      <c r="CC125" s="6">
        <v>0</v>
      </c>
      <c r="CD125" s="6">
        <v>0</v>
      </c>
      <c r="CE125" s="6">
        <v>0</v>
      </c>
      <c r="CF125" s="6">
        <v>0</v>
      </c>
      <c r="CI125" s="6" t="s">
        <v>127</v>
      </c>
      <c r="CJ125" s="6">
        <v>0</v>
      </c>
      <c r="CK125" s="6">
        <v>0</v>
      </c>
      <c r="CL125" s="6">
        <v>0</v>
      </c>
      <c r="CM125" s="6">
        <v>0</v>
      </c>
      <c r="CP125" s="6" t="s">
        <v>127</v>
      </c>
      <c r="CQ125" s="6">
        <v>0</v>
      </c>
      <c r="CR125" s="6">
        <v>0</v>
      </c>
      <c r="CS125" s="6">
        <v>0</v>
      </c>
      <c r="CT125" s="6">
        <v>0</v>
      </c>
      <c r="CW125" s="6" t="s">
        <v>127</v>
      </c>
      <c r="CX125" s="6">
        <v>0</v>
      </c>
      <c r="CY125" s="6">
        <v>0</v>
      </c>
      <c r="CZ125" s="6">
        <v>0</v>
      </c>
      <c r="DA125" s="6">
        <v>0</v>
      </c>
      <c r="DD125" s="6" t="s">
        <v>127</v>
      </c>
      <c r="DE125" s="6">
        <v>0</v>
      </c>
      <c r="DF125" s="6">
        <v>0</v>
      </c>
      <c r="DG125" s="6">
        <v>0</v>
      </c>
      <c r="DH125" s="6">
        <v>0</v>
      </c>
      <c r="DK125" s="6" t="s">
        <v>127</v>
      </c>
      <c r="DL125" s="6">
        <v>0</v>
      </c>
      <c r="DM125" s="6">
        <v>0</v>
      </c>
      <c r="DN125" s="6">
        <v>0</v>
      </c>
      <c r="DO125" s="6">
        <v>0</v>
      </c>
      <c r="DR125" s="6" t="s">
        <v>127</v>
      </c>
      <c r="DS125" s="6">
        <v>0</v>
      </c>
      <c r="DT125" s="6">
        <v>0</v>
      </c>
      <c r="DU125" s="6">
        <v>0</v>
      </c>
      <c r="DV125" s="6">
        <v>0</v>
      </c>
      <c r="DY125" s="6" t="s">
        <v>127</v>
      </c>
      <c r="DZ125" s="6">
        <v>0</v>
      </c>
      <c r="EA125" s="6">
        <v>0</v>
      </c>
      <c r="EB125" s="6">
        <v>0</v>
      </c>
      <c r="EC125" s="6">
        <v>0</v>
      </c>
      <c r="EF125" s="6" t="s">
        <v>127</v>
      </c>
      <c r="EG125" s="6">
        <v>0</v>
      </c>
      <c r="EH125" s="6">
        <v>0</v>
      </c>
      <c r="EI125" s="6">
        <v>0</v>
      </c>
      <c r="EJ125" s="6">
        <v>0</v>
      </c>
      <c r="EM125" s="6" t="s">
        <v>127</v>
      </c>
      <c r="EN125" s="6">
        <v>0</v>
      </c>
      <c r="EO125" s="6">
        <v>0</v>
      </c>
      <c r="EP125" s="6">
        <v>0</v>
      </c>
      <c r="EQ125" s="6">
        <v>0</v>
      </c>
      <c r="ET125" s="6" t="s">
        <v>127</v>
      </c>
      <c r="EU125" s="6">
        <v>0</v>
      </c>
      <c r="EV125" s="6">
        <v>0</v>
      </c>
      <c r="EW125" s="6">
        <v>0</v>
      </c>
      <c r="EX125" s="6">
        <v>0</v>
      </c>
      <c r="FA125" s="6" t="s">
        <v>127</v>
      </c>
      <c r="FB125" s="6">
        <v>0</v>
      </c>
      <c r="FC125" s="6">
        <v>0</v>
      </c>
      <c r="FD125" s="6">
        <v>0</v>
      </c>
      <c r="FE125" s="6">
        <v>0</v>
      </c>
      <c r="FH125" s="6" t="s">
        <v>127</v>
      </c>
      <c r="FI125" s="6">
        <v>0</v>
      </c>
      <c r="FJ125" s="6">
        <v>0</v>
      </c>
      <c r="FK125" s="6">
        <v>0</v>
      </c>
      <c r="FL125" s="6">
        <v>0</v>
      </c>
      <c r="FO125" s="6" t="s">
        <v>127</v>
      </c>
      <c r="FP125" s="6">
        <v>0</v>
      </c>
      <c r="FQ125" s="6">
        <v>0</v>
      </c>
      <c r="FR125" s="6">
        <v>0</v>
      </c>
      <c r="FS125" s="6">
        <v>0</v>
      </c>
      <c r="FV125" s="6" t="s">
        <v>127</v>
      </c>
      <c r="FW125" s="6">
        <v>0</v>
      </c>
      <c r="FX125" s="6">
        <v>0</v>
      </c>
      <c r="FY125" s="6">
        <v>0</v>
      </c>
      <c r="FZ125" s="6">
        <v>0</v>
      </c>
      <c r="GC125" s="6" t="s">
        <v>127</v>
      </c>
      <c r="GD125" s="6">
        <v>0</v>
      </c>
      <c r="GE125" s="6">
        <v>0</v>
      </c>
      <c r="GF125" s="6">
        <v>0</v>
      </c>
      <c r="GG125" s="6">
        <v>0</v>
      </c>
      <c r="GJ125" s="58" t="s">
        <v>127</v>
      </c>
      <c r="GK125" s="58">
        <v>0</v>
      </c>
      <c r="GL125" s="58">
        <v>0</v>
      </c>
      <c r="GM125" s="58">
        <v>0</v>
      </c>
      <c r="GN125" s="58">
        <v>0</v>
      </c>
      <c r="GQ125" s="58" t="s">
        <v>127</v>
      </c>
      <c r="GR125" s="58">
        <v>0</v>
      </c>
      <c r="GS125" s="58">
        <v>0</v>
      </c>
      <c r="GT125" s="58">
        <v>0</v>
      </c>
      <c r="GU125" s="58">
        <v>0</v>
      </c>
      <c r="GX125" s="64" t="s">
        <v>127</v>
      </c>
      <c r="GY125" s="64">
        <v>0.67</v>
      </c>
      <c r="GZ125" s="64">
        <v>0</v>
      </c>
      <c r="HA125" s="64">
        <v>0</v>
      </c>
      <c r="HB125" s="64">
        <v>0</v>
      </c>
      <c r="HE125" s="64" t="s">
        <v>127</v>
      </c>
      <c r="HF125" s="64">
        <v>0</v>
      </c>
      <c r="HG125" s="64">
        <v>0</v>
      </c>
      <c r="HH125" s="64">
        <v>0</v>
      </c>
      <c r="HI125" s="64">
        <v>0</v>
      </c>
      <c r="HL125" s="64" t="s">
        <v>127</v>
      </c>
      <c r="HM125" s="64">
        <v>0</v>
      </c>
      <c r="HN125" s="64">
        <v>0</v>
      </c>
      <c r="HO125" s="64">
        <v>0</v>
      </c>
      <c r="HP125" s="64">
        <v>0</v>
      </c>
      <c r="HS125" s="64" t="s">
        <v>127</v>
      </c>
      <c r="HT125" s="64">
        <v>0</v>
      </c>
      <c r="HU125" s="64">
        <v>0</v>
      </c>
      <c r="HV125" s="64">
        <v>0</v>
      </c>
      <c r="HW125" s="64">
        <v>0</v>
      </c>
      <c r="HZ125" s="64" t="s">
        <v>127</v>
      </c>
      <c r="IA125" s="64">
        <v>0</v>
      </c>
      <c r="IB125" s="64">
        <v>0</v>
      </c>
      <c r="IC125" s="64">
        <v>0</v>
      </c>
      <c r="ID125" s="64">
        <v>0</v>
      </c>
      <c r="IG125" s="64" t="s">
        <v>127</v>
      </c>
      <c r="IH125" s="64">
        <v>0</v>
      </c>
      <c r="II125" s="64">
        <v>0</v>
      </c>
      <c r="IJ125" s="64">
        <v>0</v>
      </c>
      <c r="IK125" s="64">
        <v>0</v>
      </c>
      <c r="IN125" s="64" t="s">
        <v>127</v>
      </c>
      <c r="IO125" s="64">
        <v>0.12</v>
      </c>
      <c r="IP125" s="64">
        <v>0</v>
      </c>
      <c r="IQ125" s="64">
        <v>0.17</v>
      </c>
      <c r="IR125" s="64">
        <v>0</v>
      </c>
      <c r="IU125" s="64" t="s">
        <v>127</v>
      </c>
      <c r="IV125" s="64">
        <v>0</v>
      </c>
      <c r="IW125" s="64">
        <v>0</v>
      </c>
      <c r="IX125" s="64">
        <v>0</v>
      </c>
      <c r="IY125" s="64">
        <v>0</v>
      </c>
      <c r="JB125" s="6" t="s">
        <v>127</v>
      </c>
      <c r="JC125" s="6">
        <v>0</v>
      </c>
      <c r="JD125" s="6">
        <v>0</v>
      </c>
      <c r="JE125" s="6">
        <v>0</v>
      </c>
      <c r="JF125" s="6">
        <v>0</v>
      </c>
      <c r="JI125" s="64" t="s">
        <v>127</v>
      </c>
      <c r="JJ125" s="64">
        <v>0</v>
      </c>
      <c r="JK125" s="64">
        <v>0</v>
      </c>
      <c r="JL125" s="64">
        <v>0</v>
      </c>
      <c r="JM125" s="64">
        <v>0</v>
      </c>
      <c r="JP125" s="70" t="s">
        <v>127</v>
      </c>
      <c r="JQ125" s="70">
        <v>0</v>
      </c>
      <c r="JR125" s="70">
        <v>0</v>
      </c>
      <c r="JS125" s="70">
        <v>0</v>
      </c>
      <c r="JT125" s="70">
        <v>0</v>
      </c>
      <c r="JW125" s="76" t="s">
        <v>127</v>
      </c>
      <c r="JX125" s="76">
        <v>0</v>
      </c>
      <c r="JY125" s="76">
        <v>0</v>
      </c>
      <c r="JZ125" s="76">
        <v>0</v>
      </c>
      <c r="KA125" s="76">
        <v>0</v>
      </c>
      <c r="KD125" s="76" t="s">
        <v>127</v>
      </c>
      <c r="KE125" s="76">
        <v>0</v>
      </c>
      <c r="KF125" s="76">
        <v>0</v>
      </c>
      <c r="KG125" s="76">
        <v>0</v>
      </c>
      <c r="KH125" s="76">
        <v>0</v>
      </c>
      <c r="KK125" s="76" t="s">
        <v>127</v>
      </c>
      <c r="KL125" s="76">
        <v>0.45</v>
      </c>
      <c r="KM125" s="76">
        <v>0</v>
      </c>
      <c r="KN125" s="76">
        <v>0</v>
      </c>
      <c r="KO125" s="76">
        <v>0</v>
      </c>
      <c r="KR125" s="76" t="s">
        <v>127</v>
      </c>
      <c r="KS125" s="76">
        <v>0</v>
      </c>
      <c r="KT125" s="76">
        <v>0</v>
      </c>
      <c r="KU125" s="76">
        <v>0</v>
      </c>
      <c r="KV125" s="76">
        <v>0</v>
      </c>
      <c r="KY125" s="76" t="s">
        <v>127</v>
      </c>
      <c r="KZ125" s="76">
        <v>0</v>
      </c>
      <c r="LA125" s="76">
        <v>0</v>
      </c>
      <c r="LB125" s="76">
        <v>0</v>
      </c>
      <c r="LC125" s="76">
        <v>0</v>
      </c>
      <c r="LF125" s="76" t="s">
        <v>127</v>
      </c>
      <c r="LG125" s="76">
        <v>0</v>
      </c>
      <c r="LH125" s="76">
        <v>0</v>
      </c>
      <c r="LI125" s="76">
        <v>0</v>
      </c>
      <c r="LJ125" s="76">
        <v>0</v>
      </c>
      <c r="LM125" s="76" t="s">
        <v>127</v>
      </c>
      <c r="LN125" s="76">
        <v>0</v>
      </c>
      <c r="LO125" s="76">
        <v>0</v>
      </c>
      <c r="LP125" s="76">
        <v>0</v>
      </c>
      <c r="LQ125" s="76">
        <v>0</v>
      </c>
      <c r="LR125" s="76"/>
      <c r="LS125" s="76"/>
      <c r="LT125" s="76" t="s">
        <v>127</v>
      </c>
      <c r="LU125" s="76">
        <v>0</v>
      </c>
      <c r="LV125" s="76">
        <v>0</v>
      </c>
      <c r="LW125" s="76">
        <v>0</v>
      </c>
      <c r="LX125" s="76">
        <v>0</v>
      </c>
      <c r="LY125" s="76"/>
      <c r="LZ125" s="76"/>
      <c r="MA125" s="76" t="s">
        <v>127</v>
      </c>
      <c r="MB125" s="76">
        <v>0</v>
      </c>
      <c r="MC125" s="76">
        <v>0</v>
      </c>
      <c r="MD125" s="76">
        <v>0</v>
      </c>
      <c r="ME125" s="76">
        <v>0</v>
      </c>
      <c r="MH125" s="76" t="s">
        <v>127</v>
      </c>
      <c r="MI125" s="76">
        <v>0</v>
      </c>
      <c r="MJ125" s="76">
        <v>0</v>
      </c>
      <c r="MK125" s="76">
        <v>0</v>
      </c>
      <c r="ML125" s="76">
        <v>0</v>
      </c>
      <c r="MM125" s="76"/>
      <c r="MN125" s="76"/>
      <c r="MO125" s="76" t="s">
        <v>127</v>
      </c>
      <c r="MP125" s="76">
        <v>0</v>
      </c>
      <c r="MQ125" s="76">
        <v>0</v>
      </c>
      <c r="MR125" s="76">
        <v>0</v>
      </c>
      <c r="MS125" s="76">
        <v>0</v>
      </c>
    </row>
    <row r="126" spans="1:357" x14ac:dyDescent="0.25">
      <c r="A126" s="1">
        <v>6.0499999999999927</v>
      </c>
      <c r="B126" s="1">
        <v>6.0999999999999925</v>
      </c>
      <c r="C126" s="1" t="s">
        <v>128</v>
      </c>
      <c r="D126" s="1">
        <v>0</v>
      </c>
      <c r="E126" s="1">
        <v>0</v>
      </c>
      <c r="F126" s="1">
        <v>0</v>
      </c>
      <c r="G126" s="1">
        <v>0</v>
      </c>
      <c r="H126" s="1"/>
      <c r="I126" s="1"/>
      <c r="J126" s="1" t="s">
        <v>128</v>
      </c>
      <c r="K126" s="1">
        <v>0</v>
      </c>
      <c r="L126" s="1">
        <v>0</v>
      </c>
      <c r="M126" s="1">
        <v>0</v>
      </c>
      <c r="N126" s="1">
        <v>0</v>
      </c>
      <c r="O126" s="1"/>
      <c r="P126" s="1"/>
      <c r="Q126" s="1" t="s">
        <v>128</v>
      </c>
      <c r="R126" s="1">
        <v>0</v>
      </c>
      <c r="S126" s="1">
        <v>0</v>
      </c>
      <c r="T126" s="1">
        <v>0</v>
      </c>
      <c r="U126" s="1">
        <v>0</v>
      </c>
      <c r="V126" s="1"/>
      <c r="W126" s="1"/>
      <c r="X126" s="1" t="s">
        <v>128</v>
      </c>
      <c r="Y126" s="1">
        <v>0</v>
      </c>
      <c r="Z126" s="1">
        <v>0</v>
      </c>
      <c r="AA126" s="1">
        <v>0</v>
      </c>
      <c r="AB126" s="1">
        <v>0</v>
      </c>
      <c r="AC126" s="1"/>
      <c r="AD126" s="1"/>
      <c r="AE126" s="6" t="s">
        <v>128</v>
      </c>
      <c r="AF126" s="6">
        <v>0</v>
      </c>
      <c r="AG126" s="6">
        <v>0</v>
      </c>
      <c r="AH126" s="6">
        <v>0</v>
      </c>
      <c r="AI126" s="6">
        <v>0</v>
      </c>
      <c r="AJ126" s="1"/>
      <c r="AK126" s="1"/>
      <c r="AL126" s="6" t="s">
        <v>128</v>
      </c>
      <c r="AM126" s="6">
        <v>0</v>
      </c>
      <c r="AN126" s="6">
        <v>0</v>
      </c>
      <c r="AO126" s="6">
        <v>0</v>
      </c>
      <c r="AP126" s="6">
        <v>0</v>
      </c>
      <c r="AQ126" s="1"/>
      <c r="AR126" s="1"/>
      <c r="AS126" s="6" t="s">
        <v>128</v>
      </c>
      <c r="AT126" s="6">
        <v>0</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0.22</v>
      </c>
      <c r="BP126" s="6">
        <v>0</v>
      </c>
      <c r="BQ126" s="6">
        <v>0.25</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v>
      </c>
      <c r="EH126" s="6">
        <v>0</v>
      </c>
      <c r="EI126" s="6">
        <v>0</v>
      </c>
      <c r="EJ126" s="6">
        <v>0</v>
      </c>
      <c r="EM126" s="6" t="s">
        <v>128</v>
      </c>
      <c r="EN126" s="6">
        <v>0</v>
      </c>
      <c r="EO126" s="6">
        <v>0</v>
      </c>
      <c r="EP126" s="6">
        <v>0</v>
      </c>
      <c r="EQ126" s="6">
        <v>0</v>
      </c>
      <c r="ET126" s="6" t="s">
        <v>128</v>
      </c>
      <c r="EU126" s="6">
        <v>0</v>
      </c>
      <c r="EV126" s="6">
        <v>0</v>
      </c>
      <c r="EW126" s="6">
        <v>0</v>
      </c>
      <c r="EX126" s="6">
        <v>0</v>
      </c>
      <c r="FA126" s="6" t="s">
        <v>128</v>
      </c>
      <c r="FB126" s="6">
        <v>0</v>
      </c>
      <c r="FC126" s="6">
        <v>0</v>
      </c>
      <c r="FD126" s="6">
        <v>0</v>
      </c>
      <c r="FE126" s="6">
        <v>0</v>
      </c>
      <c r="FH126" s="6" t="s">
        <v>128</v>
      </c>
      <c r="FI126" s="6">
        <v>0</v>
      </c>
      <c r="FJ126" s="6">
        <v>0</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v>
      </c>
      <c r="GS126" s="58">
        <v>0</v>
      </c>
      <c r="GT126" s="58">
        <v>0</v>
      </c>
      <c r="GU126" s="58">
        <v>0</v>
      </c>
      <c r="GX126" s="64" t="s">
        <v>128</v>
      </c>
      <c r="GY126" s="64">
        <v>0</v>
      </c>
      <c r="GZ126" s="64">
        <v>0</v>
      </c>
      <c r="HA126" s="64">
        <v>0</v>
      </c>
      <c r="HB126" s="64">
        <v>0</v>
      </c>
      <c r="HE126" s="64" t="s">
        <v>128</v>
      </c>
      <c r="HF126" s="64">
        <v>0</v>
      </c>
      <c r="HG126" s="64">
        <v>0</v>
      </c>
      <c r="HH126" s="64">
        <v>0</v>
      </c>
      <c r="HI126" s="64">
        <v>0</v>
      </c>
      <c r="HL126" s="64" t="s">
        <v>128</v>
      </c>
      <c r="HM126" s="64">
        <v>0</v>
      </c>
      <c r="HN126" s="64">
        <v>0</v>
      </c>
      <c r="HO126" s="64">
        <v>0</v>
      </c>
      <c r="HP126" s="64">
        <v>0</v>
      </c>
      <c r="HS126" s="64" t="s">
        <v>128</v>
      </c>
      <c r="HT126" s="64">
        <v>0</v>
      </c>
      <c r="HU126" s="64">
        <v>0</v>
      </c>
      <c r="HV126" s="64">
        <v>0</v>
      </c>
      <c r="HW126" s="64">
        <v>0</v>
      </c>
      <c r="HZ126" s="64" t="s">
        <v>128</v>
      </c>
      <c r="IA126" s="64">
        <v>0</v>
      </c>
      <c r="IB126" s="64">
        <v>0</v>
      </c>
      <c r="IC126" s="64">
        <v>0</v>
      </c>
      <c r="ID126" s="64">
        <v>0</v>
      </c>
      <c r="IG126" s="64" t="s">
        <v>128</v>
      </c>
      <c r="IH126" s="64">
        <v>0</v>
      </c>
      <c r="II126" s="64">
        <v>0</v>
      </c>
      <c r="IJ126" s="64">
        <v>0</v>
      </c>
      <c r="IK126" s="64">
        <v>0</v>
      </c>
      <c r="IN126" s="64" t="s">
        <v>128</v>
      </c>
      <c r="IO126" s="64">
        <v>0</v>
      </c>
      <c r="IP126" s="64">
        <v>0</v>
      </c>
      <c r="IQ126" s="64">
        <v>0</v>
      </c>
      <c r="IR126" s="64">
        <v>0</v>
      </c>
      <c r="IU126" s="64" t="s">
        <v>128</v>
      </c>
      <c r="IV126" s="64">
        <v>0</v>
      </c>
      <c r="IW126" s="64">
        <v>0</v>
      </c>
      <c r="IX126" s="64">
        <v>0</v>
      </c>
      <c r="IY126" s="64">
        <v>0</v>
      </c>
      <c r="JB126" s="6" t="s">
        <v>128</v>
      </c>
      <c r="JC126" s="6">
        <v>0</v>
      </c>
      <c r="JD126" s="6">
        <v>0</v>
      </c>
      <c r="JE126" s="6">
        <v>0</v>
      </c>
      <c r="JF126" s="6">
        <v>0</v>
      </c>
      <c r="JI126" s="64" t="s">
        <v>128</v>
      </c>
      <c r="JJ126" s="64">
        <v>0</v>
      </c>
      <c r="JK126" s="64">
        <v>0</v>
      </c>
      <c r="JL126" s="64">
        <v>0</v>
      </c>
      <c r="JM126" s="64">
        <v>0</v>
      </c>
      <c r="JP126" s="70" t="s">
        <v>128</v>
      </c>
      <c r="JQ126" s="70">
        <v>0</v>
      </c>
      <c r="JR126" s="70">
        <v>0</v>
      </c>
      <c r="JS126" s="70">
        <v>0</v>
      </c>
      <c r="JT126" s="70">
        <v>0</v>
      </c>
      <c r="JW126" s="76" t="s">
        <v>128</v>
      </c>
      <c r="JX126" s="76">
        <v>0</v>
      </c>
      <c r="JY126" s="76">
        <v>0</v>
      </c>
      <c r="JZ126" s="76">
        <v>0</v>
      </c>
      <c r="KA126" s="76">
        <v>0</v>
      </c>
      <c r="KD126" s="76" t="s">
        <v>128</v>
      </c>
      <c r="KE126" s="76">
        <v>0</v>
      </c>
      <c r="KF126" s="76">
        <v>0</v>
      </c>
      <c r="KG126" s="76">
        <v>0</v>
      </c>
      <c r="KH126" s="76">
        <v>0</v>
      </c>
      <c r="KK126" s="76" t="s">
        <v>128</v>
      </c>
      <c r="KL126" s="76">
        <v>0</v>
      </c>
      <c r="KM126" s="76">
        <v>0</v>
      </c>
      <c r="KN126" s="76">
        <v>0</v>
      </c>
      <c r="KO126" s="76">
        <v>0</v>
      </c>
      <c r="KR126" s="76" t="s">
        <v>128</v>
      </c>
      <c r="KS126" s="76">
        <v>0</v>
      </c>
      <c r="KT126" s="76">
        <v>0</v>
      </c>
      <c r="KU126" s="76">
        <v>0</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c r="LY126" s="76"/>
      <c r="LZ126" s="76"/>
      <c r="MA126" s="76" t="s">
        <v>128</v>
      </c>
      <c r="MB126" s="76">
        <v>0</v>
      </c>
      <c r="MC126" s="76">
        <v>0</v>
      </c>
      <c r="MD126" s="76">
        <v>0</v>
      </c>
      <c r="ME126" s="76">
        <v>0</v>
      </c>
      <c r="MH126" s="76" t="s">
        <v>128</v>
      </c>
      <c r="MI126" s="76">
        <v>0</v>
      </c>
      <c r="MJ126" s="76">
        <v>0</v>
      </c>
      <c r="MK126" s="76">
        <v>0</v>
      </c>
      <c r="ML126" s="76">
        <v>0</v>
      </c>
      <c r="MM126" s="76"/>
      <c r="MN126" s="76"/>
      <c r="MO126" s="76" t="s">
        <v>128</v>
      </c>
      <c r="MP126" s="76">
        <v>0</v>
      </c>
      <c r="MQ126" s="76">
        <v>0</v>
      </c>
      <c r="MR126" s="76">
        <v>0</v>
      </c>
      <c r="MS126" s="76">
        <v>0</v>
      </c>
    </row>
    <row r="127" spans="1:357" x14ac:dyDescent="0.25">
      <c r="A127" s="1">
        <v>6.0999999999999925</v>
      </c>
      <c r="B127" s="1">
        <v>6.1499999999999924</v>
      </c>
      <c r="C127" s="1" t="s">
        <v>129</v>
      </c>
      <c r="D127" s="1">
        <v>0</v>
      </c>
      <c r="E127" s="1">
        <v>0</v>
      </c>
      <c r="F127" s="1">
        <v>0</v>
      </c>
      <c r="G127" s="1">
        <v>0</v>
      </c>
      <c r="H127" s="1"/>
      <c r="I127" s="1"/>
      <c r="J127" s="1" t="s">
        <v>129</v>
      </c>
      <c r="K127" s="1">
        <v>0</v>
      </c>
      <c r="L127" s="1">
        <v>0</v>
      </c>
      <c r="M127" s="1">
        <v>0</v>
      </c>
      <c r="N127" s="1">
        <v>0</v>
      </c>
      <c r="O127" s="1"/>
      <c r="P127" s="1"/>
      <c r="Q127" s="1" t="s">
        <v>129</v>
      </c>
      <c r="R127" s="1">
        <v>0</v>
      </c>
      <c r="S127" s="1">
        <v>0</v>
      </c>
      <c r="T127" s="1">
        <v>0</v>
      </c>
      <c r="U127" s="1">
        <v>0</v>
      </c>
      <c r="V127" s="1"/>
      <c r="W127" s="1"/>
      <c r="X127" s="1" t="s">
        <v>129</v>
      </c>
      <c r="Y127" s="1">
        <v>0</v>
      </c>
      <c r="Z127" s="1">
        <v>0</v>
      </c>
      <c r="AA127" s="1">
        <v>0</v>
      </c>
      <c r="AB127" s="1">
        <v>0</v>
      </c>
      <c r="AC127" s="1"/>
      <c r="AD127" s="1"/>
      <c r="AE127" s="6" t="s">
        <v>129</v>
      </c>
      <c r="AF127" s="6">
        <v>0</v>
      </c>
      <c r="AG127" s="6">
        <v>0</v>
      </c>
      <c r="AH127" s="6">
        <v>0</v>
      </c>
      <c r="AI127" s="6">
        <v>0</v>
      </c>
      <c r="AJ127" s="1"/>
      <c r="AK127" s="1"/>
      <c r="AL127" s="6" t="s">
        <v>129</v>
      </c>
      <c r="AM127" s="6">
        <v>0</v>
      </c>
      <c r="AN127" s="6">
        <v>0</v>
      </c>
      <c r="AO127" s="6">
        <v>0</v>
      </c>
      <c r="AP127" s="6">
        <v>0</v>
      </c>
      <c r="AQ127" s="1"/>
      <c r="AR127" s="1"/>
      <c r="AS127" s="6" t="s">
        <v>129</v>
      </c>
      <c r="AT127" s="6">
        <v>0.35</v>
      </c>
      <c r="AU127" s="6">
        <v>3.38</v>
      </c>
      <c r="AV127" s="6">
        <v>0</v>
      </c>
      <c r="AW127" s="6">
        <v>0</v>
      </c>
      <c r="AZ127" s="6" t="s">
        <v>129</v>
      </c>
      <c r="BA127" s="6">
        <v>0</v>
      </c>
      <c r="BB127" s="6">
        <v>0</v>
      </c>
      <c r="BC127" s="6">
        <v>0</v>
      </c>
      <c r="BD127" s="6">
        <v>0</v>
      </c>
      <c r="BG127" s="6" t="s">
        <v>129</v>
      </c>
      <c r="BH127" s="6">
        <v>0</v>
      </c>
      <c r="BI127" s="6">
        <v>0</v>
      </c>
      <c r="BJ127" s="6">
        <v>0</v>
      </c>
      <c r="BK127" s="6">
        <v>0</v>
      </c>
      <c r="BN127" s="6" t="s">
        <v>129</v>
      </c>
      <c r="BO127" s="6">
        <v>0</v>
      </c>
      <c r="BP127" s="6">
        <v>0</v>
      </c>
      <c r="BQ127" s="6">
        <v>0</v>
      </c>
      <c r="BR127" s="6">
        <v>0</v>
      </c>
      <c r="BU127" s="6" t="s">
        <v>129</v>
      </c>
      <c r="BV127" s="6">
        <v>0</v>
      </c>
      <c r="BW127" s="6">
        <v>0</v>
      </c>
      <c r="BX127" s="6">
        <v>0</v>
      </c>
      <c r="BY127" s="6">
        <v>0</v>
      </c>
      <c r="CB127" s="6" t="s">
        <v>129</v>
      </c>
      <c r="CC127" s="6">
        <v>0</v>
      </c>
      <c r="CD127" s="6">
        <v>0</v>
      </c>
      <c r="CE127" s="6">
        <v>0</v>
      </c>
      <c r="CF127" s="6">
        <v>0</v>
      </c>
      <c r="CI127" s="6" t="s">
        <v>129</v>
      </c>
      <c r="CJ127" s="6">
        <v>7.0000000000000007E-2</v>
      </c>
      <c r="CK127" s="6">
        <v>0.73</v>
      </c>
      <c r="CL127" s="6">
        <v>0</v>
      </c>
      <c r="CM127" s="6">
        <v>0</v>
      </c>
      <c r="CP127" s="6" t="s">
        <v>129</v>
      </c>
      <c r="CQ127" s="6">
        <v>0</v>
      </c>
      <c r="CR127" s="6">
        <v>0</v>
      </c>
      <c r="CS127" s="6">
        <v>0</v>
      </c>
      <c r="CT127" s="6">
        <v>0</v>
      </c>
      <c r="CW127" s="6" t="s">
        <v>129</v>
      </c>
      <c r="CX127" s="6">
        <v>0</v>
      </c>
      <c r="CY127" s="6">
        <v>0</v>
      </c>
      <c r="CZ127" s="6">
        <v>0</v>
      </c>
      <c r="DA127" s="6">
        <v>0</v>
      </c>
      <c r="DD127" s="6" t="s">
        <v>129</v>
      </c>
      <c r="DE127" s="6">
        <v>0</v>
      </c>
      <c r="DF127" s="6">
        <v>0</v>
      </c>
      <c r="DG127" s="6">
        <v>0</v>
      </c>
      <c r="DH127" s="6">
        <v>0</v>
      </c>
      <c r="DK127" s="6" t="s">
        <v>129</v>
      </c>
      <c r="DL127" s="6">
        <v>0</v>
      </c>
      <c r="DM127" s="6">
        <v>0</v>
      </c>
      <c r="DN127" s="6">
        <v>0</v>
      </c>
      <c r="DO127" s="6">
        <v>0</v>
      </c>
      <c r="DR127" s="6" t="s">
        <v>129</v>
      </c>
      <c r="DS127" s="6">
        <v>0.18</v>
      </c>
      <c r="DT127" s="6">
        <v>0</v>
      </c>
      <c r="DU127" s="6">
        <v>0.24</v>
      </c>
      <c r="DV127" s="6">
        <v>0</v>
      </c>
      <c r="DY127" s="6" t="s">
        <v>129</v>
      </c>
      <c r="DZ127" s="6">
        <v>0</v>
      </c>
      <c r="EA127" s="6">
        <v>0</v>
      </c>
      <c r="EB127" s="6">
        <v>0</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v>
      </c>
      <c r="FC127" s="6">
        <v>0</v>
      </c>
      <c r="FD127" s="6">
        <v>0</v>
      </c>
      <c r="FE127" s="6">
        <v>0</v>
      </c>
      <c r="FH127" s="6" t="s">
        <v>129</v>
      </c>
      <c r="FI127" s="6">
        <v>0</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v>
      </c>
      <c r="GE127" s="6">
        <v>0</v>
      </c>
      <c r="GF127" s="6">
        <v>0</v>
      </c>
      <c r="GG127" s="6">
        <v>0</v>
      </c>
      <c r="GJ127" s="58" t="s">
        <v>129</v>
      </c>
      <c r="GK127" s="58">
        <v>0</v>
      </c>
      <c r="GL127" s="58">
        <v>0</v>
      </c>
      <c r="GM127" s="58">
        <v>0</v>
      </c>
      <c r="GN127" s="58">
        <v>0</v>
      </c>
      <c r="GQ127" s="58" t="s">
        <v>129</v>
      </c>
      <c r="GR127" s="58">
        <v>0</v>
      </c>
      <c r="GS127" s="58">
        <v>0</v>
      </c>
      <c r="GT127" s="58">
        <v>0</v>
      </c>
      <c r="GU127" s="58">
        <v>0</v>
      </c>
      <c r="GX127" s="64" t="s">
        <v>129</v>
      </c>
      <c r="GY127" s="64">
        <v>0</v>
      </c>
      <c r="GZ127" s="64">
        <v>0</v>
      </c>
      <c r="HA127" s="64">
        <v>0</v>
      </c>
      <c r="HB127" s="64">
        <v>0</v>
      </c>
      <c r="HE127" s="64" t="s">
        <v>129</v>
      </c>
      <c r="HF127" s="64">
        <v>0</v>
      </c>
      <c r="HG127" s="64">
        <v>0</v>
      </c>
      <c r="HH127" s="64">
        <v>0</v>
      </c>
      <c r="HI127" s="64">
        <v>0</v>
      </c>
      <c r="HL127" s="64" t="s">
        <v>129</v>
      </c>
      <c r="HM127" s="64">
        <v>0</v>
      </c>
      <c r="HN127" s="64">
        <v>0</v>
      </c>
      <c r="HO127" s="64">
        <v>0</v>
      </c>
      <c r="HP127" s="64">
        <v>0</v>
      </c>
      <c r="HS127" s="64" t="s">
        <v>129</v>
      </c>
      <c r="HT127" s="64">
        <v>0</v>
      </c>
      <c r="HU127" s="64">
        <v>0</v>
      </c>
      <c r="HV127" s="64">
        <v>0</v>
      </c>
      <c r="HW127" s="64">
        <v>0</v>
      </c>
      <c r="HZ127" s="64" t="s">
        <v>129</v>
      </c>
      <c r="IA127" s="64">
        <v>0</v>
      </c>
      <c r="IB127" s="64">
        <v>0</v>
      </c>
      <c r="IC127" s="64">
        <v>0</v>
      </c>
      <c r="ID127" s="64">
        <v>0</v>
      </c>
      <c r="IG127" s="64" t="s">
        <v>129</v>
      </c>
      <c r="IH127" s="64">
        <v>0</v>
      </c>
      <c r="II127" s="64">
        <v>0</v>
      </c>
      <c r="IJ127" s="64">
        <v>0</v>
      </c>
      <c r="IK127" s="64">
        <v>0</v>
      </c>
      <c r="IN127" s="64" t="s">
        <v>129</v>
      </c>
      <c r="IO127" s="64">
        <v>0</v>
      </c>
      <c r="IP127" s="64">
        <v>0</v>
      </c>
      <c r="IQ127" s="64">
        <v>0</v>
      </c>
      <c r="IR127" s="64">
        <v>0</v>
      </c>
      <c r="IU127" s="64" t="s">
        <v>129</v>
      </c>
      <c r="IV127" s="64">
        <v>0</v>
      </c>
      <c r="IW127" s="64">
        <v>0</v>
      </c>
      <c r="IX127" s="64">
        <v>0</v>
      </c>
      <c r="IY127" s="64">
        <v>0</v>
      </c>
      <c r="JB127" s="6" t="s">
        <v>129</v>
      </c>
      <c r="JC127" s="6">
        <v>0</v>
      </c>
      <c r="JD127" s="6">
        <v>0</v>
      </c>
      <c r="JE127" s="6">
        <v>0</v>
      </c>
      <c r="JF127" s="6">
        <v>0</v>
      </c>
      <c r="JI127" s="64" t="s">
        <v>129</v>
      </c>
      <c r="JJ127" s="64">
        <v>0</v>
      </c>
      <c r="JK127" s="64">
        <v>0</v>
      </c>
      <c r="JL127" s="64">
        <v>0</v>
      </c>
      <c r="JM127" s="64">
        <v>0</v>
      </c>
      <c r="JP127" s="70" t="s">
        <v>129</v>
      </c>
      <c r="JQ127" s="70">
        <v>0</v>
      </c>
      <c r="JR127" s="70">
        <v>0</v>
      </c>
      <c r="JS127" s="70">
        <v>0</v>
      </c>
      <c r="JT127" s="70">
        <v>0</v>
      </c>
      <c r="JW127" s="76" t="s">
        <v>129</v>
      </c>
      <c r="JX127" s="76">
        <v>0</v>
      </c>
      <c r="JY127" s="76">
        <v>0</v>
      </c>
      <c r="JZ127" s="76">
        <v>0</v>
      </c>
      <c r="KA127" s="76">
        <v>0</v>
      </c>
      <c r="KD127" s="76" t="s">
        <v>129</v>
      </c>
      <c r="KE127" s="76">
        <v>0</v>
      </c>
      <c r="KF127" s="76">
        <v>0</v>
      </c>
      <c r="KG127" s="76">
        <v>0</v>
      </c>
      <c r="KH127" s="76">
        <v>0</v>
      </c>
      <c r="KK127" s="76" t="s">
        <v>129</v>
      </c>
      <c r="KL127" s="76">
        <v>0</v>
      </c>
      <c r="KM127" s="76">
        <v>0</v>
      </c>
      <c r="KN127" s="76">
        <v>0</v>
      </c>
      <c r="KO127" s="7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v>
      </c>
      <c r="LV127" s="76">
        <v>0</v>
      </c>
      <c r="LW127" s="76">
        <v>0</v>
      </c>
      <c r="LX127" s="76">
        <v>0</v>
      </c>
      <c r="LY127" s="76"/>
      <c r="LZ127" s="76"/>
      <c r="MA127" s="76" t="s">
        <v>129</v>
      </c>
      <c r="MB127" s="76">
        <v>0</v>
      </c>
      <c r="MC127" s="76">
        <v>0</v>
      </c>
      <c r="MD127" s="76">
        <v>0</v>
      </c>
      <c r="ME127" s="76">
        <v>0</v>
      </c>
      <c r="MH127" s="76" t="s">
        <v>129</v>
      </c>
      <c r="MI127" s="76">
        <v>0</v>
      </c>
      <c r="MJ127" s="76">
        <v>0</v>
      </c>
      <c r="MK127" s="76">
        <v>0</v>
      </c>
      <c r="ML127" s="76">
        <v>0</v>
      </c>
      <c r="MM127" s="76"/>
      <c r="MN127" s="76"/>
      <c r="MO127" s="76" t="s">
        <v>129</v>
      </c>
      <c r="MP127" s="76">
        <v>0</v>
      </c>
      <c r="MQ127" s="76">
        <v>0</v>
      </c>
      <c r="MR127" s="76">
        <v>0</v>
      </c>
      <c r="MS127" s="76">
        <v>0</v>
      </c>
    </row>
    <row r="128" spans="1:357" x14ac:dyDescent="0.25">
      <c r="A128" s="1">
        <v>6.1499999999999924</v>
      </c>
      <c r="B128" s="1">
        <v>6.1999999999999922</v>
      </c>
      <c r="C128" s="1" t="s">
        <v>130</v>
      </c>
      <c r="D128" s="1">
        <v>0</v>
      </c>
      <c r="E128" s="1">
        <v>0</v>
      </c>
      <c r="F128" s="1">
        <v>0</v>
      </c>
      <c r="G128" s="1">
        <v>0</v>
      </c>
      <c r="H128" s="1"/>
      <c r="I128" s="1"/>
      <c r="J128" s="1" t="s">
        <v>130</v>
      </c>
      <c r="K128" s="1">
        <v>0</v>
      </c>
      <c r="L128" s="1">
        <v>0</v>
      </c>
      <c r="M128" s="1">
        <v>0</v>
      </c>
      <c r="N128" s="1">
        <v>0</v>
      </c>
      <c r="O128" s="1"/>
      <c r="P128" s="1"/>
      <c r="Q128" s="1" t="s">
        <v>130</v>
      </c>
      <c r="R128" s="1">
        <v>0</v>
      </c>
      <c r="S128" s="1">
        <v>0</v>
      </c>
      <c r="T128" s="1">
        <v>0</v>
      </c>
      <c r="U128" s="1">
        <v>0</v>
      </c>
      <c r="V128" s="1"/>
      <c r="W128" s="1"/>
      <c r="X128" s="1" t="s">
        <v>130</v>
      </c>
      <c r="Y128" s="1">
        <v>0</v>
      </c>
      <c r="Z128" s="1">
        <v>0</v>
      </c>
      <c r="AA128" s="1">
        <v>0</v>
      </c>
      <c r="AB128" s="1">
        <v>0</v>
      </c>
      <c r="AC128" s="1"/>
      <c r="AD128" s="1"/>
      <c r="AE128" s="6" t="s">
        <v>130</v>
      </c>
      <c r="AF128" s="6">
        <v>0</v>
      </c>
      <c r="AG128" s="6">
        <v>0</v>
      </c>
      <c r="AH128" s="6">
        <v>0</v>
      </c>
      <c r="AI128" s="6">
        <v>0</v>
      </c>
      <c r="AJ128" s="1"/>
      <c r="AK128" s="1"/>
      <c r="AL128" s="6" t="s">
        <v>130</v>
      </c>
      <c r="AM128" s="6">
        <v>0</v>
      </c>
      <c r="AN128" s="6">
        <v>0</v>
      </c>
      <c r="AO128" s="6">
        <v>0</v>
      </c>
      <c r="AP128" s="6">
        <v>0</v>
      </c>
      <c r="AQ128" s="1"/>
      <c r="AR128" s="1"/>
      <c r="AS128" s="6" t="s">
        <v>130</v>
      </c>
      <c r="AT128" s="6">
        <v>0</v>
      </c>
      <c r="AU128" s="6">
        <v>0</v>
      </c>
      <c r="AV128" s="6">
        <v>0</v>
      </c>
      <c r="AW128" s="6">
        <v>0</v>
      </c>
      <c r="AZ128" s="6" t="s">
        <v>130</v>
      </c>
      <c r="BA128" s="6">
        <v>0</v>
      </c>
      <c r="BB128" s="6">
        <v>0</v>
      </c>
      <c r="BC128" s="6">
        <v>0</v>
      </c>
      <c r="BD128" s="6">
        <v>0</v>
      </c>
      <c r="BG128" s="6" t="s">
        <v>130</v>
      </c>
      <c r="BH128" s="6">
        <v>0</v>
      </c>
      <c r="BI128" s="6">
        <v>0</v>
      </c>
      <c r="BJ128" s="6">
        <v>0</v>
      </c>
      <c r="BK128" s="6">
        <v>0</v>
      </c>
      <c r="BN128" s="6" t="s">
        <v>130</v>
      </c>
      <c r="BO128" s="6">
        <v>0</v>
      </c>
      <c r="BP128" s="6">
        <v>0</v>
      </c>
      <c r="BQ128" s="6">
        <v>0</v>
      </c>
      <c r="BR128" s="6">
        <v>0</v>
      </c>
      <c r="BU128" s="6" t="s">
        <v>130</v>
      </c>
      <c r="BV128" s="6">
        <v>0</v>
      </c>
      <c r="BW128" s="6">
        <v>0</v>
      </c>
      <c r="BX128" s="6">
        <v>0</v>
      </c>
      <c r="BY128" s="6">
        <v>0</v>
      </c>
      <c r="CB128" s="6" t="s">
        <v>130</v>
      </c>
      <c r="CC128" s="6">
        <v>0</v>
      </c>
      <c r="CD128" s="6">
        <v>0</v>
      </c>
      <c r="CE128" s="6">
        <v>0</v>
      </c>
      <c r="CF128" s="6">
        <v>0</v>
      </c>
      <c r="CI128" s="6" t="s">
        <v>130</v>
      </c>
      <c r="CJ128" s="6">
        <v>0</v>
      </c>
      <c r="CK128" s="6">
        <v>0</v>
      </c>
      <c r="CL128" s="6">
        <v>0</v>
      </c>
      <c r="CM128" s="6">
        <v>0</v>
      </c>
      <c r="CP128" s="6" t="s">
        <v>130</v>
      </c>
      <c r="CQ128" s="6">
        <v>0</v>
      </c>
      <c r="CR128" s="6">
        <v>0</v>
      </c>
      <c r="CS128" s="6">
        <v>0</v>
      </c>
      <c r="CT128" s="6">
        <v>0</v>
      </c>
      <c r="CW128" s="6" t="s">
        <v>130</v>
      </c>
      <c r="CX128" s="6">
        <v>0</v>
      </c>
      <c r="CY128" s="6">
        <v>0</v>
      </c>
      <c r="CZ128" s="6">
        <v>0</v>
      </c>
      <c r="DA128" s="6">
        <v>0</v>
      </c>
      <c r="DD128" s="6" t="s">
        <v>130</v>
      </c>
      <c r="DE128" s="6">
        <v>0.27</v>
      </c>
      <c r="DF128" s="6">
        <v>0</v>
      </c>
      <c r="DG128" s="6">
        <v>0.39</v>
      </c>
      <c r="DH128" s="6">
        <v>0</v>
      </c>
      <c r="DK128" s="6" t="s">
        <v>130</v>
      </c>
      <c r="DL128" s="6">
        <v>0</v>
      </c>
      <c r="DM128" s="6">
        <v>0</v>
      </c>
      <c r="DN128" s="6">
        <v>0</v>
      </c>
      <c r="DO128" s="6">
        <v>0</v>
      </c>
      <c r="DR128" s="6" t="s">
        <v>130</v>
      </c>
      <c r="DS128" s="6">
        <v>0</v>
      </c>
      <c r="DT128" s="6">
        <v>0</v>
      </c>
      <c r="DU128" s="6">
        <v>0</v>
      </c>
      <c r="DV128" s="6">
        <v>0</v>
      </c>
      <c r="DY128" s="6" t="s">
        <v>130</v>
      </c>
      <c r="DZ128" s="6">
        <v>0</v>
      </c>
      <c r="EA128" s="6">
        <v>0</v>
      </c>
      <c r="EB128" s="6">
        <v>0</v>
      </c>
      <c r="EC128" s="6">
        <v>0</v>
      </c>
      <c r="EF128" s="6" t="s">
        <v>130</v>
      </c>
      <c r="EG128" s="6">
        <v>0</v>
      </c>
      <c r="EH128" s="6">
        <v>0</v>
      </c>
      <c r="EI128" s="6">
        <v>0</v>
      </c>
      <c r="EJ128" s="6">
        <v>0</v>
      </c>
      <c r="EM128" s="6" t="s">
        <v>130</v>
      </c>
      <c r="EN128" s="6">
        <v>0</v>
      </c>
      <c r="EO128" s="6">
        <v>0</v>
      </c>
      <c r="EP128" s="6">
        <v>0</v>
      </c>
      <c r="EQ128" s="6">
        <v>0</v>
      </c>
      <c r="ET128" s="6" t="s">
        <v>130</v>
      </c>
      <c r="EU128" s="6">
        <v>0</v>
      </c>
      <c r="EV128" s="6">
        <v>0</v>
      </c>
      <c r="EW128" s="6">
        <v>0</v>
      </c>
      <c r="EX128" s="6">
        <v>0</v>
      </c>
      <c r="FA128" s="6" t="s">
        <v>130</v>
      </c>
      <c r="FB128" s="6">
        <v>0</v>
      </c>
      <c r="FC128" s="6">
        <v>0</v>
      </c>
      <c r="FD128" s="6">
        <v>0</v>
      </c>
      <c r="FE128" s="6">
        <v>0</v>
      </c>
      <c r="FH128" s="6" t="s">
        <v>130</v>
      </c>
      <c r="FI128" s="6">
        <v>0</v>
      </c>
      <c r="FJ128" s="6">
        <v>0</v>
      </c>
      <c r="FK128" s="6">
        <v>0</v>
      </c>
      <c r="FL128" s="6">
        <v>0</v>
      </c>
      <c r="FO128" s="6" t="s">
        <v>130</v>
      </c>
      <c r="FP128" s="6">
        <v>0</v>
      </c>
      <c r="FQ128" s="6">
        <v>0</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v>
      </c>
      <c r="GS128" s="58">
        <v>0</v>
      </c>
      <c r="GT128" s="58">
        <v>0</v>
      </c>
      <c r="GU128" s="58">
        <v>0</v>
      </c>
      <c r="GX128" s="64" t="s">
        <v>130</v>
      </c>
      <c r="GY128" s="64">
        <v>0</v>
      </c>
      <c r="GZ128" s="64">
        <v>0</v>
      </c>
      <c r="HA128" s="64">
        <v>0</v>
      </c>
      <c r="HB128" s="64">
        <v>0</v>
      </c>
      <c r="HE128" s="64" t="s">
        <v>130</v>
      </c>
      <c r="HF128" s="64">
        <v>0</v>
      </c>
      <c r="HG128" s="64">
        <v>0</v>
      </c>
      <c r="HH128" s="64">
        <v>0</v>
      </c>
      <c r="HI128" s="64">
        <v>0</v>
      </c>
      <c r="HL128" s="64" t="s">
        <v>130</v>
      </c>
      <c r="HM128" s="64">
        <v>0</v>
      </c>
      <c r="HN128" s="64">
        <v>0</v>
      </c>
      <c r="HO128" s="64">
        <v>0</v>
      </c>
      <c r="HP128" s="64">
        <v>0</v>
      </c>
      <c r="HS128" s="64" t="s">
        <v>130</v>
      </c>
      <c r="HT128" s="64">
        <v>0</v>
      </c>
      <c r="HU128" s="64">
        <v>0</v>
      </c>
      <c r="HV128" s="64">
        <v>0</v>
      </c>
      <c r="HW128" s="64">
        <v>0</v>
      </c>
      <c r="HZ128" s="64" t="s">
        <v>130</v>
      </c>
      <c r="IA128" s="64">
        <v>0</v>
      </c>
      <c r="IB128" s="64">
        <v>0</v>
      </c>
      <c r="IC128" s="64">
        <v>0</v>
      </c>
      <c r="ID128" s="64">
        <v>0</v>
      </c>
      <c r="IG128" s="64" t="s">
        <v>130</v>
      </c>
      <c r="IH128" s="64">
        <v>0</v>
      </c>
      <c r="II128" s="64">
        <v>0</v>
      </c>
      <c r="IJ128" s="64">
        <v>0</v>
      </c>
      <c r="IK128" s="64">
        <v>0</v>
      </c>
      <c r="IN128" s="64" t="s">
        <v>130</v>
      </c>
      <c r="IO128" s="64">
        <v>0</v>
      </c>
      <c r="IP128" s="64">
        <v>0</v>
      </c>
      <c r="IQ128" s="64">
        <v>0</v>
      </c>
      <c r="IR128" s="64">
        <v>0</v>
      </c>
      <c r="IU128" s="64" t="s">
        <v>130</v>
      </c>
      <c r="IV128" s="64">
        <v>0</v>
      </c>
      <c r="IW128" s="64">
        <v>0</v>
      </c>
      <c r="IX128" s="64">
        <v>0</v>
      </c>
      <c r="IY128" s="64">
        <v>0</v>
      </c>
      <c r="JB128" s="6" t="s">
        <v>130</v>
      </c>
      <c r="JC128" s="6">
        <v>0</v>
      </c>
      <c r="JD128" s="6">
        <v>0</v>
      </c>
      <c r="JE128" s="6">
        <v>0</v>
      </c>
      <c r="JF128" s="6">
        <v>0</v>
      </c>
      <c r="JI128" s="64" t="s">
        <v>130</v>
      </c>
      <c r="JJ128" s="64">
        <v>0</v>
      </c>
      <c r="JK128" s="64">
        <v>0</v>
      </c>
      <c r="JL128" s="64">
        <v>0</v>
      </c>
      <c r="JM128" s="64">
        <v>0</v>
      </c>
      <c r="JP128" s="70" t="s">
        <v>130</v>
      </c>
      <c r="JQ128" s="70">
        <v>0</v>
      </c>
      <c r="JR128" s="70">
        <v>0</v>
      </c>
      <c r="JS128" s="70">
        <v>0</v>
      </c>
      <c r="JT128" s="70">
        <v>0</v>
      </c>
      <c r="JW128" s="76" t="s">
        <v>130</v>
      </c>
      <c r="JX128" s="76">
        <v>0</v>
      </c>
      <c r="JY128" s="76">
        <v>0</v>
      </c>
      <c r="JZ128" s="76">
        <v>0</v>
      </c>
      <c r="KA128" s="76">
        <v>0</v>
      </c>
      <c r="KD128" s="76" t="s">
        <v>130</v>
      </c>
      <c r="KE128" s="76">
        <v>0</v>
      </c>
      <c r="KF128" s="76">
        <v>0</v>
      </c>
      <c r="KG128" s="76">
        <v>0</v>
      </c>
      <c r="KH128" s="76">
        <v>0</v>
      </c>
      <c r="KK128" s="76" t="s">
        <v>130</v>
      </c>
      <c r="KL128" s="76">
        <v>0</v>
      </c>
      <c r="KM128" s="76">
        <v>0</v>
      </c>
      <c r="KN128" s="76">
        <v>0</v>
      </c>
      <c r="KO128" s="7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v>
      </c>
      <c r="LO128" s="76">
        <v>0</v>
      </c>
      <c r="LP128" s="76">
        <v>0</v>
      </c>
      <c r="LQ128" s="76">
        <v>0</v>
      </c>
      <c r="LR128" s="76"/>
      <c r="LS128" s="76"/>
      <c r="LT128" s="76" t="s">
        <v>130</v>
      </c>
      <c r="LU128" s="76">
        <v>0</v>
      </c>
      <c r="LV128" s="76">
        <v>0</v>
      </c>
      <c r="LW128" s="76">
        <v>0</v>
      </c>
      <c r="LX128" s="76">
        <v>0</v>
      </c>
      <c r="LY128" s="76"/>
      <c r="LZ128" s="76"/>
      <c r="MA128" s="76" t="s">
        <v>130</v>
      </c>
      <c r="MB128" s="76">
        <v>0</v>
      </c>
      <c r="MC128" s="76">
        <v>0</v>
      </c>
      <c r="MD128" s="76">
        <v>0</v>
      </c>
      <c r="ME128" s="76">
        <v>0</v>
      </c>
      <c r="MH128" s="76" t="s">
        <v>130</v>
      </c>
      <c r="MI128" s="76">
        <v>0</v>
      </c>
      <c r="MJ128" s="76">
        <v>0</v>
      </c>
      <c r="MK128" s="76">
        <v>0</v>
      </c>
      <c r="ML128" s="76">
        <v>0</v>
      </c>
      <c r="MM128" s="76"/>
      <c r="MN128" s="76"/>
      <c r="MO128" s="76" t="s">
        <v>130</v>
      </c>
      <c r="MP128" s="76">
        <v>0</v>
      </c>
      <c r="MQ128" s="76">
        <v>0</v>
      </c>
      <c r="MR128" s="76">
        <v>0</v>
      </c>
      <c r="MS128" s="76">
        <v>0</v>
      </c>
    </row>
    <row r="129" spans="1:357" x14ac:dyDescent="0.25">
      <c r="A129" s="1">
        <v>6.1999999999999922</v>
      </c>
      <c r="B129" s="1">
        <v>6.249999999999992</v>
      </c>
      <c r="C129" s="1" t="s">
        <v>131</v>
      </c>
      <c r="D129" s="1">
        <v>0</v>
      </c>
      <c r="E129" s="1">
        <v>0</v>
      </c>
      <c r="F129" s="1">
        <v>0</v>
      </c>
      <c r="G129" s="1">
        <v>0</v>
      </c>
      <c r="H129" s="1"/>
      <c r="I129" s="1"/>
      <c r="J129" s="1" t="s">
        <v>131</v>
      </c>
      <c r="K129" s="1">
        <v>0</v>
      </c>
      <c r="L129" s="1">
        <v>0</v>
      </c>
      <c r="M129" s="1">
        <v>0</v>
      </c>
      <c r="N129" s="1">
        <v>0</v>
      </c>
      <c r="O129" s="1"/>
      <c r="P129" s="1"/>
      <c r="Q129" s="1" t="s">
        <v>131</v>
      </c>
      <c r="R129" s="1">
        <v>0</v>
      </c>
      <c r="S129" s="1">
        <v>0</v>
      </c>
      <c r="T129" s="1">
        <v>0</v>
      </c>
      <c r="U129" s="1">
        <v>0</v>
      </c>
      <c r="V129" s="1"/>
      <c r="W129" s="1"/>
      <c r="X129" s="1" t="s">
        <v>131</v>
      </c>
      <c r="Y129" s="1">
        <v>0</v>
      </c>
      <c r="Z129" s="1">
        <v>0</v>
      </c>
      <c r="AA129" s="1">
        <v>0</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v>
      </c>
      <c r="AU129" s="6">
        <v>0</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v>
      </c>
      <c r="BW129" s="6">
        <v>0</v>
      </c>
      <c r="BX129" s="6">
        <v>0</v>
      </c>
      <c r="BY129" s="6">
        <v>0</v>
      </c>
      <c r="CB129" s="6" t="s">
        <v>131</v>
      </c>
      <c r="CC129" s="6">
        <v>0</v>
      </c>
      <c r="CD129" s="6">
        <v>0</v>
      </c>
      <c r="CE129" s="6">
        <v>0</v>
      </c>
      <c r="CF129" s="6">
        <v>0</v>
      </c>
      <c r="CI129" s="6" t="s">
        <v>131</v>
      </c>
      <c r="CJ129" s="6">
        <v>0</v>
      </c>
      <c r="CK129" s="6">
        <v>0</v>
      </c>
      <c r="CL129" s="6">
        <v>0</v>
      </c>
      <c r="CM129" s="6">
        <v>0</v>
      </c>
      <c r="CP129" s="6" t="s">
        <v>131</v>
      </c>
      <c r="CQ129" s="6">
        <v>0</v>
      </c>
      <c r="CR129" s="6">
        <v>0</v>
      </c>
      <c r="CS129" s="6">
        <v>0</v>
      </c>
      <c r="CT129" s="6">
        <v>0</v>
      </c>
      <c r="CW129" s="6" t="s">
        <v>131</v>
      </c>
      <c r="CX129" s="6">
        <v>0</v>
      </c>
      <c r="CY129" s="6">
        <v>0</v>
      </c>
      <c r="CZ129" s="6">
        <v>0</v>
      </c>
      <c r="DA129" s="6">
        <v>0</v>
      </c>
      <c r="DD129" s="6" t="s">
        <v>131</v>
      </c>
      <c r="DE129" s="6">
        <v>0</v>
      </c>
      <c r="DF129" s="6">
        <v>0</v>
      </c>
      <c r="DG129" s="6">
        <v>0</v>
      </c>
      <c r="DH129" s="6">
        <v>0</v>
      </c>
      <c r="DK129" s="6" t="s">
        <v>131</v>
      </c>
      <c r="DL129" s="6">
        <v>0</v>
      </c>
      <c r="DM129" s="6">
        <v>0</v>
      </c>
      <c r="DN129" s="6">
        <v>0</v>
      </c>
      <c r="DO129" s="6">
        <v>0</v>
      </c>
      <c r="DR129" s="6" t="s">
        <v>131</v>
      </c>
      <c r="DS129" s="6">
        <v>0</v>
      </c>
      <c r="DT129" s="6">
        <v>0</v>
      </c>
      <c r="DU129" s="6">
        <v>0</v>
      </c>
      <c r="DV129" s="6">
        <v>0</v>
      </c>
      <c r="DY129" s="6" t="s">
        <v>131</v>
      </c>
      <c r="DZ129" s="6">
        <v>0</v>
      </c>
      <c r="EA129" s="6">
        <v>0</v>
      </c>
      <c r="EB129" s="6">
        <v>0</v>
      </c>
      <c r="EC129" s="6">
        <v>0</v>
      </c>
      <c r="EF129" s="6" t="s">
        <v>131</v>
      </c>
      <c r="EG129" s="6">
        <v>0.53</v>
      </c>
      <c r="EH129" s="6">
        <v>2.34</v>
      </c>
      <c r="EI129" s="6">
        <v>0</v>
      </c>
      <c r="EJ129" s="6">
        <v>0</v>
      </c>
      <c r="EM129" s="6" t="s">
        <v>131</v>
      </c>
      <c r="EN129" s="6">
        <v>0</v>
      </c>
      <c r="EO129" s="6">
        <v>0</v>
      </c>
      <c r="EP129" s="6">
        <v>0</v>
      </c>
      <c r="EQ129" s="6">
        <v>0</v>
      </c>
      <c r="ET129" s="6" t="s">
        <v>131</v>
      </c>
      <c r="EU129" s="6">
        <v>0.59</v>
      </c>
      <c r="EV129" s="6">
        <v>0</v>
      </c>
      <c r="EW129" s="6">
        <v>0.54</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4" t="s">
        <v>131</v>
      </c>
      <c r="GY129" s="64">
        <v>0</v>
      </c>
      <c r="GZ129" s="64">
        <v>0</v>
      </c>
      <c r="HA129" s="64">
        <v>0</v>
      </c>
      <c r="HB129" s="64">
        <v>0</v>
      </c>
      <c r="HE129" s="64" t="s">
        <v>131</v>
      </c>
      <c r="HF129" s="64">
        <v>0</v>
      </c>
      <c r="HG129" s="64">
        <v>0</v>
      </c>
      <c r="HH129" s="64">
        <v>0</v>
      </c>
      <c r="HI129" s="64">
        <v>0</v>
      </c>
      <c r="HL129" s="64" t="s">
        <v>131</v>
      </c>
      <c r="HM129" s="64">
        <v>0</v>
      </c>
      <c r="HN129" s="64">
        <v>0</v>
      </c>
      <c r="HO129" s="64">
        <v>0</v>
      </c>
      <c r="HP129" s="64">
        <v>0</v>
      </c>
      <c r="HS129" s="64" t="s">
        <v>131</v>
      </c>
      <c r="HT129" s="64">
        <v>0</v>
      </c>
      <c r="HU129" s="64">
        <v>0</v>
      </c>
      <c r="HV129" s="64">
        <v>0</v>
      </c>
      <c r="HW129" s="64">
        <v>0</v>
      </c>
      <c r="HZ129" s="64" t="s">
        <v>131</v>
      </c>
      <c r="IA129" s="64">
        <v>0</v>
      </c>
      <c r="IB129" s="64">
        <v>0</v>
      </c>
      <c r="IC129" s="64">
        <v>0</v>
      </c>
      <c r="ID129" s="64">
        <v>0</v>
      </c>
      <c r="IG129" s="64" t="s">
        <v>131</v>
      </c>
      <c r="IH129" s="64">
        <v>0</v>
      </c>
      <c r="II129" s="64">
        <v>0</v>
      </c>
      <c r="IJ129" s="64">
        <v>0</v>
      </c>
      <c r="IK129" s="64">
        <v>0</v>
      </c>
      <c r="IN129" s="64" t="s">
        <v>131</v>
      </c>
      <c r="IO129" s="64">
        <v>0</v>
      </c>
      <c r="IP129" s="64">
        <v>0</v>
      </c>
      <c r="IQ129" s="64">
        <v>0</v>
      </c>
      <c r="IR129" s="64">
        <v>0</v>
      </c>
      <c r="IU129" s="64" t="s">
        <v>131</v>
      </c>
      <c r="IV129" s="64">
        <v>0</v>
      </c>
      <c r="IW129" s="64">
        <v>0</v>
      </c>
      <c r="IX129" s="64">
        <v>0</v>
      </c>
      <c r="IY129" s="64">
        <v>0</v>
      </c>
      <c r="JB129" s="6" t="s">
        <v>131</v>
      </c>
      <c r="JC129" s="6">
        <v>0</v>
      </c>
      <c r="JD129" s="6">
        <v>0</v>
      </c>
      <c r="JE129" s="6">
        <v>0</v>
      </c>
      <c r="JF129" s="6">
        <v>0</v>
      </c>
      <c r="JI129" s="64" t="s">
        <v>131</v>
      </c>
      <c r="JJ129" s="64">
        <v>0</v>
      </c>
      <c r="JK129" s="64">
        <v>0</v>
      </c>
      <c r="JL129" s="64">
        <v>0</v>
      </c>
      <c r="JM129" s="64">
        <v>0</v>
      </c>
      <c r="JP129" s="70" t="s">
        <v>131</v>
      </c>
      <c r="JQ129" s="70">
        <v>0</v>
      </c>
      <c r="JR129" s="70">
        <v>0</v>
      </c>
      <c r="JS129" s="70">
        <v>0</v>
      </c>
      <c r="JT129" s="70">
        <v>0</v>
      </c>
      <c r="JW129" s="76" t="s">
        <v>131</v>
      </c>
      <c r="JX129" s="76">
        <v>0</v>
      </c>
      <c r="JY129" s="76">
        <v>0</v>
      </c>
      <c r="JZ129" s="76">
        <v>0</v>
      </c>
      <c r="KA129" s="76">
        <v>0</v>
      </c>
      <c r="KD129" s="76" t="s">
        <v>131</v>
      </c>
      <c r="KE129" s="76">
        <v>0</v>
      </c>
      <c r="KF129" s="76">
        <v>0</v>
      </c>
      <c r="KG129" s="76">
        <v>0</v>
      </c>
      <c r="KH129" s="76">
        <v>0</v>
      </c>
      <c r="KK129" s="76" t="s">
        <v>131</v>
      </c>
      <c r="KL129" s="76">
        <v>0</v>
      </c>
      <c r="KM129" s="76">
        <v>0</v>
      </c>
      <c r="KN129" s="76">
        <v>0</v>
      </c>
      <c r="KO129" s="76">
        <v>0</v>
      </c>
      <c r="KR129" s="76" t="s">
        <v>131</v>
      </c>
      <c r="KS129" s="76">
        <v>0</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c r="LY129" s="76"/>
      <c r="LZ129" s="76"/>
      <c r="MA129" s="76" t="s">
        <v>131</v>
      </c>
      <c r="MB129" s="76">
        <v>0</v>
      </c>
      <c r="MC129" s="76">
        <v>0</v>
      </c>
      <c r="MD129" s="76">
        <v>0</v>
      </c>
      <c r="ME129" s="76">
        <v>0</v>
      </c>
      <c r="MH129" s="76" t="s">
        <v>131</v>
      </c>
      <c r="MI129" s="76">
        <v>0</v>
      </c>
      <c r="MJ129" s="76">
        <v>0</v>
      </c>
      <c r="MK129" s="76">
        <v>0</v>
      </c>
      <c r="ML129" s="76">
        <v>0</v>
      </c>
      <c r="MM129" s="76"/>
      <c r="MN129" s="76"/>
      <c r="MO129" s="76" t="s">
        <v>131</v>
      </c>
      <c r="MP129" s="76">
        <v>0</v>
      </c>
      <c r="MQ129" s="76">
        <v>0</v>
      </c>
      <c r="MR129" s="76">
        <v>0</v>
      </c>
      <c r="MS129" s="76">
        <v>0</v>
      </c>
    </row>
    <row r="130" spans="1:357" x14ac:dyDescent="0.25">
      <c r="A130" s="1">
        <v>6.249999999999992</v>
      </c>
      <c r="B130" s="1">
        <v>6.2999999999999918</v>
      </c>
      <c r="C130" s="1" t="s">
        <v>132</v>
      </c>
      <c r="D130" s="1">
        <v>0</v>
      </c>
      <c r="E130" s="1">
        <v>0</v>
      </c>
      <c r="F130" s="1">
        <v>0</v>
      </c>
      <c r="G130" s="1">
        <v>0</v>
      </c>
      <c r="H130" s="1"/>
      <c r="I130" s="1"/>
      <c r="J130" s="1" t="s">
        <v>132</v>
      </c>
      <c r="K130" s="1">
        <v>0.21</v>
      </c>
      <c r="L130" s="1">
        <v>1.53</v>
      </c>
      <c r="M130" s="1">
        <v>0</v>
      </c>
      <c r="N130" s="1">
        <v>0</v>
      </c>
      <c r="O130" s="1"/>
      <c r="P130" s="1"/>
      <c r="Q130" s="1" t="s">
        <v>132</v>
      </c>
      <c r="R130" s="1">
        <v>0</v>
      </c>
      <c r="S130" s="1">
        <v>0</v>
      </c>
      <c r="T130" s="1">
        <v>0</v>
      </c>
      <c r="U130" s="1">
        <v>0</v>
      </c>
      <c r="V130" s="1"/>
      <c r="W130" s="1"/>
      <c r="X130" s="1" t="s">
        <v>132</v>
      </c>
      <c r="Y130" s="1">
        <v>0</v>
      </c>
      <c r="Z130" s="1">
        <v>0</v>
      </c>
      <c r="AA130" s="1">
        <v>0</v>
      </c>
      <c r="AB130" s="1">
        <v>0</v>
      </c>
      <c r="AC130" s="1"/>
      <c r="AD130" s="1"/>
      <c r="AE130" s="6" t="s">
        <v>132</v>
      </c>
      <c r="AF130" s="6">
        <v>0</v>
      </c>
      <c r="AG130" s="6">
        <v>0</v>
      </c>
      <c r="AH130" s="6">
        <v>0</v>
      </c>
      <c r="AI130" s="6">
        <v>0</v>
      </c>
      <c r="AJ130" s="1"/>
      <c r="AK130" s="1"/>
      <c r="AL130" s="6" t="s">
        <v>132</v>
      </c>
      <c r="AM130" s="6">
        <v>0</v>
      </c>
      <c r="AN130" s="6">
        <v>0</v>
      </c>
      <c r="AO130" s="6">
        <v>0</v>
      </c>
      <c r="AP130" s="6">
        <v>0</v>
      </c>
      <c r="AQ130" s="1"/>
      <c r="AR130" s="1"/>
      <c r="AS130" s="6" t="s">
        <v>132</v>
      </c>
      <c r="AT130" s="6">
        <v>0</v>
      </c>
      <c r="AU130" s="6">
        <v>0</v>
      </c>
      <c r="AV130" s="6">
        <v>0</v>
      </c>
      <c r="AW130" s="6">
        <v>0</v>
      </c>
      <c r="AZ130" s="6" t="s">
        <v>132</v>
      </c>
      <c r="BA130" s="6">
        <v>0</v>
      </c>
      <c r="BB130" s="6">
        <v>0</v>
      </c>
      <c r="BC130" s="6">
        <v>0</v>
      </c>
      <c r="BD130" s="6">
        <v>0</v>
      </c>
      <c r="BG130" s="6" t="s">
        <v>132</v>
      </c>
      <c r="BH130" s="6">
        <v>0</v>
      </c>
      <c r="BI130" s="6">
        <v>0</v>
      </c>
      <c r="BJ130" s="6">
        <v>0</v>
      </c>
      <c r="BK130" s="6">
        <v>0</v>
      </c>
      <c r="BN130" s="6" t="s">
        <v>132</v>
      </c>
      <c r="BO130" s="6">
        <v>0</v>
      </c>
      <c r="BP130" s="6">
        <v>0</v>
      </c>
      <c r="BQ130" s="6">
        <v>0</v>
      </c>
      <c r="BR130" s="6">
        <v>0</v>
      </c>
      <c r="BU130" s="6" t="s">
        <v>132</v>
      </c>
      <c r="BV130" s="6">
        <v>0</v>
      </c>
      <c r="BW130" s="6">
        <v>0</v>
      </c>
      <c r="BX130" s="6">
        <v>0</v>
      </c>
      <c r="BY130" s="6">
        <v>0</v>
      </c>
      <c r="CB130" s="6" t="s">
        <v>132</v>
      </c>
      <c r="CC130" s="6">
        <v>0</v>
      </c>
      <c r="CD130" s="6">
        <v>0</v>
      </c>
      <c r="CE130" s="6">
        <v>0</v>
      </c>
      <c r="CF130" s="6">
        <v>0</v>
      </c>
      <c r="CI130" s="6" t="s">
        <v>132</v>
      </c>
      <c r="CJ130" s="6">
        <v>0</v>
      </c>
      <c r="CK130" s="6">
        <v>0</v>
      </c>
      <c r="CL130" s="6">
        <v>0</v>
      </c>
      <c r="CM130" s="6">
        <v>0</v>
      </c>
      <c r="CP130" s="6" t="s">
        <v>132</v>
      </c>
      <c r="CQ130" s="6">
        <v>0</v>
      </c>
      <c r="CR130" s="6">
        <v>0</v>
      </c>
      <c r="CS130" s="6">
        <v>0</v>
      </c>
      <c r="CT130" s="6">
        <v>0</v>
      </c>
      <c r="CW130" s="6" t="s">
        <v>132</v>
      </c>
      <c r="CX130" s="6">
        <v>0</v>
      </c>
      <c r="CY130" s="6">
        <v>0</v>
      </c>
      <c r="CZ130" s="6">
        <v>0</v>
      </c>
      <c r="DA130" s="6">
        <v>0</v>
      </c>
      <c r="DD130" s="6" t="s">
        <v>132</v>
      </c>
      <c r="DE130" s="6">
        <v>0</v>
      </c>
      <c r="DF130" s="6">
        <v>0</v>
      </c>
      <c r="DG130" s="6">
        <v>0</v>
      </c>
      <c r="DH130" s="6">
        <v>0</v>
      </c>
      <c r="DK130" s="6" t="s">
        <v>132</v>
      </c>
      <c r="DL130" s="6">
        <v>0</v>
      </c>
      <c r="DM130" s="6">
        <v>0</v>
      </c>
      <c r="DN130" s="6">
        <v>0</v>
      </c>
      <c r="DO130" s="6">
        <v>0</v>
      </c>
      <c r="DR130" s="6" t="s">
        <v>132</v>
      </c>
      <c r="DS130" s="6">
        <v>0</v>
      </c>
      <c r="DT130" s="6">
        <v>0</v>
      </c>
      <c r="DU130" s="6">
        <v>0</v>
      </c>
      <c r="DV130" s="6">
        <v>0</v>
      </c>
      <c r="DY130" s="6" t="s">
        <v>132</v>
      </c>
      <c r="DZ130" s="6">
        <v>0</v>
      </c>
      <c r="EA130" s="6">
        <v>0</v>
      </c>
      <c r="EB130" s="6">
        <v>0</v>
      </c>
      <c r="EC130" s="6">
        <v>0</v>
      </c>
      <c r="EF130" s="6" t="s">
        <v>132</v>
      </c>
      <c r="EG130" s="6">
        <v>0</v>
      </c>
      <c r="EH130" s="6">
        <v>0</v>
      </c>
      <c r="EI130" s="6">
        <v>0</v>
      </c>
      <c r="EJ130" s="6">
        <v>0</v>
      </c>
      <c r="EM130" s="6" t="s">
        <v>132</v>
      </c>
      <c r="EN130" s="6">
        <v>0</v>
      </c>
      <c r="EO130" s="6">
        <v>0</v>
      </c>
      <c r="EP130" s="6">
        <v>0</v>
      </c>
      <c r="EQ130" s="6">
        <v>0</v>
      </c>
      <c r="ET130" s="6" t="s">
        <v>132</v>
      </c>
      <c r="EU130" s="6">
        <v>0</v>
      </c>
      <c r="EV130" s="6">
        <v>0</v>
      </c>
      <c r="EW130" s="6">
        <v>0</v>
      </c>
      <c r="EX130" s="6">
        <v>0</v>
      </c>
      <c r="FA130" s="6" t="s">
        <v>132</v>
      </c>
      <c r="FB130" s="6">
        <v>0</v>
      </c>
      <c r="FC130" s="6">
        <v>0</v>
      </c>
      <c r="FD130" s="6">
        <v>0</v>
      </c>
      <c r="FE130" s="6">
        <v>0</v>
      </c>
      <c r="FH130" s="6" t="s">
        <v>132</v>
      </c>
      <c r="FI130" s="6">
        <v>0</v>
      </c>
      <c r="FJ130" s="6">
        <v>0</v>
      </c>
      <c r="FK130" s="6">
        <v>0</v>
      </c>
      <c r="FL130" s="6">
        <v>0</v>
      </c>
      <c r="FO130" s="6" t="s">
        <v>132</v>
      </c>
      <c r="FP130" s="6">
        <v>0</v>
      </c>
      <c r="FQ130" s="6">
        <v>0</v>
      </c>
      <c r="FR130" s="6">
        <v>0</v>
      </c>
      <c r="FS130" s="6">
        <v>0</v>
      </c>
      <c r="FV130" s="6" t="s">
        <v>132</v>
      </c>
      <c r="FW130" s="6">
        <v>0</v>
      </c>
      <c r="FX130" s="6">
        <v>0</v>
      </c>
      <c r="FY130" s="6">
        <v>0</v>
      </c>
      <c r="FZ130" s="6">
        <v>0</v>
      </c>
      <c r="GC130" s="6" t="s">
        <v>132</v>
      </c>
      <c r="GD130" s="6">
        <v>0</v>
      </c>
      <c r="GE130" s="6">
        <v>0</v>
      </c>
      <c r="GF130" s="6">
        <v>0</v>
      </c>
      <c r="GG130" s="6">
        <v>0</v>
      </c>
      <c r="GJ130" s="58" t="s">
        <v>132</v>
      </c>
      <c r="GK130" s="58">
        <v>0</v>
      </c>
      <c r="GL130" s="58">
        <v>0</v>
      </c>
      <c r="GM130" s="58">
        <v>0</v>
      </c>
      <c r="GN130" s="58">
        <v>0</v>
      </c>
      <c r="GQ130" s="58" t="s">
        <v>132</v>
      </c>
      <c r="GR130" s="58">
        <v>0</v>
      </c>
      <c r="GS130" s="58">
        <v>0</v>
      </c>
      <c r="GT130" s="58">
        <v>0</v>
      </c>
      <c r="GU130" s="58">
        <v>0</v>
      </c>
      <c r="GX130" s="64" t="s">
        <v>132</v>
      </c>
      <c r="GY130" s="64">
        <v>0</v>
      </c>
      <c r="GZ130" s="64">
        <v>0</v>
      </c>
      <c r="HA130" s="64">
        <v>0</v>
      </c>
      <c r="HB130" s="64">
        <v>0</v>
      </c>
      <c r="HE130" s="64" t="s">
        <v>132</v>
      </c>
      <c r="HF130" s="64">
        <v>0</v>
      </c>
      <c r="HG130" s="64">
        <v>0</v>
      </c>
      <c r="HH130" s="64">
        <v>0</v>
      </c>
      <c r="HI130" s="64">
        <v>0</v>
      </c>
      <c r="HL130" s="64" t="s">
        <v>132</v>
      </c>
      <c r="HM130" s="64">
        <v>0</v>
      </c>
      <c r="HN130" s="64">
        <v>0</v>
      </c>
      <c r="HO130" s="64">
        <v>0</v>
      </c>
      <c r="HP130" s="64">
        <v>0</v>
      </c>
      <c r="HS130" s="64" t="s">
        <v>132</v>
      </c>
      <c r="HT130" s="64">
        <v>0</v>
      </c>
      <c r="HU130" s="64">
        <v>0</v>
      </c>
      <c r="HV130" s="64">
        <v>0</v>
      </c>
      <c r="HW130" s="64">
        <v>0</v>
      </c>
      <c r="HZ130" s="64" t="s">
        <v>132</v>
      </c>
      <c r="IA130" s="64">
        <v>0</v>
      </c>
      <c r="IB130" s="64">
        <v>0</v>
      </c>
      <c r="IC130" s="64">
        <v>0</v>
      </c>
      <c r="ID130" s="64">
        <v>0</v>
      </c>
      <c r="IG130" s="64" t="s">
        <v>132</v>
      </c>
      <c r="IH130" s="64">
        <v>0</v>
      </c>
      <c r="II130" s="64">
        <v>0</v>
      </c>
      <c r="IJ130" s="64">
        <v>0</v>
      </c>
      <c r="IK130" s="64">
        <v>0</v>
      </c>
      <c r="IN130" s="64" t="s">
        <v>132</v>
      </c>
      <c r="IO130" s="64">
        <v>0</v>
      </c>
      <c r="IP130" s="64">
        <v>0</v>
      </c>
      <c r="IQ130" s="64">
        <v>0</v>
      </c>
      <c r="IR130" s="64">
        <v>0</v>
      </c>
      <c r="IU130" s="64" t="s">
        <v>132</v>
      </c>
      <c r="IV130" s="64">
        <v>0</v>
      </c>
      <c r="IW130" s="64">
        <v>0</v>
      </c>
      <c r="IX130" s="64">
        <v>0</v>
      </c>
      <c r="IY130" s="64">
        <v>0</v>
      </c>
      <c r="JB130" s="6" t="s">
        <v>132</v>
      </c>
      <c r="JC130" s="6">
        <v>0</v>
      </c>
      <c r="JD130" s="6">
        <v>0</v>
      </c>
      <c r="JE130" s="6">
        <v>0</v>
      </c>
      <c r="JF130" s="6">
        <v>0</v>
      </c>
      <c r="JI130" s="64" t="s">
        <v>132</v>
      </c>
      <c r="JJ130" s="64">
        <v>0</v>
      </c>
      <c r="JK130" s="64">
        <v>0</v>
      </c>
      <c r="JL130" s="64">
        <v>0</v>
      </c>
      <c r="JM130" s="64">
        <v>0</v>
      </c>
      <c r="JP130" s="70" t="s">
        <v>132</v>
      </c>
      <c r="JQ130" s="70">
        <v>0</v>
      </c>
      <c r="JR130" s="70">
        <v>0</v>
      </c>
      <c r="JS130" s="70">
        <v>0</v>
      </c>
      <c r="JT130" s="70">
        <v>0</v>
      </c>
      <c r="JW130" s="76" t="s">
        <v>132</v>
      </c>
      <c r="JX130" s="76">
        <v>0</v>
      </c>
      <c r="JY130" s="76">
        <v>0</v>
      </c>
      <c r="JZ130" s="76">
        <v>0</v>
      </c>
      <c r="KA130" s="76">
        <v>0</v>
      </c>
      <c r="KD130" s="76" t="s">
        <v>132</v>
      </c>
      <c r="KE130" s="76">
        <v>0</v>
      </c>
      <c r="KF130" s="76">
        <v>0</v>
      </c>
      <c r="KG130" s="76">
        <v>0</v>
      </c>
      <c r="KH130" s="76">
        <v>0</v>
      </c>
      <c r="KK130" s="76" t="s">
        <v>132</v>
      </c>
      <c r="KL130" s="76">
        <v>0</v>
      </c>
      <c r="KM130" s="76">
        <v>0</v>
      </c>
      <c r="KN130" s="76">
        <v>0</v>
      </c>
      <c r="KO130" s="76">
        <v>0</v>
      </c>
      <c r="KR130" s="76" t="s">
        <v>132</v>
      </c>
      <c r="KS130" s="76">
        <v>0</v>
      </c>
      <c r="KT130" s="76">
        <v>0</v>
      </c>
      <c r="KU130" s="76">
        <v>0</v>
      </c>
      <c r="KV130" s="76">
        <v>0</v>
      </c>
      <c r="KY130" s="76" t="s">
        <v>132</v>
      </c>
      <c r="KZ130" s="76">
        <v>0</v>
      </c>
      <c r="LA130" s="76">
        <v>0</v>
      </c>
      <c r="LB130" s="76">
        <v>0</v>
      </c>
      <c r="LC130" s="76">
        <v>0</v>
      </c>
      <c r="LF130" s="76" t="s">
        <v>132</v>
      </c>
      <c r="LG130" s="76">
        <v>0</v>
      </c>
      <c r="LH130" s="76">
        <v>0</v>
      </c>
      <c r="LI130" s="76">
        <v>0</v>
      </c>
      <c r="LJ130" s="76">
        <v>0</v>
      </c>
      <c r="LM130" s="76" t="s">
        <v>132</v>
      </c>
      <c r="LN130" s="76">
        <v>0</v>
      </c>
      <c r="LO130" s="76">
        <v>0</v>
      </c>
      <c r="LP130" s="76">
        <v>0</v>
      </c>
      <c r="LQ130" s="76">
        <v>0</v>
      </c>
      <c r="LR130" s="76"/>
      <c r="LS130" s="76"/>
      <c r="LT130" s="76" t="s">
        <v>132</v>
      </c>
      <c r="LU130" s="76">
        <v>0</v>
      </c>
      <c r="LV130" s="76">
        <v>0</v>
      </c>
      <c r="LW130" s="76">
        <v>0</v>
      </c>
      <c r="LX130" s="76">
        <v>0</v>
      </c>
      <c r="LY130" s="76"/>
      <c r="LZ130" s="76"/>
      <c r="MA130" s="76" t="s">
        <v>132</v>
      </c>
      <c r="MB130" s="76">
        <v>0</v>
      </c>
      <c r="MC130" s="76">
        <v>0</v>
      </c>
      <c r="MD130" s="76">
        <v>0</v>
      </c>
      <c r="ME130" s="76">
        <v>0</v>
      </c>
      <c r="MH130" s="76" t="s">
        <v>132</v>
      </c>
      <c r="MI130" s="76">
        <v>0</v>
      </c>
      <c r="MJ130" s="76">
        <v>0</v>
      </c>
      <c r="MK130" s="76">
        <v>0</v>
      </c>
      <c r="ML130" s="76">
        <v>0</v>
      </c>
      <c r="MM130" s="76"/>
      <c r="MN130" s="76"/>
      <c r="MO130" s="76" t="s">
        <v>132</v>
      </c>
      <c r="MP130" s="76">
        <v>0</v>
      </c>
      <c r="MQ130" s="76">
        <v>0</v>
      </c>
      <c r="MR130" s="76">
        <v>0</v>
      </c>
      <c r="MS130" s="76">
        <v>0</v>
      </c>
    </row>
    <row r="131" spans="1:357" x14ac:dyDescent="0.25">
      <c r="A131" s="1">
        <v>6.2999999999999918</v>
      </c>
      <c r="B131" s="1">
        <v>6.3499999999999917</v>
      </c>
      <c r="C131" s="1" t="s">
        <v>133</v>
      </c>
      <c r="D131" s="1">
        <v>0</v>
      </c>
      <c r="E131" s="1">
        <v>0</v>
      </c>
      <c r="F131" s="1">
        <v>0</v>
      </c>
      <c r="G131" s="1">
        <v>0</v>
      </c>
      <c r="H131" s="1"/>
      <c r="I131" s="1"/>
      <c r="J131" s="1" t="s">
        <v>133</v>
      </c>
      <c r="K131" s="1">
        <v>0</v>
      </c>
      <c r="L131" s="1">
        <v>0</v>
      </c>
      <c r="M131" s="1">
        <v>0</v>
      </c>
      <c r="N131" s="1">
        <v>0</v>
      </c>
      <c r="O131" s="1"/>
      <c r="P131" s="1"/>
      <c r="Q131" s="1" t="s">
        <v>133</v>
      </c>
      <c r="R131" s="1">
        <v>0</v>
      </c>
      <c r="S131" s="1">
        <v>0</v>
      </c>
      <c r="T131" s="1">
        <v>0</v>
      </c>
      <c r="U131" s="1">
        <v>0</v>
      </c>
      <c r="V131" s="1"/>
      <c r="W131" s="1"/>
      <c r="X131" s="1" t="s">
        <v>133</v>
      </c>
      <c r="Y131" s="1">
        <v>0</v>
      </c>
      <c r="Z131" s="1">
        <v>0</v>
      </c>
      <c r="AA131" s="1">
        <v>0</v>
      </c>
      <c r="AB131" s="1">
        <v>0</v>
      </c>
      <c r="AC131" s="1"/>
      <c r="AD131" s="1"/>
      <c r="AE131" s="6" t="s">
        <v>133</v>
      </c>
      <c r="AF131" s="6">
        <v>0</v>
      </c>
      <c r="AG131" s="6">
        <v>0</v>
      </c>
      <c r="AH131" s="6">
        <v>0</v>
      </c>
      <c r="AI131" s="6">
        <v>0</v>
      </c>
      <c r="AJ131" s="1"/>
      <c r="AK131" s="1"/>
      <c r="AL131" s="6" t="s">
        <v>133</v>
      </c>
      <c r="AM131" s="6">
        <v>0</v>
      </c>
      <c r="AN131" s="6">
        <v>0</v>
      </c>
      <c r="AO131" s="6">
        <v>0</v>
      </c>
      <c r="AP131" s="6">
        <v>0</v>
      </c>
      <c r="AQ131" s="1"/>
      <c r="AR131" s="1"/>
      <c r="AS131" s="6" t="s">
        <v>133</v>
      </c>
      <c r="AT131" s="6">
        <v>0</v>
      </c>
      <c r="AU131" s="6">
        <v>0</v>
      </c>
      <c r="AV131" s="6">
        <v>0</v>
      </c>
      <c r="AW131" s="6">
        <v>0</v>
      </c>
      <c r="AZ131" s="6" t="s">
        <v>133</v>
      </c>
      <c r="BA131" s="6">
        <v>0</v>
      </c>
      <c r="BB131" s="6">
        <v>0</v>
      </c>
      <c r="BC131" s="6">
        <v>0</v>
      </c>
      <c r="BD131" s="6">
        <v>0</v>
      </c>
      <c r="BG131" s="6" t="s">
        <v>133</v>
      </c>
      <c r="BH131" s="6">
        <v>0</v>
      </c>
      <c r="BI131" s="6">
        <v>0</v>
      </c>
      <c r="BJ131" s="6">
        <v>0</v>
      </c>
      <c r="BK131" s="6">
        <v>0</v>
      </c>
      <c r="BN131" s="6" t="s">
        <v>133</v>
      </c>
      <c r="BO131" s="6">
        <v>0</v>
      </c>
      <c r="BP131" s="6">
        <v>0</v>
      </c>
      <c r="BQ131" s="6">
        <v>0</v>
      </c>
      <c r="BR131" s="6">
        <v>0</v>
      </c>
      <c r="BU131" s="6" t="s">
        <v>133</v>
      </c>
      <c r="BV131" s="6">
        <v>0</v>
      </c>
      <c r="BW131" s="6">
        <v>0</v>
      </c>
      <c r="BX131" s="6">
        <v>0</v>
      </c>
      <c r="BY131" s="6">
        <v>0</v>
      </c>
      <c r="CB131" s="6" t="s">
        <v>133</v>
      </c>
      <c r="CC131" s="6">
        <v>0</v>
      </c>
      <c r="CD131" s="6">
        <v>0</v>
      </c>
      <c r="CE131" s="6">
        <v>0</v>
      </c>
      <c r="CF131" s="6">
        <v>0</v>
      </c>
      <c r="CI131" s="6" t="s">
        <v>133</v>
      </c>
      <c r="CJ131" s="6">
        <v>0</v>
      </c>
      <c r="CK131" s="6">
        <v>0</v>
      </c>
      <c r="CL131" s="6">
        <v>0</v>
      </c>
      <c r="CM131" s="6">
        <v>0</v>
      </c>
      <c r="CP131" s="6" t="s">
        <v>133</v>
      </c>
      <c r="CQ131" s="6">
        <v>0</v>
      </c>
      <c r="CR131" s="6">
        <v>0</v>
      </c>
      <c r="CS131" s="6">
        <v>0</v>
      </c>
      <c r="CT131" s="6">
        <v>0</v>
      </c>
      <c r="CW131" s="6" t="s">
        <v>133</v>
      </c>
      <c r="CX131" s="6">
        <v>0</v>
      </c>
      <c r="CY131" s="6">
        <v>0</v>
      </c>
      <c r="CZ131" s="6">
        <v>0</v>
      </c>
      <c r="DA131" s="6">
        <v>0</v>
      </c>
      <c r="DD131" s="6" t="s">
        <v>133</v>
      </c>
      <c r="DE131" s="6">
        <v>0</v>
      </c>
      <c r="DF131" s="6">
        <v>0</v>
      </c>
      <c r="DG131" s="6">
        <v>0</v>
      </c>
      <c r="DH131" s="6">
        <v>0</v>
      </c>
      <c r="DK131" s="6" t="s">
        <v>133</v>
      </c>
      <c r="DL131" s="6">
        <v>0</v>
      </c>
      <c r="DM131" s="6">
        <v>0</v>
      </c>
      <c r="DN131" s="6">
        <v>0</v>
      </c>
      <c r="DO131" s="6">
        <v>0</v>
      </c>
      <c r="DR131" s="6" t="s">
        <v>133</v>
      </c>
      <c r="DS131" s="6">
        <v>0</v>
      </c>
      <c r="DT131" s="6">
        <v>0</v>
      </c>
      <c r="DU131" s="6">
        <v>0</v>
      </c>
      <c r="DV131" s="6">
        <v>0</v>
      </c>
      <c r="DY131" s="6" t="s">
        <v>133</v>
      </c>
      <c r="DZ131" s="6">
        <v>0</v>
      </c>
      <c r="EA131" s="6">
        <v>0</v>
      </c>
      <c r="EB131" s="6">
        <v>0</v>
      </c>
      <c r="EC131" s="6">
        <v>0</v>
      </c>
      <c r="EF131" s="6" t="s">
        <v>133</v>
      </c>
      <c r="EG131" s="6">
        <v>0</v>
      </c>
      <c r="EH131" s="6">
        <v>0</v>
      </c>
      <c r="EI131" s="6">
        <v>0</v>
      </c>
      <c r="EJ131" s="6">
        <v>0</v>
      </c>
      <c r="EM131" s="6" t="s">
        <v>133</v>
      </c>
      <c r="EN131" s="6">
        <v>0.85</v>
      </c>
      <c r="EO131" s="6">
        <v>0</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v>
      </c>
      <c r="FQ131" s="6">
        <v>0</v>
      </c>
      <c r="FR131" s="6">
        <v>0</v>
      </c>
      <c r="FS131" s="6">
        <v>0</v>
      </c>
      <c r="FV131" s="6" t="s">
        <v>133</v>
      </c>
      <c r="FW131" s="6">
        <v>0</v>
      </c>
      <c r="FX131" s="6">
        <v>0</v>
      </c>
      <c r="FY131" s="6">
        <v>0</v>
      </c>
      <c r="FZ131" s="6">
        <v>0</v>
      </c>
      <c r="GC131" s="6" t="s">
        <v>133</v>
      </c>
      <c r="GD131" s="6">
        <v>0</v>
      </c>
      <c r="GE131" s="6">
        <v>0</v>
      </c>
      <c r="GF131" s="6">
        <v>0</v>
      </c>
      <c r="GG131" s="6">
        <v>0</v>
      </c>
      <c r="GJ131" s="58" t="s">
        <v>133</v>
      </c>
      <c r="GK131" s="58">
        <v>0</v>
      </c>
      <c r="GL131" s="58">
        <v>0</v>
      </c>
      <c r="GM131" s="58">
        <v>0</v>
      </c>
      <c r="GN131" s="58">
        <v>0</v>
      </c>
      <c r="GQ131" s="58" t="s">
        <v>133</v>
      </c>
      <c r="GR131" s="58">
        <v>0</v>
      </c>
      <c r="GS131" s="58">
        <v>0</v>
      </c>
      <c r="GT131" s="58">
        <v>0</v>
      </c>
      <c r="GU131" s="58">
        <v>0</v>
      </c>
      <c r="GX131" s="64" t="s">
        <v>133</v>
      </c>
      <c r="GY131" s="64">
        <v>0</v>
      </c>
      <c r="GZ131" s="64">
        <v>0</v>
      </c>
      <c r="HA131" s="64">
        <v>0</v>
      </c>
      <c r="HB131" s="64">
        <v>0</v>
      </c>
      <c r="HE131" s="64" t="s">
        <v>133</v>
      </c>
      <c r="HF131" s="64">
        <v>0</v>
      </c>
      <c r="HG131" s="64">
        <v>0</v>
      </c>
      <c r="HH131" s="64">
        <v>0</v>
      </c>
      <c r="HI131" s="64">
        <v>0</v>
      </c>
      <c r="HL131" s="64" t="s">
        <v>133</v>
      </c>
      <c r="HM131" s="64">
        <v>0</v>
      </c>
      <c r="HN131" s="64">
        <v>0</v>
      </c>
      <c r="HO131" s="64">
        <v>0</v>
      </c>
      <c r="HP131" s="64">
        <v>0</v>
      </c>
      <c r="HS131" s="64" t="s">
        <v>133</v>
      </c>
      <c r="HT131" s="64">
        <v>0.36</v>
      </c>
      <c r="HU131" s="64">
        <v>0</v>
      </c>
      <c r="HV131" s="64">
        <v>0.55000000000000004</v>
      </c>
      <c r="HW131" s="64">
        <v>0</v>
      </c>
      <c r="HZ131" s="64" t="s">
        <v>133</v>
      </c>
      <c r="IA131" s="64">
        <v>0</v>
      </c>
      <c r="IB131" s="64">
        <v>0</v>
      </c>
      <c r="IC131" s="64">
        <v>0</v>
      </c>
      <c r="ID131" s="64">
        <v>0</v>
      </c>
      <c r="IG131" s="64" t="s">
        <v>133</v>
      </c>
      <c r="IH131" s="64">
        <v>0</v>
      </c>
      <c r="II131" s="64">
        <v>0</v>
      </c>
      <c r="IJ131" s="64">
        <v>0</v>
      </c>
      <c r="IK131" s="64">
        <v>0</v>
      </c>
      <c r="IN131" s="64" t="s">
        <v>133</v>
      </c>
      <c r="IO131" s="64">
        <v>0.57999999999999996</v>
      </c>
      <c r="IP131" s="64">
        <v>2.33</v>
      </c>
      <c r="IQ131" s="64">
        <v>0.39</v>
      </c>
      <c r="IR131" s="64">
        <v>0</v>
      </c>
      <c r="IU131" s="64" t="s">
        <v>133</v>
      </c>
      <c r="IV131" s="64">
        <v>0.41</v>
      </c>
      <c r="IW131" s="64">
        <v>0</v>
      </c>
      <c r="IX131" s="64">
        <v>0.6</v>
      </c>
      <c r="IY131" s="64">
        <v>0</v>
      </c>
      <c r="JB131" s="6" t="s">
        <v>133</v>
      </c>
      <c r="JC131" s="6">
        <v>0.38</v>
      </c>
      <c r="JD131" s="6">
        <v>0</v>
      </c>
      <c r="JE131" s="6">
        <v>0.57999999999999996</v>
      </c>
      <c r="JF131" s="6">
        <v>0</v>
      </c>
      <c r="JI131" s="64" t="s">
        <v>133</v>
      </c>
      <c r="JJ131" s="64">
        <v>0</v>
      </c>
      <c r="JK131" s="64">
        <v>0</v>
      </c>
      <c r="JL131" s="64">
        <v>0</v>
      </c>
      <c r="JM131" s="64">
        <v>0</v>
      </c>
      <c r="JP131" s="70" t="s">
        <v>133</v>
      </c>
      <c r="JQ131" s="70">
        <v>0</v>
      </c>
      <c r="JR131" s="70">
        <v>0</v>
      </c>
      <c r="JS131" s="70">
        <v>0</v>
      </c>
      <c r="JT131" s="70">
        <v>0</v>
      </c>
      <c r="JW131" s="76" t="s">
        <v>133</v>
      </c>
      <c r="JX131" s="76">
        <v>0</v>
      </c>
      <c r="JY131" s="76">
        <v>0</v>
      </c>
      <c r="JZ131" s="76">
        <v>0</v>
      </c>
      <c r="KA131" s="76">
        <v>0</v>
      </c>
      <c r="KD131" s="76" t="s">
        <v>133</v>
      </c>
      <c r="KE131" s="76">
        <v>0</v>
      </c>
      <c r="KF131" s="76">
        <v>0</v>
      </c>
      <c r="KG131" s="76">
        <v>0</v>
      </c>
      <c r="KH131" s="76">
        <v>0</v>
      </c>
      <c r="KK131" s="76" t="s">
        <v>133</v>
      </c>
      <c r="KL131" s="76">
        <v>0</v>
      </c>
      <c r="KM131" s="76">
        <v>0</v>
      </c>
      <c r="KN131" s="76">
        <v>0</v>
      </c>
      <c r="KO131" s="76">
        <v>0</v>
      </c>
      <c r="KR131" s="76" t="s">
        <v>133</v>
      </c>
      <c r="KS131" s="76">
        <v>0</v>
      </c>
      <c r="KT131" s="76">
        <v>0</v>
      </c>
      <c r="KU131" s="76">
        <v>0</v>
      </c>
      <c r="KV131" s="76">
        <v>0</v>
      </c>
      <c r="KY131" s="76" t="s">
        <v>133</v>
      </c>
      <c r="KZ131" s="76">
        <v>0.3</v>
      </c>
      <c r="LA131" s="76">
        <v>0</v>
      </c>
      <c r="LB131" s="76">
        <v>0.46</v>
      </c>
      <c r="LC131" s="76">
        <v>0</v>
      </c>
      <c r="LF131" s="76" t="s">
        <v>133</v>
      </c>
      <c r="LG131" s="76">
        <v>0.28999999999999998</v>
      </c>
      <c r="LH131" s="76">
        <v>0</v>
      </c>
      <c r="LI131" s="76">
        <v>0.45</v>
      </c>
      <c r="LJ131" s="76">
        <v>0</v>
      </c>
      <c r="LM131" s="76" t="s">
        <v>133</v>
      </c>
      <c r="LN131" s="76">
        <v>0.28999999999999998</v>
      </c>
      <c r="LO131" s="76">
        <v>0</v>
      </c>
      <c r="LP131" s="76">
        <v>0.42</v>
      </c>
      <c r="LQ131" s="76">
        <v>0</v>
      </c>
      <c r="LR131" s="76"/>
      <c r="LS131" s="76"/>
      <c r="LT131" s="76" t="s">
        <v>133</v>
      </c>
      <c r="LU131" s="76">
        <v>0.31</v>
      </c>
      <c r="LV131" s="76">
        <v>0</v>
      </c>
      <c r="LW131" s="76">
        <v>0.46</v>
      </c>
      <c r="LX131" s="76">
        <v>0</v>
      </c>
      <c r="LY131" s="76"/>
      <c r="LZ131" s="76"/>
      <c r="MA131" s="76" t="s">
        <v>133</v>
      </c>
      <c r="MB131" s="76">
        <v>0</v>
      </c>
      <c r="MC131" s="76">
        <v>0</v>
      </c>
      <c r="MD131" s="76">
        <v>0</v>
      </c>
      <c r="ME131" s="76">
        <v>0</v>
      </c>
      <c r="MH131" s="76" t="s">
        <v>133</v>
      </c>
      <c r="MI131" s="76">
        <v>0</v>
      </c>
      <c r="MJ131" s="76">
        <v>0</v>
      </c>
      <c r="MK131" s="76">
        <v>0</v>
      </c>
      <c r="ML131" s="76">
        <v>0</v>
      </c>
      <c r="MM131" s="76"/>
      <c r="MN131" s="76"/>
      <c r="MO131" s="76" t="s">
        <v>133</v>
      </c>
      <c r="MP131" s="76">
        <v>0</v>
      </c>
      <c r="MQ131" s="76">
        <v>0</v>
      </c>
      <c r="MR131" s="76">
        <v>0</v>
      </c>
      <c r="MS131" s="76">
        <v>0</v>
      </c>
    </row>
    <row r="132" spans="1:357" x14ac:dyDescent="0.25">
      <c r="A132" s="1">
        <v>6.3499999999999917</v>
      </c>
      <c r="B132" s="1">
        <v>6.3999999999999915</v>
      </c>
      <c r="C132" s="1" t="s">
        <v>134</v>
      </c>
      <c r="D132" s="1">
        <v>0</v>
      </c>
      <c r="E132" s="1">
        <v>0</v>
      </c>
      <c r="F132" s="1">
        <v>0</v>
      </c>
      <c r="G132" s="1">
        <v>0</v>
      </c>
      <c r="H132" s="1"/>
      <c r="I132" s="1"/>
      <c r="J132" s="1" t="s">
        <v>134</v>
      </c>
      <c r="K132" s="1">
        <v>0</v>
      </c>
      <c r="L132" s="1">
        <v>0</v>
      </c>
      <c r="M132" s="1">
        <v>0</v>
      </c>
      <c r="N132" s="1">
        <v>0</v>
      </c>
      <c r="O132" s="1"/>
      <c r="P132" s="1"/>
      <c r="Q132" s="1" t="s">
        <v>134</v>
      </c>
      <c r="R132" s="1">
        <v>0</v>
      </c>
      <c r="S132" s="1">
        <v>0</v>
      </c>
      <c r="T132" s="1">
        <v>0</v>
      </c>
      <c r="U132" s="1">
        <v>0</v>
      </c>
      <c r="V132" s="1"/>
      <c r="W132" s="1"/>
      <c r="X132" s="1" t="s">
        <v>134</v>
      </c>
      <c r="Y132" s="1">
        <v>0</v>
      </c>
      <c r="Z132" s="1">
        <v>0</v>
      </c>
      <c r="AA132" s="1">
        <v>0</v>
      </c>
      <c r="AB132" s="1">
        <v>0</v>
      </c>
      <c r="AC132" s="1"/>
      <c r="AD132" s="1"/>
      <c r="AE132" s="6" t="s">
        <v>134</v>
      </c>
      <c r="AF132" s="6">
        <v>0</v>
      </c>
      <c r="AG132" s="6">
        <v>0</v>
      </c>
      <c r="AH132" s="6">
        <v>0</v>
      </c>
      <c r="AI132" s="6">
        <v>0</v>
      </c>
      <c r="AJ132" s="1"/>
      <c r="AK132" s="1"/>
      <c r="AL132" s="6" t="s">
        <v>134</v>
      </c>
      <c r="AM132" s="6">
        <v>0</v>
      </c>
      <c r="AN132" s="6">
        <v>0</v>
      </c>
      <c r="AO132" s="6">
        <v>0</v>
      </c>
      <c r="AP132" s="6">
        <v>0</v>
      </c>
      <c r="AQ132" s="1"/>
      <c r="AR132" s="1"/>
      <c r="AS132" s="6" t="s">
        <v>134</v>
      </c>
      <c r="AT132" s="6">
        <v>0</v>
      </c>
      <c r="AU132" s="6">
        <v>0</v>
      </c>
      <c r="AV132" s="6">
        <v>0</v>
      </c>
      <c r="AW132" s="6">
        <v>0</v>
      </c>
      <c r="AZ132" s="6" t="s">
        <v>134</v>
      </c>
      <c r="BA132" s="6">
        <v>0</v>
      </c>
      <c r="BB132" s="6">
        <v>0</v>
      </c>
      <c r="BC132" s="6">
        <v>0</v>
      </c>
      <c r="BD132" s="6">
        <v>0</v>
      </c>
      <c r="BG132" s="6" t="s">
        <v>134</v>
      </c>
      <c r="BH132" s="6">
        <v>0</v>
      </c>
      <c r="BI132" s="6">
        <v>0</v>
      </c>
      <c r="BJ132" s="6">
        <v>0</v>
      </c>
      <c r="BK132" s="6">
        <v>0</v>
      </c>
      <c r="BN132" s="6" t="s">
        <v>134</v>
      </c>
      <c r="BO132" s="6">
        <v>0</v>
      </c>
      <c r="BP132" s="6">
        <v>0</v>
      </c>
      <c r="BQ132" s="6">
        <v>0</v>
      </c>
      <c r="BR132" s="6">
        <v>0</v>
      </c>
      <c r="BU132" s="6" t="s">
        <v>134</v>
      </c>
      <c r="BV132" s="6">
        <v>0</v>
      </c>
      <c r="BW132" s="6">
        <v>0</v>
      </c>
      <c r="BX132" s="6">
        <v>0</v>
      </c>
      <c r="BY132" s="6">
        <v>0</v>
      </c>
      <c r="CB132" s="6" t="s">
        <v>134</v>
      </c>
      <c r="CC132" s="6">
        <v>0</v>
      </c>
      <c r="CD132" s="6">
        <v>0</v>
      </c>
      <c r="CE132" s="6">
        <v>0</v>
      </c>
      <c r="CF132" s="6">
        <v>0</v>
      </c>
      <c r="CI132" s="6" t="s">
        <v>134</v>
      </c>
      <c r="CJ132" s="6">
        <v>0</v>
      </c>
      <c r="CK132" s="6">
        <v>0</v>
      </c>
      <c r="CL132" s="6">
        <v>0</v>
      </c>
      <c r="CM132" s="6">
        <v>0</v>
      </c>
      <c r="CP132" s="6" t="s">
        <v>134</v>
      </c>
      <c r="CQ132" s="6">
        <v>0</v>
      </c>
      <c r="CR132" s="6">
        <v>0</v>
      </c>
      <c r="CS132" s="6">
        <v>0</v>
      </c>
      <c r="CT132" s="6">
        <v>0</v>
      </c>
      <c r="CW132" s="6" t="s">
        <v>134</v>
      </c>
      <c r="CX132" s="6">
        <v>0</v>
      </c>
      <c r="CY132" s="6">
        <v>0</v>
      </c>
      <c r="CZ132" s="6">
        <v>0</v>
      </c>
      <c r="DA132" s="6">
        <v>0</v>
      </c>
      <c r="DD132" s="6" t="s">
        <v>134</v>
      </c>
      <c r="DE132" s="6">
        <v>0</v>
      </c>
      <c r="DF132" s="6">
        <v>0</v>
      </c>
      <c r="DG132" s="6">
        <v>0</v>
      </c>
      <c r="DH132" s="6">
        <v>0</v>
      </c>
      <c r="DK132" s="6" t="s">
        <v>134</v>
      </c>
      <c r="DL132" s="6">
        <v>0</v>
      </c>
      <c r="DM132" s="6">
        <v>0</v>
      </c>
      <c r="DN132" s="6">
        <v>0</v>
      </c>
      <c r="DO132" s="6">
        <v>0</v>
      </c>
      <c r="DR132" s="6" t="s">
        <v>134</v>
      </c>
      <c r="DS132" s="6">
        <v>0</v>
      </c>
      <c r="DT132" s="6">
        <v>0</v>
      </c>
      <c r="DU132" s="6">
        <v>0</v>
      </c>
      <c r="DV132" s="6">
        <v>0</v>
      </c>
      <c r="DY132" s="6" t="s">
        <v>134</v>
      </c>
      <c r="DZ132" s="6">
        <v>0</v>
      </c>
      <c r="EA132" s="6">
        <v>0</v>
      </c>
      <c r="EB132" s="6">
        <v>0</v>
      </c>
      <c r="EC132" s="6">
        <v>0</v>
      </c>
      <c r="EF132" s="6" t="s">
        <v>134</v>
      </c>
      <c r="EG132" s="6">
        <v>0</v>
      </c>
      <c r="EH132" s="6">
        <v>0</v>
      </c>
      <c r="EI132" s="6">
        <v>0</v>
      </c>
      <c r="EJ132" s="6">
        <v>0</v>
      </c>
      <c r="EM132" s="6" t="s">
        <v>134</v>
      </c>
      <c r="EN132" s="6">
        <v>0</v>
      </c>
      <c r="EO132" s="6">
        <v>0</v>
      </c>
      <c r="EP132" s="6">
        <v>0</v>
      </c>
      <c r="EQ132" s="6">
        <v>0</v>
      </c>
      <c r="ET132" s="6" t="s">
        <v>134</v>
      </c>
      <c r="EU132" s="6">
        <v>0</v>
      </c>
      <c r="EV132" s="6">
        <v>0</v>
      </c>
      <c r="EW132" s="6">
        <v>0</v>
      </c>
      <c r="EX132" s="6">
        <v>0</v>
      </c>
      <c r="FA132" s="6" t="s">
        <v>134</v>
      </c>
      <c r="FB132" s="6">
        <v>0</v>
      </c>
      <c r="FC132" s="6">
        <v>0</v>
      </c>
      <c r="FD132" s="6">
        <v>0</v>
      </c>
      <c r="FE132" s="6">
        <v>0</v>
      </c>
      <c r="FH132" s="6" t="s">
        <v>134</v>
      </c>
      <c r="FI132" s="6">
        <v>0</v>
      </c>
      <c r="FJ132" s="6">
        <v>0</v>
      </c>
      <c r="FK132" s="6">
        <v>0</v>
      </c>
      <c r="FL132" s="6">
        <v>0</v>
      </c>
      <c r="FO132" s="6" t="s">
        <v>134</v>
      </c>
      <c r="FP132" s="6">
        <v>0</v>
      </c>
      <c r="FQ132" s="6">
        <v>0</v>
      </c>
      <c r="FR132" s="6">
        <v>0</v>
      </c>
      <c r="FS132" s="6">
        <v>0</v>
      </c>
      <c r="FV132" s="6" t="s">
        <v>134</v>
      </c>
      <c r="FW132" s="6">
        <v>0</v>
      </c>
      <c r="FX132" s="6">
        <v>0</v>
      </c>
      <c r="FY132" s="6">
        <v>0</v>
      </c>
      <c r="FZ132" s="6">
        <v>0</v>
      </c>
      <c r="GC132" s="6" t="s">
        <v>134</v>
      </c>
      <c r="GD132" s="6">
        <v>0</v>
      </c>
      <c r="GE132" s="6">
        <v>0</v>
      </c>
      <c r="GF132" s="6">
        <v>0</v>
      </c>
      <c r="GG132" s="6">
        <v>0</v>
      </c>
      <c r="GJ132" s="58" t="s">
        <v>134</v>
      </c>
      <c r="GK132" s="58">
        <v>0</v>
      </c>
      <c r="GL132" s="58">
        <v>0</v>
      </c>
      <c r="GM132" s="58">
        <v>0</v>
      </c>
      <c r="GN132" s="58">
        <v>0</v>
      </c>
      <c r="GQ132" s="58" t="s">
        <v>134</v>
      </c>
      <c r="GR132" s="58">
        <v>0</v>
      </c>
      <c r="GS132" s="58">
        <v>0</v>
      </c>
      <c r="GT132" s="58">
        <v>0</v>
      </c>
      <c r="GU132" s="58">
        <v>0</v>
      </c>
      <c r="GX132" s="64" t="s">
        <v>134</v>
      </c>
      <c r="GY132" s="64">
        <v>0</v>
      </c>
      <c r="GZ132" s="64">
        <v>0</v>
      </c>
      <c r="HA132" s="64">
        <v>0</v>
      </c>
      <c r="HB132" s="64">
        <v>0</v>
      </c>
      <c r="HE132" s="64" t="s">
        <v>134</v>
      </c>
      <c r="HF132" s="64">
        <v>0</v>
      </c>
      <c r="HG132" s="64">
        <v>0</v>
      </c>
      <c r="HH132" s="64">
        <v>0</v>
      </c>
      <c r="HI132" s="64">
        <v>0</v>
      </c>
      <c r="HL132" s="64" t="s">
        <v>134</v>
      </c>
      <c r="HM132" s="64">
        <v>0</v>
      </c>
      <c r="HN132" s="64">
        <v>0</v>
      </c>
      <c r="HO132" s="64">
        <v>0</v>
      </c>
      <c r="HP132" s="64">
        <v>0</v>
      </c>
      <c r="HS132" s="64" t="s">
        <v>134</v>
      </c>
      <c r="HT132" s="64">
        <v>0</v>
      </c>
      <c r="HU132" s="64">
        <v>0</v>
      </c>
      <c r="HV132" s="64">
        <v>0</v>
      </c>
      <c r="HW132" s="64">
        <v>0</v>
      </c>
      <c r="HZ132" s="64" t="s">
        <v>134</v>
      </c>
      <c r="IA132" s="64">
        <v>0</v>
      </c>
      <c r="IB132" s="64">
        <v>0</v>
      </c>
      <c r="IC132" s="64">
        <v>0</v>
      </c>
      <c r="ID132" s="64">
        <v>0</v>
      </c>
      <c r="IG132" s="64" t="s">
        <v>134</v>
      </c>
      <c r="IH132" s="64">
        <v>0</v>
      </c>
      <c r="II132" s="64">
        <v>0</v>
      </c>
      <c r="IJ132" s="64">
        <v>0</v>
      </c>
      <c r="IK132" s="64">
        <v>0</v>
      </c>
      <c r="IN132" s="64" t="s">
        <v>134</v>
      </c>
      <c r="IO132" s="64">
        <v>0</v>
      </c>
      <c r="IP132" s="64">
        <v>0</v>
      </c>
      <c r="IQ132" s="64">
        <v>0</v>
      </c>
      <c r="IR132" s="64">
        <v>0</v>
      </c>
      <c r="IU132" s="64" t="s">
        <v>134</v>
      </c>
      <c r="IV132" s="64">
        <v>0</v>
      </c>
      <c r="IW132" s="64">
        <v>0</v>
      </c>
      <c r="IX132" s="64">
        <v>0</v>
      </c>
      <c r="IY132" s="64">
        <v>0</v>
      </c>
      <c r="JB132" s="6" t="s">
        <v>134</v>
      </c>
      <c r="JC132" s="6">
        <v>0</v>
      </c>
      <c r="JD132" s="6">
        <v>0</v>
      </c>
      <c r="JE132" s="6">
        <v>0</v>
      </c>
      <c r="JF132" s="6">
        <v>0</v>
      </c>
      <c r="JI132" s="64" t="s">
        <v>134</v>
      </c>
      <c r="JJ132" s="64">
        <v>0</v>
      </c>
      <c r="JK132" s="64">
        <v>0</v>
      </c>
      <c r="JL132" s="64">
        <v>0</v>
      </c>
      <c r="JM132" s="64">
        <v>0</v>
      </c>
      <c r="JP132" s="70" t="s">
        <v>134</v>
      </c>
      <c r="JQ132" s="70">
        <v>0</v>
      </c>
      <c r="JR132" s="70">
        <v>0</v>
      </c>
      <c r="JS132" s="70">
        <v>0</v>
      </c>
      <c r="JT132" s="70">
        <v>0</v>
      </c>
      <c r="JW132" s="76" t="s">
        <v>134</v>
      </c>
      <c r="JX132" s="76">
        <v>0</v>
      </c>
      <c r="JY132" s="76">
        <v>0</v>
      </c>
      <c r="JZ132" s="76">
        <v>0</v>
      </c>
      <c r="KA132" s="76">
        <v>0</v>
      </c>
      <c r="KD132" s="76" t="s">
        <v>134</v>
      </c>
      <c r="KE132" s="76">
        <v>0</v>
      </c>
      <c r="KF132" s="76">
        <v>0</v>
      </c>
      <c r="KG132" s="76">
        <v>0</v>
      </c>
      <c r="KH132" s="76">
        <v>0</v>
      </c>
      <c r="KK132" s="76" t="s">
        <v>134</v>
      </c>
      <c r="KL132" s="76">
        <v>0</v>
      </c>
      <c r="KM132" s="76">
        <v>0</v>
      </c>
      <c r="KN132" s="76">
        <v>0</v>
      </c>
      <c r="KO132" s="76">
        <v>0</v>
      </c>
      <c r="KR132" s="76" t="s">
        <v>134</v>
      </c>
      <c r="KS132" s="76">
        <v>0.51</v>
      </c>
      <c r="KT132" s="76">
        <v>0</v>
      </c>
      <c r="KU132" s="76">
        <v>0</v>
      </c>
      <c r="KV132" s="76">
        <v>3.41</v>
      </c>
      <c r="KY132" s="76" t="s">
        <v>134</v>
      </c>
      <c r="KZ132" s="76">
        <v>0</v>
      </c>
      <c r="LA132" s="76">
        <v>0</v>
      </c>
      <c r="LB132" s="76">
        <v>0</v>
      </c>
      <c r="LC132" s="76">
        <v>0</v>
      </c>
      <c r="LF132" s="76" t="s">
        <v>134</v>
      </c>
      <c r="LG132" s="76">
        <v>0</v>
      </c>
      <c r="LH132" s="76">
        <v>0</v>
      </c>
      <c r="LI132" s="76">
        <v>0</v>
      </c>
      <c r="LJ132" s="76">
        <v>0</v>
      </c>
      <c r="LM132" s="76" t="s">
        <v>134</v>
      </c>
      <c r="LN132" s="76">
        <v>0</v>
      </c>
      <c r="LO132" s="76">
        <v>0</v>
      </c>
      <c r="LP132" s="76">
        <v>0</v>
      </c>
      <c r="LQ132" s="76">
        <v>0</v>
      </c>
      <c r="LR132" s="76"/>
      <c r="LS132" s="76"/>
      <c r="LT132" s="76" t="s">
        <v>134</v>
      </c>
      <c r="LU132" s="76">
        <v>0</v>
      </c>
      <c r="LV132" s="76">
        <v>0</v>
      </c>
      <c r="LW132" s="76">
        <v>0</v>
      </c>
      <c r="LX132" s="76">
        <v>0</v>
      </c>
      <c r="LY132" s="76"/>
      <c r="LZ132" s="76"/>
      <c r="MA132" s="76" t="s">
        <v>134</v>
      </c>
      <c r="MB132" s="76">
        <v>0</v>
      </c>
      <c r="MC132" s="76">
        <v>0</v>
      </c>
      <c r="MD132" s="76">
        <v>0</v>
      </c>
      <c r="ME132" s="76">
        <v>0</v>
      </c>
      <c r="MH132" s="76" t="s">
        <v>134</v>
      </c>
      <c r="MI132" s="76">
        <v>0</v>
      </c>
      <c r="MJ132" s="76">
        <v>0</v>
      </c>
      <c r="MK132" s="76">
        <v>0</v>
      </c>
      <c r="ML132" s="76">
        <v>0</v>
      </c>
      <c r="MM132" s="76"/>
      <c r="MN132" s="76"/>
      <c r="MO132" s="76" t="s">
        <v>134</v>
      </c>
      <c r="MP132" s="76">
        <v>0</v>
      </c>
      <c r="MQ132" s="76">
        <v>0</v>
      </c>
      <c r="MR132" s="76">
        <v>0</v>
      </c>
      <c r="MS132" s="76">
        <v>0</v>
      </c>
    </row>
    <row r="133" spans="1:357" x14ac:dyDescent="0.25">
      <c r="A133" s="1">
        <v>6.3999999999999915</v>
      </c>
      <c r="B133" s="1">
        <v>6.4499999999999913</v>
      </c>
      <c r="C133" s="1" t="s">
        <v>135</v>
      </c>
      <c r="D133" s="1">
        <v>0</v>
      </c>
      <c r="E133" s="1">
        <v>0</v>
      </c>
      <c r="F133" s="1">
        <v>0</v>
      </c>
      <c r="G133" s="1">
        <v>0</v>
      </c>
      <c r="H133" s="1"/>
      <c r="I133" s="1"/>
      <c r="J133" s="1" t="s">
        <v>135</v>
      </c>
      <c r="K133" s="1">
        <v>0</v>
      </c>
      <c r="L133" s="1">
        <v>0</v>
      </c>
      <c r="M133" s="1">
        <v>0</v>
      </c>
      <c r="N133" s="1">
        <v>0</v>
      </c>
      <c r="O133" s="1"/>
      <c r="P133" s="1"/>
      <c r="Q133" s="1" t="s">
        <v>135</v>
      </c>
      <c r="R133" s="1">
        <v>0</v>
      </c>
      <c r="S133" s="1">
        <v>0</v>
      </c>
      <c r="T133" s="1">
        <v>0</v>
      </c>
      <c r="U133" s="1">
        <v>0</v>
      </c>
      <c r="V133" s="1"/>
      <c r="W133" s="1"/>
      <c r="X133" s="1" t="s">
        <v>135</v>
      </c>
      <c r="Y133" s="1">
        <v>0</v>
      </c>
      <c r="Z133" s="1">
        <v>0</v>
      </c>
      <c r="AA133" s="1">
        <v>0</v>
      </c>
      <c r="AB133" s="1">
        <v>0</v>
      </c>
      <c r="AC133" s="1"/>
      <c r="AD133" s="1"/>
      <c r="AE133" s="6" t="s">
        <v>135</v>
      </c>
      <c r="AF133" s="6">
        <v>0</v>
      </c>
      <c r="AG133" s="6">
        <v>0</v>
      </c>
      <c r="AH133" s="6">
        <v>0</v>
      </c>
      <c r="AI133" s="6">
        <v>0</v>
      </c>
      <c r="AJ133" s="1"/>
      <c r="AK133" s="1"/>
      <c r="AL133" s="6" t="s">
        <v>135</v>
      </c>
      <c r="AM133" s="6">
        <v>0</v>
      </c>
      <c r="AN133" s="6">
        <v>0</v>
      </c>
      <c r="AO133" s="6">
        <v>0</v>
      </c>
      <c r="AP133" s="6">
        <v>0</v>
      </c>
      <c r="AQ133" s="1"/>
      <c r="AR133" s="1"/>
      <c r="AS133" s="6" t="s">
        <v>135</v>
      </c>
      <c r="AT133" s="6">
        <v>0</v>
      </c>
      <c r="AU133" s="6">
        <v>0</v>
      </c>
      <c r="AV133" s="6">
        <v>0</v>
      </c>
      <c r="AW133" s="6">
        <v>0</v>
      </c>
      <c r="AZ133" s="6" t="s">
        <v>135</v>
      </c>
      <c r="BA133" s="6">
        <v>0</v>
      </c>
      <c r="BB133" s="6">
        <v>0</v>
      </c>
      <c r="BC133" s="6">
        <v>0</v>
      </c>
      <c r="BD133" s="6">
        <v>0</v>
      </c>
      <c r="BG133" s="6" t="s">
        <v>135</v>
      </c>
      <c r="BH133" s="6">
        <v>0</v>
      </c>
      <c r="BI133" s="6">
        <v>0</v>
      </c>
      <c r="BJ133" s="6">
        <v>0</v>
      </c>
      <c r="BK133" s="6">
        <v>0</v>
      </c>
      <c r="BN133" s="6" t="s">
        <v>135</v>
      </c>
      <c r="BO133" s="6">
        <v>0</v>
      </c>
      <c r="BP133" s="6">
        <v>0</v>
      </c>
      <c r="BQ133" s="6">
        <v>0</v>
      </c>
      <c r="BR133" s="6">
        <v>0</v>
      </c>
      <c r="BU133" s="6" t="s">
        <v>135</v>
      </c>
      <c r="BV133" s="6">
        <v>0</v>
      </c>
      <c r="BW133" s="6">
        <v>0</v>
      </c>
      <c r="BX133" s="6">
        <v>0</v>
      </c>
      <c r="BY133" s="6">
        <v>0</v>
      </c>
      <c r="CB133" s="6" t="s">
        <v>135</v>
      </c>
      <c r="CC133" s="6">
        <v>0</v>
      </c>
      <c r="CD133" s="6">
        <v>0</v>
      </c>
      <c r="CE133" s="6">
        <v>0</v>
      </c>
      <c r="CF133" s="6">
        <v>0</v>
      </c>
      <c r="CI133" s="6" t="s">
        <v>135</v>
      </c>
      <c r="CJ133" s="6">
        <v>0</v>
      </c>
      <c r="CK133" s="6">
        <v>0</v>
      </c>
      <c r="CL133" s="6">
        <v>0</v>
      </c>
      <c r="CM133" s="6">
        <v>0</v>
      </c>
      <c r="CP133" s="6" t="s">
        <v>135</v>
      </c>
      <c r="CQ133" s="6">
        <v>0</v>
      </c>
      <c r="CR133" s="6">
        <v>0</v>
      </c>
      <c r="CS133" s="6">
        <v>0</v>
      </c>
      <c r="CT133" s="6">
        <v>0</v>
      </c>
      <c r="CW133" s="6" t="s">
        <v>135</v>
      </c>
      <c r="CX133" s="6">
        <v>0</v>
      </c>
      <c r="CY133" s="6">
        <v>0</v>
      </c>
      <c r="CZ133" s="6">
        <v>0</v>
      </c>
      <c r="DA133" s="6">
        <v>0</v>
      </c>
      <c r="DD133" s="6" t="s">
        <v>135</v>
      </c>
      <c r="DE133" s="6">
        <v>0</v>
      </c>
      <c r="DF133" s="6">
        <v>0</v>
      </c>
      <c r="DG133" s="6">
        <v>0</v>
      </c>
      <c r="DH133" s="6">
        <v>0</v>
      </c>
      <c r="DK133" s="6" t="s">
        <v>135</v>
      </c>
      <c r="DL133" s="6">
        <v>0</v>
      </c>
      <c r="DM133" s="6">
        <v>0</v>
      </c>
      <c r="DN133" s="6">
        <v>0</v>
      </c>
      <c r="DO133" s="6">
        <v>0</v>
      </c>
      <c r="DR133" s="6" t="s">
        <v>135</v>
      </c>
      <c r="DS133" s="6">
        <v>0</v>
      </c>
      <c r="DT133" s="6">
        <v>0</v>
      </c>
      <c r="DU133" s="6">
        <v>0</v>
      </c>
      <c r="DV133" s="6">
        <v>0</v>
      </c>
      <c r="DY133" s="6" t="s">
        <v>135</v>
      </c>
      <c r="DZ133" s="6">
        <v>0</v>
      </c>
      <c r="EA133" s="6">
        <v>0</v>
      </c>
      <c r="EB133" s="6">
        <v>0</v>
      </c>
      <c r="EC133" s="6">
        <v>0</v>
      </c>
      <c r="EF133" s="6" t="s">
        <v>135</v>
      </c>
      <c r="EG133" s="6">
        <v>0</v>
      </c>
      <c r="EH133" s="6">
        <v>0</v>
      </c>
      <c r="EI133" s="6">
        <v>0</v>
      </c>
      <c r="EJ133" s="6">
        <v>0</v>
      </c>
      <c r="EM133" s="6" t="s">
        <v>135</v>
      </c>
      <c r="EN133" s="6">
        <v>0</v>
      </c>
      <c r="EO133" s="6">
        <v>0</v>
      </c>
      <c r="EP133" s="6">
        <v>0</v>
      </c>
      <c r="EQ133" s="6">
        <v>0</v>
      </c>
      <c r="ET133" s="6" t="s">
        <v>135</v>
      </c>
      <c r="EU133" s="6">
        <v>0</v>
      </c>
      <c r="EV133" s="6">
        <v>0</v>
      </c>
      <c r="EW133" s="6">
        <v>0</v>
      </c>
      <c r="EX133" s="6">
        <v>0</v>
      </c>
      <c r="FA133" s="6" t="s">
        <v>135</v>
      </c>
      <c r="FB133" s="6">
        <v>0</v>
      </c>
      <c r="FC133" s="6">
        <v>0</v>
      </c>
      <c r="FD133" s="6">
        <v>0</v>
      </c>
      <c r="FE133" s="6">
        <v>0</v>
      </c>
      <c r="FH133" s="6" t="s">
        <v>135</v>
      </c>
      <c r="FI133" s="6">
        <v>0</v>
      </c>
      <c r="FJ133" s="6">
        <v>0</v>
      </c>
      <c r="FK133" s="6">
        <v>0</v>
      </c>
      <c r="FL133" s="6">
        <v>0</v>
      </c>
      <c r="FO133" s="6" t="s">
        <v>135</v>
      </c>
      <c r="FP133" s="6">
        <v>0</v>
      </c>
      <c r="FQ133" s="6">
        <v>0</v>
      </c>
      <c r="FR133" s="6">
        <v>0</v>
      </c>
      <c r="FS133" s="6">
        <v>0</v>
      </c>
      <c r="FV133" s="6" t="s">
        <v>135</v>
      </c>
      <c r="FW133" s="6">
        <v>0</v>
      </c>
      <c r="FX133" s="6">
        <v>0</v>
      </c>
      <c r="FY133" s="6">
        <v>0</v>
      </c>
      <c r="FZ133" s="6">
        <v>0</v>
      </c>
      <c r="GC133" s="6" t="s">
        <v>135</v>
      </c>
      <c r="GD133" s="6">
        <v>0</v>
      </c>
      <c r="GE133" s="6">
        <v>0</v>
      </c>
      <c r="GF133" s="6">
        <v>0</v>
      </c>
      <c r="GG133" s="6">
        <v>0</v>
      </c>
      <c r="GJ133" s="58" t="s">
        <v>135</v>
      </c>
      <c r="GK133" s="58">
        <v>0</v>
      </c>
      <c r="GL133" s="58">
        <v>0</v>
      </c>
      <c r="GM133" s="58">
        <v>0</v>
      </c>
      <c r="GN133" s="58">
        <v>0</v>
      </c>
      <c r="GQ133" s="58" t="s">
        <v>135</v>
      </c>
      <c r="GR133" s="58">
        <v>0</v>
      </c>
      <c r="GS133" s="58">
        <v>0</v>
      </c>
      <c r="GT133" s="58">
        <v>0</v>
      </c>
      <c r="GU133" s="58">
        <v>0</v>
      </c>
      <c r="GX133" s="64" t="s">
        <v>135</v>
      </c>
      <c r="GY133" s="64">
        <v>0.26</v>
      </c>
      <c r="GZ133" s="64">
        <v>0</v>
      </c>
      <c r="HA133" s="64">
        <v>0.34</v>
      </c>
      <c r="HB133" s="64">
        <v>0</v>
      </c>
      <c r="HE133" s="64" t="s">
        <v>135</v>
      </c>
      <c r="HF133" s="64">
        <v>0</v>
      </c>
      <c r="HG133" s="64">
        <v>0</v>
      </c>
      <c r="HH133" s="64">
        <v>0</v>
      </c>
      <c r="HI133" s="64">
        <v>0</v>
      </c>
      <c r="HL133" s="64" t="s">
        <v>135</v>
      </c>
      <c r="HM133" s="64">
        <v>0</v>
      </c>
      <c r="HN133" s="64">
        <v>0</v>
      </c>
      <c r="HO133" s="64">
        <v>0</v>
      </c>
      <c r="HP133" s="64">
        <v>0</v>
      </c>
      <c r="HS133" s="64" t="s">
        <v>135</v>
      </c>
      <c r="HT133" s="64">
        <v>0</v>
      </c>
      <c r="HU133" s="64">
        <v>0</v>
      </c>
      <c r="HV133" s="64">
        <v>0</v>
      </c>
      <c r="HW133" s="64">
        <v>0</v>
      </c>
      <c r="HZ133" s="64" t="s">
        <v>135</v>
      </c>
      <c r="IA133" s="64">
        <v>0</v>
      </c>
      <c r="IB133" s="64">
        <v>0</v>
      </c>
      <c r="IC133" s="64">
        <v>0</v>
      </c>
      <c r="ID133" s="64">
        <v>0</v>
      </c>
      <c r="IG133" s="64" t="s">
        <v>135</v>
      </c>
      <c r="IH133" s="64">
        <v>0</v>
      </c>
      <c r="II133" s="64">
        <v>0</v>
      </c>
      <c r="IJ133" s="64">
        <v>0</v>
      </c>
      <c r="IK133" s="64">
        <v>0</v>
      </c>
      <c r="IN133" s="64" t="s">
        <v>135</v>
      </c>
      <c r="IO133" s="64">
        <v>0</v>
      </c>
      <c r="IP133" s="64">
        <v>0</v>
      </c>
      <c r="IQ133" s="64">
        <v>0</v>
      </c>
      <c r="IR133" s="64">
        <v>0</v>
      </c>
      <c r="IU133" s="64" t="s">
        <v>135</v>
      </c>
      <c r="IV133" s="64">
        <v>0</v>
      </c>
      <c r="IW133" s="64">
        <v>0</v>
      </c>
      <c r="IX133" s="64">
        <v>0</v>
      </c>
      <c r="IY133" s="64">
        <v>0</v>
      </c>
      <c r="JB133" s="6" t="s">
        <v>135</v>
      </c>
      <c r="JC133" s="6">
        <v>0</v>
      </c>
      <c r="JD133" s="6">
        <v>0</v>
      </c>
      <c r="JE133" s="6">
        <v>0</v>
      </c>
      <c r="JF133" s="6">
        <v>0</v>
      </c>
      <c r="JI133" s="64" t="s">
        <v>135</v>
      </c>
      <c r="JJ133" s="64">
        <v>0</v>
      </c>
      <c r="JK133" s="64">
        <v>0</v>
      </c>
      <c r="JL133" s="64">
        <v>0</v>
      </c>
      <c r="JM133" s="64">
        <v>0</v>
      </c>
      <c r="JP133" s="70" t="s">
        <v>135</v>
      </c>
      <c r="JQ133" s="70">
        <v>0</v>
      </c>
      <c r="JR133" s="70">
        <v>0</v>
      </c>
      <c r="JS133" s="70">
        <v>0</v>
      </c>
      <c r="JT133" s="70">
        <v>0</v>
      </c>
      <c r="JW133" s="76" t="s">
        <v>135</v>
      </c>
      <c r="JX133" s="76">
        <v>0</v>
      </c>
      <c r="JY133" s="76">
        <v>0</v>
      </c>
      <c r="JZ133" s="76">
        <v>0</v>
      </c>
      <c r="KA133" s="76">
        <v>0</v>
      </c>
      <c r="KD133" s="76" t="s">
        <v>135</v>
      </c>
      <c r="KE133" s="76">
        <v>0</v>
      </c>
      <c r="KF133" s="76">
        <v>0</v>
      </c>
      <c r="KG133" s="76">
        <v>0</v>
      </c>
      <c r="KH133" s="76">
        <v>0</v>
      </c>
      <c r="KK133" s="76" t="s">
        <v>135</v>
      </c>
      <c r="KL133" s="76">
        <v>0</v>
      </c>
      <c r="KM133" s="76">
        <v>0</v>
      </c>
      <c r="KN133" s="76">
        <v>0</v>
      </c>
      <c r="KO133" s="76">
        <v>0</v>
      </c>
      <c r="KR133" s="76" t="s">
        <v>135</v>
      </c>
      <c r="KS133" s="76">
        <v>0</v>
      </c>
      <c r="KT133" s="76">
        <v>0</v>
      </c>
      <c r="KU133" s="76">
        <v>0</v>
      </c>
      <c r="KV133" s="76">
        <v>0</v>
      </c>
      <c r="KY133" s="76" t="s">
        <v>135</v>
      </c>
      <c r="KZ133" s="76">
        <v>0</v>
      </c>
      <c r="LA133" s="76">
        <v>0</v>
      </c>
      <c r="LB133" s="76">
        <v>0</v>
      </c>
      <c r="LC133" s="76">
        <v>0</v>
      </c>
      <c r="LF133" s="76" t="s">
        <v>135</v>
      </c>
      <c r="LG133" s="76">
        <v>0</v>
      </c>
      <c r="LH133" s="76">
        <v>0</v>
      </c>
      <c r="LI133" s="76">
        <v>0</v>
      </c>
      <c r="LJ133" s="76">
        <v>0</v>
      </c>
      <c r="LM133" s="76" t="s">
        <v>135</v>
      </c>
      <c r="LN133" s="76">
        <v>0.26</v>
      </c>
      <c r="LO133" s="76">
        <v>0</v>
      </c>
      <c r="LP133" s="76">
        <v>0</v>
      </c>
      <c r="LQ133" s="76">
        <v>1.62</v>
      </c>
      <c r="LR133" s="76"/>
      <c r="LS133" s="76"/>
      <c r="LT133" s="76" t="s">
        <v>135</v>
      </c>
      <c r="LU133" s="76">
        <v>0</v>
      </c>
      <c r="LV133" s="76">
        <v>0</v>
      </c>
      <c r="LW133" s="76">
        <v>0</v>
      </c>
      <c r="LX133" s="76">
        <v>0</v>
      </c>
      <c r="LY133" s="76"/>
      <c r="LZ133" s="76"/>
      <c r="MA133" s="76" t="s">
        <v>135</v>
      </c>
      <c r="MB133" s="76">
        <v>0</v>
      </c>
      <c r="MC133" s="76">
        <v>0</v>
      </c>
      <c r="MD133" s="76">
        <v>0</v>
      </c>
      <c r="ME133" s="76">
        <v>0</v>
      </c>
      <c r="MH133" s="76" t="s">
        <v>135</v>
      </c>
      <c r="MI133" s="76">
        <v>0</v>
      </c>
      <c r="MJ133" s="76">
        <v>0</v>
      </c>
      <c r="MK133" s="76">
        <v>0</v>
      </c>
      <c r="ML133" s="76">
        <v>0</v>
      </c>
      <c r="MM133" s="76"/>
      <c r="MN133" s="76"/>
      <c r="MO133" s="76" t="s">
        <v>135</v>
      </c>
      <c r="MP133" s="76">
        <v>0</v>
      </c>
      <c r="MQ133" s="76">
        <v>0</v>
      </c>
      <c r="MR133" s="76">
        <v>0</v>
      </c>
      <c r="MS133" s="76">
        <v>0</v>
      </c>
    </row>
    <row r="134" spans="1:357" x14ac:dyDescent="0.25">
      <c r="A134" s="1">
        <v>6.4499999999999913</v>
      </c>
      <c r="B134" s="1">
        <v>6.4999999999999911</v>
      </c>
      <c r="C134" s="1" t="s">
        <v>136</v>
      </c>
      <c r="D134" s="1">
        <v>0</v>
      </c>
      <c r="E134" s="1">
        <v>0</v>
      </c>
      <c r="F134" s="1">
        <v>0</v>
      </c>
      <c r="G134" s="1">
        <v>0</v>
      </c>
      <c r="H134" s="1"/>
      <c r="I134" s="1"/>
      <c r="J134" s="1" t="s">
        <v>136</v>
      </c>
      <c r="K134" s="1">
        <v>0</v>
      </c>
      <c r="L134" s="1">
        <v>0</v>
      </c>
      <c r="M134" s="1">
        <v>0</v>
      </c>
      <c r="N134" s="1">
        <v>0</v>
      </c>
      <c r="O134" s="1"/>
      <c r="P134" s="1"/>
      <c r="Q134" s="1" t="s">
        <v>136</v>
      </c>
      <c r="R134" s="1">
        <v>0</v>
      </c>
      <c r="S134" s="1">
        <v>0</v>
      </c>
      <c r="T134" s="1">
        <v>0</v>
      </c>
      <c r="U134" s="1">
        <v>0</v>
      </c>
      <c r="V134" s="1"/>
      <c r="W134" s="1"/>
      <c r="X134" s="1" t="s">
        <v>136</v>
      </c>
      <c r="Y134" s="1">
        <v>0</v>
      </c>
      <c r="Z134" s="1">
        <v>0</v>
      </c>
      <c r="AA134" s="1">
        <v>0</v>
      </c>
      <c r="AB134" s="1">
        <v>0</v>
      </c>
      <c r="AC134" s="1"/>
      <c r="AD134" s="1"/>
      <c r="AE134" s="6" t="s">
        <v>136</v>
      </c>
      <c r="AF134" s="6">
        <v>0</v>
      </c>
      <c r="AG134" s="6">
        <v>0</v>
      </c>
      <c r="AH134" s="6">
        <v>0</v>
      </c>
      <c r="AI134" s="6">
        <v>0</v>
      </c>
      <c r="AJ134" s="1"/>
      <c r="AK134" s="1"/>
      <c r="AL134" s="6" t="s">
        <v>136</v>
      </c>
      <c r="AM134" s="6">
        <v>0</v>
      </c>
      <c r="AN134" s="6">
        <v>0</v>
      </c>
      <c r="AO134" s="6">
        <v>0</v>
      </c>
      <c r="AP134" s="6">
        <v>0</v>
      </c>
      <c r="AQ134" s="1"/>
      <c r="AR134" s="1"/>
      <c r="AS134" s="6" t="s">
        <v>136</v>
      </c>
      <c r="AT134" s="6">
        <v>0</v>
      </c>
      <c r="AU134" s="6">
        <v>0</v>
      </c>
      <c r="AV134" s="6">
        <v>0</v>
      </c>
      <c r="AW134" s="6">
        <v>0</v>
      </c>
      <c r="AZ134" s="6" t="s">
        <v>136</v>
      </c>
      <c r="BA134" s="6">
        <v>0</v>
      </c>
      <c r="BB134" s="6">
        <v>0</v>
      </c>
      <c r="BC134" s="6">
        <v>0</v>
      </c>
      <c r="BD134" s="6">
        <v>0</v>
      </c>
      <c r="BG134" s="6" t="s">
        <v>136</v>
      </c>
      <c r="BH134" s="6">
        <v>0</v>
      </c>
      <c r="BI134" s="6">
        <v>0</v>
      </c>
      <c r="BJ134" s="6">
        <v>0</v>
      </c>
      <c r="BK134" s="6">
        <v>0</v>
      </c>
      <c r="BN134" s="6" t="s">
        <v>136</v>
      </c>
      <c r="BO134" s="6">
        <v>0</v>
      </c>
      <c r="BP134" s="6">
        <v>0</v>
      </c>
      <c r="BQ134" s="6">
        <v>0</v>
      </c>
      <c r="BR134" s="6">
        <v>0</v>
      </c>
      <c r="BU134" s="6" t="s">
        <v>136</v>
      </c>
      <c r="BV134" s="6">
        <v>0</v>
      </c>
      <c r="BW134" s="6">
        <v>0</v>
      </c>
      <c r="BX134" s="6">
        <v>0</v>
      </c>
      <c r="BY134" s="6">
        <v>0</v>
      </c>
      <c r="CB134" s="6" t="s">
        <v>136</v>
      </c>
      <c r="CC134" s="6">
        <v>0</v>
      </c>
      <c r="CD134" s="6">
        <v>0</v>
      </c>
      <c r="CE134" s="6">
        <v>0</v>
      </c>
      <c r="CF134" s="6">
        <v>0</v>
      </c>
      <c r="CI134" s="6" t="s">
        <v>136</v>
      </c>
      <c r="CJ134" s="6">
        <v>0</v>
      </c>
      <c r="CK134" s="6">
        <v>0</v>
      </c>
      <c r="CL134" s="6">
        <v>0</v>
      </c>
      <c r="CM134" s="6">
        <v>0</v>
      </c>
      <c r="CP134" s="6" t="s">
        <v>136</v>
      </c>
      <c r="CQ134" s="6">
        <v>0</v>
      </c>
      <c r="CR134" s="6">
        <v>0</v>
      </c>
      <c r="CS134" s="6">
        <v>0</v>
      </c>
      <c r="CT134" s="6">
        <v>0</v>
      </c>
      <c r="CW134" s="6" t="s">
        <v>136</v>
      </c>
      <c r="CX134" s="6">
        <v>0</v>
      </c>
      <c r="CY134" s="6">
        <v>0</v>
      </c>
      <c r="CZ134" s="6">
        <v>0</v>
      </c>
      <c r="DA134" s="6">
        <v>0</v>
      </c>
      <c r="DD134" s="6" t="s">
        <v>136</v>
      </c>
      <c r="DE134" s="6">
        <v>0</v>
      </c>
      <c r="DF134" s="6">
        <v>0</v>
      </c>
      <c r="DG134" s="6">
        <v>0</v>
      </c>
      <c r="DH134" s="6">
        <v>0</v>
      </c>
      <c r="DK134" s="6" t="s">
        <v>136</v>
      </c>
      <c r="DL134" s="6">
        <v>0</v>
      </c>
      <c r="DM134" s="6">
        <v>0</v>
      </c>
      <c r="DN134" s="6">
        <v>0</v>
      </c>
      <c r="DO134" s="6">
        <v>0</v>
      </c>
      <c r="DR134" s="6" t="s">
        <v>136</v>
      </c>
      <c r="DS134" s="6">
        <v>0</v>
      </c>
      <c r="DT134" s="6">
        <v>0</v>
      </c>
      <c r="DU134" s="6">
        <v>0</v>
      </c>
      <c r="DV134" s="6">
        <v>0</v>
      </c>
      <c r="DY134" s="6" t="s">
        <v>136</v>
      </c>
      <c r="DZ134" s="6">
        <v>0</v>
      </c>
      <c r="EA134" s="6">
        <v>0</v>
      </c>
      <c r="EB134" s="6">
        <v>0</v>
      </c>
      <c r="EC134" s="6">
        <v>0</v>
      </c>
      <c r="EF134" s="6" t="s">
        <v>136</v>
      </c>
      <c r="EG134" s="6">
        <v>0</v>
      </c>
      <c r="EH134" s="6">
        <v>0</v>
      </c>
      <c r="EI134" s="6">
        <v>0</v>
      </c>
      <c r="EJ134" s="6">
        <v>0</v>
      </c>
      <c r="EM134" s="6" t="s">
        <v>136</v>
      </c>
      <c r="EN134" s="6">
        <v>0</v>
      </c>
      <c r="EO134" s="6">
        <v>0</v>
      </c>
      <c r="EP134" s="6">
        <v>0</v>
      </c>
      <c r="EQ134" s="6">
        <v>0</v>
      </c>
      <c r="ET134" s="6" t="s">
        <v>136</v>
      </c>
      <c r="EU134" s="6">
        <v>0</v>
      </c>
      <c r="EV134" s="6">
        <v>0</v>
      </c>
      <c r="EW134" s="6">
        <v>0</v>
      </c>
      <c r="EX134" s="6">
        <v>0</v>
      </c>
      <c r="FA134" s="6" t="s">
        <v>136</v>
      </c>
      <c r="FB134" s="6">
        <v>0</v>
      </c>
      <c r="FC134" s="6">
        <v>0</v>
      </c>
      <c r="FD134" s="6">
        <v>0</v>
      </c>
      <c r="FE134" s="6">
        <v>0</v>
      </c>
      <c r="FH134" s="6" t="s">
        <v>136</v>
      </c>
      <c r="FI134" s="6">
        <v>0</v>
      </c>
      <c r="FJ134" s="6">
        <v>0</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v>
      </c>
      <c r="GS134" s="58">
        <v>0</v>
      </c>
      <c r="GT134" s="58">
        <v>0</v>
      </c>
      <c r="GU134" s="58">
        <v>0</v>
      </c>
      <c r="GX134" s="64" t="s">
        <v>136</v>
      </c>
      <c r="GY134" s="64">
        <v>0</v>
      </c>
      <c r="GZ134" s="64">
        <v>0</v>
      </c>
      <c r="HA134" s="64">
        <v>0</v>
      </c>
      <c r="HB134" s="64">
        <v>0</v>
      </c>
      <c r="HE134" s="64" t="s">
        <v>136</v>
      </c>
      <c r="HF134" s="64">
        <v>0</v>
      </c>
      <c r="HG134" s="64">
        <v>0</v>
      </c>
      <c r="HH134" s="64">
        <v>0</v>
      </c>
      <c r="HI134" s="64">
        <v>0</v>
      </c>
      <c r="HL134" s="64" t="s">
        <v>136</v>
      </c>
      <c r="HM134" s="64">
        <v>0</v>
      </c>
      <c r="HN134" s="64">
        <v>0</v>
      </c>
      <c r="HO134" s="64">
        <v>0</v>
      </c>
      <c r="HP134" s="64">
        <v>0</v>
      </c>
      <c r="HS134" s="64" t="s">
        <v>136</v>
      </c>
      <c r="HT134" s="64">
        <v>0</v>
      </c>
      <c r="HU134" s="64">
        <v>0</v>
      </c>
      <c r="HV134" s="64">
        <v>0</v>
      </c>
      <c r="HW134" s="64">
        <v>0</v>
      </c>
      <c r="HZ134" s="64" t="s">
        <v>136</v>
      </c>
      <c r="IA134" s="64">
        <v>0</v>
      </c>
      <c r="IB134" s="64">
        <v>0</v>
      </c>
      <c r="IC134" s="64">
        <v>0</v>
      </c>
      <c r="ID134" s="64">
        <v>0</v>
      </c>
      <c r="IG134" s="64" t="s">
        <v>136</v>
      </c>
      <c r="IH134" s="64">
        <v>0</v>
      </c>
      <c r="II134" s="64">
        <v>0</v>
      </c>
      <c r="IJ134" s="64">
        <v>0</v>
      </c>
      <c r="IK134" s="64">
        <v>0</v>
      </c>
      <c r="IN134" s="64" t="s">
        <v>136</v>
      </c>
      <c r="IO134" s="64">
        <v>0</v>
      </c>
      <c r="IP134" s="64">
        <v>0</v>
      </c>
      <c r="IQ134" s="64">
        <v>0</v>
      </c>
      <c r="IR134" s="64">
        <v>0</v>
      </c>
      <c r="IU134" s="64" t="s">
        <v>136</v>
      </c>
      <c r="IV134" s="64">
        <v>0</v>
      </c>
      <c r="IW134" s="64">
        <v>0</v>
      </c>
      <c r="IX134" s="64">
        <v>0</v>
      </c>
      <c r="IY134" s="64">
        <v>0</v>
      </c>
      <c r="JB134" s="6" t="s">
        <v>136</v>
      </c>
      <c r="JC134" s="6">
        <v>0</v>
      </c>
      <c r="JD134" s="6">
        <v>0</v>
      </c>
      <c r="JE134" s="6">
        <v>0</v>
      </c>
      <c r="JF134" s="6">
        <v>0</v>
      </c>
      <c r="JI134" s="64" t="s">
        <v>136</v>
      </c>
      <c r="JJ134" s="64">
        <v>0</v>
      </c>
      <c r="JK134" s="64">
        <v>0</v>
      </c>
      <c r="JL134" s="64">
        <v>0</v>
      </c>
      <c r="JM134" s="64">
        <v>0</v>
      </c>
      <c r="JP134" s="70" t="s">
        <v>136</v>
      </c>
      <c r="JQ134" s="70">
        <v>0</v>
      </c>
      <c r="JR134" s="70">
        <v>0</v>
      </c>
      <c r="JS134" s="70">
        <v>0</v>
      </c>
      <c r="JT134" s="70">
        <v>0</v>
      </c>
      <c r="JW134" s="76" t="s">
        <v>136</v>
      </c>
      <c r="JX134" s="76">
        <v>0</v>
      </c>
      <c r="JY134" s="76">
        <v>0</v>
      </c>
      <c r="JZ134" s="76">
        <v>0</v>
      </c>
      <c r="KA134" s="76">
        <v>0</v>
      </c>
      <c r="KD134" s="76" t="s">
        <v>136</v>
      </c>
      <c r="KE134" s="76">
        <v>0.97</v>
      </c>
      <c r="KF134" s="76">
        <v>0</v>
      </c>
      <c r="KG134" s="76">
        <v>1.58</v>
      </c>
      <c r="KH134" s="76">
        <v>0</v>
      </c>
      <c r="KK134" s="76" t="s">
        <v>136</v>
      </c>
      <c r="KL134" s="76">
        <v>0</v>
      </c>
      <c r="KM134" s="76">
        <v>0</v>
      </c>
      <c r="KN134" s="76">
        <v>0</v>
      </c>
      <c r="KO134" s="76">
        <v>0</v>
      </c>
      <c r="KR134" s="76" t="s">
        <v>136</v>
      </c>
      <c r="KS134" s="76">
        <v>0</v>
      </c>
      <c r="KT134" s="76">
        <v>0</v>
      </c>
      <c r="KU134" s="76">
        <v>0</v>
      </c>
      <c r="KV134" s="76">
        <v>0</v>
      </c>
      <c r="KY134" s="76" t="s">
        <v>136</v>
      </c>
      <c r="KZ134" s="76">
        <v>0</v>
      </c>
      <c r="LA134" s="76">
        <v>0</v>
      </c>
      <c r="LB134" s="76">
        <v>0</v>
      </c>
      <c r="LC134" s="76">
        <v>0</v>
      </c>
      <c r="LF134" s="76" t="s">
        <v>136</v>
      </c>
      <c r="LG134" s="76">
        <v>0</v>
      </c>
      <c r="LH134" s="76">
        <v>0</v>
      </c>
      <c r="LI134" s="76">
        <v>0</v>
      </c>
      <c r="LJ134" s="76">
        <v>0</v>
      </c>
      <c r="LM134" s="76" t="s">
        <v>136</v>
      </c>
      <c r="LN134" s="76">
        <v>0</v>
      </c>
      <c r="LO134" s="76">
        <v>0</v>
      </c>
      <c r="LP134" s="76">
        <v>0</v>
      </c>
      <c r="LQ134" s="76">
        <v>0</v>
      </c>
      <c r="LR134" s="76"/>
      <c r="LS134" s="76"/>
      <c r="LT134" s="76" t="s">
        <v>136</v>
      </c>
      <c r="LU134" s="76">
        <v>0</v>
      </c>
      <c r="LV134" s="76">
        <v>0</v>
      </c>
      <c r="LW134" s="76">
        <v>0</v>
      </c>
      <c r="LX134" s="76">
        <v>0</v>
      </c>
      <c r="LY134" s="76"/>
      <c r="LZ134" s="76"/>
      <c r="MA134" s="76" t="s">
        <v>136</v>
      </c>
      <c r="MB134" s="76">
        <v>0</v>
      </c>
      <c r="MC134" s="76">
        <v>0</v>
      </c>
      <c r="MD134" s="76">
        <v>0</v>
      </c>
      <c r="ME134" s="76">
        <v>0</v>
      </c>
      <c r="MH134" s="76" t="s">
        <v>136</v>
      </c>
      <c r="MI134" s="76">
        <v>0</v>
      </c>
      <c r="MJ134" s="76">
        <v>0</v>
      </c>
      <c r="MK134" s="76">
        <v>0</v>
      </c>
      <c r="ML134" s="76">
        <v>0</v>
      </c>
      <c r="MM134" s="76"/>
      <c r="MN134" s="76"/>
      <c r="MO134" s="76" t="s">
        <v>136</v>
      </c>
      <c r="MP134" s="76">
        <v>0</v>
      </c>
      <c r="MQ134" s="76">
        <v>0</v>
      </c>
      <c r="MR134" s="76">
        <v>0</v>
      </c>
      <c r="MS134" s="76">
        <v>0</v>
      </c>
    </row>
    <row r="135" spans="1:357" x14ac:dyDescent="0.25">
      <c r="A135" s="1">
        <v>6.4999999999999911</v>
      </c>
      <c r="B135" s="1">
        <v>6.5499999999999909</v>
      </c>
      <c r="C135" s="1" t="s">
        <v>137</v>
      </c>
      <c r="D135" s="1">
        <v>0</v>
      </c>
      <c r="E135" s="1">
        <v>0</v>
      </c>
      <c r="F135" s="1">
        <v>0</v>
      </c>
      <c r="G135" s="1">
        <v>0</v>
      </c>
      <c r="H135" s="1"/>
      <c r="I135" s="1"/>
      <c r="J135" s="1" t="s">
        <v>137</v>
      </c>
      <c r="K135" s="1">
        <v>0</v>
      </c>
      <c r="L135" s="1">
        <v>0</v>
      </c>
      <c r="M135" s="1">
        <v>0</v>
      </c>
      <c r="N135" s="1">
        <v>0</v>
      </c>
      <c r="O135" s="1"/>
      <c r="P135" s="1"/>
      <c r="Q135" s="1" t="s">
        <v>137</v>
      </c>
      <c r="R135" s="1">
        <v>0.11</v>
      </c>
      <c r="S135" s="1">
        <v>0</v>
      </c>
      <c r="T135" s="1">
        <v>0</v>
      </c>
      <c r="U135" s="1">
        <v>0</v>
      </c>
      <c r="V135" s="1"/>
      <c r="W135" s="1"/>
      <c r="X135" s="1" t="s">
        <v>137</v>
      </c>
      <c r="Y135" s="1">
        <v>0.17</v>
      </c>
      <c r="Z135" s="1">
        <v>0</v>
      </c>
      <c r="AA135" s="1">
        <v>0</v>
      </c>
      <c r="AB135" s="1">
        <v>0</v>
      </c>
      <c r="AC135" s="1"/>
      <c r="AD135" s="1"/>
      <c r="AE135" s="6" t="s">
        <v>137</v>
      </c>
      <c r="AF135" s="6">
        <v>0</v>
      </c>
      <c r="AG135" s="6">
        <v>0</v>
      </c>
      <c r="AH135" s="6">
        <v>0</v>
      </c>
      <c r="AI135" s="6">
        <v>0</v>
      </c>
      <c r="AJ135" s="1"/>
      <c r="AK135" s="1"/>
      <c r="AL135" s="6" t="s">
        <v>137</v>
      </c>
      <c r="AM135" s="6">
        <v>0</v>
      </c>
      <c r="AN135" s="6">
        <v>0</v>
      </c>
      <c r="AO135" s="6">
        <v>0</v>
      </c>
      <c r="AP135" s="6">
        <v>0</v>
      </c>
      <c r="AQ135" s="1"/>
      <c r="AR135" s="1"/>
      <c r="AS135" s="6" t="s">
        <v>137</v>
      </c>
      <c r="AT135" s="6">
        <v>0</v>
      </c>
      <c r="AU135" s="6">
        <v>0</v>
      </c>
      <c r="AV135" s="6">
        <v>0</v>
      </c>
      <c r="AW135" s="6">
        <v>0</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0.16</v>
      </c>
      <c r="CR135" s="6">
        <v>1.63</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v>
      </c>
      <c r="EO135" s="6">
        <v>0</v>
      </c>
      <c r="EP135" s="6">
        <v>0</v>
      </c>
      <c r="EQ135" s="6">
        <v>0</v>
      </c>
      <c r="ET135" s="6" t="s">
        <v>137</v>
      </c>
      <c r="EU135" s="6">
        <v>0</v>
      </c>
      <c r="EV135" s="6">
        <v>0</v>
      </c>
      <c r="EW135" s="6">
        <v>0</v>
      </c>
      <c r="EX135" s="6">
        <v>0</v>
      </c>
      <c r="FA135" s="6" t="s">
        <v>137</v>
      </c>
      <c r="FB135" s="6">
        <v>0</v>
      </c>
      <c r="FC135" s="6">
        <v>0</v>
      </c>
      <c r="FD135" s="6">
        <v>0</v>
      </c>
      <c r="FE135" s="6">
        <v>0</v>
      </c>
      <c r="FH135" s="6" t="s">
        <v>137</v>
      </c>
      <c r="FI135" s="6">
        <v>0.33</v>
      </c>
      <c r="FJ135" s="6">
        <v>0</v>
      </c>
      <c r="FK135" s="6">
        <v>0</v>
      </c>
      <c r="FL135" s="6">
        <v>0</v>
      </c>
      <c r="FO135" s="6" t="s">
        <v>137</v>
      </c>
      <c r="FP135" s="6">
        <v>0</v>
      </c>
      <c r="FQ135" s="6">
        <v>0</v>
      </c>
      <c r="FR135" s="6">
        <v>0</v>
      </c>
      <c r="FS135" s="6">
        <v>0</v>
      </c>
      <c r="FV135" s="6" t="s">
        <v>137</v>
      </c>
      <c r="FW135" s="6">
        <v>0</v>
      </c>
      <c r="FX135" s="6">
        <v>0</v>
      </c>
      <c r="FY135" s="6">
        <v>0</v>
      </c>
      <c r="FZ135" s="6">
        <v>0</v>
      </c>
      <c r="GC135" s="6" t="s">
        <v>137</v>
      </c>
      <c r="GD135" s="6">
        <v>0</v>
      </c>
      <c r="GE135" s="6">
        <v>0</v>
      </c>
      <c r="GF135" s="6">
        <v>0</v>
      </c>
      <c r="GG135" s="6">
        <v>0</v>
      </c>
      <c r="GJ135" s="58" t="s">
        <v>137</v>
      </c>
      <c r="GK135" s="58">
        <v>0</v>
      </c>
      <c r="GL135" s="58">
        <v>0</v>
      </c>
      <c r="GM135" s="58">
        <v>0</v>
      </c>
      <c r="GN135" s="58">
        <v>0</v>
      </c>
      <c r="GQ135" s="58" t="s">
        <v>137</v>
      </c>
      <c r="GR135" s="58">
        <v>0</v>
      </c>
      <c r="GS135" s="58">
        <v>0</v>
      </c>
      <c r="GT135" s="58">
        <v>0</v>
      </c>
      <c r="GU135" s="58">
        <v>0</v>
      </c>
      <c r="GX135" s="64" t="s">
        <v>137</v>
      </c>
      <c r="GY135" s="64">
        <v>0</v>
      </c>
      <c r="GZ135" s="64">
        <v>0</v>
      </c>
      <c r="HA135" s="64">
        <v>0</v>
      </c>
      <c r="HB135" s="64">
        <v>0</v>
      </c>
      <c r="HE135" s="64" t="s">
        <v>137</v>
      </c>
      <c r="HF135" s="64">
        <v>0</v>
      </c>
      <c r="HG135" s="64">
        <v>0</v>
      </c>
      <c r="HH135" s="64">
        <v>0</v>
      </c>
      <c r="HI135" s="64">
        <v>0</v>
      </c>
      <c r="HL135" s="64" t="s">
        <v>137</v>
      </c>
      <c r="HM135" s="64">
        <v>0</v>
      </c>
      <c r="HN135" s="64">
        <v>0</v>
      </c>
      <c r="HO135" s="64">
        <v>0</v>
      </c>
      <c r="HP135" s="64">
        <v>0</v>
      </c>
      <c r="HS135" s="64" t="s">
        <v>137</v>
      </c>
      <c r="HT135" s="64">
        <v>0</v>
      </c>
      <c r="HU135" s="64">
        <v>0</v>
      </c>
      <c r="HV135" s="64">
        <v>0</v>
      </c>
      <c r="HW135" s="64">
        <v>0</v>
      </c>
      <c r="HZ135" s="64" t="s">
        <v>137</v>
      </c>
      <c r="IA135" s="64">
        <v>0</v>
      </c>
      <c r="IB135" s="64">
        <v>0</v>
      </c>
      <c r="IC135" s="64">
        <v>0</v>
      </c>
      <c r="ID135" s="64">
        <v>0</v>
      </c>
      <c r="IG135" s="64" t="s">
        <v>137</v>
      </c>
      <c r="IH135" s="64">
        <v>0</v>
      </c>
      <c r="II135" s="64">
        <v>0</v>
      </c>
      <c r="IJ135" s="64">
        <v>0</v>
      </c>
      <c r="IK135" s="64">
        <v>0</v>
      </c>
      <c r="IN135" s="64" t="s">
        <v>137</v>
      </c>
      <c r="IO135" s="64">
        <v>0</v>
      </c>
      <c r="IP135" s="64">
        <v>0</v>
      </c>
      <c r="IQ135" s="64">
        <v>0</v>
      </c>
      <c r="IR135" s="64">
        <v>0</v>
      </c>
      <c r="IU135" s="64" t="s">
        <v>137</v>
      </c>
      <c r="IV135" s="64">
        <v>0</v>
      </c>
      <c r="IW135" s="64">
        <v>0</v>
      </c>
      <c r="IX135" s="64">
        <v>0</v>
      </c>
      <c r="IY135" s="64">
        <v>0</v>
      </c>
      <c r="JB135" s="6" t="s">
        <v>137</v>
      </c>
      <c r="JC135" s="6">
        <v>0</v>
      </c>
      <c r="JD135" s="6">
        <v>0</v>
      </c>
      <c r="JE135" s="6">
        <v>0</v>
      </c>
      <c r="JF135" s="6">
        <v>0</v>
      </c>
      <c r="JI135" s="64" t="s">
        <v>137</v>
      </c>
      <c r="JJ135" s="64">
        <v>0</v>
      </c>
      <c r="JK135" s="64">
        <v>0</v>
      </c>
      <c r="JL135" s="64">
        <v>0</v>
      </c>
      <c r="JM135" s="64">
        <v>0</v>
      </c>
      <c r="JP135" s="70" t="s">
        <v>137</v>
      </c>
      <c r="JQ135" s="70">
        <v>0</v>
      </c>
      <c r="JR135" s="70">
        <v>0</v>
      </c>
      <c r="JS135" s="70">
        <v>0</v>
      </c>
      <c r="JT135" s="70">
        <v>0</v>
      </c>
      <c r="JW135" s="76" t="s">
        <v>137</v>
      </c>
      <c r="JX135" s="76">
        <v>0</v>
      </c>
      <c r="JY135" s="76">
        <v>0</v>
      </c>
      <c r="JZ135" s="76">
        <v>0</v>
      </c>
      <c r="KA135" s="76">
        <v>0</v>
      </c>
      <c r="KD135" s="76" t="s">
        <v>137</v>
      </c>
      <c r="KE135" s="76">
        <v>0</v>
      </c>
      <c r="KF135" s="76">
        <v>0</v>
      </c>
      <c r="KG135" s="76">
        <v>0</v>
      </c>
      <c r="KH135" s="76">
        <v>0</v>
      </c>
      <c r="KK135" s="76" t="s">
        <v>137</v>
      </c>
      <c r="KL135" s="76">
        <v>0</v>
      </c>
      <c r="KM135" s="76">
        <v>0</v>
      </c>
      <c r="KN135" s="76">
        <v>0</v>
      </c>
      <c r="KO135" s="76">
        <v>0</v>
      </c>
      <c r="KR135" s="76" t="s">
        <v>137</v>
      </c>
      <c r="KS135" s="76">
        <v>0</v>
      </c>
      <c r="KT135" s="76">
        <v>0</v>
      </c>
      <c r="KU135" s="76">
        <v>0</v>
      </c>
      <c r="KV135" s="76">
        <v>0</v>
      </c>
      <c r="KY135" s="76" t="s">
        <v>137</v>
      </c>
      <c r="KZ135" s="76">
        <v>0</v>
      </c>
      <c r="LA135" s="76">
        <v>0</v>
      </c>
      <c r="LB135" s="76">
        <v>0</v>
      </c>
      <c r="LC135" s="76">
        <v>0</v>
      </c>
      <c r="LF135" s="76" t="s">
        <v>137</v>
      </c>
      <c r="LG135" s="76">
        <v>0</v>
      </c>
      <c r="LH135" s="76">
        <v>0</v>
      </c>
      <c r="LI135" s="76">
        <v>0</v>
      </c>
      <c r="LJ135" s="76">
        <v>0</v>
      </c>
      <c r="LM135" s="76" t="s">
        <v>137</v>
      </c>
      <c r="LN135" s="76">
        <v>0</v>
      </c>
      <c r="LO135" s="76">
        <v>0</v>
      </c>
      <c r="LP135" s="76">
        <v>0</v>
      </c>
      <c r="LQ135" s="76">
        <v>0</v>
      </c>
      <c r="LR135" s="76"/>
      <c r="LS135" s="76"/>
      <c r="LT135" s="76" t="s">
        <v>137</v>
      </c>
      <c r="LU135" s="76">
        <v>0</v>
      </c>
      <c r="LV135" s="76">
        <v>0</v>
      </c>
      <c r="LW135" s="76">
        <v>0</v>
      </c>
      <c r="LX135" s="76">
        <v>0</v>
      </c>
      <c r="LY135" s="76"/>
      <c r="LZ135" s="76"/>
      <c r="MA135" s="76" t="s">
        <v>137</v>
      </c>
      <c r="MB135" s="76">
        <v>0</v>
      </c>
      <c r="MC135" s="76">
        <v>0</v>
      </c>
      <c r="MD135" s="76">
        <v>0</v>
      </c>
      <c r="ME135" s="76">
        <v>0</v>
      </c>
      <c r="MH135" s="76" t="s">
        <v>137</v>
      </c>
      <c r="MI135" s="76">
        <v>0</v>
      </c>
      <c r="MJ135" s="76">
        <v>0</v>
      </c>
      <c r="MK135" s="76">
        <v>0</v>
      </c>
      <c r="ML135" s="76">
        <v>0</v>
      </c>
      <c r="MM135" s="76"/>
      <c r="MN135" s="76"/>
      <c r="MO135" s="76" t="s">
        <v>137</v>
      </c>
      <c r="MP135" s="76">
        <v>0</v>
      </c>
      <c r="MQ135" s="76">
        <v>0</v>
      </c>
      <c r="MR135" s="76">
        <v>0</v>
      </c>
      <c r="MS135" s="76">
        <v>0</v>
      </c>
    </row>
    <row r="136" spans="1:357" x14ac:dyDescent="0.25">
      <c r="A136" s="1">
        <v>6.5499999999999909</v>
      </c>
      <c r="B136" s="1">
        <v>6.5999999999999908</v>
      </c>
      <c r="C136" s="1" t="s">
        <v>138</v>
      </c>
      <c r="D136" s="1">
        <v>0</v>
      </c>
      <c r="E136" s="1">
        <v>0</v>
      </c>
      <c r="F136" s="1">
        <v>0</v>
      </c>
      <c r="G136" s="1">
        <v>0</v>
      </c>
      <c r="H136" s="1"/>
      <c r="I136" s="1"/>
      <c r="J136" s="1" t="s">
        <v>138</v>
      </c>
      <c r="K136" s="1">
        <v>0</v>
      </c>
      <c r="L136" s="1">
        <v>0</v>
      </c>
      <c r="M136" s="1">
        <v>0</v>
      </c>
      <c r="N136" s="1">
        <v>0</v>
      </c>
      <c r="O136" s="1"/>
      <c r="P136" s="1"/>
      <c r="Q136" s="1" t="s">
        <v>138</v>
      </c>
      <c r="R136" s="1">
        <v>0</v>
      </c>
      <c r="S136" s="1">
        <v>0</v>
      </c>
      <c r="T136" s="1">
        <v>0</v>
      </c>
      <c r="U136" s="1">
        <v>0</v>
      </c>
      <c r="V136" s="1"/>
      <c r="W136" s="1"/>
      <c r="X136" s="1" t="s">
        <v>138</v>
      </c>
      <c r="Y136" s="1">
        <v>0</v>
      </c>
      <c r="Z136" s="1">
        <v>0</v>
      </c>
      <c r="AA136" s="1">
        <v>0</v>
      </c>
      <c r="AB136" s="1">
        <v>0</v>
      </c>
      <c r="AC136" s="1"/>
      <c r="AD136" s="1"/>
      <c r="AE136" s="6" t="s">
        <v>138</v>
      </c>
      <c r="AF136" s="6">
        <v>0</v>
      </c>
      <c r="AG136" s="6">
        <v>0</v>
      </c>
      <c r="AH136" s="6">
        <v>0</v>
      </c>
      <c r="AI136" s="6">
        <v>0</v>
      </c>
      <c r="AJ136" s="1"/>
      <c r="AK136" s="1"/>
      <c r="AL136" s="6" t="s">
        <v>138</v>
      </c>
      <c r="AM136" s="6">
        <v>0</v>
      </c>
      <c r="AN136" s="6">
        <v>0</v>
      </c>
      <c r="AO136" s="6">
        <v>0</v>
      </c>
      <c r="AP136" s="6">
        <v>0</v>
      </c>
      <c r="AQ136" s="1"/>
      <c r="AR136" s="1"/>
      <c r="AS136" s="6" t="s">
        <v>138</v>
      </c>
      <c r="AT136" s="6">
        <v>0</v>
      </c>
      <c r="AU136" s="6">
        <v>0</v>
      </c>
      <c r="AV136" s="6">
        <v>0</v>
      </c>
      <c r="AW136" s="6">
        <v>0</v>
      </c>
      <c r="AZ136" s="6" t="s">
        <v>138</v>
      </c>
      <c r="BA136" s="6">
        <v>0</v>
      </c>
      <c r="BB136" s="6">
        <v>0</v>
      </c>
      <c r="BC136" s="6">
        <v>0</v>
      </c>
      <c r="BD136" s="6">
        <v>0</v>
      </c>
      <c r="BG136" s="6" t="s">
        <v>138</v>
      </c>
      <c r="BH136" s="6">
        <v>0</v>
      </c>
      <c r="BI136" s="6">
        <v>0</v>
      </c>
      <c r="BJ136" s="6">
        <v>0</v>
      </c>
      <c r="BK136" s="6">
        <v>0</v>
      </c>
      <c r="BN136" s="6" t="s">
        <v>138</v>
      </c>
      <c r="BO136" s="6">
        <v>0</v>
      </c>
      <c r="BP136" s="6">
        <v>0</v>
      </c>
      <c r="BQ136" s="6">
        <v>0</v>
      </c>
      <c r="BR136" s="6">
        <v>0</v>
      </c>
      <c r="BU136" s="6" t="s">
        <v>138</v>
      </c>
      <c r="BV136" s="6">
        <v>0</v>
      </c>
      <c r="BW136" s="6">
        <v>0</v>
      </c>
      <c r="BX136" s="6">
        <v>0</v>
      </c>
      <c r="BY136" s="6">
        <v>0</v>
      </c>
      <c r="CB136" s="6" t="s">
        <v>138</v>
      </c>
      <c r="CC136" s="6">
        <v>0</v>
      </c>
      <c r="CD136" s="6">
        <v>0</v>
      </c>
      <c r="CE136" s="6">
        <v>0</v>
      </c>
      <c r="CF136" s="6">
        <v>0</v>
      </c>
      <c r="CI136" s="6" t="s">
        <v>138</v>
      </c>
      <c r="CJ136" s="6">
        <v>0</v>
      </c>
      <c r="CK136" s="6">
        <v>0</v>
      </c>
      <c r="CL136" s="6">
        <v>0</v>
      </c>
      <c r="CM136" s="6">
        <v>0</v>
      </c>
      <c r="CP136" s="6" t="s">
        <v>138</v>
      </c>
      <c r="CQ136" s="6">
        <v>0</v>
      </c>
      <c r="CR136" s="6">
        <v>0</v>
      </c>
      <c r="CS136" s="6">
        <v>0</v>
      </c>
      <c r="CT136" s="6">
        <v>0</v>
      </c>
      <c r="CW136" s="6" t="s">
        <v>138</v>
      </c>
      <c r="CX136" s="6">
        <v>0</v>
      </c>
      <c r="CY136" s="6">
        <v>0</v>
      </c>
      <c r="CZ136" s="6">
        <v>0</v>
      </c>
      <c r="DA136" s="6">
        <v>0</v>
      </c>
      <c r="DD136" s="6" t="s">
        <v>138</v>
      </c>
      <c r="DE136" s="6">
        <v>0</v>
      </c>
      <c r="DF136" s="6">
        <v>0</v>
      </c>
      <c r="DG136" s="6">
        <v>0</v>
      </c>
      <c r="DH136" s="6">
        <v>0</v>
      </c>
      <c r="DK136" s="6" t="s">
        <v>138</v>
      </c>
      <c r="DL136" s="6">
        <v>0</v>
      </c>
      <c r="DM136" s="6">
        <v>0</v>
      </c>
      <c r="DN136" s="6">
        <v>0</v>
      </c>
      <c r="DO136" s="6">
        <v>0</v>
      </c>
      <c r="DR136" s="6" t="s">
        <v>138</v>
      </c>
      <c r="DS136" s="6">
        <v>0</v>
      </c>
      <c r="DT136" s="6">
        <v>0</v>
      </c>
      <c r="DU136" s="6">
        <v>0</v>
      </c>
      <c r="DV136" s="6">
        <v>0</v>
      </c>
      <c r="DY136" s="6" t="s">
        <v>138</v>
      </c>
      <c r="DZ136" s="6">
        <v>0</v>
      </c>
      <c r="EA136" s="6">
        <v>0</v>
      </c>
      <c r="EB136" s="6">
        <v>0</v>
      </c>
      <c r="EC136" s="6">
        <v>0</v>
      </c>
      <c r="EF136" s="6" t="s">
        <v>138</v>
      </c>
      <c r="EG136" s="6">
        <v>0</v>
      </c>
      <c r="EH136" s="6">
        <v>0</v>
      </c>
      <c r="EI136" s="6">
        <v>0</v>
      </c>
      <c r="EJ136" s="6">
        <v>0</v>
      </c>
      <c r="EM136" s="6" t="s">
        <v>138</v>
      </c>
      <c r="EN136" s="6">
        <v>0</v>
      </c>
      <c r="EO136" s="6">
        <v>0</v>
      </c>
      <c r="EP136" s="6">
        <v>0</v>
      </c>
      <c r="EQ136" s="6">
        <v>0</v>
      </c>
      <c r="ET136" s="6" t="s">
        <v>138</v>
      </c>
      <c r="EU136" s="6">
        <v>0</v>
      </c>
      <c r="EV136" s="6">
        <v>0</v>
      </c>
      <c r="EW136" s="6">
        <v>0</v>
      </c>
      <c r="EX136" s="6">
        <v>0</v>
      </c>
      <c r="FA136" s="6" t="s">
        <v>138</v>
      </c>
      <c r="FB136" s="6">
        <v>0</v>
      </c>
      <c r="FC136" s="6">
        <v>0</v>
      </c>
      <c r="FD136" s="6">
        <v>0</v>
      </c>
      <c r="FE136" s="6">
        <v>0</v>
      </c>
      <c r="FH136" s="6" t="s">
        <v>138</v>
      </c>
      <c r="FI136" s="6">
        <v>0</v>
      </c>
      <c r="FJ136" s="6">
        <v>0</v>
      </c>
      <c r="FK136" s="6">
        <v>0</v>
      </c>
      <c r="FL136" s="6">
        <v>0</v>
      </c>
      <c r="FO136" s="6" t="s">
        <v>138</v>
      </c>
      <c r="FP136" s="6">
        <v>0</v>
      </c>
      <c r="FQ136" s="6">
        <v>0</v>
      </c>
      <c r="FR136" s="6">
        <v>0</v>
      </c>
      <c r="FS136" s="6">
        <v>0</v>
      </c>
      <c r="FV136" s="6" t="s">
        <v>138</v>
      </c>
      <c r="FW136" s="6">
        <v>0</v>
      </c>
      <c r="FX136" s="6">
        <v>0</v>
      </c>
      <c r="FY136" s="6">
        <v>0</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4" t="s">
        <v>138</v>
      </c>
      <c r="GY136" s="64">
        <v>0</v>
      </c>
      <c r="GZ136" s="64">
        <v>0</v>
      </c>
      <c r="HA136" s="64">
        <v>0</v>
      </c>
      <c r="HB136" s="64">
        <v>0</v>
      </c>
      <c r="HE136" s="64" t="s">
        <v>138</v>
      </c>
      <c r="HF136" s="64">
        <v>0</v>
      </c>
      <c r="HG136" s="64">
        <v>0</v>
      </c>
      <c r="HH136" s="64">
        <v>0</v>
      </c>
      <c r="HI136" s="64">
        <v>0</v>
      </c>
      <c r="HL136" s="64" t="s">
        <v>138</v>
      </c>
      <c r="HM136" s="64">
        <v>0</v>
      </c>
      <c r="HN136" s="64">
        <v>0</v>
      </c>
      <c r="HO136" s="64">
        <v>0</v>
      </c>
      <c r="HP136" s="64">
        <v>0</v>
      </c>
      <c r="HS136" s="64" t="s">
        <v>138</v>
      </c>
      <c r="HT136" s="64">
        <v>0</v>
      </c>
      <c r="HU136" s="64">
        <v>0</v>
      </c>
      <c r="HV136" s="64">
        <v>0</v>
      </c>
      <c r="HW136" s="64">
        <v>0</v>
      </c>
      <c r="HZ136" s="64" t="s">
        <v>138</v>
      </c>
      <c r="IA136" s="64">
        <v>0</v>
      </c>
      <c r="IB136" s="64">
        <v>0</v>
      </c>
      <c r="IC136" s="64">
        <v>0</v>
      </c>
      <c r="ID136" s="64">
        <v>0</v>
      </c>
      <c r="IG136" s="64" t="s">
        <v>138</v>
      </c>
      <c r="IH136" s="64">
        <v>0</v>
      </c>
      <c r="II136" s="64">
        <v>0</v>
      </c>
      <c r="IJ136" s="64">
        <v>0</v>
      </c>
      <c r="IK136" s="64">
        <v>0</v>
      </c>
      <c r="IN136" s="64" t="s">
        <v>138</v>
      </c>
      <c r="IO136" s="64">
        <v>0</v>
      </c>
      <c r="IP136" s="64">
        <v>0</v>
      </c>
      <c r="IQ136" s="64">
        <v>0</v>
      </c>
      <c r="IR136" s="64">
        <v>0</v>
      </c>
      <c r="IU136" s="64" t="s">
        <v>138</v>
      </c>
      <c r="IV136" s="64">
        <v>0</v>
      </c>
      <c r="IW136" s="64">
        <v>0</v>
      </c>
      <c r="IX136" s="64">
        <v>0</v>
      </c>
      <c r="IY136" s="64">
        <v>0</v>
      </c>
      <c r="JB136" s="6" t="s">
        <v>138</v>
      </c>
      <c r="JC136" s="6">
        <v>0</v>
      </c>
      <c r="JD136" s="6">
        <v>0</v>
      </c>
      <c r="JE136" s="6">
        <v>0</v>
      </c>
      <c r="JF136" s="6">
        <v>0</v>
      </c>
      <c r="JI136" s="64" t="s">
        <v>138</v>
      </c>
      <c r="JJ136" s="64">
        <v>0</v>
      </c>
      <c r="JK136" s="64">
        <v>0</v>
      </c>
      <c r="JL136" s="64">
        <v>0</v>
      </c>
      <c r="JM136" s="64">
        <v>0</v>
      </c>
      <c r="JP136" s="70" t="s">
        <v>138</v>
      </c>
      <c r="JQ136" s="70">
        <v>0</v>
      </c>
      <c r="JR136" s="70">
        <v>0</v>
      </c>
      <c r="JS136" s="70">
        <v>0</v>
      </c>
      <c r="JT136" s="70">
        <v>0</v>
      </c>
      <c r="JW136" s="76" t="s">
        <v>138</v>
      </c>
      <c r="JX136" s="76">
        <v>0</v>
      </c>
      <c r="JY136" s="76">
        <v>0</v>
      </c>
      <c r="JZ136" s="76">
        <v>0</v>
      </c>
      <c r="KA136" s="76">
        <v>0</v>
      </c>
      <c r="KD136" s="76" t="s">
        <v>138</v>
      </c>
      <c r="KE136" s="76">
        <v>0</v>
      </c>
      <c r="KF136" s="76">
        <v>0</v>
      </c>
      <c r="KG136" s="76">
        <v>0</v>
      </c>
      <c r="KH136" s="76">
        <v>0</v>
      </c>
      <c r="KK136" s="76" t="s">
        <v>138</v>
      </c>
      <c r="KL136" s="76">
        <v>0</v>
      </c>
      <c r="KM136" s="76">
        <v>0</v>
      </c>
      <c r="KN136" s="76">
        <v>0</v>
      </c>
      <c r="KO136" s="76">
        <v>0</v>
      </c>
      <c r="KR136" s="76" t="s">
        <v>138</v>
      </c>
      <c r="KS136" s="76">
        <v>0</v>
      </c>
      <c r="KT136" s="76">
        <v>0</v>
      </c>
      <c r="KU136" s="76">
        <v>0</v>
      </c>
      <c r="KV136" s="76">
        <v>0</v>
      </c>
      <c r="KY136" s="76" t="s">
        <v>138</v>
      </c>
      <c r="KZ136" s="76">
        <v>0</v>
      </c>
      <c r="LA136" s="76">
        <v>0</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v>
      </c>
      <c r="LV136" s="76">
        <v>0</v>
      </c>
      <c r="LW136" s="76">
        <v>0</v>
      </c>
      <c r="LX136" s="76">
        <v>0</v>
      </c>
      <c r="LY136" s="76"/>
      <c r="LZ136" s="76"/>
      <c r="MA136" s="76" t="s">
        <v>138</v>
      </c>
      <c r="MB136" s="76">
        <v>0</v>
      </c>
      <c r="MC136" s="76">
        <v>0</v>
      </c>
      <c r="MD136" s="76">
        <v>0</v>
      </c>
      <c r="ME136" s="76">
        <v>0</v>
      </c>
      <c r="MH136" s="76" t="s">
        <v>138</v>
      </c>
      <c r="MI136" s="76">
        <v>0</v>
      </c>
      <c r="MJ136" s="76">
        <v>0</v>
      </c>
      <c r="MK136" s="76">
        <v>0</v>
      </c>
      <c r="ML136" s="76">
        <v>0</v>
      </c>
      <c r="MM136" s="76"/>
      <c r="MN136" s="76"/>
      <c r="MO136" s="76" t="s">
        <v>138</v>
      </c>
      <c r="MP136" s="76">
        <v>0</v>
      </c>
      <c r="MQ136" s="76">
        <v>0</v>
      </c>
      <c r="MR136" s="76">
        <v>0</v>
      </c>
      <c r="MS136" s="76">
        <v>0</v>
      </c>
    </row>
    <row r="137" spans="1:357" x14ac:dyDescent="0.25">
      <c r="A137" s="1">
        <v>6.5999999999999908</v>
      </c>
      <c r="B137" s="1">
        <v>6.6499999999999906</v>
      </c>
      <c r="C137" s="1" t="s">
        <v>139</v>
      </c>
      <c r="D137" s="1">
        <v>0</v>
      </c>
      <c r="E137" s="1">
        <v>0</v>
      </c>
      <c r="F137" s="1">
        <v>0</v>
      </c>
      <c r="G137" s="1">
        <v>0</v>
      </c>
      <c r="H137" s="1"/>
      <c r="I137" s="1"/>
      <c r="J137" s="1" t="s">
        <v>139</v>
      </c>
      <c r="K137" s="1">
        <v>0</v>
      </c>
      <c r="L137" s="1">
        <v>0</v>
      </c>
      <c r="M137" s="1">
        <v>0</v>
      </c>
      <c r="N137" s="1">
        <v>0</v>
      </c>
      <c r="O137" s="1"/>
      <c r="P137" s="1"/>
      <c r="Q137" s="1" t="s">
        <v>139</v>
      </c>
      <c r="R137" s="1">
        <v>0</v>
      </c>
      <c r="S137" s="1">
        <v>0</v>
      </c>
      <c r="T137" s="1">
        <v>0</v>
      </c>
      <c r="U137" s="1">
        <v>0</v>
      </c>
      <c r="V137" s="1"/>
      <c r="W137" s="1"/>
      <c r="X137" s="1" t="s">
        <v>139</v>
      </c>
      <c r="Y137" s="1">
        <v>0</v>
      </c>
      <c r="Z137" s="1">
        <v>0</v>
      </c>
      <c r="AA137" s="1">
        <v>0</v>
      </c>
      <c r="AB137" s="1">
        <v>0</v>
      </c>
      <c r="AC137" s="1"/>
      <c r="AD137" s="1"/>
      <c r="AE137" s="6" t="s">
        <v>139</v>
      </c>
      <c r="AF137" s="6">
        <v>0</v>
      </c>
      <c r="AG137" s="6">
        <v>0</v>
      </c>
      <c r="AH137" s="6">
        <v>0</v>
      </c>
      <c r="AI137" s="6">
        <v>0</v>
      </c>
      <c r="AJ137" s="1"/>
      <c r="AK137" s="1"/>
      <c r="AL137" s="6" t="s">
        <v>139</v>
      </c>
      <c r="AM137" s="6">
        <v>0</v>
      </c>
      <c r="AN137" s="6">
        <v>0</v>
      </c>
      <c r="AO137" s="6">
        <v>0</v>
      </c>
      <c r="AP137" s="6">
        <v>0</v>
      </c>
      <c r="AQ137" s="1"/>
      <c r="AR137" s="1"/>
      <c r="AS137" s="6" t="s">
        <v>139</v>
      </c>
      <c r="AT137" s="6">
        <v>0</v>
      </c>
      <c r="AU137" s="6">
        <v>0</v>
      </c>
      <c r="AV137" s="6">
        <v>0</v>
      </c>
      <c r="AW137" s="6">
        <v>0</v>
      </c>
      <c r="AZ137" s="6" t="s">
        <v>139</v>
      </c>
      <c r="BA137" s="6">
        <v>0</v>
      </c>
      <c r="BB137" s="6">
        <v>0</v>
      </c>
      <c r="BC137" s="6">
        <v>0</v>
      </c>
      <c r="BD137" s="6">
        <v>0</v>
      </c>
      <c r="BG137" s="6" t="s">
        <v>139</v>
      </c>
      <c r="BH137" s="6">
        <v>0</v>
      </c>
      <c r="BI137" s="6">
        <v>0</v>
      </c>
      <c r="BJ137" s="6">
        <v>0</v>
      </c>
      <c r="BK137" s="6">
        <v>0</v>
      </c>
      <c r="BN137" s="6" t="s">
        <v>139</v>
      </c>
      <c r="BO137" s="6">
        <v>0</v>
      </c>
      <c r="BP137" s="6">
        <v>0</v>
      </c>
      <c r="BQ137" s="6">
        <v>0</v>
      </c>
      <c r="BR137" s="6">
        <v>0</v>
      </c>
      <c r="BU137" s="6" t="s">
        <v>139</v>
      </c>
      <c r="BV137" s="6">
        <v>0</v>
      </c>
      <c r="BW137" s="6">
        <v>0</v>
      </c>
      <c r="BX137" s="6">
        <v>0</v>
      </c>
      <c r="BY137" s="6">
        <v>0</v>
      </c>
      <c r="CB137" s="6" t="s">
        <v>139</v>
      </c>
      <c r="CC137" s="6">
        <v>0.05</v>
      </c>
      <c r="CD137" s="6">
        <v>0</v>
      </c>
      <c r="CE137" s="6">
        <v>0</v>
      </c>
      <c r="CF137" s="6">
        <v>0</v>
      </c>
      <c r="CI137" s="6" t="s">
        <v>139</v>
      </c>
      <c r="CJ137" s="6">
        <v>0</v>
      </c>
      <c r="CK137" s="6">
        <v>0</v>
      </c>
      <c r="CL137" s="6">
        <v>0</v>
      </c>
      <c r="CM137" s="6">
        <v>0</v>
      </c>
      <c r="CP137" s="6" t="s">
        <v>139</v>
      </c>
      <c r="CQ137" s="6">
        <v>0</v>
      </c>
      <c r="CR137" s="6">
        <v>0</v>
      </c>
      <c r="CS137" s="6">
        <v>0</v>
      </c>
      <c r="CT137" s="6">
        <v>0</v>
      </c>
      <c r="CW137" s="6" t="s">
        <v>139</v>
      </c>
      <c r="CX137" s="6">
        <v>0</v>
      </c>
      <c r="CY137" s="6">
        <v>0</v>
      </c>
      <c r="CZ137" s="6">
        <v>0</v>
      </c>
      <c r="DA137" s="6">
        <v>0</v>
      </c>
      <c r="DD137" s="6" t="s">
        <v>139</v>
      </c>
      <c r="DE137" s="6">
        <v>0</v>
      </c>
      <c r="DF137" s="6">
        <v>0</v>
      </c>
      <c r="DG137" s="6">
        <v>0</v>
      </c>
      <c r="DH137" s="6">
        <v>0</v>
      </c>
      <c r="DK137" s="6" t="s">
        <v>139</v>
      </c>
      <c r="DL137" s="6">
        <v>0.08</v>
      </c>
      <c r="DM137" s="6">
        <v>0</v>
      </c>
      <c r="DN137" s="6">
        <v>0</v>
      </c>
      <c r="DO137" s="6">
        <v>0</v>
      </c>
      <c r="DR137" s="6" t="s">
        <v>139</v>
      </c>
      <c r="DS137" s="6">
        <v>0</v>
      </c>
      <c r="DT137" s="6">
        <v>0</v>
      </c>
      <c r="DU137" s="6">
        <v>0</v>
      </c>
      <c r="DV137" s="6">
        <v>0</v>
      </c>
      <c r="DY137" s="6" t="s">
        <v>139</v>
      </c>
      <c r="DZ137" s="6">
        <v>0.35</v>
      </c>
      <c r="EA137" s="6">
        <v>0</v>
      </c>
      <c r="EB137" s="6">
        <v>0.49</v>
      </c>
      <c r="EC137" s="6">
        <v>0</v>
      </c>
      <c r="EF137" s="6" t="s">
        <v>139</v>
      </c>
      <c r="EG137" s="6">
        <v>0</v>
      </c>
      <c r="EH137" s="6">
        <v>0</v>
      </c>
      <c r="EI137" s="6">
        <v>0</v>
      </c>
      <c r="EJ137" s="6">
        <v>0</v>
      </c>
      <c r="EM137" s="6" t="s">
        <v>139</v>
      </c>
      <c r="EN137" s="6">
        <v>0</v>
      </c>
      <c r="EO137" s="6">
        <v>0</v>
      </c>
      <c r="EP137" s="6">
        <v>0</v>
      </c>
      <c r="EQ137" s="6">
        <v>0</v>
      </c>
      <c r="ET137" s="6" t="s">
        <v>139</v>
      </c>
      <c r="EU137" s="6">
        <v>0</v>
      </c>
      <c r="EV137" s="6">
        <v>0</v>
      </c>
      <c r="EW137" s="6">
        <v>0</v>
      </c>
      <c r="EX137" s="6">
        <v>0</v>
      </c>
      <c r="FA137" s="6" t="s">
        <v>139</v>
      </c>
      <c r="FB137" s="6">
        <v>0</v>
      </c>
      <c r="FC137" s="6">
        <v>0</v>
      </c>
      <c r="FD137" s="6">
        <v>0</v>
      </c>
      <c r="FE137" s="6">
        <v>0</v>
      </c>
      <c r="FH137" s="6" t="s">
        <v>139</v>
      </c>
      <c r="FI137" s="6">
        <v>0</v>
      </c>
      <c r="FJ137" s="6">
        <v>0</v>
      </c>
      <c r="FK137" s="6">
        <v>0</v>
      </c>
      <c r="FL137" s="6">
        <v>0</v>
      </c>
      <c r="FO137" s="6" t="s">
        <v>139</v>
      </c>
      <c r="FP137" s="6">
        <v>0</v>
      </c>
      <c r="FQ137" s="6">
        <v>0</v>
      </c>
      <c r="FR137" s="6">
        <v>0</v>
      </c>
      <c r="FS137" s="6">
        <v>0</v>
      </c>
      <c r="FV137" s="6" t="s">
        <v>139</v>
      </c>
      <c r="FW137" s="6">
        <v>0</v>
      </c>
      <c r="FX137" s="6">
        <v>0</v>
      </c>
      <c r="FY137" s="6">
        <v>0</v>
      </c>
      <c r="FZ137" s="6">
        <v>0</v>
      </c>
      <c r="GC137" s="6" t="s">
        <v>139</v>
      </c>
      <c r="GD137" s="6">
        <v>0</v>
      </c>
      <c r="GE137" s="6">
        <v>0</v>
      </c>
      <c r="GF137" s="6">
        <v>0</v>
      </c>
      <c r="GG137" s="6">
        <v>0</v>
      </c>
      <c r="GJ137" s="58" t="s">
        <v>139</v>
      </c>
      <c r="GK137" s="58">
        <v>0</v>
      </c>
      <c r="GL137" s="58">
        <v>0</v>
      </c>
      <c r="GM137" s="58">
        <v>0</v>
      </c>
      <c r="GN137" s="58">
        <v>0</v>
      </c>
      <c r="GQ137" s="58" t="s">
        <v>139</v>
      </c>
      <c r="GR137" s="58">
        <v>0</v>
      </c>
      <c r="GS137" s="58">
        <v>0</v>
      </c>
      <c r="GT137" s="58">
        <v>0</v>
      </c>
      <c r="GU137" s="58">
        <v>0</v>
      </c>
      <c r="GX137" s="64" t="s">
        <v>139</v>
      </c>
      <c r="GY137" s="64">
        <v>0</v>
      </c>
      <c r="GZ137" s="64">
        <v>0</v>
      </c>
      <c r="HA137" s="64">
        <v>0</v>
      </c>
      <c r="HB137" s="64">
        <v>0</v>
      </c>
      <c r="HE137" s="64" t="s">
        <v>139</v>
      </c>
      <c r="HF137" s="64">
        <v>0</v>
      </c>
      <c r="HG137" s="64">
        <v>0</v>
      </c>
      <c r="HH137" s="64">
        <v>0</v>
      </c>
      <c r="HI137" s="64">
        <v>0</v>
      </c>
      <c r="HL137" s="64" t="s">
        <v>139</v>
      </c>
      <c r="HM137" s="64">
        <v>0</v>
      </c>
      <c r="HN137" s="64">
        <v>0</v>
      </c>
      <c r="HO137" s="64">
        <v>0</v>
      </c>
      <c r="HP137" s="64">
        <v>0</v>
      </c>
      <c r="HS137" s="64" t="s">
        <v>139</v>
      </c>
      <c r="HT137" s="64">
        <v>0</v>
      </c>
      <c r="HU137" s="64">
        <v>0</v>
      </c>
      <c r="HV137" s="64">
        <v>0</v>
      </c>
      <c r="HW137" s="64">
        <v>0</v>
      </c>
      <c r="HZ137" s="64" t="s">
        <v>139</v>
      </c>
      <c r="IA137" s="64">
        <v>0</v>
      </c>
      <c r="IB137" s="64">
        <v>0</v>
      </c>
      <c r="IC137" s="64">
        <v>0</v>
      </c>
      <c r="ID137" s="64">
        <v>0</v>
      </c>
      <c r="IG137" s="64" t="s">
        <v>139</v>
      </c>
      <c r="IH137" s="64">
        <v>0</v>
      </c>
      <c r="II137" s="64">
        <v>0</v>
      </c>
      <c r="IJ137" s="64">
        <v>0</v>
      </c>
      <c r="IK137" s="64">
        <v>0</v>
      </c>
      <c r="IN137" s="64" t="s">
        <v>139</v>
      </c>
      <c r="IO137" s="64">
        <v>0</v>
      </c>
      <c r="IP137" s="64">
        <v>0</v>
      </c>
      <c r="IQ137" s="64">
        <v>0</v>
      </c>
      <c r="IR137" s="64">
        <v>0</v>
      </c>
      <c r="IU137" s="64" t="s">
        <v>139</v>
      </c>
      <c r="IV137" s="64">
        <v>0</v>
      </c>
      <c r="IW137" s="64">
        <v>0</v>
      </c>
      <c r="IX137" s="64">
        <v>0</v>
      </c>
      <c r="IY137" s="64">
        <v>0</v>
      </c>
      <c r="JB137" s="6" t="s">
        <v>139</v>
      </c>
      <c r="JC137" s="6">
        <v>0</v>
      </c>
      <c r="JD137" s="6">
        <v>0</v>
      </c>
      <c r="JE137" s="6">
        <v>0</v>
      </c>
      <c r="JF137" s="6">
        <v>0</v>
      </c>
      <c r="JI137" s="64" t="s">
        <v>139</v>
      </c>
      <c r="JJ137" s="64">
        <v>0</v>
      </c>
      <c r="JK137" s="64">
        <v>0</v>
      </c>
      <c r="JL137" s="64">
        <v>0</v>
      </c>
      <c r="JM137" s="64">
        <v>0</v>
      </c>
      <c r="JP137" s="70" t="s">
        <v>139</v>
      </c>
      <c r="JQ137" s="70">
        <v>0</v>
      </c>
      <c r="JR137" s="70">
        <v>0</v>
      </c>
      <c r="JS137" s="70">
        <v>0</v>
      </c>
      <c r="JT137" s="70">
        <v>0</v>
      </c>
      <c r="JW137" s="76" t="s">
        <v>139</v>
      </c>
      <c r="JX137" s="76">
        <v>0</v>
      </c>
      <c r="JY137" s="76">
        <v>0</v>
      </c>
      <c r="JZ137" s="76">
        <v>0</v>
      </c>
      <c r="KA137" s="76">
        <v>0</v>
      </c>
      <c r="KD137" s="76" t="s">
        <v>139</v>
      </c>
      <c r="KE137" s="76">
        <v>0</v>
      </c>
      <c r="KF137" s="76">
        <v>0</v>
      </c>
      <c r="KG137" s="76">
        <v>0</v>
      </c>
      <c r="KH137" s="76">
        <v>0</v>
      </c>
      <c r="KK137" s="76" t="s">
        <v>139</v>
      </c>
      <c r="KL137" s="76">
        <v>0.2</v>
      </c>
      <c r="KM137" s="76">
        <v>0</v>
      </c>
      <c r="KN137" s="76">
        <v>0</v>
      </c>
      <c r="KO137" s="76">
        <v>0</v>
      </c>
      <c r="KR137" s="76" t="s">
        <v>139</v>
      </c>
      <c r="KS137" s="76">
        <v>0</v>
      </c>
      <c r="KT137" s="76">
        <v>0</v>
      </c>
      <c r="KU137" s="76">
        <v>0</v>
      </c>
      <c r="KV137" s="76">
        <v>0</v>
      </c>
      <c r="KY137" s="76" t="s">
        <v>139</v>
      </c>
      <c r="KZ137" s="76">
        <v>0</v>
      </c>
      <c r="LA137" s="76">
        <v>0</v>
      </c>
      <c r="LB137" s="76">
        <v>0</v>
      </c>
      <c r="LC137" s="76">
        <v>0</v>
      </c>
      <c r="LF137" s="76" t="s">
        <v>139</v>
      </c>
      <c r="LG137" s="76">
        <v>0</v>
      </c>
      <c r="LH137" s="76">
        <v>0</v>
      </c>
      <c r="LI137" s="76">
        <v>0</v>
      </c>
      <c r="LJ137" s="76">
        <v>0</v>
      </c>
      <c r="LM137" s="76" t="s">
        <v>139</v>
      </c>
      <c r="LN137" s="76">
        <v>0</v>
      </c>
      <c r="LO137" s="76">
        <v>0</v>
      </c>
      <c r="LP137" s="76">
        <v>0</v>
      </c>
      <c r="LQ137" s="76">
        <v>0</v>
      </c>
      <c r="LR137" s="76"/>
      <c r="LS137" s="76"/>
      <c r="LT137" s="76" t="s">
        <v>139</v>
      </c>
      <c r="LU137" s="76">
        <v>0</v>
      </c>
      <c r="LV137" s="76">
        <v>0</v>
      </c>
      <c r="LW137" s="76">
        <v>0</v>
      </c>
      <c r="LX137" s="76">
        <v>0</v>
      </c>
      <c r="LY137" s="76"/>
      <c r="LZ137" s="76"/>
      <c r="MA137" s="76" t="s">
        <v>139</v>
      </c>
      <c r="MB137" s="76">
        <v>0</v>
      </c>
      <c r="MC137" s="76">
        <v>0</v>
      </c>
      <c r="MD137" s="76">
        <v>0</v>
      </c>
      <c r="ME137" s="76">
        <v>0</v>
      </c>
      <c r="MH137" s="76" t="s">
        <v>139</v>
      </c>
      <c r="MI137" s="76">
        <v>0</v>
      </c>
      <c r="MJ137" s="76">
        <v>0</v>
      </c>
      <c r="MK137" s="76">
        <v>0</v>
      </c>
      <c r="ML137" s="76">
        <v>0</v>
      </c>
      <c r="MM137" s="76"/>
      <c r="MN137" s="76"/>
      <c r="MO137" s="76" t="s">
        <v>139</v>
      </c>
      <c r="MP137" s="76">
        <v>0</v>
      </c>
      <c r="MQ137" s="76">
        <v>0</v>
      </c>
      <c r="MR137" s="76">
        <v>0</v>
      </c>
      <c r="MS137" s="76">
        <v>0</v>
      </c>
    </row>
    <row r="138" spans="1:357" x14ac:dyDescent="0.25">
      <c r="A138" s="1">
        <v>6.6499999999999906</v>
      </c>
      <c r="B138" s="1">
        <v>6.6999999999999904</v>
      </c>
      <c r="C138" s="1" t="s">
        <v>140</v>
      </c>
      <c r="D138" s="1">
        <v>0</v>
      </c>
      <c r="E138" s="1">
        <v>0</v>
      </c>
      <c r="F138" s="1">
        <v>0</v>
      </c>
      <c r="G138" s="1">
        <v>0</v>
      </c>
      <c r="H138" s="1"/>
      <c r="I138" s="1"/>
      <c r="J138" s="1" t="s">
        <v>140</v>
      </c>
      <c r="K138" s="1">
        <v>0</v>
      </c>
      <c r="L138" s="1">
        <v>0</v>
      </c>
      <c r="M138" s="1">
        <v>0</v>
      </c>
      <c r="N138" s="1">
        <v>0</v>
      </c>
      <c r="O138" s="1"/>
      <c r="P138" s="1"/>
      <c r="Q138" s="1" t="s">
        <v>140</v>
      </c>
      <c r="R138" s="1">
        <v>0</v>
      </c>
      <c r="S138" s="1">
        <v>0</v>
      </c>
      <c r="T138" s="1">
        <v>0</v>
      </c>
      <c r="U138" s="1">
        <v>0</v>
      </c>
      <c r="V138" s="1"/>
      <c r="W138" s="1"/>
      <c r="X138" s="1" t="s">
        <v>140</v>
      </c>
      <c r="Y138" s="1">
        <v>0</v>
      </c>
      <c r="Z138" s="1">
        <v>0</v>
      </c>
      <c r="AA138" s="1">
        <v>0</v>
      </c>
      <c r="AB138" s="1">
        <v>0</v>
      </c>
      <c r="AC138" s="1"/>
      <c r="AD138" s="1"/>
      <c r="AE138" s="6" t="s">
        <v>140</v>
      </c>
      <c r="AF138" s="6">
        <v>0</v>
      </c>
      <c r="AG138" s="6">
        <v>0</v>
      </c>
      <c r="AH138" s="6">
        <v>0</v>
      </c>
      <c r="AI138" s="6">
        <v>0</v>
      </c>
      <c r="AJ138" s="1"/>
      <c r="AK138" s="1"/>
      <c r="AL138" s="6" t="s">
        <v>140</v>
      </c>
      <c r="AM138" s="6">
        <v>0</v>
      </c>
      <c r="AN138" s="6">
        <v>0</v>
      </c>
      <c r="AO138" s="6">
        <v>0</v>
      </c>
      <c r="AP138" s="6">
        <v>0</v>
      </c>
      <c r="AQ138" s="1"/>
      <c r="AR138" s="1"/>
      <c r="AS138" s="6" t="s">
        <v>140</v>
      </c>
      <c r="AT138" s="6">
        <v>0</v>
      </c>
      <c r="AU138" s="6">
        <v>0</v>
      </c>
      <c r="AV138" s="6">
        <v>0</v>
      </c>
      <c r="AW138" s="6">
        <v>0</v>
      </c>
      <c r="AZ138" s="6" t="s">
        <v>140</v>
      </c>
      <c r="BA138" s="6">
        <v>0</v>
      </c>
      <c r="BB138" s="6">
        <v>0</v>
      </c>
      <c r="BC138" s="6">
        <v>0</v>
      </c>
      <c r="BD138" s="6">
        <v>0</v>
      </c>
      <c r="BG138" s="6" t="s">
        <v>140</v>
      </c>
      <c r="BH138" s="6">
        <v>0</v>
      </c>
      <c r="BI138" s="6">
        <v>0</v>
      </c>
      <c r="BJ138" s="6">
        <v>0</v>
      </c>
      <c r="BK138" s="6">
        <v>0</v>
      </c>
      <c r="BN138" s="6" t="s">
        <v>140</v>
      </c>
      <c r="BO138" s="6">
        <v>0</v>
      </c>
      <c r="BP138" s="6">
        <v>0</v>
      </c>
      <c r="BQ138" s="6">
        <v>0</v>
      </c>
      <c r="BR138" s="6">
        <v>0</v>
      </c>
      <c r="BU138" s="6" t="s">
        <v>140</v>
      </c>
      <c r="BV138" s="6">
        <v>0</v>
      </c>
      <c r="BW138" s="6">
        <v>0</v>
      </c>
      <c r="BX138" s="6">
        <v>0</v>
      </c>
      <c r="BY138" s="6">
        <v>0</v>
      </c>
      <c r="CB138" s="6" t="s">
        <v>140</v>
      </c>
      <c r="CC138" s="6">
        <v>0</v>
      </c>
      <c r="CD138" s="6">
        <v>0</v>
      </c>
      <c r="CE138" s="6">
        <v>0</v>
      </c>
      <c r="CF138" s="6">
        <v>0</v>
      </c>
      <c r="CI138" s="6" t="s">
        <v>140</v>
      </c>
      <c r="CJ138" s="6">
        <v>0</v>
      </c>
      <c r="CK138" s="6">
        <v>0</v>
      </c>
      <c r="CL138" s="6">
        <v>0</v>
      </c>
      <c r="CM138" s="6">
        <v>0</v>
      </c>
      <c r="CP138" s="6" t="s">
        <v>140</v>
      </c>
      <c r="CQ138" s="6">
        <v>0</v>
      </c>
      <c r="CR138" s="6">
        <v>0</v>
      </c>
      <c r="CS138" s="6">
        <v>0</v>
      </c>
      <c r="CT138" s="6">
        <v>0</v>
      </c>
      <c r="CW138" s="6" t="s">
        <v>140</v>
      </c>
      <c r="CX138" s="6">
        <v>0</v>
      </c>
      <c r="CY138" s="6">
        <v>0</v>
      </c>
      <c r="CZ138" s="6">
        <v>0</v>
      </c>
      <c r="DA138" s="6">
        <v>0</v>
      </c>
      <c r="DD138" s="6" t="s">
        <v>140</v>
      </c>
      <c r="DE138" s="6">
        <v>0</v>
      </c>
      <c r="DF138" s="6">
        <v>0</v>
      </c>
      <c r="DG138" s="6">
        <v>0</v>
      </c>
      <c r="DH138" s="6">
        <v>0</v>
      </c>
      <c r="DK138" s="6" t="s">
        <v>140</v>
      </c>
      <c r="DL138" s="6">
        <v>0</v>
      </c>
      <c r="DM138" s="6">
        <v>0</v>
      </c>
      <c r="DN138" s="6">
        <v>0</v>
      </c>
      <c r="DO138" s="6">
        <v>0</v>
      </c>
      <c r="DR138" s="6" t="s">
        <v>140</v>
      </c>
      <c r="DS138" s="6">
        <v>0.22</v>
      </c>
      <c r="DT138" s="6">
        <v>0</v>
      </c>
      <c r="DU138" s="6">
        <v>0</v>
      </c>
      <c r="DV138" s="6">
        <v>0</v>
      </c>
      <c r="DY138" s="6" t="s">
        <v>140</v>
      </c>
      <c r="DZ138" s="6">
        <v>0</v>
      </c>
      <c r="EA138" s="6">
        <v>0</v>
      </c>
      <c r="EB138" s="6">
        <v>0</v>
      </c>
      <c r="EC138" s="6">
        <v>0</v>
      </c>
      <c r="EF138" s="6" t="s">
        <v>140</v>
      </c>
      <c r="EG138" s="6">
        <v>0</v>
      </c>
      <c r="EH138" s="6">
        <v>0</v>
      </c>
      <c r="EI138" s="6">
        <v>0</v>
      </c>
      <c r="EJ138" s="6">
        <v>0</v>
      </c>
      <c r="EM138" s="6" t="s">
        <v>140</v>
      </c>
      <c r="EN138" s="6">
        <v>0</v>
      </c>
      <c r="EO138" s="6">
        <v>0</v>
      </c>
      <c r="EP138" s="6">
        <v>0</v>
      </c>
      <c r="EQ138" s="6">
        <v>0</v>
      </c>
      <c r="ET138" s="6" t="s">
        <v>140</v>
      </c>
      <c r="EU138" s="6">
        <v>0</v>
      </c>
      <c r="EV138" s="6">
        <v>0</v>
      </c>
      <c r="EW138" s="6">
        <v>0</v>
      </c>
      <c r="EX138" s="6">
        <v>0</v>
      </c>
      <c r="FA138" s="6" t="s">
        <v>140</v>
      </c>
      <c r="FB138" s="6">
        <v>0</v>
      </c>
      <c r="FC138" s="6">
        <v>0</v>
      </c>
      <c r="FD138" s="6">
        <v>0</v>
      </c>
      <c r="FE138" s="6">
        <v>0</v>
      </c>
      <c r="FH138" s="6" t="s">
        <v>140</v>
      </c>
      <c r="FI138" s="6">
        <v>0</v>
      </c>
      <c r="FJ138" s="6">
        <v>0</v>
      </c>
      <c r="FK138" s="6">
        <v>0</v>
      </c>
      <c r="FL138" s="6">
        <v>0</v>
      </c>
      <c r="FO138" s="6" t="s">
        <v>140</v>
      </c>
      <c r="FP138" s="6">
        <v>0</v>
      </c>
      <c r="FQ138" s="6">
        <v>0</v>
      </c>
      <c r="FR138" s="6">
        <v>0</v>
      </c>
      <c r="FS138" s="6">
        <v>0</v>
      </c>
      <c r="FV138" s="6" t="s">
        <v>140</v>
      </c>
      <c r="FW138" s="6">
        <v>0</v>
      </c>
      <c r="FX138" s="6">
        <v>0</v>
      </c>
      <c r="FY138" s="6">
        <v>0</v>
      </c>
      <c r="FZ138" s="6">
        <v>0</v>
      </c>
      <c r="GC138" s="6" t="s">
        <v>140</v>
      </c>
      <c r="GD138" s="6">
        <v>0</v>
      </c>
      <c r="GE138" s="6">
        <v>0</v>
      </c>
      <c r="GF138" s="6">
        <v>0</v>
      </c>
      <c r="GG138" s="6">
        <v>0</v>
      </c>
      <c r="GJ138" s="58" t="s">
        <v>140</v>
      </c>
      <c r="GK138" s="58">
        <v>0</v>
      </c>
      <c r="GL138" s="58">
        <v>0</v>
      </c>
      <c r="GM138" s="58">
        <v>0</v>
      </c>
      <c r="GN138" s="58">
        <v>0</v>
      </c>
      <c r="GQ138" s="58" t="s">
        <v>140</v>
      </c>
      <c r="GR138" s="58">
        <v>0</v>
      </c>
      <c r="GS138" s="58">
        <v>0</v>
      </c>
      <c r="GT138" s="58">
        <v>0</v>
      </c>
      <c r="GU138" s="58">
        <v>0</v>
      </c>
      <c r="GX138" s="64" t="s">
        <v>140</v>
      </c>
      <c r="GY138" s="64">
        <v>0</v>
      </c>
      <c r="GZ138" s="64">
        <v>0</v>
      </c>
      <c r="HA138" s="64">
        <v>0</v>
      </c>
      <c r="HB138" s="64">
        <v>0</v>
      </c>
      <c r="HE138" s="64" t="s">
        <v>140</v>
      </c>
      <c r="HF138" s="64">
        <v>0</v>
      </c>
      <c r="HG138" s="64">
        <v>0</v>
      </c>
      <c r="HH138" s="64">
        <v>0</v>
      </c>
      <c r="HI138" s="64">
        <v>0</v>
      </c>
      <c r="HL138" s="64" t="s">
        <v>140</v>
      </c>
      <c r="HM138" s="64">
        <v>0.63</v>
      </c>
      <c r="HN138" s="64">
        <v>0</v>
      </c>
      <c r="HO138" s="64">
        <v>0</v>
      </c>
      <c r="HP138" s="64">
        <v>0</v>
      </c>
      <c r="HS138" s="64" t="s">
        <v>140</v>
      </c>
      <c r="HT138" s="64">
        <v>0</v>
      </c>
      <c r="HU138" s="64">
        <v>0</v>
      </c>
      <c r="HV138" s="64">
        <v>0</v>
      </c>
      <c r="HW138" s="64">
        <v>0</v>
      </c>
      <c r="HZ138" s="64" t="s">
        <v>140</v>
      </c>
      <c r="IA138" s="64">
        <v>0</v>
      </c>
      <c r="IB138" s="64">
        <v>0</v>
      </c>
      <c r="IC138" s="64">
        <v>0</v>
      </c>
      <c r="ID138" s="64">
        <v>0</v>
      </c>
      <c r="IG138" s="64" t="s">
        <v>140</v>
      </c>
      <c r="IH138" s="64">
        <v>0</v>
      </c>
      <c r="II138" s="64">
        <v>0</v>
      </c>
      <c r="IJ138" s="64">
        <v>0</v>
      </c>
      <c r="IK138" s="64">
        <v>0</v>
      </c>
      <c r="IN138" s="64" t="s">
        <v>140</v>
      </c>
      <c r="IO138" s="64">
        <v>0</v>
      </c>
      <c r="IP138" s="64">
        <v>0</v>
      </c>
      <c r="IQ138" s="64">
        <v>0</v>
      </c>
      <c r="IR138" s="64">
        <v>0</v>
      </c>
      <c r="IU138" s="64" t="s">
        <v>140</v>
      </c>
      <c r="IV138" s="64">
        <v>0</v>
      </c>
      <c r="IW138" s="64">
        <v>0</v>
      </c>
      <c r="IX138" s="64">
        <v>0</v>
      </c>
      <c r="IY138" s="64">
        <v>0</v>
      </c>
      <c r="JB138" s="6" t="s">
        <v>140</v>
      </c>
      <c r="JC138" s="6">
        <v>0</v>
      </c>
      <c r="JD138" s="6">
        <v>0</v>
      </c>
      <c r="JE138" s="6">
        <v>0</v>
      </c>
      <c r="JF138" s="6">
        <v>0</v>
      </c>
      <c r="JI138" s="64" t="s">
        <v>140</v>
      </c>
      <c r="JJ138" s="64">
        <v>0.17</v>
      </c>
      <c r="JK138" s="64">
        <v>0</v>
      </c>
      <c r="JL138" s="64">
        <v>0.26</v>
      </c>
      <c r="JM138" s="64">
        <v>0</v>
      </c>
      <c r="JP138" s="70" t="s">
        <v>140</v>
      </c>
      <c r="JQ138" s="70">
        <v>0</v>
      </c>
      <c r="JR138" s="70">
        <v>0</v>
      </c>
      <c r="JS138" s="70">
        <v>0</v>
      </c>
      <c r="JT138" s="70">
        <v>0</v>
      </c>
      <c r="JW138" s="76" t="s">
        <v>140</v>
      </c>
      <c r="JX138" s="76">
        <v>0</v>
      </c>
      <c r="JY138" s="76">
        <v>0</v>
      </c>
      <c r="JZ138" s="76">
        <v>0</v>
      </c>
      <c r="KA138" s="76">
        <v>0</v>
      </c>
      <c r="KD138" s="76" t="s">
        <v>140</v>
      </c>
      <c r="KE138" s="76">
        <v>0</v>
      </c>
      <c r="KF138" s="76">
        <v>0</v>
      </c>
      <c r="KG138" s="76">
        <v>0</v>
      </c>
      <c r="KH138" s="76">
        <v>0</v>
      </c>
      <c r="KK138" s="76" t="s">
        <v>140</v>
      </c>
      <c r="KL138" s="76">
        <v>0</v>
      </c>
      <c r="KM138" s="76">
        <v>0</v>
      </c>
      <c r="KN138" s="76">
        <v>0</v>
      </c>
      <c r="KO138" s="76">
        <v>0</v>
      </c>
      <c r="KR138" s="76" t="s">
        <v>140</v>
      </c>
      <c r="KS138" s="76">
        <v>0</v>
      </c>
      <c r="KT138" s="76">
        <v>0</v>
      </c>
      <c r="KU138" s="76">
        <v>0</v>
      </c>
      <c r="KV138" s="76">
        <v>0</v>
      </c>
      <c r="KY138" s="76" t="s">
        <v>140</v>
      </c>
      <c r="KZ138" s="76">
        <v>0</v>
      </c>
      <c r="LA138" s="76">
        <v>0</v>
      </c>
      <c r="LB138" s="76">
        <v>0</v>
      </c>
      <c r="LC138" s="76">
        <v>0</v>
      </c>
      <c r="LF138" s="76" t="s">
        <v>140</v>
      </c>
      <c r="LG138" s="76">
        <v>0</v>
      </c>
      <c r="LH138" s="76">
        <v>0</v>
      </c>
      <c r="LI138" s="76">
        <v>0</v>
      </c>
      <c r="LJ138" s="76">
        <v>0</v>
      </c>
      <c r="LM138" s="76" t="s">
        <v>140</v>
      </c>
      <c r="LN138" s="76">
        <v>0</v>
      </c>
      <c r="LO138" s="76">
        <v>0</v>
      </c>
      <c r="LP138" s="76">
        <v>0</v>
      </c>
      <c r="LQ138" s="76">
        <v>0</v>
      </c>
      <c r="LR138" s="76"/>
      <c r="LS138" s="76"/>
      <c r="LT138" s="76" t="s">
        <v>140</v>
      </c>
      <c r="LU138" s="76">
        <v>0</v>
      </c>
      <c r="LV138" s="76">
        <v>0</v>
      </c>
      <c r="LW138" s="76">
        <v>0</v>
      </c>
      <c r="LX138" s="76">
        <v>0</v>
      </c>
      <c r="LY138" s="76"/>
      <c r="LZ138" s="76"/>
      <c r="MA138" s="76" t="s">
        <v>140</v>
      </c>
      <c r="MB138" s="76">
        <v>0</v>
      </c>
      <c r="MC138" s="76">
        <v>0</v>
      </c>
      <c r="MD138" s="76">
        <v>0</v>
      </c>
      <c r="ME138" s="76">
        <v>0</v>
      </c>
      <c r="MH138" s="76" t="s">
        <v>140</v>
      </c>
      <c r="MI138" s="76">
        <v>0</v>
      </c>
      <c r="MJ138" s="76">
        <v>0</v>
      </c>
      <c r="MK138" s="76">
        <v>0</v>
      </c>
      <c r="ML138" s="76">
        <v>0</v>
      </c>
      <c r="MM138" s="76"/>
      <c r="MN138" s="76"/>
      <c r="MO138" s="76" t="s">
        <v>140</v>
      </c>
      <c r="MP138" s="76">
        <v>0</v>
      </c>
      <c r="MQ138" s="76">
        <v>0</v>
      </c>
      <c r="MR138" s="76">
        <v>0</v>
      </c>
      <c r="MS138" s="76">
        <v>0</v>
      </c>
    </row>
    <row r="139" spans="1:357" x14ac:dyDescent="0.25">
      <c r="A139" s="1">
        <v>6.6999999999999904</v>
      </c>
      <c r="B139" s="1">
        <v>6.7499999999999902</v>
      </c>
      <c r="C139" s="1" t="s">
        <v>141</v>
      </c>
      <c r="D139" s="1">
        <v>0</v>
      </c>
      <c r="E139" s="1">
        <v>0</v>
      </c>
      <c r="F139" s="1">
        <v>0</v>
      </c>
      <c r="G139" s="1">
        <v>0</v>
      </c>
      <c r="H139" s="1"/>
      <c r="I139" s="1"/>
      <c r="J139" s="1" t="s">
        <v>141</v>
      </c>
      <c r="K139" s="1">
        <v>0</v>
      </c>
      <c r="L139" s="1">
        <v>0</v>
      </c>
      <c r="M139" s="1">
        <v>0</v>
      </c>
      <c r="N139" s="1">
        <v>0</v>
      </c>
      <c r="O139" s="1"/>
      <c r="P139" s="1"/>
      <c r="Q139" s="1" t="s">
        <v>141</v>
      </c>
      <c r="R139" s="1">
        <v>0</v>
      </c>
      <c r="S139" s="1">
        <v>0</v>
      </c>
      <c r="T139" s="1">
        <v>0</v>
      </c>
      <c r="U139" s="1">
        <v>0</v>
      </c>
      <c r="V139" s="1"/>
      <c r="W139" s="1"/>
      <c r="X139" s="1" t="s">
        <v>141</v>
      </c>
      <c r="Y139" s="1">
        <v>0</v>
      </c>
      <c r="Z139" s="1">
        <v>0</v>
      </c>
      <c r="AA139" s="1">
        <v>0</v>
      </c>
      <c r="AB139" s="1">
        <v>0</v>
      </c>
      <c r="AC139" s="1"/>
      <c r="AD139" s="1"/>
      <c r="AE139" s="6" t="s">
        <v>141</v>
      </c>
      <c r="AF139" s="6">
        <v>0</v>
      </c>
      <c r="AG139" s="6">
        <v>0</v>
      </c>
      <c r="AH139" s="6">
        <v>0</v>
      </c>
      <c r="AI139" s="6">
        <v>0</v>
      </c>
      <c r="AJ139" s="1"/>
      <c r="AK139" s="1"/>
      <c r="AL139" s="6" t="s">
        <v>141</v>
      </c>
      <c r="AM139" s="6">
        <v>0</v>
      </c>
      <c r="AN139" s="6">
        <v>0</v>
      </c>
      <c r="AO139" s="6">
        <v>0</v>
      </c>
      <c r="AP139" s="6">
        <v>0</v>
      </c>
      <c r="AQ139" s="1"/>
      <c r="AR139" s="1"/>
      <c r="AS139" s="6" t="s">
        <v>141</v>
      </c>
      <c r="AT139" s="6">
        <v>0</v>
      </c>
      <c r="AU139" s="6">
        <v>0</v>
      </c>
      <c r="AV139" s="6">
        <v>0</v>
      </c>
      <c r="AW139" s="6">
        <v>0</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v>
      </c>
      <c r="CD139" s="6">
        <v>0</v>
      </c>
      <c r="CE139" s="6">
        <v>0</v>
      </c>
      <c r="CF139" s="6">
        <v>0</v>
      </c>
      <c r="CI139" s="6" t="s">
        <v>141</v>
      </c>
      <c r="CJ139" s="6">
        <v>0</v>
      </c>
      <c r="CK139" s="6">
        <v>0</v>
      </c>
      <c r="CL139" s="6">
        <v>0</v>
      </c>
      <c r="CM139" s="6">
        <v>0</v>
      </c>
      <c r="CP139" s="6" t="s">
        <v>141</v>
      </c>
      <c r="CQ139" s="6">
        <v>0</v>
      </c>
      <c r="CR139" s="6">
        <v>0</v>
      </c>
      <c r="CS139" s="6">
        <v>0</v>
      </c>
      <c r="CT139" s="6">
        <v>0</v>
      </c>
      <c r="CW139" s="6" t="s">
        <v>141</v>
      </c>
      <c r="CX139" s="6">
        <v>0</v>
      </c>
      <c r="CY139" s="6">
        <v>0</v>
      </c>
      <c r="CZ139" s="6">
        <v>0</v>
      </c>
      <c r="DA139" s="6">
        <v>0</v>
      </c>
      <c r="DD139" s="6" t="s">
        <v>141</v>
      </c>
      <c r="DE139" s="6">
        <v>0</v>
      </c>
      <c r="DF139" s="6">
        <v>0</v>
      </c>
      <c r="DG139" s="6">
        <v>0</v>
      </c>
      <c r="DH139" s="6">
        <v>0</v>
      </c>
      <c r="DK139" s="6" t="s">
        <v>141</v>
      </c>
      <c r="DL139" s="6">
        <v>0</v>
      </c>
      <c r="DM139" s="6">
        <v>0</v>
      </c>
      <c r="DN139" s="6">
        <v>0</v>
      </c>
      <c r="DO139" s="6">
        <v>0</v>
      </c>
      <c r="DR139" s="6" t="s">
        <v>141</v>
      </c>
      <c r="DS139" s="6">
        <v>0</v>
      </c>
      <c r="DT139" s="6">
        <v>0</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0.98</v>
      </c>
      <c r="FC139" s="6">
        <v>0</v>
      </c>
      <c r="FD139" s="6">
        <v>0</v>
      </c>
      <c r="FE139" s="6">
        <v>0</v>
      </c>
      <c r="FH139" s="6" t="s">
        <v>141</v>
      </c>
      <c r="FI139" s="6">
        <v>0</v>
      </c>
      <c r="FJ139" s="6">
        <v>0</v>
      </c>
      <c r="FK139" s="6">
        <v>0</v>
      </c>
      <c r="FL139" s="6">
        <v>0</v>
      </c>
      <c r="FO139" s="6" t="s">
        <v>141</v>
      </c>
      <c r="FP139" s="6">
        <v>0</v>
      </c>
      <c r="FQ139" s="6">
        <v>0</v>
      </c>
      <c r="FR139" s="6">
        <v>0</v>
      </c>
      <c r="FS139" s="6">
        <v>0</v>
      </c>
      <c r="FV139" s="6" t="s">
        <v>141</v>
      </c>
      <c r="FW139" s="6">
        <v>0</v>
      </c>
      <c r="FX139" s="6">
        <v>0</v>
      </c>
      <c r="FY139" s="6">
        <v>0</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4" t="s">
        <v>141</v>
      </c>
      <c r="GY139" s="64">
        <v>0</v>
      </c>
      <c r="GZ139" s="64">
        <v>0</v>
      </c>
      <c r="HA139" s="64">
        <v>0</v>
      </c>
      <c r="HB139" s="64">
        <v>0</v>
      </c>
      <c r="HE139" s="64" t="s">
        <v>141</v>
      </c>
      <c r="HF139" s="64">
        <v>0</v>
      </c>
      <c r="HG139" s="64">
        <v>0</v>
      </c>
      <c r="HH139" s="64">
        <v>0</v>
      </c>
      <c r="HI139" s="64">
        <v>0</v>
      </c>
      <c r="HL139" s="64" t="s">
        <v>141</v>
      </c>
      <c r="HM139" s="64">
        <v>0</v>
      </c>
      <c r="HN139" s="64">
        <v>0</v>
      </c>
      <c r="HO139" s="64">
        <v>0</v>
      </c>
      <c r="HP139" s="64">
        <v>0</v>
      </c>
      <c r="HS139" s="64" t="s">
        <v>141</v>
      </c>
      <c r="HT139" s="64">
        <v>0</v>
      </c>
      <c r="HU139" s="64">
        <v>0</v>
      </c>
      <c r="HV139" s="64">
        <v>0</v>
      </c>
      <c r="HW139" s="64">
        <v>0</v>
      </c>
      <c r="HZ139" s="64" t="s">
        <v>141</v>
      </c>
      <c r="IA139" s="64">
        <v>0</v>
      </c>
      <c r="IB139" s="64">
        <v>0</v>
      </c>
      <c r="IC139" s="64">
        <v>0</v>
      </c>
      <c r="ID139" s="64">
        <v>0</v>
      </c>
      <c r="IG139" s="64" t="s">
        <v>141</v>
      </c>
      <c r="IH139" s="64">
        <v>0</v>
      </c>
      <c r="II139" s="64">
        <v>0</v>
      </c>
      <c r="IJ139" s="64">
        <v>0</v>
      </c>
      <c r="IK139" s="64">
        <v>0</v>
      </c>
      <c r="IN139" s="64" t="s">
        <v>141</v>
      </c>
      <c r="IO139" s="64">
        <v>0</v>
      </c>
      <c r="IP139" s="64">
        <v>0</v>
      </c>
      <c r="IQ139" s="64">
        <v>0</v>
      </c>
      <c r="IR139" s="64">
        <v>0</v>
      </c>
      <c r="IU139" s="64" t="s">
        <v>141</v>
      </c>
      <c r="IV139" s="64">
        <v>0</v>
      </c>
      <c r="IW139" s="64">
        <v>0</v>
      </c>
      <c r="IX139" s="64">
        <v>0</v>
      </c>
      <c r="IY139" s="64">
        <v>0</v>
      </c>
      <c r="JB139" s="6" t="s">
        <v>141</v>
      </c>
      <c r="JC139" s="6">
        <v>0</v>
      </c>
      <c r="JD139" s="6">
        <v>0</v>
      </c>
      <c r="JE139" s="6">
        <v>0</v>
      </c>
      <c r="JF139" s="6">
        <v>0</v>
      </c>
      <c r="JI139" s="64" t="s">
        <v>141</v>
      </c>
      <c r="JJ139" s="64">
        <v>0</v>
      </c>
      <c r="JK139" s="64">
        <v>0</v>
      </c>
      <c r="JL139" s="64">
        <v>0</v>
      </c>
      <c r="JM139" s="64">
        <v>0</v>
      </c>
      <c r="JP139" s="70" t="s">
        <v>141</v>
      </c>
      <c r="JQ139" s="70">
        <v>0</v>
      </c>
      <c r="JR139" s="70">
        <v>0</v>
      </c>
      <c r="JS139" s="70">
        <v>0</v>
      </c>
      <c r="JT139" s="70">
        <v>0</v>
      </c>
      <c r="JW139" s="76" t="s">
        <v>141</v>
      </c>
      <c r="JX139" s="76">
        <v>0</v>
      </c>
      <c r="JY139" s="76">
        <v>0</v>
      </c>
      <c r="JZ139" s="76">
        <v>0</v>
      </c>
      <c r="KA139" s="76">
        <v>0</v>
      </c>
      <c r="KD139" s="76" t="s">
        <v>141</v>
      </c>
      <c r="KE139" s="76">
        <v>0</v>
      </c>
      <c r="KF139" s="76">
        <v>0</v>
      </c>
      <c r="KG139" s="76">
        <v>0</v>
      </c>
      <c r="KH139" s="76">
        <v>0</v>
      </c>
      <c r="KK139" s="76" t="s">
        <v>141</v>
      </c>
      <c r="KL139" s="76">
        <v>0</v>
      </c>
      <c r="KM139" s="76">
        <v>0</v>
      </c>
      <c r="KN139" s="76">
        <v>0</v>
      </c>
      <c r="KO139" s="76">
        <v>0</v>
      </c>
      <c r="KR139" s="76" t="s">
        <v>141</v>
      </c>
      <c r="KS139" s="76">
        <v>0</v>
      </c>
      <c r="KT139" s="76">
        <v>0</v>
      </c>
      <c r="KU139" s="76">
        <v>0</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c r="LY139" s="76"/>
      <c r="LZ139" s="76"/>
      <c r="MA139" s="76" t="s">
        <v>141</v>
      </c>
      <c r="MB139" s="76">
        <v>0</v>
      </c>
      <c r="MC139" s="76">
        <v>0</v>
      </c>
      <c r="MD139" s="76">
        <v>0</v>
      </c>
      <c r="ME139" s="76">
        <v>0</v>
      </c>
      <c r="MH139" s="76" t="s">
        <v>141</v>
      </c>
      <c r="MI139" s="76">
        <v>0</v>
      </c>
      <c r="MJ139" s="76">
        <v>0</v>
      </c>
      <c r="MK139" s="76">
        <v>0</v>
      </c>
      <c r="ML139" s="76">
        <v>0</v>
      </c>
      <c r="MM139" s="76"/>
      <c r="MN139" s="76"/>
      <c r="MO139" s="76" t="s">
        <v>141</v>
      </c>
      <c r="MP139" s="76">
        <v>0</v>
      </c>
      <c r="MQ139" s="76">
        <v>0</v>
      </c>
      <c r="MR139" s="76">
        <v>0</v>
      </c>
      <c r="MS139" s="76">
        <v>0</v>
      </c>
    </row>
    <row r="140" spans="1:357" x14ac:dyDescent="0.25">
      <c r="A140" s="1">
        <v>6.7499999999999902</v>
      </c>
      <c r="B140" s="1">
        <v>6.7999999999999901</v>
      </c>
      <c r="C140" s="1" t="s">
        <v>142</v>
      </c>
      <c r="D140" s="1">
        <v>0</v>
      </c>
      <c r="E140" s="1">
        <v>0</v>
      </c>
      <c r="F140" s="1">
        <v>0</v>
      </c>
      <c r="G140" s="1">
        <v>0</v>
      </c>
      <c r="H140" s="1"/>
      <c r="I140" s="1"/>
      <c r="J140" s="1" t="s">
        <v>142</v>
      </c>
      <c r="K140" s="1">
        <v>0</v>
      </c>
      <c r="L140" s="1">
        <v>0</v>
      </c>
      <c r="M140" s="1">
        <v>0</v>
      </c>
      <c r="N140" s="1">
        <v>0</v>
      </c>
      <c r="O140" s="1"/>
      <c r="P140" s="1"/>
      <c r="Q140" s="1" t="s">
        <v>142</v>
      </c>
      <c r="R140" s="1">
        <v>0</v>
      </c>
      <c r="S140" s="1">
        <v>0</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v>
      </c>
      <c r="BW140" s="6">
        <v>0</v>
      </c>
      <c r="BX140" s="6">
        <v>0</v>
      </c>
      <c r="BY140" s="6">
        <v>0</v>
      </c>
      <c r="CB140" s="6" t="s">
        <v>142</v>
      </c>
      <c r="CC140" s="6">
        <v>0</v>
      </c>
      <c r="CD140" s="6">
        <v>0</v>
      </c>
      <c r="CE140" s="6">
        <v>0</v>
      </c>
      <c r="CF140" s="6">
        <v>0</v>
      </c>
      <c r="CI140" s="6" t="s">
        <v>142</v>
      </c>
      <c r="CJ140" s="6">
        <v>0</v>
      </c>
      <c r="CK140" s="6">
        <v>0</v>
      </c>
      <c r="CL140" s="6">
        <v>0</v>
      </c>
      <c r="CM140" s="6">
        <v>0</v>
      </c>
      <c r="CP140" s="6" t="s">
        <v>142</v>
      </c>
      <c r="CQ140" s="6">
        <v>0</v>
      </c>
      <c r="CR140" s="6">
        <v>0</v>
      </c>
      <c r="CS140" s="6">
        <v>0</v>
      </c>
      <c r="CT140" s="6">
        <v>0</v>
      </c>
      <c r="CW140" s="6" t="s">
        <v>142</v>
      </c>
      <c r="CX140" s="6">
        <v>0</v>
      </c>
      <c r="CY140" s="6">
        <v>0</v>
      </c>
      <c r="CZ140" s="6">
        <v>0</v>
      </c>
      <c r="DA140" s="6">
        <v>0</v>
      </c>
      <c r="DD140" s="6" t="s">
        <v>142</v>
      </c>
      <c r="DE140" s="6">
        <v>0</v>
      </c>
      <c r="DF140" s="6">
        <v>0</v>
      </c>
      <c r="DG140" s="6">
        <v>0</v>
      </c>
      <c r="DH140" s="6">
        <v>0</v>
      </c>
      <c r="DK140" s="6" t="s">
        <v>142</v>
      </c>
      <c r="DL140" s="6">
        <v>0</v>
      </c>
      <c r="DM140" s="6">
        <v>0</v>
      </c>
      <c r="DN140" s="6">
        <v>0</v>
      </c>
      <c r="DO140" s="6">
        <v>0</v>
      </c>
      <c r="DR140" s="6" t="s">
        <v>142</v>
      </c>
      <c r="DS140" s="6">
        <v>0</v>
      </c>
      <c r="DT140" s="6">
        <v>0</v>
      </c>
      <c r="DU140" s="6">
        <v>0</v>
      </c>
      <c r="DV140" s="6">
        <v>0</v>
      </c>
      <c r="DY140" s="6" t="s">
        <v>142</v>
      </c>
      <c r="DZ140" s="6">
        <v>0</v>
      </c>
      <c r="EA140" s="6">
        <v>0</v>
      </c>
      <c r="EB140" s="6">
        <v>0</v>
      </c>
      <c r="EC140" s="6">
        <v>0</v>
      </c>
      <c r="EF140" s="6" t="s">
        <v>142</v>
      </c>
      <c r="EG140" s="6">
        <v>0</v>
      </c>
      <c r="EH140" s="6">
        <v>0</v>
      </c>
      <c r="EI140" s="6">
        <v>0</v>
      </c>
      <c r="EJ140" s="6">
        <v>0</v>
      </c>
      <c r="EM140" s="6" t="s">
        <v>142</v>
      </c>
      <c r="EN140" s="6">
        <v>0</v>
      </c>
      <c r="EO140" s="6">
        <v>0</v>
      </c>
      <c r="EP140" s="6">
        <v>0</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v>
      </c>
      <c r="FQ140" s="6">
        <v>0</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v>
      </c>
      <c r="GS140" s="58">
        <v>0</v>
      </c>
      <c r="GT140" s="58">
        <v>0</v>
      </c>
      <c r="GU140" s="58">
        <v>0</v>
      </c>
      <c r="GX140" s="64" t="s">
        <v>142</v>
      </c>
      <c r="GY140" s="64">
        <v>0</v>
      </c>
      <c r="GZ140" s="64">
        <v>0</v>
      </c>
      <c r="HA140" s="64">
        <v>0</v>
      </c>
      <c r="HB140" s="64">
        <v>0</v>
      </c>
      <c r="HE140" s="64" t="s">
        <v>142</v>
      </c>
      <c r="HF140" s="64">
        <v>0</v>
      </c>
      <c r="HG140" s="64">
        <v>0</v>
      </c>
      <c r="HH140" s="64">
        <v>0</v>
      </c>
      <c r="HI140" s="64">
        <v>0</v>
      </c>
      <c r="HL140" s="64" t="s">
        <v>142</v>
      </c>
      <c r="HM140" s="64">
        <v>0</v>
      </c>
      <c r="HN140" s="64">
        <v>0</v>
      </c>
      <c r="HO140" s="64">
        <v>0</v>
      </c>
      <c r="HP140" s="64">
        <v>0</v>
      </c>
      <c r="HS140" s="64" t="s">
        <v>142</v>
      </c>
      <c r="HT140" s="64">
        <v>0</v>
      </c>
      <c r="HU140" s="64">
        <v>0</v>
      </c>
      <c r="HV140" s="64">
        <v>0</v>
      </c>
      <c r="HW140" s="64">
        <v>0</v>
      </c>
      <c r="HZ140" s="64" t="s">
        <v>142</v>
      </c>
      <c r="IA140" s="64">
        <v>0</v>
      </c>
      <c r="IB140" s="64">
        <v>0</v>
      </c>
      <c r="IC140" s="64">
        <v>0</v>
      </c>
      <c r="ID140" s="64">
        <v>0</v>
      </c>
      <c r="IG140" s="64" t="s">
        <v>142</v>
      </c>
      <c r="IH140" s="64">
        <v>0</v>
      </c>
      <c r="II140" s="64">
        <v>0</v>
      </c>
      <c r="IJ140" s="64">
        <v>0</v>
      </c>
      <c r="IK140" s="64">
        <v>0</v>
      </c>
      <c r="IN140" s="64" t="s">
        <v>142</v>
      </c>
      <c r="IO140" s="64">
        <v>0</v>
      </c>
      <c r="IP140" s="64">
        <v>0</v>
      </c>
      <c r="IQ140" s="64">
        <v>0</v>
      </c>
      <c r="IR140" s="64">
        <v>0</v>
      </c>
      <c r="IU140" s="64" t="s">
        <v>142</v>
      </c>
      <c r="IV140" s="64">
        <v>0</v>
      </c>
      <c r="IW140" s="64">
        <v>0</v>
      </c>
      <c r="IX140" s="64">
        <v>0</v>
      </c>
      <c r="IY140" s="64">
        <v>0</v>
      </c>
      <c r="JB140" s="6" t="s">
        <v>142</v>
      </c>
      <c r="JC140" s="6">
        <v>0</v>
      </c>
      <c r="JD140" s="6">
        <v>0</v>
      </c>
      <c r="JE140" s="6">
        <v>0</v>
      </c>
      <c r="JF140" s="6">
        <v>0</v>
      </c>
      <c r="JI140" s="64" t="s">
        <v>142</v>
      </c>
      <c r="JJ140" s="64">
        <v>0.79</v>
      </c>
      <c r="JK140" s="64">
        <v>0</v>
      </c>
      <c r="JL140" s="64">
        <v>1.17</v>
      </c>
      <c r="JM140" s="64">
        <v>0</v>
      </c>
      <c r="JP140" s="70" t="s">
        <v>142</v>
      </c>
      <c r="JQ140" s="70">
        <v>0.66</v>
      </c>
      <c r="JR140" s="70">
        <v>0</v>
      </c>
      <c r="JS140" s="70">
        <v>1.06</v>
      </c>
      <c r="JT140" s="70">
        <v>0</v>
      </c>
      <c r="JW140" s="76" t="s">
        <v>142</v>
      </c>
      <c r="JX140" s="76">
        <v>0</v>
      </c>
      <c r="JY140" s="76">
        <v>0</v>
      </c>
      <c r="JZ140" s="76">
        <v>0</v>
      </c>
      <c r="KA140" s="76">
        <v>0</v>
      </c>
      <c r="KD140" s="76" t="s">
        <v>142</v>
      </c>
      <c r="KE140" s="76">
        <v>0</v>
      </c>
      <c r="KF140" s="76">
        <v>0</v>
      </c>
      <c r="KG140" s="76">
        <v>0</v>
      </c>
      <c r="KH140" s="76">
        <v>0</v>
      </c>
      <c r="KK140" s="76" t="s">
        <v>142</v>
      </c>
      <c r="KL140" s="76">
        <v>0</v>
      </c>
      <c r="KM140" s="76">
        <v>0</v>
      </c>
      <c r="KN140" s="76">
        <v>0</v>
      </c>
      <c r="KO140" s="76">
        <v>0</v>
      </c>
      <c r="KR140" s="76" t="s">
        <v>142</v>
      </c>
      <c r="KS140" s="76">
        <v>0</v>
      </c>
      <c r="KT140" s="76">
        <v>0</v>
      </c>
      <c r="KU140" s="76">
        <v>0</v>
      </c>
      <c r="KV140" s="76">
        <v>0</v>
      </c>
      <c r="KY140" s="76" t="s">
        <v>142</v>
      </c>
      <c r="KZ140" s="76">
        <v>0</v>
      </c>
      <c r="LA140" s="76">
        <v>0</v>
      </c>
      <c r="LB140" s="76">
        <v>0</v>
      </c>
      <c r="LC140" s="76">
        <v>0</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c r="LY140" s="76"/>
      <c r="LZ140" s="76"/>
      <c r="MA140" s="76" t="s">
        <v>142</v>
      </c>
      <c r="MB140" s="76">
        <v>0</v>
      </c>
      <c r="MC140" s="76">
        <v>0</v>
      </c>
      <c r="MD140" s="76">
        <v>0</v>
      </c>
      <c r="ME140" s="76">
        <v>0</v>
      </c>
      <c r="MH140" s="76" t="s">
        <v>142</v>
      </c>
      <c r="MI140" s="76">
        <v>0</v>
      </c>
      <c r="MJ140" s="76">
        <v>0</v>
      </c>
      <c r="MK140" s="76">
        <v>0</v>
      </c>
      <c r="ML140" s="76">
        <v>0</v>
      </c>
      <c r="MM140" s="76"/>
      <c r="MN140" s="76"/>
      <c r="MO140" s="76" t="s">
        <v>142</v>
      </c>
      <c r="MP140" s="76">
        <v>0</v>
      </c>
      <c r="MQ140" s="76">
        <v>0</v>
      </c>
      <c r="MR140" s="76">
        <v>0</v>
      </c>
      <c r="MS140" s="76">
        <v>0</v>
      </c>
    </row>
    <row r="141" spans="1:357" x14ac:dyDescent="0.25">
      <c r="A141" s="1">
        <v>6.7999999999999901</v>
      </c>
      <c r="B141" s="1">
        <v>6.8499999999999899</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v>
      </c>
      <c r="EA141" s="6">
        <v>0</v>
      </c>
      <c r="EB141" s="6">
        <v>0</v>
      </c>
      <c r="EC141" s="6">
        <v>0</v>
      </c>
      <c r="EF141" s="6" t="s">
        <v>143</v>
      </c>
      <c r="EG141" s="6">
        <v>0</v>
      </c>
      <c r="EH141" s="6">
        <v>0</v>
      </c>
      <c r="EI141" s="6">
        <v>0</v>
      </c>
      <c r="EJ141" s="6">
        <v>0</v>
      </c>
      <c r="EM141" s="6" t="s">
        <v>143</v>
      </c>
      <c r="EN141" s="6">
        <v>0</v>
      </c>
      <c r="EO141" s="6">
        <v>0</v>
      </c>
      <c r="EP141" s="6">
        <v>0</v>
      </c>
      <c r="EQ141" s="6">
        <v>0</v>
      </c>
      <c r="ET141" s="6" t="s">
        <v>143</v>
      </c>
      <c r="EU141" s="6">
        <v>0</v>
      </c>
      <c r="EV141" s="6">
        <v>0</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4" t="s">
        <v>143</v>
      </c>
      <c r="GY141" s="64">
        <v>0</v>
      </c>
      <c r="GZ141" s="64">
        <v>0</v>
      </c>
      <c r="HA141" s="64">
        <v>0</v>
      </c>
      <c r="HB141" s="64">
        <v>0</v>
      </c>
      <c r="HE141" s="64" t="s">
        <v>143</v>
      </c>
      <c r="HF141" s="64">
        <v>0</v>
      </c>
      <c r="HG141" s="64">
        <v>0</v>
      </c>
      <c r="HH141" s="64">
        <v>0</v>
      </c>
      <c r="HI141" s="64">
        <v>0</v>
      </c>
      <c r="HL141" s="64" t="s">
        <v>143</v>
      </c>
      <c r="HM141" s="64">
        <v>0</v>
      </c>
      <c r="HN141" s="64">
        <v>0</v>
      </c>
      <c r="HO141" s="64">
        <v>0</v>
      </c>
      <c r="HP141" s="64">
        <v>0</v>
      </c>
      <c r="HS141" s="64" t="s">
        <v>143</v>
      </c>
      <c r="HT141" s="64">
        <v>0</v>
      </c>
      <c r="HU141" s="64">
        <v>0</v>
      </c>
      <c r="HV141" s="64">
        <v>0</v>
      </c>
      <c r="HW141" s="64">
        <v>0</v>
      </c>
      <c r="HZ141" s="64" t="s">
        <v>143</v>
      </c>
      <c r="IA141" s="64">
        <v>0</v>
      </c>
      <c r="IB141" s="64">
        <v>0</v>
      </c>
      <c r="IC141" s="64">
        <v>0</v>
      </c>
      <c r="ID141" s="64">
        <v>0</v>
      </c>
      <c r="IG141" s="64" t="s">
        <v>143</v>
      </c>
      <c r="IH141" s="64">
        <v>0</v>
      </c>
      <c r="II141" s="64">
        <v>0</v>
      </c>
      <c r="IJ141" s="64">
        <v>0</v>
      </c>
      <c r="IK141" s="64">
        <v>0</v>
      </c>
      <c r="IN141" s="64" t="s">
        <v>143</v>
      </c>
      <c r="IO141" s="64">
        <v>0</v>
      </c>
      <c r="IP141" s="64">
        <v>0</v>
      </c>
      <c r="IQ141" s="64">
        <v>0</v>
      </c>
      <c r="IR141" s="64">
        <v>0</v>
      </c>
      <c r="IU141" s="64" t="s">
        <v>143</v>
      </c>
      <c r="IV141" s="64">
        <v>0</v>
      </c>
      <c r="IW141" s="64">
        <v>0</v>
      </c>
      <c r="IX141" s="64">
        <v>0</v>
      </c>
      <c r="IY141" s="64">
        <v>0</v>
      </c>
      <c r="JB141" s="6" t="s">
        <v>143</v>
      </c>
      <c r="JC141" s="6">
        <v>0</v>
      </c>
      <c r="JD141" s="6">
        <v>0</v>
      </c>
      <c r="JE141" s="6">
        <v>0</v>
      </c>
      <c r="JF141" s="6">
        <v>0</v>
      </c>
      <c r="JI141" s="64" t="s">
        <v>143</v>
      </c>
      <c r="JJ141" s="64">
        <v>0</v>
      </c>
      <c r="JK141" s="64">
        <v>0</v>
      </c>
      <c r="JL141" s="64">
        <v>0</v>
      </c>
      <c r="JM141" s="64">
        <v>0</v>
      </c>
      <c r="JP141" s="70" t="s">
        <v>143</v>
      </c>
      <c r="JQ141" s="70">
        <v>0</v>
      </c>
      <c r="JR141" s="70">
        <v>0</v>
      </c>
      <c r="JS141" s="70">
        <v>0</v>
      </c>
      <c r="JT141" s="70">
        <v>0</v>
      </c>
      <c r="JW141" s="76" t="s">
        <v>143</v>
      </c>
      <c r="JX141" s="76">
        <v>0</v>
      </c>
      <c r="JY141" s="76">
        <v>0</v>
      </c>
      <c r="JZ141" s="76">
        <v>0</v>
      </c>
      <c r="KA141" s="76">
        <v>0</v>
      </c>
      <c r="KD141" s="76" t="s">
        <v>143</v>
      </c>
      <c r="KE141" s="76">
        <v>0</v>
      </c>
      <c r="KF141" s="76">
        <v>0</v>
      </c>
      <c r="KG141" s="76">
        <v>0</v>
      </c>
      <c r="KH141" s="76">
        <v>0</v>
      </c>
      <c r="KK141" s="76" t="s">
        <v>143</v>
      </c>
      <c r="KL141" s="76">
        <v>0</v>
      </c>
      <c r="KM141" s="76">
        <v>0</v>
      </c>
      <c r="KN141" s="76">
        <v>0</v>
      </c>
      <c r="KO141" s="76">
        <v>0</v>
      </c>
      <c r="KR141" s="76" t="s">
        <v>143</v>
      </c>
      <c r="KS141" s="76">
        <v>0</v>
      </c>
      <c r="KT141" s="76">
        <v>0</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v>
      </c>
      <c r="LV141" s="76">
        <v>0</v>
      </c>
      <c r="LW141" s="76">
        <v>0</v>
      </c>
      <c r="LX141" s="76">
        <v>0</v>
      </c>
      <c r="LY141" s="76"/>
      <c r="LZ141" s="76"/>
      <c r="MA141" s="76" t="s">
        <v>143</v>
      </c>
      <c r="MB141" s="76">
        <v>0</v>
      </c>
      <c r="MC141" s="76">
        <v>0</v>
      </c>
      <c r="MD141" s="76">
        <v>0</v>
      </c>
      <c r="ME141" s="76">
        <v>0</v>
      </c>
      <c r="MH141" s="76" t="s">
        <v>143</v>
      </c>
      <c r="MI141" s="76">
        <v>0</v>
      </c>
      <c r="MJ141" s="76">
        <v>0</v>
      </c>
      <c r="MK141" s="76">
        <v>0</v>
      </c>
      <c r="ML141" s="76">
        <v>0</v>
      </c>
      <c r="MM141" s="76"/>
      <c r="MN141" s="76"/>
      <c r="MO141" s="76" t="s">
        <v>143</v>
      </c>
      <c r="MP141" s="76">
        <v>0</v>
      </c>
      <c r="MQ141" s="76">
        <v>0</v>
      </c>
      <c r="MR141" s="76">
        <v>0</v>
      </c>
      <c r="MS141" s="76">
        <v>0</v>
      </c>
    </row>
    <row r="142" spans="1:357" x14ac:dyDescent="0.25">
      <c r="A142" s="1">
        <v>6.8499999999999899</v>
      </c>
      <c r="B142" s="1">
        <v>6.8999999999999897</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v>
      </c>
      <c r="BW142" s="6">
        <v>0</v>
      </c>
      <c r="BX142" s="6">
        <v>0</v>
      </c>
      <c r="BY142" s="6">
        <v>0</v>
      </c>
      <c r="CB142" s="6" t="s">
        <v>144</v>
      </c>
      <c r="CC142" s="6">
        <v>0</v>
      </c>
      <c r="CD142" s="6">
        <v>0</v>
      </c>
      <c r="CE142" s="6">
        <v>0</v>
      </c>
      <c r="CF142" s="6">
        <v>0</v>
      </c>
      <c r="CI142" s="6" t="s">
        <v>144</v>
      </c>
      <c r="CJ142" s="6">
        <v>0</v>
      </c>
      <c r="CK142" s="6">
        <v>0</v>
      </c>
      <c r="CL142" s="6">
        <v>0</v>
      </c>
      <c r="CM142" s="6">
        <v>0</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v>
      </c>
      <c r="DM142" s="6">
        <v>0</v>
      </c>
      <c r="DN142" s="6">
        <v>0</v>
      </c>
      <c r="DO142" s="6">
        <v>0</v>
      </c>
      <c r="DR142" s="6" t="s">
        <v>144</v>
      </c>
      <c r="DS142" s="6">
        <v>0</v>
      </c>
      <c r="DT142" s="6">
        <v>0</v>
      </c>
      <c r="DU142" s="6">
        <v>0</v>
      </c>
      <c r="DV142" s="6">
        <v>0</v>
      </c>
      <c r="DY142" s="6" t="s">
        <v>144</v>
      </c>
      <c r="DZ142" s="6">
        <v>0</v>
      </c>
      <c r="EA142" s="6">
        <v>0</v>
      </c>
      <c r="EB142" s="6">
        <v>0</v>
      </c>
      <c r="EC142" s="6">
        <v>0</v>
      </c>
      <c r="EF142" s="6" t="s">
        <v>144</v>
      </c>
      <c r="EG142" s="6">
        <v>0</v>
      </c>
      <c r="EH142" s="6">
        <v>0</v>
      </c>
      <c r="EI142" s="6">
        <v>0</v>
      </c>
      <c r="EJ142" s="6">
        <v>0</v>
      </c>
      <c r="EM142" s="6" t="s">
        <v>144</v>
      </c>
      <c r="EN142" s="6">
        <v>0</v>
      </c>
      <c r="EO142" s="6">
        <v>0</v>
      </c>
      <c r="EP142" s="6">
        <v>0</v>
      </c>
      <c r="EQ142" s="6">
        <v>0</v>
      </c>
      <c r="ET142" s="6" t="s">
        <v>144</v>
      </c>
      <c r="EU142" s="6">
        <v>0</v>
      </c>
      <c r="EV142" s="6">
        <v>0</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v>
      </c>
      <c r="FX142" s="6">
        <v>0</v>
      </c>
      <c r="FY142" s="6">
        <v>0</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4" t="s">
        <v>144</v>
      </c>
      <c r="GY142" s="64">
        <v>0</v>
      </c>
      <c r="GZ142" s="64">
        <v>0</v>
      </c>
      <c r="HA142" s="64">
        <v>0</v>
      </c>
      <c r="HB142" s="64">
        <v>0</v>
      </c>
      <c r="HE142" s="64" t="s">
        <v>144</v>
      </c>
      <c r="HF142" s="64">
        <v>0</v>
      </c>
      <c r="HG142" s="64">
        <v>0</v>
      </c>
      <c r="HH142" s="64">
        <v>0</v>
      </c>
      <c r="HI142" s="64">
        <v>0</v>
      </c>
      <c r="HL142" s="64" t="s">
        <v>144</v>
      </c>
      <c r="HM142" s="64">
        <v>0</v>
      </c>
      <c r="HN142" s="64">
        <v>0</v>
      </c>
      <c r="HO142" s="64">
        <v>0</v>
      </c>
      <c r="HP142" s="64">
        <v>0</v>
      </c>
      <c r="HS142" s="64" t="s">
        <v>144</v>
      </c>
      <c r="HT142" s="64">
        <v>0</v>
      </c>
      <c r="HU142" s="64">
        <v>0</v>
      </c>
      <c r="HV142" s="64">
        <v>0</v>
      </c>
      <c r="HW142" s="64">
        <v>0</v>
      </c>
      <c r="HZ142" s="64" t="s">
        <v>144</v>
      </c>
      <c r="IA142" s="64">
        <v>0</v>
      </c>
      <c r="IB142" s="64">
        <v>0</v>
      </c>
      <c r="IC142" s="64">
        <v>0</v>
      </c>
      <c r="ID142" s="64">
        <v>0</v>
      </c>
      <c r="IG142" s="64" t="s">
        <v>144</v>
      </c>
      <c r="IH142" s="64">
        <v>0</v>
      </c>
      <c r="II142" s="64">
        <v>0</v>
      </c>
      <c r="IJ142" s="64">
        <v>0</v>
      </c>
      <c r="IK142" s="64">
        <v>0</v>
      </c>
      <c r="IN142" s="64" t="s">
        <v>144</v>
      </c>
      <c r="IO142" s="64">
        <v>0</v>
      </c>
      <c r="IP142" s="64">
        <v>0</v>
      </c>
      <c r="IQ142" s="64">
        <v>0</v>
      </c>
      <c r="IR142" s="64">
        <v>0</v>
      </c>
      <c r="IU142" s="64" t="s">
        <v>144</v>
      </c>
      <c r="IV142" s="64">
        <v>0</v>
      </c>
      <c r="IW142" s="64">
        <v>0</v>
      </c>
      <c r="IX142" s="64">
        <v>0</v>
      </c>
      <c r="IY142" s="64">
        <v>0</v>
      </c>
      <c r="JB142" s="6" t="s">
        <v>144</v>
      </c>
      <c r="JC142" s="6">
        <v>0</v>
      </c>
      <c r="JD142" s="6">
        <v>0</v>
      </c>
      <c r="JE142" s="6">
        <v>0</v>
      </c>
      <c r="JF142" s="6">
        <v>0</v>
      </c>
      <c r="JI142" s="64" t="s">
        <v>144</v>
      </c>
      <c r="JJ142" s="64">
        <v>0</v>
      </c>
      <c r="JK142" s="64">
        <v>0</v>
      </c>
      <c r="JL142" s="64">
        <v>0</v>
      </c>
      <c r="JM142" s="64">
        <v>0</v>
      </c>
      <c r="JP142" s="70" t="s">
        <v>144</v>
      </c>
      <c r="JQ142" s="70">
        <v>0</v>
      </c>
      <c r="JR142" s="70">
        <v>0</v>
      </c>
      <c r="JS142" s="70">
        <v>0</v>
      </c>
      <c r="JT142" s="70">
        <v>0</v>
      </c>
      <c r="JW142" s="76" t="s">
        <v>144</v>
      </c>
      <c r="JX142" s="76">
        <v>0</v>
      </c>
      <c r="JY142" s="76">
        <v>0</v>
      </c>
      <c r="JZ142" s="76">
        <v>0</v>
      </c>
      <c r="KA142" s="76">
        <v>0</v>
      </c>
      <c r="KD142" s="76" t="s">
        <v>144</v>
      </c>
      <c r="KE142" s="76">
        <v>0</v>
      </c>
      <c r="KF142" s="76">
        <v>0</v>
      </c>
      <c r="KG142" s="76">
        <v>0</v>
      </c>
      <c r="KH142" s="76">
        <v>0</v>
      </c>
      <c r="KK142" s="76" t="s">
        <v>144</v>
      </c>
      <c r="KL142" s="76">
        <v>0</v>
      </c>
      <c r="KM142" s="76">
        <v>0</v>
      </c>
      <c r="KN142" s="76">
        <v>0</v>
      </c>
      <c r="KO142" s="76">
        <v>0</v>
      </c>
      <c r="KR142" s="76" t="s">
        <v>144</v>
      </c>
      <c r="KS142" s="76">
        <v>0</v>
      </c>
      <c r="KT142" s="76">
        <v>0</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v>
      </c>
      <c r="LO142" s="76">
        <v>0</v>
      </c>
      <c r="LP142" s="76">
        <v>0</v>
      </c>
      <c r="LQ142" s="76">
        <v>0</v>
      </c>
      <c r="LR142" s="76"/>
      <c r="LS142" s="76"/>
      <c r="LT142" s="76" t="s">
        <v>144</v>
      </c>
      <c r="LU142" s="76">
        <v>0</v>
      </c>
      <c r="LV142" s="76">
        <v>0</v>
      </c>
      <c r="LW142" s="76">
        <v>0</v>
      </c>
      <c r="LX142" s="76">
        <v>0</v>
      </c>
      <c r="LY142" s="76"/>
      <c r="LZ142" s="76"/>
      <c r="MA142" s="76" t="s">
        <v>144</v>
      </c>
      <c r="MB142" s="76">
        <v>0</v>
      </c>
      <c r="MC142" s="76">
        <v>0</v>
      </c>
      <c r="MD142" s="76">
        <v>0</v>
      </c>
      <c r="ME142" s="76">
        <v>0</v>
      </c>
      <c r="MH142" s="76" t="s">
        <v>144</v>
      </c>
      <c r="MI142" s="76">
        <v>0</v>
      </c>
      <c r="MJ142" s="76">
        <v>0</v>
      </c>
      <c r="MK142" s="76">
        <v>0</v>
      </c>
      <c r="ML142" s="76">
        <v>0</v>
      </c>
      <c r="MM142" s="76"/>
      <c r="MN142" s="76"/>
      <c r="MO142" s="76" t="s">
        <v>144</v>
      </c>
      <c r="MP142" s="76">
        <v>0</v>
      </c>
      <c r="MQ142" s="76">
        <v>0</v>
      </c>
      <c r="MR142" s="76">
        <v>0</v>
      </c>
      <c r="MS142" s="76">
        <v>0</v>
      </c>
    </row>
    <row r="143" spans="1:357" x14ac:dyDescent="0.25">
      <c r="A143" s="1">
        <v>6.8999999999999897</v>
      </c>
      <c r="B143" s="1">
        <v>6.9499999999999895</v>
      </c>
      <c r="C143" s="1" t="s">
        <v>145</v>
      </c>
      <c r="D143" s="1">
        <v>0</v>
      </c>
      <c r="E143" s="1">
        <v>0</v>
      </c>
      <c r="F143" s="1">
        <v>0</v>
      </c>
      <c r="G143" s="1">
        <v>0</v>
      </c>
      <c r="H143" s="1"/>
      <c r="I143" s="1"/>
      <c r="J143" s="1" t="s">
        <v>145</v>
      </c>
      <c r="K143" s="1">
        <v>0</v>
      </c>
      <c r="L143" s="1">
        <v>0</v>
      </c>
      <c r="M143" s="1">
        <v>0</v>
      </c>
      <c r="N143" s="1">
        <v>0</v>
      </c>
      <c r="O143" s="1"/>
      <c r="P143" s="1"/>
      <c r="Q143" s="1" t="s">
        <v>145</v>
      </c>
      <c r="R143" s="1">
        <v>0</v>
      </c>
      <c r="S143" s="1">
        <v>0</v>
      </c>
      <c r="T143" s="1">
        <v>0</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v>
      </c>
      <c r="AN143" s="6">
        <v>0</v>
      </c>
      <c r="AO143" s="6">
        <v>0</v>
      </c>
      <c r="AP143" s="6">
        <v>0</v>
      </c>
      <c r="AQ143" s="1"/>
      <c r="AR143" s="1"/>
      <c r="AS143" s="6" t="s">
        <v>145</v>
      </c>
      <c r="AT143" s="6">
        <v>0</v>
      </c>
      <c r="AU143" s="6">
        <v>0</v>
      </c>
      <c r="AV143" s="6">
        <v>0</v>
      </c>
      <c r="AW143" s="6">
        <v>0</v>
      </c>
      <c r="AZ143" s="6" t="s">
        <v>145</v>
      </c>
      <c r="BA143" s="6">
        <v>0</v>
      </c>
      <c r="BB143" s="6">
        <v>0</v>
      </c>
      <c r="BC143" s="6">
        <v>0</v>
      </c>
      <c r="BD143" s="6">
        <v>0</v>
      </c>
      <c r="BG143" s="6" t="s">
        <v>145</v>
      </c>
      <c r="BH143" s="6">
        <v>0</v>
      </c>
      <c r="BI143" s="6">
        <v>0</v>
      </c>
      <c r="BJ143" s="6">
        <v>0</v>
      </c>
      <c r="BK143" s="6">
        <v>0</v>
      </c>
      <c r="BN143" s="6" t="s">
        <v>145</v>
      </c>
      <c r="BO143" s="6">
        <v>0</v>
      </c>
      <c r="BP143" s="6">
        <v>0</v>
      </c>
      <c r="BQ143" s="6">
        <v>0</v>
      </c>
      <c r="BR143" s="6">
        <v>0</v>
      </c>
      <c r="BU143" s="6" t="s">
        <v>145</v>
      </c>
      <c r="BV143" s="6">
        <v>0</v>
      </c>
      <c r="BW143" s="6">
        <v>0</v>
      </c>
      <c r="BX143" s="6">
        <v>0</v>
      </c>
      <c r="BY143" s="6">
        <v>0</v>
      </c>
      <c r="CB143" s="6" t="s">
        <v>145</v>
      </c>
      <c r="CC143" s="6">
        <v>0</v>
      </c>
      <c r="CD143" s="6">
        <v>0</v>
      </c>
      <c r="CE143" s="6">
        <v>0</v>
      </c>
      <c r="CF143" s="6">
        <v>0</v>
      </c>
      <c r="CI143" s="6" t="s">
        <v>145</v>
      </c>
      <c r="CJ143" s="6">
        <v>0</v>
      </c>
      <c r="CK143" s="6">
        <v>0</v>
      </c>
      <c r="CL143" s="6">
        <v>0</v>
      </c>
      <c r="CM143" s="6">
        <v>0</v>
      </c>
      <c r="CP143" s="6" t="s">
        <v>145</v>
      </c>
      <c r="CQ143" s="6">
        <v>0</v>
      </c>
      <c r="CR143" s="6">
        <v>0</v>
      </c>
      <c r="CS143" s="6">
        <v>0</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0</v>
      </c>
      <c r="DT143" s="6">
        <v>0</v>
      </c>
      <c r="DU143" s="6">
        <v>0</v>
      </c>
      <c r="DV143" s="6">
        <v>0</v>
      </c>
      <c r="DY143" s="6" t="s">
        <v>145</v>
      </c>
      <c r="DZ143" s="6">
        <v>0</v>
      </c>
      <c r="EA143" s="6">
        <v>0</v>
      </c>
      <c r="EB143" s="6">
        <v>0</v>
      </c>
      <c r="EC143" s="6">
        <v>0</v>
      </c>
      <c r="EF143" s="6" t="s">
        <v>145</v>
      </c>
      <c r="EG143" s="6">
        <v>0</v>
      </c>
      <c r="EH143" s="6">
        <v>0</v>
      </c>
      <c r="EI143" s="6">
        <v>0</v>
      </c>
      <c r="EJ143" s="6">
        <v>0</v>
      </c>
      <c r="EM143" s="6" t="s">
        <v>145</v>
      </c>
      <c r="EN143" s="6">
        <v>0</v>
      </c>
      <c r="EO143" s="6">
        <v>0</v>
      </c>
      <c r="EP143" s="6">
        <v>0</v>
      </c>
      <c r="EQ143" s="6">
        <v>0</v>
      </c>
      <c r="ET143" s="6" t="s">
        <v>145</v>
      </c>
      <c r="EU143" s="6">
        <v>0</v>
      </c>
      <c r="EV143" s="6">
        <v>0</v>
      </c>
      <c r="EW143" s="6">
        <v>0</v>
      </c>
      <c r="EX143" s="6">
        <v>0</v>
      </c>
      <c r="FA143" s="6" t="s">
        <v>145</v>
      </c>
      <c r="FB143" s="6">
        <v>0</v>
      </c>
      <c r="FC143" s="6">
        <v>0</v>
      </c>
      <c r="FD143" s="6">
        <v>0</v>
      </c>
      <c r="FE143" s="6">
        <v>0</v>
      </c>
      <c r="FH143" s="6" t="s">
        <v>145</v>
      </c>
      <c r="FI143" s="6">
        <v>0</v>
      </c>
      <c r="FJ143" s="6">
        <v>0</v>
      </c>
      <c r="FK143" s="6">
        <v>0</v>
      </c>
      <c r="FL143" s="6">
        <v>0</v>
      </c>
      <c r="FO143" s="6" t="s">
        <v>145</v>
      </c>
      <c r="FP143" s="6">
        <v>0</v>
      </c>
      <c r="FQ143" s="6">
        <v>0</v>
      </c>
      <c r="FR143" s="6">
        <v>0</v>
      </c>
      <c r="FS143" s="6">
        <v>0</v>
      </c>
      <c r="FV143" s="6" t="s">
        <v>145</v>
      </c>
      <c r="FW143" s="6">
        <v>0</v>
      </c>
      <c r="FX143" s="6">
        <v>0</v>
      </c>
      <c r="FY143" s="6">
        <v>0</v>
      </c>
      <c r="FZ143" s="6">
        <v>0</v>
      </c>
      <c r="GC143" s="6" t="s">
        <v>145</v>
      </c>
      <c r="GD143" s="6">
        <v>0</v>
      </c>
      <c r="GE143" s="6">
        <v>0</v>
      </c>
      <c r="GF143" s="6">
        <v>0</v>
      </c>
      <c r="GG143" s="6">
        <v>0</v>
      </c>
      <c r="GJ143" s="58" t="s">
        <v>145</v>
      </c>
      <c r="GK143" s="58">
        <v>0</v>
      </c>
      <c r="GL143" s="58">
        <v>0</v>
      </c>
      <c r="GM143" s="58">
        <v>0</v>
      </c>
      <c r="GN143" s="58">
        <v>0</v>
      </c>
      <c r="GQ143" s="58" t="s">
        <v>145</v>
      </c>
      <c r="GR143" s="58">
        <v>0</v>
      </c>
      <c r="GS143" s="58">
        <v>0</v>
      </c>
      <c r="GT143" s="58">
        <v>0</v>
      </c>
      <c r="GU143" s="58">
        <v>0</v>
      </c>
      <c r="GX143" s="64" t="s">
        <v>145</v>
      </c>
      <c r="GY143" s="64">
        <v>0</v>
      </c>
      <c r="GZ143" s="64">
        <v>0</v>
      </c>
      <c r="HA143" s="64">
        <v>0</v>
      </c>
      <c r="HB143" s="64">
        <v>0</v>
      </c>
      <c r="HE143" s="64" t="s">
        <v>145</v>
      </c>
      <c r="HF143" s="64">
        <v>0</v>
      </c>
      <c r="HG143" s="64">
        <v>0</v>
      </c>
      <c r="HH143" s="64">
        <v>0</v>
      </c>
      <c r="HI143" s="64">
        <v>0</v>
      </c>
      <c r="HL143" s="64" t="s">
        <v>145</v>
      </c>
      <c r="HM143" s="64">
        <v>0</v>
      </c>
      <c r="HN143" s="64">
        <v>0</v>
      </c>
      <c r="HO143" s="64">
        <v>0</v>
      </c>
      <c r="HP143" s="64">
        <v>0</v>
      </c>
      <c r="HS143" s="64" t="s">
        <v>145</v>
      </c>
      <c r="HT143" s="64">
        <v>0</v>
      </c>
      <c r="HU143" s="64">
        <v>0</v>
      </c>
      <c r="HV143" s="64">
        <v>0</v>
      </c>
      <c r="HW143" s="64">
        <v>0</v>
      </c>
      <c r="HZ143" s="64" t="s">
        <v>145</v>
      </c>
      <c r="IA143" s="64">
        <v>0</v>
      </c>
      <c r="IB143" s="64">
        <v>0</v>
      </c>
      <c r="IC143" s="64">
        <v>0</v>
      </c>
      <c r="ID143" s="64">
        <v>0</v>
      </c>
      <c r="IG143" s="64" t="s">
        <v>145</v>
      </c>
      <c r="IH143" s="64">
        <v>0</v>
      </c>
      <c r="II143" s="64">
        <v>0</v>
      </c>
      <c r="IJ143" s="64">
        <v>0</v>
      </c>
      <c r="IK143" s="64">
        <v>0</v>
      </c>
      <c r="IN143" s="64" t="s">
        <v>145</v>
      </c>
      <c r="IO143" s="64">
        <v>0</v>
      </c>
      <c r="IP143" s="64">
        <v>0</v>
      </c>
      <c r="IQ143" s="64">
        <v>0</v>
      </c>
      <c r="IR143" s="64">
        <v>0</v>
      </c>
      <c r="IU143" s="64" t="s">
        <v>145</v>
      </c>
      <c r="IV143" s="64">
        <v>0</v>
      </c>
      <c r="IW143" s="64">
        <v>0</v>
      </c>
      <c r="IX143" s="64">
        <v>0</v>
      </c>
      <c r="IY143" s="64">
        <v>0</v>
      </c>
      <c r="JB143" s="6" t="s">
        <v>145</v>
      </c>
      <c r="JC143" s="6">
        <v>0</v>
      </c>
      <c r="JD143" s="6">
        <v>0</v>
      </c>
      <c r="JE143" s="6">
        <v>0</v>
      </c>
      <c r="JF143" s="6">
        <v>0</v>
      </c>
      <c r="JI143" s="64" t="s">
        <v>145</v>
      </c>
      <c r="JJ143" s="64">
        <v>0</v>
      </c>
      <c r="JK143" s="64">
        <v>0</v>
      </c>
      <c r="JL143" s="64">
        <v>0</v>
      </c>
      <c r="JM143" s="64">
        <v>0</v>
      </c>
      <c r="JP143" s="70" t="s">
        <v>145</v>
      </c>
      <c r="JQ143" s="70">
        <v>0</v>
      </c>
      <c r="JR143" s="70">
        <v>0</v>
      </c>
      <c r="JS143" s="70">
        <v>0</v>
      </c>
      <c r="JT143" s="70">
        <v>0</v>
      </c>
      <c r="JW143" s="76" t="s">
        <v>145</v>
      </c>
      <c r="JX143" s="76">
        <v>0</v>
      </c>
      <c r="JY143" s="76">
        <v>0</v>
      </c>
      <c r="JZ143" s="76">
        <v>0</v>
      </c>
      <c r="KA143" s="76">
        <v>0</v>
      </c>
      <c r="KD143" s="76" t="s">
        <v>145</v>
      </c>
      <c r="KE143" s="76">
        <v>0</v>
      </c>
      <c r="KF143" s="76">
        <v>0</v>
      </c>
      <c r="KG143" s="76">
        <v>0</v>
      </c>
      <c r="KH143" s="76">
        <v>0</v>
      </c>
      <c r="KK143" s="76" t="s">
        <v>145</v>
      </c>
      <c r="KL143" s="76">
        <v>0</v>
      </c>
      <c r="KM143" s="76">
        <v>0</v>
      </c>
      <c r="KN143" s="76">
        <v>0</v>
      </c>
      <c r="KO143" s="76">
        <v>0</v>
      </c>
      <c r="KR143" s="76" t="s">
        <v>145</v>
      </c>
      <c r="KS143" s="76">
        <v>0</v>
      </c>
      <c r="KT143" s="76">
        <v>0</v>
      </c>
      <c r="KU143" s="76">
        <v>0</v>
      </c>
      <c r="KV143" s="76">
        <v>0</v>
      </c>
      <c r="KY143" s="76" t="s">
        <v>145</v>
      </c>
      <c r="KZ143" s="76">
        <v>0.45</v>
      </c>
      <c r="LA143" s="76">
        <v>0</v>
      </c>
      <c r="LB143" s="76">
        <v>0</v>
      </c>
      <c r="LC143" s="76">
        <v>0</v>
      </c>
      <c r="LF143" s="76" t="s">
        <v>145</v>
      </c>
      <c r="LG143" s="76">
        <v>0.26</v>
      </c>
      <c r="LH143" s="76">
        <v>0</v>
      </c>
      <c r="LI143" s="76">
        <v>0</v>
      </c>
      <c r="LJ143" s="76">
        <v>1.8</v>
      </c>
      <c r="LM143" s="76" t="s">
        <v>145</v>
      </c>
      <c r="LN143" s="76">
        <v>0</v>
      </c>
      <c r="LO143" s="76">
        <v>0</v>
      </c>
      <c r="LP143" s="76">
        <v>0</v>
      </c>
      <c r="LQ143" s="76">
        <v>0</v>
      </c>
      <c r="LR143" s="76"/>
      <c r="LS143" s="76"/>
      <c r="LT143" s="76" t="s">
        <v>145</v>
      </c>
      <c r="LU143" s="76">
        <v>0</v>
      </c>
      <c r="LV143" s="76">
        <v>0</v>
      </c>
      <c r="LW143" s="76">
        <v>0</v>
      </c>
      <c r="LX143" s="76">
        <v>0</v>
      </c>
      <c r="LY143" s="76"/>
      <c r="LZ143" s="76"/>
      <c r="MA143" s="76" t="s">
        <v>145</v>
      </c>
      <c r="MB143" s="76">
        <v>0</v>
      </c>
      <c r="MC143" s="76">
        <v>0</v>
      </c>
      <c r="MD143" s="76">
        <v>0</v>
      </c>
      <c r="ME143" s="76">
        <v>0</v>
      </c>
      <c r="MH143" s="76" t="s">
        <v>145</v>
      </c>
      <c r="MI143" s="76">
        <v>0</v>
      </c>
      <c r="MJ143" s="76">
        <v>0</v>
      </c>
      <c r="MK143" s="76">
        <v>0</v>
      </c>
      <c r="ML143" s="76">
        <v>0</v>
      </c>
      <c r="MM143" s="76"/>
      <c r="MN143" s="76"/>
      <c r="MO143" s="76" t="s">
        <v>145</v>
      </c>
      <c r="MP143" s="76">
        <v>0</v>
      </c>
      <c r="MQ143" s="76">
        <v>0</v>
      </c>
      <c r="MR143" s="76">
        <v>0</v>
      </c>
      <c r="MS143" s="76">
        <v>0</v>
      </c>
    </row>
    <row r="144" spans="1:357" x14ac:dyDescent="0.25">
      <c r="A144" s="1">
        <v>6.9499999999999895</v>
      </c>
      <c r="B144" s="1">
        <v>6.9999999999999893</v>
      </c>
      <c r="C144" s="1" t="s">
        <v>146</v>
      </c>
      <c r="D144" s="1">
        <v>0</v>
      </c>
      <c r="E144" s="1">
        <v>0</v>
      </c>
      <c r="F144" s="1">
        <v>0</v>
      </c>
      <c r="G144" s="1">
        <v>0</v>
      </c>
      <c r="H144" s="1"/>
      <c r="I144" s="1"/>
      <c r="J144" s="1" t="s">
        <v>146</v>
      </c>
      <c r="K144" s="1">
        <v>0</v>
      </c>
      <c r="L144" s="1">
        <v>0</v>
      </c>
      <c r="M144" s="1">
        <v>0</v>
      </c>
      <c r="N144" s="1">
        <v>0</v>
      </c>
      <c r="O144" s="1"/>
      <c r="P144" s="1"/>
      <c r="Q144" s="1" t="s">
        <v>146</v>
      </c>
      <c r="R144" s="1">
        <v>0</v>
      </c>
      <c r="S144" s="1">
        <v>0</v>
      </c>
      <c r="T144" s="1">
        <v>0</v>
      </c>
      <c r="U144" s="1">
        <v>0</v>
      </c>
      <c r="V144" s="1"/>
      <c r="W144" s="1"/>
      <c r="X144" s="1" t="s">
        <v>146</v>
      </c>
      <c r="Y144" s="1">
        <v>0</v>
      </c>
      <c r="Z144" s="1">
        <v>0</v>
      </c>
      <c r="AA144" s="1">
        <v>0</v>
      </c>
      <c r="AB144" s="1">
        <v>0</v>
      </c>
      <c r="AC144" s="1"/>
      <c r="AD144" s="1"/>
      <c r="AE144" s="6" t="s">
        <v>146</v>
      </c>
      <c r="AF144" s="6">
        <v>0.06</v>
      </c>
      <c r="AG144" s="6">
        <v>0.68</v>
      </c>
      <c r="AH144" s="6">
        <v>0</v>
      </c>
      <c r="AI144" s="6">
        <v>0</v>
      </c>
      <c r="AJ144" s="1"/>
      <c r="AK144" s="1"/>
      <c r="AL144" s="6" t="s">
        <v>146</v>
      </c>
      <c r="AM144" s="6">
        <v>0</v>
      </c>
      <c r="AN144" s="6">
        <v>0</v>
      </c>
      <c r="AO144" s="6">
        <v>0</v>
      </c>
      <c r="AP144" s="6">
        <v>0</v>
      </c>
      <c r="AQ144" s="1"/>
      <c r="AR144" s="1"/>
      <c r="AS144" s="6" t="s">
        <v>146</v>
      </c>
      <c r="AT144" s="6">
        <v>0</v>
      </c>
      <c r="AU144" s="6">
        <v>0</v>
      </c>
      <c r="AV144" s="6">
        <v>0</v>
      </c>
      <c r="AW144" s="6">
        <v>0</v>
      </c>
      <c r="AZ144" s="6" t="s">
        <v>146</v>
      </c>
      <c r="BA144" s="6">
        <v>0</v>
      </c>
      <c r="BB144" s="6">
        <v>0</v>
      </c>
      <c r="BC144" s="6">
        <v>0</v>
      </c>
      <c r="BD144" s="6">
        <v>0</v>
      </c>
      <c r="BG144" s="6" t="s">
        <v>146</v>
      </c>
      <c r="BH144" s="6">
        <v>0</v>
      </c>
      <c r="BI144" s="6">
        <v>0</v>
      </c>
      <c r="BJ144" s="6">
        <v>0</v>
      </c>
      <c r="BK144" s="6">
        <v>0</v>
      </c>
      <c r="BN144" s="6" t="s">
        <v>146</v>
      </c>
      <c r="BO144" s="6">
        <v>0</v>
      </c>
      <c r="BP144" s="6">
        <v>0</v>
      </c>
      <c r="BQ144" s="6">
        <v>0</v>
      </c>
      <c r="BR144" s="6">
        <v>0</v>
      </c>
      <c r="BU144" s="6" t="s">
        <v>146</v>
      </c>
      <c r="BV144" s="6">
        <v>0</v>
      </c>
      <c r="BW144" s="6">
        <v>0</v>
      </c>
      <c r="BX144" s="6">
        <v>0</v>
      </c>
      <c r="BY144" s="6">
        <v>0</v>
      </c>
      <c r="CB144" s="6" t="s">
        <v>146</v>
      </c>
      <c r="CC144" s="6">
        <v>0</v>
      </c>
      <c r="CD144" s="6">
        <v>0</v>
      </c>
      <c r="CE144" s="6">
        <v>0</v>
      </c>
      <c r="CF144" s="6">
        <v>0</v>
      </c>
      <c r="CI144" s="6" t="s">
        <v>146</v>
      </c>
      <c r="CJ144" s="6">
        <v>0</v>
      </c>
      <c r="CK144" s="6">
        <v>0</v>
      </c>
      <c r="CL144" s="6">
        <v>0</v>
      </c>
      <c r="CM144" s="6">
        <v>0</v>
      </c>
      <c r="CP144" s="6" t="s">
        <v>146</v>
      </c>
      <c r="CQ144" s="6">
        <v>0</v>
      </c>
      <c r="CR144" s="6">
        <v>0</v>
      </c>
      <c r="CS144" s="6">
        <v>0</v>
      </c>
      <c r="CT144" s="6">
        <v>0</v>
      </c>
      <c r="CW144" s="6" t="s">
        <v>146</v>
      </c>
      <c r="CX144" s="6">
        <v>0</v>
      </c>
      <c r="CY144" s="6">
        <v>0</v>
      </c>
      <c r="CZ144" s="6">
        <v>0</v>
      </c>
      <c r="DA144" s="6">
        <v>0</v>
      </c>
      <c r="DD144" s="6" t="s">
        <v>146</v>
      </c>
      <c r="DE144" s="6">
        <v>0</v>
      </c>
      <c r="DF144" s="6">
        <v>0</v>
      </c>
      <c r="DG144" s="6">
        <v>0</v>
      </c>
      <c r="DH144" s="6">
        <v>0</v>
      </c>
      <c r="DK144" s="6" t="s">
        <v>146</v>
      </c>
      <c r="DL144" s="6">
        <v>0</v>
      </c>
      <c r="DM144" s="6">
        <v>0</v>
      </c>
      <c r="DN144" s="6">
        <v>0</v>
      </c>
      <c r="DO144" s="6">
        <v>0</v>
      </c>
      <c r="DR144" s="6" t="s">
        <v>146</v>
      </c>
      <c r="DS144" s="6">
        <v>0</v>
      </c>
      <c r="DT144" s="6">
        <v>0</v>
      </c>
      <c r="DU144" s="6">
        <v>0</v>
      </c>
      <c r="DV144" s="6">
        <v>0</v>
      </c>
      <c r="DY144" s="6" t="s">
        <v>146</v>
      </c>
      <c r="DZ144" s="6">
        <v>0</v>
      </c>
      <c r="EA144" s="6">
        <v>0</v>
      </c>
      <c r="EB144" s="6">
        <v>0</v>
      </c>
      <c r="EC144" s="6">
        <v>0</v>
      </c>
      <c r="EF144" s="6" t="s">
        <v>146</v>
      </c>
      <c r="EG144" s="6">
        <v>0</v>
      </c>
      <c r="EH144" s="6">
        <v>0</v>
      </c>
      <c r="EI144" s="6">
        <v>0</v>
      </c>
      <c r="EJ144" s="6">
        <v>0</v>
      </c>
      <c r="EM144" s="6" t="s">
        <v>146</v>
      </c>
      <c r="EN144" s="6">
        <v>0</v>
      </c>
      <c r="EO144" s="6">
        <v>0</v>
      </c>
      <c r="EP144" s="6">
        <v>0</v>
      </c>
      <c r="EQ144" s="6">
        <v>0</v>
      </c>
      <c r="ET144" s="6" t="s">
        <v>146</v>
      </c>
      <c r="EU144" s="6">
        <v>0</v>
      </c>
      <c r="EV144" s="6">
        <v>0</v>
      </c>
      <c r="EW144" s="6">
        <v>0</v>
      </c>
      <c r="EX144" s="6">
        <v>0</v>
      </c>
      <c r="FA144" s="6" t="s">
        <v>146</v>
      </c>
      <c r="FB144" s="6">
        <v>0</v>
      </c>
      <c r="FC144" s="6">
        <v>0</v>
      </c>
      <c r="FD144" s="6">
        <v>0</v>
      </c>
      <c r="FE144" s="6">
        <v>0</v>
      </c>
      <c r="FH144" s="6" t="s">
        <v>146</v>
      </c>
      <c r="FI144" s="6">
        <v>0</v>
      </c>
      <c r="FJ144" s="6">
        <v>0</v>
      </c>
      <c r="FK144" s="6">
        <v>0</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4" t="s">
        <v>146</v>
      </c>
      <c r="GY144" s="64">
        <v>0</v>
      </c>
      <c r="GZ144" s="64">
        <v>0</v>
      </c>
      <c r="HA144" s="64">
        <v>0</v>
      </c>
      <c r="HB144" s="64">
        <v>0</v>
      </c>
      <c r="HE144" s="64" t="s">
        <v>146</v>
      </c>
      <c r="HF144" s="64">
        <v>0</v>
      </c>
      <c r="HG144" s="64">
        <v>0</v>
      </c>
      <c r="HH144" s="64">
        <v>0</v>
      </c>
      <c r="HI144" s="64">
        <v>0</v>
      </c>
      <c r="HL144" s="64" t="s">
        <v>146</v>
      </c>
      <c r="HM144" s="64">
        <v>0</v>
      </c>
      <c r="HN144" s="64">
        <v>0</v>
      </c>
      <c r="HO144" s="64">
        <v>0</v>
      </c>
      <c r="HP144" s="64">
        <v>0</v>
      </c>
      <c r="HS144" s="64" t="s">
        <v>146</v>
      </c>
      <c r="HT144" s="64">
        <v>0</v>
      </c>
      <c r="HU144" s="64">
        <v>0</v>
      </c>
      <c r="HV144" s="64">
        <v>0</v>
      </c>
      <c r="HW144" s="64">
        <v>0</v>
      </c>
      <c r="HZ144" s="64" t="s">
        <v>146</v>
      </c>
      <c r="IA144" s="64">
        <v>0</v>
      </c>
      <c r="IB144" s="64">
        <v>0</v>
      </c>
      <c r="IC144" s="64">
        <v>0</v>
      </c>
      <c r="ID144" s="64">
        <v>0</v>
      </c>
      <c r="IG144" s="64" t="s">
        <v>146</v>
      </c>
      <c r="IH144" s="64">
        <v>0</v>
      </c>
      <c r="II144" s="64">
        <v>0</v>
      </c>
      <c r="IJ144" s="64">
        <v>0</v>
      </c>
      <c r="IK144" s="64">
        <v>0</v>
      </c>
      <c r="IN144" s="64" t="s">
        <v>146</v>
      </c>
      <c r="IO144" s="64">
        <v>0</v>
      </c>
      <c r="IP144" s="64">
        <v>0</v>
      </c>
      <c r="IQ144" s="64">
        <v>0</v>
      </c>
      <c r="IR144" s="64">
        <v>0</v>
      </c>
      <c r="IU144" s="64" t="s">
        <v>146</v>
      </c>
      <c r="IV144" s="64">
        <v>0</v>
      </c>
      <c r="IW144" s="64">
        <v>0</v>
      </c>
      <c r="IX144" s="64">
        <v>0</v>
      </c>
      <c r="IY144" s="64">
        <v>0</v>
      </c>
      <c r="JB144" s="6" t="s">
        <v>146</v>
      </c>
      <c r="JC144" s="6">
        <v>0</v>
      </c>
      <c r="JD144" s="6">
        <v>0</v>
      </c>
      <c r="JE144" s="6">
        <v>0</v>
      </c>
      <c r="JF144" s="6">
        <v>0</v>
      </c>
      <c r="JI144" s="64" t="s">
        <v>146</v>
      </c>
      <c r="JJ144" s="64">
        <v>0</v>
      </c>
      <c r="JK144" s="64">
        <v>0</v>
      </c>
      <c r="JL144" s="64">
        <v>0</v>
      </c>
      <c r="JM144" s="64">
        <v>0</v>
      </c>
      <c r="JP144" s="70" t="s">
        <v>146</v>
      </c>
      <c r="JQ144" s="70">
        <v>0</v>
      </c>
      <c r="JR144" s="70">
        <v>0</v>
      </c>
      <c r="JS144" s="70">
        <v>0</v>
      </c>
      <c r="JT144" s="70">
        <v>0</v>
      </c>
      <c r="JW144" s="76" t="s">
        <v>146</v>
      </c>
      <c r="JX144" s="76">
        <v>0</v>
      </c>
      <c r="JY144" s="76">
        <v>0</v>
      </c>
      <c r="JZ144" s="76">
        <v>0</v>
      </c>
      <c r="KA144" s="76">
        <v>0</v>
      </c>
      <c r="KD144" s="76" t="s">
        <v>146</v>
      </c>
      <c r="KE144" s="76">
        <v>0</v>
      </c>
      <c r="KF144" s="76">
        <v>0</v>
      </c>
      <c r="KG144" s="76">
        <v>0</v>
      </c>
      <c r="KH144" s="76">
        <v>0</v>
      </c>
      <c r="KK144" s="76" t="s">
        <v>146</v>
      </c>
      <c r="KL144" s="76">
        <v>0</v>
      </c>
      <c r="KM144" s="76">
        <v>0</v>
      </c>
      <c r="KN144" s="76">
        <v>0</v>
      </c>
      <c r="KO144" s="76">
        <v>0</v>
      </c>
      <c r="KR144" s="76" t="s">
        <v>146</v>
      </c>
      <c r="KS144" s="76">
        <v>0</v>
      </c>
      <c r="KT144" s="76">
        <v>0</v>
      </c>
      <c r="KU144" s="76">
        <v>0</v>
      </c>
      <c r="KV144" s="76">
        <v>0</v>
      </c>
      <c r="KY144" s="76" t="s">
        <v>146</v>
      </c>
      <c r="KZ144" s="76">
        <v>0</v>
      </c>
      <c r="LA144" s="76">
        <v>0</v>
      </c>
      <c r="LB144" s="76">
        <v>0</v>
      </c>
      <c r="LC144" s="76">
        <v>0</v>
      </c>
      <c r="LF144" s="76" t="s">
        <v>146</v>
      </c>
      <c r="LG144" s="76">
        <v>0</v>
      </c>
      <c r="LH144" s="76">
        <v>0</v>
      </c>
      <c r="LI144" s="76">
        <v>0</v>
      </c>
      <c r="LJ144" s="76">
        <v>0</v>
      </c>
      <c r="LM144" s="76" t="s">
        <v>146</v>
      </c>
      <c r="LN144" s="76">
        <v>0</v>
      </c>
      <c r="LO144" s="76">
        <v>0</v>
      </c>
      <c r="LP144" s="76">
        <v>0</v>
      </c>
      <c r="LQ144" s="76">
        <v>0</v>
      </c>
      <c r="LR144" s="76"/>
      <c r="LS144" s="76"/>
      <c r="LT144" s="76" t="s">
        <v>146</v>
      </c>
      <c r="LU144" s="76">
        <v>0</v>
      </c>
      <c r="LV144" s="76">
        <v>0</v>
      </c>
      <c r="LW144" s="76">
        <v>0</v>
      </c>
      <c r="LX144" s="76">
        <v>0</v>
      </c>
      <c r="LY144" s="76"/>
      <c r="LZ144" s="76"/>
      <c r="MA144" s="76" t="s">
        <v>146</v>
      </c>
      <c r="MB144" s="76">
        <v>0</v>
      </c>
      <c r="MC144" s="76">
        <v>0</v>
      </c>
      <c r="MD144" s="76">
        <v>0</v>
      </c>
      <c r="ME144" s="76">
        <v>0</v>
      </c>
      <c r="MH144" s="76" t="s">
        <v>146</v>
      </c>
      <c r="MI144" s="76">
        <v>0</v>
      </c>
      <c r="MJ144" s="76">
        <v>0</v>
      </c>
      <c r="MK144" s="76">
        <v>0</v>
      </c>
      <c r="ML144" s="76">
        <v>0</v>
      </c>
      <c r="MM144" s="76"/>
      <c r="MN144" s="76"/>
      <c r="MO144" s="76" t="s">
        <v>146</v>
      </c>
      <c r="MP144" s="76">
        <v>0</v>
      </c>
      <c r="MQ144" s="76">
        <v>0</v>
      </c>
      <c r="MR144" s="76">
        <v>0</v>
      </c>
      <c r="MS144" s="76">
        <v>0</v>
      </c>
    </row>
    <row r="145" spans="1:357" x14ac:dyDescent="0.25">
      <c r="A145" s="1">
        <v>6.9999999999999893</v>
      </c>
      <c r="B145" s="1">
        <v>7.0499999999999892</v>
      </c>
      <c r="C145" s="1" t="s">
        <v>147</v>
      </c>
      <c r="D145" s="1">
        <v>0</v>
      </c>
      <c r="E145" s="1">
        <v>0</v>
      </c>
      <c r="F145" s="1">
        <v>0</v>
      </c>
      <c r="G145" s="1">
        <v>0</v>
      </c>
      <c r="H145" s="1"/>
      <c r="I145" s="1"/>
      <c r="J145" s="1" t="s">
        <v>147</v>
      </c>
      <c r="K145" s="1">
        <v>0</v>
      </c>
      <c r="L145" s="1">
        <v>0</v>
      </c>
      <c r="M145" s="1">
        <v>0</v>
      </c>
      <c r="N145" s="1">
        <v>0</v>
      </c>
      <c r="O145" s="1"/>
      <c r="P145" s="1"/>
      <c r="Q145" s="1" t="s">
        <v>147</v>
      </c>
      <c r="R145" s="1">
        <v>0</v>
      </c>
      <c r="S145" s="1">
        <v>0</v>
      </c>
      <c r="T145" s="1">
        <v>0</v>
      </c>
      <c r="U145" s="1">
        <v>0</v>
      </c>
      <c r="V145" s="1"/>
      <c r="W145" s="1"/>
      <c r="X145" s="1" t="s">
        <v>147</v>
      </c>
      <c r="Y145" s="1">
        <v>0</v>
      </c>
      <c r="Z145" s="1">
        <v>0</v>
      </c>
      <c r="AA145" s="1">
        <v>0</v>
      </c>
      <c r="AB145" s="1">
        <v>0</v>
      </c>
      <c r="AC145" s="1"/>
      <c r="AD145" s="1"/>
      <c r="AE145" s="6" t="s">
        <v>147</v>
      </c>
      <c r="AF145" s="6">
        <v>0.17</v>
      </c>
      <c r="AG145" s="6">
        <v>0</v>
      </c>
      <c r="AH145" s="6">
        <v>0.15</v>
      </c>
      <c r="AI145" s="6">
        <v>0</v>
      </c>
      <c r="AJ145" s="1"/>
      <c r="AK145" s="1"/>
      <c r="AL145" s="6" t="s">
        <v>147</v>
      </c>
      <c r="AM145" s="6">
        <v>0</v>
      </c>
      <c r="AN145" s="6">
        <v>0</v>
      </c>
      <c r="AO145" s="6">
        <v>0</v>
      </c>
      <c r="AP145" s="6">
        <v>0</v>
      </c>
      <c r="AQ145" s="1"/>
      <c r="AR145" s="1"/>
      <c r="AS145" s="6" t="s">
        <v>147</v>
      </c>
      <c r="AT145" s="6">
        <v>0.05</v>
      </c>
      <c r="AU145" s="6">
        <v>0</v>
      </c>
      <c r="AV145" s="6">
        <v>0</v>
      </c>
      <c r="AW145" s="6">
        <v>0</v>
      </c>
      <c r="AZ145" s="6" t="s">
        <v>147</v>
      </c>
      <c r="BA145" s="6">
        <v>0</v>
      </c>
      <c r="BB145" s="6">
        <v>0</v>
      </c>
      <c r="BC145" s="6">
        <v>0</v>
      </c>
      <c r="BD145" s="6">
        <v>0</v>
      </c>
      <c r="BG145" s="6" t="s">
        <v>147</v>
      </c>
      <c r="BH145" s="6">
        <v>0</v>
      </c>
      <c r="BI145" s="6">
        <v>0</v>
      </c>
      <c r="BJ145" s="6">
        <v>0</v>
      </c>
      <c r="BK145" s="6">
        <v>0</v>
      </c>
      <c r="BN145" s="6" t="s">
        <v>147</v>
      </c>
      <c r="BO145" s="6">
        <v>0</v>
      </c>
      <c r="BP145" s="6">
        <v>0</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v>
      </c>
      <c r="CR145" s="6">
        <v>0</v>
      </c>
      <c r="CS145" s="6">
        <v>0</v>
      </c>
      <c r="CT145" s="6">
        <v>0</v>
      </c>
      <c r="CW145" s="6" t="s">
        <v>147</v>
      </c>
      <c r="CX145" s="6">
        <v>0</v>
      </c>
      <c r="CY145" s="6">
        <v>0</v>
      </c>
      <c r="CZ145" s="6">
        <v>0</v>
      </c>
      <c r="DA145" s="6">
        <v>0</v>
      </c>
      <c r="DD145" s="6" t="s">
        <v>147</v>
      </c>
      <c r="DE145" s="6">
        <v>0</v>
      </c>
      <c r="DF145" s="6">
        <v>0</v>
      </c>
      <c r="DG145" s="6">
        <v>0</v>
      </c>
      <c r="DH145" s="6">
        <v>0</v>
      </c>
      <c r="DK145" s="6" t="s">
        <v>147</v>
      </c>
      <c r="DL145" s="6">
        <v>0</v>
      </c>
      <c r="DM145" s="6">
        <v>0</v>
      </c>
      <c r="DN145" s="6">
        <v>0</v>
      </c>
      <c r="DO145" s="6">
        <v>0</v>
      </c>
      <c r="DR145" s="6" t="s">
        <v>147</v>
      </c>
      <c r="DS145" s="6">
        <v>0</v>
      </c>
      <c r="DT145" s="6">
        <v>0</v>
      </c>
      <c r="DU145" s="6">
        <v>0</v>
      </c>
      <c r="DV145" s="6">
        <v>0</v>
      </c>
      <c r="DY145" s="6" t="s">
        <v>147</v>
      </c>
      <c r="DZ145" s="6">
        <v>0</v>
      </c>
      <c r="EA145" s="6">
        <v>0</v>
      </c>
      <c r="EB145" s="6">
        <v>0</v>
      </c>
      <c r="EC145" s="6">
        <v>0</v>
      </c>
      <c r="EF145" s="6" t="s">
        <v>147</v>
      </c>
      <c r="EG145" s="6">
        <v>0</v>
      </c>
      <c r="EH145" s="6">
        <v>0</v>
      </c>
      <c r="EI145" s="6">
        <v>0</v>
      </c>
      <c r="EJ145" s="6">
        <v>0</v>
      </c>
      <c r="EM145" s="6" t="s">
        <v>147</v>
      </c>
      <c r="EN145" s="6">
        <v>0</v>
      </c>
      <c r="EO145" s="6">
        <v>0</v>
      </c>
      <c r="EP145" s="6">
        <v>0</v>
      </c>
      <c r="EQ145" s="6">
        <v>0</v>
      </c>
      <c r="ET145" s="6" t="s">
        <v>147</v>
      </c>
      <c r="EU145" s="6">
        <v>0</v>
      </c>
      <c r="EV145" s="6">
        <v>0</v>
      </c>
      <c r="EW145" s="6">
        <v>0</v>
      </c>
      <c r="EX145" s="6">
        <v>0</v>
      </c>
      <c r="FA145" s="6" t="s">
        <v>147</v>
      </c>
      <c r="FB145" s="6">
        <v>0</v>
      </c>
      <c r="FC145" s="6">
        <v>0</v>
      </c>
      <c r="FD145" s="6">
        <v>0</v>
      </c>
      <c r="FE145" s="6">
        <v>0</v>
      </c>
      <c r="FH145" s="6" t="s">
        <v>147</v>
      </c>
      <c r="FI145" s="6">
        <v>0</v>
      </c>
      <c r="FJ145" s="6">
        <v>0</v>
      </c>
      <c r="FK145" s="6">
        <v>0</v>
      </c>
      <c r="FL145" s="6">
        <v>0</v>
      </c>
      <c r="FO145" s="6" t="s">
        <v>147</v>
      </c>
      <c r="FP145" s="6">
        <v>0</v>
      </c>
      <c r="FQ145" s="6">
        <v>0</v>
      </c>
      <c r="FR145" s="6">
        <v>0</v>
      </c>
      <c r="FS145" s="6">
        <v>0</v>
      </c>
      <c r="FV145" s="6" t="s">
        <v>147</v>
      </c>
      <c r="FW145" s="6">
        <v>0</v>
      </c>
      <c r="FX145" s="6">
        <v>0</v>
      </c>
      <c r="FY145" s="6">
        <v>0</v>
      </c>
      <c r="FZ145" s="6">
        <v>0</v>
      </c>
      <c r="GC145" s="6" t="s">
        <v>147</v>
      </c>
      <c r="GD145" s="6">
        <v>0</v>
      </c>
      <c r="GE145" s="6">
        <v>0</v>
      </c>
      <c r="GF145" s="6">
        <v>0</v>
      </c>
      <c r="GG145" s="6">
        <v>0</v>
      </c>
      <c r="GJ145" s="58" t="s">
        <v>147</v>
      </c>
      <c r="GK145" s="58">
        <v>0</v>
      </c>
      <c r="GL145" s="58">
        <v>0</v>
      </c>
      <c r="GM145" s="58">
        <v>0</v>
      </c>
      <c r="GN145" s="58">
        <v>0</v>
      </c>
      <c r="GQ145" s="58" t="s">
        <v>147</v>
      </c>
      <c r="GR145" s="58">
        <v>0</v>
      </c>
      <c r="GS145" s="58">
        <v>0</v>
      </c>
      <c r="GT145" s="58">
        <v>0</v>
      </c>
      <c r="GU145" s="58">
        <v>0</v>
      </c>
      <c r="GX145" s="64" t="s">
        <v>147</v>
      </c>
      <c r="GY145" s="64">
        <v>0</v>
      </c>
      <c r="GZ145" s="64">
        <v>0</v>
      </c>
      <c r="HA145" s="64">
        <v>0</v>
      </c>
      <c r="HB145" s="64">
        <v>0</v>
      </c>
      <c r="HE145" s="64" t="s">
        <v>147</v>
      </c>
      <c r="HF145" s="64">
        <v>0</v>
      </c>
      <c r="HG145" s="64">
        <v>0</v>
      </c>
      <c r="HH145" s="64">
        <v>0</v>
      </c>
      <c r="HI145" s="64">
        <v>0</v>
      </c>
      <c r="HL145" s="64" t="s">
        <v>147</v>
      </c>
      <c r="HM145" s="64">
        <v>0</v>
      </c>
      <c r="HN145" s="64">
        <v>0</v>
      </c>
      <c r="HO145" s="64">
        <v>0</v>
      </c>
      <c r="HP145" s="64">
        <v>0</v>
      </c>
      <c r="HS145" s="64" t="s">
        <v>147</v>
      </c>
      <c r="HT145" s="64">
        <v>0</v>
      </c>
      <c r="HU145" s="64">
        <v>0</v>
      </c>
      <c r="HV145" s="64">
        <v>0</v>
      </c>
      <c r="HW145" s="64">
        <v>0</v>
      </c>
      <c r="HZ145" s="64" t="s">
        <v>147</v>
      </c>
      <c r="IA145" s="64">
        <v>0</v>
      </c>
      <c r="IB145" s="64">
        <v>0</v>
      </c>
      <c r="IC145" s="64">
        <v>0</v>
      </c>
      <c r="ID145" s="64">
        <v>0</v>
      </c>
      <c r="IG145" s="64" t="s">
        <v>147</v>
      </c>
      <c r="IH145" s="64">
        <v>0</v>
      </c>
      <c r="II145" s="64">
        <v>0</v>
      </c>
      <c r="IJ145" s="64">
        <v>0</v>
      </c>
      <c r="IK145" s="64">
        <v>0</v>
      </c>
      <c r="IN145" s="64" t="s">
        <v>147</v>
      </c>
      <c r="IO145" s="64">
        <v>0</v>
      </c>
      <c r="IP145" s="64">
        <v>0</v>
      </c>
      <c r="IQ145" s="64">
        <v>0</v>
      </c>
      <c r="IR145" s="64">
        <v>0</v>
      </c>
      <c r="IU145" s="64" t="s">
        <v>147</v>
      </c>
      <c r="IV145" s="64">
        <v>0</v>
      </c>
      <c r="IW145" s="64">
        <v>0</v>
      </c>
      <c r="IX145" s="64">
        <v>0</v>
      </c>
      <c r="IY145" s="64">
        <v>0</v>
      </c>
      <c r="JB145" s="6" t="s">
        <v>147</v>
      </c>
      <c r="JC145" s="6">
        <v>0</v>
      </c>
      <c r="JD145" s="6">
        <v>0</v>
      </c>
      <c r="JE145" s="6">
        <v>0</v>
      </c>
      <c r="JF145" s="6">
        <v>0</v>
      </c>
      <c r="JI145" s="64" t="s">
        <v>147</v>
      </c>
      <c r="JJ145" s="64">
        <v>0</v>
      </c>
      <c r="JK145" s="64">
        <v>0</v>
      </c>
      <c r="JL145" s="64">
        <v>0</v>
      </c>
      <c r="JM145" s="64">
        <v>0</v>
      </c>
      <c r="JP145" s="70" t="s">
        <v>147</v>
      </c>
      <c r="JQ145" s="70">
        <v>0</v>
      </c>
      <c r="JR145" s="70">
        <v>0</v>
      </c>
      <c r="JS145" s="70">
        <v>0</v>
      </c>
      <c r="JT145" s="70">
        <v>0</v>
      </c>
      <c r="JW145" s="76" t="s">
        <v>147</v>
      </c>
      <c r="JX145" s="76">
        <v>0</v>
      </c>
      <c r="JY145" s="76">
        <v>0</v>
      </c>
      <c r="JZ145" s="76">
        <v>0</v>
      </c>
      <c r="KA145" s="76">
        <v>0</v>
      </c>
      <c r="KD145" s="76" t="s">
        <v>147</v>
      </c>
      <c r="KE145" s="76">
        <v>0</v>
      </c>
      <c r="KF145" s="76">
        <v>0</v>
      </c>
      <c r="KG145" s="76">
        <v>0</v>
      </c>
      <c r="KH145" s="76">
        <v>0</v>
      </c>
      <c r="KK145" s="76" t="s">
        <v>147</v>
      </c>
      <c r="KL145" s="76">
        <v>0.44</v>
      </c>
      <c r="KM145" s="76">
        <v>3.1</v>
      </c>
      <c r="KN145" s="76">
        <v>0</v>
      </c>
      <c r="KO145" s="76">
        <v>0</v>
      </c>
      <c r="KR145" s="76" t="s">
        <v>147</v>
      </c>
      <c r="KS145" s="76">
        <v>0</v>
      </c>
      <c r="KT145" s="76">
        <v>0</v>
      </c>
      <c r="KU145" s="76">
        <v>0</v>
      </c>
      <c r="KV145" s="76">
        <v>0</v>
      </c>
      <c r="KY145" s="76" t="s">
        <v>147</v>
      </c>
      <c r="KZ145" s="76">
        <v>0</v>
      </c>
      <c r="LA145" s="76">
        <v>0</v>
      </c>
      <c r="LB145" s="76">
        <v>0</v>
      </c>
      <c r="LC145" s="76">
        <v>0</v>
      </c>
      <c r="LF145" s="76" t="s">
        <v>147</v>
      </c>
      <c r="LG145" s="76">
        <v>0</v>
      </c>
      <c r="LH145" s="76">
        <v>0</v>
      </c>
      <c r="LI145" s="76">
        <v>0</v>
      </c>
      <c r="LJ145" s="76">
        <v>0</v>
      </c>
      <c r="LM145" s="76" t="s">
        <v>147</v>
      </c>
      <c r="LN145" s="76">
        <v>0</v>
      </c>
      <c r="LO145" s="76">
        <v>0</v>
      </c>
      <c r="LP145" s="76">
        <v>0</v>
      </c>
      <c r="LQ145" s="76">
        <v>0</v>
      </c>
      <c r="LR145" s="76"/>
      <c r="LS145" s="76"/>
      <c r="LT145" s="76" t="s">
        <v>147</v>
      </c>
      <c r="LU145" s="76">
        <v>0</v>
      </c>
      <c r="LV145" s="76">
        <v>0</v>
      </c>
      <c r="LW145" s="76">
        <v>0</v>
      </c>
      <c r="LX145" s="76">
        <v>0</v>
      </c>
      <c r="LY145" s="76"/>
      <c r="LZ145" s="76"/>
      <c r="MA145" s="76" t="s">
        <v>147</v>
      </c>
      <c r="MB145" s="76">
        <v>0</v>
      </c>
      <c r="MC145" s="76">
        <v>0</v>
      </c>
      <c r="MD145" s="76">
        <v>0</v>
      </c>
      <c r="ME145" s="76">
        <v>0</v>
      </c>
      <c r="MH145" s="76" t="s">
        <v>147</v>
      </c>
      <c r="MI145" s="76">
        <v>0</v>
      </c>
      <c r="MJ145" s="76">
        <v>0</v>
      </c>
      <c r="MK145" s="76">
        <v>0</v>
      </c>
      <c r="ML145" s="76">
        <v>0</v>
      </c>
      <c r="MM145" s="76"/>
      <c r="MN145" s="76"/>
      <c r="MO145" s="76" t="s">
        <v>147</v>
      </c>
      <c r="MP145" s="76">
        <v>0</v>
      </c>
      <c r="MQ145" s="76">
        <v>0</v>
      </c>
      <c r="MR145" s="76">
        <v>0</v>
      </c>
      <c r="MS145" s="76">
        <v>0</v>
      </c>
    </row>
    <row r="146" spans="1:357" x14ac:dyDescent="0.25">
      <c r="A146" s="1">
        <v>7.0499999999999892</v>
      </c>
      <c r="B146" s="1">
        <v>7.099999999999989</v>
      </c>
      <c r="C146" s="1" t="s">
        <v>148</v>
      </c>
      <c r="D146" s="1">
        <v>0</v>
      </c>
      <c r="E146" s="1">
        <v>0</v>
      </c>
      <c r="F146" s="1">
        <v>0</v>
      </c>
      <c r="G146" s="1">
        <v>0</v>
      </c>
      <c r="H146" s="1"/>
      <c r="I146" s="1"/>
      <c r="J146" s="1" t="s">
        <v>148</v>
      </c>
      <c r="K146" s="1">
        <v>0</v>
      </c>
      <c r="L146" s="1">
        <v>0</v>
      </c>
      <c r="M146" s="1">
        <v>0</v>
      </c>
      <c r="N146" s="1">
        <v>0</v>
      </c>
      <c r="O146" s="1"/>
      <c r="P146" s="1"/>
      <c r="Q146" s="1" t="s">
        <v>148</v>
      </c>
      <c r="R146" s="1">
        <v>0</v>
      </c>
      <c r="S146" s="1">
        <v>0</v>
      </c>
      <c r="T146" s="1">
        <v>0</v>
      </c>
      <c r="U146" s="1">
        <v>0</v>
      </c>
      <c r="V146" s="1"/>
      <c r="W146" s="1"/>
      <c r="X146" s="1" t="s">
        <v>148</v>
      </c>
      <c r="Y146" s="1">
        <v>0</v>
      </c>
      <c r="Z146" s="1">
        <v>0</v>
      </c>
      <c r="AA146" s="1">
        <v>0</v>
      </c>
      <c r="AB146" s="1">
        <v>0</v>
      </c>
      <c r="AC146" s="1"/>
      <c r="AD146" s="1"/>
      <c r="AE146" s="6" t="s">
        <v>148</v>
      </c>
      <c r="AF146" s="6">
        <v>0</v>
      </c>
      <c r="AG146" s="6">
        <v>0</v>
      </c>
      <c r="AH146" s="6">
        <v>0</v>
      </c>
      <c r="AI146" s="6">
        <v>0</v>
      </c>
      <c r="AJ146" s="1"/>
      <c r="AK146" s="1"/>
      <c r="AL146" s="6" t="s">
        <v>148</v>
      </c>
      <c r="AM146" s="6">
        <v>0.08</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v>
      </c>
      <c r="CY146" s="6">
        <v>0</v>
      </c>
      <c r="CZ146" s="6">
        <v>0</v>
      </c>
      <c r="DA146" s="6">
        <v>0</v>
      </c>
      <c r="DD146" s="6" t="s">
        <v>148</v>
      </c>
      <c r="DE146" s="6">
        <v>0</v>
      </c>
      <c r="DF146" s="6">
        <v>0</v>
      </c>
      <c r="DG146" s="6">
        <v>0</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v>
      </c>
      <c r="FC146" s="6">
        <v>0</v>
      </c>
      <c r="FD146" s="6">
        <v>0</v>
      </c>
      <c r="FE146" s="6">
        <v>0</v>
      </c>
      <c r="FH146" s="6" t="s">
        <v>148</v>
      </c>
      <c r="FI146" s="6">
        <v>0</v>
      </c>
      <c r="FJ146" s="6">
        <v>0</v>
      </c>
      <c r="FK146" s="6">
        <v>0</v>
      </c>
      <c r="FL146" s="6">
        <v>0</v>
      </c>
      <c r="FO146" s="6" t="s">
        <v>148</v>
      </c>
      <c r="FP146" s="6">
        <v>0</v>
      </c>
      <c r="FQ146" s="6">
        <v>0</v>
      </c>
      <c r="FR146" s="6">
        <v>0</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4" t="s">
        <v>148</v>
      </c>
      <c r="GY146" s="64">
        <v>0</v>
      </c>
      <c r="GZ146" s="64">
        <v>0</v>
      </c>
      <c r="HA146" s="64">
        <v>0</v>
      </c>
      <c r="HB146" s="64">
        <v>0</v>
      </c>
      <c r="HE146" s="64" t="s">
        <v>148</v>
      </c>
      <c r="HF146" s="64">
        <v>0</v>
      </c>
      <c r="HG146" s="64">
        <v>0</v>
      </c>
      <c r="HH146" s="64">
        <v>0</v>
      </c>
      <c r="HI146" s="64">
        <v>0</v>
      </c>
      <c r="HL146" s="64" t="s">
        <v>148</v>
      </c>
      <c r="HM146" s="64">
        <v>0</v>
      </c>
      <c r="HN146" s="64">
        <v>0</v>
      </c>
      <c r="HO146" s="64">
        <v>0</v>
      </c>
      <c r="HP146" s="64">
        <v>0</v>
      </c>
      <c r="HS146" s="64" t="s">
        <v>148</v>
      </c>
      <c r="HT146" s="64">
        <v>0</v>
      </c>
      <c r="HU146" s="64">
        <v>0</v>
      </c>
      <c r="HV146" s="64">
        <v>0</v>
      </c>
      <c r="HW146" s="64">
        <v>0</v>
      </c>
      <c r="HZ146" s="64" t="s">
        <v>148</v>
      </c>
      <c r="IA146" s="64">
        <v>0</v>
      </c>
      <c r="IB146" s="64">
        <v>0</v>
      </c>
      <c r="IC146" s="64">
        <v>0</v>
      </c>
      <c r="ID146" s="64">
        <v>0</v>
      </c>
      <c r="IG146" s="64" t="s">
        <v>148</v>
      </c>
      <c r="IH146" s="64">
        <v>0</v>
      </c>
      <c r="II146" s="64">
        <v>0</v>
      </c>
      <c r="IJ146" s="64">
        <v>0</v>
      </c>
      <c r="IK146" s="64">
        <v>0</v>
      </c>
      <c r="IN146" s="64" t="s">
        <v>148</v>
      </c>
      <c r="IO146" s="64">
        <v>0</v>
      </c>
      <c r="IP146" s="64">
        <v>0</v>
      </c>
      <c r="IQ146" s="64">
        <v>0</v>
      </c>
      <c r="IR146" s="64">
        <v>0</v>
      </c>
      <c r="IU146" s="64" t="s">
        <v>148</v>
      </c>
      <c r="IV146" s="64">
        <v>0</v>
      </c>
      <c r="IW146" s="64">
        <v>0</v>
      </c>
      <c r="IX146" s="64">
        <v>0</v>
      </c>
      <c r="IY146" s="64">
        <v>0</v>
      </c>
      <c r="JB146" s="6" t="s">
        <v>148</v>
      </c>
      <c r="JC146" s="6">
        <v>0</v>
      </c>
      <c r="JD146" s="6">
        <v>0</v>
      </c>
      <c r="JE146" s="6">
        <v>0</v>
      </c>
      <c r="JF146" s="6">
        <v>0</v>
      </c>
      <c r="JI146" s="64" t="s">
        <v>148</v>
      </c>
      <c r="JJ146" s="64">
        <v>0</v>
      </c>
      <c r="JK146" s="64">
        <v>0</v>
      </c>
      <c r="JL146" s="64">
        <v>0</v>
      </c>
      <c r="JM146" s="64">
        <v>0</v>
      </c>
      <c r="JP146" s="70" t="s">
        <v>148</v>
      </c>
      <c r="JQ146" s="70">
        <v>0</v>
      </c>
      <c r="JR146" s="70">
        <v>0</v>
      </c>
      <c r="JS146" s="70">
        <v>0</v>
      </c>
      <c r="JT146" s="70">
        <v>0</v>
      </c>
      <c r="JW146" s="76" t="s">
        <v>148</v>
      </c>
      <c r="JX146" s="76">
        <v>0</v>
      </c>
      <c r="JY146" s="76">
        <v>0</v>
      </c>
      <c r="JZ146" s="76">
        <v>0</v>
      </c>
      <c r="KA146" s="76">
        <v>0</v>
      </c>
      <c r="KD146" s="76" t="s">
        <v>148</v>
      </c>
      <c r="KE146" s="76">
        <v>0</v>
      </c>
      <c r="KF146" s="76">
        <v>0</v>
      </c>
      <c r="KG146" s="76">
        <v>0</v>
      </c>
      <c r="KH146" s="76">
        <v>0</v>
      </c>
      <c r="KK146" s="76" t="s">
        <v>148</v>
      </c>
      <c r="KL146" s="76">
        <v>0</v>
      </c>
      <c r="KM146" s="76">
        <v>0</v>
      </c>
      <c r="KN146" s="76">
        <v>0</v>
      </c>
      <c r="KO146" s="76">
        <v>0</v>
      </c>
      <c r="KR146" s="76" t="s">
        <v>148</v>
      </c>
      <c r="KS146" s="76">
        <v>0</v>
      </c>
      <c r="KT146" s="76">
        <v>0</v>
      </c>
      <c r="KU146" s="76">
        <v>0</v>
      </c>
      <c r="KV146" s="76">
        <v>0</v>
      </c>
      <c r="KY146" s="76" t="s">
        <v>148</v>
      </c>
      <c r="KZ146" s="76">
        <v>0</v>
      </c>
      <c r="LA146" s="76">
        <v>0</v>
      </c>
      <c r="LB146" s="76">
        <v>0</v>
      </c>
      <c r="LC146" s="76">
        <v>0</v>
      </c>
      <c r="LF146" s="76" t="s">
        <v>148</v>
      </c>
      <c r="LG146" s="76">
        <v>0</v>
      </c>
      <c r="LH146" s="76">
        <v>0</v>
      </c>
      <c r="LI146" s="76">
        <v>0</v>
      </c>
      <c r="LJ146" s="76">
        <v>0</v>
      </c>
      <c r="LM146" s="76" t="s">
        <v>148</v>
      </c>
      <c r="LN146" s="76">
        <v>0</v>
      </c>
      <c r="LO146" s="76">
        <v>0</v>
      </c>
      <c r="LP146" s="76">
        <v>0</v>
      </c>
      <c r="LQ146" s="76">
        <v>0</v>
      </c>
      <c r="LR146" s="76"/>
      <c r="LS146" s="76"/>
      <c r="LT146" s="76" t="s">
        <v>148</v>
      </c>
      <c r="LU146" s="76">
        <v>0</v>
      </c>
      <c r="LV146" s="76">
        <v>0</v>
      </c>
      <c r="LW146" s="76">
        <v>0</v>
      </c>
      <c r="LX146" s="76">
        <v>0</v>
      </c>
      <c r="LY146" s="76"/>
      <c r="LZ146" s="76"/>
      <c r="MA146" s="76" t="s">
        <v>148</v>
      </c>
      <c r="MB146" s="76">
        <v>0</v>
      </c>
      <c r="MC146" s="76">
        <v>0</v>
      </c>
      <c r="MD146" s="76">
        <v>0</v>
      </c>
      <c r="ME146" s="76">
        <v>0</v>
      </c>
      <c r="MH146" s="76" t="s">
        <v>148</v>
      </c>
      <c r="MI146" s="76">
        <v>0</v>
      </c>
      <c r="MJ146" s="76">
        <v>0</v>
      </c>
      <c r="MK146" s="76">
        <v>0</v>
      </c>
      <c r="ML146" s="76">
        <v>0</v>
      </c>
      <c r="MM146" s="76"/>
      <c r="MN146" s="76"/>
      <c r="MO146" s="76" t="s">
        <v>148</v>
      </c>
      <c r="MP146" s="76">
        <v>0</v>
      </c>
      <c r="MQ146" s="76">
        <v>0</v>
      </c>
      <c r="MR146" s="76">
        <v>0</v>
      </c>
      <c r="MS146" s="76">
        <v>0</v>
      </c>
    </row>
    <row r="147" spans="1:357" x14ac:dyDescent="0.25">
      <c r="A147" s="1">
        <v>7.099999999999989</v>
      </c>
      <c r="B147" s="1">
        <v>7.1499999999999888</v>
      </c>
      <c r="C147" s="1" t="s">
        <v>149</v>
      </c>
      <c r="D147" s="1">
        <v>0</v>
      </c>
      <c r="E147" s="1">
        <v>0</v>
      </c>
      <c r="F147" s="1">
        <v>0</v>
      </c>
      <c r="G147" s="1">
        <v>0</v>
      </c>
      <c r="H147" s="1"/>
      <c r="I147" s="1"/>
      <c r="J147" s="1" t="s">
        <v>149</v>
      </c>
      <c r="K147" s="1">
        <v>0</v>
      </c>
      <c r="L147" s="1">
        <v>0</v>
      </c>
      <c r="M147" s="1">
        <v>0</v>
      </c>
      <c r="N147" s="1">
        <v>0</v>
      </c>
      <c r="O147" s="1"/>
      <c r="P147" s="1"/>
      <c r="Q147" s="1" t="s">
        <v>149</v>
      </c>
      <c r="R147" s="1">
        <v>0</v>
      </c>
      <c r="S147" s="1">
        <v>0</v>
      </c>
      <c r="T147" s="1">
        <v>0</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v>
      </c>
      <c r="AN147" s="6">
        <v>0</v>
      </c>
      <c r="AO147" s="6">
        <v>0</v>
      </c>
      <c r="AP147" s="6">
        <v>0</v>
      </c>
      <c r="AQ147" s="1"/>
      <c r="AR147" s="1"/>
      <c r="AS147" s="6" t="s">
        <v>149</v>
      </c>
      <c r="AT147" s="6">
        <v>0</v>
      </c>
      <c r="AU147" s="6">
        <v>0</v>
      </c>
      <c r="AV147" s="6">
        <v>0</v>
      </c>
      <c r="AW147" s="6">
        <v>0</v>
      </c>
      <c r="AZ147" s="6" t="s">
        <v>149</v>
      </c>
      <c r="BA147" s="6">
        <v>0</v>
      </c>
      <c r="BB147" s="6">
        <v>0</v>
      </c>
      <c r="BC147" s="6">
        <v>0</v>
      </c>
      <c r="BD147" s="6">
        <v>0</v>
      </c>
      <c r="BG147" s="6" t="s">
        <v>149</v>
      </c>
      <c r="BH147" s="6">
        <v>0</v>
      </c>
      <c r="BI147" s="6">
        <v>0</v>
      </c>
      <c r="BJ147" s="6">
        <v>0</v>
      </c>
      <c r="BK147" s="6">
        <v>0</v>
      </c>
      <c r="BN147" s="6" t="s">
        <v>149</v>
      </c>
      <c r="BO147" s="6">
        <v>0</v>
      </c>
      <c r="BP147" s="6">
        <v>0</v>
      </c>
      <c r="BQ147" s="6">
        <v>0</v>
      </c>
      <c r="BR147" s="6">
        <v>0</v>
      </c>
      <c r="BU147" s="6" t="s">
        <v>149</v>
      </c>
      <c r="BV147" s="6">
        <v>0</v>
      </c>
      <c r="BW147" s="6">
        <v>0</v>
      </c>
      <c r="BX147" s="6">
        <v>0</v>
      </c>
      <c r="BY147" s="6">
        <v>0</v>
      </c>
      <c r="CB147" s="6" t="s">
        <v>149</v>
      </c>
      <c r="CC147" s="6">
        <v>0</v>
      </c>
      <c r="CD147" s="6">
        <v>0</v>
      </c>
      <c r="CE147" s="6">
        <v>0</v>
      </c>
      <c r="CF147" s="6">
        <v>0</v>
      </c>
      <c r="CI147" s="6" t="s">
        <v>149</v>
      </c>
      <c r="CJ147" s="6">
        <v>0</v>
      </c>
      <c r="CK147" s="6">
        <v>0</v>
      </c>
      <c r="CL147" s="6">
        <v>0</v>
      </c>
      <c r="CM147" s="6">
        <v>0</v>
      </c>
      <c r="CP147" s="6" t="s">
        <v>149</v>
      </c>
      <c r="CQ147" s="6">
        <v>0.92</v>
      </c>
      <c r="CR147" s="6">
        <v>0</v>
      </c>
      <c r="CS147" s="6">
        <v>1.1599999999999999</v>
      </c>
      <c r="CT147" s="6">
        <v>0</v>
      </c>
      <c r="CW147" s="6" t="s">
        <v>149</v>
      </c>
      <c r="CX147" s="6">
        <v>0</v>
      </c>
      <c r="CY147" s="6">
        <v>0</v>
      </c>
      <c r="CZ147" s="6">
        <v>0</v>
      </c>
      <c r="DA147" s="6">
        <v>0</v>
      </c>
      <c r="DD147" s="6" t="s">
        <v>149</v>
      </c>
      <c r="DE147" s="6">
        <v>0</v>
      </c>
      <c r="DF147" s="6">
        <v>0</v>
      </c>
      <c r="DG147" s="6">
        <v>0</v>
      </c>
      <c r="DH147" s="6">
        <v>0</v>
      </c>
      <c r="DK147" s="6" t="s">
        <v>149</v>
      </c>
      <c r="DL147" s="6">
        <v>0.05</v>
      </c>
      <c r="DM147" s="6">
        <v>0</v>
      </c>
      <c r="DN147" s="6">
        <v>0.08</v>
      </c>
      <c r="DO147" s="6">
        <v>0</v>
      </c>
      <c r="DR147" s="6" t="s">
        <v>149</v>
      </c>
      <c r="DS147" s="6">
        <v>0</v>
      </c>
      <c r="DT147" s="6">
        <v>0</v>
      </c>
      <c r="DU147" s="6">
        <v>0</v>
      </c>
      <c r="DV147" s="6">
        <v>0</v>
      </c>
      <c r="DY147" s="6" t="s">
        <v>149</v>
      </c>
      <c r="DZ147" s="6">
        <v>0</v>
      </c>
      <c r="EA147" s="6">
        <v>0</v>
      </c>
      <c r="EB147" s="6">
        <v>0</v>
      </c>
      <c r="EC147" s="6">
        <v>0</v>
      </c>
      <c r="EF147" s="6" t="s">
        <v>149</v>
      </c>
      <c r="EG147" s="6">
        <v>0</v>
      </c>
      <c r="EH147" s="6">
        <v>0</v>
      </c>
      <c r="EI147" s="6">
        <v>0</v>
      </c>
      <c r="EJ147" s="6">
        <v>0</v>
      </c>
      <c r="EM147" s="6" t="s">
        <v>149</v>
      </c>
      <c r="EN147" s="6">
        <v>0</v>
      </c>
      <c r="EO147" s="6">
        <v>0</v>
      </c>
      <c r="EP147" s="6">
        <v>0</v>
      </c>
      <c r="EQ147" s="6">
        <v>0</v>
      </c>
      <c r="ET147" s="6" t="s">
        <v>149</v>
      </c>
      <c r="EU147" s="6">
        <v>0</v>
      </c>
      <c r="EV147" s="6">
        <v>0</v>
      </c>
      <c r="EW147" s="6">
        <v>0</v>
      </c>
      <c r="EX147" s="6">
        <v>0</v>
      </c>
      <c r="FA147" s="6" t="s">
        <v>149</v>
      </c>
      <c r="FB147" s="6">
        <v>0</v>
      </c>
      <c r="FC147" s="6">
        <v>0</v>
      </c>
      <c r="FD147" s="6">
        <v>0</v>
      </c>
      <c r="FE147" s="6">
        <v>0</v>
      </c>
      <c r="FH147" s="6" t="s">
        <v>149</v>
      </c>
      <c r="FI147" s="6">
        <v>0</v>
      </c>
      <c r="FJ147" s="6">
        <v>0</v>
      </c>
      <c r="FK147" s="6">
        <v>0</v>
      </c>
      <c r="FL147" s="6">
        <v>0</v>
      </c>
      <c r="FO147" s="6" t="s">
        <v>149</v>
      </c>
      <c r="FP147" s="6">
        <v>0</v>
      </c>
      <c r="FQ147" s="6">
        <v>0</v>
      </c>
      <c r="FR147" s="6">
        <v>0</v>
      </c>
      <c r="FS147" s="6">
        <v>0</v>
      </c>
      <c r="FV147" s="6" t="s">
        <v>149</v>
      </c>
      <c r="FW147" s="6">
        <v>0</v>
      </c>
      <c r="FX147" s="6">
        <v>0</v>
      </c>
      <c r="FY147" s="6">
        <v>0</v>
      </c>
      <c r="FZ147" s="6">
        <v>0</v>
      </c>
      <c r="GC147" s="6" t="s">
        <v>149</v>
      </c>
      <c r="GD147" s="6">
        <v>0</v>
      </c>
      <c r="GE147" s="6">
        <v>0</v>
      </c>
      <c r="GF147" s="6">
        <v>0</v>
      </c>
      <c r="GG147" s="6">
        <v>0</v>
      </c>
      <c r="GJ147" s="58" t="s">
        <v>149</v>
      </c>
      <c r="GK147" s="58">
        <v>0</v>
      </c>
      <c r="GL147" s="58">
        <v>0</v>
      </c>
      <c r="GM147" s="58">
        <v>0</v>
      </c>
      <c r="GN147" s="58">
        <v>0</v>
      </c>
      <c r="GQ147" s="58" t="s">
        <v>149</v>
      </c>
      <c r="GR147" s="58">
        <v>0</v>
      </c>
      <c r="GS147" s="58">
        <v>0</v>
      </c>
      <c r="GT147" s="58">
        <v>0</v>
      </c>
      <c r="GU147" s="58">
        <v>0</v>
      </c>
      <c r="GX147" s="64" t="s">
        <v>149</v>
      </c>
      <c r="GY147" s="64">
        <v>0</v>
      </c>
      <c r="GZ147" s="64">
        <v>0</v>
      </c>
      <c r="HA147" s="64">
        <v>0</v>
      </c>
      <c r="HB147" s="64">
        <v>0</v>
      </c>
      <c r="HE147" s="64" t="s">
        <v>149</v>
      </c>
      <c r="HF147" s="64">
        <v>0</v>
      </c>
      <c r="HG147" s="64">
        <v>0</v>
      </c>
      <c r="HH147" s="64">
        <v>0</v>
      </c>
      <c r="HI147" s="64">
        <v>0</v>
      </c>
      <c r="HL147" s="64" t="s">
        <v>149</v>
      </c>
      <c r="HM147" s="64">
        <v>0</v>
      </c>
      <c r="HN147" s="64">
        <v>0</v>
      </c>
      <c r="HO147" s="64">
        <v>0</v>
      </c>
      <c r="HP147" s="64">
        <v>0</v>
      </c>
      <c r="HS147" s="64" t="s">
        <v>149</v>
      </c>
      <c r="HT147" s="64">
        <v>0</v>
      </c>
      <c r="HU147" s="64">
        <v>0</v>
      </c>
      <c r="HV147" s="64">
        <v>0</v>
      </c>
      <c r="HW147" s="64">
        <v>0</v>
      </c>
      <c r="HZ147" s="64" t="s">
        <v>149</v>
      </c>
      <c r="IA147" s="64">
        <v>0</v>
      </c>
      <c r="IB147" s="64">
        <v>0</v>
      </c>
      <c r="IC147" s="64">
        <v>0</v>
      </c>
      <c r="ID147" s="64">
        <v>0</v>
      </c>
      <c r="IG147" s="64" t="s">
        <v>149</v>
      </c>
      <c r="IH147" s="64">
        <v>0</v>
      </c>
      <c r="II147" s="64">
        <v>0</v>
      </c>
      <c r="IJ147" s="64">
        <v>0</v>
      </c>
      <c r="IK147" s="64">
        <v>0</v>
      </c>
      <c r="IN147" s="64" t="s">
        <v>149</v>
      </c>
      <c r="IO147" s="64">
        <v>0</v>
      </c>
      <c r="IP147" s="64">
        <v>0</v>
      </c>
      <c r="IQ147" s="64">
        <v>0</v>
      </c>
      <c r="IR147" s="64">
        <v>0</v>
      </c>
      <c r="IU147" s="64" t="s">
        <v>149</v>
      </c>
      <c r="IV147" s="64">
        <v>0</v>
      </c>
      <c r="IW147" s="64">
        <v>0</v>
      </c>
      <c r="IX147" s="64">
        <v>0</v>
      </c>
      <c r="IY147" s="64">
        <v>0</v>
      </c>
      <c r="JB147" s="6" t="s">
        <v>149</v>
      </c>
      <c r="JC147" s="6">
        <v>0</v>
      </c>
      <c r="JD147" s="6">
        <v>0</v>
      </c>
      <c r="JE147" s="6">
        <v>0</v>
      </c>
      <c r="JF147" s="6">
        <v>0</v>
      </c>
      <c r="JI147" s="64" t="s">
        <v>149</v>
      </c>
      <c r="JJ147" s="64">
        <v>0</v>
      </c>
      <c r="JK147" s="64">
        <v>0</v>
      </c>
      <c r="JL147" s="64">
        <v>0</v>
      </c>
      <c r="JM147" s="64">
        <v>0</v>
      </c>
      <c r="JP147" s="70" t="s">
        <v>149</v>
      </c>
      <c r="JQ147" s="70">
        <v>0</v>
      </c>
      <c r="JR147" s="70">
        <v>0</v>
      </c>
      <c r="JS147" s="70">
        <v>0</v>
      </c>
      <c r="JT147" s="70">
        <v>0</v>
      </c>
      <c r="JW147" s="76" t="s">
        <v>149</v>
      </c>
      <c r="JX147" s="76">
        <v>0</v>
      </c>
      <c r="JY147" s="76">
        <v>0</v>
      </c>
      <c r="JZ147" s="76">
        <v>0</v>
      </c>
      <c r="KA147" s="76">
        <v>0</v>
      </c>
      <c r="KD147" s="76" t="s">
        <v>149</v>
      </c>
      <c r="KE147" s="76">
        <v>0</v>
      </c>
      <c r="KF147" s="76">
        <v>0</v>
      </c>
      <c r="KG147" s="76">
        <v>0</v>
      </c>
      <c r="KH147" s="76">
        <v>0</v>
      </c>
      <c r="KK147" s="76" t="s">
        <v>149</v>
      </c>
      <c r="KL147" s="76">
        <v>0</v>
      </c>
      <c r="KM147" s="76">
        <v>0</v>
      </c>
      <c r="KN147" s="76">
        <v>0</v>
      </c>
      <c r="KO147" s="76">
        <v>0</v>
      </c>
      <c r="KR147" s="76" t="s">
        <v>149</v>
      </c>
      <c r="KS147" s="76">
        <v>0</v>
      </c>
      <c r="KT147" s="76">
        <v>0</v>
      </c>
      <c r="KU147" s="76">
        <v>0</v>
      </c>
      <c r="KV147" s="76">
        <v>0</v>
      </c>
      <c r="KY147" s="76" t="s">
        <v>149</v>
      </c>
      <c r="KZ147" s="76">
        <v>0</v>
      </c>
      <c r="LA147" s="76">
        <v>0</v>
      </c>
      <c r="LB147" s="76">
        <v>0</v>
      </c>
      <c r="LC147" s="76">
        <v>0</v>
      </c>
      <c r="LF147" s="76" t="s">
        <v>149</v>
      </c>
      <c r="LG147" s="76">
        <v>0</v>
      </c>
      <c r="LH147" s="76">
        <v>0</v>
      </c>
      <c r="LI147" s="76">
        <v>0</v>
      </c>
      <c r="LJ147" s="76">
        <v>0</v>
      </c>
      <c r="LM147" s="76" t="s">
        <v>149</v>
      </c>
      <c r="LN147" s="76">
        <v>0</v>
      </c>
      <c r="LO147" s="76">
        <v>0</v>
      </c>
      <c r="LP147" s="76">
        <v>0</v>
      </c>
      <c r="LQ147" s="76">
        <v>0</v>
      </c>
      <c r="LR147" s="76"/>
      <c r="LS147" s="76"/>
      <c r="LT147" s="76" t="s">
        <v>149</v>
      </c>
      <c r="LU147" s="76">
        <v>0</v>
      </c>
      <c r="LV147" s="76">
        <v>0</v>
      </c>
      <c r="LW147" s="76">
        <v>0</v>
      </c>
      <c r="LX147" s="76">
        <v>0</v>
      </c>
      <c r="LY147" s="76"/>
      <c r="LZ147" s="76"/>
      <c r="MA147" s="76" t="s">
        <v>149</v>
      </c>
      <c r="MB147" s="76">
        <v>0</v>
      </c>
      <c r="MC147" s="76">
        <v>0</v>
      </c>
      <c r="MD147" s="76">
        <v>0</v>
      </c>
      <c r="ME147" s="76">
        <v>0</v>
      </c>
      <c r="MH147" s="76" t="s">
        <v>149</v>
      </c>
      <c r="MI147" s="76">
        <v>0</v>
      </c>
      <c r="MJ147" s="76">
        <v>0</v>
      </c>
      <c r="MK147" s="76">
        <v>0</v>
      </c>
      <c r="ML147" s="76">
        <v>0</v>
      </c>
      <c r="MM147" s="76"/>
      <c r="MN147" s="76"/>
      <c r="MO147" s="76" t="s">
        <v>149</v>
      </c>
      <c r="MP147" s="76">
        <v>0</v>
      </c>
      <c r="MQ147" s="76">
        <v>0</v>
      </c>
      <c r="MR147" s="76">
        <v>0</v>
      </c>
      <c r="MS147" s="76">
        <v>0</v>
      </c>
    </row>
    <row r="148" spans="1:357" x14ac:dyDescent="0.25">
      <c r="A148" s="1">
        <v>7.1499999999999888</v>
      </c>
      <c r="B148" s="1">
        <v>7.1999999999999886</v>
      </c>
      <c r="C148" s="1" t="s">
        <v>150</v>
      </c>
      <c r="D148" s="1">
        <v>0</v>
      </c>
      <c r="E148" s="1">
        <v>0</v>
      </c>
      <c r="F148" s="1">
        <v>0</v>
      </c>
      <c r="G148" s="1">
        <v>0</v>
      </c>
      <c r="H148" s="1"/>
      <c r="I148" s="1"/>
      <c r="J148" s="1" t="s">
        <v>150</v>
      </c>
      <c r="K148" s="1">
        <v>0</v>
      </c>
      <c r="L148" s="1">
        <v>0</v>
      </c>
      <c r="M148" s="1">
        <v>0</v>
      </c>
      <c r="N148" s="1">
        <v>0</v>
      </c>
      <c r="O148" s="1"/>
      <c r="P148" s="1"/>
      <c r="Q148" s="1" t="s">
        <v>150</v>
      </c>
      <c r="R148" s="1">
        <v>0</v>
      </c>
      <c r="S148" s="1">
        <v>0</v>
      </c>
      <c r="T148" s="1">
        <v>0</v>
      </c>
      <c r="U148" s="1">
        <v>0</v>
      </c>
      <c r="V148" s="1"/>
      <c r="W148" s="1"/>
      <c r="X148" s="1" t="s">
        <v>150</v>
      </c>
      <c r="Y148" s="1">
        <v>0</v>
      </c>
      <c r="Z148" s="1">
        <v>0</v>
      </c>
      <c r="AA148" s="1">
        <v>0</v>
      </c>
      <c r="AB148" s="1">
        <v>0</v>
      </c>
      <c r="AC148" s="1"/>
      <c r="AD148" s="1"/>
      <c r="AE148" s="6" t="s">
        <v>150</v>
      </c>
      <c r="AF148" s="6">
        <v>0</v>
      </c>
      <c r="AG148" s="6">
        <v>0</v>
      </c>
      <c r="AH148" s="6">
        <v>0</v>
      </c>
      <c r="AI148" s="6">
        <v>0</v>
      </c>
      <c r="AJ148" s="1"/>
      <c r="AK148" s="1"/>
      <c r="AL148" s="6" t="s">
        <v>150</v>
      </c>
      <c r="AM148" s="6">
        <v>0</v>
      </c>
      <c r="AN148" s="6">
        <v>0</v>
      </c>
      <c r="AO148" s="6">
        <v>0</v>
      </c>
      <c r="AP148" s="6">
        <v>0</v>
      </c>
      <c r="AQ148" s="1"/>
      <c r="AR148" s="1"/>
      <c r="AS148" s="6" t="s">
        <v>150</v>
      </c>
      <c r="AT148" s="6">
        <v>0</v>
      </c>
      <c r="AU148" s="6">
        <v>0</v>
      </c>
      <c r="AV148" s="6">
        <v>0</v>
      </c>
      <c r="AW148" s="6">
        <v>0</v>
      </c>
      <c r="AZ148" s="6" t="s">
        <v>150</v>
      </c>
      <c r="BA148" s="6">
        <v>0</v>
      </c>
      <c r="BB148" s="6">
        <v>0</v>
      </c>
      <c r="BC148" s="6">
        <v>0</v>
      </c>
      <c r="BD148" s="6">
        <v>0</v>
      </c>
      <c r="BG148" s="6" t="s">
        <v>150</v>
      </c>
      <c r="BH148" s="6">
        <v>0</v>
      </c>
      <c r="BI148" s="6">
        <v>0</v>
      </c>
      <c r="BJ148" s="6">
        <v>0</v>
      </c>
      <c r="BK148" s="6">
        <v>0</v>
      </c>
      <c r="BN148" s="6" t="s">
        <v>150</v>
      </c>
      <c r="BO148" s="6">
        <v>0</v>
      </c>
      <c r="BP148" s="6">
        <v>0</v>
      </c>
      <c r="BQ148" s="6">
        <v>0</v>
      </c>
      <c r="BR148" s="6">
        <v>0</v>
      </c>
      <c r="BU148" s="6" t="s">
        <v>150</v>
      </c>
      <c r="BV148" s="6">
        <v>0.04</v>
      </c>
      <c r="BW148" s="6">
        <v>0</v>
      </c>
      <c r="BX148" s="6">
        <v>0.05</v>
      </c>
      <c r="BY148" s="6">
        <v>0</v>
      </c>
      <c r="CB148" s="6" t="s">
        <v>150</v>
      </c>
      <c r="CC148" s="6">
        <v>0</v>
      </c>
      <c r="CD148" s="6">
        <v>0</v>
      </c>
      <c r="CE148" s="6">
        <v>0</v>
      </c>
      <c r="CF148" s="6">
        <v>0</v>
      </c>
      <c r="CI148" s="6" t="s">
        <v>150</v>
      </c>
      <c r="CJ148" s="6">
        <v>0</v>
      </c>
      <c r="CK148" s="6">
        <v>0</v>
      </c>
      <c r="CL148" s="6">
        <v>0</v>
      </c>
      <c r="CM148" s="6">
        <v>0</v>
      </c>
      <c r="CP148" s="6" t="s">
        <v>150</v>
      </c>
      <c r="CQ148" s="6">
        <v>0.11</v>
      </c>
      <c r="CR148" s="6">
        <v>0</v>
      </c>
      <c r="CS148" s="6">
        <v>0.14000000000000001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v>
      </c>
      <c r="DT148" s="6">
        <v>0</v>
      </c>
      <c r="DU148" s="6">
        <v>0</v>
      </c>
      <c r="DV148" s="6">
        <v>0</v>
      </c>
      <c r="DY148" s="6" t="s">
        <v>150</v>
      </c>
      <c r="DZ148" s="6">
        <v>0</v>
      </c>
      <c r="EA148" s="6">
        <v>0</v>
      </c>
      <c r="EB148" s="6">
        <v>0</v>
      </c>
      <c r="EC148" s="6">
        <v>0</v>
      </c>
      <c r="EF148" s="6" t="s">
        <v>150</v>
      </c>
      <c r="EG148" s="6">
        <v>0</v>
      </c>
      <c r="EH148" s="6">
        <v>0</v>
      </c>
      <c r="EI148" s="6">
        <v>0</v>
      </c>
      <c r="EJ148" s="6">
        <v>0</v>
      </c>
      <c r="EM148" s="6" t="s">
        <v>150</v>
      </c>
      <c r="EN148" s="6">
        <v>0</v>
      </c>
      <c r="EO148" s="6">
        <v>0</v>
      </c>
      <c r="EP148" s="6">
        <v>0</v>
      </c>
      <c r="EQ148" s="6">
        <v>0</v>
      </c>
      <c r="ET148" s="6" t="s">
        <v>150</v>
      </c>
      <c r="EU148" s="6">
        <v>0</v>
      </c>
      <c r="EV148" s="6">
        <v>0</v>
      </c>
      <c r="EW148" s="6">
        <v>0</v>
      </c>
      <c r="EX148" s="6">
        <v>0</v>
      </c>
      <c r="FA148" s="6" t="s">
        <v>150</v>
      </c>
      <c r="FB148" s="6">
        <v>0</v>
      </c>
      <c r="FC148" s="6">
        <v>0</v>
      </c>
      <c r="FD148" s="6">
        <v>0</v>
      </c>
      <c r="FE148" s="6">
        <v>0</v>
      </c>
      <c r="FH148" s="6" t="s">
        <v>150</v>
      </c>
      <c r="FI148" s="6">
        <v>0</v>
      </c>
      <c r="FJ148" s="6">
        <v>0</v>
      </c>
      <c r="FK148" s="6">
        <v>0</v>
      </c>
      <c r="FL148" s="6">
        <v>0</v>
      </c>
      <c r="FO148" s="6" t="s">
        <v>150</v>
      </c>
      <c r="FP148" s="6">
        <v>0</v>
      </c>
      <c r="FQ148" s="6">
        <v>0</v>
      </c>
      <c r="FR148" s="6">
        <v>0</v>
      </c>
      <c r="FS148" s="6">
        <v>0</v>
      </c>
      <c r="FV148" s="6" t="s">
        <v>150</v>
      </c>
      <c r="FW148" s="6">
        <v>0</v>
      </c>
      <c r="FX148" s="6">
        <v>0</v>
      </c>
      <c r="FY148" s="6">
        <v>0</v>
      </c>
      <c r="FZ148" s="6">
        <v>0</v>
      </c>
      <c r="GC148" s="6" t="s">
        <v>150</v>
      </c>
      <c r="GD148" s="6">
        <v>0</v>
      </c>
      <c r="GE148" s="6">
        <v>0</v>
      </c>
      <c r="GF148" s="6">
        <v>0</v>
      </c>
      <c r="GG148" s="6">
        <v>0</v>
      </c>
      <c r="GJ148" s="58" t="s">
        <v>150</v>
      </c>
      <c r="GK148" s="58">
        <v>0</v>
      </c>
      <c r="GL148" s="58">
        <v>0</v>
      </c>
      <c r="GM148" s="58">
        <v>0</v>
      </c>
      <c r="GN148" s="58">
        <v>0</v>
      </c>
      <c r="GQ148" s="58" t="s">
        <v>150</v>
      </c>
      <c r="GR148" s="58">
        <v>0</v>
      </c>
      <c r="GS148" s="58">
        <v>0</v>
      </c>
      <c r="GT148" s="58">
        <v>0</v>
      </c>
      <c r="GU148" s="58">
        <v>0</v>
      </c>
      <c r="GX148" s="64" t="s">
        <v>150</v>
      </c>
      <c r="GY148" s="64">
        <v>0</v>
      </c>
      <c r="GZ148" s="64">
        <v>0</v>
      </c>
      <c r="HA148" s="64">
        <v>0</v>
      </c>
      <c r="HB148" s="64">
        <v>0</v>
      </c>
      <c r="HE148" s="64" t="s">
        <v>150</v>
      </c>
      <c r="HF148" s="64">
        <v>0</v>
      </c>
      <c r="HG148" s="64">
        <v>0</v>
      </c>
      <c r="HH148" s="64">
        <v>0</v>
      </c>
      <c r="HI148" s="64">
        <v>0</v>
      </c>
      <c r="HL148" s="64" t="s">
        <v>150</v>
      </c>
      <c r="HM148" s="64">
        <v>0</v>
      </c>
      <c r="HN148" s="64">
        <v>0</v>
      </c>
      <c r="HO148" s="64">
        <v>0</v>
      </c>
      <c r="HP148" s="64">
        <v>0</v>
      </c>
      <c r="HS148" s="64" t="s">
        <v>150</v>
      </c>
      <c r="HT148" s="64">
        <v>0</v>
      </c>
      <c r="HU148" s="64">
        <v>0</v>
      </c>
      <c r="HV148" s="64">
        <v>0</v>
      </c>
      <c r="HW148" s="64">
        <v>0</v>
      </c>
      <c r="HZ148" s="64" t="s">
        <v>150</v>
      </c>
      <c r="IA148" s="64">
        <v>0</v>
      </c>
      <c r="IB148" s="64">
        <v>0</v>
      </c>
      <c r="IC148" s="64">
        <v>0</v>
      </c>
      <c r="ID148" s="64">
        <v>0</v>
      </c>
      <c r="IG148" s="64" t="s">
        <v>150</v>
      </c>
      <c r="IH148" s="64">
        <v>0</v>
      </c>
      <c r="II148" s="64">
        <v>0</v>
      </c>
      <c r="IJ148" s="64">
        <v>0</v>
      </c>
      <c r="IK148" s="64">
        <v>0</v>
      </c>
      <c r="IN148" s="64" t="s">
        <v>150</v>
      </c>
      <c r="IO148" s="64">
        <v>0</v>
      </c>
      <c r="IP148" s="64">
        <v>0</v>
      </c>
      <c r="IQ148" s="64">
        <v>0</v>
      </c>
      <c r="IR148" s="64">
        <v>0</v>
      </c>
      <c r="IU148" s="64" t="s">
        <v>150</v>
      </c>
      <c r="IV148" s="64">
        <v>0</v>
      </c>
      <c r="IW148" s="64">
        <v>0</v>
      </c>
      <c r="IX148" s="64">
        <v>0</v>
      </c>
      <c r="IY148" s="64">
        <v>0</v>
      </c>
      <c r="JB148" s="6" t="s">
        <v>150</v>
      </c>
      <c r="JC148" s="6">
        <v>0</v>
      </c>
      <c r="JD148" s="6">
        <v>0</v>
      </c>
      <c r="JE148" s="6">
        <v>0</v>
      </c>
      <c r="JF148" s="6">
        <v>0</v>
      </c>
      <c r="JI148" s="64" t="s">
        <v>150</v>
      </c>
      <c r="JJ148" s="64">
        <v>0</v>
      </c>
      <c r="JK148" s="64">
        <v>0</v>
      </c>
      <c r="JL148" s="64">
        <v>0</v>
      </c>
      <c r="JM148" s="64">
        <v>0</v>
      </c>
      <c r="JP148" s="70" t="s">
        <v>150</v>
      </c>
      <c r="JQ148" s="70">
        <v>0</v>
      </c>
      <c r="JR148" s="70">
        <v>0</v>
      </c>
      <c r="JS148" s="70">
        <v>0</v>
      </c>
      <c r="JT148" s="70">
        <v>0</v>
      </c>
      <c r="JW148" s="76" t="s">
        <v>150</v>
      </c>
      <c r="JX148" s="76">
        <v>0</v>
      </c>
      <c r="JY148" s="76">
        <v>0</v>
      </c>
      <c r="JZ148" s="76">
        <v>0</v>
      </c>
      <c r="KA148" s="76">
        <v>0</v>
      </c>
      <c r="KD148" s="76" t="s">
        <v>150</v>
      </c>
      <c r="KE148" s="76">
        <v>0</v>
      </c>
      <c r="KF148" s="76">
        <v>0</v>
      </c>
      <c r="KG148" s="76">
        <v>0</v>
      </c>
      <c r="KH148" s="76">
        <v>0</v>
      </c>
      <c r="KK148" s="76" t="s">
        <v>150</v>
      </c>
      <c r="KL148" s="76">
        <v>0</v>
      </c>
      <c r="KM148" s="76">
        <v>0</v>
      </c>
      <c r="KN148" s="76">
        <v>0</v>
      </c>
      <c r="KO148" s="7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v>
      </c>
      <c r="LO148" s="76">
        <v>0</v>
      </c>
      <c r="LP148" s="76">
        <v>0</v>
      </c>
      <c r="LQ148" s="76">
        <v>0</v>
      </c>
      <c r="LR148" s="76"/>
      <c r="LS148" s="76"/>
      <c r="LT148" s="76" t="s">
        <v>150</v>
      </c>
      <c r="LU148" s="76">
        <v>0</v>
      </c>
      <c r="LV148" s="76">
        <v>0</v>
      </c>
      <c r="LW148" s="76">
        <v>0</v>
      </c>
      <c r="LX148" s="76">
        <v>0</v>
      </c>
      <c r="LY148" s="76"/>
      <c r="LZ148" s="76"/>
      <c r="MA148" s="76" t="s">
        <v>150</v>
      </c>
      <c r="MB148" s="76">
        <v>0</v>
      </c>
      <c r="MC148" s="76">
        <v>0</v>
      </c>
      <c r="MD148" s="76">
        <v>0</v>
      </c>
      <c r="ME148" s="76">
        <v>0</v>
      </c>
      <c r="MH148" s="76" t="s">
        <v>150</v>
      </c>
      <c r="MI148" s="76">
        <v>0</v>
      </c>
      <c r="MJ148" s="76">
        <v>0</v>
      </c>
      <c r="MK148" s="76">
        <v>0</v>
      </c>
      <c r="ML148" s="76">
        <v>0</v>
      </c>
      <c r="MM148" s="76"/>
      <c r="MN148" s="76"/>
      <c r="MO148" s="76" t="s">
        <v>150</v>
      </c>
      <c r="MP148" s="76">
        <v>0</v>
      </c>
      <c r="MQ148" s="76">
        <v>0</v>
      </c>
      <c r="MR148" s="76">
        <v>0</v>
      </c>
      <c r="MS148" s="76">
        <v>0</v>
      </c>
    </row>
    <row r="149" spans="1:357" x14ac:dyDescent="0.25">
      <c r="A149" s="1">
        <v>7.1999999999999886</v>
      </c>
      <c r="B149" s="1">
        <v>7.2499999999999885</v>
      </c>
      <c r="C149" s="1" t="s">
        <v>151</v>
      </c>
      <c r="D149" s="1">
        <v>0</v>
      </c>
      <c r="E149" s="1">
        <v>0</v>
      </c>
      <c r="F149" s="1">
        <v>0</v>
      </c>
      <c r="G149" s="1">
        <v>0</v>
      </c>
      <c r="H149" s="1"/>
      <c r="I149" s="1"/>
      <c r="J149" s="1" t="s">
        <v>151</v>
      </c>
      <c r="K149" s="1">
        <v>0</v>
      </c>
      <c r="L149" s="1">
        <v>0</v>
      </c>
      <c r="M149" s="1">
        <v>0</v>
      </c>
      <c r="N149" s="1">
        <v>0</v>
      </c>
      <c r="O149" s="1"/>
      <c r="P149" s="1"/>
      <c r="Q149" s="1" t="s">
        <v>151</v>
      </c>
      <c r="R149" s="1">
        <v>0</v>
      </c>
      <c r="S149" s="1">
        <v>0</v>
      </c>
      <c r="T149" s="1">
        <v>0</v>
      </c>
      <c r="U149" s="1">
        <v>0</v>
      </c>
      <c r="V149" s="1"/>
      <c r="W149" s="1"/>
      <c r="X149" s="1" t="s">
        <v>151</v>
      </c>
      <c r="Y149" s="1">
        <v>0</v>
      </c>
      <c r="Z149" s="1">
        <v>0</v>
      </c>
      <c r="AA149" s="1">
        <v>0</v>
      </c>
      <c r="AB149" s="1">
        <v>0</v>
      </c>
      <c r="AC149" s="1"/>
      <c r="AD149" s="1"/>
      <c r="AE149" s="6" t="s">
        <v>151</v>
      </c>
      <c r="AF149" s="6">
        <v>0</v>
      </c>
      <c r="AG149" s="6">
        <v>0</v>
      </c>
      <c r="AH149" s="6">
        <v>0</v>
      </c>
      <c r="AI149" s="6">
        <v>0</v>
      </c>
      <c r="AJ149" s="1"/>
      <c r="AK149" s="1"/>
      <c r="AL149" s="6" t="s">
        <v>151</v>
      </c>
      <c r="AM149" s="6">
        <v>0</v>
      </c>
      <c r="AN149" s="6">
        <v>0</v>
      </c>
      <c r="AO149" s="6">
        <v>0</v>
      </c>
      <c r="AP149" s="6">
        <v>0</v>
      </c>
      <c r="AQ149" s="1"/>
      <c r="AR149" s="1"/>
      <c r="AS149" s="6" t="s">
        <v>151</v>
      </c>
      <c r="AT149" s="6">
        <v>0</v>
      </c>
      <c r="AU149" s="6">
        <v>0</v>
      </c>
      <c r="AV149" s="6">
        <v>0</v>
      </c>
      <c r="AW149" s="6">
        <v>0</v>
      </c>
      <c r="AZ149" s="6" t="s">
        <v>151</v>
      </c>
      <c r="BA149" s="6">
        <v>0</v>
      </c>
      <c r="BB149" s="6">
        <v>0</v>
      </c>
      <c r="BC149" s="6">
        <v>0</v>
      </c>
      <c r="BD149" s="6">
        <v>0</v>
      </c>
      <c r="BG149" s="6" t="s">
        <v>151</v>
      </c>
      <c r="BH149" s="6">
        <v>0</v>
      </c>
      <c r="BI149" s="6">
        <v>0</v>
      </c>
      <c r="BJ149" s="6">
        <v>0</v>
      </c>
      <c r="BK149" s="6">
        <v>0</v>
      </c>
      <c r="BN149" s="6" t="s">
        <v>151</v>
      </c>
      <c r="BO149" s="6">
        <v>0</v>
      </c>
      <c r="BP149" s="6">
        <v>0</v>
      </c>
      <c r="BQ149" s="6">
        <v>0</v>
      </c>
      <c r="BR149" s="6">
        <v>0</v>
      </c>
      <c r="BU149" s="6" t="s">
        <v>151</v>
      </c>
      <c r="BV149" s="6">
        <v>0</v>
      </c>
      <c r="BW149" s="6">
        <v>0</v>
      </c>
      <c r="BX149" s="6">
        <v>0</v>
      </c>
      <c r="BY149" s="6">
        <v>0</v>
      </c>
      <c r="CB149" s="6" t="s">
        <v>151</v>
      </c>
      <c r="CC149" s="6">
        <v>0</v>
      </c>
      <c r="CD149" s="6">
        <v>0</v>
      </c>
      <c r="CE149" s="6">
        <v>0</v>
      </c>
      <c r="CF149" s="6">
        <v>0</v>
      </c>
      <c r="CI149" s="6" t="s">
        <v>151</v>
      </c>
      <c r="CJ149" s="6">
        <v>0</v>
      </c>
      <c r="CK149" s="6">
        <v>0</v>
      </c>
      <c r="CL149" s="6">
        <v>0</v>
      </c>
      <c r="CM149" s="6">
        <v>0</v>
      </c>
      <c r="CP149" s="6" t="s">
        <v>151</v>
      </c>
      <c r="CQ149" s="6">
        <v>0</v>
      </c>
      <c r="CR149" s="6">
        <v>0</v>
      </c>
      <c r="CS149" s="6">
        <v>0</v>
      </c>
      <c r="CT149" s="6">
        <v>0</v>
      </c>
      <c r="CW149" s="6" t="s">
        <v>151</v>
      </c>
      <c r="CX149" s="6">
        <v>0</v>
      </c>
      <c r="CY149" s="6">
        <v>0</v>
      </c>
      <c r="CZ149" s="6">
        <v>0</v>
      </c>
      <c r="DA149" s="6">
        <v>0</v>
      </c>
      <c r="DD149" s="6" t="s">
        <v>151</v>
      </c>
      <c r="DE149" s="6">
        <v>0</v>
      </c>
      <c r="DF149" s="6">
        <v>0</v>
      </c>
      <c r="DG149" s="6">
        <v>0</v>
      </c>
      <c r="DH149" s="6">
        <v>0</v>
      </c>
      <c r="DK149" s="6" t="s">
        <v>151</v>
      </c>
      <c r="DL149" s="6">
        <v>0</v>
      </c>
      <c r="DM149" s="6">
        <v>0</v>
      </c>
      <c r="DN149" s="6">
        <v>0</v>
      </c>
      <c r="DO149" s="6">
        <v>0</v>
      </c>
      <c r="DR149" s="6" t="s">
        <v>151</v>
      </c>
      <c r="DS149" s="6">
        <v>0</v>
      </c>
      <c r="DT149" s="6">
        <v>0</v>
      </c>
      <c r="DU149" s="6">
        <v>0</v>
      </c>
      <c r="DV149" s="6">
        <v>0</v>
      </c>
      <c r="DY149" s="6" t="s">
        <v>151</v>
      </c>
      <c r="DZ149" s="6">
        <v>0</v>
      </c>
      <c r="EA149" s="6">
        <v>0</v>
      </c>
      <c r="EB149" s="6">
        <v>0</v>
      </c>
      <c r="EC149" s="6">
        <v>0</v>
      </c>
      <c r="EF149" s="6" t="s">
        <v>151</v>
      </c>
      <c r="EG149" s="6">
        <v>0</v>
      </c>
      <c r="EH149" s="6">
        <v>0</v>
      </c>
      <c r="EI149" s="6">
        <v>0</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v>
      </c>
      <c r="FQ149" s="6">
        <v>0</v>
      </c>
      <c r="FR149" s="6">
        <v>0</v>
      </c>
      <c r="FS149" s="6">
        <v>0</v>
      </c>
      <c r="FV149" s="6" t="s">
        <v>151</v>
      </c>
      <c r="FW149" s="6">
        <v>0</v>
      </c>
      <c r="FX149" s="6">
        <v>0</v>
      </c>
      <c r="FY149" s="6">
        <v>0</v>
      </c>
      <c r="FZ149" s="6">
        <v>0</v>
      </c>
      <c r="GC149" s="6" t="s">
        <v>151</v>
      </c>
      <c r="GD149" s="6">
        <v>0</v>
      </c>
      <c r="GE149" s="6">
        <v>0</v>
      </c>
      <c r="GF149" s="6">
        <v>0</v>
      </c>
      <c r="GG149" s="6">
        <v>0</v>
      </c>
      <c r="GJ149" s="58" t="s">
        <v>151</v>
      </c>
      <c r="GK149" s="58">
        <v>0</v>
      </c>
      <c r="GL149" s="58">
        <v>0</v>
      </c>
      <c r="GM149" s="58">
        <v>0</v>
      </c>
      <c r="GN149" s="58">
        <v>0</v>
      </c>
      <c r="GQ149" s="58" t="s">
        <v>151</v>
      </c>
      <c r="GR149" s="58">
        <v>0</v>
      </c>
      <c r="GS149" s="58">
        <v>0</v>
      </c>
      <c r="GT149" s="58">
        <v>0</v>
      </c>
      <c r="GU149" s="58">
        <v>0</v>
      </c>
      <c r="GX149" s="64" t="s">
        <v>151</v>
      </c>
      <c r="GY149" s="64">
        <v>0</v>
      </c>
      <c r="GZ149" s="64">
        <v>0</v>
      </c>
      <c r="HA149" s="64">
        <v>0</v>
      </c>
      <c r="HB149" s="64">
        <v>0</v>
      </c>
      <c r="HE149" s="64" t="s">
        <v>151</v>
      </c>
      <c r="HF149" s="64">
        <v>0</v>
      </c>
      <c r="HG149" s="64">
        <v>0</v>
      </c>
      <c r="HH149" s="64">
        <v>0</v>
      </c>
      <c r="HI149" s="64">
        <v>0</v>
      </c>
      <c r="HL149" s="64" t="s">
        <v>151</v>
      </c>
      <c r="HM149" s="64">
        <v>0</v>
      </c>
      <c r="HN149" s="64">
        <v>0</v>
      </c>
      <c r="HO149" s="64">
        <v>0</v>
      </c>
      <c r="HP149" s="64">
        <v>0</v>
      </c>
      <c r="HS149" s="64" t="s">
        <v>151</v>
      </c>
      <c r="HT149" s="64">
        <v>0</v>
      </c>
      <c r="HU149" s="64">
        <v>0</v>
      </c>
      <c r="HV149" s="64">
        <v>0</v>
      </c>
      <c r="HW149" s="64">
        <v>0</v>
      </c>
      <c r="HZ149" s="64" t="s">
        <v>151</v>
      </c>
      <c r="IA149" s="64">
        <v>0</v>
      </c>
      <c r="IB149" s="64">
        <v>0</v>
      </c>
      <c r="IC149" s="64">
        <v>0</v>
      </c>
      <c r="ID149" s="64">
        <v>0</v>
      </c>
      <c r="IG149" s="64" t="s">
        <v>151</v>
      </c>
      <c r="IH149" s="64">
        <v>0</v>
      </c>
      <c r="II149" s="64">
        <v>0</v>
      </c>
      <c r="IJ149" s="64">
        <v>0</v>
      </c>
      <c r="IK149" s="64">
        <v>0</v>
      </c>
      <c r="IN149" s="64" t="s">
        <v>151</v>
      </c>
      <c r="IO149" s="64">
        <v>0</v>
      </c>
      <c r="IP149" s="64">
        <v>0</v>
      </c>
      <c r="IQ149" s="64">
        <v>0</v>
      </c>
      <c r="IR149" s="64">
        <v>0</v>
      </c>
      <c r="IU149" s="64" t="s">
        <v>151</v>
      </c>
      <c r="IV149" s="64">
        <v>0</v>
      </c>
      <c r="IW149" s="64">
        <v>0</v>
      </c>
      <c r="IX149" s="64">
        <v>0</v>
      </c>
      <c r="IY149" s="64">
        <v>0</v>
      </c>
      <c r="JB149" s="6" t="s">
        <v>151</v>
      </c>
      <c r="JC149" s="6">
        <v>0</v>
      </c>
      <c r="JD149" s="6">
        <v>0</v>
      </c>
      <c r="JE149" s="6">
        <v>0</v>
      </c>
      <c r="JF149" s="6">
        <v>0</v>
      </c>
      <c r="JI149" s="64" t="s">
        <v>151</v>
      </c>
      <c r="JJ149" s="64">
        <v>0</v>
      </c>
      <c r="JK149" s="64">
        <v>0</v>
      </c>
      <c r="JL149" s="64">
        <v>0</v>
      </c>
      <c r="JM149" s="64">
        <v>0</v>
      </c>
      <c r="JP149" s="70" t="s">
        <v>151</v>
      </c>
      <c r="JQ149" s="70">
        <v>0</v>
      </c>
      <c r="JR149" s="70">
        <v>0</v>
      </c>
      <c r="JS149" s="70">
        <v>0</v>
      </c>
      <c r="JT149" s="70">
        <v>0</v>
      </c>
      <c r="JW149" s="76" t="s">
        <v>151</v>
      </c>
      <c r="JX149" s="76">
        <v>0</v>
      </c>
      <c r="JY149" s="76">
        <v>0</v>
      </c>
      <c r="JZ149" s="76">
        <v>0</v>
      </c>
      <c r="KA149" s="76">
        <v>0</v>
      </c>
      <c r="KD149" s="76" t="s">
        <v>151</v>
      </c>
      <c r="KE149" s="76">
        <v>0</v>
      </c>
      <c r="KF149" s="76">
        <v>0</v>
      </c>
      <c r="KG149" s="76">
        <v>0</v>
      </c>
      <c r="KH149" s="76">
        <v>0</v>
      </c>
      <c r="KK149" s="76" t="s">
        <v>151</v>
      </c>
      <c r="KL149" s="76">
        <v>0</v>
      </c>
      <c r="KM149" s="76">
        <v>0</v>
      </c>
      <c r="KN149" s="76">
        <v>0</v>
      </c>
      <c r="KO149" s="76">
        <v>0</v>
      </c>
      <c r="KR149" s="76" t="s">
        <v>151</v>
      </c>
      <c r="KS149" s="76">
        <v>0</v>
      </c>
      <c r="KT149" s="76">
        <v>0</v>
      </c>
      <c r="KU149" s="76">
        <v>0</v>
      </c>
      <c r="KV149" s="76">
        <v>0</v>
      </c>
      <c r="KY149" s="76" t="s">
        <v>151</v>
      </c>
      <c r="KZ149" s="76">
        <v>0</v>
      </c>
      <c r="LA149" s="76">
        <v>0</v>
      </c>
      <c r="LB149" s="76">
        <v>0</v>
      </c>
      <c r="LC149" s="76">
        <v>0</v>
      </c>
      <c r="LF149" s="76" t="s">
        <v>151</v>
      </c>
      <c r="LG149" s="76">
        <v>0</v>
      </c>
      <c r="LH149" s="76">
        <v>0</v>
      </c>
      <c r="LI149" s="76">
        <v>0</v>
      </c>
      <c r="LJ149" s="76">
        <v>0</v>
      </c>
      <c r="LM149" s="76" t="s">
        <v>151</v>
      </c>
      <c r="LN149" s="76">
        <v>0</v>
      </c>
      <c r="LO149" s="76">
        <v>0</v>
      </c>
      <c r="LP149" s="76">
        <v>0</v>
      </c>
      <c r="LQ149" s="76">
        <v>0</v>
      </c>
      <c r="LR149" s="76"/>
      <c r="LS149" s="76"/>
      <c r="LT149" s="76" t="s">
        <v>151</v>
      </c>
      <c r="LU149" s="76">
        <v>0</v>
      </c>
      <c r="LV149" s="76">
        <v>0</v>
      </c>
      <c r="LW149" s="76">
        <v>0</v>
      </c>
      <c r="LX149" s="76">
        <v>0</v>
      </c>
      <c r="LY149" s="76"/>
      <c r="LZ149" s="76"/>
      <c r="MA149" s="76" t="s">
        <v>151</v>
      </c>
      <c r="MB149" s="76">
        <v>0</v>
      </c>
      <c r="MC149" s="76">
        <v>0</v>
      </c>
      <c r="MD149" s="76">
        <v>0</v>
      </c>
      <c r="ME149" s="76">
        <v>0</v>
      </c>
      <c r="MH149" s="76" t="s">
        <v>151</v>
      </c>
      <c r="MI149" s="76">
        <v>0</v>
      </c>
      <c r="MJ149" s="76">
        <v>0</v>
      </c>
      <c r="MK149" s="76">
        <v>0</v>
      </c>
      <c r="ML149" s="76">
        <v>0</v>
      </c>
      <c r="MM149" s="76"/>
      <c r="MN149" s="76"/>
      <c r="MO149" s="76" t="s">
        <v>151</v>
      </c>
      <c r="MP149" s="76">
        <v>0</v>
      </c>
      <c r="MQ149" s="76">
        <v>0</v>
      </c>
      <c r="MR149" s="76">
        <v>0</v>
      </c>
      <c r="MS149" s="76">
        <v>0</v>
      </c>
    </row>
    <row r="150" spans="1:357" x14ac:dyDescent="0.25">
      <c r="A150" s="1">
        <v>7.2499999999999885</v>
      </c>
      <c r="B150" s="1">
        <v>7.2999999999999883</v>
      </c>
      <c r="C150" s="1" t="s">
        <v>152</v>
      </c>
      <c r="D150" s="1">
        <v>0</v>
      </c>
      <c r="E150" s="1">
        <v>0</v>
      </c>
      <c r="F150" s="1">
        <v>0</v>
      </c>
      <c r="G150" s="1">
        <v>0</v>
      </c>
      <c r="H150" s="1"/>
      <c r="I150" s="1"/>
      <c r="J150" s="1" t="s">
        <v>152</v>
      </c>
      <c r="K150" s="1">
        <v>0</v>
      </c>
      <c r="L150" s="1">
        <v>0</v>
      </c>
      <c r="M150" s="1">
        <v>0</v>
      </c>
      <c r="N150" s="1">
        <v>0</v>
      </c>
      <c r="O150" s="1"/>
      <c r="P150" s="1"/>
      <c r="Q150" s="1" t="s">
        <v>152</v>
      </c>
      <c r="R150" s="1">
        <v>0</v>
      </c>
      <c r="S150" s="1">
        <v>0</v>
      </c>
      <c r="T150" s="1">
        <v>0</v>
      </c>
      <c r="U150" s="1">
        <v>0</v>
      </c>
      <c r="V150" s="1"/>
      <c r="W150" s="1"/>
      <c r="X150" s="1" t="s">
        <v>152</v>
      </c>
      <c r="Y150" s="1">
        <v>0</v>
      </c>
      <c r="Z150" s="1">
        <v>0</v>
      </c>
      <c r="AA150" s="1">
        <v>0</v>
      </c>
      <c r="AB150" s="1">
        <v>0</v>
      </c>
      <c r="AC150" s="1"/>
      <c r="AD150" s="1"/>
      <c r="AE150" s="6" t="s">
        <v>152</v>
      </c>
      <c r="AF150" s="6">
        <v>0</v>
      </c>
      <c r="AG150" s="6">
        <v>0</v>
      </c>
      <c r="AH150" s="6">
        <v>0</v>
      </c>
      <c r="AI150" s="6">
        <v>0</v>
      </c>
      <c r="AJ150" s="1"/>
      <c r="AK150" s="1"/>
      <c r="AL150" s="6" t="s">
        <v>152</v>
      </c>
      <c r="AM150" s="6">
        <v>0</v>
      </c>
      <c r="AN150" s="6">
        <v>0</v>
      </c>
      <c r="AO150" s="6">
        <v>0</v>
      </c>
      <c r="AP150" s="6">
        <v>0</v>
      </c>
      <c r="AQ150" s="1"/>
      <c r="AR150" s="1"/>
      <c r="AS150" s="6" t="s">
        <v>152</v>
      </c>
      <c r="AT150" s="6">
        <v>0</v>
      </c>
      <c r="AU150" s="6">
        <v>0</v>
      </c>
      <c r="AV150" s="6">
        <v>0</v>
      </c>
      <c r="AW150" s="6">
        <v>0</v>
      </c>
      <c r="AZ150" s="6" t="s">
        <v>152</v>
      </c>
      <c r="BA150" s="6">
        <v>0</v>
      </c>
      <c r="BB150" s="6">
        <v>0</v>
      </c>
      <c r="BC150" s="6">
        <v>0</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v>
      </c>
      <c r="CD150" s="6">
        <v>0</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v>
      </c>
      <c r="DT150" s="6">
        <v>0</v>
      </c>
      <c r="DU150" s="6">
        <v>0</v>
      </c>
      <c r="DV150" s="6">
        <v>0</v>
      </c>
      <c r="DY150" s="6" t="s">
        <v>152</v>
      </c>
      <c r="DZ150" s="6">
        <v>0</v>
      </c>
      <c r="EA150" s="6">
        <v>0</v>
      </c>
      <c r="EB150" s="6">
        <v>0</v>
      </c>
      <c r="EC150" s="6">
        <v>0</v>
      </c>
      <c r="EF150" s="6" t="s">
        <v>152</v>
      </c>
      <c r="EG150" s="6">
        <v>0</v>
      </c>
      <c r="EH150" s="6">
        <v>0</v>
      </c>
      <c r="EI150" s="6">
        <v>0</v>
      </c>
      <c r="EJ150" s="6">
        <v>0</v>
      </c>
      <c r="EM150" s="6" t="s">
        <v>152</v>
      </c>
      <c r="EN150" s="6">
        <v>0</v>
      </c>
      <c r="EO150" s="6">
        <v>0</v>
      </c>
      <c r="EP150" s="6">
        <v>0</v>
      </c>
      <c r="EQ150" s="6">
        <v>0</v>
      </c>
      <c r="ET150" s="6" t="s">
        <v>152</v>
      </c>
      <c r="EU150" s="6">
        <v>0</v>
      </c>
      <c r="EV150" s="6">
        <v>0</v>
      </c>
      <c r="EW150" s="6">
        <v>0</v>
      </c>
      <c r="EX150" s="6">
        <v>0</v>
      </c>
      <c r="FA150" s="6" t="s">
        <v>152</v>
      </c>
      <c r="FB150" s="6">
        <v>0</v>
      </c>
      <c r="FC150" s="6">
        <v>0</v>
      </c>
      <c r="FD150" s="6">
        <v>0</v>
      </c>
      <c r="FE150" s="6">
        <v>0</v>
      </c>
      <c r="FH150" s="6" t="s">
        <v>152</v>
      </c>
      <c r="FI150" s="6">
        <v>0</v>
      </c>
      <c r="FJ150" s="6">
        <v>0</v>
      </c>
      <c r="FK150" s="6">
        <v>0</v>
      </c>
      <c r="FL150" s="6">
        <v>0</v>
      </c>
      <c r="FO150" s="6" t="s">
        <v>152</v>
      </c>
      <c r="FP150" s="6">
        <v>0</v>
      </c>
      <c r="FQ150" s="6">
        <v>0</v>
      </c>
      <c r="FR150" s="6">
        <v>0</v>
      </c>
      <c r="FS150" s="6">
        <v>0</v>
      </c>
      <c r="FV150" s="6" t="s">
        <v>152</v>
      </c>
      <c r="FW150" s="6">
        <v>0</v>
      </c>
      <c r="FX150" s="6">
        <v>0</v>
      </c>
      <c r="FY150" s="6">
        <v>0</v>
      </c>
      <c r="FZ150" s="6">
        <v>0</v>
      </c>
      <c r="GC150" s="6" t="s">
        <v>152</v>
      </c>
      <c r="GD150" s="6">
        <v>0</v>
      </c>
      <c r="GE150" s="6">
        <v>0</v>
      </c>
      <c r="GF150" s="6">
        <v>0</v>
      </c>
      <c r="GG150" s="6">
        <v>0</v>
      </c>
      <c r="GJ150" s="58" t="s">
        <v>152</v>
      </c>
      <c r="GK150" s="58">
        <v>0</v>
      </c>
      <c r="GL150" s="58">
        <v>0</v>
      </c>
      <c r="GM150" s="58">
        <v>0</v>
      </c>
      <c r="GN150" s="58">
        <v>0</v>
      </c>
      <c r="GQ150" s="58" t="s">
        <v>152</v>
      </c>
      <c r="GR150" s="58">
        <v>0</v>
      </c>
      <c r="GS150" s="58">
        <v>0</v>
      </c>
      <c r="GT150" s="58">
        <v>0</v>
      </c>
      <c r="GU150" s="58">
        <v>0</v>
      </c>
      <c r="GX150" s="64" t="s">
        <v>152</v>
      </c>
      <c r="GY150" s="64">
        <v>0</v>
      </c>
      <c r="GZ150" s="64">
        <v>0</v>
      </c>
      <c r="HA150" s="64">
        <v>0</v>
      </c>
      <c r="HB150" s="64">
        <v>0</v>
      </c>
      <c r="HE150" s="64" t="s">
        <v>152</v>
      </c>
      <c r="HF150" s="64">
        <v>0</v>
      </c>
      <c r="HG150" s="64">
        <v>0</v>
      </c>
      <c r="HH150" s="64">
        <v>0</v>
      </c>
      <c r="HI150" s="64">
        <v>0</v>
      </c>
      <c r="HL150" s="64" t="s">
        <v>152</v>
      </c>
      <c r="HM150" s="64">
        <v>0</v>
      </c>
      <c r="HN150" s="64">
        <v>0</v>
      </c>
      <c r="HO150" s="64">
        <v>0</v>
      </c>
      <c r="HP150" s="64">
        <v>0</v>
      </c>
      <c r="HS150" s="64" t="s">
        <v>152</v>
      </c>
      <c r="HT150" s="64">
        <v>0</v>
      </c>
      <c r="HU150" s="64">
        <v>0</v>
      </c>
      <c r="HV150" s="64">
        <v>0</v>
      </c>
      <c r="HW150" s="64">
        <v>0</v>
      </c>
      <c r="HZ150" s="64" t="s">
        <v>152</v>
      </c>
      <c r="IA150" s="64">
        <v>0</v>
      </c>
      <c r="IB150" s="64">
        <v>0</v>
      </c>
      <c r="IC150" s="64">
        <v>0</v>
      </c>
      <c r="ID150" s="64">
        <v>0</v>
      </c>
      <c r="IG150" s="64" t="s">
        <v>152</v>
      </c>
      <c r="IH150" s="64">
        <v>0</v>
      </c>
      <c r="II150" s="64">
        <v>0</v>
      </c>
      <c r="IJ150" s="64">
        <v>0</v>
      </c>
      <c r="IK150" s="64">
        <v>0</v>
      </c>
      <c r="IN150" s="64" t="s">
        <v>152</v>
      </c>
      <c r="IO150" s="64">
        <v>0</v>
      </c>
      <c r="IP150" s="64">
        <v>0</v>
      </c>
      <c r="IQ150" s="64">
        <v>0</v>
      </c>
      <c r="IR150" s="64">
        <v>0</v>
      </c>
      <c r="IU150" s="64" t="s">
        <v>152</v>
      </c>
      <c r="IV150" s="64">
        <v>0</v>
      </c>
      <c r="IW150" s="64">
        <v>0</v>
      </c>
      <c r="IX150" s="64">
        <v>0</v>
      </c>
      <c r="IY150" s="64">
        <v>0</v>
      </c>
      <c r="JB150" s="6" t="s">
        <v>152</v>
      </c>
      <c r="JC150" s="6">
        <v>0</v>
      </c>
      <c r="JD150" s="6">
        <v>0</v>
      </c>
      <c r="JE150" s="6">
        <v>0</v>
      </c>
      <c r="JF150" s="6">
        <v>0</v>
      </c>
      <c r="JI150" s="64" t="s">
        <v>152</v>
      </c>
      <c r="JJ150" s="64">
        <v>0</v>
      </c>
      <c r="JK150" s="64">
        <v>0</v>
      </c>
      <c r="JL150" s="64">
        <v>0</v>
      </c>
      <c r="JM150" s="64">
        <v>0</v>
      </c>
      <c r="JP150" s="70" t="s">
        <v>152</v>
      </c>
      <c r="JQ150" s="70">
        <v>0</v>
      </c>
      <c r="JR150" s="70">
        <v>0</v>
      </c>
      <c r="JS150" s="70">
        <v>0</v>
      </c>
      <c r="JT150" s="70">
        <v>0</v>
      </c>
      <c r="JW150" s="76" t="s">
        <v>152</v>
      </c>
      <c r="JX150" s="76">
        <v>0</v>
      </c>
      <c r="JY150" s="76">
        <v>0</v>
      </c>
      <c r="JZ150" s="76">
        <v>0</v>
      </c>
      <c r="KA150" s="76">
        <v>0</v>
      </c>
      <c r="KD150" s="76" t="s">
        <v>152</v>
      </c>
      <c r="KE150" s="76">
        <v>0</v>
      </c>
      <c r="KF150" s="76">
        <v>0</v>
      </c>
      <c r="KG150" s="76">
        <v>0</v>
      </c>
      <c r="KH150" s="76">
        <v>0</v>
      </c>
      <c r="KK150" s="76" t="s">
        <v>152</v>
      </c>
      <c r="KL150" s="76">
        <v>0</v>
      </c>
      <c r="KM150" s="76">
        <v>0</v>
      </c>
      <c r="KN150" s="76">
        <v>0</v>
      </c>
      <c r="KO150" s="7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v>
      </c>
      <c r="LV150" s="76">
        <v>0</v>
      </c>
      <c r="LW150" s="76">
        <v>0</v>
      </c>
      <c r="LX150" s="76">
        <v>0</v>
      </c>
      <c r="LY150" s="76"/>
      <c r="LZ150" s="76"/>
      <c r="MA150" s="76" t="s">
        <v>152</v>
      </c>
      <c r="MB150" s="76">
        <v>0</v>
      </c>
      <c r="MC150" s="76">
        <v>0</v>
      </c>
      <c r="MD150" s="76">
        <v>0</v>
      </c>
      <c r="ME150" s="76">
        <v>0</v>
      </c>
      <c r="MH150" s="76" t="s">
        <v>152</v>
      </c>
      <c r="MI150" s="76">
        <v>0</v>
      </c>
      <c r="MJ150" s="76">
        <v>0</v>
      </c>
      <c r="MK150" s="76">
        <v>0</v>
      </c>
      <c r="ML150" s="76">
        <v>0</v>
      </c>
      <c r="MM150" s="76"/>
      <c r="MN150" s="76"/>
      <c r="MO150" s="76" t="s">
        <v>152</v>
      </c>
      <c r="MP150" s="76">
        <v>0</v>
      </c>
      <c r="MQ150" s="76">
        <v>0</v>
      </c>
      <c r="MR150" s="76">
        <v>0</v>
      </c>
      <c r="MS150" s="76">
        <v>0</v>
      </c>
    </row>
    <row r="151" spans="1:357" x14ac:dyDescent="0.25">
      <c r="A151" s="1">
        <v>7.2999999999999883</v>
      </c>
      <c r="B151" s="1">
        <v>7.3499999999999881</v>
      </c>
      <c r="C151" s="1" t="s">
        <v>153</v>
      </c>
      <c r="D151" s="1">
        <v>0</v>
      </c>
      <c r="E151" s="1">
        <v>0</v>
      </c>
      <c r="F151" s="1">
        <v>0</v>
      </c>
      <c r="G151" s="1">
        <v>0</v>
      </c>
      <c r="H151" s="1"/>
      <c r="I151" s="1"/>
      <c r="J151" s="1" t="s">
        <v>153</v>
      </c>
      <c r="K151" s="1">
        <v>0</v>
      </c>
      <c r="L151" s="1">
        <v>0</v>
      </c>
      <c r="M151" s="1">
        <v>0</v>
      </c>
      <c r="N151" s="1">
        <v>0</v>
      </c>
      <c r="O151" s="1"/>
      <c r="P151" s="1"/>
      <c r="Q151" s="1" t="s">
        <v>153</v>
      </c>
      <c r="R151" s="1">
        <v>0</v>
      </c>
      <c r="S151" s="1">
        <v>0</v>
      </c>
      <c r="T151" s="1">
        <v>0</v>
      </c>
      <c r="U151" s="1">
        <v>0</v>
      </c>
      <c r="V151" s="1"/>
      <c r="W151" s="1"/>
      <c r="X151" s="1" t="s">
        <v>153</v>
      </c>
      <c r="Y151" s="1">
        <v>0</v>
      </c>
      <c r="Z151" s="1">
        <v>0</v>
      </c>
      <c r="AA151" s="1">
        <v>0</v>
      </c>
      <c r="AB151" s="1">
        <v>0</v>
      </c>
      <c r="AC151" s="1"/>
      <c r="AD151" s="1"/>
      <c r="AE151" s="6" t="s">
        <v>153</v>
      </c>
      <c r="AF151" s="6">
        <v>0</v>
      </c>
      <c r="AG151" s="6">
        <v>0</v>
      </c>
      <c r="AH151" s="6">
        <v>0</v>
      </c>
      <c r="AI151" s="6">
        <v>0</v>
      </c>
      <c r="AJ151" s="1"/>
      <c r="AK151" s="1"/>
      <c r="AL151" s="6" t="s">
        <v>153</v>
      </c>
      <c r="AM151" s="6">
        <v>0</v>
      </c>
      <c r="AN151" s="6">
        <v>0</v>
      </c>
      <c r="AO151" s="6">
        <v>0</v>
      </c>
      <c r="AP151" s="6">
        <v>0</v>
      </c>
      <c r="AQ151" s="1"/>
      <c r="AR151" s="1"/>
      <c r="AS151" s="6" t="s">
        <v>153</v>
      </c>
      <c r="AT151" s="6">
        <v>0</v>
      </c>
      <c r="AU151" s="6">
        <v>0</v>
      </c>
      <c r="AV151" s="6">
        <v>0</v>
      </c>
      <c r="AW151" s="6">
        <v>0</v>
      </c>
      <c r="AZ151" s="6" t="s">
        <v>153</v>
      </c>
      <c r="BA151" s="6">
        <v>0</v>
      </c>
      <c r="BB151" s="6">
        <v>0</v>
      </c>
      <c r="BC151" s="6">
        <v>0</v>
      </c>
      <c r="BD151" s="6">
        <v>0</v>
      </c>
      <c r="BG151" s="6" t="s">
        <v>153</v>
      </c>
      <c r="BH151" s="6">
        <v>0</v>
      </c>
      <c r="BI151" s="6">
        <v>0</v>
      </c>
      <c r="BJ151" s="6">
        <v>0</v>
      </c>
      <c r="BK151" s="6">
        <v>0</v>
      </c>
      <c r="BN151" s="6" t="s">
        <v>153</v>
      </c>
      <c r="BO151" s="6">
        <v>0</v>
      </c>
      <c r="BP151" s="6">
        <v>0</v>
      </c>
      <c r="BQ151" s="6">
        <v>0</v>
      </c>
      <c r="BR151" s="6">
        <v>0</v>
      </c>
      <c r="BU151" s="6" t="s">
        <v>153</v>
      </c>
      <c r="BV151" s="6">
        <v>0</v>
      </c>
      <c r="BW151" s="6">
        <v>0</v>
      </c>
      <c r="BX151" s="6">
        <v>0</v>
      </c>
      <c r="BY151" s="6">
        <v>0</v>
      </c>
      <c r="CB151" s="6" t="s">
        <v>153</v>
      </c>
      <c r="CC151" s="6">
        <v>0</v>
      </c>
      <c r="CD151" s="6">
        <v>0</v>
      </c>
      <c r="CE151" s="6">
        <v>0</v>
      </c>
      <c r="CF151" s="6">
        <v>0</v>
      </c>
      <c r="CI151" s="6" t="s">
        <v>153</v>
      </c>
      <c r="CJ151" s="6">
        <v>0</v>
      </c>
      <c r="CK151" s="6">
        <v>0</v>
      </c>
      <c r="CL151" s="6">
        <v>0</v>
      </c>
      <c r="CM151" s="6">
        <v>0</v>
      </c>
      <c r="CP151" s="6" t="s">
        <v>153</v>
      </c>
      <c r="CQ151" s="6">
        <v>0</v>
      </c>
      <c r="CR151" s="6">
        <v>0</v>
      </c>
      <c r="CS151" s="6">
        <v>0</v>
      </c>
      <c r="CT151" s="6">
        <v>0</v>
      </c>
      <c r="CW151" s="6" t="s">
        <v>153</v>
      </c>
      <c r="CX151" s="6">
        <v>0</v>
      </c>
      <c r="CY151" s="6">
        <v>0</v>
      </c>
      <c r="CZ151" s="6">
        <v>0</v>
      </c>
      <c r="DA151" s="6">
        <v>0</v>
      </c>
      <c r="DD151" s="6" t="s">
        <v>153</v>
      </c>
      <c r="DE151" s="6">
        <v>0</v>
      </c>
      <c r="DF151" s="6">
        <v>0</v>
      </c>
      <c r="DG151" s="6">
        <v>0</v>
      </c>
      <c r="DH151" s="6">
        <v>0</v>
      </c>
      <c r="DK151" s="6" t="s">
        <v>153</v>
      </c>
      <c r="DL151" s="6">
        <v>0</v>
      </c>
      <c r="DM151" s="6">
        <v>0</v>
      </c>
      <c r="DN151" s="6">
        <v>0</v>
      </c>
      <c r="DO151" s="6">
        <v>0</v>
      </c>
      <c r="DR151" s="6" t="s">
        <v>153</v>
      </c>
      <c r="DS151" s="6">
        <v>0</v>
      </c>
      <c r="DT151" s="6">
        <v>0</v>
      </c>
      <c r="DU151" s="6">
        <v>0</v>
      </c>
      <c r="DV151" s="6">
        <v>0</v>
      </c>
      <c r="DY151" s="6" t="s">
        <v>153</v>
      </c>
      <c r="DZ151" s="6">
        <v>0</v>
      </c>
      <c r="EA151" s="6">
        <v>0</v>
      </c>
      <c r="EB151" s="6">
        <v>0</v>
      </c>
      <c r="EC151" s="6">
        <v>0</v>
      </c>
      <c r="EF151" s="6" t="s">
        <v>153</v>
      </c>
      <c r="EG151" s="6">
        <v>0</v>
      </c>
      <c r="EH151" s="6">
        <v>0</v>
      </c>
      <c r="EI151" s="6">
        <v>0</v>
      </c>
      <c r="EJ151" s="6">
        <v>0</v>
      </c>
      <c r="EM151" s="6" t="s">
        <v>153</v>
      </c>
      <c r="EN151" s="6">
        <v>0</v>
      </c>
      <c r="EO151" s="6">
        <v>0</v>
      </c>
      <c r="EP151" s="6">
        <v>0</v>
      </c>
      <c r="EQ151" s="6">
        <v>0</v>
      </c>
      <c r="ET151" s="6" t="s">
        <v>153</v>
      </c>
      <c r="EU151" s="6">
        <v>0</v>
      </c>
      <c r="EV151" s="6">
        <v>0</v>
      </c>
      <c r="EW151" s="6">
        <v>0</v>
      </c>
      <c r="EX151" s="6">
        <v>0</v>
      </c>
      <c r="FA151" s="6" t="s">
        <v>153</v>
      </c>
      <c r="FB151" s="6">
        <v>0</v>
      </c>
      <c r="FC151" s="6">
        <v>0</v>
      </c>
      <c r="FD151" s="6">
        <v>0</v>
      </c>
      <c r="FE151" s="6">
        <v>0</v>
      </c>
      <c r="FH151" s="6" t="s">
        <v>153</v>
      </c>
      <c r="FI151" s="6">
        <v>0</v>
      </c>
      <c r="FJ151" s="6">
        <v>0</v>
      </c>
      <c r="FK151" s="6">
        <v>0</v>
      </c>
      <c r="FL151" s="6">
        <v>0</v>
      </c>
      <c r="FO151" s="6" t="s">
        <v>153</v>
      </c>
      <c r="FP151" s="6">
        <v>0</v>
      </c>
      <c r="FQ151" s="6">
        <v>0</v>
      </c>
      <c r="FR151" s="6">
        <v>0</v>
      </c>
      <c r="FS151" s="6">
        <v>0</v>
      </c>
      <c r="FV151" s="6" t="s">
        <v>153</v>
      </c>
      <c r="FW151" s="6">
        <v>0</v>
      </c>
      <c r="FX151" s="6">
        <v>0</v>
      </c>
      <c r="FY151" s="6">
        <v>0</v>
      </c>
      <c r="FZ151" s="6">
        <v>0</v>
      </c>
      <c r="GC151" s="6" t="s">
        <v>153</v>
      </c>
      <c r="GD151" s="6">
        <v>0</v>
      </c>
      <c r="GE151" s="6">
        <v>0</v>
      </c>
      <c r="GF151" s="6">
        <v>0</v>
      </c>
      <c r="GG151" s="6">
        <v>0</v>
      </c>
      <c r="GJ151" s="58" t="s">
        <v>153</v>
      </c>
      <c r="GK151" s="58">
        <v>0</v>
      </c>
      <c r="GL151" s="58">
        <v>0</v>
      </c>
      <c r="GM151" s="58">
        <v>0</v>
      </c>
      <c r="GN151" s="58">
        <v>0</v>
      </c>
      <c r="GQ151" s="58" t="s">
        <v>153</v>
      </c>
      <c r="GR151" s="58">
        <v>0</v>
      </c>
      <c r="GS151" s="58">
        <v>0</v>
      </c>
      <c r="GT151" s="58">
        <v>0</v>
      </c>
      <c r="GU151" s="58">
        <v>0</v>
      </c>
      <c r="GX151" s="64" t="s">
        <v>153</v>
      </c>
      <c r="GY151" s="64">
        <v>0</v>
      </c>
      <c r="GZ151" s="64">
        <v>0</v>
      </c>
      <c r="HA151" s="64">
        <v>0</v>
      </c>
      <c r="HB151" s="64">
        <v>0</v>
      </c>
      <c r="HE151" s="64" t="s">
        <v>153</v>
      </c>
      <c r="HF151" s="64">
        <v>0</v>
      </c>
      <c r="HG151" s="64">
        <v>0</v>
      </c>
      <c r="HH151" s="64">
        <v>0</v>
      </c>
      <c r="HI151" s="64">
        <v>0</v>
      </c>
      <c r="HL151" s="64" t="s">
        <v>153</v>
      </c>
      <c r="HM151" s="64">
        <v>0</v>
      </c>
      <c r="HN151" s="64">
        <v>0</v>
      </c>
      <c r="HO151" s="64">
        <v>0</v>
      </c>
      <c r="HP151" s="64">
        <v>0</v>
      </c>
      <c r="HS151" s="64" t="s">
        <v>153</v>
      </c>
      <c r="HT151" s="64">
        <v>0</v>
      </c>
      <c r="HU151" s="64">
        <v>0</v>
      </c>
      <c r="HV151" s="64">
        <v>0</v>
      </c>
      <c r="HW151" s="64">
        <v>0</v>
      </c>
      <c r="HZ151" s="64" t="s">
        <v>153</v>
      </c>
      <c r="IA151" s="64">
        <v>0</v>
      </c>
      <c r="IB151" s="64">
        <v>0</v>
      </c>
      <c r="IC151" s="64">
        <v>0</v>
      </c>
      <c r="ID151" s="64">
        <v>0</v>
      </c>
      <c r="IG151" s="64" t="s">
        <v>153</v>
      </c>
      <c r="IH151" s="64">
        <v>0</v>
      </c>
      <c r="II151" s="64">
        <v>0</v>
      </c>
      <c r="IJ151" s="64">
        <v>0</v>
      </c>
      <c r="IK151" s="64">
        <v>0</v>
      </c>
      <c r="IN151" s="64" t="s">
        <v>153</v>
      </c>
      <c r="IO151" s="64">
        <v>0</v>
      </c>
      <c r="IP151" s="64">
        <v>0</v>
      </c>
      <c r="IQ151" s="64">
        <v>0</v>
      </c>
      <c r="IR151" s="64">
        <v>0</v>
      </c>
      <c r="IU151" s="64" t="s">
        <v>153</v>
      </c>
      <c r="IV151" s="64">
        <v>0</v>
      </c>
      <c r="IW151" s="64">
        <v>0</v>
      </c>
      <c r="IX151" s="64">
        <v>0</v>
      </c>
      <c r="IY151" s="64">
        <v>0</v>
      </c>
      <c r="JB151" s="6" t="s">
        <v>153</v>
      </c>
      <c r="JC151" s="6">
        <v>0</v>
      </c>
      <c r="JD151" s="6">
        <v>0</v>
      </c>
      <c r="JE151" s="6">
        <v>0</v>
      </c>
      <c r="JF151" s="6">
        <v>0</v>
      </c>
      <c r="JI151" s="64" t="s">
        <v>153</v>
      </c>
      <c r="JJ151" s="64">
        <v>0</v>
      </c>
      <c r="JK151" s="64">
        <v>0</v>
      </c>
      <c r="JL151" s="64">
        <v>0</v>
      </c>
      <c r="JM151" s="64">
        <v>0</v>
      </c>
      <c r="JP151" s="70" t="s">
        <v>153</v>
      </c>
      <c r="JQ151" s="70">
        <v>0</v>
      </c>
      <c r="JR151" s="70">
        <v>0</v>
      </c>
      <c r="JS151" s="70">
        <v>0</v>
      </c>
      <c r="JT151" s="70">
        <v>0</v>
      </c>
      <c r="JW151" s="76" t="s">
        <v>153</v>
      </c>
      <c r="JX151" s="76">
        <v>0</v>
      </c>
      <c r="JY151" s="76">
        <v>0</v>
      </c>
      <c r="JZ151" s="76">
        <v>0</v>
      </c>
      <c r="KA151" s="76">
        <v>0</v>
      </c>
      <c r="KD151" s="76" t="s">
        <v>153</v>
      </c>
      <c r="KE151" s="76">
        <v>0</v>
      </c>
      <c r="KF151" s="76">
        <v>0</v>
      </c>
      <c r="KG151" s="76">
        <v>0</v>
      </c>
      <c r="KH151" s="76">
        <v>0</v>
      </c>
      <c r="KK151" s="76" t="s">
        <v>153</v>
      </c>
      <c r="KL151" s="76">
        <v>0</v>
      </c>
      <c r="KM151" s="76">
        <v>0</v>
      </c>
      <c r="KN151" s="76">
        <v>0</v>
      </c>
      <c r="KO151" s="76">
        <v>0</v>
      </c>
      <c r="KR151" s="76" t="s">
        <v>153</v>
      </c>
      <c r="KS151" s="76">
        <v>0</v>
      </c>
      <c r="KT151" s="76">
        <v>0</v>
      </c>
      <c r="KU151" s="76">
        <v>0</v>
      </c>
      <c r="KV151" s="76">
        <v>0</v>
      </c>
      <c r="KY151" s="76" t="s">
        <v>153</v>
      </c>
      <c r="KZ151" s="76">
        <v>0</v>
      </c>
      <c r="LA151" s="76">
        <v>0</v>
      </c>
      <c r="LB151" s="76">
        <v>0</v>
      </c>
      <c r="LC151" s="76">
        <v>0</v>
      </c>
      <c r="LF151" s="76" t="s">
        <v>153</v>
      </c>
      <c r="LG151" s="76">
        <v>0</v>
      </c>
      <c r="LH151" s="76">
        <v>0</v>
      </c>
      <c r="LI151" s="76">
        <v>0</v>
      </c>
      <c r="LJ151" s="76">
        <v>0</v>
      </c>
      <c r="LM151" s="76" t="s">
        <v>153</v>
      </c>
      <c r="LN151" s="76">
        <v>0</v>
      </c>
      <c r="LO151" s="76">
        <v>0</v>
      </c>
      <c r="LP151" s="76">
        <v>0</v>
      </c>
      <c r="LQ151" s="76">
        <v>0</v>
      </c>
      <c r="LR151" s="76"/>
      <c r="LS151" s="76"/>
      <c r="LT151" s="76" t="s">
        <v>153</v>
      </c>
      <c r="LU151" s="76">
        <v>0</v>
      </c>
      <c r="LV151" s="76">
        <v>0</v>
      </c>
      <c r="LW151" s="76">
        <v>0</v>
      </c>
      <c r="LX151" s="76">
        <v>0</v>
      </c>
      <c r="LY151" s="76"/>
      <c r="LZ151" s="76"/>
      <c r="MA151" s="76" t="s">
        <v>153</v>
      </c>
      <c r="MB151" s="76">
        <v>0</v>
      </c>
      <c r="MC151" s="76">
        <v>0</v>
      </c>
      <c r="MD151" s="76">
        <v>0</v>
      </c>
      <c r="ME151" s="76">
        <v>0</v>
      </c>
      <c r="MH151" s="76" t="s">
        <v>153</v>
      </c>
      <c r="MI151" s="76">
        <v>0</v>
      </c>
      <c r="MJ151" s="76">
        <v>0</v>
      </c>
      <c r="MK151" s="76">
        <v>0</v>
      </c>
      <c r="ML151" s="76">
        <v>0</v>
      </c>
      <c r="MM151" s="76"/>
      <c r="MN151" s="76"/>
      <c r="MO151" s="76" t="s">
        <v>153</v>
      </c>
      <c r="MP151" s="76">
        <v>0</v>
      </c>
      <c r="MQ151" s="76">
        <v>0</v>
      </c>
      <c r="MR151" s="76">
        <v>0</v>
      </c>
      <c r="MS151" s="76">
        <v>0</v>
      </c>
    </row>
    <row r="152" spans="1:357" x14ac:dyDescent="0.25">
      <c r="A152" s="1">
        <v>7.3499999999999881</v>
      </c>
      <c r="B152" s="1">
        <v>7.3999999999999879</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v>
      </c>
      <c r="BP152" s="6">
        <v>0</v>
      </c>
      <c r="BQ152" s="6">
        <v>0</v>
      </c>
      <c r="BR152" s="6">
        <v>0</v>
      </c>
      <c r="BU152" s="6" t="s">
        <v>154</v>
      </c>
      <c r="BV152" s="6">
        <v>0</v>
      </c>
      <c r="BW152" s="6">
        <v>0</v>
      </c>
      <c r="BX152" s="6">
        <v>0</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4" t="s">
        <v>154</v>
      </c>
      <c r="GY152" s="64">
        <v>0</v>
      </c>
      <c r="GZ152" s="64">
        <v>0</v>
      </c>
      <c r="HA152" s="64">
        <v>0</v>
      </c>
      <c r="HB152" s="64">
        <v>0</v>
      </c>
      <c r="HE152" s="64" t="s">
        <v>154</v>
      </c>
      <c r="HF152" s="64">
        <v>0</v>
      </c>
      <c r="HG152" s="64">
        <v>0</v>
      </c>
      <c r="HH152" s="64">
        <v>0</v>
      </c>
      <c r="HI152" s="64">
        <v>0</v>
      </c>
      <c r="HL152" s="64" t="s">
        <v>154</v>
      </c>
      <c r="HM152" s="64">
        <v>0</v>
      </c>
      <c r="HN152" s="64">
        <v>0</v>
      </c>
      <c r="HO152" s="64">
        <v>0</v>
      </c>
      <c r="HP152" s="64">
        <v>0</v>
      </c>
      <c r="HS152" s="64" t="s">
        <v>154</v>
      </c>
      <c r="HT152" s="64">
        <v>0</v>
      </c>
      <c r="HU152" s="64">
        <v>0</v>
      </c>
      <c r="HV152" s="64">
        <v>0</v>
      </c>
      <c r="HW152" s="64">
        <v>0</v>
      </c>
      <c r="HZ152" s="64" t="s">
        <v>154</v>
      </c>
      <c r="IA152" s="64">
        <v>0</v>
      </c>
      <c r="IB152" s="64">
        <v>0</v>
      </c>
      <c r="IC152" s="64">
        <v>0</v>
      </c>
      <c r="ID152" s="64">
        <v>0</v>
      </c>
      <c r="IG152" s="64" t="s">
        <v>154</v>
      </c>
      <c r="IH152" s="64">
        <v>0</v>
      </c>
      <c r="II152" s="64">
        <v>0</v>
      </c>
      <c r="IJ152" s="64">
        <v>0</v>
      </c>
      <c r="IK152" s="64">
        <v>0</v>
      </c>
      <c r="IN152" s="64" t="s">
        <v>154</v>
      </c>
      <c r="IO152" s="64">
        <v>0</v>
      </c>
      <c r="IP152" s="64">
        <v>0</v>
      </c>
      <c r="IQ152" s="64">
        <v>0</v>
      </c>
      <c r="IR152" s="64">
        <v>0</v>
      </c>
      <c r="IU152" s="64" t="s">
        <v>154</v>
      </c>
      <c r="IV152" s="64">
        <v>0</v>
      </c>
      <c r="IW152" s="64">
        <v>0</v>
      </c>
      <c r="IX152" s="64">
        <v>0</v>
      </c>
      <c r="IY152" s="64">
        <v>0</v>
      </c>
      <c r="JB152" s="6" t="s">
        <v>154</v>
      </c>
      <c r="JC152" s="6">
        <v>0</v>
      </c>
      <c r="JD152" s="6">
        <v>0</v>
      </c>
      <c r="JE152" s="6">
        <v>0</v>
      </c>
      <c r="JF152" s="6">
        <v>0</v>
      </c>
      <c r="JI152" s="64" t="s">
        <v>154</v>
      </c>
      <c r="JJ152" s="64">
        <v>0</v>
      </c>
      <c r="JK152" s="64">
        <v>0</v>
      </c>
      <c r="JL152" s="64">
        <v>0</v>
      </c>
      <c r="JM152" s="64">
        <v>0</v>
      </c>
      <c r="JP152" s="70" t="s">
        <v>154</v>
      </c>
      <c r="JQ152" s="70">
        <v>0</v>
      </c>
      <c r="JR152" s="70">
        <v>0</v>
      </c>
      <c r="JS152" s="70">
        <v>0</v>
      </c>
      <c r="JT152" s="70">
        <v>0</v>
      </c>
      <c r="JW152" s="76" t="s">
        <v>154</v>
      </c>
      <c r="JX152" s="76">
        <v>0</v>
      </c>
      <c r="JY152" s="76">
        <v>0</v>
      </c>
      <c r="JZ152" s="76">
        <v>0</v>
      </c>
      <c r="KA152" s="76">
        <v>0</v>
      </c>
      <c r="KD152" s="76" t="s">
        <v>154</v>
      </c>
      <c r="KE152" s="76">
        <v>0</v>
      </c>
      <c r="KF152" s="76">
        <v>0</v>
      </c>
      <c r="KG152" s="76">
        <v>0</v>
      </c>
      <c r="KH152" s="76">
        <v>0</v>
      </c>
      <c r="KK152" s="76" t="s">
        <v>154</v>
      </c>
      <c r="KL152" s="76">
        <v>0</v>
      </c>
      <c r="KM152" s="76">
        <v>0</v>
      </c>
      <c r="KN152" s="76">
        <v>0</v>
      </c>
      <c r="KO152" s="7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c r="LY152" s="76"/>
      <c r="LZ152" s="76"/>
      <c r="MA152" s="76" t="s">
        <v>154</v>
      </c>
      <c r="MB152" s="76">
        <v>0</v>
      </c>
      <c r="MC152" s="76">
        <v>0</v>
      </c>
      <c r="MD152" s="76">
        <v>0</v>
      </c>
      <c r="ME152" s="76">
        <v>0</v>
      </c>
      <c r="MH152" s="76" t="s">
        <v>154</v>
      </c>
      <c r="MI152" s="76">
        <v>0</v>
      </c>
      <c r="MJ152" s="76">
        <v>0</v>
      </c>
      <c r="MK152" s="76">
        <v>0</v>
      </c>
      <c r="ML152" s="76">
        <v>0</v>
      </c>
      <c r="MM152" s="76"/>
      <c r="MN152" s="76"/>
      <c r="MO152" s="76" t="s">
        <v>154</v>
      </c>
      <c r="MP152" s="76">
        <v>0</v>
      </c>
      <c r="MQ152" s="76">
        <v>0</v>
      </c>
      <c r="MR152" s="76">
        <v>0</v>
      </c>
      <c r="MS152" s="76">
        <v>0</v>
      </c>
    </row>
    <row r="153" spans="1:357" x14ac:dyDescent="0.25">
      <c r="A153" s="1">
        <v>7.3999999999999879</v>
      </c>
      <c r="B153" s="1">
        <v>7.4499999999999877</v>
      </c>
      <c r="C153" s="1" t="s">
        <v>155</v>
      </c>
      <c r="D153" s="1">
        <v>0</v>
      </c>
      <c r="E153" s="1">
        <v>0</v>
      </c>
      <c r="F153" s="1">
        <v>0</v>
      </c>
      <c r="G153" s="1">
        <v>0</v>
      </c>
      <c r="H153" s="1"/>
      <c r="I153" s="1"/>
      <c r="J153" s="1" t="s">
        <v>155</v>
      </c>
      <c r="K153" s="1">
        <v>0</v>
      </c>
      <c r="L153" s="1">
        <v>0</v>
      </c>
      <c r="M153" s="1">
        <v>0</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v>
      </c>
      <c r="AU153" s="6">
        <v>0</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v>
      </c>
      <c r="CY153" s="6">
        <v>0</v>
      </c>
      <c r="CZ153" s="6">
        <v>0</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v>
      </c>
      <c r="EA153" s="6">
        <v>0</v>
      </c>
      <c r="EB153" s="6">
        <v>0</v>
      </c>
      <c r="EC153" s="6">
        <v>0</v>
      </c>
      <c r="EF153" s="6" t="s">
        <v>155</v>
      </c>
      <c r="EG153" s="6">
        <v>0</v>
      </c>
      <c r="EH153" s="6">
        <v>0</v>
      </c>
      <c r="EI153" s="6">
        <v>0</v>
      </c>
      <c r="EJ153" s="6">
        <v>0</v>
      </c>
      <c r="EM153" s="6" t="s">
        <v>155</v>
      </c>
      <c r="EN153" s="6">
        <v>0</v>
      </c>
      <c r="EO153" s="6">
        <v>0</v>
      </c>
      <c r="EP153" s="6">
        <v>0</v>
      </c>
      <c r="EQ153" s="6">
        <v>0</v>
      </c>
      <c r="ET153" s="6" t="s">
        <v>155</v>
      </c>
      <c r="EU153" s="6">
        <v>0</v>
      </c>
      <c r="EV153" s="6">
        <v>0</v>
      </c>
      <c r="EW153" s="6">
        <v>0</v>
      </c>
      <c r="EX153" s="6">
        <v>0</v>
      </c>
      <c r="FA153" s="6" t="s">
        <v>155</v>
      </c>
      <c r="FB153" s="6">
        <v>0</v>
      </c>
      <c r="FC153" s="6">
        <v>0</v>
      </c>
      <c r="FD153" s="6">
        <v>0</v>
      </c>
      <c r="FE153" s="6">
        <v>0</v>
      </c>
      <c r="FH153" s="6" t="s">
        <v>155</v>
      </c>
      <c r="FI153" s="6">
        <v>0</v>
      </c>
      <c r="FJ153" s="6">
        <v>0</v>
      </c>
      <c r="FK153" s="6">
        <v>0</v>
      </c>
      <c r="FL153" s="6">
        <v>0</v>
      </c>
      <c r="FO153" s="6" t="s">
        <v>155</v>
      </c>
      <c r="FP153" s="6">
        <v>0</v>
      </c>
      <c r="FQ153" s="6">
        <v>0</v>
      </c>
      <c r="FR153" s="6">
        <v>0</v>
      </c>
      <c r="FS153" s="6">
        <v>0</v>
      </c>
      <c r="FV153" s="6" t="s">
        <v>155</v>
      </c>
      <c r="FW153" s="6">
        <v>0</v>
      </c>
      <c r="FX153" s="6">
        <v>0</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4" t="s">
        <v>155</v>
      </c>
      <c r="GY153" s="64">
        <v>0</v>
      </c>
      <c r="GZ153" s="64">
        <v>0</v>
      </c>
      <c r="HA153" s="64">
        <v>0</v>
      </c>
      <c r="HB153" s="64">
        <v>0</v>
      </c>
      <c r="HE153" s="64" t="s">
        <v>155</v>
      </c>
      <c r="HF153" s="64">
        <v>0.63</v>
      </c>
      <c r="HG153" s="64">
        <v>0</v>
      </c>
      <c r="HH153" s="64">
        <v>0.87</v>
      </c>
      <c r="HI153" s="64">
        <v>0</v>
      </c>
      <c r="HL153" s="64" t="s">
        <v>155</v>
      </c>
      <c r="HM153" s="64">
        <v>0.79</v>
      </c>
      <c r="HN153" s="64">
        <v>0</v>
      </c>
      <c r="HO153" s="64">
        <v>0.7</v>
      </c>
      <c r="HP153" s="64">
        <v>0</v>
      </c>
      <c r="HS153" s="64" t="s">
        <v>155</v>
      </c>
      <c r="HT153" s="64">
        <v>0</v>
      </c>
      <c r="HU153" s="64">
        <v>0</v>
      </c>
      <c r="HV153" s="64">
        <v>0</v>
      </c>
      <c r="HW153" s="64">
        <v>0</v>
      </c>
      <c r="HZ153" s="64" t="s">
        <v>155</v>
      </c>
      <c r="IA153" s="64">
        <v>0</v>
      </c>
      <c r="IB153" s="64">
        <v>0</v>
      </c>
      <c r="IC153" s="64">
        <v>0</v>
      </c>
      <c r="ID153" s="64">
        <v>0</v>
      </c>
      <c r="IG153" s="64" t="s">
        <v>155</v>
      </c>
      <c r="IH153" s="64">
        <v>0</v>
      </c>
      <c r="II153" s="64">
        <v>0</v>
      </c>
      <c r="IJ153" s="64">
        <v>0</v>
      </c>
      <c r="IK153" s="64">
        <v>0</v>
      </c>
      <c r="IN153" s="64" t="s">
        <v>155</v>
      </c>
      <c r="IO153" s="64">
        <v>0</v>
      </c>
      <c r="IP153" s="64">
        <v>0</v>
      </c>
      <c r="IQ153" s="64">
        <v>0</v>
      </c>
      <c r="IR153" s="64">
        <v>0</v>
      </c>
      <c r="IU153" s="64" t="s">
        <v>155</v>
      </c>
      <c r="IV153" s="64">
        <v>0</v>
      </c>
      <c r="IW153" s="64">
        <v>0</v>
      </c>
      <c r="IX153" s="64">
        <v>0</v>
      </c>
      <c r="IY153" s="64">
        <v>0</v>
      </c>
      <c r="JB153" s="6" t="s">
        <v>155</v>
      </c>
      <c r="JC153" s="6">
        <v>0</v>
      </c>
      <c r="JD153" s="6">
        <v>0</v>
      </c>
      <c r="JE153" s="6">
        <v>0</v>
      </c>
      <c r="JF153" s="6">
        <v>0</v>
      </c>
      <c r="JI153" s="64" t="s">
        <v>155</v>
      </c>
      <c r="JJ153" s="64">
        <v>0</v>
      </c>
      <c r="JK153" s="64">
        <v>0</v>
      </c>
      <c r="JL153" s="64">
        <v>0</v>
      </c>
      <c r="JM153" s="64">
        <v>0</v>
      </c>
      <c r="JP153" s="70" t="s">
        <v>155</v>
      </c>
      <c r="JQ153" s="70">
        <v>0</v>
      </c>
      <c r="JR153" s="70">
        <v>0</v>
      </c>
      <c r="JS153" s="70">
        <v>0</v>
      </c>
      <c r="JT153" s="70">
        <v>0</v>
      </c>
      <c r="JW153" s="76" t="s">
        <v>155</v>
      </c>
      <c r="JX153" s="76">
        <v>0</v>
      </c>
      <c r="JY153" s="76">
        <v>0</v>
      </c>
      <c r="JZ153" s="76">
        <v>0</v>
      </c>
      <c r="KA153" s="76">
        <v>0</v>
      </c>
      <c r="KD153" s="76" t="s">
        <v>155</v>
      </c>
      <c r="KE153" s="76">
        <v>0</v>
      </c>
      <c r="KF153" s="76">
        <v>0</v>
      </c>
      <c r="KG153" s="76">
        <v>0</v>
      </c>
      <c r="KH153" s="76">
        <v>0</v>
      </c>
      <c r="KK153" s="76" t="s">
        <v>155</v>
      </c>
      <c r="KL153" s="76">
        <v>0</v>
      </c>
      <c r="KM153" s="76">
        <v>0</v>
      </c>
      <c r="KN153" s="76">
        <v>0</v>
      </c>
      <c r="KO153" s="7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c r="LY153" s="76"/>
      <c r="LZ153" s="76"/>
      <c r="MA153" s="76" t="s">
        <v>155</v>
      </c>
      <c r="MB153" s="76">
        <v>0</v>
      </c>
      <c r="MC153" s="76">
        <v>0</v>
      </c>
      <c r="MD153" s="76">
        <v>0</v>
      </c>
      <c r="ME153" s="76">
        <v>0</v>
      </c>
      <c r="MH153" s="76" t="s">
        <v>155</v>
      </c>
      <c r="MI153" s="76">
        <v>0</v>
      </c>
      <c r="MJ153" s="76">
        <v>0</v>
      </c>
      <c r="MK153" s="76">
        <v>0</v>
      </c>
      <c r="ML153" s="76">
        <v>0</v>
      </c>
      <c r="MM153" s="76"/>
      <c r="MN153" s="76"/>
      <c r="MO153" s="76" t="s">
        <v>155</v>
      </c>
      <c r="MP153" s="76">
        <v>0</v>
      </c>
      <c r="MQ153" s="76">
        <v>0</v>
      </c>
      <c r="MR153" s="76">
        <v>0</v>
      </c>
      <c r="MS153" s="76">
        <v>0</v>
      </c>
    </row>
    <row r="154" spans="1:357" x14ac:dyDescent="0.25">
      <c r="A154" s="1">
        <v>7.4499999999999877</v>
      </c>
      <c r="B154" s="1">
        <v>7.4999999999999876</v>
      </c>
      <c r="C154" s="1" t="s">
        <v>156</v>
      </c>
      <c r="D154" s="1">
        <v>0</v>
      </c>
      <c r="E154" s="1">
        <v>0</v>
      </c>
      <c r="F154" s="1">
        <v>0</v>
      </c>
      <c r="G154" s="1">
        <v>0</v>
      </c>
      <c r="H154" s="1"/>
      <c r="I154" s="1"/>
      <c r="J154" s="1" t="s">
        <v>156</v>
      </c>
      <c r="K154" s="1">
        <v>0</v>
      </c>
      <c r="L154" s="1">
        <v>0</v>
      </c>
      <c r="M154" s="1">
        <v>0</v>
      </c>
      <c r="N154" s="1">
        <v>0</v>
      </c>
      <c r="O154" s="1"/>
      <c r="P154" s="1"/>
      <c r="Q154" s="1" t="s">
        <v>156</v>
      </c>
      <c r="R154" s="1">
        <v>0</v>
      </c>
      <c r="S154" s="1">
        <v>0</v>
      </c>
      <c r="T154" s="1">
        <v>0</v>
      </c>
      <c r="U154" s="1">
        <v>0</v>
      </c>
      <c r="V154" s="1"/>
      <c r="W154" s="1"/>
      <c r="X154" s="1" t="s">
        <v>156</v>
      </c>
      <c r="Y154" s="1">
        <v>0</v>
      </c>
      <c r="Z154" s="1">
        <v>0</v>
      </c>
      <c r="AA154" s="1">
        <v>0</v>
      </c>
      <c r="AB154" s="1">
        <v>0</v>
      </c>
      <c r="AC154" s="1"/>
      <c r="AD154" s="1"/>
      <c r="AE154" s="6" t="s">
        <v>156</v>
      </c>
      <c r="AF154" s="6">
        <v>0</v>
      </c>
      <c r="AG154" s="6">
        <v>0</v>
      </c>
      <c r="AH154" s="6">
        <v>0</v>
      </c>
      <c r="AI154" s="6">
        <v>0</v>
      </c>
      <c r="AJ154" s="1"/>
      <c r="AK154" s="1"/>
      <c r="AL154" s="6" t="s">
        <v>156</v>
      </c>
      <c r="AM154" s="6">
        <v>0</v>
      </c>
      <c r="AN154" s="6">
        <v>0</v>
      </c>
      <c r="AO154" s="6">
        <v>0</v>
      </c>
      <c r="AP154" s="6">
        <v>0</v>
      </c>
      <c r="AQ154" s="1"/>
      <c r="AR154" s="1"/>
      <c r="AS154" s="6" t="s">
        <v>156</v>
      </c>
      <c r="AT154" s="6">
        <v>0</v>
      </c>
      <c r="AU154" s="6">
        <v>0</v>
      </c>
      <c r="AV154" s="6">
        <v>0</v>
      </c>
      <c r="AW154" s="6">
        <v>0</v>
      </c>
      <c r="AZ154" s="6" t="s">
        <v>156</v>
      </c>
      <c r="BA154" s="6">
        <v>0</v>
      </c>
      <c r="BB154" s="6">
        <v>0</v>
      </c>
      <c r="BC154" s="6">
        <v>0</v>
      </c>
      <c r="BD154" s="6">
        <v>0</v>
      </c>
      <c r="BG154" s="6" t="s">
        <v>156</v>
      </c>
      <c r="BH154" s="6">
        <v>0</v>
      </c>
      <c r="BI154" s="6">
        <v>0</v>
      </c>
      <c r="BJ154" s="6">
        <v>0</v>
      </c>
      <c r="BK154" s="6">
        <v>0</v>
      </c>
      <c r="BN154" s="6" t="s">
        <v>156</v>
      </c>
      <c r="BO154" s="6">
        <v>0</v>
      </c>
      <c r="BP154" s="6">
        <v>0</v>
      </c>
      <c r="BQ154" s="6">
        <v>0</v>
      </c>
      <c r="BR154" s="6">
        <v>0</v>
      </c>
      <c r="BU154" s="6" t="s">
        <v>156</v>
      </c>
      <c r="BV154" s="6">
        <v>0</v>
      </c>
      <c r="BW154" s="6">
        <v>0</v>
      </c>
      <c r="BX154" s="6">
        <v>0</v>
      </c>
      <c r="BY154" s="6">
        <v>0</v>
      </c>
      <c r="CB154" s="6" t="s">
        <v>156</v>
      </c>
      <c r="CC154" s="6">
        <v>0</v>
      </c>
      <c r="CD154" s="6">
        <v>0</v>
      </c>
      <c r="CE154" s="6">
        <v>0</v>
      </c>
      <c r="CF154" s="6">
        <v>0</v>
      </c>
      <c r="CI154" s="6" t="s">
        <v>156</v>
      </c>
      <c r="CJ154" s="6">
        <v>0.06</v>
      </c>
      <c r="CK154" s="6">
        <v>0</v>
      </c>
      <c r="CL154" s="6">
        <v>0.08</v>
      </c>
      <c r="CM154" s="6">
        <v>0</v>
      </c>
      <c r="CP154" s="6" t="s">
        <v>156</v>
      </c>
      <c r="CQ154" s="6">
        <v>0</v>
      </c>
      <c r="CR154" s="6">
        <v>0</v>
      </c>
      <c r="CS154" s="6">
        <v>0</v>
      </c>
      <c r="CT154" s="6">
        <v>0</v>
      </c>
      <c r="CW154" s="6" t="s">
        <v>156</v>
      </c>
      <c r="CX154" s="6">
        <v>0</v>
      </c>
      <c r="CY154" s="6">
        <v>0</v>
      </c>
      <c r="CZ154" s="6">
        <v>0</v>
      </c>
      <c r="DA154" s="6">
        <v>0</v>
      </c>
      <c r="DD154" s="6" t="s">
        <v>156</v>
      </c>
      <c r="DE154" s="6">
        <v>0</v>
      </c>
      <c r="DF154" s="6">
        <v>0</v>
      </c>
      <c r="DG154" s="6">
        <v>0</v>
      </c>
      <c r="DH154" s="6">
        <v>0</v>
      </c>
      <c r="DK154" s="6" t="s">
        <v>156</v>
      </c>
      <c r="DL154" s="6">
        <v>0</v>
      </c>
      <c r="DM154" s="6">
        <v>0</v>
      </c>
      <c r="DN154" s="6">
        <v>0</v>
      </c>
      <c r="DO154" s="6">
        <v>0</v>
      </c>
      <c r="DR154" s="6" t="s">
        <v>156</v>
      </c>
      <c r="DS154" s="6">
        <v>0</v>
      </c>
      <c r="DT154" s="6">
        <v>0</v>
      </c>
      <c r="DU154" s="6">
        <v>0</v>
      </c>
      <c r="DV154" s="6">
        <v>0</v>
      </c>
      <c r="DY154" s="6" t="s">
        <v>156</v>
      </c>
      <c r="DZ154" s="6">
        <v>0</v>
      </c>
      <c r="EA154" s="6">
        <v>0</v>
      </c>
      <c r="EB154" s="6">
        <v>0</v>
      </c>
      <c r="EC154" s="6">
        <v>0</v>
      </c>
      <c r="EF154" s="6" t="s">
        <v>156</v>
      </c>
      <c r="EG154" s="6">
        <v>0</v>
      </c>
      <c r="EH154" s="6">
        <v>0</v>
      </c>
      <c r="EI154" s="6">
        <v>0</v>
      </c>
      <c r="EJ154" s="6">
        <v>0</v>
      </c>
      <c r="EM154" s="6" t="s">
        <v>156</v>
      </c>
      <c r="EN154" s="6">
        <v>0</v>
      </c>
      <c r="EO154" s="6">
        <v>0</v>
      </c>
      <c r="EP154" s="6">
        <v>0</v>
      </c>
      <c r="EQ154" s="6">
        <v>0</v>
      </c>
      <c r="ET154" s="6" t="s">
        <v>156</v>
      </c>
      <c r="EU154" s="6">
        <v>0</v>
      </c>
      <c r="EV154" s="6">
        <v>0</v>
      </c>
      <c r="EW154" s="6">
        <v>0</v>
      </c>
      <c r="EX154" s="6">
        <v>0</v>
      </c>
      <c r="FA154" s="6" t="s">
        <v>156</v>
      </c>
      <c r="FB154" s="6">
        <v>0</v>
      </c>
      <c r="FC154" s="6">
        <v>0</v>
      </c>
      <c r="FD154" s="6">
        <v>0</v>
      </c>
      <c r="FE154" s="6">
        <v>0</v>
      </c>
      <c r="FH154" s="6" t="s">
        <v>156</v>
      </c>
      <c r="FI154" s="6">
        <v>0</v>
      </c>
      <c r="FJ154" s="6">
        <v>0</v>
      </c>
      <c r="FK154" s="6">
        <v>0</v>
      </c>
      <c r="FL154" s="6">
        <v>0</v>
      </c>
      <c r="FO154" s="6" t="s">
        <v>156</v>
      </c>
      <c r="FP154" s="6">
        <v>0</v>
      </c>
      <c r="FQ154" s="6">
        <v>0</v>
      </c>
      <c r="FR154" s="6">
        <v>0</v>
      </c>
      <c r="FS154" s="6">
        <v>0</v>
      </c>
      <c r="FV154" s="6" t="s">
        <v>156</v>
      </c>
      <c r="FW154" s="6">
        <v>0</v>
      </c>
      <c r="FX154" s="6">
        <v>0</v>
      </c>
      <c r="FY154" s="6">
        <v>0</v>
      </c>
      <c r="FZ154" s="6">
        <v>0</v>
      </c>
      <c r="GC154" s="6" t="s">
        <v>156</v>
      </c>
      <c r="GD154" s="6">
        <v>0</v>
      </c>
      <c r="GE154" s="6">
        <v>0</v>
      </c>
      <c r="GF154" s="6">
        <v>0</v>
      </c>
      <c r="GG154" s="6">
        <v>0</v>
      </c>
      <c r="GJ154" s="58" t="s">
        <v>156</v>
      </c>
      <c r="GK154" s="58">
        <v>0</v>
      </c>
      <c r="GL154" s="58">
        <v>0</v>
      </c>
      <c r="GM154" s="58">
        <v>0</v>
      </c>
      <c r="GN154" s="58">
        <v>0</v>
      </c>
      <c r="GQ154" s="58" t="s">
        <v>156</v>
      </c>
      <c r="GR154" s="58">
        <v>0</v>
      </c>
      <c r="GS154" s="58">
        <v>0</v>
      </c>
      <c r="GT154" s="58">
        <v>0</v>
      </c>
      <c r="GU154" s="58">
        <v>0</v>
      </c>
      <c r="GX154" s="64" t="s">
        <v>156</v>
      </c>
      <c r="GY154" s="64">
        <v>0</v>
      </c>
      <c r="GZ154" s="64">
        <v>0</v>
      </c>
      <c r="HA154" s="64">
        <v>0</v>
      </c>
      <c r="HB154" s="64">
        <v>0</v>
      </c>
      <c r="HE154" s="64" t="s">
        <v>156</v>
      </c>
      <c r="HF154" s="64">
        <v>0</v>
      </c>
      <c r="HG154" s="64">
        <v>0</v>
      </c>
      <c r="HH154" s="64">
        <v>0</v>
      </c>
      <c r="HI154" s="64">
        <v>0</v>
      </c>
      <c r="HL154" s="64" t="s">
        <v>156</v>
      </c>
      <c r="HM154" s="64">
        <v>0</v>
      </c>
      <c r="HN154" s="64">
        <v>0</v>
      </c>
      <c r="HO154" s="64">
        <v>0</v>
      </c>
      <c r="HP154" s="64">
        <v>0</v>
      </c>
      <c r="HS154" s="64" t="s">
        <v>156</v>
      </c>
      <c r="HT154" s="64">
        <v>0</v>
      </c>
      <c r="HU154" s="64">
        <v>0</v>
      </c>
      <c r="HV154" s="64">
        <v>0</v>
      </c>
      <c r="HW154" s="64">
        <v>0</v>
      </c>
      <c r="HZ154" s="64" t="s">
        <v>156</v>
      </c>
      <c r="IA154" s="64">
        <v>0</v>
      </c>
      <c r="IB154" s="64">
        <v>0</v>
      </c>
      <c r="IC154" s="64">
        <v>0</v>
      </c>
      <c r="ID154" s="64">
        <v>0</v>
      </c>
      <c r="IG154" s="64" t="s">
        <v>156</v>
      </c>
      <c r="IH154" s="64">
        <v>0</v>
      </c>
      <c r="II154" s="64">
        <v>0</v>
      </c>
      <c r="IJ154" s="64">
        <v>0</v>
      </c>
      <c r="IK154" s="64">
        <v>0</v>
      </c>
      <c r="IN154" s="64" t="s">
        <v>156</v>
      </c>
      <c r="IO154" s="64">
        <v>0</v>
      </c>
      <c r="IP154" s="64">
        <v>0</v>
      </c>
      <c r="IQ154" s="64">
        <v>0</v>
      </c>
      <c r="IR154" s="64">
        <v>0</v>
      </c>
      <c r="IU154" s="64" t="s">
        <v>156</v>
      </c>
      <c r="IV154" s="64">
        <v>0</v>
      </c>
      <c r="IW154" s="64">
        <v>0</v>
      </c>
      <c r="IX154" s="64">
        <v>0</v>
      </c>
      <c r="IY154" s="64">
        <v>0</v>
      </c>
      <c r="JB154" s="6" t="s">
        <v>156</v>
      </c>
      <c r="JC154" s="6">
        <v>0</v>
      </c>
      <c r="JD154" s="6">
        <v>0</v>
      </c>
      <c r="JE154" s="6">
        <v>0</v>
      </c>
      <c r="JF154" s="6">
        <v>0</v>
      </c>
      <c r="JI154" s="64" t="s">
        <v>156</v>
      </c>
      <c r="JJ154" s="64">
        <v>0</v>
      </c>
      <c r="JK154" s="64">
        <v>0</v>
      </c>
      <c r="JL154" s="64">
        <v>0</v>
      </c>
      <c r="JM154" s="64">
        <v>0</v>
      </c>
      <c r="JP154" s="70" t="s">
        <v>156</v>
      </c>
      <c r="JQ154" s="70">
        <v>0</v>
      </c>
      <c r="JR154" s="70">
        <v>0</v>
      </c>
      <c r="JS154" s="70">
        <v>0</v>
      </c>
      <c r="JT154" s="70">
        <v>0</v>
      </c>
      <c r="JW154" s="76" t="s">
        <v>156</v>
      </c>
      <c r="JX154" s="76">
        <v>0</v>
      </c>
      <c r="JY154" s="76">
        <v>0</v>
      </c>
      <c r="JZ154" s="76">
        <v>0</v>
      </c>
      <c r="KA154" s="76">
        <v>0</v>
      </c>
      <c r="KD154" s="76" t="s">
        <v>156</v>
      </c>
      <c r="KE154" s="76">
        <v>0</v>
      </c>
      <c r="KF154" s="76">
        <v>0</v>
      </c>
      <c r="KG154" s="76">
        <v>0</v>
      </c>
      <c r="KH154" s="76">
        <v>0</v>
      </c>
      <c r="KK154" s="76" t="s">
        <v>156</v>
      </c>
      <c r="KL154" s="76">
        <v>0</v>
      </c>
      <c r="KM154" s="76">
        <v>0</v>
      </c>
      <c r="KN154" s="76">
        <v>0</v>
      </c>
      <c r="KO154" s="76">
        <v>0</v>
      </c>
      <c r="KR154" s="76" t="s">
        <v>156</v>
      </c>
      <c r="KS154" s="76">
        <v>0</v>
      </c>
      <c r="KT154" s="76">
        <v>0</v>
      </c>
      <c r="KU154" s="76">
        <v>0</v>
      </c>
      <c r="KV154" s="76">
        <v>0</v>
      </c>
      <c r="KY154" s="76" t="s">
        <v>156</v>
      </c>
      <c r="KZ154" s="76">
        <v>0</v>
      </c>
      <c r="LA154" s="76">
        <v>0</v>
      </c>
      <c r="LB154" s="76">
        <v>0</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v>
      </c>
      <c r="LV154" s="76">
        <v>0</v>
      </c>
      <c r="LW154" s="76">
        <v>0</v>
      </c>
      <c r="LX154" s="76">
        <v>0</v>
      </c>
      <c r="LY154" s="76"/>
      <c r="LZ154" s="76"/>
      <c r="MA154" s="76" t="s">
        <v>156</v>
      </c>
      <c r="MB154" s="76">
        <v>0</v>
      </c>
      <c r="MC154" s="76">
        <v>0</v>
      </c>
      <c r="MD154" s="76">
        <v>0</v>
      </c>
      <c r="ME154" s="76">
        <v>0</v>
      </c>
      <c r="MH154" s="76" t="s">
        <v>156</v>
      </c>
      <c r="MI154" s="76">
        <v>0</v>
      </c>
      <c r="MJ154" s="76">
        <v>0</v>
      </c>
      <c r="MK154" s="76">
        <v>0</v>
      </c>
      <c r="ML154" s="76">
        <v>0</v>
      </c>
      <c r="MM154" s="76"/>
      <c r="MN154" s="76"/>
      <c r="MO154" s="76" t="s">
        <v>156</v>
      </c>
      <c r="MP154" s="76">
        <v>0</v>
      </c>
      <c r="MQ154" s="76">
        <v>0</v>
      </c>
      <c r="MR154" s="76">
        <v>0</v>
      </c>
      <c r="MS154" s="76">
        <v>0</v>
      </c>
    </row>
    <row r="155" spans="1:357" x14ac:dyDescent="0.25">
      <c r="A155" s="1">
        <v>7.4999999999999876</v>
      </c>
      <c r="B155" s="1">
        <v>7.5499999999999874</v>
      </c>
      <c r="C155" s="1" t="s">
        <v>157</v>
      </c>
      <c r="D155" s="1">
        <v>0</v>
      </c>
      <c r="E155" s="1">
        <v>0</v>
      </c>
      <c r="F155" s="1">
        <v>0</v>
      </c>
      <c r="G155" s="1">
        <v>0</v>
      </c>
      <c r="H155" s="1"/>
      <c r="I155" s="1"/>
      <c r="J155" s="1" t="s">
        <v>157</v>
      </c>
      <c r="K155" s="1">
        <v>0</v>
      </c>
      <c r="L155" s="1">
        <v>0</v>
      </c>
      <c r="M155" s="1">
        <v>0</v>
      </c>
      <c r="N155" s="1">
        <v>0</v>
      </c>
      <c r="O155" s="1"/>
      <c r="P155" s="1"/>
      <c r="Q155" s="1" t="s">
        <v>157</v>
      </c>
      <c r="R155" s="1">
        <v>0</v>
      </c>
      <c r="S155" s="1">
        <v>0</v>
      </c>
      <c r="T155" s="1">
        <v>0</v>
      </c>
      <c r="U155" s="1">
        <v>0</v>
      </c>
      <c r="V155" s="1"/>
      <c r="W155" s="1"/>
      <c r="X155" s="1" t="s">
        <v>157</v>
      </c>
      <c r="Y155" s="1">
        <v>0</v>
      </c>
      <c r="Z155" s="1">
        <v>0</v>
      </c>
      <c r="AA155" s="1">
        <v>0</v>
      </c>
      <c r="AB155" s="1">
        <v>0</v>
      </c>
      <c r="AC155" s="1"/>
      <c r="AD155" s="1"/>
      <c r="AE155" s="6" t="s">
        <v>157</v>
      </c>
      <c r="AF155" s="6">
        <v>0</v>
      </c>
      <c r="AG155" s="6">
        <v>0</v>
      </c>
      <c r="AH155" s="6">
        <v>0</v>
      </c>
      <c r="AI155" s="6">
        <v>0</v>
      </c>
      <c r="AJ155" s="1"/>
      <c r="AK155" s="1"/>
      <c r="AL155" s="6" t="s">
        <v>157</v>
      </c>
      <c r="AM155" s="6">
        <v>0</v>
      </c>
      <c r="AN155" s="6">
        <v>0</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v>
      </c>
      <c r="BW155" s="6">
        <v>0</v>
      </c>
      <c r="BX155" s="6">
        <v>0</v>
      </c>
      <c r="BY155" s="6">
        <v>0</v>
      </c>
      <c r="CB155" s="6" t="s">
        <v>157</v>
      </c>
      <c r="CC155" s="6">
        <v>0</v>
      </c>
      <c r="CD155" s="6">
        <v>0</v>
      </c>
      <c r="CE155" s="6">
        <v>0</v>
      </c>
      <c r="CF155" s="6">
        <v>0</v>
      </c>
      <c r="CI155" s="6" t="s">
        <v>157</v>
      </c>
      <c r="CJ155" s="6">
        <v>0</v>
      </c>
      <c r="CK155" s="6">
        <v>0</v>
      </c>
      <c r="CL155" s="6">
        <v>0</v>
      </c>
      <c r="CM155" s="6">
        <v>0</v>
      </c>
      <c r="CP155" s="6" t="s">
        <v>157</v>
      </c>
      <c r="CQ155" s="6">
        <v>0</v>
      </c>
      <c r="CR155" s="6">
        <v>0</v>
      </c>
      <c r="CS155" s="6">
        <v>0</v>
      </c>
      <c r="CT155" s="6">
        <v>0</v>
      </c>
      <c r="CW155" s="6" t="s">
        <v>157</v>
      </c>
      <c r="CX155" s="6">
        <v>0</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v>
      </c>
      <c r="FJ155" s="6">
        <v>0</v>
      </c>
      <c r="FK155" s="6">
        <v>0</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4" t="s">
        <v>157</v>
      </c>
      <c r="GY155" s="64">
        <v>0</v>
      </c>
      <c r="GZ155" s="64">
        <v>0</v>
      </c>
      <c r="HA155" s="64">
        <v>0</v>
      </c>
      <c r="HB155" s="64">
        <v>0</v>
      </c>
      <c r="HE155" s="64" t="s">
        <v>157</v>
      </c>
      <c r="HF155" s="64">
        <v>0</v>
      </c>
      <c r="HG155" s="64">
        <v>0</v>
      </c>
      <c r="HH155" s="64">
        <v>0</v>
      </c>
      <c r="HI155" s="64">
        <v>0</v>
      </c>
      <c r="HL155" s="64" t="s">
        <v>157</v>
      </c>
      <c r="HM155" s="64">
        <v>0</v>
      </c>
      <c r="HN155" s="64">
        <v>0</v>
      </c>
      <c r="HO155" s="64">
        <v>0</v>
      </c>
      <c r="HP155" s="64">
        <v>0</v>
      </c>
      <c r="HS155" s="64" t="s">
        <v>157</v>
      </c>
      <c r="HT155" s="64">
        <v>0</v>
      </c>
      <c r="HU155" s="64">
        <v>0</v>
      </c>
      <c r="HV155" s="64">
        <v>0</v>
      </c>
      <c r="HW155" s="64">
        <v>0</v>
      </c>
      <c r="HZ155" s="64" t="s">
        <v>157</v>
      </c>
      <c r="IA155" s="64">
        <v>0.2</v>
      </c>
      <c r="IB155" s="64">
        <v>0</v>
      </c>
      <c r="IC155" s="64">
        <v>0</v>
      </c>
      <c r="ID155" s="64">
        <v>0</v>
      </c>
      <c r="IG155" s="64" t="s">
        <v>157</v>
      </c>
      <c r="IH155" s="64">
        <v>0</v>
      </c>
      <c r="II155" s="64">
        <v>0</v>
      </c>
      <c r="IJ155" s="64">
        <v>0</v>
      </c>
      <c r="IK155" s="64">
        <v>0</v>
      </c>
      <c r="IN155" s="64" t="s">
        <v>157</v>
      </c>
      <c r="IO155" s="64">
        <v>0</v>
      </c>
      <c r="IP155" s="64">
        <v>0</v>
      </c>
      <c r="IQ155" s="64">
        <v>0</v>
      </c>
      <c r="IR155" s="64">
        <v>0</v>
      </c>
      <c r="IU155" s="64" t="s">
        <v>157</v>
      </c>
      <c r="IV155" s="64">
        <v>0</v>
      </c>
      <c r="IW155" s="64">
        <v>0</v>
      </c>
      <c r="IX155" s="64">
        <v>0</v>
      </c>
      <c r="IY155" s="64">
        <v>0</v>
      </c>
      <c r="JB155" s="6" t="s">
        <v>157</v>
      </c>
      <c r="JC155" s="6">
        <v>0</v>
      </c>
      <c r="JD155" s="6">
        <v>0</v>
      </c>
      <c r="JE155" s="6">
        <v>0</v>
      </c>
      <c r="JF155" s="6">
        <v>0</v>
      </c>
      <c r="JI155" s="64" t="s">
        <v>157</v>
      </c>
      <c r="JJ155" s="64">
        <v>0</v>
      </c>
      <c r="JK155" s="64">
        <v>0</v>
      </c>
      <c r="JL155" s="64">
        <v>0</v>
      </c>
      <c r="JM155" s="64">
        <v>0</v>
      </c>
      <c r="JP155" s="70" t="s">
        <v>157</v>
      </c>
      <c r="JQ155" s="70">
        <v>0</v>
      </c>
      <c r="JR155" s="70">
        <v>0</v>
      </c>
      <c r="JS155" s="70">
        <v>0</v>
      </c>
      <c r="JT155" s="70">
        <v>0</v>
      </c>
      <c r="JW155" s="76" t="s">
        <v>157</v>
      </c>
      <c r="JX155" s="76">
        <v>0</v>
      </c>
      <c r="JY155" s="76">
        <v>0</v>
      </c>
      <c r="JZ155" s="76">
        <v>0</v>
      </c>
      <c r="KA155" s="76">
        <v>0</v>
      </c>
      <c r="KD155" s="76" t="s">
        <v>157</v>
      </c>
      <c r="KE155" s="76">
        <v>0</v>
      </c>
      <c r="KF155" s="76">
        <v>0</v>
      </c>
      <c r="KG155" s="76">
        <v>0</v>
      </c>
      <c r="KH155" s="76">
        <v>0</v>
      </c>
      <c r="KK155" s="76" t="s">
        <v>157</v>
      </c>
      <c r="KL155" s="76">
        <v>0.36</v>
      </c>
      <c r="KM155" s="76">
        <v>0</v>
      </c>
      <c r="KN155" s="76">
        <v>0</v>
      </c>
      <c r="KO155" s="76">
        <v>0</v>
      </c>
      <c r="KR155" s="76" t="s">
        <v>157</v>
      </c>
      <c r="KS155" s="76">
        <v>0</v>
      </c>
      <c r="KT155" s="76">
        <v>0</v>
      </c>
      <c r="KU155" s="76">
        <v>0</v>
      </c>
      <c r="KV155" s="76">
        <v>0</v>
      </c>
      <c r="KY155" s="76" t="s">
        <v>157</v>
      </c>
      <c r="KZ155" s="76">
        <v>0</v>
      </c>
      <c r="LA155" s="76">
        <v>0</v>
      </c>
      <c r="LB155" s="76">
        <v>0</v>
      </c>
      <c r="LC155" s="76">
        <v>0</v>
      </c>
      <c r="LF155" s="76" t="s">
        <v>157</v>
      </c>
      <c r="LG155" s="76">
        <v>0</v>
      </c>
      <c r="LH155" s="76">
        <v>0</v>
      </c>
      <c r="LI155" s="76">
        <v>0</v>
      </c>
      <c r="LJ155" s="76">
        <v>0</v>
      </c>
      <c r="LM155" s="76" t="s">
        <v>157</v>
      </c>
      <c r="LN155" s="76">
        <v>0</v>
      </c>
      <c r="LO155" s="76">
        <v>0</v>
      </c>
      <c r="LP155" s="76">
        <v>0</v>
      </c>
      <c r="LQ155" s="76">
        <v>0</v>
      </c>
      <c r="LR155" s="76"/>
      <c r="LS155" s="76"/>
      <c r="LT155" s="76" t="s">
        <v>157</v>
      </c>
      <c r="LU155" s="76">
        <v>0</v>
      </c>
      <c r="LV155" s="76">
        <v>0</v>
      </c>
      <c r="LW155" s="76">
        <v>0</v>
      </c>
      <c r="LX155" s="76">
        <v>0</v>
      </c>
      <c r="LY155" s="76"/>
      <c r="LZ155" s="76"/>
      <c r="MA155" s="76" t="s">
        <v>157</v>
      </c>
      <c r="MB155" s="76">
        <v>0.64</v>
      </c>
      <c r="MC155" s="76">
        <v>0</v>
      </c>
      <c r="MD155" s="76">
        <v>0</v>
      </c>
      <c r="ME155" s="76">
        <v>0</v>
      </c>
      <c r="MH155" s="76" t="s">
        <v>157</v>
      </c>
      <c r="MI155" s="76">
        <v>0.24</v>
      </c>
      <c r="MJ155" s="76">
        <v>0</v>
      </c>
      <c r="MK155" s="76">
        <v>0</v>
      </c>
      <c r="ML155" s="76">
        <v>0</v>
      </c>
      <c r="MM155" s="76"/>
      <c r="MN155" s="76"/>
      <c r="MO155" s="76" t="s">
        <v>157</v>
      </c>
      <c r="MP155" s="76">
        <v>0</v>
      </c>
      <c r="MQ155" s="76">
        <v>0</v>
      </c>
      <c r="MR155" s="76">
        <v>0</v>
      </c>
      <c r="MS155" s="76">
        <v>0</v>
      </c>
    </row>
    <row r="156" spans="1:357" x14ac:dyDescent="0.25">
      <c r="A156" s="1">
        <v>7.5499999999999874</v>
      </c>
      <c r="B156" s="1">
        <v>7.5999999999999872</v>
      </c>
      <c r="C156" s="1" t="s">
        <v>158</v>
      </c>
      <c r="D156" s="1">
        <v>0</v>
      </c>
      <c r="E156" s="1">
        <v>0</v>
      </c>
      <c r="F156" s="1">
        <v>0</v>
      </c>
      <c r="G156" s="1">
        <v>0</v>
      </c>
      <c r="H156" s="1"/>
      <c r="I156" s="1"/>
      <c r="J156" s="1" t="s">
        <v>158</v>
      </c>
      <c r="K156" s="1">
        <v>0</v>
      </c>
      <c r="L156" s="1">
        <v>0</v>
      </c>
      <c r="M156" s="1">
        <v>0</v>
      </c>
      <c r="N156" s="1">
        <v>0</v>
      </c>
      <c r="O156" s="1"/>
      <c r="P156" s="1"/>
      <c r="Q156" s="1" t="s">
        <v>158</v>
      </c>
      <c r="R156" s="1">
        <v>0</v>
      </c>
      <c r="S156" s="1">
        <v>0</v>
      </c>
      <c r="T156" s="1">
        <v>0</v>
      </c>
      <c r="U156" s="1">
        <v>0</v>
      </c>
      <c r="V156" s="1"/>
      <c r="W156" s="1"/>
      <c r="X156" s="1" t="s">
        <v>158</v>
      </c>
      <c r="Y156" s="1">
        <v>0</v>
      </c>
      <c r="Z156" s="1">
        <v>0</v>
      </c>
      <c r="AA156" s="1">
        <v>0</v>
      </c>
      <c r="AB156" s="1">
        <v>0</v>
      </c>
      <c r="AC156" s="1"/>
      <c r="AD156" s="1"/>
      <c r="AE156" s="6" t="s">
        <v>158</v>
      </c>
      <c r="AF156" s="6">
        <v>0</v>
      </c>
      <c r="AG156" s="6">
        <v>0</v>
      </c>
      <c r="AH156" s="6">
        <v>0</v>
      </c>
      <c r="AI156" s="6">
        <v>0</v>
      </c>
      <c r="AJ156" s="1"/>
      <c r="AK156" s="1"/>
      <c r="AL156" s="6" t="s">
        <v>158</v>
      </c>
      <c r="AM156" s="6">
        <v>0</v>
      </c>
      <c r="AN156" s="6">
        <v>0</v>
      </c>
      <c r="AO156" s="6">
        <v>0</v>
      </c>
      <c r="AP156" s="6">
        <v>0</v>
      </c>
      <c r="AQ156" s="1"/>
      <c r="AR156" s="1"/>
      <c r="AS156" s="6" t="s">
        <v>158</v>
      </c>
      <c r="AT156" s="6">
        <v>0</v>
      </c>
      <c r="AU156" s="6">
        <v>0</v>
      </c>
      <c r="AV156" s="6">
        <v>0</v>
      </c>
      <c r="AW156" s="6">
        <v>0</v>
      </c>
      <c r="AZ156" s="6" t="s">
        <v>158</v>
      </c>
      <c r="BA156" s="6">
        <v>0</v>
      </c>
      <c r="BB156" s="6">
        <v>0</v>
      </c>
      <c r="BC156" s="6">
        <v>0</v>
      </c>
      <c r="BD156" s="6">
        <v>0</v>
      </c>
      <c r="BG156" s="6" t="s">
        <v>158</v>
      </c>
      <c r="BH156" s="6">
        <v>0</v>
      </c>
      <c r="BI156" s="6">
        <v>0</v>
      </c>
      <c r="BJ156" s="6">
        <v>0</v>
      </c>
      <c r="BK156" s="6">
        <v>0</v>
      </c>
      <c r="BN156" s="6" t="s">
        <v>158</v>
      </c>
      <c r="BO156" s="6">
        <v>0</v>
      </c>
      <c r="BP156" s="6">
        <v>0</v>
      </c>
      <c r="BQ156" s="6">
        <v>0</v>
      </c>
      <c r="BR156" s="6">
        <v>0</v>
      </c>
      <c r="BU156" s="6" t="s">
        <v>158</v>
      </c>
      <c r="BV156" s="6">
        <v>0</v>
      </c>
      <c r="BW156" s="6">
        <v>0</v>
      </c>
      <c r="BX156" s="6">
        <v>0</v>
      </c>
      <c r="BY156" s="6">
        <v>0</v>
      </c>
      <c r="CB156" s="6" t="s">
        <v>158</v>
      </c>
      <c r="CC156" s="6">
        <v>0</v>
      </c>
      <c r="CD156" s="6">
        <v>0</v>
      </c>
      <c r="CE156" s="6">
        <v>0</v>
      </c>
      <c r="CF156" s="6">
        <v>0</v>
      </c>
      <c r="CI156" s="6" t="s">
        <v>158</v>
      </c>
      <c r="CJ156" s="6">
        <v>0</v>
      </c>
      <c r="CK156" s="6">
        <v>0</v>
      </c>
      <c r="CL156" s="6">
        <v>0</v>
      </c>
      <c r="CM156" s="6">
        <v>0</v>
      </c>
      <c r="CP156" s="6" t="s">
        <v>158</v>
      </c>
      <c r="CQ156" s="6">
        <v>0</v>
      </c>
      <c r="CR156" s="6">
        <v>0</v>
      </c>
      <c r="CS156" s="6">
        <v>0</v>
      </c>
      <c r="CT156" s="6">
        <v>0</v>
      </c>
      <c r="CW156" s="6" t="s">
        <v>158</v>
      </c>
      <c r="CX156" s="6">
        <v>0</v>
      </c>
      <c r="CY156" s="6">
        <v>0</v>
      </c>
      <c r="CZ156" s="6">
        <v>0</v>
      </c>
      <c r="DA156" s="6">
        <v>0</v>
      </c>
      <c r="DD156" s="6" t="s">
        <v>158</v>
      </c>
      <c r="DE156" s="6">
        <v>0</v>
      </c>
      <c r="DF156" s="6">
        <v>0</v>
      </c>
      <c r="DG156" s="6">
        <v>0</v>
      </c>
      <c r="DH156" s="6">
        <v>0</v>
      </c>
      <c r="DK156" s="6" t="s">
        <v>158</v>
      </c>
      <c r="DL156" s="6">
        <v>0</v>
      </c>
      <c r="DM156" s="6">
        <v>0</v>
      </c>
      <c r="DN156" s="6">
        <v>0</v>
      </c>
      <c r="DO156" s="6">
        <v>0</v>
      </c>
      <c r="DR156" s="6" t="s">
        <v>158</v>
      </c>
      <c r="DS156" s="6">
        <v>0</v>
      </c>
      <c r="DT156" s="6">
        <v>0</v>
      </c>
      <c r="DU156" s="6">
        <v>0</v>
      </c>
      <c r="DV156" s="6">
        <v>0</v>
      </c>
      <c r="DY156" s="6" t="s">
        <v>158</v>
      </c>
      <c r="DZ156" s="6">
        <v>0</v>
      </c>
      <c r="EA156" s="6">
        <v>0</v>
      </c>
      <c r="EB156" s="6">
        <v>0</v>
      </c>
      <c r="EC156" s="6">
        <v>0</v>
      </c>
      <c r="EF156" s="6" t="s">
        <v>158</v>
      </c>
      <c r="EG156" s="6">
        <v>0</v>
      </c>
      <c r="EH156" s="6">
        <v>0</v>
      </c>
      <c r="EI156" s="6">
        <v>0</v>
      </c>
      <c r="EJ156" s="6">
        <v>0</v>
      </c>
      <c r="EM156" s="6" t="s">
        <v>158</v>
      </c>
      <c r="EN156" s="6">
        <v>0</v>
      </c>
      <c r="EO156" s="6">
        <v>0</v>
      </c>
      <c r="EP156" s="6">
        <v>0</v>
      </c>
      <c r="EQ156" s="6">
        <v>0</v>
      </c>
      <c r="ET156" s="6" t="s">
        <v>158</v>
      </c>
      <c r="EU156" s="6">
        <v>0</v>
      </c>
      <c r="EV156" s="6">
        <v>0</v>
      </c>
      <c r="EW156" s="6">
        <v>0</v>
      </c>
      <c r="EX156" s="6">
        <v>0</v>
      </c>
      <c r="FA156" s="6" t="s">
        <v>158</v>
      </c>
      <c r="FB156" s="6">
        <v>0</v>
      </c>
      <c r="FC156" s="6">
        <v>0</v>
      </c>
      <c r="FD156" s="6">
        <v>0</v>
      </c>
      <c r="FE156" s="6">
        <v>0</v>
      </c>
      <c r="FH156" s="6" t="s">
        <v>158</v>
      </c>
      <c r="FI156" s="6">
        <v>0</v>
      </c>
      <c r="FJ156" s="6">
        <v>0</v>
      </c>
      <c r="FK156" s="6">
        <v>0</v>
      </c>
      <c r="FL156" s="6">
        <v>0</v>
      </c>
      <c r="FO156" s="6" t="s">
        <v>158</v>
      </c>
      <c r="FP156" s="6">
        <v>0</v>
      </c>
      <c r="FQ156" s="6">
        <v>0</v>
      </c>
      <c r="FR156" s="6">
        <v>0</v>
      </c>
      <c r="FS156" s="6">
        <v>0</v>
      </c>
      <c r="FV156" s="6" t="s">
        <v>158</v>
      </c>
      <c r="FW156" s="6">
        <v>0</v>
      </c>
      <c r="FX156" s="6">
        <v>0</v>
      </c>
      <c r="FY156" s="6">
        <v>0</v>
      </c>
      <c r="FZ156" s="6">
        <v>0</v>
      </c>
      <c r="GC156" s="6" t="s">
        <v>158</v>
      </c>
      <c r="GD156" s="6">
        <v>0</v>
      </c>
      <c r="GE156" s="6">
        <v>0</v>
      </c>
      <c r="GF156" s="6">
        <v>0</v>
      </c>
      <c r="GG156" s="6">
        <v>0</v>
      </c>
      <c r="GJ156" s="58" t="s">
        <v>158</v>
      </c>
      <c r="GK156" s="58">
        <v>0</v>
      </c>
      <c r="GL156" s="58">
        <v>0</v>
      </c>
      <c r="GM156" s="58">
        <v>0</v>
      </c>
      <c r="GN156" s="58">
        <v>0</v>
      </c>
      <c r="GQ156" s="58" t="s">
        <v>158</v>
      </c>
      <c r="GR156" s="58">
        <v>0</v>
      </c>
      <c r="GS156" s="58">
        <v>0</v>
      </c>
      <c r="GT156" s="58">
        <v>0</v>
      </c>
      <c r="GU156" s="58">
        <v>0</v>
      </c>
      <c r="GX156" s="64" t="s">
        <v>158</v>
      </c>
      <c r="GY156" s="64">
        <v>0</v>
      </c>
      <c r="GZ156" s="64">
        <v>0</v>
      </c>
      <c r="HA156" s="64">
        <v>0</v>
      </c>
      <c r="HB156" s="64">
        <v>0</v>
      </c>
      <c r="HE156" s="64" t="s">
        <v>158</v>
      </c>
      <c r="HF156" s="64">
        <v>0</v>
      </c>
      <c r="HG156" s="64">
        <v>0</v>
      </c>
      <c r="HH156" s="64">
        <v>0</v>
      </c>
      <c r="HI156" s="64">
        <v>0</v>
      </c>
      <c r="HL156" s="64" t="s">
        <v>158</v>
      </c>
      <c r="HM156" s="64">
        <v>0</v>
      </c>
      <c r="HN156" s="64">
        <v>0</v>
      </c>
      <c r="HO156" s="64">
        <v>0</v>
      </c>
      <c r="HP156" s="64">
        <v>0</v>
      </c>
      <c r="HS156" s="64" t="s">
        <v>158</v>
      </c>
      <c r="HT156" s="64">
        <v>0</v>
      </c>
      <c r="HU156" s="64">
        <v>0</v>
      </c>
      <c r="HV156" s="64">
        <v>0</v>
      </c>
      <c r="HW156" s="64">
        <v>0</v>
      </c>
      <c r="HZ156" s="64" t="s">
        <v>158</v>
      </c>
      <c r="IA156" s="64">
        <v>0</v>
      </c>
      <c r="IB156" s="64">
        <v>0</v>
      </c>
      <c r="IC156" s="64">
        <v>0</v>
      </c>
      <c r="ID156" s="64">
        <v>0</v>
      </c>
      <c r="IG156" s="64" t="s">
        <v>158</v>
      </c>
      <c r="IH156" s="64">
        <v>0</v>
      </c>
      <c r="II156" s="64">
        <v>0</v>
      </c>
      <c r="IJ156" s="64">
        <v>0</v>
      </c>
      <c r="IK156" s="64">
        <v>0</v>
      </c>
      <c r="IN156" s="64" t="s">
        <v>158</v>
      </c>
      <c r="IO156" s="64">
        <v>0</v>
      </c>
      <c r="IP156" s="64">
        <v>0</v>
      </c>
      <c r="IQ156" s="64">
        <v>0</v>
      </c>
      <c r="IR156" s="64">
        <v>0</v>
      </c>
      <c r="IU156" s="64" t="s">
        <v>158</v>
      </c>
      <c r="IV156" s="64">
        <v>0</v>
      </c>
      <c r="IW156" s="64">
        <v>0</v>
      </c>
      <c r="IX156" s="64">
        <v>0</v>
      </c>
      <c r="IY156" s="64">
        <v>0</v>
      </c>
      <c r="JB156" s="6" t="s">
        <v>158</v>
      </c>
      <c r="JC156" s="6">
        <v>0</v>
      </c>
      <c r="JD156" s="6">
        <v>0</v>
      </c>
      <c r="JE156" s="6">
        <v>0</v>
      </c>
      <c r="JF156" s="6">
        <v>0</v>
      </c>
      <c r="JI156" s="64" t="s">
        <v>158</v>
      </c>
      <c r="JJ156" s="64">
        <v>0</v>
      </c>
      <c r="JK156" s="64">
        <v>0</v>
      </c>
      <c r="JL156" s="64">
        <v>0</v>
      </c>
      <c r="JM156" s="64">
        <v>0</v>
      </c>
      <c r="JP156" s="70" t="s">
        <v>158</v>
      </c>
      <c r="JQ156" s="70">
        <v>0</v>
      </c>
      <c r="JR156" s="70">
        <v>0</v>
      </c>
      <c r="JS156" s="70">
        <v>0</v>
      </c>
      <c r="JT156" s="70">
        <v>0</v>
      </c>
      <c r="JW156" s="76" t="s">
        <v>158</v>
      </c>
      <c r="JX156" s="76">
        <v>0</v>
      </c>
      <c r="JY156" s="76">
        <v>0</v>
      </c>
      <c r="JZ156" s="76">
        <v>0</v>
      </c>
      <c r="KA156" s="76">
        <v>0</v>
      </c>
      <c r="KD156" s="76" t="s">
        <v>158</v>
      </c>
      <c r="KE156" s="76">
        <v>0</v>
      </c>
      <c r="KF156" s="76">
        <v>0</v>
      </c>
      <c r="KG156" s="76">
        <v>0</v>
      </c>
      <c r="KH156" s="76">
        <v>0</v>
      </c>
      <c r="KK156" s="76" t="s">
        <v>158</v>
      </c>
      <c r="KL156" s="76">
        <v>0</v>
      </c>
      <c r="KM156" s="76">
        <v>0</v>
      </c>
      <c r="KN156" s="76">
        <v>0</v>
      </c>
      <c r="KO156" s="76">
        <v>0</v>
      </c>
      <c r="KR156" s="76" t="s">
        <v>158</v>
      </c>
      <c r="KS156" s="76">
        <v>0</v>
      </c>
      <c r="KT156" s="76">
        <v>0</v>
      </c>
      <c r="KU156" s="76">
        <v>0</v>
      </c>
      <c r="KV156" s="76">
        <v>0</v>
      </c>
      <c r="KY156" s="76" t="s">
        <v>158</v>
      </c>
      <c r="KZ156" s="76">
        <v>0</v>
      </c>
      <c r="LA156" s="76">
        <v>0</v>
      </c>
      <c r="LB156" s="76">
        <v>0</v>
      </c>
      <c r="LC156" s="76">
        <v>0</v>
      </c>
      <c r="LF156" s="76" t="s">
        <v>158</v>
      </c>
      <c r="LG156" s="76">
        <v>0</v>
      </c>
      <c r="LH156" s="76">
        <v>0</v>
      </c>
      <c r="LI156" s="76">
        <v>0</v>
      </c>
      <c r="LJ156" s="76">
        <v>0</v>
      </c>
      <c r="LM156" s="76" t="s">
        <v>158</v>
      </c>
      <c r="LN156" s="76">
        <v>0</v>
      </c>
      <c r="LO156" s="76">
        <v>0</v>
      </c>
      <c r="LP156" s="76">
        <v>0</v>
      </c>
      <c r="LQ156" s="76">
        <v>0</v>
      </c>
      <c r="LR156" s="76"/>
      <c r="LS156" s="76"/>
      <c r="LT156" s="76" t="s">
        <v>158</v>
      </c>
      <c r="LU156" s="76">
        <v>0</v>
      </c>
      <c r="LV156" s="76">
        <v>0</v>
      </c>
      <c r="LW156" s="76">
        <v>0</v>
      </c>
      <c r="LX156" s="76">
        <v>0</v>
      </c>
      <c r="LY156" s="76"/>
      <c r="LZ156" s="76"/>
      <c r="MA156" s="76" t="s">
        <v>158</v>
      </c>
      <c r="MB156" s="76">
        <v>0</v>
      </c>
      <c r="MC156" s="76">
        <v>0</v>
      </c>
      <c r="MD156" s="76">
        <v>0</v>
      </c>
      <c r="ME156" s="76">
        <v>0</v>
      </c>
      <c r="MH156" s="76" t="s">
        <v>158</v>
      </c>
      <c r="MI156" s="76">
        <v>0</v>
      </c>
      <c r="MJ156" s="76">
        <v>0</v>
      </c>
      <c r="MK156" s="76">
        <v>0</v>
      </c>
      <c r="ML156" s="76">
        <v>0</v>
      </c>
      <c r="MM156" s="76"/>
      <c r="MN156" s="76"/>
      <c r="MO156" s="76" t="s">
        <v>158</v>
      </c>
      <c r="MP156" s="76">
        <v>0</v>
      </c>
      <c r="MQ156" s="76">
        <v>0</v>
      </c>
      <c r="MR156" s="76">
        <v>0</v>
      </c>
      <c r="MS156" s="76">
        <v>0</v>
      </c>
    </row>
    <row r="157" spans="1:357" x14ac:dyDescent="0.25">
      <c r="A157" s="1">
        <v>7.5999999999999872</v>
      </c>
      <c r="B157" s="1">
        <v>7.649999999999987</v>
      </c>
      <c r="C157" s="1" t="s">
        <v>159</v>
      </c>
      <c r="D157" s="1">
        <v>0</v>
      </c>
      <c r="E157" s="1">
        <v>0</v>
      </c>
      <c r="F157" s="1">
        <v>0</v>
      </c>
      <c r="G157" s="1">
        <v>0</v>
      </c>
      <c r="H157" s="1"/>
      <c r="I157" s="1"/>
      <c r="J157" s="1" t="s">
        <v>159</v>
      </c>
      <c r="K157" s="1">
        <v>0</v>
      </c>
      <c r="L157" s="1">
        <v>0</v>
      </c>
      <c r="M157" s="1">
        <v>0</v>
      </c>
      <c r="N157" s="1">
        <v>0</v>
      </c>
      <c r="O157" s="1"/>
      <c r="P157" s="1"/>
      <c r="Q157" s="1" t="s">
        <v>159</v>
      </c>
      <c r="R157" s="1">
        <v>0</v>
      </c>
      <c r="S157" s="1">
        <v>0</v>
      </c>
      <c r="T157" s="1">
        <v>0</v>
      </c>
      <c r="U157" s="1">
        <v>0</v>
      </c>
      <c r="V157" s="1"/>
      <c r="W157" s="1"/>
      <c r="X157" s="1" t="s">
        <v>159</v>
      </c>
      <c r="Y157" s="1">
        <v>0</v>
      </c>
      <c r="Z157" s="1">
        <v>0</v>
      </c>
      <c r="AA157" s="1">
        <v>0</v>
      </c>
      <c r="AB157" s="1">
        <v>0</v>
      </c>
      <c r="AC157" s="1"/>
      <c r="AD157" s="1"/>
      <c r="AE157" s="6" t="s">
        <v>159</v>
      </c>
      <c r="AF157" s="6">
        <v>0</v>
      </c>
      <c r="AG157" s="6">
        <v>0</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0.25</v>
      </c>
      <c r="BW157" s="6">
        <v>0</v>
      </c>
      <c r="BX157" s="6">
        <v>0</v>
      </c>
      <c r="BY157" s="6">
        <v>0</v>
      </c>
      <c r="CB157" s="6" t="s">
        <v>159</v>
      </c>
      <c r="CC157" s="6">
        <v>0</v>
      </c>
      <c r="CD157" s="6">
        <v>0</v>
      </c>
      <c r="CE157" s="6">
        <v>0</v>
      </c>
      <c r="CF157" s="6">
        <v>0</v>
      </c>
      <c r="CI157" s="6" t="s">
        <v>159</v>
      </c>
      <c r="CJ157" s="6">
        <v>0</v>
      </c>
      <c r="CK157" s="6">
        <v>0</v>
      </c>
      <c r="CL157" s="6">
        <v>0</v>
      </c>
      <c r="CM157" s="6">
        <v>0</v>
      </c>
      <c r="CP157" s="6" t="s">
        <v>159</v>
      </c>
      <c r="CQ157" s="6">
        <v>0</v>
      </c>
      <c r="CR157" s="6">
        <v>0</v>
      </c>
      <c r="CS157" s="6">
        <v>0</v>
      </c>
      <c r="CT157" s="6">
        <v>0</v>
      </c>
      <c r="CW157" s="6" t="s">
        <v>159</v>
      </c>
      <c r="CX157" s="6">
        <v>0</v>
      </c>
      <c r="CY157" s="6">
        <v>0</v>
      </c>
      <c r="CZ157" s="6">
        <v>0</v>
      </c>
      <c r="DA157" s="6">
        <v>0</v>
      </c>
      <c r="DD157" s="6" t="s">
        <v>159</v>
      </c>
      <c r="DE157" s="6">
        <v>0</v>
      </c>
      <c r="DF157" s="6">
        <v>0</v>
      </c>
      <c r="DG157" s="6">
        <v>0</v>
      </c>
      <c r="DH157" s="6">
        <v>0</v>
      </c>
      <c r="DK157" s="6" t="s">
        <v>159</v>
      </c>
      <c r="DL157" s="6">
        <v>0</v>
      </c>
      <c r="DM157" s="6">
        <v>0</v>
      </c>
      <c r="DN157" s="6">
        <v>0</v>
      </c>
      <c r="DO157" s="6">
        <v>0</v>
      </c>
      <c r="DR157" s="6" t="s">
        <v>159</v>
      </c>
      <c r="DS157" s="6">
        <v>0</v>
      </c>
      <c r="DT157" s="6">
        <v>0</v>
      </c>
      <c r="DU157" s="6">
        <v>0</v>
      </c>
      <c r="DV157" s="6">
        <v>0</v>
      </c>
      <c r="DY157" s="6" t="s">
        <v>159</v>
      </c>
      <c r="DZ157" s="6">
        <v>0</v>
      </c>
      <c r="EA157" s="6">
        <v>0</v>
      </c>
      <c r="EB157" s="6">
        <v>0</v>
      </c>
      <c r="EC157" s="6">
        <v>0</v>
      </c>
      <c r="EF157" s="6" t="s">
        <v>159</v>
      </c>
      <c r="EG157" s="6">
        <v>0</v>
      </c>
      <c r="EH157" s="6">
        <v>0</v>
      </c>
      <c r="EI157" s="6">
        <v>0</v>
      </c>
      <c r="EJ157" s="6">
        <v>0</v>
      </c>
      <c r="EM157" s="6" t="s">
        <v>159</v>
      </c>
      <c r="EN157" s="6">
        <v>0</v>
      </c>
      <c r="EO157" s="6">
        <v>0</v>
      </c>
      <c r="EP157" s="6">
        <v>0</v>
      </c>
      <c r="EQ157" s="6">
        <v>0</v>
      </c>
      <c r="ET157" s="6" t="s">
        <v>159</v>
      </c>
      <c r="EU157" s="6">
        <v>0</v>
      </c>
      <c r="EV157" s="6">
        <v>0</v>
      </c>
      <c r="EW157" s="6">
        <v>0</v>
      </c>
      <c r="EX157" s="6">
        <v>0</v>
      </c>
      <c r="FA157" s="6" t="s">
        <v>159</v>
      </c>
      <c r="FB157" s="6">
        <v>0</v>
      </c>
      <c r="FC157" s="6">
        <v>0</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v>
      </c>
      <c r="GE157" s="6">
        <v>0</v>
      </c>
      <c r="GF157" s="6">
        <v>0</v>
      </c>
      <c r="GG157" s="6">
        <v>0</v>
      </c>
      <c r="GJ157" s="58" t="s">
        <v>159</v>
      </c>
      <c r="GK157" s="58">
        <v>0</v>
      </c>
      <c r="GL157" s="58">
        <v>0</v>
      </c>
      <c r="GM157" s="58">
        <v>0</v>
      </c>
      <c r="GN157" s="58">
        <v>0</v>
      </c>
      <c r="GQ157" s="58" t="s">
        <v>159</v>
      </c>
      <c r="GR157" s="58">
        <v>0</v>
      </c>
      <c r="GS157" s="58">
        <v>0</v>
      </c>
      <c r="GT157" s="58">
        <v>0</v>
      </c>
      <c r="GU157" s="58">
        <v>0</v>
      </c>
      <c r="GX157" s="64" t="s">
        <v>159</v>
      </c>
      <c r="GY157" s="64">
        <v>0</v>
      </c>
      <c r="GZ157" s="64">
        <v>0</v>
      </c>
      <c r="HA157" s="64">
        <v>0</v>
      </c>
      <c r="HB157" s="64">
        <v>0</v>
      </c>
      <c r="HE157" s="64" t="s">
        <v>159</v>
      </c>
      <c r="HF157" s="64">
        <v>0</v>
      </c>
      <c r="HG157" s="64">
        <v>0</v>
      </c>
      <c r="HH157" s="64">
        <v>0</v>
      </c>
      <c r="HI157" s="64">
        <v>0</v>
      </c>
      <c r="HL157" s="64" t="s">
        <v>159</v>
      </c>
      <c r="HM157" s="64">
        <v>0</v>
      </c>
      <c r="HN157" s="64">
        <v>0</v>
      </c>
      <c r="HO157" s="64">
        <v>0</v>
      </c>
      <c r="HP157" s="64">
        <v>0</v>
      </c>
      <c r="HS157" s="64" t="s">
        <v>159</v>
      </c>
      <c r="HT157" s="64">
        <v>0</v>
      </c>
      <c r="HU157" s="64">
        <v>0</v>
      </c>
      <c r="HV157" s="64">
        <v>0</v>
      </c>
      <c r="HW157" s="64">
        <v>0</v>
      </c>
      <c r="HZ157" s="64" t="s">
        <v>159</v>
      </c>
      <c r="IA157" s="64">
        <v>0</v>
      </c>
      <c r="IB157" s="64">
        <v>0</v>
      </c>
      <c r="IC157" s="64">
        <v>0</v>
      </c>
      <c r="ID157" s="64">
        <v>0</v>
      </c>
      <c r="IG157" s="64" t="s">
        <v>159</v>
      </c>
      <c r="IH157" s="64">
        <v>0</v>
      </c>
      <c r="II157" s="64">
        <v>0</v>
      </c>
      <c r="IJ157" s="64">
        <v>0</v>
      </c>
      <c r="IK157" s="64">
        <v>0</v>
      </c>
      <c r="IN157" s="64" t="s">
        <v>159</v>
      </c>
      <c r="IO157" s="64">
        <v>0</v>
      </c>
      <c r="IP157" s="64">
        <v>0</v>
      </c>
      <c r="IQ157" s="64">
        <v>0</v>
      </c>
      <c r="IR157" s="64">
        <v>0</v>
      </c>
      <c r="IU157" s="64" t="s">
        <v>159</v>
      </c>
      <c r="IV157" s="64">
        <v>0</v>
      </c>
      <c r="IW157" s="64">
        <v>0</v>
      </c>
      <c r="IX157" s="64">
        <v>0</v>
      </c>
      <c r="IY157" s="64">
        <v>0</v>
      </c>
      <c r="JB157" s="6" t="s">
        <v>159</v>
      </c>
      <c r="JC157" s="6">
        <v>0</v>
      </c>
      <c r="JD157" s="6">
        <v>0</v>
      </c>
      <c r="JE157" s="6">
        <v>0</v>
      </c>
      <c r="JF157" s="6">
        <v>0</v>
      </c>
      <c r="JI157" s="64" t="s">
        <v>159</v>
      </c>
      <c r="JJ157" s="64">
        <v>0</v>
      </c>
      <c r="JK157" s="64">
        <v>0</v>
      </c>
      <c r="JL157" s="64">
        <v>0</v>
      </c>
      <c r="JM157" s="64">
        <v>0</v>
      </c>
      <c r="JP157" s="70" t="s">
        <v>159</v>
      </c>
      <c r="JQ157" s="70">
        <v>0</v>
      </c>
      <c r="JR157" s="70">
        <v>0</v>
      </c>
      <c r="JS157" s="70">
        <v>0</v>
      </c>
      <c r="JT157" s="70">
        <v>0</v>
      </c>
      <c r="JW157" s="76" t="s">
        <v>159</v>
      </c>
      <c r="JX157" s="76">
        <v>0</v>
      </c>
      <c r="JY157" s="76">
        <v>0</v>
      </c>
      <c r="JZ157" s="76">
        <v>0</v>
      </c>
      <c r="KA157" s="76">
        <v>0</v>
      </c>
      <c r="KD157" s="76" t="s">
        <v>159</v>
      </c>
      <c r="KE157" s="76">
        <v>0</v>
      </c>
      <c r="KF157" s="76">
        <v>0</v>
      </c>
      <c r="KG157" s="76">
        <v>0</v>
      </c>
      <c r="KH157" s="76">
        <v>0</v>
      </c>
      <c r="KK157" s="76" t="s">
        <v>159</v>
      </c>
      <c r="KL157" s="76">
        <v>0</v>
      </c>
      <c r="KM157" s="76">
        <v>0</v>
      </c>
      <c r="KN157" s="76">
        <v>0</v>
      </c>
      <c r="KO157" s="7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0</v>
      </c>
      <c r="LO157" s="76">
        <v>0</v>
      </c>
      <c r="LP157" s="76">
        <v>0</v>
      </c>
      <c r="LQ157" s="76">
        <v>0</v>
      </c>
      <c r="LR157" s="76"/>
      <c r="LS157" s="76"/>
      <c r="LT157" s="76" t="s">
        <v>159</v>
      </c>
      <c r="LU157" s="76">
        <v>0</v>
      </c>
      <c r="LV157" s="76">
        <v>0</v>
      </c>
      <c r="LW157" s="76">
        <v>0</v>
      </c>
      <c r="LX157" s="76">
        <v>0</v>
      </c>
      <c r="LY157" s="76"/>
      <c r="LZ157" s="76"/>
      <c r="MA157" s="76" t="s">
        <v>159</v>
      </c>
      <c r="MB157" s="76">
        <v>0</v>
      </c>
      <c r="MC157" s="76">
        <v>0</v>
      </c>
      <c r="MD157" s="76">
        <v>0</v>
      </c>
      <c r="ME157" s="76">
        <v>0</v>
      </c>
      <c r="MH157" s="76" t="s">
        <v>159</v>
      </c>
      <c r="MI157" s="76">
        <v>0</v>
      </c>
      <c r="MJ157" s="76">
        <v>0</v>
      </c>
      <c r="MK157" s="76">
        <v>0</v>
      </c>
      <c r="ML157" s="76">
        <v>0</v>
      </c>
      <c r="MM157" s="76"/>
      <c r="MN157" s="76"/>
      <c r="MO157" s="76" t="s">
        <v>159</v>
      </c>
      <c r="MP157" s="76">
        <v>0</v>
      </c>
      <c r="MQ157" s="76">
        <v>0</v>
      </c>
      <c r="MR157" s="76">
        <v>0</v>
      </c>
      <c r="MS157" s="76">
        <v>0</v>
      </c>
    </row>
    <row r="158" spans="1:357" x14ac:dyDescent="0.25">
      <c r="A158" s="1">
        <v>7.649999999999987</v>
      </c>
      <c r="B158" s="1">
        <v>7.6999999999999869</v>
      </c>
      <c r="C158" s="1" t="s">
        <v>160</v>
      </c>
      <c r="D158" s="1">
        <v>0</v>
      </c>
      <c r="E158" s="1">
        <v>0</v>
      </c>
      <c r="F158" s="1">
        <v>0</v>
      </c>
      <c r="G158" s="1">
        <v>0</v>
      </c>
      <c r="H158" s="1"/>
      <c r="I158" s="1"/>
      <c r="J158" s="1" t="s">
        <v>160</v>
      </c>
      <c r="K158" s="1">
        <v>0</v>
      </c>
      <c r="L158" s="1">
        <v>0</v>
      </c>
      <c r="M158" s="1">
        <v>0</v>
      </c>
      <c r="N158" s="1">
        <v>0</v>
      </c>
      <c r="O158" s="1"/>
      <c r="P158" s="1"/>
      <c r="Q158" s="1" t="s">
        <v>160</v>
      </c>
      <c r="R158" s="1">
        <v>0</v>
      </c>
      <c r="S158" s="1">
        <v>0</v>
      </c>
      <c r="T158" s="1">
        <v>0</v>
      </c>
      <c r="U158" s="1">
        <v>0</v>
      </c>
      <c r="V158" s="1"/>
      <c r="W158" s="1"/>
      <c r="X158" s="1" t="s">
        <v>160</v>
      </c>
      <c r="Y158" s="1">
        <v>0</v>
      </c>
      <c r="Z158" s="1">
        <v>0</v>
      </c>
      <c r="AA158" s="1">
        <v>0</v>
      </c>
      <c r="AB158" s="1">
        <v>0</v>
      </c>
      <c r="AC158" s="1"/>
      <c r="AD158" s="1"/>
      <c r="AE158" s="6" t="s">
        <v>160</v>
      </c>
      <c r="AF158" s="6">
        <v>0</v>
      </c>
      <c r="AG158" s="6">
        <v>0</v>
      </c>
      <c r="AH158" s="6">
        <v>0</v>
      </c>
      <c r="AI158" s="6">
        <v>0</v>
      </c>
      <c r="AJ158" s="1"/>
      <c r="AK158" s="1"/>
      <c r="AL158" s="6" t="s">
        <v>160</v>
      </c>
      <c r="AM158" s="6">
        <v>0</v>
      </c>
      <c r="AN158" s="6">
        <v>0</v>
      </c>
      <c r="AO158" s="6">
        <v>0</v>
      </c>
      <c r="AP158" s="6">
        <v>0</v>
      </c>
      <c r="AQ158" s="1"/>
      <c r="AR158" s="1"/>
      <c r="AS158" s="6" t="s">
        <v>160</v>
      </c>
      <c r="AT158" s="6">
        <v>0</v>
      </c>
      <c r="AU158" s="6">
        <v>0</v>
      </c>
      <c r="AV158" s="6">
        <v>0</v>
      </c>
      <c r="AW158" s="6">
        <v>0</v>
      </c>
      <c r="AZ158" s="6" t="s">
        <v>160</v>
      </c>
      <c r="BA158" s="6">
        <v>0</v>
      </c>
      <c r="BB158" s="6">
        <v>0</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v>
      </c>
      <c r="CK158" s="6">
        <v>0</v>
      </c>
      <c r="CL158" s="6">
        <v>0</v>
      </c>
      <c r="CM158" s="6">
        <v>0</v>
      </c>
      <c r="CP158" s="6" t="s">
        <v>160</v>
      </c>
      <c r="CQ158" s="6">
        <v>0</v>
      </c>
      <c r="CR158" s="6">
        <v>0</v>
      </c>
      <c r="CS158" s="6">
        <v>0</v>
      </c>
      <c r="CT158" s="6">
        <v>0</v>
      </c>
      <c r="CW158" s="6" t="s">
        <v>160</v>
      </c>
      <c r="CX158" s="6">
        <v>0</v>
      </c>
      <c r="CY158" s="6">
        <v>0</v>
      </c>
      <c r="CZ158" s="6">
        <v>0</v>
      </c>
      <c r="DA158" s="6">
        <v>0</v>
      </c>
      <c r="DD158" s="6" t="s">
        <v>160</v>
      </c>
      <c r="DE158" s="6">
        <v>0</v>
      </c>
      <c r="DF158" s="6">
        <v>0</v>
      </c>
      <c r="DG158" s="6">
        <v>0</v>
      </c>
      <c r="DH158" s="6">
        <v>0</v>
      </c>
      <c r="DK158" s="6" t="s">
        <v>160</v>
      </c>
      <c r="DL158" s="6">
        <v>0</v>
      </c>
      <c r="DM158" s="6">
        <v>0</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v>
      </c>
      <c r="EO158" s="6">
        <v>0</v>
      </c>
      <c r="EP158" s="6">
        <v>0</v>
      </c>
      <c r="EQ158" s="6">
        <v>0</v>
      </c>
      <c r="ET158" s="6" t="s">
        <v>160</v>
      </c>
      <c r="EU158" s="6">
        <v>0</v>
      </c>
      <c r="EV158" s="6">
        <v>0</v>
      </c>
      <c r="EW158" s="6">
        <v>0</v>
      </c>
      <c r="EX158" s="6">
        <v>0</v>
      </c>
      <c r="FA158" s="6" t="s">
        <v>160</v>
      </c>
      <c r="FB158" s="6">
        <v>0</v>
      </c>
      <c r="FC158" s="6">
        <v>0</v>
      </c>
      <c r="FD158" s="6">
        <v>0</v>
      </c>
      <c r="FE158" s="6">
        <v>0</v>
      </c>
      <c r="FH158" s="6" t="s">
        <v>160</v>
      </c>
      <c r="FI158" s="6">
        <v>0</v>
      </c>
      <c r="FJ158" s="6">
        <v>0</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v>
      </c>
      <c r="GL158" s="58">
        <v>0</v>
      </c>
      <c r="GM158" s="58">
        <v>0</v>
      </c>
      <c r="GN158" s="58">
        <v>0</v>
      </c>
      <c r="GQ158" s="58" t="s">
        <v>160</v>
      </c>
      <c r="GR158" s="58">
        <v>0</v>
      </c>
      <c r="GS158" s="58">
        <v>0</v>
      </c>
      <c r="GT158" s="58">
        <v>0</v>
      </c>
      <c r="GU158" s="58">
        <v>0</v>
      </c>
      <c r="GX158" s="64" t="s">
        <v>160</v>
      </c>
      <c r="GY158" s="64">
        <v>0</v>
      </c>
      <c r="GZ158" s="64">
        <v>0</v>
      </c>
      <c r="HA158" s="64">
        <v>0</v>
      </c>
      <c r="HB158" s="64">
        <v>0</v>
      </c>
      <c r="HE158" s="64" t="s">
        <v>160</v>
      </c>
      <c r="HF158" s="64">
        <v>0</v>
      </c>
      <c r="HG158" s="64">
        <v>0</v>
      </c>
      <c r="HH158" s="64">
        <v>0</v>
      </c>
      <c r="HI158" s="64">
        <v>0</v>
      </c>
      <c r="HL158" s="64" t="s">
        <v>160</v>
      </c>
      <c r="HM158" s="64">
        <v>0</v>
      </c>
      <c r="HN158" s="64">
        <v>0</v>
      </c>
      <c r="HO158" s="64">
        <v>0</v>
      </c>
      <c r="HP158" s="64">
        <v>0</v>
      </c>
      <c r="HS158" s="64" t="s">
        <v>160</v>
      </c>
      <c r="HT158" s="64">
        <v>0</v>
      </c>
      <c r="HU158" s="64">
        <v>0</v>
      </c>
      <c r="HV158" s="64">
        <v>0</v>
      </c>
      <c r="HW158" s="64">
        <v>0</v>
      </c>
      <c r="HZ158" s="64" t="s">
        <v>160</v>
      </c>
      <c r="IA158" s="64">
        <v>0</v>
      </c>
      <c r="IB158" s="64">
        <v>0</v>
      </c>
      <c r="IC158" s="64">
        <v>0</v>
      </c>
      <c r="ID158" s="64">
        <v>0</v>
      </c>
      <c r="IG158" s="64" t="s">
        <v>160</v>
      </c>
      <c r="IH158" s="64">
        <v>0</v>
      </c>
      <c r="II158" s="64">
        <v>0</v>
      </c>
      <c r="IJ158" s="64">
        <v>0</v>
      </c>
      <c r="IK158" s="64">
        <v>0</v>
      </c>
      <c r="IN158" s="64" t="s">
        <v>160</v>
      </c>
      <c r="IO158" s="64">
        <v>0</v>
      </c>
      <c r="IP158" s="64">
        <v>0</v>
      </c>
      <c r="IQ158" s="64">
        <v>0</v>
      </c>
      <c r="IR158" s="64">
        <v>0</v>
      </c>
      <c r="IU158" s="64" t="s">
        <v>160</v>
      </c>
      <c r="IV158" s="64">
        <v>0</v>
      </c>
      <c r="IW158" s="64">
        <v>0</v>
      </c>
      <c r="IX158" s="64">
        <v>0</v>
      </c>
      <c r="IY158" s="64">
        <v>0</v>
      </c>
      <c r="JB158" s="6" t="s">
        <v>160</v>
      </c>
      <c r="JC158" s="6">
        <v>0</v>
      </c>
      <c r="JD158" s="6">
        <v>0</v>
      </c>
      <c r="JE158" s="6">
        <v>0</v>
      </c>
      <c r="JF158" s="6">
        <v>0</v>
      </c>
      <c r="JI158" s="64" t="s">
        <v>160</v>
      </c>
      <c r="JJ158" s="64">
        <v>0</v>
      </c>
      <c r="JK158" s="64">
        <v>0</v>
      </c>
      <c r="JL158" s="64">
        <v>0</v>
      </c>
      <c r="JM158" s="64">
        <v>0</v>
      </c>
      <c r="JP158" s="70" t="s">
        <v>160</v>
      </c>
      <c r="JQ158" s="70">
        <v>0</v>
      </c>
      <c r="JR158" s="70">
        <v>0</v>
      </c>
      <c r="JS158" s="70">
        <v>0</v>
      </c>
      <c r="JT158" s="70">
        <v>0</v>
      </c>
      <c r="JW158" s="76" t="s">
        <v>160</v>
      </c>
      <c r="JX158" s="76">
        <v>0</v>
      </c>
      <c r="JY158" s="76">
        <v>0</v>
      </c>
      <c r="JZ158" s="76">
        <v>0</v>
      </c>
      <c r="KA158" s="76">
        <v>0</v>
      </c>
      <c r="KD158" s="76" t="s">
        <v>160</v>
      </c>
      <c r="KE158" s="76">
        <v>0</v>
      </c>
      <c r="KF158" s="76">
        <v>0</v>
      </c>
      <c r="KG158" s="76">
        <v>0</v>
      </c>
      <c r="KH158" s="76">
        <v>0</v>
      </c>
      <c r="KK158" s="76" t="s">
        <v>160</v>
      </c>
      <c r="KL158" s="76">
        <v>0</v>
      </c>
      <c r="KM158" s="76">
        <v>0</v>
      </c>
      <c r="KN158" s="76">
        <v>0</v>
      </c>
      <c r="KO158" s="76">
        <v>0</v>
      </c>
      <c r="KR158" s="76" t="s">
        <v>160</v>
      </c>
      <c r="KS158" s="76">
        <v>0.51</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c r="LY158" s="76"/>
      <c r="LZ158" s="76"/>
      <c r="MA158" s="76" t="s">
        <v>160</v>
      </c>
      <c r="MB158" s="76">
        <v>0</v>
      </c>
      <c r="MC158" s="76">
        <v>0</v>
      </c>
      <c r="MD158" s="76">
        <v>0</v>
      </c>
      <c r="ME158" s="76">
        <v>0</v>
      </c>
      <c r="MH158" s="76" t="s">
        <v>160</v>
      </c>
      <c r="MI158" s="76">
        <v>0</v>
      </c>
      <c r="MJ158" s="76">
        <v>0</v>
      </c>
      <c r="MK158" s="76">
        <v>0</v>
      </c>
      <c r="ML158" s="76">
        <v>0</v>
      </c>
      <c r="MM158" s="76"/>
      <c r="MN158" s="76"/>
      <c r="MO158" s="76" t="s">
        <v>160</v>
      </c>
      <c r="MP158" s="76">
        <v>0</v>
      </c>
      <c r="MQ158" s="76">
        <v>0</v>
      </c>
      <c r="MR158" s="76">
        <v>0</v>
      </c>
      <c r="MS158" s="76">
        <v>0</v>
      </c>
    </row>
    <row r="159" spans="1:357" x14ac:dyDescent="0.25">
      <c r="A159" s="1">
        <v>7.6999999999999869</v>
      </c>
      <c r="B159" s="1">
        <v>7.7499999999999867</v>
      </c>
      <c r="C159" s="1" t="s">
        <v>161</v>
      </c>
      <c r="D159" s="1">
        <v>0</v>
      </c>
      <c r="E159" s="1">
        <v>0</v>
      </c>
      <c r="F159" s="1">
        <v>0</v>
      </c>
      <c r="G159" s="1">
        <v>0</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0</v>
      </c>
      <c r="AG159" s="6">
        <v>0</v>
      </c>
      <c r="AH159" s="6">
        <v>0</v>
      </c>
      <c r="AI159" s="6">
        <v>0</v>
      </c>
      <c r="AJ159" s="1"/>
      <c r="AK159" s="1"/>
      <c r="AL159" s="6" t="s">
        <v>161</v>
      </c>
      <c r="AM159" s="6">
        <v>0</v>
      </c>
      <c r="AN159" s="6">
        <v>0</v>
      </c>
      <c r="AO159" s="6">
        <v>0</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0</v>
      </c>
      <c r="CD159" s="6">
        <v>0</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v>
      </c>
      <c r="DT159" s="6">
        <v>0</v>
      </c>
      <c r="DU159" s="6">
        <v>0</v>
      </c>
      <c r="DV159" s="6">
        <v>0</v>
      </c>
      <c r="DY159" s="6" t="s">
        <v>161</v>
      </c>
      <c r="DZ159" s="6">
        <v>0</v>
      </c>
      <c r="EA159" s="6">
        <v>0</v>
      </c>
      <c r="EB159" s="6">
        <v>0</v>
      </c>
      <c r="EC159" s="6">
        <v>0</v>
      </c>
      <c r="EF159" s="6" t="s">
        <v>161</v>
      </c>
      <c r="EG159" s="6">
        <v>0</v>
      </c>
      <c r="EH159" s="6">
        <v>0</v>
      </c>
      <c r="EI159" s="6">
        <v>0</v>
      </c>
      <c r="EJ159" s="6">
        <v>0</v>
      </c>
      <c r="EM159" s="6" t="s">
        <v>161</v>
      </c>
      <c r="EN159" s="6">
        <v>0</v>
      </c>
      <c r="EO159" s="6">
        <v>0</v>
      </c>
      <c r="EP159" s="6">
        <v>0</v>
      </c>
      <c r="EQ159" s="6">
        <v>0</v>
      </c>
      <c r="ET159" s="6" t="s">
        <v>161</v>
      </c>
      <c r="EU159" s="6">
        <v>0</v>
      </c>
      <c r="EV159" s="6">
        <v>0</v>
      </c>
      <c r="EW159" s="6">
        <v>0</v>
      </c>
      <c r="EX159" s="6">
        <v>0</v>
      </c>
      <c r="FA159" s="6" t="s">
        <v>161</v>
      </c>
      <c r="FB159" s="6">
        <v>0</v>
      </c>
      <c r="FC159" s="6">
        <v>0</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v>
      </c>
      <c r="GE159" s="6">
        <v>0</v>
      </c>
      <c r="GF159" s="6">
        <v>0</v>
      </c>
      <c r="GG159" s="6">
        <v>0</v>
      </c>
      <c r="GJ159" s="58" t="s">
        <v>161</v>
      </c>
      <c r="GK159" s="58">
        <v>0</v>
      </c>
      <c r="GL159" s="58">
        <v>0</v>
      </c>
      <c r="GM159" s="58">
        <v>0</v>
      </c>
      <c r="GN159" s="58">
        <v>0</v>
      </c>
      <c r="GQ159" s="58" t="s">
        <v>161</v>
      </c>
      <c r="GR159" s="58">
        <v>0</v>
      </c>
      <c r="GS159" s="58">
        <v>0</v>
      </c>
      <c r="GT159" s="58">
        <v>0</v>
      </c>
      <c r="GU159" s="58">
        <v>0</v>
      </c>
      <c r="GX159" s="64" t="s">
        <v>161</v>
      </c>
      <c r="GY159" s="64">
        <v>0</v>
      </c>
      <c r="GZ159" s="64">
        <v>0</v>
      </c>
      <c r="HA159" s="64">
        <v>0</v>
      </c>
      <c r="HB159" s="64">
        <v>0</v>
      </c>
      <c r="HE159" s="64" t="s">
        <v>161</v>
      </c>
      <c r="HF159" s="64">
        <v>0</v>
      </c>
      <c r="HG159" s="64">
        <v>0</v>
      </c>
      <c r="HH159" s="64">
        <v>0</v>
      </c>
      <c r="HI159" s="64">
        <v>0</v>
      </c>
      <c r="HL159" s="64" t="s">
        <v>161</v>
      </c>
      <c r="HM159" s="64">
        <v>0</v>
      </c>
      <c r="HN159" s="64">
        <v>0</v>
      </c>
      <c r="HO159" s="64">
        <v>0</v>
      </c>
      <c r="HP159" s="64">
        <v>0</v>
      </c>
      <c r="HS159" s="64" t="s">
        <v>161</v>
      </c>
      <c r="HT159" s="64">
        <v>0</v>
      </c>
      <c r="HU159" s="64">
        <v>0</v>
      </c>
      <c r="HV159" s="64">
        <v>0</v>
      </c>
      <c r="HW159" s="64">
        <v>0</v>
      </c>
      <c r="HZ159" s="64" t="s">
        <v>161</v>
      </c>
      <c r="IA159" s="64">
        <v>0</v>
      </c>
      <c r="IB159" s="64">
        <v>0</v>
      </c>
      <c r="IC159" s="64">
        <v>0</v>
      </c>
      <c r="ID159" s="64">
        <v>0</v>
      </c>
      <c r="IG159" s="64" t="s">
        <v>161</v>
      </c>
      <c r="IH159" s="64">
        <v>0</v>
      </c>
      <c r="II159" s="64">
        <v>0</v>
      </c>
      <c r="IJ159" s="64">
        <v>0</v>
      </c>
      <c r="IK159" s="64">
        <v>0</v>
      </c>
      <c r="IN159" s="64" t="s">
        <v>161</v>
      </c>
      <c r="IO159" s="64">
        <v>0</v>
      </c>
      <c r="IP159" s="64">
        <v>0</v>
      </c>
      <c r="IQ159" s="64">
        <v>0</v>
      </c>
      <c r="IR159" s="64">
        <v>0</v>
      </c>
      <c r="IU159" s="64" t="s">
        <v>161</v>
      </c>
      <c r="IV159" s="64">
        <v>0</v>
      </c>
      <c r="IW159" s="64">
        <v>0</v>
      </c>
      <c r="IX159" s="64">
        <v>0</v>
      </c>
      <c r="IY159" s="64">
        <v>0</v>
      </c>
      <c r="JB159" s="6" t="s">
        <v>161</v>
      </c>
      <c r="JC159" s="6">
        <v>0</v>
      </c>
      <c r="JD159" s="6">
        <v>0</v>
      </c>
      <c r="JE159" s="6">
        <v>0</v>
      </c>
      <c r="JF159" s="6">
        <v>0</v>
      </c>
      <c r="JI159" s="64" t="s">
        <v>161</v>
      </c>
      <c r="JJ159" s="64">
        <v>0</v>
      </c>
      <c r="JK159" s="64">
        <v>0</v>
      </c>
      <c r="JL159" s="64">
        <v>0</v>
      </c>
      <c r="JM159" s="64">
        <v>0</v>
      </c>
      <c r="JP159" s="70" t="s">
        <v>161</v>
      </c>
      <c r="JQ159" s="70">
        <v>0</v>
      </c>
      <c r="JR159" s="70">
        <v>0</v>
      </c>
      <c r="JS159" s="70">
        <v>0</v>
      </c>
      <c r="JT159" s="70">
        <v>0</v>
      </c>
      <c r="JW159" s="76" t="s">
        <v>161</v>
      </c>
      <c r="JX159" s="76">
        <v>0</v>
      </c>
      <c r="JY159" s="76">
        <v>0</v>
      </c>
      <c r="JZ159" s="76">
        <v>0</v>
      </c>
      <c r="KA159" s="76">
        <v>0</v>
      </c>
      <c r="KD159" s="76" t="s">
        <v>161</v>
      </c>
      <c r="KE159" s="76">
        <v>0</v>
      </c>
      <c r="KF159" s="76">
        <v>0</v>
      </c>
      <c r="KG159" s="76">
        <v>0</v>
      </c>
      <c r="KH159" s="76">
        <v>0</v>
      </c>
      <c r="KK159" s="76" t="s">
        <v>161</v>
      </c>
      <c r="KL159" s="76">
        <v>0</v>
      </c>
      <c r="KM159" s="76">
        <v>0</v>
      </c>
      <c r="KN159" s="76">
        <v>0</v>
      </c>
      <c r="KO159" s="7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c r="LY159" s="76"/>
      <c r="LZ159" s="76"/>
      <c r="MA159" s="76" t="s">
        <v>161</v>
      </c>
      <c r="MB159" s="76">
        <v>0</v>
      </c>
      <c r="MC159" s="76">
        <v>0</v>
      </c>
      <c r="MD159" s="76">
        <v>0</v>
      </c>
      <c r="ME159" s="76">
        <v>0</v>
      </c>
      <c r="MH159" s="76" t="s">
        <v>161</v>
      </c>
      <c r="MI159" s="76">
        <v>0</v>
      </c>
      <c r="MJ159" s="76">
        <v>0</v>
      </c>
      <c r="MK159" s="76">
        <v>0</v>
      </c>
      <c r="ML159" s="76">
        <v>0</v>
      </c>
      <c r="MM159" s="76"/>
      <c r="MN159" s="76"/>
      <c r="MO159" s="76" t="s">
        <v>161</v>
      </c>
      <c r="MP159" s="76">
        <v>0</v>
      </c>
      <c r="MQ159" s="76">
        <v>0</v>
      </c>
      <c r="MR159" s="76">
        <v>0</v>
      </c>
      <c r="MS159" s="76">
        <v>0</v>
      </c>
    </row>
    <row r="160" spans="1:357" x14ac:dyDescent="0.25">
      <c r="A160" s="1">
        <v>7.7499999999999867</v>
      </c>
      <c r="B160" s="1">
        <v>7.7999999999999865</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v>
      </c>
      <c r="Z160" s="1">
        <v>0</v>
      </c>
      <c r="AA160" s="1">
        <v>0</v>
      </c>
      <c r="AB160" s="1">
        <v>0</v>
      </c>
      <c r="AC160" s="1"/>
      <c r="AD160" s="1"/>
      <c r="AE160" s="6" t="s">
        <v>162</v>
      </c>
      <c r="AF160" s="6">
        <v>0</v>
      </c>
      <c r="AG160" s="6">
        <v>0</v>
      </c>
      <c r="AH160" s="6">
        <v>0</v>
      </c>
      <c r="AI160" s="6">
        <v>0</v>
      </c>
      <c r="AJ160" s="1"/>
      <c r="AK160" s="1"/>
      <c r="AL160" s="6" t="s">
        <v>162</v>
      </c>
      <c r="AM160" s="6">
        <v>0</v>
      </c>
      <c r="AN160" s="6">
        <v>0</v>
      </c>
      <c r="AO160" s="6">
        <v>0</v>
      </c>
      <c r="AP160" s="6">
        <v>0</v>
      </c>
      <c r="AQ160" s="1"/>
      <c r="AR160" s="1"/>
      <c r="AS160" s="6" t="s">
        <v>162</v>
      </c>
      <c r="AT160" s="6">
        <v>0</v>
      </c>
      <c r="AU160" s="6">
        <v>0</v>
      </c>
      <c r="AV160" s="6">
        <v>0</v>
      </c>
      <c r="AW160" s="6">
        <v>0</v>
      </c>
      <c r="AZ160" s="6" t="s">
        <v>162</v>
      </c>
      <c r="BA160" s="6">
        <v>0</v>
      </c>
      <c r="BB160" s="6">
        <v>0</v>
      </c>
      <c r="BC160" s="6">
        <v>0</v>
      </c>
      <c r="BD160" s="6">
        <v>0</v>
      </c>
      <c r="BG160" s="6" t="s">
        <v>162</v>
      </c>
      <c r="BH160" s="6">
        <v>0</v>
      </c>
      <c r="BI160" s="6">
        <v>0</v>
      </c>
      <c r="BJ160" s="6">
        <v>0</v>
      </c>
      <c r="BK160" s="6">
        <v>0</v>
      </c>
      <c r="BN160" s="6" t="s">
        <v>162</v>
      </c>
      <c r="BO160" s="6">
        <v>0</v>
      </c>
      <c r="BP160" s="6">
        <v>0</v>
      </c>
      <c r="BQ160" s="6">
        <v>0</v>
      </c>
      <c r="BR160" s="6">
        <v>0</v>
      </c>
      <c r="BU160" s="6" t="s">
        <v>162</v>
      </c>
      <c r="BV160" s="6">
        <v>0</v>
      </c>
      <c r="BW160" s="6">
        <v>0</v>
      </c>
      <c r="BX160" s="6">
        <v>0</v>
      </c>
      <c r="BY160" s="6">
        <v>0</v>
      </c>
      <c r="CB160" s="6" t="s">
        <v>162</v>
      </c>
      <c r="CC160" s="6">
        <v>0</v>
      </c>
      <c r="CD160" s="6">
        <v>0</v>
      </c>
      <c r="CE160" s="6">
        <v>0</v>
      </c>
      <c r="CF160" s="6">
        <v>0</v>
      </c>
      <c r="CI160" s="6" t="s">
        <v>162</v>
      </c>
      <c r="CJ160" s="6">
        <v>0</v>
      </c>
      <c r="CK160" s="6">
        <v>0</v>
      </c>
      <c r="CL160" s="6">
        <v>0</v>
      </c>
      <c r="CM160" s="6">
        <v>0</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v>
      </c>
      <c r="DM160" s="6">
        <v>0</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v>
      </c>
      <c r="FX160" s="6">
        <v>0</v>
      </c>
      <c r="FY160" s="6">
        <v>0</v>
      </c>
      <c r="FZ160" s="6">
        <v>0</v>
      </c>
      <c r="GC160" s="6" t="s">
        <v>162</v>
      </c>
      <c r="GD160" s="6">
        <v>0</v>
      </c>
      <c r="GE160" s="6">
        <v>0</v>
      </c>
      <c r="GF160" s="6">
        <v>0</v>
      </c>
      <c r="GG160" s="6">
        <v>0</v>
      </c>
      <c r="GJ160" s="58" t="s">
        <v>162</v>
      </c>
      <c r="GK160" s="58">
        <v>0</v>
      </c>
      <c r="GL160" s="58">
        <v>0</v>
      </c>
      <c r="GM160" s="58">
        <v>0</v>
      </c>
      <c r="GN160" s="58">
        <v>0</v>
      </c>
      <c r="GQ160" s="58" t="s">
        <v>162</v>
      </c>
      <c r="GR160" s="58">
        <v>0</v>
      </c>
      <c r="GS160" s="58">
        <v>0</v>
      </c>
      <c r="GT160" s="58">
        <v>0</v>
      </c>
      <c r="GU160" s="58">
        <v>0</v>
      </c>
      <c r="GX160" s="64" t="s">
        <v>162</v>
      </c>
      <c r="GY160" s="64">
        <v>0</v>
      </c>
      <c r="GZ160" s="64">
        <v>0</v>
      </c>
      <c r="HA160" s="64">
        <v>0</v>
      </c>
      <c r="HB160" s="64">
        <v>0</v>
      </c>
      <c r="HE160" s="64" t="s">
        <v>162</v>
      </c>
      <c r="HF160" s="64">
        <v>0</v>
      </c>
      <c r="HG160" s="64">
        <v>0</v>
      </c>
      <c r="HH160" s="64">
        <v>0</v>
      </c>
      <c r="HI160" s="64">
        <v>0</v>
      </c>
      <c r="HL160" s="64" t="s">
        <v>162</v>
      </c>
      <c r="HM160" s="64">
        <v>0</v>
      </c>
      <c r="HN160" s="64">
        <v>0</v>
      </c>
      <c r="HO160" s="64">
        <v>0</v>
      </c>
      <c r="HP160" s="64">
        <v>0</v>
      </c>
      <c r="HS160" s="64" t="s">
        <v>162</v>
      </c>
      <c r="HT160" s="64">
        <v>0</v>
      </c>
      <c r="HU160" s="64">
        <v>0</v>
      </c>
      <c r="HV160" s="64">
        <v>0</v>
      </c>
      <c r="HW160" s="64">
        <v>0</v>
      </c>
      <c r="HZ160" s="64" t="s">
        <v>162</v>
      </c>
      <c r="IA160" s="64">
        <v>0</v>
      </c>
      <c r="IB160" s="64">
        <v>0</v>
      </c>
      <c r="IC160" s="64">
        <v>0</v>
      </c>
      <c r="ID160" s="64">
        <v>0</v>
      </c>
      <c r="IG160" s="64" t="s">
        <v>162</v>
      </c>
      <c r="IH160" s="64">
        <v>0</v>
      </c>
      <c r="II160" s="64">
        <v>0</v>
      </c>
      <c r="IJ160" s="64">
        <v>0</v>
      </c>
      <c r="IK160" s="64">
        <v>0</v>
      </c>
      <c r="IN160" s="64" t="s">
        <v>162</v>
      </c>
      <c r="IO160" s="64">
        <v>0</v>
      </c>
      <c r="IP160" s="64">
        <v>0</v>
      </c>
      <c r="IQ160" s="64">
        <v>0</v>
      </c>
      <c r="IR160" s="64">
        <v>0</v>
      </c>
      <c r="IU160" s="64" t="s">
        <v>162</v>
      </c>
      <c r="IV160" s="64">
        <v>0</v>
      </c>
      <c r="IW160" s="64">
        <v>0</v>
      </c>
      <c r="IX160" s="64">
        <v>0</v>
      </c>
      <c r="IY160" s="64">
        <v>0</v>
      </c>
      <c r="JB160" s="6" t="s">
        <v>162</v>
      </c>
      <c r="JC160" s="6">
        <v>0</v>
      </c>
      <c r="JD160" s="6">
        <v>0</v>
      </c>
      <c r="JE160" s="6">
        <v>0</v>
      </c>
      <c r="JF160" s="6">
        <v>0</v>
      </c>
      <c r="JI160" s="64" t="s">
        <v>162</v>
      </c>
      <c r="JJ160" s="64">
        <v>0</v>
      </c>
      <c r="JK160" s="64">
        <v>0</v>
      </c>
      <c r="JL160" s="64">
        <v>0</v>
      </c>
      <c r="JM160" s="64">
        <v>0</v>
      </c>
      <c r="JP160" s="70" t="s">
        <v>162</v>
      </c>
      <c r="JQ160" s="70">
        <v>0</v>
      </c>
      <c r="JR160" s="70">
        <v>0</v>
      </c>
      <c r="JS160" s="70">
        <v>0</v>
      </c>
      <c r="JT160" s="70">
        <v>0</v>
      </c>
      <c r="JW160" s="76" t="s">
        <v>162</v>
      </c>
      <c r="JX160" s="76">
        <v>0</v>
      </c>
      <c r="JY160" s="76">
        <v>0</v>
      </c>
      <c r="JZ160" s="76">
        <v>0</v>
      </c>
      <c r="KA160" s="76">
        <v>0</v>
      </c>
      <c r="KD160" s="76" t="s">
        <v>162</v>
      </c>
      <c r="KE160" s="76">
        <v>0</v>
      </c>
      <c r="KF160" s="76">
        <v>0</v>
      </c>
      <c r="KG160" s="76">
        <v>0</v>
      </c>
      <c r="KH160" s="76">
        <v>0</v>
      </c>
      <c r="KK160" s="76" t="s">
        <v>162</v>
      </c>
      <c r="KL160" s="76">
        <v>0</v>
      </c>
      <c r="KM160" s="76">
        <v>0</v>
      </c>
      <c r="KN160" s="76">
        <v>0</v>
      </c>
      <c r="KO160" s="76">
        <v>0</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c r="LY160" s="76"/>
      <c r="LZ160" s="76"/>
      <c r="MA160" s="76" t="s">
        <v>162</v>
      </c>
      <c r="MB160" s="76">
        <v>0</v>
      </c>
      <c r="MC160" s="76">
        <v>0</v>
      </c>
      <c r="MD160" s="76">
        <v>0</v>
      </c>
      <c r="ME160" s="76">
        <v>0</v>
      </c>
      <c r="MH160" s="76" t="s">
        <v>162</v>
      </c>
      <c r="MI160" s="76">
        <v>0</v>
      </c>
      <c r="MJ160" s="76">
        <v>0</v>
      </c>
      <c r="MK160" s="76">
        <v>0</v>
      </c>
      <c r="ML160" s="76">
        <v>0</v>
      </c>
      <c r="MM160" s="76"/>
      <c r="MN160" s="76"/>
      <c r="MO160" s="76" t="s">
        <v>162</v>
      </c>
      <c r="MP160" s="76">
        <v>0</v>
      </c>
      <c r="MQ160" s="76">
        <v>0</v>
      </c>
      <c r="MR160" s="76">
        <v>0</v>
      </c>
      <c r="MS160" s="76">
        <v>0</v>
      </c>
    </row>
    <row r="161" spans="1:357" x14ac:dyDescent="0.25">
      <c r="A161" s="1">
        <v>7.7999999999999865</v>
      </c>
      <c r="B161" s="1">
        <v>7.8499999999999863</v>
      </c>
      <c r="C161" s="1" t="s">
        <v>163</v>
      </c>
      <c r="D161" s="1">
        <v>0</v>
      </c>
      <c r="E161" s="1">
        <v>0</v>
      </c>
      <c r="F161" s="1">
        <v>0</v>
      </c>
      <c r="G161" s="1">
        <v>0</v>
      </c>
      <c r="H161" s="1"/>
      <c r="I161" s="1"/>
      <c r="J161" s="1" t="s">
        <v>163</v>
      </c>
      <c r="K161" s="1">
        <v>0.33</v>
      </c>
      <c r="L161" s="1">
        <v>0</v>
      </c>
      <c r="M161" s="1">
        <v>0</v>
      </c>
      <c r="N161" s="1">
        <v>0</v>
      </c>
      <c r="O161" s="1"/>
      <c r="P161" s="1"/>
      <c r="Q161" s="1" t="s">
        <v>163</v>
      </c>
      <c r="R161" s="1">
        <v>0</v>
      </c>
      <c r="S161" s="1">
        <v>0</v>
      </c>
      <c r="T161" s="1">
        <v>0</v>
      </c>
      <c r="U161" s="1">
        <v>0</v>
      </c>
      <c r="V161" s="1"/>
      <c r="W161" s="1"/>
      <c r="X161" s="1" t="s">
        <v>163</v>
      </c>
      <c r="Y161" s="1">
        <v>0</v>
      </c>
      <c r="Z161" s="1">
        <v>0</v>
      </c>
      <c r="AA161" s="1">
        <v>0</v>
      </c>
      <c r="AB161" s="1">
        <v>0</v>
      </c>
      <c r="AC161" s="1"/>
      <c r="AD161" s="1"/>
      <c r="AE161" s="6" t="s">
        <v>163</v>
      </c>
      <c r="AF161" s="6">
        <v>0</v>
      </c>
      <c r="AG161" s="6">
        <v>0</v>
      </c>
      <c r="AH161" s="6">
        <v>0</v>
      </c>
      <c r="AI161" s="6">
        <v>0</v>
      </c>
      <c r="AJ161" s="1"/>
      <c r="AK161" s="1"/>
      <c r="AL161" s="6" t="s">
        <v>163</v>
      </c>
      <c r="AM161" s="6">
        <v>0</v>
      </c>
      <c r="AN161" s="6">
        <v>0</v>
      </c>
      <c r="AO161" s="6">
        <v>0</v>
      </c>
      <c r="AP161" s="6">
        <v>0</v>
      </c>
      <c r="AQ161" s="1"/>
      <c r="AR161" s="1"/>
      <c r="AS161" s="6" t="s">
        <v>163</v>
      </c>
      <c r="AT161" s="6">
        <v>0</v>
      </c>
      <c r="AU161" s="6">
        <v>0</v>
      </c>
      <c r="AV161" s="6">
        <v>0</v>
      </c>
      <c r="AW161" s="6">
        <v>0</v>
      </c>
      <c r="AZ161" s="6" t="s">
        <v>163</v>
      </c>
      <c r="BA161" s="6">
        <v>0</v>
      </c>
      <c r="BB161" s="6">
        <v>0</v>
      </c>
      <c r="BC161" s="6">
        <v>0</v>
      </c>
      <c r="BD161" s="6">
        <v>0</v>
      </c>
      <c r="BG161" s="6" t="s">
        <v>163</v>
      </c>
      <c r="BH161" s="6">
        <v>0</v>
      </c>
      <c r="BI161" s="6">
        <v>0</v>
      </c>
      <c r="BJ161" s="6">
        <v>0</v>
      </c>
      <c r="BK161" s="6">
        <v>0</v>
      </c>
      <c r="BN161" s="6" t="s">
        <v>163</v>
      </c>
      <c r="BO161" s="6">
        <v>0</v>
      </c>
      <c r="BP161" s="6">
        <v>0</v>
      </c>
      <c r="BQ161" s="6">
        <v>0</v>
      </c>
      <c r="BR161" s="6">
        <v>0</v>
      </c>
      <c r="BU161" s="6" t="s">
        <v>163</v>
      </c>
      <c r="BV161" s="6">
        <v>0</v>
      </c>
      <c r="BW161" s="6">
        <v>0</v>
      </c>
      <c r="BX161" s="6">
        <v>0</v>
      </c>
      <c r="BY161" s="6">
        <v>0</v>
      </c>
      <c r="CB161" s="6" t="s">
        <v>163</v>
      </c>
      <c r="CC161" s="6">
        <v>0</v>
      </c>
      <c r="CD161" s="6">
        <v>0</v>
      </c>
      <c r="CE161" s="6">
        <v>0</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v>
      </c>
      <c r="EH161" s="6">
        <v>0</v>
      </c>
      <c r="EI161" s="6">
        <v>0</v>
      </c>
      <c r="EJ161" s="6">
        <v>0</v>
      </c>
      <c r="EM161" s="6" t="s">
        <v>163</v>
      </c>
      <c r="EN161" s="6">
        <v>0</v>
      </c>
      <c r="EO161" s="6">
        <v>0</v>
      </c>
      <c r="EP161" s="6">
        <v>0</v>
      </c>
      <c r="EQ161" s="6">
        <v>0</v>
      </c>
      <c r="ET161" s="6" t="s">
        <v>163</v>
      </c>
      <c r="EU161" s="6">
        <v>0</v>
      </c>
      <c r="EV161" s="6">
        <v>0</v>
      </c>
      <c r="EW161" s="6">
        <v>0</v>
      </c>
      <c r="EX161" s="6">
        <v>0</v>
      </c>
      <c r="FA161" s="6" t="s">
        <v>163</v>
      </c>
      <c r="FB161" s="6">
        <v>0</v>
      </c>
      <c r="FC161" s="6">
        <v>0</v>
      </c>
      <c r="FD161" s="6">
        <v>0</v>
      </c>
      <c r="FE161" s="6">
        <v>0</v>
      </c>
      <c r="FH161" s="6" t="s">
        <v>163</v>
      </c>
      <c r="FI161" s="6">
        <v>0</v>
      </c>
      <c r="FJ161" s="6">
        <v>0</v>
      </c>
      <c r="FK161" s="6">
        <v>0</v>
      </c>
      <c r="FL161" s="6">
        <v>0</v>
      </c>
      <c r="FO161" s="6" t="s">
        <v>163</v>
      </c>
      <c r="FP161" s="6">
        <v>0</v>
      </c>
      <c r="FQ161" s="6">
        <v>0</v>
      </c>
      <c r="FR161" s="6">
        <v>0</v>
      </c>
      <c r="FS161" s="6">
        <v>0</v>
      </c>
      <c r="FV161" s="6" t="s">
        <v>163</v>
      </c>
      <c r="FW161" s="6">
        <v>0</v>
      </c>
      <c r="FX161" s="6">
        <v>0</v>
      </c>
      <c r="FY161" s="6">
        <v>0</v>
      </c>
      <c r="FZ161" s="6">
        <v>0</v>
      </c>
      <c r="GC161" s="6" t="s">
        <v>163</v>
      </c>
      <c r="GD161" s="6">
        <v>0</v>
      </c>
      <c r="GE161" s="6">
        <v>0</v>
      </c>
      <c r="GF161" s="6">
        <v>0</v>
      </c>
      <c r="GG161" s="6">
        <v>0</v>
      </c>
      <c r="GJ161" s="58" t="s">
        <v>163</v>
      </c>
      <c r="GK161" s="58">
        <v>0</v>
      </c>
      <c r="GL161" s="58">
        <v>0</v>
      </c>
      <c r="GM161" s="58">
        <v>0</v>
      </c>
      <c r="GN161" s="58">
        <v>0</v>
      </c>
      <c r="GQ161" s="58" t="s">
        <v>163</v>
      </c>
      <c r="GR161" s="58">
        <v>0</v>
      </c>
      <c r="GS161" s="58">
        <v>0</v>
      </c>
      <c r="GT161" s="58">
        <v>0</v>
      </c>
      <c r="GU161" s="58">
        <v>0</v>
      </c>
      <c r="GX161" s="64" t="s">
        <v>163</v>
      </c>
      <c r="GY161" s="64">
        <v>0</v>
      </c>
      <c r="GZ161" s="64">
        <v>0</v>
      </c>
      <c r="HA161" s="64">
        <v>0</v>
      </c>
      <c r="HB161" s="64">
        <v>0</v>
      </c>
      <c r="HE161" s="64" t="s">
        <v>163</v>
      </c>
      <c r="HF161" s="64">
        <v>0</v>
      </c>
      <c r="HG161" s="64">
        <v>0</v>
      </c>
      <c r="HH161" s="64">
        <v>0</v>
      </c>
      <c r="HI161" s="64">
        <v>0</v>
      </c>
      <c r="HL161" s="64" t="s">
        <v>163</v>
      </c>
      <c r="HM161" s="64">
        <v>0</v>
      </c>
      <c r="HN161" s="64">
        <v>0</v>
      </c>
      <c r="HO161" s="64">
        <v>0</v>
      </c>
      <c r="HP161" s="64">
        <v>0</v>
      </c>
      <c r="HS161" s="64" t="s">
        <v>163</v>
      </c>
      <c r="HT161" s="64">
        <v>0</v>
      </c>
      <c r="HU161" s="64">
        <v>0</v>
      </c>
      <c r="HV161" s="64">
        <v>0</v>
      </c>
      <c r="HW161" s="64">
        <v>0</v>
      </c>
      <c r="HZ161" s="64" t="s">
        <v>163</v>
      </c>
      <c r="IA161" s="64">
        <v>0</v>
      </c>
      <c r="IB161" s="64">
        <v>0</v>
      </c>
      <c r="IC161" s="64">
        <v>0</v>
      </c>
      <c r="ID161" s="64">
        <v>0</v>
      </c>
      <c r="IG161" s="64" t="s">
        <v>163</v>
      </c>
      <c r="IH161" s="64">
        <v>0</v>
      </c>
      <c r="II161" s="64">
        <v>0</v>
      </c>
      <c r="IJ161" s="64">
        <v>0</v>
      </c>
      <c r="IK161" s="64">
        <v>0</v>
      </c>
      <c r="IN161" s="64" t="s">
        <v>163</v>
      </c>
      <c r="IO161" s="64">
        <v>0</v>
      </c>
      <c r="IP161" s="64">
        <v>0</v>
      </c>
      <c r="IQ161" s="64">
        <v>0</v>
      </c>
      <c r="IR161" s="64">
        <v>0</v>
      </c>
      <c r="IU161" s="64" t="s">
        <v>163</v>
      </c>
      <c r="IV161" s="64">
        <v>0</v>
      </c>
      <c r="IW161" s="64">
        <v>0</v>
      </c>
      <c r="IX161" s="64">
        <v>0</v>
      </c>
      <c r="IY161" s="64">
        <v>0</v>
      </c>
      <c r="JB161" s="6" t="s">
        <v>163</v>
      </c>
      <c r="JC161" s="6">
        <v>0.37</v>
      </c>
      <c r="JD161" s="6">
        <v>0</v>
      </c>
      <c r="JE161" s="6">
        <v>0.56999999999999995</v>
      </c>
      <c r="JF161" s="6">
        <v>0</v>
      </c>
      <c r="JI161" s="64" t="s">
        <v>163</v>
      </c>
      <c r="JJ161" s="64">
        <v>0</v>
      </c>
      <c r="JK161" s="64">
        <v>0</v>
      </c>
      <c r="JL161" s="64">
        <v>0</v>
      </c>
      <c r="JM161" s="64">
        <v>0</v>
      </c>
      <c r="JP161" s="70" t="s">
        <v>163</v>
      </c>
      <c r="JQ161" s="70">
        <v>0</v>
      </c>
      <c r="JR161" s="70">
        <v>0</v>
      </c>
      <c r="JS161" s="70">
        <v>0</v>
      </c>
      <c r="JT161" s="70">
        <v>0</v>
      </c>
      <c r="JW161" s="76" t="s">
        <v>163</v>
      </c>
      <c r="JX161" s="76">
        <v>0</v>
      </c>
      <c r="JY161" s="76">
        <v>0</v>
      </c>
      <c r="JZ161" s="76">
        <v>0</v>
      </c>
      <c r="KA161" s="76">
        <v>0</v>
      </c>
      <c r="KD161" s="76" t="s">
        <v>163</v>
      </c>
      <c r="KE161" s="76">
        <v>0</v>
      </c>
      <c r="KF161" s="76">
        <v>0</v>
      </c>
      <c r="KG161" s="76">
        <v>0</v>
      </c>
      <c r="KH161" s="76">
        <v>0</v>
      </c>
      <c r="KK161" s="76" t="s">
        <v>163</v>
      </c>
      <c r="KL161" s="76">
        <v>0</v>
      </c>
      <c r="KM161" s="76">
        <v>0</v>
      </c>
      <c r="KN161" s="76">
        <v>0</v>
      </c>
      <c r="KO161" s="76">
        <v>0</v>
      </c>
      <c r="KR161" s="76" t="s">
        <v>163</v>
      </c>
      <c r="KS161" s="76">
        <v>0</v>
      </c>
      <c r="KT161" s="76">
        <v>0</v>
      </c>
      <c r="KU161" s="76">
        <v>0</v>
      </c>
      <c r="KV161" s="76">
        <v>0</v>
      </c>
      <c r="KY161" s="76" t="s">
        <v>163</v>
      </c>
      <c r="KZ161" s="76">
        <v>0</v>
      </c>
      <c r="LA161" s="76">
        <v>0</v>
      </c>
      <c r="LB161" s="76">
        <v>0</v>
      </c>
      <c r="LC161" s="76">
        <v>0</v>
      </c>
      <c r="LF161" s="76" t="s">
        <v>163</v>
      </c>
      <c r="LG161" s="76">
        <v>0</v>
      </c>
      <c r="LH161" s="76">
        <v>0</v>
      </c>
      <c r="LI161" s="76">
        <v>0</v>
      </c>
      <c r="LJ161" s="76">
        <v>0</v>
      </c>
      <c r="LM161" s="76" t="s">
        <v>163</v>
      </c>
      <c r="LN161" s="76">
        <v>0</v>
      </c>
      <c r="LO161" s="76">
        <v>0</v>
      </c>
      <c r="LP161" s="76">
        <v>0</v>
      </c>
      <c r="LQ161" s="76">
        <v>0</v>
      </c>
      <c r="LR161" s="76"/>
      <c r="LS161" s="76"/>
      <c r="LT161" s="76" t="s">
        <v>163</v>
      </c>
      <c r="LU161" s="76">
        <v>0</v>
      </c>
      <c r="LV161" s="76">
        <v>0</v>
      </c>
      <c r="LW161" s="76">
        <v>0</v>
      </c>
      <c r="LX161" s="76">
        <v>0</v>
      </c>
      <c r="LY161" s="76"/>
      <c r="LZ161" s="76"/>
      <c r="MA161" s="76" t="s">
        <v>163</v>
      </c>
      <c r="MB161" s="76">
        <v>0</v>
      </c>
      <c r="MC161" s="76">
        <v>0</v>
      </c>
      <c r="MD161" s="76">
        <v>0</v>
      </c>
      <c r="ME161" s="76">
        <v>0</v>
      </c>
      <c r="MH161" s="76" t="s">
        <v>163</v>
      </c>
      <c r="MI161" s="76">
        <v>0</v>
      </c>
      <c r="MJ161" s="76">
        <v>0</v>
      </c>
      <c r="MK161" s="76">
        <v>0</v>
      </c>
      <c r="ML161" s="76">
        <v>0</v>
      </c>
      <c r="MM161" s="76"/>
      <c r="MN161" s="76"/>
      <c r="MO161" s="76" t="s">
        <v>163</v>
      </c>
      <c r="MP161" s="76">
        <v>0</v>
      </c>
      <c r="MQ161" s="76">
        <v>0</v>
      </c>
      <c r="MR161" s="76">
        <v>0</v>
      </c>
      <c r="MS161" s="76">
        <v>0</v>
      </c>
    </row>
    <row r="162" spans="1:357" x14ac:dyDescent="0.25">
      <c r="A162" s="1">
        <v>7.8499999999999863</v>
      </c>
      <c r="B162" s="1">
        <v>7.8999999999999861</v>
      </c>
      <c r="C162" s="1" t="s">
        <v>164</v>
      </c>
      <c r="D162" s="1">
        <v>0</v>
      </c>
      <c r="E162" s="1">
        <v>0</v>
      </c>
      <c r="F162" s="1">
        <v>0</v>
      </c>
      <c r="G162" s="1">
        <v>0</v>
      </c>
      <c r="H162" s="1"/>
      <c r="I162" s="1"/>
      <c r="J162" s="1" t="s">
        <v>164</v>
      </c>
      <c r="K162" s="1">
        <v>0</v>
      </c>
      <c r="L162" s="1">
        <v>0</v>
      </c>
      <c r="M162" s="1">
        <v>0</v>
      </c>
      <c r="N162" s="1">
        <v>0</v>
      </c>
      <c r="O162" s="1"/>
      <c r="P162" s="1"/>
      <c r="Q162" s="1" t="s">
        <v>164</v>
      </c>
      <c r="R162" s="1">
        <v>0</v>
      </c>
      <c r="S162" s="1">
        <v>0</v>
      </c>
      <c r="T162" s="1">
        <v>0</v>
      </c>
      <c r="U162" s="1">
        <v>0</v>
      </c>
      <c r="V162" s="1"/>
      <c r="W162" s="1"/>
      <c r="X162" s="1" t="s">
        <v>164</v>
      </c>
      <c r="Y162" s="1">
        <v>0</v>
      </c>
      <c r="Z162" s="1">
        <v>0</v>
      </c>
      <c r="AA162" s="1">
        <v>0</v>
      </c>
      <c r="AB162" s="1">
        <v>0</v>
      </c>
      <c r="AC162" s="1"/>
      <c r="AD162" s="1"/>
      <c r="AE162" s="6" t="s">
        <v>164</v>
      </c>
      <c r="AF162" s="6">
        <v>0</v>
      </c>
      <c r="AG162" s="6">
        <v>0</v>
      </c>
      <c r="AH162" s="6">
        <v>0</v>
      </c>
      <c r="AI162" s="6">
        <v>0</v>
      </c>
      <c r="AJ162" s="1"/>
      <c r="AK162" s="1"/>
      <c r="AL162" s="6" t="s">
        <v>164</v>
      </c>
      <c r="AM162" s="6">
        <v>0</v>
      </c>
      <c r="AN162" s="6">
        <v>0</v>
      </c>
      <c r="AO162" s="6">
        <v>0</v>
      </c>
      <c r="AP162" s="6">
        <v>0</v>
      </c>
      <c r="AQ162" s="1"/>
      <c r="AR162" s="1"/>
      <c r="AS162" s="6" t="s">
        <v>164</v>
      </c>
      <c r="AT162" s="6">
        <v>0</v>
      </c>
      <c r="AU162" s="6">
        <v>0</v>
      </c>
      <c r="AV162" s="6">
        <v>0</v>
      </c>
      <c r="AW162" s="6">
        <v>0</v>
      </c>
      <c r="AZ162" s="6" t="s">
        <v>164</v>
      </c>
      <c r="BA162" s="6">
        <v>0</v>
      </c>
      <c r="BB162" s="6">
        <v>0</v>
      </c>
      <c r="BC162" s="6">
        <v>0</v>
      </c>
      <c r="BD162" s="6">
        <v>0</v>
      </c>
      <c r="BG162" s="6" t="s">
        <v>164</v>
      </c>
      <c r="BH162" s="6">
        <v>0</v>
      </c>
      <c r="BI162" s="6">
        <v>0</v>
      </c>
      <c r="BJ162" s="6">
        <v>0</v>
      </c>
      <c r="BK162" s="6">
        <v>0</v>
      </c>
      <c r="BN162" s="6" t="s">
        <v>164</v>
      </c>
      <c r="BO162" s="6">
        <v>0</v>
      </c>
      <c r="BP162" s="6">
        <v>0</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0.25</v>
      </c>
      <c r="FJ162" s="6">
        <v>0</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4" t="s">
        <v>164</v>
      </c>
      <c r="GY162" s="64">
        <v>0</v>
      </c>
      <c r="GZ162" s="64">
        <v>0</v>
      </c>
      <c r="HA162" s="64">
        <v>0</v>
      </c>
      <c r="HB162" s="64">
        <v>0</v>
      </c>
      <c r="HE162" s="64" t="s">
        <v>164</v>
      </c>
      <c r="HF162" s="64">
        <v>0</v>
      </c>
      <c r="HG162" s="64">
        <v>0</v>
      </c>
      <c r="HH162" s="64">
        <v>0</v>
      </c>
      <c r="HI162" s="64">
        <v>0</v>
      </c>
      <c r="HL162" s="64" t="s">
        <v>164</v>
      </c>
      <c r="HM162" s="64">
        <v>0</v>
      </c>
      <c r="HN162" s="64">
        <v>0</v>
      </c>
      <c r="HO162" s="64">
        <v>0</v>
      </c>
      <c r="HP162" s="64">
        <v>0</v>
      </c>
      <c r="HS162" s="64" t="s">
        <v>164</v>
      </c>
      <c r="HT162" s="64">
        <v>0</v>
      </c>
      <c r="HU162" s="64">
        <v>0</v>
      </c>
      <c r="HV162" s="64">
        <v>0</v>
      </c>
      <c r="HW162" s="64">
        <v>0</v>
      </c>
      <c r="HZ162" s="64" t="s">
        <v>164</v>
      </c>
      <c r="IA162" s="64">
        <v>0</v>
      </c>
      <c r="IB162" s="64">
        <v>0</v>
      </c>
      <c r="IC162" s="64">
        <v>0</v>
      </c>
      <c r="ID162" s="64">
        <v>0</v>
      </c>
      <c r="IG162" s="64" t="s">
        <v>164</v>
      </c>
      <c r="IH162" s="64">
        <v>0</v>
      </c>
      <c r="II162" s="64">
        <v>0</v>
      </c>
      <c r="IJ162" s="64">
        <v>0</v>
      </c>
      <c r="IK162" s="64">
        <v>0</v>
      </c>
      <c r="IN162" s="64" t="s">
        <v>164</v>
      </c>
      <c r="IO162" s="64">
        <v>0</v>
      </c>
      <c r="IP162" s="64">
        <v>0</v>
      </c>
      <c r="IQ162" s="64">
        <v>0</v>
      </c>
      <c r="IR162" s="64">
        <v>0</v>
      </c>
      <c r="IU162" s="64" t="s">
        <v>164</v>
      </c>
      <c r="IV162" s="64">
        <v>0</v>
      </c>
      <c r="IW162" s="64">
        <v>0</v>
      </c>
      <c r="IX162" s="64">
        <v>0</v>
      </c>
      <c r="IY162" s="64">
        <v>0</v>
      </c>
      <c r="JB162" s="6" t="s">
        <v>164</v>
      </c>
      <c r="JC162" s="6">
        <v>0</v>
      </c>
      <c r="JD162" s="6">
        <v>0</v>
      </c>
      <c r="JE162" s="6">
        <v>0</v>
      </c>
      <c r="JF162" s="6">
        <v>0</v>
      </c>
      <c r="JI162" s="64" t="s">
        <v>164</v>
      </c>
      <c r="JJ162" s="64">
        <v>0</v>
      </c>
      <c r="JK162" s="64">
        <v>0</v>
      </c>
      <c r="JL162" s="64">
        <v>0</v>
      </c>
      <c r="JM162" s="64">
        <v>0</v>
      </c>
      <c r="JP162" s="70" t="s">
        <v>164</v>
      </c>
      <c r="JQ162" s="70">
        <v>0</v>
      </c>
      <c r="JR162" s="70">
        <v>0</v>
      </c>
      <c r="JS162" s="70">
        <v>0</v>
      </c>
      <c r="JT162" s="70">
        <v>0</v>
      </c>
      <c r="JW162" s="76" t="s">
        <v>164</v>
      </c>
      <c r="JX162" s="76">
        <v>0</v>
      </c>
      <c r="JY162" s="76">
        <v>0</v>
      </c>
      <c r="JZ162" s="76">
        <v>0</v>
      </c>
      <c r="KA162" s="76">
        <v>0</v>
      </c>
      <c r="KD162" s="76" t="s">
        <v>164</v>
      </c>
      <c r="KE162" s="76">
        <v>0</v>
      </c>
      <c r="KF162" s="76">
        <v>0</v>
      </c>
      <c r="KG162" s="76">
        <v>0</v>
      </c>
      <c r="KH162" s="76">
        <v>0</v>
      </c>
      <c r="KK162" s="76" t="s">
        <v>164</v>
      </c>
      <c r="KL162" s="76">
        <v>0</v>
      </c>
      <c r="KM162" s="76">
        <v>0</v>
      </c>
      <c r="KN162" s="76">
        <v>0</v>
      </c>
      <c r="KO162" s="76">
        <v>0</v>
      </c>
      <c r="KR162" s="76" t="s">
        <v>164</v>
      </c>
      <c r="KS162" s="76">
        <v>0</v>
      </c>
      <c r="KT162" s="76">
        <v>0</v>
      </c>
      <c r="KU162" s="76">
        <v>0</v>
      </c>
      <c r="KV162" s="76">
        <v>0</v>
      </c>
      <c r="KY162" s="76" t="s">
        <v>164</v>
      </c>
      <c r="KZ162" s="76">
        <v>0</v>
      </c>
      <c r="LA162" s="76">
        <v>0</v>
      </c>
      <c r="LB162" s="76">
        <v>0</v>
      </c>
      <c r="LC162" s="76">
        <v>0</v>
      </c>
      <c r="LF162" s="76" t="s">
        <v>164</v>
      </c>
      <c r="LG162" s="76">
        <v>0</v>
      </c>
      <c r="LH162" s="76">
        <v>0</v>
      </c>
      <c r="LI162" s="76">
        <v>0</v>
      </c>
      <c r="LJ162" s="76">
        <v>0</v>
      </c>
      <c r="LM162" s="76" t="s">
        <v>164</v>
      </c>
      <c r="LN162" s="76">
        <v>0</v>
      </c>
      <c r="LO162" s="76">
        <v>0</v>
      </c>
      <c r="LP162" s="76">
        <v>0</v>
      </c>
      <c r="LQ162" s="76">
        <v>0</v>
      </c>
      <c r="LR162" s="76"/>
      <c r="LS162" s="76"/>
      <c r="LT162" s="76" t="s">
        <v>164</v>
      </c>
      <c r="LU162" s="76">
        <v>0</v>
      </c>
      <c r="LV162" s="76">
        <v>0</v>
      </c>
      <c r="LW162" s="76">
        <v>0</v>
      </c>
      <c r="LX162" s="76">
        <v>0</v>
      </c>
      <c r="LY162" s="76"/>
      <c r="LZ162" s="76"/>
      <c r="MA162" s="76" t="s">
        <v>164</v>
      </c>
      <c r="MB162" s="76">
        <v>0</v>
      </c>
      <c r="MC162" s="76">
        <v>0</v>
      </c>
      <c r="MD162" s="76">
        <v>0</v>
      </c>
      <c r="ME162" s="76">
        <v>0</v>
      </c>
      <c r="MH162" s="76" t="s">
        <v>164</v>
      </c>
      <c r="MI162" s="76">
        <v>0</v>
      </c>
      <c r="MJ162" s="76">
        <v>0</v>
      </c>
      <c r="MK162" s="76">
        <v>0</v>
      </c>
      <c r="ML162" s="76">
        <v>0</v>
      </c>
      <c r="MM162" s="76"/>
      <c r="MN162" s="76"/>
      <c r="MO162" s="76" t="s">
        <v>164</v>
      </c>
      <c r="MP162" s="76">
        <v>0</v>
      </c>
      <c r="MQ162" s="76">
        <v>0</v>
      </c>
      <c r="MR162" s="76">
        <v>0</v>
      </c>
      <c r="MS162" s="76">
        <v>0</v>
      </c>
    </row>
    <row r="163" spans="1:357" x14ac:dyDescent="0.25">
      <c r="A163" s="1">
        <v>7.8999999999999861</v>
      </c>
      <c r="B163" s="1">
        <v>7.949999999999986</v>
      </c>
      <c r="C163" s="1" t="s">
        <v>165</v>
      </c>
      <c r="D163" s="1">
        <v>0</v>
      </c>
      <c r="E163" s="1">
        <v>0</v>
      </c>
      <c r="F163" s="1">
        <v>0</v>
      </c>
      <c r="G163" s="1">
        <v>0</v>
      </c>
      <c r="H163" s="1"/>
      <c r="I163" s="1"/>
      <c r="J163" s="1" t="s">
        <v>165</v>
      </c>
      <c r="K163" s="1">
        <v>0</v>
      </c>
      <c r="L163" s="1">
        <v>0</v>
      </c>
      <c r="M163" s="1">
        <v>0</v>
      </c>
      <c r="N163" s="1">
        <v>0</v>
      </c>
      <c r="O163" s="1"/>
      <c r="P163" s="1"/>
      <c r="Q163" s="1" t="s">
        <v>165</v>
      </c>
      <c r="R163" s="1">
        <v>0</v>
      </c>
      <c r="S163" s="1">
        <v>0</v>
      </c>
      <c r="T163" s="1">
        <v>0</v>
      </c>
      <c r="U163" s="1">
        <v>0</v>
      </c>
      <c r="V163" s="1"/>
      <c r="W163" s="1"/>
      <c r="X163" s="1" t="s">
        <v>165</v>
      </c>
      <c r="Y163" s="1">
        <v>0</v>
      </c>
      <c r="Z163" s="1">
        <v>0</v>
      </c>
      <c r="AA163" s="1">
        <v>0</v>
      </c>
      <c r="AB163" s="1">
        <v>0</v>
      </c>
      <c r="AC163" s="1"/>
      <c r="AD163" s="1"/>
      <c r="AE163" s="6" t="s">
        <v>165</v>
      </c>
      <c r="AF163" s="6">
        <v>0</v>
      </c>
      <c r="AG163" s="6">
        <v>0</v>
      </c>
      <c r="AH163" s="6">
        <v>0</v>
      </c>
      <c r="AI163" s="6">
        <v>0</v>
      </c>
      <c r="AJ163" s="1"/>
      <c r="AK163" s="1"/>
      <c r="AL163" s="6" t="s">
        <v>165</v>
      </c>
      <c r="AM163" s="6">
        <v>0</v>
      </c>
      <c r="AN163" s="6">
        <v>0</v>
      </c>
      <c r="AO163" s="6">
        <v>0</v>
      </c>
      <c r="AP163" s="6">
        <v>0</v>
      </c>
      <c r="AQ163" s="1"/>
      <c r="AR163" s="1"/>
      <c r="AS163" s="6" t="s">
        <v>165</v>
      </c>
      <c r="AT163" s="6">
        <v>0</v>
      </c>
      <c r="AU163" s="6">
        <v>0</v>
      </c>
      <c r="AV163" s="6">
        <v>0</v>
      </c>
      <c r="AW163" s="6">
        <v>0</v>
      </c>
      <c r="AZ163" s="6" t="s">
        <v>165</v>
      </c>
      <c r="BA163" s="6">
        <v>0</v>
      </c>
      <c r="BB163" s="6">
        <v>0</v>
      </c>
      <c r="BC163" s="6">
        <v>0</v>
      </c>
      <c r="BD163" s="6">
        <v>0</v>
      </c>
      <c r="BG163" s="6" t="s">
        <v>165</v>
      </c>
      <c r="BH163" s="6">
        <v>0</v>
      </c>
      <c r="BI163" s="6">
        <v>0</v>
      </c>
      <c r="BJ163" s="6">
        <v>0</v>
      </c>
      <c r="BK163" s="6">
        <v>0</v>
      </c>
      <c r="BN163" s="6" t="s">
        <v>165</v>
      </c>
      <c r="BO163" s="6">
        <v>0</v>
      </c>
      <c r="BP163" s="6">
        <v>0</v>
      </c>
      <c r="BQ163" s="6">
        <v>0</v>
      </c>
      <c r="BR163" s="6">
        <v>0</v>
      </c>
      <c r="BU163" s="6" t="s">
        <v>165</v>
      </c>
      <c r="BV163" s="6">
        <v>0</v>
      </c>
      <c r="BW163" s="6">
        <v>0</v>
      </c>
      <c r="BX163" s="6">
        <v>0</v>
      </c>
      <c r="BY163" s="6">
        <v>0</v>
      </c>
      <c r="CB163" s="6" t="s">
        <v>165</v>
      </c>
      <c r="CC163" s="6">
        <v>0</v>
      </c>
      <c r="CD163" s="6">
        <v>0</v>
      </c>
      <c r="CE163" s="6">
        <v>0</v>
      </c>
      <c r="CF163" s="6">
        <v>0</v>
      </c>
      <c r="CI163" s="6" t="s">
        <v>165</v>
      </c>
      <c r="CJ163" s="6">
        <v>0</v>
      </c>
      <c r="CK163" s="6">
        <v>0</v>
      </c>
      <c r="CL163" s="6">
        <v>0</v>
      </c>
      <c r="CM163" s="6">
        <v>0</v>
      </c>
      <c r="CP163" s="6" t="s">
        <v>165</v>
      </c>
      <c r="CQ163" s="6">
        <v>0</v>
      </c>
      <c r="CR163" s="6">
        <v>0</v>
      </c>
      <c r="CS163" s="6">
        <v>0</v>
      </c>
      <c r="CT163" s="6">
        <v>0</v>
      </c>
      <c r="CW163" s="6" t="s">
        <v>165</v>
      </c>
      <c r="CX163" s="6">
        <v>0</v>
      </c>
      <c r="CY163" s="6">
        <v>0</v>
      </c>
      <c r="CZ163" s="6">
        <v>0</v>
      </c>
      <c r="DA163" s="6">
        <v>0</v>
      </c>
      <c r="DD163" s="6" t="s">
        <v>165</v>
      </c>
      <c r="DE163" s="6">
        <v>0</v>
      </c>
      <c r="DF163" s="6">
        <v>0</v>
      </c>
      <c r="DG163" s="6">
        <v>0</v>
      </c>
      <c r="DH163" s="6">
        <v>0</v>
      </c>
      <c r="DK163" s="6" t="s">
        <v>165</v>
      </c>
      <c r="DL163" s="6">
        <v>0</v>
      </c>
      <c r="DM163" s="6">
        <v>0</v>
      </c>
      <c r="DN163" s="6">
        <v>0</v>
      </c>
      <c r="DO163" s="6">
        <v>0</v>
      </c>
      <c r="DR163" s="6" t="s">
        <v>165</v>
      </c>
      <c r="DS163" s="6">
        <v>0</v>
      </c>
      <c r="DT163" s="6">
        <v>0</v>
      </c>
      <c r="DU163" s="6">
        <v>0</v>
      </c>
      <c r="DV163" s="6">
        <v>0</v>
      </c>
      <c r="DY163" s="6" t="s">
        <v>165</v>
      </c>
      <c r="DZ163" s="6">
        <v>0</v>
      </c>
      <c r="EA163" s="6">
        <v>0</v>
      </c>
      <c r="EB163" s="6">
        <v>0</v>
      </c>
      <c r="EC163" s="6">
        <v>0</v>
      </c>
      <c r="EF163" s="6" t="s">
        <v>165</v>
      </c>
      <c r="EG163" s="6">
        <v>0</v>
      </c>
      <c r="EH163" s="6">
        <v>0</v>
      </c>
      <c r="EI163" s="6">
        <v>0</v>
      </c>
      <c r="EJ163" s="6">
        <v>0</v>
      </c>
      <c r="EM163" s="6" t="s">
        <v>165</v>
      </c>
      <c r="EN163" s="6">
        <v>0</v>
      </c>
      <c r="EO163" s="6">
        <v>0</v>
      </c>
      <c r="EP163" s="6">
        <v>0</v>
      </c>
      <c r="EQ163" s="6">
        <v>0</v>
      </c>
      <c r="ET163" s="6" t="s">
        <v>165</v>
      </c>
      <c r="EU163" s="6">
        <v>0</v>
      </c>
      <c r="EV163" s="6">
        <v>0</v>
      </c>
      <c r="EW163" s="6">
        <v>0</v>
      </c>
      <c r="EX163" s="6">
        <v>0</v>
      </c>
      <c r="FA163" s="6" t="s">
        <v>165</v>
      </c>
      <c r="FB163" s="6">
        <v>0</v>
      </c>
      <c r="FC163" s="6">
        <v>0</v>
      </c>
      <c r="FD163" s="6">
        <v>0</v>
      </c>
      <c r="FE163" s="6">
        <v>0</v>
      </c>
      <c r="FH163" s="6" t="s">
        <v>165</v>
      </c>
      <c r="FI163" s="6">
        <v>0</v>
      </c>
      <c r="FJ163" s="6">
        <v>0</v>
      </c>
      <c r="FK163" s="6">
        <v>0</v>
      </c>
      <c r="FL163" s="6">
        <v>0</v>
      </c>
      <c r="FO163" s="6" t="s">
        <v>165</v>
      </c>
      <c r="FP163" s="6">
        <v>0</v>
      </c>
      <c r="FQ163" s="6">
        <v>0</v>
      </c>
      <c r="FR163" s="6">
        <v>0</v>
      </c>
      <c r="FS163" s="6">
        <v>0</v>
      </c>
      <c r="FV163" s="6" t="s">
        <v>165</v>
      </c>
      <c r="FW163" s="6">
        <v>0</v>
      </c>
      <c r="FX163" s="6">
        <v>0</v>
      </c>
      <c r="FY163" s="6">
        <v>0</v>
      </c>
      <c r="FZ163" s="6">
        <v>0</v>
      </c>
      <c r="GC163" s="6" t="s">
        <v>165</v>
      </c>
      <c r="GD163" s="6">
        <v>0</v>
      </c>
      <c r="GE163" s="6">
        <v>0</v>
      </c>
      <c r="GF163" s="6">
        <v>0</v>
      </c>
      <c r="GG163" s="6">
        <v>0</v>
      </c>
      <c r="GJ163" s="58" t="s">
        <v>165</v>
      </c>
      <c r="GK163" s="58">
        <v>0</v>
      </c>
      <c r="GL163" s="58">
        <v>0</v>
      </c>
      <c r="GM163" s="58">
        <v>0</v>
      </c>
      <c r="GN163" s="58">
        <v>0</v>
      </c>
      <c r="GQ163" s="58" t="s">
        <v>165</v>
      </c>
      <c r="GR163" s="58">
        <v>0</v>
      </c>
      <c r="GS163" s="58">
        <v>0</v>
      </c>
      <c r="GT163" s="58">
        <v>0</v>
      </c>
      <c r="GU163" s="58">
        <v>0</v>
      </c>
      <c r="GX163" s="64" t="s">
        <v>165</v>
      </c>
      <c r="GY163" s="64">
        <v>0.16</v>
      </c>
      <c r="GZ163" s="64">
        <v>0</v>
      </c>
      <c r="HA163" s="64">
        <v>0</v>
      </c>
      <c r="HB163" s="64">
        <v>0</v>
      </c>
      <c r="HE163" s="64" t="s">
        <v>165</v>
      </c>
      <c r="HF163" s="64">
        <v>0</v>
      </c>
      <c r="HG163" s="64">
        <v>0</v>
      </c>
      <c r="HH163" s="64">
        <v>0</v>
      </c>
      <c r="HI163" s="64">
        <v>0</v>
      </c>
      <c r="HL163" s="64" t="s">
        <v>165</v>
      </c>
      <c r="HM163" s="64">
        <v>0</v>
      </c>
      <c r="HN163" s="64">
        <v>0</v>
      </c>
      <c r="HO163" s="64">
        <v>0</v>
      </c>
      <c r="HP163" s="64">
        <v>0</v>
      </c>
      <c r="HS163" s="64" t="s">
        <v>165</v>
      </c>
      <c r="HT163" s="64">
        <v>0</v>
      </c>
      <c r="HU163" s="64">
        <v>0</v>
      </c>
      <c r="HV163" s="64">
        <v>0</v>
      </c>
      <c r="HW163" s="64">
        <v>0</v>
      </c>
      <c r="HZ163" s="64" t="s">
        <v>165</v>
      </c>
      <c r="IA163" s="64">
        <v>0</v>
      </c>
      <c r="IB163" s="64">
        <v>0</v>
      </c>
      <c r="IC163" s="64">
        <v>0</v>
      </c>
      <c r="ID163" s="64">
        <v>0</v>
      </c>
      <c r="IG163" s="64" t="s">
        <v>165</v>
      </c>
      <c r="IH163" s="64">
        <v>0</v>
      </c>
      <c r="II163" s="64">
        <v>0</v>
      </c>
      <c r="IJ163" s="64">
        <v>0</v>
      </c>
      <c r="IK163" s="64">
        <v>0</v>
      </c>
      <c r="IN163" s="64" t="s">
        <v>165</v>
      </c>
      <c r="IO163" s="64">
        <v>0</v>
      </c>
      <c r="IP163" s="64">
        <v>0</v>
      </c>
      <c r="IQ163" s="64">
        <v>0</v>
      </c>
      <c r="IR163" s="64">
        <v>0</v>
      </c>
      <c r="IU163" s="64" t="s">
        <v>165</v>
      </c>
      <c r="IV163" s="64">
        <v>0</v>
      </c>
      <c r="IW163" s="64">
        <v>0</v>
      </c>
      <c r="IX163" s="64">
        <v>0</v>
      </c>
      <c r="IY163" s="64">
        <v>0</v>
      </c>
      <c r="JB163" s="6" t="s">
        <v>165</v>
      </c>
      <c r="JC163" s="6">
        <v>0</v>
      </c>
      <c r="JD163" s="6">
        <v>0</v>
      </c>
      <c r="JE163" s="6">
        <v>0</v>
      </c>
      <c r="JF163" s="6">
        <v>0</v>
      </c>
      <c r="JI163" s="64" t="s">
        <v>165</v>
      </c>
      <c r="JJ163" s="64">
        <v>0</v>
      </c>
      <c r="JK163" s="64">
        <v>0</v>
      </c>
      <c r="JL163" s="64">
        <v>0</v>
      </c>
      <c r="JM163" s="64">
        <v>0</v>
      </c>
      <c r="JP163" s="70" t="s">
        <v>165</v>
      </c>
      <c r="JQ163" s="70">
        <v>0</v>
      </c>
      <c r="JR163" s="70">
        <v>0</v>
      </c>
      <c r="JS163" s="70">
        <v>0</v>
      </c>
      <c r="JT163" s="70">
        <v>0</v>
      </c>
      <c r="JW163" s="76" t="s">
        <v>165</v>
      </c>
      <c r="JX163" s="76">
        <v>0</v>
      </c>
      <c r="JY163" s="76">
        <v>0</v>
      </c>
      <c r="JZ163" s="76">
        <v>0</v>
      </c>
      <c r="KA163" s="76">
        <v>0</v>
      </c>
      <c r="KD163" s="76" t="s">
        <v>165</v>
      </c>
      <c r="KE163" s="76">
        <v>0</v>
      </c>
      <c r="KF163" s="76">
        <v>0</v>
      </c>
      <c r="KG163" s="76">
        <v>0</v>
      </c>
      <c r="KH163" s="76">
        <v>0</v>
      </c>
      <c r="KK163" s="76" t="s">
        <v>165</v>
      </c>
      <c r="KL163" s="76">
        <v>0</v>
      </c>
      <c r="KM163" s="76">
        <v>0</v>
      </c>
      <c r="KN163" s="76">
        <v>0</v>
      </c>
      <c r="KO163" s="76">
        <v>0</v>
      </c>
      <c r="KR163" s="76" t="s">
        <v>165</v>
      </c>
      <c r="KS163" s="76">
        <v>0</v>
      </c>
      <c r="KT163" s="76">
        <v>0</v>
      </c>
      <c r="KU163" s="76">
        <v>0</v>
      </c>
      <c r="KV163" s="76">
        <v>0</v>
      </c>
      <c r="KY163" s="76" t="s">
        <v>165</v>
      </c>
      <c r="KZ163" s="76">
        <v>0</v>
      </c>
      <c r="LA163" s="76">
        <v>0</v>
      </c>
      <c r="LB163" s="76">
        <v>0</v>
      </c>
      <c r="LC163" s="76">
        <v>0</v>
      </c>
      <c r="LF163" s="76" t="s">
        <v>165</v>
      </c>
      <c r="LG163" s="76">
        <v>0</v>
      </c>
      <c r="LH163" s="76">
        <v>0</v>
      </c>
      <c r="LI163" s="76">
        <v>0</v>
      </c>
      <c r="LJ163" s="76">
        <v>0</v>
      </c>
      <c r="LM163" s="76" t="s">
        <v>165</v>
      </c>
      <c r="LN163" s="76">
        <v>0</v>
      </c>
      <c r="LO163" s="76">
        <v>0</v>
      </c>
      <c r="LP163" s="76">
        <v>0</v>
      </c>
      <c r="LQ163" s="76">
        <v>0</v>
      </c>
      <c r="LR163" s="76"/>
      <c r="LS163" s="76"/>
      <c r="LT163" s="76" t="s">
        <v>165</v>
      </c>
      <c r="LU163" s="76">
        <v>0</v>
      </c>
      <c r="LV163" s="76">
        <v>0</v>
      </c>
      <c r="LW163" s="76">
        <v>0</v>
      </c>
      <c r="LX163" s="76">
        <v>0</v>
      </c>
      <c r="LY163" s="76"/>
      <c r="LZ163" s="76"/>
      <c r="MA163" s="76" t="s">
        <v>165</v>
      </c>
      <c r="MB163" s="76">
        <v>0</v>
      </c>
      <c r="MC163" s="76">
        <v>0</v>
      </c>
      <c r="MD163" s="76">
        <v>0</v>
      </c>
      <c r="ME163" s="76">
        <v>0</v>
      </c>
      <c r="MH163" s="76" t="s">
        <v>165</v>
      </c>
      <c r="MI163" s="76">
        <v>0</v>
      </c>
      <c r="MJ163" s="76">
        <v>0</v>
      </c>
      <c r="MK163" s="76">
        <v>0</v>
      </c>
      <c r="ML163" s="76">
        <v>0</v>
      </c>
      <c r="MM163" s="76"/>
      <c r="MN163" s="76"/>
      <c r="MO163" s="76" t="s">
        <v>165</v>
      </c>
      <c r="MP163" s="76">
        <v>0</v>
      </c>
      <c r="MQ163" s="76">
        <v>0</v>
      </c>
      <c r="MR163" s="76">
        <v>0</v>
      </c>
      <c r="MS163" s="76">
        <v>0</v>
      </c>
    </row>
    <row r="164" spans="1:357" x14ac:dyDescent="0.25">
      <c r="A164" s="1">
        <v>7.949999999999986</v>
      </c>
      <c r="B164" s="1">
        <v>7.9999999999999858</v>
      </c>
      <c r="C164" s="1" t="s">
        <v>166</v>
      </c>
      <c r="D164" s="1">
        <v>0</v>
      </c>
      <c r="E164" s="1">
        <v>0</v>
      </c>
      <c r="F164" s="1">
        <v>0</v>
      </c>
      <c r="G164" s="1">
        <v>0</v>
      </c>
      <c r="H164" s="1"/>
      <c r="I164" s="1"/>
      <c r="J164" s="1" t="s">
        <v>166</v>
      </c>
      <c r="K164" s="1">
        <v>0</v>
      </c>
      <c r="L164" s="1">
        <v>0</v>
      </c>
      <c r="M164" s="1">
        <v>0</v>
      </c>
      <c r="N164" s="1">
        <v>0</v>
      </c>
      <c r="O164" s="1"/>
      <c r="P164" s="1"/>
      <c r="Q164" s="1" t="s">
        <v>166</v>
      </c>
      <c r="R164" s="1">
        <v>0</v>
      </c>
      <c r="S164" s="1">
        <v>0</v>
      </c>
      <c r="T164" s="1">
        <v>0</v>
      </c>
      <c r="U164" s="1">
        <v>0</v>
      </c>
      <c r="V164" s="1"/>
      <c r="W164" s="1"/>
      <c r="X164" s="1" t="s">
        <v>166</v>
      </c>
      <c r="Y164" s="1">
        <v>0</v>
      </c>
      <c r="Z164" s="1">
        <v>0</v>
      </c>
      <c r="AA164" s="1">
        <v>0</v>
      </c>
      <c r="AB164" s="1">
        <v>0</v>
      </c>
      <c r="AC164" s="1"/>
      <c r="AD164" s="1"/>
      <c r="AE164" s="6" t="s">
        <v>166</v>
      </c>
      <c r="AF164" s="6">
        <v>0</v>
      </c>
      <c r="AG164" s="6">
        <v>0</v>
      </c>
      <c r="AH164" s="6">
        <v>0</v>
      </c>
      <c r="AI164" s="6">
        <v>0</v>
      </c>
      <c r="AJ164" s="1"/>
      <c r="AK164" s="1"/>
      <c r="AL164" s="6" t="s">
        <v>166</v>
      </c>
      <c r="AM164" s="6">
        <v>0</v>
      </c>
      <c r="AN164" s="6">
        <v>0</v>
      </c>
      <c r="AO164" s="6">
        <v>0</v>
      </c>
      <c r="AP164" s="6">
        <v>0</v>
      </c>
      <c r="AQ164" s="1"/>
      <c r="AR164" s="1"/>
      <c r="AS164" s="6" t="s">
        <v>166</v>
      </c>
      <c r="AT164" s="6">
        <v>0.08</v>
      </c>
      <c r="AU164" s="6">
        <v>0</v>
      </c>
      <c r="AV164" s="6">
        <v>0.1</v>
      </c>
      <c r="AW164" s="6">
        <v>0</v>
      </c>
      <c r="AZ164" s="6" t="s">
        <v>166</v>
      </c>
      <c r="BA164" s="6">
        <v>0</v>
      </c>
      <c r="BB164" s="6">
        <v>0</v>
      </c>
      <c r="BC164" s="6">
        <v>0</v>
      </c>
      <c r="BD164" s="6">
        <v>0</v>
      </c>
      <c r="BG164" s="6" t="s">
        <v>166</v>
      </c>
      <c r="BH164" s="6">
        <v>0</v>
      </c>
      <c r="BI164" s="6">
        <v>0</v>
      </c>
      <c r="BJ164" s="6">
        <v>0</v>
      </c>
      <c r="BK164" s="6">
        <v>0</v>
      </c>
      <c r="BN164" s="6" t="s">
        <v>166</v>
      </c>
      <c r="BO164" s="6">
        <v>0</v>
      </c>
      <c r="BP164" s="6">
        <v>0</v>
      </c>
      <c r="BQ164" s="6">
        <v>0</v>
      </c>
      <c r="BR164" s="6">
        <v>0</v>
      </c>
      <c r="BU164" s="6" t="s">
        <v>166</v>
      </c>
      <c r="BV164" s="6">
        <v>0</v>
      </c>
      <c r="BW164" s="6">
        <v>0</v>
      </c>
      <c r="BX164" s="6">
        <v>0</v>
      </c>
      <c r="BY164" s="6">
        <v>0</v>
      </c>
      <c r="CB164" s="6" t="s">
        <v>166</v>
      </c>
      <c r="CC164" s="6">
        <v>0</v>
      </c>
      <c r="CD164" s="6">
        <v>0</v>
      </c>
      <c r="CE164" s="6">
        <v>0</v>
      </c>
      <c r="CF164" s="6">
        <v>0</v>
      </c>
      <c r="CI164" s="6" t="s">
        <v>166</v>
      </c>
      <c r="CJ164" s="6">
        <v>0</v>
      </c>
      <c r="CK164" s="6">
        <v>0</v>
      </c>
      <c r="CL164" s="6">
        <v>0</v>
      </c>
      <c r="CM164" s="6">
        <v>0</v>
      </c>
      <c r="CP164" s="6" t="s">
        <v>166</v>
      </c>
      <c r="CQ164" s="6">
        <v>0</v>
      </c>
      <c r="CR164" s="6">
        <v>0</v>
      </c>
      <c r="CS164" s="6">
        <v>0</v>
      </c>
      <c r="CT164" s="6">
        <v>0</v>
      </c>
      <c r="CW164" s="6" t="s">
        <v>166</v>
      </c>
      <c r="CX164" s="6">
        <v>0</v>
      </c>
      <c r="CY164" s="6">
        <v>0</v>
      </c>
      <c r="CZ164" s="6">
        <v>0</v>
      </c>
      <c r="DA164" s="6">
        <v>0</v>
      </c>
      <c r="DD164" s="6" t="s">
        <v>166</v>
      </c>
      <c r="DE164" s="6">
        <v>0</v>
      </c>
      <c r="DF164" s="6">
        <v>0</v>
      </c>
      <c r="DG164" s="6">
        <v>0</v>
      </c>
      <c r="DH164" s="6">
        <v>0</v>
      </c>
      <c r="DK164" s="6" t="s">
        <v>166</v>
      </c>
      <c r="DL164" s="6">
        <v>0</v>
      </c>
      <c r="DM164" s="6">
        <v>0</v>
      </c>
      <c r="DN164" s="6">
        <v>0</v>
      </c>
      <c r="DO164" s="6">
        <v>0</v>
      </c>
      <c r="DR164" s="6" t="s">
        <v>166</v>
      </c>
      <c r="DS164" s="6">
        <v>0</v>
      </c>
      <c r="DT164" s="6">
        <v>0</v>
      </c>
      <c r="DU164" s="6">
        <v>0</v>
      </c>
      <c r="DV164" s="6">
        <v>0</v>
      </c>
      <c r="DY164" s="6" t="s">
        <v>166</v>
      </c>
      <c r="DZ164" s="6">
        <v>0</v>
      </c>
      <c r="EA164" s="6">
        <v>0</v>
      </c>
      <c r="EB164" s="6">
        <v>0</v>
      </c>
      <c r="EC164" s="6">
        <v>0</v>
      </c>
      <c r="EF164" s="6" t="s">
        <v>166</v>
      </c>
      <c r="EG164" s="6">
        <v>0</v>
      </c>
      <c r="EH164" s="6">
        <v>0</v>
      </c>
      <c r="EI164" s="6">
        <v>0</v>
      </c>
      <c r="EJ164" s="6">
        <v>0</v>
      </c>
      <c r="EM164" s="6" t="s">
        <v>166</v>
      </c>
      <c r="EN164" s="6">
        <v>0</v>
      </c>
      <c r="EO164" s="6">
        <v>0</v>
      </c>
      <c r="EP164" s="6">
        <v>0</v>
      </c>
      <c r="EQ164" s="6">
        <v>0</v>
      </c>
      <c r="ET164" s="6" t="s">
        <v>166</v>
      </c>
      <c r="EU164" s="6">
        <v>0</v>
      </c>
      <c r="EV164" s="6">
        <v>0</v>
      </c>
      <c r="EW164" s="6">
        <v>0</v>
      </c>
      <c r="EX164" s="6">
        <v>0</v>
      </c>
      <c r="FA164" s="6" t="s">
        <v>166</v>
      </c>
      <c r="FB164" s="6">
        <v>0</v>
      </c>
      <c r="FC164" s="6">
        <v>0</v>
      </c>
      <c r="FD164" s="6">
        <v>0</v>
      </c>
      <c r="FE164" s="6">
        <v>0</v>
      </c>
      <c r="FH164" s="6" t="s">
        <v>166</v>
      </c>
      <c r="FI164" s="6">
        <v>0</v>
      </c>
      <c r="FJ164" s="6">
        <v>0</v>
      </c>
      <c r="FK164" s="6">
        <v>0</v>
      </c>
      <c r="FL164" s="6">
        <v>0</v>
      </c>
      <c r="FO164" s="6" t="s">
        <v>166</v>
      </c>
      <c r="FP164" s="6">
        <v>0</v>
      </c>
      <c r="FQ164" s="6">
        <v>0</v>
      </c>
      <c r="FR164" s="6">
        <v>0</v>
      </c>
      <c r="FS164" s="6">
        <v>0</v>
      </c>
      <c r="FV164" s="6" t="s">
        <v>166</v>
      </c>
      <c r="FW164" s="6">
        <v>0</v>
      </c>
      <c r="FX164" s="6">
        <v>0</v>
      </c>
      <c r="FY164" s="6">
        <v>0</v>
      </c>
      <c r="FZ164" s="6">
        <v>0</v>
      </c>
      <c r="GC164" s="6" t="s">
        <v>166</v>
      </c>
      <c r="GD164" s="6">
        <v>0</v>
      </c>
      <c r="GE164" s="6">
        <v>0</v>
      </c>
      <c r="GF164" s="6">
        <v>0</v>
      </c>
      <c r="GG164" s="6">
        <v>0</v>
      </c>
      <c r="GJ164" s="58" t="s">
        <v>166</v>
      </c>
      <c r="GK164" s="58">
        <v>0</v>
      </c>
      <c r="GL164" s="58">
        <v>0</v>
      </c>
      <c r="GM164" s="58">
        <v>0</v>
      </c>
      <c r="GN164" s="58">
        <v>0</v>
      </c>
      <c r="GQ164" s="58" t="s">
        <v>166</v>
      </c>
      <c r="GR164" s="58">
        <v>0</v>
      </c>
      <c r="GS164" s="58">
        <v>0</v>
      </c>
      <c r="GT164" s="58">
        <v>0</v>
      </c>
      <c r="GU164" s="58">
        <v>0</v>
      </c>
      <c r="GX164" s="64" t="s">
        <v>166</v>
      </c>
      <c r="GY164" s="64">
        <v>0</v>
      </c>
      <c r="GZ164" s="64">
        <v>0</v>
      </c>
      <c r="HA164" s="64">
        <v>0</v>
      </c>
      <c r="HB164" s="64">
        <v>0</v>
      </c>
      <c r="HE164" s="64" t="s">
        <v>166</v>
      </c>
      <c r="HF164" s="64">
        <v>0</v>
      </c>
      <c r="HG164" s="64">
        <v>0</v>
      </c>
      <c r="HH164" s="64">
        <v>0</v>
      </c>
      <c r="HI164" s="64">
        <v>0</v>
      </c>
      <c r="HL164" s="64" t="s">
        <v>166</v>
      </c>
      <c r="HM164" s="64">
        <v>0</v>
      </c>
      <c r="HN164" s="64">
        <v>0</v>
      </c>
      <c r="HO164" s="64">
        <v>0</v>
      </c>
      <c r="HP164" s="64">
        <v>0</v>
      </c>
      <c r="HS164" s="64" t="s">
        <v>166</v>
      </c>
      <c r="HT164" s="64">
        <v>0</v>
      </c>
      <c r="HU164" s="64">
        <v>0</v>
      </c>
      <c r="HV164" s="64">
        <v>0</v>
      </c>
      <c r="HW164" s="64">
        <v>0</v>
      </c>
      <c r="HZ164" s="64" t="s">
        <v>166</v>
      </c>
      <c r="IA164" s="64">
        <v>0</v>
      </c>
      <c r="IB164" s="64">
        <v>0</v>
      </c>
      <c r="IC164" s="64">
        <v>0</v>
      </c>
      <c r="ID164" s="64">
        <v>0</v>
      </c>
      <c r="IG164" s="64" t="s">
        <v>166</v>
      </c>
      <c r="IH164" s="64">
        <v>0</v>
      </c>
      <c r="II164" s="64">
        <v>0</v>
      </c>
      <c r="IJ164" s="64">
        <v>0</v>
      </c>
      <c r="IK164" s="64">
        <v>0</v>
      </c>
      <c r="IN164" s="64" t="s">
        <v>166</v>
      </c>
      <c r="IO164" s="64">
        <v>0</v>
      </c>
      <c r="IP164" s="64">
        <v>0</v>
      </c>
      <c r="IQ164" s="64">
        <v>0</v>
      </c>
      <c r="IR164" s="64">
        <v>0</v>
      </c>
      <c r="IU164" s="64" t="s">
        <v>166</v>
      </c>
      <c r="IV164" s="64">
        <v>0</v>
      </c>
      <c r="IW164" s="64">
        <v>0</v>
      </c>
      <c r="IX164" s="64">
        <v>0</v>
      </c>
      <c r="IY164" s="64">
        <v>0</v>
      </c>
      <c r="JB164" s="6" t="s">
        <v>166</v>
      </c>
      <c r="JC164" s="6">
        <v>0</v>
      </c>
      <c r="JD164" s="6">
        <v>0</v>
      </c>
      <c r="JE164" s="6">
        <v>0</v>
      </c>
      <c r="JF164" s="6">
        <v>0</v>
      </c>
      <c r="JI164" s="64" t="s">
        <v>166</v>
      </c>
      <c r="JJ164" s="64">
        <v>0</v>
      </c>
      <c r="JK164" s="64">
        <v>0</v>
      </c>
      <c r="JL164" s="64">
        <v>0</v>
      </c>
      <c r="JM164" s="64">
        <v>0</v>
      </c>
      <c r="JP164" s="70" t="s">
        <v>166</v>
      </c>
      <c r="JQ164" s="70">
        <v>0</v>
      </c>
      <c r="JR164" s="70">
        <v>0</v>
      </c>
      <c r="JS164" s="70">
        <v>0</v>
      </c>
      <c r="JT164" s="70">
        <v>0</v>
      </c>
      <c r="JW164" s="76" t="s">
        <v>166</v>
      </c>
      <c r="JX164" s="76">
        <v>0</v>
      </c>
      <c r="JY164" s="76">
        <v>0</v>
      </c>
      <c r="JZ164" s="76">
        <v>0</v>
      </c>
      <c r="KA164" s="76">
        <v>0</v>
      </c>
      <c r="KD164" s="76" t="s">
        <v>166</v>
      </c>
      <c r="KE164" s="76">
        <v>0.67</v>
      </c>
      <c r="KF164" s="76">
        <v>0</v>
      </c>
      <c r="KG164" s="76">
        <v>0</v>
      </c>
      <c r="KH164" s="76">
        <v>0</v>
      </c>
      <c r="KK164" s="76" t="s">
        <v>166</v>
      </c>
      <c r="KL164" s="76">
        <v>0</v>
      </c>
      <c r="KM164" s="76">
        <v>0</v>
      </c>
      <c r="KN164" s="76">
        <v>0</v>
      </c>
      <c r="KO164" s="76">
        <v>0</v>
      </c>
      <c r="KR164" s="76" t="s">
        <v>166</v>
      </c>
      <c r="KS164" s="76">
        <v>0</v>
      </c>
      <c r="KT164" s="76">
        <v>0</v>
      </c>
      <c r="KU164" s="76">
        <v>0</v>
      </c>
      <c r="KV164" s="76">
        <v>0</v>
      </c>
      <c r="KY164" s="76" t="s">
        <v>166</v>
      </c>
      <c r="KZ164" s="76">
        <v>0</v>
      </c>
      <c r="LA164" s="76">
        <v>0</v>
      </c>
      <c r="LB164" s="76">
        <v>0</v>
      </c>
      <c r="LC164" s="76">
        <v>0</v>
      </c>
      <c r="LF164" s="76" t="s">
        <v>166</v>
      </c>
      <c r="LG164" s="76">
        <v>0</v>
      </c>
      <c r="LH164" s="76">
        <v>0</v>
      </c>
      <c r="LI164" s="76">
        <v>0</v>
      </c>
      <c r="LJ164" s="76">
        <v>0</v>
      </c>
      <c r="LM164" s="76" t="s">
        <v>166</v>
      </c>
      <c r="LN164" s="76">
        <v>0</v>
      </c>
      <c r="LO164" s="76">
        <v>0</v>
      </c>
      <c r="LP164" s="76">
        <v>0</v>
      </c>
      <c r="LQ164" s="76">
        <v>0</v>
      </c>
      <c r="LR164" s="76"/>
      <c r="LS164" s="76"/>
      <c r="LT164" s="76" t="s">
        <v>166</v>
      </c>
      <c r="LU164" s="76">
        <v>0</v>
      </c>
      <c r="LV164" s="76">
        <v>0</v>
      </c>
      <c r="LW164" s="76">
        <v>0</v>
      </c>
      <c r="LX164" s="76">
        <v>0</v>
      </c>
      <c r="LY164" s="76"/>
      <c r="LZ164" s="76"/>
      <c r="MA164" s="76" t="s">
        <v>166</v>
      </c>
      <c r="MB164" s="76">
        <v>0</v>
      </c>
      <c r="MC164" s="76">
        <v>0</v>
      </c>
      <c r="MD164" s="76">
        <v>0</v>
      </c>
      <c r="ME164" s="76">
        <v>0</v>
      </c>
      <c r="MH164" s="76" t="s">
        <v>166</v>
      </c>
      <c r="MI164" s="76">
        <v>0</v>
      </c>
      <c r="MJ164" s="76">
        <v>0</v>
      </c>
      <c r="MK164" s="76">
        <v>0</v>
      </c>
      <c r="ML164" s="76">
        <v>0</v>
      </c>
      <c r="MM164" s="76"/>
      <c r="MN164" s="76"/>
      <c r="MO164" s="76" t="s">
        <v>166</v>
      </c>
      <c r="MP164" s="76">
        <v>0</v>
      </c>
      <c r="MQ164" s="76">
        <v>0</v>
      </c>
      <c r="MR164" s="76">
        <v>0</v>
      </c>
      <c r="MS164" s="76">
        <v>0</v>
      </c>
    </row>
    <row r="165" spans="1:357" x14ac:dyDescent="0.25">
      <c r="A165" s="1">
        <v>7.9999999999999858</v>
      </c>
      <c r="B165" s="1">
        <v>8.0499999999999865</v>
      </c>
      <c r="C165" s="1" t="s">
        <v>167</v>
      </c>
      <c r="D165" s="1">
        <v>0</v>
      </c>
      <c r="E165" s="1">
        <v>0</v>
      </c>
      <c r="F165" s="1">
        <v>0</v>
      </c>
      <c r="G165" s="1">
        <v>0</v>
      </c>
      <c r="H165" s="1"/>
      <c r="I165" s="1"/>
      <c r="J165" s="1" t="s">
        <v>167</v>
      </c>
      <c r="K165" s="1">
        <v>0</v>
      </c>
      <c r="L165" s="1">
        <v>0</v>
      </c>
      <c r="M165" s="1">
        <v>0</v>
      </c>
      <c r="N165" s="1">
        <v>0</v>
      </c>
      <c r="O165" s="1"/>
      <c r="P165" s="1"/>
      <c r="Q165" s="1" t="s">
        <v>167</v>
      </c>
      <c r="R165" s="1">
        <v>0</v>
      </c>
      <c r="S165" s="1">
        <v>0</v>
      </c>
      <c r="T165" s="1">
        <v>0</v>
      </c>
      <c r="U165" s="1">
        <v>0</v>
      </c>
      <c r="V165" s="1"/>
      <c r="W165" s="1"/>
      <c r="X165" s="1" t="s">
        <v>167</v>
      </c>
      <c r="Y165" s="1">
        <v>0</v>
      </c>
      <c r="Z165" s="1">
        <v>0</v>
      </c>
      <c r="AA165" s="1">
        <v>0</v>
      </c>
      <c r="AB165" s="1">
        <v>0</v>
      </c>
      <c r="AC165" s="1"/>
      <c r="AD165" s="1"/>
      <c r="AE165" s="6" t="s">
        <v>167</v>
      </c>
      <c r="AF165" s="6">
        <v>0</v>
      </c>
      <c r="AG165" s="6">
        <v>0</v>
      </c>
      <c r="AH165" s="6">
        <v>0</v>
      </c>
      <c r="AI165" s="6">
        <v>0</v>
      </c>
      <c r="AJ165" s="1"/>
      <c r="AK165" s="1"/>
      <c r="AL165" s="6" t="s">
        <v>167</v>
      </c>
      <c r="AM165" s="6">
        <v>0</v>
      </c>
      <c r="AN165" s="6">
        <v>0</v>
      </c>
      <c r="AO165" s="6">
        <v>0</v>
      </c>
      <c r="AP165" s="6">
        <v>0</v>
      </c>
      <c r="AQ165" s="1"/>
      <c r="AR165" s="1"/>
      <c r="AS165" s="6" t="s">
        <v>167</v>
      </c>
      <c r="AT165" s="6">
        <v>0</v>
      </c>
      <c r="AU165" s="6">
        <v>0</v>
      </c>
      <c r="AV165" s="6">
        <v>0</v>
      </c>
      <c r="AW165" s="6">
        <v>0</v>
      </c>
      <c r="AZ165" s="6" t="s">
        <v>167</v>
      </c>
      <c r="BA165" s="6">
        <v>0</v>
      </c>
      <c r="BB165" s="6">
        <v>0</v>
      </c>
      <c r="BC165" s="6">
        <v>0</v>
      </c>
      <c r="BD165" s="6">
        <v>0</v>
      </c>
      <c r="BG165" s="6" t="s">
        <v>167</v>
      </c>
      <c r="BH165" s="6">
        <v>0</v>
      </c>
      <c r="BI165" s="6">
        <v>0</v>
      </c>
      <c r="BJ165" s="6">
        <v>0</v>
      </c>
      <c r="BK165" s="6">
        <v>0</v>
      </c>
      <c r="BN165" s="6" t="s">
        <v>167</v>
      </c>
      <c r="BO165" s="6">
        <v>0</v>
      </c>
      <c r="BP165" s="6">
        <v>0</v>
      </c>
      <c r="BQ165" s="6">
        <v>0</v>
      </c>
      <c r="BR165" s="6">
        <v>0</v>
      </c>
      <c r="BU165" s="6" t="s">
        <v>167</v>
      </c>
      <c r="BV165" s="6">
        <v>0.22</v>
      </c>
      <c r="BW165" s="6">
        <v>0</v>
      </c>
      <c r="BX165" s="6">
        <v>0.27</v>
      </c>
      <c r="BY165" s="6">
        <v>0</v>
      </c>
      <c r="CB165" s="6" t="s">
        <v>167</v>
      </c>
      <c r="CC165" s="6">
        <v>0</v>
      </c>
      <c r="CD165" s="6">
        <v>0</v>
      </c>
      <c r="CE165" s="6">
        <v>0</v>
      </c>
      <c r="CF165" s="6">
        <v>0</v>
      </c>
      <c r="CI165" s="6" t="s">
        <v>167</v>
      </c>
      <c r="CJ165" s="6">
        <v>0</v>
      </c>
      <c r="CK165" s="6">
        <v>0</v>
      </c>
      <c r="CL165" s="6">
        <v>0</v>
      </c>
      <c r="CM165" s="6">
        <v>0</v>
      </c>
      <c r="CP165" s="6" t="s">
        <v>167</v>
      </c>
      <c r="CQ165" s="6">
        <v>0</v>
      </c>
      <c r="CR165" s="6">
        <v>0</v>
      </c>
      <c r="CS165" s="6">
        <v>0</v>
      </c>
      <c r="CT165" s="6">
        <v>0</v>
      </c>
      <c r="CW165" s="6" t="s">
        <v>167</v>
      </c>
      <c r="CX165" s="6">
        <v>0</v>
      </c>
      <c r="CY165" s="6">
        <v>0</v>
      </c>
      <c r="CZ165" s="6">
        <v>0</v>
      </c>
      <c r="DA165" s="6">
        <v>0</v>
      </c>
      <c r="DD165" s="6" t="s">
        <v>167</v>
      </c>
      <c r="DE165" s="6">
        <v>0</v>
      </c>
      <c r="DF165" s="6">
        <v>0</v>
      </c>
      <c r="DG165" s="6">
        <v>0</v>
      </c>
      <c r="DH165" s="6">
        <v>0</v>
      </c>
      <c r="DK165" s="6" t="s">
        <v>167</v>
      </c>
      <c r="DL165" s="6">
        <v>0</v>
      </c>
      <c r="DM165" s="6">
        <v>0</v>
      </c>
      <c r="DN165" s="6">
        <v>0</v>
      </c>
      <c r="DO165" s="6">
        <v>0</v>
      </c>
      <c r="DR165" s="6" t="s">
        <v>167</v>
      </c>
      <c r="DS165" s="6">
        <v>0</v>
      </c>
      <c r="DT165" s="6">
        <v>0</v>
      </c>
      <c r="DU165" s="6">
        <v>0</v>
      </c>
      <c r="DV165" s="6">
        <v>0</v>
      </c>
      <c r="DY165" s="6" t="s">
        <v>167</v>
      </c>
      <c r="DZ165" s="6">
        <v>0</v>
      </c>
      <c r="EA165" s="6">
        <v>0</v>
      </c>
      <c r="EB165" s="6">
        <v>0</v>
      </c>
      <c r="EC165" s="6">
        <v>0</v>
      </c>
      <c r="EF165" s="6" t="s">
        <v>167</v>
      </c>
      <c r="EG165" s="6">
        <v>0.28999999999999998</v>
      </c>
      <c r="EH165" s="6">
        <v>0</v>
      </c>
      <c r="EI165" s="6">
        <v>0</v>
      </c>
      <c r="EJ165" s="6">
        <v>0</v>
      </c>
      <c r="EM165" s="6" t="s">
        <v>167</v>
      </c>
      <c r="EN165" s="6">
        <v>0</v>
      </c>
      <c r="EO165" s="6">
        <v>0</v>
      </c>
      <c r="EP165" s="6">
        <v>0</v>
      </c>
      <c r="EQ165" s="6">
        <v>0</v>
      </c>
      <c r="ET165" s="6" t="s">
        <v>167</v>
      </c>
      <c r="EU165" s="6">
        <v>0</v>
      </c>
      <c r="EV165" s="6">
        <v>0</v>
      </c>
      <c r="EW165" s="6">
        <v>0</v>
      </c>
      <c r="EX165" s="6">
        <v>0</v>
      </c>
      <c r="FA165" s="6" t="s">
        <v>167</v>
      </c>
      <c r="FB165" s="6">
        <v>0</v>
      </c>
      <c r="FC165" s="6">
        <v>0</v>
      </c>
      <c r="FD165" s="6">
        <v>0</v>
      </c>
      <c r="FE165" s="6">
        <v>0</v>
      </c>
      <c r="FH165" s="6" t="s">
        <v>167</v>
      </c>
      <c r="FI165" s="6">
        <v>0</v>
      </c>
      <c r="FJ165" s="6">
        <v>0</v>
      </c>
      <c r="FK165" s="6">
        <v>0</v>
      </c>
      <c r="FL165" s="6">
        <v>0</v>
      </c>
      <c r="FO165" s="6" t="s">
        <v>167</v>
      </c>
      <c r="FP165" s="6">
        <v>0</v>
      </c>
      <c r="FQ165" s="6">
        <v>0</v>
      </c>
      <c r="FR165" s="6">
        <v>0</v>
      </c>
      <c r="FS165" s="6">
        <v>0</v>
      </c>
      <c r="FV165" s="6" t="s">
        <v>167</v>
      </c>
      <c r="FW165" s="6">
        <v>0</v>
      </c>
      <c r="FX165" s="6">
        <v>0</v>
      </c>
      <c r="FY165" s="6">
        <v>0</v>
      </c>
      <c r="FZ165" s="6">
        <v>0</v>
      </c>
      <c r="GC165" s="6" t="s">
        <v>167</v>
      </c>
      <c r="GD165" s="6">
        <v>0</v>
      </c>
      <c r="GE165" s="6">
        <v>0</v>
      </c>
      <c r="GF165" s="6">
        <v>0</v>
      </c>
      <c r="GG165" s="6">
        <v>0</v>
      </c>
      <c r="GJ165" s="58" t="s">
        <v>167</v>
      </c>
      <c r="GK165" s="58">
        <v>0</v>
      </c>
      <c r="GL165" s="58">
        <v>0</v>
      </c>
      <c r="GM165" s="58">
        <v>0</v>
      </c>
      <c r="GN165" s="58">
        <v>0</v>
      </c>
      <c r="GQ165" s="58" t="s">
        <v>167</v>
      </c>
      <c r="GR165" s="58">
        <v>0</v>
      </c>
      <c r="GS165" s="58">
        <v>0</v>
      </c>
      <c r="GT165" s="58">
        <v>0</v>
      </c>
      <c r="GU165" s="58">
        <v>0</v>
      </c>
      <c r="GX165" s="64" t="s">
        <v>167</v>
      </c>
      <c r="GY165" s="64">
        <v>0</v>
      </c>
      <c r="GZ165" s="64">
        <v>0</v>
      </c>
      <c r="HA165" s="64">
        <v>0</v>
      </c>
      <c r="HB165" s="64">
        <v>0</v>
      </c>
      <c r="HE165" s="64" t="s">
        <v>167</v>
      </c>
      <c r="HF165" s="64">
        <v>1.8</v>
      </c>
      <c r="HG165" s="64">
        <v>0</v>
      </c>
      <c r="HH165" s="64">
        <v>0</v>
      </c>
      <c r="HI165" s="64">
        <v>0</v>
      </c>
      <c r="HL165" s="64" t="s">
        <v>167</v>
      </c>
      <c r="HM165" s="64">
        <v>0</v>
      </c>
      <c r="HN165" s="64">
        <v>0</v>
      </c>
      <c r="HO165" s="64">
        <v>0</v>
      </c>
      <c r="HP165" s="64">
        <v>0</v>
      </c>
      <c r="HS165" s="64" t="s">
        <v>167</v>
      </c>
      <c r="HT165" s="64">
        <v>0.39</v>
      </c>
      <c r="HU165" s="64">
        <v>0</v>
      </c>
      <c r="HV165" s="64">
        <v>0</v>
      </c>
      <c r="HW165" s="64">
        <v>0</v>
      </c>
      <c r="HZ165" s="64" t="s">
        <v>167</v>
      </c>
      <c r="IA165" s="64">
        <v>0</v>
      </c>
      <c r="IB165" s="64">
        <v>0</v>
      </c>
      <c r="IC165" s="64">
        <v>0</v>
      </c>
      <c r="ID165" s="64">
        <v>0</v>
      </c>
      <c r="IG165" s="64" t="s">
        <v>167</v>
      </c>
      <c r="IH165" s="64">
        <v>0</v>
      </c>
      <c r="II165" s="64">
        <v>0</v>
      </c>
      <c r="IJ165" s="64">
        <v>0</v>
      </c>
      <c r="IK165" s="64">
        <v>0</v>
      </c>
      <c r="IN165" s="64" t="s">
        <v>167</v>
      </c>
      <c r="IO165" s="64">
        <v>0</v>
      </c>
      <c r="IP165" s="64">
        <v>0</v>
      </c>
      <c r="IQ165" s="64">
        <v>0</v>
      </c>
      <c r="IR165" s="64">
        <v>0</v>
      </c>
      <c r="IU165" s="64" t="s">
        <v>167</v>
      </c>
      <c r="IV165" s="64">
        <v>0.52</v>
      </c>
      <c r="IW165" s="64">
        <v>0</v>
      </c>
      <c r="IX165" s="64">
        <v>0</v>
      </c>
      <c r="IY165" s="64">
        <v>0</v>
      </c>
      <c r="JB165" s="6" t="s">
        <v>167</v>
      </c>
      <c r="JC165" s="6">
        <v>0</v>
      </c>
      <c r="JD165" s="6">
        <v>0</v>
      </c>
      <c r="JE165" s="6">
        <v>0</v>
      </c>
      <c r="JF165" s="6">
        <v>0</v>
      </c>
      <c r="JI165" s="64" t="s">
        <v>167</v>
      </c>
      <c r="JJ165" s="64">
        <v>0.31</v>
      </c>
      <c r="JK165" s="64">
        <v>0</v>
      </c>
      <c r="JL165" s="64">
        <v>0</v>
      </c>
      <c r="JM165" s="64">
        <v>0</v>
      </c>
      <c r="JP165" s="70" t="s">
        <v>167</v>
      </c>
      <c r="JQ165" s="70">
        <v>0</v>
      </c>
      <c r="JR165" s="70">
        <v>0</v>
      </c>
      <c r="JS165" s="70">
        <v>0</v>
      </c>
      <c r="JT165" s="70">
        <v>0</v>
      </c>
      <c r="JW165" s="76" t="s">
        <v>167</v>
      </c>
      <c r="JX165" s="76">
        <v>0</v>
      </c>
      <c r="JY165" s="76">
        <v>0</v>
      </c>
      <c r="JZ165" s="76">
        <v>0</v>
      </c>
      <c r="KA165" s="76">
        <v>0</v>
      </c>
      <c r="KD165" s="76" t="s">
        <v>167</v>
      </c>
      <c r="KE165" s="76">
        <v>0</v>
      </c>
      <c r="KF165" s="76">
        <v>0</v>
      </c>
      <c r="KG165" s="76">
        <v>0</v>
      </c>
      <c r="KH165" s="76">
        <v>0</v>
      </c>
      <c r="KK165" s="76" t="s">
        <v>167</v>
      </c>
      <c r="KL165" s="76">
        <v>1.46</v>
      </c>
      <c r="KM165" s="76">
        <v>0</v>
      </c>
      <c r="KN165" s="76">
        <v>0.67</v>
      </c>
      <c r="KO165" s="76">
        <v>0</v>
      </c>
      <c r="KR165" s="76" t="s">
        <v>167</v>
      </c>
      <c r="KS165" s="76">
        <v>0</v>
      </c>
      <c r="KT165" s="76">
        <v>0</v>
      </c>
      <c r="KU165" s="76">
        <v>0</v>
      </c>
      <c r="KV165" s="76">
        <v>0</v>
      </c>
      <c r="KY165" s="76" t="s">
        <v>167</v>
      </c>
      <c r="KZ165" s="76">
        <v>0</v>
      </c>
      <c r="LA165" s="76">
        <v>0</v>
      </c>
      <c r="LB165" s="76">
        <v>0</v>
      </c>
      <c r="LC165" s="76">
        <v>0</v>
      </c>
      <c r="LF165" s="76" t="s">
        <v>167</v>
      </c>
      <c r="LG165" s="76">
        <v>0</v>
      </c>
      <c r="LH165" s="76">
        <v>0</v>
      </c>
      <c r="LI165" s="76">
        <v>0</v>
      </c>
      <c r="LJ165" s="76">
        <v>0</v>
      </c>
      <c r="LM165" s="76" t="s">
        <v>167</v>
      </c>
      <c r="LN165" s="76">
        <v>0</v>
      </c>
      <c r="LO165" s="76">
        <v>0</v>
      </c>
      <c r="LP165" s="76">
        <v>0</v>
      </c>
      <c r="LQ165" s="76">
        <v>0</v>
      </c>
      <c r="LR165" s="76"/>
      <c r="LS165" s="76"/>
      <c r="LT165" s="76" t="s">
        <v>167</v>
      </c>
      <c r="LU165" s="76">
        <v>0</v>
      </c>
      <c r="LV165" s="76">
        <v>0</v>
      </c>
      <c r="LW165" s="76">
        <v>0</v>
      </c>
      <c r="LX165" s="76">
        <v>0</v>
      </c>
      <c r="LY165" s="76"/>
      <c r="LZ165" s="76"/>
      <c r="MA165" s="76" t="s">
        <v>167</v>
      </c>
      <c r="MB165" s="76">
        <v>0</v>
      </c>
      <c r="MC165" s="76">
        <v>0</v>
      </c>
      <c r="MD165" s="76">
        <v>0</v>
      </c>
      <c r="ME165" s="76">
        <v>0</v>
      </c>
      <c r="MH165" s="76" t="s">
        <v>167</v>
      </c>
      <c r="MI165" s="76">
        <v>0</v>
      </c>
      <c r="MJ165" s="76">
        <v>0</v>
      </c>
      <c r="MK165" s="76">
        <v>0</v>
      </c>
      <c r="ML165" s="76">
        <v>0</v>
      </c>
      <c r="MM165" s="76"/>
      <c r="MN165" s="76"/>
      <c r="MO165" s="76" t="s">
        <v>167</v>
      </c>
      <c r="MP165" s="76">
        <v>0</v>
      </c>
      <c r="MQ165" s="76">
        <v>0</v>
      </c>
      <c r="MR165" s="76">
        <v>0</v>
      </c>
      <c r="MS165" s="76">
        <v>0</v>
      </c>
    </row>
    <row r="166" spans="1:357" x14ac:dyDescent="0.25">
      <c r="A166" s="1">
        <v>8.0499999999999865</v>
      </c>
      <c r="B166" s="1">
        <v>8.0999999999999872</v>
      </c>
      <c r="C166" s="1" t="s">
        <v>168</v>
      </c>
      <c r="D166" s="1">
        <v>0</v>
      </c>
      <c r="E166" s="1">
        <v>0</v>
      </c>
      <c r="F166" s="1">
        <v>0</v>
      </c>
      <c r="G166" s="1">
        <v>0</v>
      </c>
      <c r="H166" s="1"/>
      <c r="I166" s="1"/>
      <c r="J166" s="1" t="s">
        <v>168</v>
      </c>
      <c r="K166" s="1">
        <v>0</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4" t="s">
        <v>168</v>
      </c>
      <c r="GY166" s="64">
        <v>0</v>
      </c>
      <c r="GZ166" s="64">
        <v>0</v>
      </c>
      <c r="HA166" s="64">
        <v>0</v>
      </c>
      <c r="HB166" s="64">
        <v>0</v>
      </c>
      <c r="HE166" s="64" t="s">
        <v>168</v>
      </c>
      <c r="HF166" s="64">
        <v>0</v>
      </c>
      <c r="HG166" s="64">
        <v>0</v>
      </c>
      <c r="HH166" s="64">
        <v>0</v>
      </c>
      <c r="HI166" s="64">
        <v>0</v>
      </c>
      <c r="HL166" s="64" t="s">
        <v>168</v>
      </c>
      <c r="HM166" s="64">
        <v>0</v>
      </c>
      <c r="HN166" s="64">
        <v>0</v>
      </c>
      <c r="HO166" s="64">
        <v>0</v>
      </c>
      <c r="HP166" s="64">
        <v>0</v>
      </c>
      <c r="HS166" s="64" t="s">
        <v>168</v>
      </c>
      <c r="HT166" s="64">
        <v>0</v>
      </c>
      <c r="HU166" s="64">
        <v>0</v>
      </c>
      <c r="HV166" s="64">
        <v>0</v>
      </c>
      <c r="HW166" s="64">
        <v>0</v>
      </c>
      <c r="HZ166" s="64" t="s">
        <v>168</v>
      </c>
      <c r="IA166" s="64">
        <v>0</v>
      </c>
      <c r="IB166" s="64">
        <v>0</v>
      </c>
      <c r="IC166" s="64">
        <v>0</v>
      </c>
      <c r="ID166" s="64">
        <v>0</v>
      </c>
      <c r="IG166" s="64" t="s">
        <v>168</v>
      </c>
      <c r="IH166" s="64">
        <v>0</v>
      </c>
      <c r="II166" s="64">
        <v>0</v>
      </c>
      <c r="IJ166" s="64">
        <v>0</v>
      </c>
      <c r="IK166" s="64">
        <v>0</v>
      </c>
      <c r="IN166" s="64" t="s">
        <v>168</v>
      </c>
      <c r="IO166" s="64">
        <v>0</v>
      </c>
      <c r="IP166" s="64">
        <v>0</v>
      </c>
      <c r="IQ166" s="64">
        <v>0</v>
      </c>
      <c r="IR166" s="64">
        <v>0</v>
      </c>
      <c r="IU166" s="64" t="s">
        <v>168</v>
      </c>
      <c r="IV166" s="64">
        <v>0</v>
      </c>
      <c r="IW166" s="64">
        <v>0</v>
      </c>
      <c r="IX166" s="64">
        <v>0</v>
      </c>
      <c r="IY166" s="64">
        <v>0</v>
      </c>
      <c r="JB166" s="6" t="s">
        <v>168</v>
      </c>
      <c r="JC166" s="6">
        <v>0</v>
      </c>
      <c r="JD166" s="6">
        <v>0</v>
      </c>
      <c r="JE166" s="6">
        <v>0</v>
      </c>
      <c r="JF166" s="6">
        <v>0</v>
      </c>
      <c r="JI166" s="64" t="s">
        <v>168</v>
      </c>
      <c r="JJ166" s="64">
        <v>0</v>
      </c>
      <c r="JK166" s="64">
        <v>0</v>
      </c>
      <c r="JL166" s="64">
        <v>0</v>
      </c>
      <c r="JM166" s="64">
        <v>0</v>
      </c>
      <c r="JP166" s="70" t="s">
        <v>168</v>
      </c>
      <c r="JQ166" s="70">
        <v>0</v>
      </c>
      <c r="JR166" s="70">
        <v>0</v>
      </c>
      <c r="JS166" s="70">
        <v>0</v>
      </c>
      <c r="JT166" s="70">
        <v>0</v>
      </c>
      <c r="JW166" s="76" t="s">
        <v>168</v>
      </c>
      <c r="JX166" s="76">
        <v>0</v>
      </c>
      <c r="JY166" s="76">
        <v>0</v>
      </c>
      <c r="JZ166" s="76">
        <v>0</v>
      </c>
      <c r="KA166" s="76">
        <v>0</v>
      </c>
      <c r="KD166" s="76" t="s">
        <v>168</v>
      </c>
      <c r="KE166" s="76">
        <v>0</v>
      </c>
      <c r="KF166" s="76">
        <v>0</v>
      </c>
      <c r="KG166" s="76">
        <v>0</v>
      </c>
      <c r="KH166" s="76">
        <v>0</v>
      </c>
      <c r="KK166" s="76" t="s">
        <v>168</v>
      </c>
      <c r="KL166" s="76">
        <v>0</v>
      </c>
      <c r="KM166" s="76">
        <v>0</v>
      </c>
      <c r="KN166" s="76">
        <v>0</v>
      </c>
      <c r="KO166" s="7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c r="LY166" s="76"/>
      <c r="LZ166" s="76"/>
      <c r="MA166" s="76" t="s">
        <v>168</v>
      </c>
      <c r="MB166" s="76">
        <v>0</v>
      </c>
      <c r="MC166" s="76">
        <v>0</v>
      </c>
      <c r="MD166" s="76">
        <v>0</v>
      </c>
      <c r="ME166" s="76">
        <v>0</v>
      </c>
      <c r="MH166" s="76" t="s">
        <v>168</v>
      </c>
      <c r="MI166" s="76">
        <v>0</v>
      </c>
      <c r="MJ166" s="76">
        <v>0</v>
      </c>
      <c r="MK166" s="76">
        <v>0</v>
      </c>
      <c r="ML166" s="76">
        <v>0</v>
      </c>
      <c r="MM166" s="76"/>
      <c r="MN166" s="76"/>
      <c r="MO166" s="76" t="s">
        <v>168</v>
      </c>
      <c r="MP166" s="76">
        <v>0</v>
      </c>
      <c r="MQ166" s="76">
        <v>0</v>
      </c>
      <c r="MR166" s="76">
        <v>0</v>
      </c>
      <c r="MS166" s="76">
        <v>0</v>
      </c>
    </row>
    <row r="167" spans="1:357" x14ac:dyDescent="0.25">
      <c r="A167" s="1">
        <v>8.0999999999999872</v>
      </c>
      <c r="B167" s="1">
        <v>8.1499999999999879</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v>
      </c>
      <c r="CR167" s="6">
        <v>0</v>
      </c>
      <c r="CS167" s="6">
        <v>0</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v>
      </c>
      <c r="EA167" s="6">
        <v>0</v>
      </c>
      <c r="EB167" s="6">
        <v>0</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v>
      </c>
      <c r="GL167" s="58">
        <v>0</v>
      </c>
      <c r="GM167" s="58">
        <v>0</v>
      </c>
      <c r="GN167" s="58">
        <v>0</v>
      </c>
      <c r="GQ167" s="58" t="s">
        <v>169</v>
      </c>
      <c r="GR167" s="58">
        <v>0</v>
      </c>
      <c r="GS167" s="58">
        <v>0</v>
      </c>
      <c r="GT167" s="58">
        <v>0</v>
      </c>
      <c r="GU167" s="58">
        <v>0</v>
      </c>
      <c r="GX167" s="64" t="s">
        <v>169</v>
      </c>
      <c r="GY167" s="64">
        <v>0</v>
      </c>
      <c r="GZ167" s="64">
        <v>0</v>
      </c>
      <c r="HA167" s="64">
        <v>0</v>
      </c>
      <c r="HB167" s="64">
        <v>0</v>
      </c>
      <c r="HE167" s="64" t="s">
        <v>169</v>
      </c>
      <c r="HF167" s="64">
        <v>0</v>
      </c>
      <c r="HG167" s="64">
        <v>0</v>
      </c>
      <c r="HH167" s="64">
        <v>0</v>
      </c>
      <c r="HI167" s="64">
        <v>0</v>
      </c>
      <c r="HL167" s="64" t="s">
        <v>169</v>
      </c>
      <c r="HM167" s="64">
        <v>0</v>
      </c>
      <c r="HN167" s="64">
        <v>0</v>
      </c>
      <c r="HO167" s="64">
        <v>0</v>
      </c>
      <c r="HP167" s="64">
        <v>0</v>
      </c>
      <c r="HS167" s="64" t="s">
        <v>169</v>
      </c>
      <c r="HT167" s="64">
        <v>0</v>
      </c>
      <c r="HU167" s="64">
        <v>0</v>
      </c>
      <c r="HV167" s="64">
        <v>0</v>
      </c>
      <c r="HW167" s="64">
        <v>0</v>
      </c>
      <c r="HZ167" s="64" t="s">
        <v>169</v>
      </c>
      <c r="IA167" s="64">
        <v>0</v>
      </c>
      <c r="IB167" s="64">
        <v>0</v>
      </c>
      <c r="IC167" s="64">
        <v>0</v>
      </c>
      <c r="ID167" s="64">
        <v>0</v>
      </c>
      <c r="IG167" s="64" t="s">
        <v>169</v>
      </c>
      <c r="IH167" s="64">
        <v>0</v>
      </c>
      <c r="II167" s="64">
        <v>0</v>
      </c>
      <c r="IJ167" s="64">
        <v>0</v>
      </c>
      <c r="IK167" s="64">
        <v>0</v>
      </c>
      <c r="IN167" s="64" t="s">
        <v>169</v>
      </c>
      <c r="IO167" s="64">
        <v>0</v>
      </c>
      <c r="IP167" s="64">
        <v>0</v>
      </c>
      <c r="IQ167" s="64">
        <v>0</v>
      </c>
      <c r="IR167" s="64">
        <v>0</v>
      </c>
      <c r="IU167" s="64" t="s">
        <v>169</v>
      </c>
      <c r="IV167" s="64">
        <v>0</v>
      </c>
      <c r="IW167" s="64">
        <v>0</v>
      </c>
      <c r="IX167" s="64">
        <v>0</v>
      </c>
      <c r="IY167" s="64">
        <v>0</v>
      </c>
      <c r="JB167" s="6" t="s">
        <v>169</v>
      </c>
      <c r="JC167" s="6">
        <v>0</v>
      </c>
      <c r="JD167" s="6">
        <v>0</v>
      </c>
      <c r="JE167" s="6">
        <v>0</v>
      </c>
      <c r="JF167" s="6">
        <v>0</v>
      </c>
      <c r="JI167" s="64" t="s">
        <v>169</v>
      </c>
      <c r="JJ167" s="64">
        <v>0</v>
      </c>
      <c r="JK167" s="64">
        <v>0</v>
      </c>
      <c r="JL167" s="64">
        <v>0</v>
      </c>
      <c r="JM167" s="64">
        <v>0</v>
      </c>
      <c r="JP167" s="70" t="s">
        <v>169</v>
      </c>
      <c r="JQ167" s="70">
        <v>0</v>
      </c>
      <c r="JR167" s="70">
        <v>0</v>
      </c>
      <c r="JS167" s="70">
        <v>0</v>
      </c>
      <c r="JT167" s="70">
        <v>0</v>
      </c>
      <c r="JW167" s="76" t="s">
        <v>169</v>
      </c>
      <c r="JX167" s="76">
        <v>0</v>
      </c>
      <c r="JY167" s="76">
        <v>0</v>
      </c>
      <c r="JZ167" s="76">
        <v>0</v>
      </c>
      <c r="KA167" s="76">
        <v>0</v>
      </c>
      <c r="KD167" s="76" t="s">
        <v>169</v>
      </c>
      <c r="KE167" s="76">
        <v>0</v>
      </c>
      <c r="KF167" s="76">
        <v>0</v>
      </c>
      <c r="KG167" s="76">
        <v>0</v>
      </c>
      <c r="KH167" s="76">
        <v>0</v>
      </c>
      <c r="KK167" s="76" t="s">
        <v>169</v>
      </c>
      <c r="KL167" s="76">
        <v>0</v>
      </c>
      <c r="KM167" s="76">
        <v>0</v>
      </c>
      <c r="KN167" s="76">
        <v>0</v>
      </c>
      <c r="KO167" s="7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v>
      </c>
      <c r="LO167" s="76">
        <v>0</v>
      </c>
      <c r="LP167" s="76">
        <v>0</v>
      </c>
      <c r="LQ167" s="76">
        <v>0</v>
      </c>
      <c r="LR167" s="76"/>
      <c r="LS167" s="76"/>
      <c r="LT167" s="76" t="s">
        <v>169</v>
      </c>
      <c r="LU167" s="76">
        <v>0</v>
      </c>
      <c r="LV167" s="76">
        <v>0</v>
      </c>
      <c r="LW167" s="76">
        <v>0</v>
      </c>
      <c r="LX167" s="76">
        <v>0</v>
      </c>
      <c r="LY167" s="76"/>
      <c r="LZ167" s="76"/>
      <c r="MA167" s="76" t="s">
        <v>169</v>
      </c>
      <c r="MB167" s="76">
        <v>0</v>
      </c>
      <c r="MC167" s="76">
        <v>0</v>
      </c>
      <c r="MD167" s="76">
        <v>0</v>
      </c>
      <c r="ME167" s="76">
        <v>0</v>
      </c>
      <c r="MH167" s="76" t="s">
        <v>169</v>
      </c>
      <c r="MI167" s="76">
        <v>0</v>
      </c>
      <c r="MJ167" s="76">
        <v>0</v>
      </c>
      <c r="MK167" s="76">
        <v>0</v>
      </c>
      <c r="ML167" s="76">
        <v>0</v>
      </c>
      <c r="MM167" s="76"/>
      <c r="MN167" s="76"/>
      <c r="MO167" s="76" t="s">
        <v>169</v>
      </c>
      <c r="MP167" s="76">
        <v>0</v>
      </c>
      <c r="MQ167" s="76">
        <v>0</v>
      </c>
      <c r="MR167" s="76">
        <v>0</v>
      </c>
      <c r="MS167" s="76">
        <v>0</v>
      </c>
    </row>
    <row r="168" spans="1:357" x14ac:dyDescent="0.25">
      <c r="A168" s="1">
        <v>8.1499999999999879</v>
      </c>
      <c r="B168" s="1">
        <v>8.1999999999999886</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0.37</v>
      </c>
      <c r="AN168" s="6">
        <v>0</v>
      </c>
      <c r="AO168" s="6">
        <v>0.45</v>
      </c>
      <c r="AP168" s="6">
        <v>0</v>
      </c>
      <c r="AQ168" s="1"/>
      <c r="AR168" s="1"/>
      <c r="AS168" s="6" t="s">
        <v>170</v>
      </c>
      <c r="AT168" s="6">
        <v>0</v>
      </c>
      <c r="AU168" s="6">
        <v>0</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4" t="s">
        <v>170</v>
      </c>
      <c r="GY168" s="64">
        <v>0</v>
      </c>
      <c r="GZ168" s="64">
        <v>0</v>
      </c>
      <c r="HA168" s="64">
        <v>0</v>
      </c>
      <c r="HB168" s="64">
        <v>0</v>
      </c>
      <c r="HE168" s="64" t="s">
        <v>170</v>
      </c>
      <c r="HF168" s="64">
        <v>0</v>
      </c>
      <c r="HG168" s="64">
        <v>0</v>
      </c>
      <c r="HH168" s="64">
        <v>0</v>
      </c>
      <c r="HI168" s="64">
        <v>0</v>
      </c>
      <c r="HL168" s="64" t="s">
        <v>170</v>
      </c>
      <c r="HM168" s="64">
        <v>0</v>
      </c>
      <c r="HN168" s="64">
        <v>0</v>
      </c>
      <c r="HO168" s="64">
        <v>0</v>
      </c>
      <c r="HP168" s="64">
        <v>0</v>
      </c>
      <c r="HS168" s="64" t="s">
        <v>170</v>
      </c>
      <c r="HT168" s="64">
        <v>0</v>
      </c>
      <c r="HU168" s="64">
        <v>0</v>
      </c>
      <c r="HV168" s="64">
        <v>0</v>
      </c>
      <c r="HW168" s="64">
        <v>0</v>
      </c>
      <c r="HZ168" s="64" t="s">
        <v>170</v>
      </c>
      <c r="IA168" s="64">
        <v>0</v>
      </c>
      <c r="IB168" s="64">
        <v>0</v>
      </c>
      <c r="IC168" s="64">
        <v>0</v>
      </c>
      <c r="ID168" s="64">
        <v>0</v>
      </c>
      <c r="IG168" s="64" t="s">
        <v>170</v>
      </c>
      <c r="IH168" s="64">
        <v>0</v>
      </c>
      <c r="II168" s="64">
        <v>0</v>
      </c>
      <c r="IJ168" s="64">
        <v>0</v>
      </c>
      <c r="IK168" s="64">
        <v>0</v>
      </c>
      <c r="IN168" s="64" t="s">
        <v>170</v>
      </c>
      <c r="IO168" s="64">
        <v>0</v>
      </c>
      <c r="IP168" s="64">
        <v>0</v>
      </c>
      <c r="IQ168" s="64">
        <v>0</v>
      </c>
      <c r="IR168" s="64">
        <v>0</v>
      </c>
      <c r="IU168" s="64" t="s">
        <v>170</v>
      </c>
      <c r="IV168" s="64">
        <v>0</v>
      </c>
      <c r="IW168" s="64">
        <v>0</v>
      </c>
      <c r="IX168" s="64">
        <v>0</v>
      </c>
      <c r="IY168" s="64">
        <v>0</v>
      </c>
      <c r="JB168" s="6" t="s">
        <v>170</v>
      </c>
      <c r="JC168" s="6">
        <v>0</v>
      </c>
      <c r="JD168" s="6">
        <v>0</v>
      </c>
      <c r="JE168" s="6">
        <v>0</v>
      </c>
      <c r="JF168" s="6">
        <v>0</v>
      </c>
      <c r="JI168" s="64" t="s">
        <v>170</v>
      </c>
      <c r="JJ168" s="64">
        <v>0</v>
      </c>
      <c r="JK168" s="64">
        <v>0</v>
      </c>
      <c r="JL168" s="64">
        <v>0</v>
      </c>
      <c r="JM168" s="64">
        <v>0</v>
      </c>
      <c r="JP168" s="70" t="s">
        <v>170</v>
      </c>
      <c r="JQ168" s="70">
        <v>0</v>
      </c>
      <c r="JR168" s="70">
        <v>0</v>
      </c>
      <c r="JS168" s="70">
        <v>0</v>
      </c>
      <c r="JT168" s="70">
        <v>0</v>
      </c>
      <c r="JW168" s="76" t="s">
        <v>170</v>
      </c>
      <c r="JX168" s="76">
        <v>0</v>
      </c>
      <c r="JY168" s="76">
        <v>0</v>
      </c>
      <c r="JZ168" s="76">
        <v>0</v>
      </c>
      <c r="KA168" s="76">
        <v>0</v>
      </c>
      <c r="KD168" s="76" t="s">
        <v>170</v>
      </c>
      <c r="KE168" s="76">
        <v>0</v>
      </c>
      <c r="KF168" s="76">
        <v>0</v>
      </c>
      <c r="KG168" s="76">
        <v>0</v>
      </c>
      <c r="KH168" s="76">
        <v>0</v>
      </c>
      <c r="KK168" s="76" t="s">
        <v>170</v>
      </c>
      <c r="KL168" s="76">
        <v>0</v>
      </c>
      <c r="KM168" s="76">
        <v>0</v>
      </c>
      <c r="KN168" s="76">
        <v>0</v>
      </c>
      <c r="KO168" s="76">
        <v>0</v>
      </c>
      <c r="KR168" s="76" t="s">
        <v>170</v>
      </c>
      <c r="KS168" s="76">
        <v>0</v>
      </c>
      <c r="KT168" s="76">
        <v>0</v>
      </c>
      <c r="KU168" s="76">
        <v>0</v>
      </c>
      <c r="KV168" s="76">
        <v>0</v>
      </c>
      <c r="KY168" s="76" t="s">
        <v>170</v>
      </c>
      <c r="KZ168" s="76">
        <v>0</v>
      </c>
      <c r="LA168" s="76">
        <v>0</v>
      </c>
      <c r="LB168" s="76">
        <v>0</v>
      </c>
      <c r="LC168" s="76">
        <v>0</v>
      </c>
      <c r="LF168" s="76" t="s">
        <v>170</v>
      </c>
      <c r="LG168" s="76">
        <v>0</v>
      </c>
      <c r="LH168" s="76">
        <v>0</v>
      </c>
      <c r="LI168" s="76">
        <v>0</v>
      </c>
      <c r="LJ168" s="76">
        <v>0</v>
      </c>
      <c r="LM168" s="76" t="s">
        <v>170</v>
      </c>
      <c r="LN168" s="76">
        <v>0</v>
      </c>
      <c r="LO168" s="76">
        <v>0</v>
      </c>
      <c r="LP168" s="76">
        <v>0</v>
      </c>
      <c r="LQ168" s="76">
        <v>0</v>
      </c>
      <c r="LR168" s="76"/>
      <c r="LS168" s="76"/>
      <c r="LT168" s="76" t="s">
        <v>170</v>
      </c>
      <c r="LU168" s="76">
        <v>0</v>
      </c>
      <c r="LV168" s="76">
        <v>0</v>
      </c>
      <c r="LW168" s="76">
        <v>0</v>
      </c>
      <c r="LX168" s="76">
        <v>0</v>
      </c>
      <c r="LY168" s="76"/>
      <c r="LZ168" s="76"/>
      <c r="MA168" s="76" t="s">
        <v>170</v>
      </c>
      <c r="MB168" s="76">
        <v>0</v>
      </c>
      <c r="MC168" s="76">
        <v>0</v>
      </c>
      <c r="MD168" s="76">
        <v>0</v>
      </c>
      <c r="ME168" s="76">
        <v>0</v>
      </c>
      <c r="MH168" s="76" t="s">
        <v>170</v>
      </c>
      <c r="MI168" s="76">
        <v>0</v>
      </c>
      <c r="MJ168" s="76">
        <v>0</v>
      </c>
      <c r="MK168" s="76">
        <v>0</v>
      </c>
      <c r="ML168" s="76">
        <v>0</v>
      </c>
      <c r="MM168" s="76"/>
      <c r="MN168" s="76"/>
      <c r="MO168" s="76" t="s">
        <v>170</v>
      </c>
      <c r="MP168" s="76">
        <v>0</v>
      </c>
      <c r="MQ168" s="76">
        <v>0</v>
      </c>
      <c r="MR168" s="76">
        <v>0</v>
      </c>
      <c r="MS168" s="76">
        <v>0</v>
      </c>
    </row>
    <row r="169" spans="1:357" x14ac:dyDescent="0.25">
      <c r="A169" s="1">
        <v>8.1999999999999886</v>
      </c>
      <c r="B169" s="1">
        <v>8.2499999999999893</v>
      </c>
      <c r="C169" s="1" t="s">
        <v>171</v>
      </c>
      <c r="D169" s="1">
        <v>0</v>
      </c>
      <c r="E169" s="1">
        <v>0</v>
      </c>
      <c r="F169" s="1">
        <v>0</v>
      </c>
      <c r="G169" s="1">
        <v>0</v>
      </c>
      <c r="H169" s="1"/>
      <c r="I169" s="1"/>
      <c r="J169" s="1" t="s">
        <v>171</v>
      </c>
      <c r="K169" s="1">
        <v>0</v>
      </c>
      <c r="L169" s="1">
        <v>0</v>
      </c>
      <c r="M169" s="1">
        <v>0</v>
      </c>
      <c r="N169" s="1">
        <v>0</v>
      </c>
      <c r="O169" s="1"/>
      <c r="P169" s="1"/>
      <c r="Q169" s="1" t="s">
        <v>171</v>
      </c>
      <c r="R169" s="1">
        <v>0</v>
      </c>
      <c r="S169" s="1">
        <v>0</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v>
      </c>
      <c r="AN169" s="6">
        <v>0</v>
      </c>
      <c r="AO169" s="6">
        <v>0</v>
      </c>
      <c r="AP169" s="6">
        <v>0</v>
      </c>
      <c r="AQ169" s="1"/>
      <c r="AR169" s="1"/>
      <c r="AS169" s="6" t="s">
        <v>171</v>
      </c>
      <c r="AT169" s="6">
        <v>0</v>
      </c>
      <c r="AU169" s="6">
        <v>0</v>
      </c>
      <c r="AV169" s="6">
        <v>0</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v>
      </c>
      <c r="EA169" s="6">
        <v>0</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v>
      </c>
      <c r="GS169" s="58">
        <v>0</v>
      </c>
      <c r="GT169" s="58">
        <v>0</v>
      </c>
      <c r="GU169" s="58">
        <v>0</v>
      </c>
      <c r="GX169" s="64" t="s">
        <v>171</v>
      </c>
      <c r="GY169" s="64">
        <v>0</v>
      </c>
      <c r="GZ169" s="64">
        <v>0</v>
      </c>
      <c r="HA169" s="64">
        <v>0</v>
      </c>
      <c r="HB169" s="64">
        <v>0</v>
      </c>
      <c r="HE169" s="64" t="s">
        <v>171</v>
      </c>
      <c r="HF169" s="64">
        <v>0</v>
      </c>
      <c r="HG169" s="64">
        <v>0</v>
      </c>
      <c r="HH169" s="64">
        <v>0</v>
      </c>
      <c r="HI169" s="64">
        <v>0</v>
      </c>
      <c r="HL169" s="64" t="s">
        <v>171</v>
      </c>
      <c r="HM169" s="64">
        <v>0</v>
      </c>
      <c r="HN169" s="64">
        <v>0</v>
      </c>
      <c r="HO169" s="64">
        <v>0</v>
      </c>
      <c r="HP169" s="64">
        <v>0</v>
      </c>
      <c r="HS169" s="64" t="s">
        <v>171</v>
      </c>
      <c r="HT169" s="64">
        <v>0</v>
      </c>
      <c r="HU169" s="64">
        <v>0</v>
      </c>
      <c r="HV169" s="64">
        <v>0</v>
      </c>
      <c r="HW169" s="64">
        <v>0</v>
      </c>
      <c r="HZ169" s="64" t="s">
        <v>171</v>
      </c>
      <c r="IA169" s="64">
        <v>0</v>
      </c>
      <c r="IB169" s="64">
        <v>0</v>
      </c>
      <c r="IC169" s="64">
        <v>0</v>
      </c>
      <c r="ID169" s="64">
        <v>0</v>
      </c>
      <c r="IG169" s="64" t="s">
        <v>171</v>
      </c>
      <c r="IH169" s="64">
        <v>0</v>
      </c>
      <c r="II169" s="64">
        <v>0</v>
      </c>
      <c r="IJ169" s="64">
        <v>0</v>
      </c>
      <c r="IK169" s="64">
        <v>0</v>
      </c>
      <c r="IN169" s="64" t="s">
        <v>171</v>
      </c>
      <c r="IO169" s="64">
        <v>0</v>
      </c>
      <c r="IP169" s="64">
        <v>0</v>
      </c>
      <c r="IQ169" s="64">
        <v>0</v>
      </c>
      <c r="IR169" s="64">
        <v>0</v>
      </c>
      <c r="IU169" s="64" t="s">
        <v>171</v>
      </c>
      <c r="IV169" s="64">
        <v>0</v>
      </c>
      <c r="IW169" s="64">
        <v>0</v>
      </c>
      <c r="IX169" s="64">
        <v>0</v>
      </c>
      <c r="IY169" s="64">
        <v>0</v>
      </c>
      <c r="JB169" s="6" t="s">
        <v>171</v>
      </c>
      <c r="JC169" s="6">
        <v>0</v>
      </c>
      <c r="JD169" s="6">
        <v>0</v>
      </c>
      <c r="JE169" s="6">
        <v>0</v>
      </c>
      <c r="JF169" s="6">
        <v>0</v>
      </c>
      <c r="JI169" s="64" t="s">
        <v>171</v>
      </c>
      <c r="JJ169" s="64">
        <v>0</v>
      </c>
      <c r="JK169" s="64">
        <v>0</v>
      </c>
      <c r="JL169" s="64">
        <v>0</v>
      </c>
      <c r="JM169" s="64">
        <v>0</v>
      </c>
      <c r="JP169" s="70" t="s">
        <v>171</v>
      </c>
      <c r="JQ169" s="70">
        <v>0</v>
      </c>
      <c r="JR169" s="70">
        <v>0</v>
      </c>
      <c r="JS169" s="70">
        <v>0</v>
      </c>
      <c r="JT169" s="70">
        <v>0</v>
      </c>
      <c r="JW169" s="76" t="s">
        <v>171</v>
      </c>
      <c r="JX169" s="76">
        <v>0</v>
      </c>
      <c r="JY169" s="76">
        <v>0</v>
      </c>
      <c r="JZ169" s="76">
        <v>0</v>
      </c>
      <c r="KA169" s="76">
        <v>0</v>
      </c>
      <c r="KD169" s="76" t="s">
        <v>171</v>
      </c>
      <c r="KE169" s="76">
        <v>0</v>
      </c>
      <c r="KF169" s="76">
        <v>0</v>
      </c>
      <c r="KG169" s="76">
        <v>0</v>
      </c>
      <c r="KH169" s="76">
        <v>0</v>
      </c>
      <c r="KK169" s="76" t="s">
        <v>171</v>
      </c>
      <c r="KL169" s="76">
        <v>0</v>
      </c>
      <c r="KM169" s="76">
        <v>0</v>
      </c>
      <c r="KN169" s="76">
        <v>0</v>
      </c>
      <c r="KO169" s="7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c r="LY169" s="76"/>
      <c r="LZ169" s="76"/>
      <c r="MA169" s="76" t="s">
        <v>171</v>
      </c>
      <c r="MB169" s="76">
        <v>0</v>
      </c>
      <c r="MC169" s="76">
        <v>0</v>
      </c>
      <c r="MD169" s="76">
        <v>0</v>
      </c>
      <c r="ME169" s="76">
        <v>0</v>
      </c>
      <c r="MH169" s="76" t="s">
        <v>171</v>
      </c>
      <c r="MI169" s="76">
        <v>0</v>
      </c>
      <c r="MJ169" s="76">
        <v>0</v>
      </c>
      <c r="MK169" s="76">
        <v>0</v>
      </c>
      <c r="ML169" s="76">
        <v>0</v>
      </c>
      <c r="MM169" s="76"/>
      <c r="MN169" s="76"/>
      <c r="MO169" s="76" t="s">
        <v>171</v>
      </c>
      <c r="MP169" s="76">
        <v>0</v>
      </c>
      <c r="MQ169" s="76">
        <v>0</v>
      </c>
      <c r="MR169" s="76">
        <v>0</v>
      </c>
      <c r="MS169" s="76">
        <v>0</v>
      </c>
    </row>
    <row r="170" spans="1:357" x14ac:dyDescent="0.25">
      <c r="A170" s="1">
        <v>8.2499999999999893</v>
      </c>
      <c r="B170" s="1">
        <v>8.2999999999999901</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v>
      </c>
      <c r="CD170" s="6">
        <v>0</v>
      </c>
      <c r="CE170" s="6">
        <v>0</v>
      </c>
      <c r="CF170" s="6">
        <v>0</v>
      </c>
      <c r="CI170" s="6" t="s">
        <v>172</v>
      </c>
      <c r="CJ170" s="6">
        <v>0</v>
      </c>
      <c r="CK170" s="6">
        <v>0</v>
      </c>
      <c r="CL170" s="6">
        <v>0</v>
      </c>
      <c r="CM170" s="6">
        <v>0</v>
      </c>
      <c r="CP170" s="6" t="s">
        <v>172</v>
      </c>
      <c r="CQ170" s="6">
        <v>0</v>
      </c>
      <c r="CR170" s="6">
        <v>0</v>
      </c>
      <c r="CS170" s="6">
        <v>0</v>
      </c>
      <c r="CT170" s="6">
        <v>0</v>
      </c>
      <c r="CW170" s="6" t="s">
        <v>172</v>
      </c>
      <c r="CX170" s="6">
        <v>0</v>
      </c>
      <c r="CY170" s="6">
        <v>0</v>
      </c>
      <c r="CZ170" s="6">
        <v>0</v>
      </c>
      <c r="DA170" s="6">
        <v>0</v>
      </c>
      <c r="DD170" s="6" t="s">
        <v>172</v>
      </c>
      <c r="DE170" s="6">
        <v>0</v>
      </c>
      <c r="DF170" s="6">
        <v>0</v>
      </c>
      <c r="DG170" s="6">
        <v>0</v>
      </c>
      <c r="DH170" s="6">
        <v>0</v>
      </c>
      <c r="DK170" s="6" t="s">
        <v>172</v>
      </c>
      <c r="DL170" s="6">
        <v>0</v>
      </c>
      <c r="DM170" s="6">
        <v>0</v>
      </c>
      <c r="DN170" s="6">
        <v>0</v>
      </c>
      <c r="DO170" s="6">
        <v>0</v>
      </c>
      <c r="DR170" s="6" t="s">
        <v>172</v>
      </c>
      <c r="DS170" s="6">
        <v>0</v>
      </c>
      <c r="DT170" s="6">
        <v>0</v>
      </c>
      <c r="DU170" s="6">
        <v>0</v>
      </c>
      <c r="DV170" s="6">
        <v>0</v>
      </c>
      <c r="DY170" s="6" t="s">
        <v>172</v>
      </c>
      <c r="DZ170" s="6">
        <v>0</v>
      </c>
      <c r="EA170" s="6">
        <v>0</v>
      </c>
      <c r="EB170" s="6">
        <v>0</v>
      </c>
      <c r="EC170" s="6">
        <v>0</v>
      </c>
      <c r="EF170" s="6" t="s">
        <v>172</v>
      </c>
      <c r="EG170" s="6">
        <v>0</v>
      </c>
      <c r="EH170" s="6">
        <v>0</v>
      </c>
      <c r="EI170" s="6">
        <v>0</v>
      </c>
      <c r="EJ170" s="6">
        <v>0</v>
      </c>
      <c r="EM170" s="6" t="s">
        <v>172</v>
      </c>
      <c r="EN170" s="6">
        <v>0</v>
      </c>
      <c r="EO170" s="6">
        <v>0</v>
      </c>
      <c r="EP170" s="6">
        <v>0</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4" t="s">
        <v>172</v>
      </c>
      <c r="GY170" s="64">
        <v>0</v>
      </c>
      <c r="GZ170" s="64">
        <v>0</v>
      </c>
      <c r="HA170" s="64">
        <v>0</v>
      </c>
      <c r="HB170" s="64">
        <v>0</v>
      </c>
      <c r="HE170" s="64" t="s">
        <v>172</v>
      </c>
      <c r="HF170" s="64">
        <v>0</v>
      </c>
      <c r="HG170" s="64">
        <v>0</v>
      </c>
      <c r="HH170" s="64">
        <v>0</v>
      </c>
      <c r="HI170" s="64">
        <v>0</v>
      </c>
      <c r="HL170" s="64" t="s">
        <v>172</v>
      </c>
      <c r="HM170" s="64">
        <v>0</v>
      </c>
      <c r="HN170" s="64">
        <v>0</v>
      </c>
      <c r="HO170" s="64">
        <v>0</v>
      </c>
      <c r="HP170" s="64">
        <v>0</v>
      </c>
      <c r="HS170" s="64" t="s">
        <v>172</v>
      </c>
      <c r="HT170" s="64">
        <v>0</v>
      </c>
      <c r="HU170" s="64">
        <v>0</v>
      </c>
      <c r="HV170" s="64">
        <v>0</v>
      </c>
      <c r="HW170" s="64">
        <v>0</v>
      </c>
      <c r="HZ170" s="64" t="s">
        <v>172</v>
      </c>
      <c r="IA170" s="64">
        <v>0</v>
      </c>
      <c r="IB170" s="64">
        <v>0</v>
      </c>
      <c r="IC170" s="64">
        <v>0</v>
      </c>
      <c r="ID170" s="64">
        <v>0</v>
      </c>
      <c r="IG170" s="64" t="s">
        <v>172</v>
      </c>
      <c r="IH170" s="64">
        <v>0</v>
      </c>
      <c r="II170" s="64">
        <v>0</v>
      </c>
      <c r="IJ170" s="64">
        <v>0</v>
      </c>
      <c r="IK170" s="64">
        <v>0</v>
      </c>
      <c r="IN170" s="64" t="s">
        <v>172</v>
      </c>
      <c r="IO170" s="64">
        <v>0</v>
      </c>
      <c r="IP170" s="64">
        <v>0</v>
      </c>
      <c r="IQ170" s="64">
        <v>0</v>
      </c>
      <c r="IR170" s="64">
        <v>0</v>
      </c>
      <c r="IU170" s="64" t="s">
        <v>172</v>
      </c>
      <c r="IV170" s="64">
        <v>0</v>
      </c>
      <c r="IW170" s="64">
        <v>0</v>
      </c>
      <c r="IX170" s="64">
        <v>0</v>
      </c>
      <c r="IY170" s="64">
        <v>0</v>
      </c>
      <c r="JB170" s="6" t="s">
        <v>172</v>
      </c>
      <c r="JC170" s="6">
        <v>0</v>
      </c>
      <c r="JD170" s="6">
        <v>0</v>
      </c>
      <c r="JE170" s="6">
        <v>0</v>
      </c>
      <c r="JF170" s="6">
        <v>0</v>
      </c>
      <c r="JI170" s="64" t="s">
        <v>172</v>
      </c>
      <c r="JJ170" s="64">
        <v>0</v>
      </c>
      <c r="JK170" s="64">
        <v>0</v>
      </c>
      <c r="JL170" s="64">
        <v>0</v>
      </c>
      <c r="JM170" s="64">
        <v>0</v>
      </c>
      <c r="JP170" s="70" t="s">
        <v>172</v>
      </c>
      <c r="JQ170" s="70">
        <v>0</v>
      </c>
      <c r="JR170" s="70">
        <v>0</v>
      </c>
      <c r="JS170" s="70">
        <v>0</v>
      </c>
      <c r="JT170" s="70">
        <v>0</v>
      </c>
      <c r="JW170" s="76" t="s">
        <v>172</v>
      </c>
      <c r="JX170" s="76">
        <v>0</v>
      </c>
      <c r="JY170" s="76">
        <v>0</v>
      </c>
      <c r="JZ170" s="76">
        <v>0</v>
      </c>
      <c r="KA170" s="76">
        <v>0</v>
      </c>
      <c r="KD170" s="76" t="s">
        <v>172</v>
      </c>
      <c r="KE170" s="76">
        <v>0</v>
      </c>
      <c r="KF170" s="76">
        <v>0</v>
      </c>
      <c r="KG170" s="76">
        <v>0</v>
      </c>
      <c r="KH170" s="76">
        <v>0</v>
      </c>
      <c r="KK170" s="76" t="s">
        <v>172</v>
      </c>
      <c r="KL170" s="76">
        <v>0</v>
      </c>
      <c r="KM170" s="76">
        <v>0</v>
      </c>
      <c r="KN170" s="76">
        <v>0</v>
      </c>
      <c r="KO170" s="7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c r="LY170" s="76"/>
      <c r="LZ170" s="76"/>
      <c r="MA170" s="76" t="s">
        <v>172</v>
      </c>
      <c r="MB170" s="76">
        <v>0</v>
      </c>
      <c r="MC170" s="76">
        <v>0</v>
      </c>
      <c r="MD170" s="76">
        <v>0</v>
      </c>
      <c r="ME170" s="76">
        <v>0</v>
      </c>
      <c r="MH170" s="76" t="s">
        <v>172</v>
      </c>
      <c r="MI170" s="76">
        <v>0</v>
      </c>
      <c r="MJ170" s="76">
        <v>0</v>
      </c>
      <c r="MK170" s="76">
        <v>0</v>
      </c>
      <c r="ML170" s="76">
        <v>0</v>
      </c>
      <c r="MM170" s="76"/>
      <c r="MN170" s="76"/>
      <c r="MO170" s="76" t="s">
        <v>172</v>
      </c>
      <c r="MP170" s="76">
        <v>0</v>
      </c>
      <c r="MQ170" s="76">
        <v>0</v>
      </c>
      <c r="MR170" s="76">
        <v>0</v>
      </c>
      <c r="MS170" s="76">
        <v>0</v>
      </c>
    </row>
    <row r="171" spans="1:357" x14ac:dyDescent="0.25">
      <c r="A171" s="1">
        <v>8.2999999999999901</v>
      </c>
      <c r="B171" s="1">
        <v>8.3499999999999908</v>
      </c>
      <c r="C171" s="1" t="s">
        <v>173</v>
      </c>
      <c r="D171" s="1">
        <v>0</v>
      </c>
      <c r="E171" s="1">
        <v>0</v>
      </c>
      <c r="F171" s="1">
        <v>0</v>
      </c>
      <c r="G171" s="1">
        <v>0</v>
      </c>
      <c r="H171" s="1"/>
      <c r="I171" s="1"/>
      <c r="J171" s="1" t="s">
        <v>173</v>
      </c>
      <c r="K171" s="1">
        <v>0</v>
      </c>
      <c r="L171" s="1">
        <v>0</v>
      </c>
      <c r="M171" s="1">
        <v>0</v>
      </c>
      <c r="N171" s="1">
        <v>0</v>
      </c>
      <c r="O171" s="1"/>
      <c r="P171" s="1"/>
      <c r="Q171" s="1" t="s">
        <v>173</v>
      </c>
      <c r="R171" s="1">
        <v>0</v>
      </c>
      <c r="S171" s="1">
        <v>0</v>
      </c>
      <c r="T171" s="1">
        <v>0</v>
      </c>
      <c r="U171" s="1">
        <v>0</v>
      </c>
      <c r="V171" s="1"/>
      <c r="W171" s="1"/>
      <c r="X171" s="1" t="s">
        <v>173</v>
      </c>
      <c r="Y171" s="1">
        <v>0</v>
      </c>
      <c r="Z171" s="1">
        <v>0</v>
      </c>
      <c r="AA171" s="1">
        <v>0</v>
      </c>
      <c r="AB171" s="1">
        <v>0</v>
      </c>
      <c r="AC171" s="1"/>
      <c r="AD171" s="1"/>
      <c r="AE171" s="6" t="s">
        <v>173</v>
      </c>
      <c r="AF171" s="6">
        <v>0</v>
      </c>
      <c r="AG171" s="6">
        <v>0</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v>
      </c>
      <c r="DF171" s="6">
        <v>0</v>
      </c>
      <c r="DG171" s="6">
        <v>0</v>
      </c>
      <c r="DH171" s="6">
        <v>0</v>
      </c>
      <c r="DK171" s="6" t="s">
        <v>173</v>
      </c>
      <c r="DL171" s="6">
        <v>0</v>
      </c>
      <c r="DM171" s="6">
        <v>0</v>
      </c>
      <c r="DN171" s="6">
        <v>0</v>
      </c>
      <c r="DO171" s="6">
        <v>0</v>
      </c>
      <c r="DR171" s="6" t="s">
        <v>173</v>
      </c>
      <c r="DS171" s="6">
        <v>0</v>
      </c>
      <c r="DT171" s="6">
        <v>0</v>
      </c>
      <c r="DU171" s="6">
        <v>0</v>
      </c>
      <c r="DV171" s="6">
        <v>0</v>
      </c>
      <c r="DY171" s="6" t="s">
        <v>173</v>
      </c>
      <c r="DZ171" s="6">
        <v>0</v>
      </c>
      <c r="EA171" s="6">
        <v>0</v>
      </c>
      <c r="EB171" s="6">
        <v>0</v>
      </c>
      <c r="EC171" s="6">
        <v>0</v>
      </c>
      <c r="EF171" s="6" t="s">
        <v>173</v>
      </c>
      <c r="EG171" s="6">
        <v>0</v>
      </c>
      <c r="EH171" s="6">
        <v>0</v>
      </c>
      <c r="EI171" s="6">
        <v>0</v>
      </c>
      <c r="EJ171" s="6">
        <v>0</v>
      </c>
      <c r="EM171" s="6" t="s">
        <v>173</v>
      </c>
      <c r="EN171" s="6">
        <v>0.25</v>
      </c>
      <c r="EO171" s="6">
        <v>0</v>
      </c>
      <c r="EP171" s="6">
        <v>0</v>
      </c>
      <c r="EQ171" s="6">
        <v>0</v>
      </c>
      <c r="ET171" s="6" t="s">
        <v>173</v>
      </c>
      <c r="EU171" s="6">
        <v>0.28000000000000003</v>
      </c>
      <c r="EV171" s="6">
        <v>0</v>
      </c>
      <c r="EW171" s="6">
        <v>0</v>
      </c>
      <c r="EX171" s="6">
        <v>0</v>
      </c>
      <c r="FA171" s="6" t="s">
        <v>173</v>
      </c>
      <c r="FB171" s="6">
        <v>0</v>
      </c>
      <c r="FC171" s="6">
        <v>0</v>
      </c>
      <c r="FD171" s="6">
        <v>0</v>
      </c>
      <c r="FE171" s="6">
        <v>0</v>
      </c>
      <c r="FH171" s="6" t="s">
        <v>173</v>
      </c>
      <c r="FI171" s="6">
        <v>0</v>
      </c>
      <c r="FJ171" s="6">
        <v>0</v>
      </c>
      <c r="FK171" s="6">
        <v>0</v>
      </c>
      <c r="FL171" s="6">
        <v>0</v>
      </c>
      <c r="FO171" s="6" t="s">
        <v>173</v>
      </c>
      <c r="FP171" s="6">
        <v>0</v>
      </c>
      <c r="FQ171" s="6">
        <v>0</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v>
      </c>
      <c r="GS171" s="58">
        <v>0</v>
      </c>
      <c r="GT171" s="58">
        <v>0</v>
      </c>
      <c r="GU171" s="58">
        <v>0</v>
      </c>
      <c r="GX171" s="64" t="s">
        <v>173</v>
      </c>
      <c r="GY171" s="64">
        <v>0</v>
      </c>
      <c r="GZ171" s="64">
        <v>0</v>
      </c>
      <c r="HA171" s="64">
        <v>0</v>
      </c>
      <c r="HB171" s="64">
        <v>0</v>
      </c>
      <c r="HE171" s="64" t="s">
        <v>173</v>
      </c>
      <c r="HF171" s="64">
        <v>0</v>
      </c>
      <c r="HG171" s="64">
        <v>0</v>
      </c>
      <c r="HH171" s="64">
        <v>0</v>
      </c>
      <c r="HI171" s="64">
        <v>0</v>
      </c>
      <c r="HL171" s="64" t="s">
        <v>173</v>
      </c>
      <c r="HM171" s="64">
        <v>0</v>
      </c>
      <c r="HN171" s="64">
        <v>0</v>
      </c>
      <c r="HO171" s="64">
        <v>0</v>
      </c>
      <c r="HP171" s="64">
        <v>0</v>
      </c>
      <c r="HS171" s="64" t="s">
        <v>173</v>
      </c>
      <c r="HT171" s="64">
        <v>0</v>
      </c>
      <c r="HU171" s="64">
        <v>0</v>
      </c>
      <c r="HV171" s="64">
        <v>0</v>
      </c>
      <c r="HW171" s="64">
        <v>0</v>
      </c>
      <c r="HZ171" s="64" t="s">
        <v>173</v>
      </c>
      <c r="IA171" s="64">
        <v>0</v>
      </c>
      <c r="IB171" s="64">
        <v>0</v>
      </c>
      <c r="IC171" s="64">
        <v>0</v>
      </c>
      <c r="ID171" s="64">
        <v>0</v>
      </c>
      <c r="IG171" s="64" t="s">
        <v>173</v>
      </c>
      <c r="IH171" s="64">
        <v>0</v>
      </c>
      <c r="II171" s="64">
        <v>0</v>
      </c>
      <c r="IJ171" s="64">
        <v>0</v>
      </c>
      <c r="IK171" s="64">
        <v>0</v>
      </c>
      <c r="IN171" s="64" t="s">
        <v>173</v>
      </c>
      <c r="IO171" s="64">
        <v>0</v>
      </c>
      <c r="IP171" s="64">
        <v>0</v>
      </c>
      <c r="IQ171" s="64">
        <v>0</v>
      </c>
      <c r="IR171" s="64">
        <v>0</v>
      </c>
      <c r="IU171" s="64" t="s">
        <v>173</v>
      </c>
      <c r="IV171" s="64">
        <v>0</v>
      </c>
      <c r="IW171" s="64">
        <v>0</v>
      </c>
      <c r="IX171" s="64">
        <v>0</v>
      </c>
      <c r="IY171" s="64">
        <v>0</v>
      </c>
      <c r="JB171" s="6" t="s">
        <v>173</v>
      </c>
      <c r="JC171" s="6">
        <v>0</v>
      </c>
      <c r="JD171" s="6">
        <v>0</v>
      </c>
      <c r="JE171" s="6">
        <v>0</v>
      </c>
      <c r="JF171" s="6">
        <v>0</v>
      </c>
      <c r="JI171" s="64" t="s">
        <v>173</v>
      </c>
      <c r="JJ171" s="64">
        <v>0</v>
      </c>
      <c r="JK171" s="64">
        <v>0</v>
      </c>
      <c r="JL171" s="64">
        <v>0</v>
      </c>
      <c r="JM171" s="64">
        <v>0</v>
      </c>
      <c r="JP171" s="70" t="s">
        <v>173</v>
      </c>
      <c r="JQ171" s="70">
        <v>0</v>
      </c>
      <c r="JR171" s="70">
        <v>0</v>
      </c>
      <c r="JS171" s="70">
        <v>0</v>
      </c>
      <c r="JT171" s="70">
        <v>0</v>
      </c>
      <c r="JW171" s="76" t="s">
        <v>173</v>
      </c>
      <c r="JX171" s="76">
        <v>0</v>
      </c>
      <c r="JY171" s="76">
        <v>0</v>
      </c>
      <c r="JZ171" s="76">
        <v>0</v>
      </c>
      <c r="KA171" s="76">
        <v>0</v>
      </c>
      <c r="KD171" s="76" t="s">
        <v>173</v>
      </c>
      <c r="KE171" s="76">
        <v>0</v>
      </c>
      <c r="KF171" s="76">
        <v>0</v>
      </c>
      <c r="KG171" s="76">
        <v>0</v>
      </c>
      <c r="KH171" s="76">
        <v>0</v>
      </c>
      <c r="KK171" s="76" t="s">
        <v>173</v>
      </c>
      <c r="KL171" s="76">
        <v>0</v>
      </c>
      <c r="KM171" s="76">
        <v>0</v>
      </c>
      <c r="KN171" s="76">
        <v>0</v>
      </c>
      <c r="KO171" s="76">
        <v>0</v>
      </c>
      <c r="KR171" s="76" t="s">
        <v>173</v>
      </c>
      <c r="KS171" s="76">
        <v>0</v>
      </c>
      <c r="KT171" s="76">
        <v>0</v>
      </c>
      <c r="KU171" s="76">
        <v>0</v>
      </c>
      <c r="KV171" s="76">
        <v>0</v>
      </c>
      <c r="KY171" s="76" t="s">
        <v>173</v>
      </c>
      <c r="KZ171" s="76">
        <v>0</v>
      </c>
      <c r="LA171" s="76">
        <v>0</v>
      </c>
      <c r="LB171" s="76">
        <v>0</v>
      </c>
      <c r="LC171" s="76">
        <v>0</v>
      </c>
      <c r="LF171" s="76" t="s">
        <v>173</v>
      </c>
      <c r="LG171" s="76">
        <v>0</v>
      </c>
      <c r="LH171" s="76">
        <v>0</v>
      </c>
      <c r="LI171" s="76">
        <v>0</v>
      </c>
      <c r="LJ171" s="76">
        <v>0</v>
      </c>
      <c r="LM171" s="76" t="s">
        <v>173</v>
      </c>
      <c r="LN171" s="76">
        <v>0</v>
      </c>
      <c r="LO171" s="76">
        <v>0</v>
      </c>
      <c r="LP171" s="76">
        <v>0</v>
      </c>
      <c r="LQ171" s="76">
        <v>0</v>
      </c>
      <c r="LR171" s="76"/>
      <c r="LS171" s="76"/>
      <c r="LT171" s="76" t="s">
        <v>173</v>
      </c>
      <c r="LU171" s="76">
        <v>0</v>
      </c>
      <c r="LV171" s="76">
        <v>0</v>
      </c>
      <c r="LW171" s="76">
        <v>0</v>
      </c>
      <c r="LX171" s="76">
        <v>0</v>
      </c>
      <c r="LY171" s="76"/>
      <c r="LZ171" s="76"/>
      <c r="MA171" s="76" t="s">
        <v>173</v>
      </c>
      <c r="MB171" s="76">
        <v>0</v>
      </c>
      <c r="MC171" s="76">
        <v>0</v>
      </c>
      <c r="MD171" s="76">
        <v>0</v>
      </c>
      <c r="ME171" s="76">
        <v>0</v>
      </c>
      <c r="MH171" s="76" t="s">
        <v>173</v>
      </c>
      <c r="MI171" s="76">
        <v>0</v>
      </c>
      <c r="MJ171" s="76">
        <v>0</v>
      </c>
      <c r="MK171" s="76">
        <v>0</v>
      </c>
      <c r="ML171" s="76">
        <v>0</v>
      </c>
      <c r="MM171" s="76"/>
      <c r="MN171" s="76"/>
      <c r="MO171" s="76" t="s">
        <v>173</v>
      </c>
      <c r="MP171" s="76">
        <v>0</v>
      </c>
      <c r="MQ171" s="76">
        <v>0</v>
      </c>
      <c r="MR171" s="76">
        <v>0</v>
      </c>
      <c r="MS171" s="76">
        <v>0</v>
      </c>
    </row>
    <row r="172" spans="1:357" x14ac:dyDescent="0.25">
      <c r="A172" s="1">
        <v>8.3499999999999908</v>
      </c>
      <c r="B172" s="1">
        <v>8.3999999999999915</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v>
      </c>
      <c r="DM172" s="6">
        <v>0</v>
      </c>
      <c r="DN172" s="6">
        <v>0</v>
      </c>
      <c r="DO172" s="6">
        <v>0</v>
      </c>
      <c r="DR172" s="6" t="s">
        <v>174</v>
      </c>
      <c r="DS172" s="6">
        <v>0</v>
      </c>
      <c r="DT172" s="6">
        <v>0</v>
      </c>
      <c r="DU172" s="6">
        <v>0</v>
      </c>
      <c r="DV172" s="6">
        <v>0</v>
      </c>
      <c r="DY172" s="6" t="s">
        <v>174</v>
      </c>
      <c r="DZ172" s="6">
        <v>0</v>
      </c>
      <c r="EA172" s="6">
        <v>0</v>
      </c>
      <c r="EB172" s="6">
        <v>0</v>
      </c>
      <c r="EC172" s="6">
        <v>0</v>
      </c>
      <c r="EF172" s="6" t="s">
        <v>174</v>
      </c>
      <c r="EG172" s="6">
        <v>0</v>
      </c>
      <c r="EH172" s="6">
        <v>0</v>
      </c>
      <c r="EI172" s="6">
        <v>0</v>
      </c>
      <c r="EJ172" s="6">
        <v>0</v>
      </c>
      <c r="EM172" s="6" t="s">
        <v>174</v>
      </c>
      <c r="EN172" s="6">
        <v>0</v>
      </c>
      <c r="EO172" s="6">
        <v>0</v>
      </c>
      <c r="EP172" s="6">
        <v>0</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4" t="s">
        <v>174</v>
      </c>
      <c r="GY172" s="64">
        <v>0</v>
      </c>
      <c r="GZ172" s="64">
        <v>0</v>
      </c>
      <c r="HA172" s="64">
        <v>0</v>
      </c>
      <c r="HB172" s="64">
        <v>0</v>
      </c>
      <c r="HE172" s="64" t="s">
        <v>174</v>
      </c>
      <c r="HF172" s="64">
        <v>0</v>
      </c>
      <c r="HG172" s="64">
        <v>0</v>
      </c>
      <c r="HH172" s="64">
        <v>0</v>
      </c>
      <c r="HI172" s="64">
        <v>0</v>
      </c>
      <c r="HL172" s="64" t="s">
        <v>174</v>
      </c>
      <c r="HM172" s="64">
        <v>0</v>
      </c>
      <c r="HN172" s="64">
        <v>0</v>
      </c>
      <c r="HO172" s="64">
        <v>0</v>
      </c>
      <c r="HP172" s="64">
        <v>0</v>
      </c>
      <c r="HS172" s="64" t="s">
        <v>174</v>
      </c>
      <c r="HT172" s="64">
        <v>0</v>
      </c>
      <c r="HU172" s="64">
        <v>0</v>
      </c>
      <c r="HV172" s="64">
        <v>0</v>
      </c>
      <c r="HW172" s="64">
        <v>0</v>
      </c>
      <c r="HZ172" s="64" t="s">
        <v>174</v>
      </c>
      <c r="IA172" s="64">
        <v>0</v>
      </c>
      <c r="IB172" s="64">
        <v>0</v>
      </c>
      <c r="IC172" s="64">
        <v>0</v>
      </c>
      <c r="ID172" s="64">
        <v>0</v>
      </c>
      <c r="IG172" s="64" t="s">
        <v>174</v>
      </c>
      <c r="IH172" s="64">
        <v>0</v>
      </c>
      <c r="II172" s="64">
        <v>0</v>
      </c>
      <c r="IJ172" s="64">
        <v>0</v>
      </c>
      <c r="IK172" s="64">
        <v>0</v>
      </c>
      <c r="IN172" s="64" t="s">
        <v>174</v>
      </c>
      <c r="IO172" s="64">
        <v>0</v>
      </c>
      <c r="IP172" s="64">
        <v>0</v>
      </c>
      <c r="IQ172" s="64">
        <v>0</v>
      </c>
      <c r="IR172" s="64">
        <v>0</v>
      </c>
      <c r="IU172" s="64" t="s">
        <v>174</v>
      </c>
      <c r="IV172" s="64">
        <v>0</v>
      </c>
      <c r="IW172" s="64">
        <v>0</v>
      </c>
      <c r="IX172" s="64">
        <v>0</v>
      </c>
      <c r="IY172" s="64">
        <v>0</v>
      </c>
      <c r="JB172" s="6" t="s">
        <v>174</v>
      </c>
      <c r="JC172" s="6">
        <v>0</v>
      </c>
      <c r="JD172" s="6">
        <v>0</v>
      </c>
      <c r="JE172" s="6">
        <v>0</v>
      </c>
      <c r="JF172" s="6">
        <v>0</v>
      </c>
      <c r="JI172" s="64" t="s">
        <v>174</v>
      </c>
      <c r="JJ172" s="64">
        <v>0</v>
      </c>
      <c r="JK172" s="64">
        <v>0</v>
      </c>
      <c r="JL172" s="64">
        <v>0</v>
      </c>
      <c r="JM172" s="64">
        <v>0</v>
      </c>
      <c r="JP172" s="70" t="s">
        <v>174</v>
      </c>
      <c r="JQ172" s="70">
        <v>0</v>
      </c>
      <c r="JR172" s="70">
        <v>0</v>
      </c>
      <c r="JS172" s="70">
        <v>0</v>
      </c>
      <c r="JT172" s="70">
        <v>0</v>
      </c>
      <c r="JW172" s="76" t="s">
        <v>174</v>
      </c>
      <c r="JX172" s="76">
        <v>0</v>
      </c>
      <c r="JY172" s="76">
        <v>0</v>
      </c>
      <c r="JZ172" s="76">
        <v>0</v>
      </c>
      <c r="KA172" s="76">
        <v>0</v>
      </c>
      <c r="KD172" s="76" t="s">
        <v>174</v>
      </c>
      <c r="KE172" s="76">
        <v>0</v>
      </c>
      <c r="KF172" s="76">
        <v>0</v>
      </c>
      <c r="KG172" s="76">
        <v>0</v>
      </c>
      <c r="KH172" s="76">
        <v>0</v>
      </c>
      <c r="KK172" s="76" t="s">
        <v>174</v>
      </c>
      <c r="KL172" s="76">
        <v>0</v>
      </c>
      <c r="KM172" s="76">
        <v>0</v>
      </c>
      <c r="KN172" s="76">
        <v>0</v>
      </c>
      <c r="KO172" s="76">
        <v>0</v>
      </c>
      <c r="KR172" s="76" t="s">
        <v>174</v>
      </c>
      <c r="KS172" s="76">
        <v>0</v>
      </c>
      <c r="KT172" s="76">
        <v>0</v>
      </c>
      <c r="KU172" s="76">
        <v>0</v>
      </c>
      <c r="KV172" s="76">
        <v>0</v>
      </c>
      <c r="KY172" s="76" t="s">
        <v>174</v>
      </c>
      <c r="KZ172" s="76">
        <v>0</v>
      </c>
      <c r="LA172" s="76">
        <v>0</v>
      </c>
      <c r="LB172" s="76">
        <v>0</v>
      </c>
      <c r="LC172" s="76">
        <v>0</v>
      </c>
      <c r="LF172" s="76" t="s">
        <v>174</v>
      </c>
      <c r="LG172" s="76">
        <v>0</v>
      </c>
      <c r="LH172" s="76">
        <v>0</v>
      </c>
      <c r="LI172" s="76">
        <v>0</v>
      </c>
      <c r="LJ172" s="76">
        <v>0</v>
      </c>
      <c r="LM172" s="76" t="s">
        <v>174</v>
      </c>
      <c r="LN172" s="76">
        <v>0</v>
      </c>
      <c r="LO172" s="76">
        <v>0</v>
      </c>
      <c r="LP172" s="76">
        <v>0</v>
      </c>
      <c r="LQ172" s="76">
        <v>0</v>
      </c>
      <c r="LR172" s="76"/>
      <c r="LS172" s="76"/>
      <c r="LT172" s="76" t="s">
        <v>174</v>
      </c>
      <c r="LU172" s="76">
        <v>0</v>
      </c>
      <c r="LV172" s="76">
        <v>0</v>
      </c>
      <c r="LW172" s="76">
        <v>0</v>
      </c>
      <c r="LX172" s="76">
        <v>0</v>
      </c>
      <c r="LY172" s="76"/>
      <c r="LZ172" s="76"/>
      <c r="MA172" s="76" t="s">
        <v>174</v>
      </c>
      <c r="MB172" s="76">
        <v>0</v>
      </c>
      <c r="MC172" s="76">
        <v>0</v>
      </c>
      <c r="MD172" s="76">
        <v>0</v>
      </c>
      <c r="ME172" s="76">
        <v>0</v>
      </c>
      <c r="MH172" s="76" t="s">
        <v>174</v>
      </c>
      <c r="MI172" s="76">
        <v>0</v>
      </c>
      <c r="MJ172" s="76">
        <v>0</v>
      </c>
      <c r="MK172" s="76">
        <v>0</v>
      </c>
      <c r="ML172" s="76">
        <v>0</v>
      </c>
      <c r="MM172" s="76"/>
      <c r="MN172" s="76"/>
      <c r="MO172" s="76" t="s">
        <v>174</v>
      </c>
      <c r="MP172" s="76">
        <v>0</v>
      </c>
      <c r="MQ172" s="76">
        <v>0</v>
      </c>
      <c r="MR172" s="76">
        <v>0</v>
      </c>
      <c r="MS172" s="76">
        <v>0</v>
      </c>
    </row>
    <row r="173" spans="1:357" x14ac:dyDescent="0.25">
      <c r="A173" s="1">
        <v>8.3999999999999915</v>
      </c>
      <c r="B173" s="1">
        <v>8.4499999999999922</v>
      </c>
      <c r="C173" s="1" t="s">
        <v>175</v>
      </c>
      <c r="D173" s="1">
        <v>0</v>
      </c>
      <c r="E173" s="1">
        <v>0</v>
      </c>
      <c r="F173" s="1">
        <v>0</v>
      </c>
      <c r="G173" s="1">
        <v>0</v>
      </c>
      <c r="H173" s="1"/>
      <c r="I173" s="1"/>
      <c r="J173" s="1" t="s">
        <v>175</v>
      </c>
      <c r="K173" s="1">
        <v>0</v>
      </c>
      <c r="L173" s="1">
        <v>0</v>
      </c>
      <c r="M173" s="1">
        <v>0</v>
      </c>
      <c r="N173" s="1">
        <v>0</v>
      </c>
      <c r="O173" s="1"/>
      <c r="P173" s="1"/>
      <c r="Q173" s="1" t="s">
        <v>175</v>
      </c>
      <c r="R173" s="1">
        <v>0</v>
      </c>
      <c r="S173" s="1">
        <v>0</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v>
      </c>
      <c r="BP173" s="6">
        <v>0</v>
      </c>
      <c r="BQ173" s="6">
        <v>0</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v>
      </c>
      <c r="GL173" s="58">
        <v>0</v>
      </c>
      <c r="GM173" s="58">
        <v>0</v>
      </c>
      <c r="GN173" s="58">
        <v>0</v>
      </c>
      <c r="GQ173" s="58" t="s">
        <v>175</v>
      </c>
      <c r="GR173" s="58">
        <v>0</v>
      </c>
      <c r="GS173" s="58">
        <v>0</v>
      </c>
      <c r="GT173" s="58">
        <v>0</v>
      </c>
      <c r="GU173" s="58">
        <v>0</v>
      </c>
      <c r="GX173" s="64" t="s">
        <v>175</v>
      </c>
      <c r="GY173" s="64">
        <v>0</v>
      </c>
      <c r="GZ173" s="64">
        <v>0</v>
      </c>
      <c r="HA173" s="64">
        <v>0</v>
      </c>
      <c r="HB173" s="64">
        <v>0</v>
      </c>
      <c r="HE173" s="64" t="s">
        <v>175</v>
      </c>
      <c r="HF173" s="64">
        <v>0</v>
      </c>
      <c r="HG173" s="64">
        <v>0</v>
      </c>
      <c r="HH173" s="64">
        <v>0</v>
      </c>
      <c r="HI173" s="64">
        <v>0</v>
      </c>
      <c r="HL173" s="64" t="s">
        <v>175</v>
      </c>
      <c r="HM173" s="64">
        <v>0</v>
      </c>
      <c r="HN173" s="64">
        <v>0</v>
      </c>
      <c r="HO173" s="64">
        <v>0</v>
      </c>
      <c r="HP173" s="64">
        <v>0</v>
      </c>
      <c r="HS173" s="64" t="s">
        <v>175</v>
      </c>
      <c r="HT173" s="64">
        <v>0</v>
      </c>
      <c r="HU173" s="64">
        <v>0</v>
      </c>
      <c r="HV173" s="64">
        <v>0</v>
      </c>
      <c r="HW173" s="64">
        <v>0</v>
      </c>
      <c r="HZ173" s="64" t="s">
        <v>175</v>
      </c>
      <c r="IA173" s="64">
        <v>0</v>
      </c>
      <c r="IB173" s="64">
        <v>0</v>
      </c>
      <c r="IC173" s="64">
        <v>0</v>
      </c>
      <c r="ID173" s="64">
        <v>0</v>
      </c>
      <c r="IG173" s="64" t="s">
        <v>175</v>
      </c>
      <c r="IH173" s="64">
        <v>0</v>
      </c>
      <c r="II173" s="64">
        <v>0</v>
      </c>
      <c r="IJ173" s="64">
        <v>0</v>
      </c>
      <c r="IK173" s="64">
        <v>0</v>
      </c>
      <c r="IN173" s="64" t="s">
        <v>175</v>
      </c>
      <c r="IO173" s="64">
        <v>0.3</v>
      </c>
      <c r="IP173" s="64">
        <v>0</v>
      </c>
      <c r="IQ173" s="64">
        <v>0</v>
      </c>
      <c r="IR173" s="64">
        <v>0</v>
      </c>
      <c r="IU173" s="64" t="s">
        <v>175</v>
      </c>
      <c r="IV173" s="64">
        <v>0</v>
      </c>
      <c r="IW173" s="64">
        <v>0</v>
      </c>
      <c r="IX173" s="64">
        <v>0</v>
      </c>
      <c r="IY173" s="64">
        <v>0</v>
      </c>
      <c r="JB173" s="6" t="s">
        <v>175</v>
      </c>
      <c r="JC173" s="6">
        <v>0</v>
      </c>
      <c r="JD173" s="6">
        <v>0</v>
      </c>
      <c r="JE173" s="6">
        <v>0</v>
      </c>
      <c r="JF173" s="6">
        <v>0</v>
      </c>
      <c r="JI173" s="64" t="s">
        <v>175</v>
      </c>
      <c r="JJ173" s="64">
        <v>0</v>
      </c>
      <c r="JK173" s="64">
        <v>0</v>
      </c>
      <c r="JL173" s="64">
        <v>0</v>
      </c>
      <c r="JM173" s="64">
        <v>0</v>
      </c>
      <c r="JP173" s="70" t="s">
        <v>175</v>
      </c>
      <c r="JQ173" s="70">
        <v>0</v>
      </c>
      <c r="JR173" s="70">
        <v>0</v>
      </c>
      <c r="JS173" s="70">
        <v>0</v>
      </c>
      <c r="JT173" s="70">
        <v>0</v>
      </c>
      <c r="JW173" s="76" t="s">
        <v>175</v>
      </c>
      <c r="JX173" s="76">
        <v>0</v>
      </c>
      <c r="JY173" s="76">
        <v>0</v>
      </c>
      <c r="JZ173" s="76">
        <v>0</v>
      </c>
      <c r="KA173" s="76">
        <v>0</v>
      </c>
      <c r="KD173" s="76" t="s">
        <v>175</v>
      </c>
      <c r="KE173" s="76">
        <v>0</v>
      </c>
      <c r="KF173" s="76">
        <v>0</v>
      </c>
      <c r="KG173" s="76">
        <v>0</v>
      </c>
      <c r="KH173" s="76">
        <v>0</v>
      </c>
      <c r="KK173" s="76" t="s">
        <v>175</v>
      </c>
      <c r="KL173" s="76">
        <v>0</v>
      </c>
      <c r="KM173" s="76">
        <v>0</v>
      </c>
      <c r="KN173" s="76">
        <v>0</v>
      </c>
      <c r="KO173" s="7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c r="LY173" s="76"/>
      <c r="LZ173" s="76"/>
      <c r="MA173" s="76" t="s">
        <v>175</v>
      </c>
      <c r="MB173" s="76">
        <v>0</v>
      </c>
      <c r="MC173" s="76">
        <v>0</v>
      </c>
      <c r="MD173" s="76">
        <v>0</v>
      </c>
      <c r="ME173" s="76">
        <v>0</v>
      </c>
      <c r="MH173" s="76" t="s">
        <v>175</v>
      </c>
      <c r="MI173" s="76">
        <v>0</v>
      </c>
      <c r="MJ173" s="76">
        <v>0</v>
      </c>
      <c r="MK173" s="76">
        <v>0</v>
      </c>
      <c r="ML173" s="76">
        <v>0</v>
      </c>
      <c r="MM173" s="76"/>
      <c r="MN173" s="76"/>
      <c r="MO173" s="76" t="s">
        <v>175</v>
      </c>
      <c r="MP173" s="76">
        <v>0</v>
      </c>
      <c r="MQ173" s="76">
        <v>0</v>
      </c>
      <c r="MR173" s="76">
        <v>0</v>
      </c>
      <c r="MS173" s="76">
        <v>0</v>
      </c>
    </row>
    <row r="174" spans="1:357" x14ac:dyDescent="0.25">
      <c r="A174" s="1">
        <v>8.4499999999999922</v>
      </c>
      <c r="B174" s="1">
        <v>8.4999999999999929</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v>
      </c>
      <c r="AN174" s="6">
        <v>0</v>
      </c>
      <c r="AO174" s="6">
        <v>0</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4" t="s">
        <v>176</v>
      </c>
      <c r="GY174" s="64">
        <v>0</v>
      </c>
      <c r="GZ174" s="64">
        <v>0</v>
      </c>
      <c r="HA174" s="64">
        <v>0</v>
      </c>
      <c r="HB174" s="64">
        <v>0</v>
      </c>
      <c r="HE174" s="64" t="s">
        <v>176</v>
      </c>
      <c r="HF174" s="64">
        <v>0</v>
      </c>
      <c r="HG174" s="64">
        <v>0</v>
      </c>
      <c r="HH174" s="64">
        <v>0</v>
      </c>
      <c r="HI174" s="64">
        <v>0</v>
      </c>
      <c r="HL174" s="64" t="s">
        <v>176</v>
      </c>
      <c r="HM174" s="64">
        <v>0</v>
      </c>
      <c r="HN174" s="64">
        <v>0</v>
      </c>
      <c r="HO174" s="64">
        <v>0</v>
      </c>
      <c r="HP174" s="64">
        <v>0</v>
      </c>
      <c r="HS174" s="64" t="s">
        <v>176</v>
      </c>
      <c r="HT174" s="64">
        <v>0</v>
      </c>
      <c r="HU174" s="64">
        <v>0</v>
      </c>
      <c r="HV174" s="64">
        <v>0</v>
      </c>
      <c r="HW174" s="64">
        <v>0</v>
      </c>
      <c r="HZ174" s="64" t="s">
        <v>176</v>
      </c>
      <c r="IA174" s="64">
        <v>0</v>
      </c>
      <c r="IB174" s="64">
        <v>0</v>
      </c>
      <c r="IC174" s="64">
        <v>0</v>
      </c>
      <c r="ID174" s="64">
        <v>0</v>
      </c>
      <c r="IG174" s="64" t="s">
        <v>176</v>
      </c>
      <c r="IH174" s="64">
        <v>0</v>
      </c>
      <c r="II174" s="64">
        <v>0</v>
      </c>
      <c r="IJ174" s="64">
        <v>0</v>
      </c>
      <c r="IK174" s="64">
        <v>0</v>
      </c>
      <c r="IN174" s="64" t="s">
        <v>176</v>
      </c>
      <c r="IO174" s="64">
        <v>0</v>
      </c>
      <c r="IP174" s="64">
        <v>0</v>
      </c>
      <c r="IQ174" s="64">
        <v>0</v>
      </c>
      <c r="IR174" s="64">
        <v>0</v>
      </c>
      <c r="IU174" s="64" t="s">
        <v>176</v>
      </c>
      <c r="IV174" s="64">
        <v>0</v>
      </c>
      <c r="IW174" s="64">
        <v>0</v>
      </c>
      <c r="IX174" s="64">
        <v>0</v>
      </c>
      <c r="IY174" s="64">
        <v>0</v>
      </c>
      <c r="JB174" s="6" t="s">
        <v>176</v>
      </c>
      <c r="JC174" s="6">
        <v>0</v>
      </c>
      <c r="JD174" s="6">
        <v>0</v>
      </c>
      <c r="JE174" s="6">
        <v>0</v>
      </c>
      <c r="JF174" s="6">
        <v>0</v>
      </c>
      <c r="JI174" s="64" t="s">
        <v>176</v>
      </c>
      <c r="JJ174" s="64">
        <v>0</v>
      </c>
      <c r="JK174" s="64">
        <v>0</v>
      </c>
      <c r="JL174" s="64">
        <v>0</v>
      </c>
      <c r="JM174" s="64">
        <v>0</v>
      </c>
      <c r="JP174" s="70" t="s">
        <v>176</v>
      </c>
      <c r="JQ174" s="70">
        <v>0</v>
      </c>
      <c r="JR174" s="70">
        <v>0</v>
      </c>
      <c r="JS174" s="70">
        <v>0</v>
      </c>
      <c r="JT174" s="70">
        <v>0</v>
      </c>
      <c r="JW174" s="76" t="s">
        <v>176</v>
      </c>
      <c r="JX174" s="76">
        <v>0</v>
      </c>
      <c r="JY174" s="76">
        <v>0</v>
      </c>
      <c r="JZ174" s="76">
        <v>0</v>
      </c>
      <c r="KA174" s="76">
        <v>0</v>
      </c>
      <c r="KD174" s="76" t="s">
        <v>176</v>
      </c>
      <c r="KE174" s="76">
        <v>0</v>
      </c>
      <c r="KF174" s="76">
        <v>0</v>
      </c>
      <c r="KG174" s="76">
        <v>0</v>
      </c>
      <c r="KH174" s="76">
        <v>0</v>
      </c>
      <c r="KK174" s="76" t="s">
        <v>176</v>
      </c>
      <c r="KL174" s="76">
        <v>0</v>
      </c>
      <c r="KM174" s="76">
        <v>0</v>
      </c>
      <c r="KN174" s="76">
        <v>0</v>
      </c>
      <c r="KO174" s="7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c r="LY174" s="76"/>
      <c r="LZ174" s="76"/>
      <c r="MA174" s="76" t="s">
        <v>176</v>
      </c>
      <c r="MB174" s="76">
        <v>0</v>
      </c>
      <c r="MC174" s="76">
        <v>0</v>
      </c>
      <c r="MD174" s="76">
        <v>0</v>
      </c>
      <c r="ME174" s="76">
        <v>0</v>
      </c>
      <c r="MH174" s="76" t="s">
        <v>176</v>
      </c>
      <c r="MI174" s="76">
        <v>0</v>
      </c>
      <c r="MJ174" s="76">
        <v>0</v>
      </c>
      <c r="MK174" s="76">
        <v>0</v>
      </c>
      <c r="ML174" s="76">
        <v>0</v>
      </c>
      <c r="MM174" s="76"/>
      <c r="MN174" s="76"/>
      <c r="MO174" s="76" t="s">
        <v>176</v>
      </c>
      <c r="MP174" s="76">
        <v>0</v>
      </c>
      <c r="MQ174" s="76">
        <v>0</v>
      </c>
      <c r="MR174" s="76">
        <v>0</v>
      </c>
      <c r="MS174" s="76">
        <v>0</v>
      </c>
    </row>
    <row r="175" spans="1:357" x14ac:dyDescent="0.25">
      <c r="A175" s="1">
        <v>8.4999999999999929</v>
      </c>
      <c r="B175" s="1">
        <v>8.5499999999999936</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v>
      </c>
      <c r="AG175" s="6">
        <v>0</v>
      </c>
      <c r="AH175" s="6">
        <v>0</v>
      </c>
      <c r="AI175" s="6">
        <v>0</v>
      </c>
      <c r="AJ175" s="1"/>
      <c r="AK175" s="1"/>
      <c r="AL175" s="6" t="s">
        <v>177</v>
      </c>
      <c r="AM175" s="6">
        <v>0</v>
      </c>
      <c r="AN175" s="6">
        <v>0</v>
      </c>
      <c r="AO175" s="6">
        <v>0</v>
      </c>
      <c r="AP175" s="6">
        <v>0</v>
      </c>
      <c r="AQ175" s="1"/>
      <c r="AR175" s="1"/>
      <c r="AS175" s="6" t="s">
        <v>177</v>
      </c>
      <c r="AT175" s="6">
        <v>0</v>
      </c>
      <c r="AU175" s="6">
        <v>0</v>
      </c>
      <c r="AV175" s="6">
        <v>0</v>
      </c>
      <c r="AW175" s="6">
        <v>0</v>
      </c>
      <c r="AZ175" s="6" t="s">
        <v>177</v>
      </c>
      <c r="BA175" s="6">
        <v>0</v>
      </c>
      <c r="BB175" s="6">
        <v>0</v>
      </c>
      <c r="BC175" s="6">
        <v>0</v>
      </c>
      <c r="BD175" s="6">
        <v>0</v>
      </c>
      <c r="BG175" s="6" t="s">
        <v>177</v>
      </c>
      <c r="BH175" s="6">
        <v>0</v>
      </c>
      <c r="BI175" s="6">
        <v>0</v>
      </c>
      <c r="BJ175" s="6">
        <v>0</v>
      </c>
      <c r="BK175" s="6">
        <v>0</v>
      </c>
      <c r="BN175" s="6" t="s">
        <v>177</v>
      </c>
      <c r="BO175" s="6">
        <v>0</v>
      </c>
      <c r="BP175" s="6">
        <v>0</v>
      </c>
      <c r="BQ175" s="6">
        <v>0</v>
      </c>
      <c r="BR175" s="6">
        <v>0</v>
      </c>
      <c r="BU175" s="6" t="s">
        <v>177</v>
      </c>
      <c r="BV175" s="6">
        <v>0</v>
      </c>
      <c r="BW175" s="6">
        <v>0</v>
      </c>
      <c r="BX175" s="6">
        <v>0</v>
      </c>
      <c r="BY175" s="6">
        <v>0</v>
      </c>
      <c r="CB175" s="6" t="s">
        <v>177</v>
      </c>
      <c r="CC175" s="6">
        <v>0</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v>
      </c>
      <c r="DT175" s="6">
        <v>0</v>
      </c>
      <c r="DU175" s="6">
        <v>0</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v>
      </c>
      <c r="FJ175" s="6">
        <v>0</v>
      </c>
      <c r="FK175" s="6">
        <v>0</v>
      </c>
      <c r="FL175" s="6">
        <v>0</v>
      </c>
      <c r="FO175" s="6" t="s">
        <v>177</v>
      </c>
      <c r="FP175" s="6">
        <v>0</v>
      </c>
      <c r="FQ175" s="6">
        <v>0</v>
      </c>
      <c r="FR175" s="6">
        <v>0</v>
      </c>
      <c r="FS175" s="6">
        <v>0</v>
      </c>
      <c r="FV175" s="6" t="s">
        <v>177</v>
      </c>
      <c r="FW175" s="6">
        <v>0</v>
      </c>
      <c r="FX175" s="6">
        <v>0</v>
      </c>
      <c r="FY175" s="6">
        <v>0</v>
      </c>
      <c r="FZ175" s="6">
        <v>0</v>
      </c>
      <c r="GC175" s="6" t="s">
        <v>177</v>
      </c>
      <c r="GD175" s="6">
        <v>0</v>
      </c>
      <c r="GE175" s="6">
        <v>0</v>
      </c>
      <c r="GF175" s="6">
        <v>0</v>
      </c>
      <c r="GG175" s="6">
        <v>0</v>
      </c>
      <c r="GJ175" s="58" t="s">
        <v>177</v>
      </c>
      <c r="GK175" s="58">
        <v>0</v>
      </c>
      <c r="GL175" s="58">
        <v>0</v>
      </c>
      <c r="GM175" s="58">
        <v>0</v>
      </c>
      <c r="GN175" s="58">
        <v>0</v>
      </c>
      <c r="GQ175" s="58" t="s">
        <v>177</v>
      </c>
      <c r="GR175" s="58">
        <v>0</v>
      </c>
      <c r="GS175" s="58">
        <v>0</v>
      </c>
      <c r="GT175" s="58">
        <v>0</v>
      </c>
      <c r="GU175" s="58">
        <v>0</v>
      </c>
      <c r="GX175" s="64" t="s">
        <v>177</v>
      </c>
      <c r="GY175" s="64">
        <v>0</v>
      </c>
      <c r="GZ175" s="64">
        <v>0</v>
      </c>
      <c r="HA175" s="64">
        <v>0</v>
      </c>
      <c r="HB175" s="64">
        <v>0</v>
      </c>
      <c r="HE175" s="64" t="s">
        <v>177</v>
      </c>
      <c r="HF175" s="64">
        <v>0</v>
      </c>
      <c r="HG175" s="64">
        <v>0</v>
      </c>
      <c r="HH175" s="64">
        <v>0</v>
      </c>
      <c r="HI175" s="64">
        <v>0</v>
      </c>
      <c r="HL175" s="64" t="s">
        <v>177</v>
      </c>
      <c r="HM175" s="64">
        <v>0</v>
      </c>
      <c r="HN175" s="64">
        <v>0</v>
      </c>
      <c r="HO175" s="64">
        <v>0</v>
      </c>
      <c r="HP175" s="64">
        <v>0</v>
      </c>
      <c r="HS175" s="64" t="s">
        <v>177</v>
      </c>
      <c r="HT175" s="64">
        <v>0</v>
      </c>
      <c r="HU175" s="64">
        <v>0</v>
      </c>
      <c r="HV175" s="64">
        <v>0</v>
      </c>
      <c r="HW175" s="64">
        <v>0</v>
      </c>
      <c r="HZ175" s="64" t="s">
        <v>177</v>
      </c>
      <c r="IA175" s="64">
        <v>0</v>
      </c>
      <c r="IB175" s="64">
        <v>0</v>
      </c>
      <c r="IC175" s="64">
        <v>0</v>
      </c>
      <c r="ID175" s="64">
        <v>0</v>
      </c>
      <c r="IG175" s="64" t="s">
        <v>177</v>
      </c>
      <c r="IH175" s="64">
        <v>0</v>
      </c>
      <c r="II175" s="64">
        <v>0</v>
      </c>
      <c r="IJ175" s="64">
        <v>0</v>
      </c>
      <c r="IK175" s="64">
        <v>0</v>
      </c>
      <c r="IN175" s="64" t="s">
        <v>177</v>
      </c>
      <c r="IO175" s="64">
        <v>0</v>
      </c>
      <c r="IP175" s="64">
        <v>0</v>
      </c>
      <c r="IQ175" s="64">
        <v>0</v>
      </c>
      <c r="IR175" s="64">
        <v>0</v>
      </c>
      <c r="IU175" s="64" t="s">
        <v>177</v>
      </c>
      <c r="IV175" s="64">
        <v>0</v>
      </c>
      <c r="IW175" s="64">
        <v>0</v>
      </c>
      <c r="IX175" s="64">
        <v>0</v>
      </c>
      <c r="IY175" s="64">
        <v>0</v>
      </c>
      <c r="JB175" s="6" t="s">
        <v>177</v>
      </c>
      <c r="JC175" s="6">
        <v>0</v>
      </c>
      <c r="JD175" s="6">
        <v>0</v>
      </c>
      <c r="JE175" s="6">
        <v>0</v>
      </c>
      <c r="JF175" s="6">
        <v>0</v>
      </c>
      <c r="JI175" s="64" t="s">
        <v>177</v>
      </c>
      <c r="JJ175" s="64">
        <v>0</v>
      </c>
      <c r="JK175" s="64">
        <v>0</v>
      </c>
      <c r="JL175" s="64">
        <v>0</v>
      </c>
      <c r="JM175" s="64">
        <v>0</v>
      </c>
      <c r="JP175" s="70" t="s">
        <v>177</v>
      </c>
      <c r="JQ175" s="70">
        <v>0</v>
      </c>
      <c r="JR175" s="70">
        <v>0</v>
      </c>
      <c r="JS175" s="70">
        <v>0</v>
      </c>
      <c r="JT175" s="70">
        <v>0</v>
      </c>
      <c r="JW175" s="76" t="s">
        <v>177</v>
      </c>
      <c r="JX175" s="76">
        <v>0</v>
      </c>
      <c r="JY175" s="76">
        <v>0</v>
      </c>
      <c r="JZ175" s="76">
        <v>0</v>
      </c>
      <c r="KA175" s="76">
        <v>0</v>
      </c>
      <c r="KD175" s="76" t="s">
        <v>177</v>
      </c>
      <c r="KE175" s="76">
        <v>0</v>
      </c>
      <c r="KF175" s="76">
        <v>0</v>
      </c>
      <c r="KG175" s="76">
        <v>0</v>
      </c>
      <c r="KH175" s="76">
        <v>0</v>
      </c>
      <c r="KK175" s="76" t="s">
        <v>177</v>
      </c>
      <c r="KL175" s="76">
        <v>0</v>
      </c>
      <c r="KM175" s="76">
        <v>0</v>
      </c>
      <c r="KN175" s="76">
        <v>0</v>
      </c>
      <c r="KO175" s="7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c r="LY175" s="76"/>
      <c r="LZ175" s="76"/>
      <c r="MA175" s="76" t="s">
        <v>177</v>
      </c>
      <c r="MB175" s="76">
        <v>0</v>
      </c>
      <c r="MC175" s="76">
        <v>0</v>
      </c>
      <c r="MD175" s="76">
        <v>0</v>
      </c>
      <c r="ME175" s="76">
        <v>0</v>
      </c>
      <c r="MH175" s="76" t="s">
        <v>177</v>
      </c>
      <c r="MI175" s="76">
        <v>0</v>
      </c>
      <c r="MJ175" s="76">
        <v>0</v>
      </c>
      <c r="MK175" s="76">
        <v>0</v>
      </c>
      <c r="ML175" s="76">
        <v>0</v>
      </c>
      <c r="MM175" s="76"/>
      <c r="MN175" s="76"/>
      <c r="MO175" s="76" t="s">
        <v>177</v>
      </c>
      <c r="MP175" s="76">
        <v>0</v>
      </c>
      <c r="MQ175" s="76">
        <v>0</v>
      </c>
      <c r="MR175" s="76">
        <v>0</v>
      </c>
      <c r="MS175" s="76">
        <v>0</v>
      </c>
    </row>
    <row r="176" spans="1:357" x14ac:dyDescent="0.25">
      <c r="A176" s="1">
        <v>8.5499999999999936</v>
      </c>
      <c r="B176" s="1">
        <v>8.5999999999999943</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4" t="s">
        <v>178</v>
      </c>
      <c r="GY176" s="64">
        <v>0</v>
      </c>
      <c r="GZ176" s="64">
        <v>0</v>
      </c>
      <c r="HA176" s="64">
        <v>0</v>
      </c>
      <c r="HB176" s="64">
        <v>0</v>
      </c>
      <c r="HE176" s="64" t="s">
        <v>178</v>
      </c>
      <c r="HF176" s="64">
        <v>0</v>
      </c>
      <c r="HG176" s="64">
        <v>0</v>
      </c>
      <c r="HH176" s="64">
        <v>0</v>
      </c>
      <c r="HI176" s="64">
        <v>0</v>
      </c>
      <c r="HL176" s="64" t="s">
        <v>178</v>
      </c>
      <c r="HM176" s="64">
        <v>0</v>
      </c>
      <c r="HN176" s="64">
        <v>0</v>
      </c>
      <c r="HO176" s="64">
        <v>0</v>
      </c>
      <c r="HP176" s="64">
        <v>0</v>
      </c>
      <c r="HS176" s="64" t="s">
        <v>178</v>
      </c>
      <c r="HT176" s="64">
        <v>0</v>
      </c>
      <c r="HU176" s="64">
        <v>0</v>
      </c>
      <c r="HV176" s="64">
        <v>0</v>
      </c>
      <c r="HW176" s="64">
        <v>0</v>
      </c>
      <c r="HZ176" s="64" t="s">
        <v>178</v>
      </c>
      <c r="IA176" s="64">
        <v>0</v>
      </c>
      <c r="IB176" s="64">
        <v>0</v>
      </c>
      <c r="IC176" s="64">
        <v>0</v>
      </c>
      <c r="ID176" s="64">
        <v>0</v>
      </c>
      <c r="IG176" s="64" t="s">
        <v>178</v>
      </c>
      <c r="IH176" s="64">
        <v>0</v>
      </c>
      <c r="II176" s="64">
        <v>0</v>
      </c>
      <c r="IJ176" s="64">
        <v>0</v>
      </c>
      <c r="IK176" s="64">
        <v>0</v>
      </c>
      <c r="IN176" s="64" t="s">
        <v>178</v>
      </c>
      <c r="IO176" s="64">
        <v>0</v>
      </c>
      <c r="IP176" s="64">
        <v>0</v>
      </c>
      <c r="IQ176" s="64">
        <v>0</v>
      </c>
      <c r="IR176" s="64">
        <v>0</v>
      </c>
      <c r="IU176" s="64" t="s">
        <v>178</v>
      </c>
      <c r="IV176" s="64">
        <v>0</v>
      </c>
      <c r="IW176" s="64">
        <v>0</v>
      </c>
      <c r="IX176" s="64">
        <v>0</v>
      </c>
      <c r="IY176" s="64">
        <v>0</v>
      </c>
      <c r="JB176" s="6" t="s">
        <v>178</v>
      </c>
      <c r="JC176" s="6">
        <v>0</v>
      </c>
      <c r="JD176" s="6">
        <v>0</v>
      </c>
      <c r="JE176" s="6">
        <v>0</v>
      </c>
      <c r="JF176" s="6">
        <v>0</v>
      </c>
      <c r="JI176" s="64" t="s">
        <v>178</v>
      </c>
      <c r="JJ176" s="64">
        <v>0</v>
      </c>
      <c r="JK176" s="64">
        <v>0</v>
      </c>
      <c r="JL176" s="64">
        <v>0</v>
      </c>
      <c r="JM176" s="64">
        <v>0</v>
      </c>
      <c r="JP176" s="70" t="s">
        <v>178</v>
      </c>
      <c r="JQ176" s="70">
        <v>0</v>
      </c>
      <c r="JR176" s="70">
        <v>0</v>
      </c>
      <c r="JS176" s="70">
        <v>0</v>
      </c>
      <c r="JT176" s="70">
        <v>0</v>
      </c>
      <c r="JW176" s="76" t="s">
        <v>178</v>
      </c>
      <c r="JX176" s="76">
        <v>0</v>
      </c>
      <c r="JY176" s="76">
        <v>0</v>
      </c>
      <c r="JZ176" s="76">
        <v>0</v>
      </c>
      <c r="KA176" s="76">
        <v>0</v>
      </c>
      <c r="KD176" s="76" t="s">
        <v>178</v>
      </c>
      <c r="KE176" s="76">
        <v>0</v>
      </c>
      <c r="KF176" s="76">
        <v>0</v>
      </c>
      <c r="KG176" s="76">
        <v>0</v>
      </c>
      <c r="KH176" s="76">
        <v>0</v>
      </c>
      <c r="KK176" s="76" t="s">
        <v>178</v>
      </c>
      <c r="KL176" s="76">
        <v>0</v>
      </c>
      <c r="KM176" s="76">
        <v>0</v>
      </c>
      <c r="KN176" s="76">
        <v>0</v>
      </c>
      <c r="KO176" s="7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c r="LY176" s="76"/>
      <c r="LZ176" s="76"/>
      <c r="MA176" s="76" t="s">
        <v>178</v>
      </c>
      <c r="MB176" s="76">
        <v>0</v>
      </c>
      <c r="MC176" s="76">
        <v>0</v>
      </c>
      <c r="MD176" s="76">
        <v>0</v>
      </c>
      <c r="ME176" s="76">
        <v>0</v>
      </c>
      <c r="MH176" s="76" t="s">
        <v>178</v>
      </c>
      <c r="MI176" s="76">
        <v>0</v>
      </c>
      <c r="MJ176" s="76">
        <v>0</v>
      </c>
      <c r="MK176" s="76">
        <v>0</v>
      </c>
      <c r="ML176" s="76">
        <v>0</v>
      </c>
      <c r="MM176" s="76"/>
      <c r="MN176" s="76"/>
      <c r="MO176" s="76" t="s">
        <v>178</v>
      </c>
      <c r="MP176" s="76">
        <v>0</v>
      </c>
      <c r="MQ176" s="76">
        <v>0</v>
      </c>
      <c r="MR176" s="76">
        <v>0</v>
      </c>
      <c r="MS176" s="76">
        <v>0</v>
      </c>
    </row>
    <row r="177" spans="1:357" x14ac:dyDescent="0.25">
      <c r="A177" s="1">
        <v>8.5999999999999943</v>
      </c>
      <c r="B177" s="1">
        <v>8.649999999999995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v>
      </c>
      <c r="AN177" s="6">
        <v>0</v>
      </c>
      <c r="AO177" s="6">
        <v>0</v>
      </c>
      <c r="AP177" s="6">
        <v>0</v>
      </c>
      <c r="AQ177" s="1"/>
      <c r="AR177" s="1"/>
      <c r="AS177" s="6" t="s">
        <v>179</v>
      </c>
      <c r="AT177" s="6">
        <v>0</v>
      </c>
      <c r="AU177" s="6">
        <v>0</v>
      </c>
      <c r="AV177" s="6">
        <v>0</v>
      </c>
      <c r="AW177" s="6">
        <v>0</v>
      </c>
      <c r="AZ177" s="6" t="s">
        <v>179</v>
      </c>
      <c r="BA177" s="6">
        <v>0</v>
      </c>
      <c r="BB177" s="6">
        <v>0</v>
      </c>
      <c r="BC177" s="6">
        <v>0</v>
      </c>
      <c r="BD177" s="6">
        <v>0</v>
      </c>
      <c r="BG177" s="6" t="s">
        <v>179</v>
      </c>
      <c r="BH177" s="6">
        <v>0</v>
      </c>
      <c r="BI177" s="6">
        <v>0</v>
      </c>
      <c r="BJ177" s="6">
        <v>0</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v>
      </c>
      <c r="EO177" s="6">
        <v>0</v>
      </c>
      <c r="EP177" s="6">
        <v>0</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4" t="s">
        <v>179</v>
      </c>
      <c r="GY177" s="64">
        <v>0</v>
      </c>
      <c r="GZ177" s="64">
        <v>0</v>
      </c>
      <c r="HA177" s="64">
        <v>0</v>
      </c>
      <c r="HB177" s="64">
        <v>0</v>
      </c>
      <c r="HE177" s="64" t="s">
        <v>179</v>
      </c>
      <c r="HF177" s="64">
        <v>0</v>
      </c>
      <c r="HG177" s="64">
        <v>0</v>
      </c>
      <c r="HH177" s="64">
        <v>0</v>
      </c>
      <c r="HI177" s="64">
        <v>0</v>
      </c>
      <c r="HL177" s="64" t="s">
        <v>179</v>
      </c>
      <c r="HM177" s="64">
        <v>0</v>
      </c>
      <c r="HN177" s="64">
        <v>0</v>
      </c>
      <c r="HO177" s="64">
        <v>0</v>
      </c>
      <c r="HP177" s="64">
        <v>0</v>
      </c>
      <c r="HS177" s="64" t="s">
        <v>179</v>
      </c>
      <c r="HT177" s="64">
        <v>0</v>
      </c>
      <c r="HU177" s="64">
        <v>0</v>
      </c>
      <c r="HV177" s="64">
        <v>0</v>
      </c>
      <c r="HW177" s="64">
        <v>0</v>
      </c>
      <c r="HZ177" s="64" t="s">
        <v>179</v>
      </c>
      <c r="IA177" s="64">
        <v>0</v>
      </c>
      <c r="IB177" s="64">
        <v>0</v>
      </c>
      <c r="IC177" s="64">
        <v>0</v>
      </c>
      <c r="ID177" s="64">
        <v>0</v>
      </c>
      <c r="IG177" s="64" t="s">
        <v>179</v>
      </c>
      <c r="IH177" s="64">
        <v>0</v>
      </c>
      <c r="II177" s="64">
        <v>0</v>
      </c>
      <c r="IJ177" s="64">
        <v>0</v>
      </c>
      <c r="IK177" s="64">
        <v>0</v>
      </c>
      <c r="IN177" s="64" t="s">
        <v>179</v>
      </c>
      <c r="IO177" s="64">
        <v>0</v>
      </c>
      <c r="IP177" s="64">
        <v>0</v>
      </c>
      <c r="IQ177" s="64">
        <v>0</v>
      </c>
      <c r="IR177" s="64">
        <v>0</v>
      </c>
      <c r="IU177" s="64" t="s">
        <v>179</v>
      </c>
      <c r="IV177" s="64">
        <v>0</v>
      </c>
      <c r="IW177" s="64">
        <v>0</v>
      </c>
      <c r="IX177" s="64">
        <v>0</v>
      </c>
      <c r="IY177" s="64">
        <v>0</v>
      </c>
      <c r="JB177" s="6" t="s">
        <v>179</v>
      </c>
      <c r="JC177" s="6">
        <v>0</v>
      </c>
      <c r="JD177" s="6">
        <v>0</v>
      </c>
      <c r="JE177" s="6">
        <v>0</v>
      </c>
      <c r="JF177" s="6">
        <v>0</v>
      </c>
      <c r="JI177" s="64" t="s">
        <v>179</v>
      </c>
      <c r="JJ177" s="64">
        <v>0</v>
      </c>
      <c r="JK177" s="64">
        <v>0</v>
      </c>
      <c r="JL177" s="64">
        <v>0</v>
      </c>
      <c r="JM177" s="64">
        <v>0</v>
      </c>
      <c r="JP177" s="70" t="s">
        <v>179</v>
      </c>
      <c r="JQ177" s="70">
        <v>0</v>
      </c>
      <c r="JR177" s="70">
        <v>0</v>
      </c>
      <c r="JS177" s="70">
        <v>0</v>
      </c>
      <c r="JT177" s="70">
        <v>0</v>
      </c>
      <c r="JW177" s="76" t="s">
        <v>179</v>
      </c>
      <c r="JX177" s="76">
        <v>0</v>
      </c>
      <c r="JY177" s="76">
        <v>0</v>
      </c>
      <c r="JZ177" s="76">
        <v>0</v>
      </c>
      <c r="KA177" s="76">
        <v>0</v>
      </c>
      <c r="KD177" s="76" t="s">
        <v>179</v>
      </c>
      <c r="KE177" s="76">
        <v>0</v>
      </c>
      <c r="KF177" s="76">
        <v>0</v>
      </c>
      <c r="KG177" s="76">
        <v>0</v>
      </c>
      <c r="KH177" s="76">
        <v>0</v>
      </c>
      <c r="KK177" s="76" t="s">
        <v>179</v>
      </c>
      <c r="KL177" s="76">
        <v>0</v>
      </c>
      <c r="KM177" s="76">
        <v>0</v>
      </c>
      <c r="KN177" s="76">
        <v>0</v>
      </c>
      <c r="KO177" s="7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c r="LY177" s="76"/>
      <c r="LZ177" s="76"/>
      <c r="MA177" s="76" t="s">
        <v>179</v>
      </c>
      <c r="MB177" s="76">
        <v>0</v>
      </c>
      <c r="MC177" s="76">
        <v>0</v>
      </c>
      <c r="MD177" s="76">
        <v>0</v>
      </c>
      <c r="ME177" s="76">
        <v>0</v>
      </c>
      <c r="MH177" s="76" t="s">
        <v>179</v>
      </c>
      <c r="MI177" s="76">
        <v>0</v>
      </c>
      <c r="MJ177" s="76">
        <v>0</v>
      </c>
      <c r="MK177" s="76">
        <v>0</v>
      </c>
      <c r="ML177" s="76">
        <v>0</v>
      </c>
      <c r="MM177" s="76"/>
      <c r="MN177" s="76"/>
      <c r="MO177" s="76" t="s">
        <v>179</v>
      </c>
      <c r="MP177" s="76">
        <v>0</v>
      </c>
      <c r="MQ177" s="76">
        <v>0</v>
      </c>
      <c r="MR177" s="76">
        <v>0</v>
      </c>
      <c r="MS177" s="76">
        <v>0</v>
      </c>
    </row>
    <row r="178" spans="1:357" x14ac:dyDescent="0.25">
      <c r="A178" s="1">
        <v>8.649999999999995</v>
      </c>
      <c r="B178" s="1">
        <v>8.6999999999999957</v>
      </c>
      <c r="C178" s="1" t="s">
        <v>180</v>
      </c>
      <c r="D178" s="1">
        <v>0</v>
      </c>
      <c r="E178" s="1">
        <v>0</v>
      </c>
      <c r="F178" s="1">
        <v>0</v>
      </c>
      <c r="G178" s="1">
        <v>0</v>
      </c>
      <c r="H178" s="1"/>
      <c r="I178" s="1"/>
      <c r="J178" s="1" t="s">
        <v>180</v>
      </c>
      <c r="K178" s="1">
        <v>0</v>
      </c>
      <c r="L178" s="1">
        <v>0</v>
      </c>
      <c r="M178" s="1">
        <v>0</v>
      </c>
      <c r="N178" s="1">
        <v>0</v>
      </c>
      <c r="O178" s="1"/>
      <c r="P178" s="1"/>
      <c r="Q178" s="1" t="s">
        <v>180</v>
      </c>
      <c r="R178" s="1">
        <v>0</v>
      </c>
      <c r="S178" s="1">
        <v>0</v>
      </c>
      <c r="T178" s="1">
        <v>0</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v>
      </c>
      <c r="AN178" s="6">
        <v>0</v>
      </c>
      <c r="AO178" s="6">
        <v>0</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v>
      </c>
      <c r="BW178" s="6">
        <v>0</v>
      </c>
      <c r="BX178" s="6">
        <v>0</v>
      </c>
      <c r="BY178" s="6">
        <v>0</v>
      </c>
      <c r="CB178" s="6" t="s">
        <v>180</v>
      </c>
      <c r="CC178" s="6">
        <v>0</v>
      </c>
      <c r="CD178" s="6">
        <v>0</v>
      </c>
      <c r="CE178" s="6">
        <v>0</v>
      </c>
      <c r="CF178" s="6">
        <v>0</v>
      </c>
      <c r="CI178" s="6" t="s">
        <v>180</v>
      </c>
      <c r="CJ178" s="6">
        <v>0</v>
      </c>
      <c r="CK178" s="6">
        <v>0</v>
      </c>
      <c r="CL178" s="6">
        <v>0</v>
      </c>
      <c r="CM178" s="6">
        <v>0</v>
      </c>
      <c r="CP178" s="6" t="s">
        <v>180</v>
      </c>
      <c r="CQ178" s="6">
        <v>0</v>
      </c>
      <c r="CR178" s="6">
        <v>0</v>
      </c>
      <c r="CS178" s="6">
        <v>0</v>
      </c>
      <c r="CT178" s="6">
        <v>0</v>
      </c>
      <c r="CW178" s="6" t="s">
        <v>180</v>
      </c>
      <c r="CX178" s="6">
        <v>0</v>
      </c>
      <c r="CY178" s="6">
        <v>0</v>
      </c>
      <c r="CZ178" s="6">
        <v>0</v>
      </c>
      <c r="DA178" s="6">
        <v>0</v>
      </c>
      <c r="DD178" s="6" t="s">
        <v>180</v>
      </c>
      <c r="DE178" s="6">
        <v>0</v>
      </c>
      <c r="DF178" s="6">
        <v>0</v>
      </c>
      <c r="DG178" s="6">
        <v>0</v>
      </c>
      <c r="DH178" s="6">
        <v>0</v>
      </c>
      <c r="DK178" s="6" t="s">
        <v>180</v>
      </c>
      <c r="DL178" s="6">
        <v>0</v>
      </c>
      <c r="DM178" s="6">
        <v>0</v>
      </c>
      <c r="DN178" s="6">
        <v>0</v>
      </c>
      <c r="DO178" s="6">
        <v>0</v>
      </c>
      <c r="DR178" s="6" t="s">
        <v>180</v>
      </c>
      <c r="DS178" s="6">
        <v>0</v>
      </c>
      <c r="DT178" s="6">
        <v>0</v>
      </c>
      <c r="DU178" s="6">
        <v>0</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v>
      </c>
      <c r="EV178" s="6">
        <v>0</v>
      </c>
      <c r="EW178" s="6">
        <v>0</v>
      </c>
      <c r="EX178" s="6">
        <v>0</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4" t="s">
        <v>180</v>
      </c>
      <c r="GY178" s="64">
        <v>0</v>
      </c>
      <c r="GZ178" s="64">
        <v>0</v>
      </c>
      <c r="HA178" s="64">
        <v>0</v>
      </c>
      <c r="HB178" s="64">
        <v>0</v>
      </c>
      <c r="HE178" s="64" t="s">
        <v>180</v>
      </c>
      <c r="HF178" s="64">
        <v>0</v>
      </c>
      <c r="HG178" s="64">
        <v>0</v>
      </c>
      <c r="HH178" s="64">
        <v>0</v>
      </c>
      <c r="HI178" s="64">
        <v>0</v>
      </c>
      <c r="HL178" s="64" t="s">
        <v>180</v>
      </c>
      <c r="HM178" s="64">
        <v>0</v>
      </c>
      <c r="HN178" s="64">
        <v>0</v>
      </c>
      <c r="HO178" s="64">
        <v>0</v>
      </c>
      <c r="HP178" s="64">
        <v>0</v>
      </c>
      <c r="HS178" s="64" t="s">
        <v>180</v>
      </c>
      <c r="HT178" s="64">
        <v>0</v>
      </c>
      <c r="HU178" s="64">
        <v>0</v>
      </c>
      <c r="HV178" s="64">
        <v>0</v>
      </c>
      <c r="HW178" s="64">
        <v>0</v>
      </c>
      <c r="HZ178" s="64" t="s">
        <v>180</v>
      </c>
      <c r="IA178" s="64">
        <v>0</v>
      </c>
      <c r="IB178" s="64">
        <v>0</v>
      </c>
      <c r="IC178" s="64">
        <v>0</v>
      </c>
      <c r="ID178" s="64">
        <v>0</v>
      </c>
      <c r="IG178" s="64" t="s">
        <v>180</v>
      </c>
      <c r="IH178" s="64">
        <v>0</v>
      </c>
      <c r="II178" s="64">
        <v>0</v>
      </c>
      <c r="IJ178" s="64">
        <v>0</v>
      </c>
      <c r="IK178" s="64">
        <v>0</v>
      </c>
      <c r="IN178" s="64" t="s">
        <v>180</v>
      </c>
      <c r="IO178" s="64">
        <v>0</v>
      </c>
      <c r="IP178" s="64">
        <v>0</v>
      </c>
      <c r="IQ178" s="64">
        <v>0</v>
      </c>
      <c r="IR178" s="64">
        <v>0</v>
      </c>
      <c r="IU178" s="64" t="s">
        <v>180</v>
      </c>
      <c r="IV178" s="64">
        <v>0</v>
      </c>
      <c r="IW178" s="64">
        <v>0</v>
      </c>
      <c r="IX178" s="64">
        <v>0</v>
      </c>
      <c r="IY178" s="64">
        <v>0</v>
      </c>
      <c r="JB178" s="6" t="s">
        <v>180</v>
      </c>
      <c r="JC178" s="6">
        <v>0</v>
      </c>
      <c r="JD178" s="6">
        <v>0</v>
      </c>
      <c r="JE178" s="6">
        <v>0</v>
      </c>
      <c r="JF178" s="6">
        <v>0</v>
      </c>
      <c r="JI178" s="64" t="s">
        <v>180</v>
      </c>
      <c r="JJ178" s="64">
        <v>0</v>
      </c>
      <c r="JK178" s="64">
        <v>0</v>
      </c>
      <c r="JL178" s="64">
        <v>0</v>
      </c>
      <c r="JM178" s="64">
        <v>0</v>
      </c>
      <c r="JP178" s="70" t="s">
        <v>180</v>
      </c>
      <c r="JQ178" s="70">
        <v>0</v>
      </c>
      <c r="JR178" s="70">
        <v>0</v>
      </c>
      <c r="JS178" s="70">
        <v>0</v>
      </c>
      <c r="JT178" s="70">
        <v>0</v>
      </c>
      <c r="JW178" s="76" t="s">
        <v>180</v>
      </c>
      <c r="JX178" s="76">
        <v>0</v>
      </c>
      <c r="JY178" s="76">
        <v>0</v>
      </c>
      <c r="JZ178" s="76">
        <v>0</v>
      </c>
      <c r="KA178" s="76">
        <v>0</v>
      </c>
      <c r="KD178" s="76" t="s">
        <v>180</v>
      </c>
      <c r="KE178" s="76">
        <v>0</v>
      </c>
      <c r="KF178" s="76">
        <v>0</v>
      </c>
      <c r="KG178" s="76">
        <v>0</v>
      </c>
      <c r="KH178" s="76">
        <v>0</v>
      </c>
      <c r="KK178" s="76" t="s">
        <v>180</v>
      </c>
      <c r="KL178" s="76">
        <v>0</v>
      </c>
      <c r="KM178" s="76">
        <v>0</v>
      </c>
      <c r="KN178" s="76">
        <v>0</v>
      </c>
      <c r="KO178" s="7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c r="LY178" s="76"/>
      <c r="LZ178" s="76"/>
      <c r="MA178" s="76" t="s">
        <v>180</v>
      </c>
      <c r="MB178" s="76">
        <v>0</v>
      </c>
      <c r="MC178" s="76">
        <v>0</v>
      </c>
      <c r="MD178" s="76">
        <v>0</v>
      </c>
      <c r="ME178" s="76">
        <v>0</v>
      </c>
      <c r="MH178" s="76" t="s">
        <v>180</v>
      </c>
      <c r="MI178" s="76">
        <v>0</v>
      </c>
      <c r="MJ178" s="76">
        <v>0</v>
      </c>
      <c r="MK178" s="76">
        <v>0</v>
      </c>
      <c r="ML178" s="76">
        <v>0</v>
      </c>
      <c r="MM178" s="76"/>
      <c r="MN178" s="76"/>
      <c r="MO178" s="76" t="s">
        <v>180</v>
      </c>
      <c r="MP178" s="76">
        <v>0</v>
      </c>
      <c r="MQ178" s="76">
        <v>0</v>
      </c>
      <c r="MR178" s="76">
        <v>0</v>
      </c>
      <c r="MS178" s="76">
        <v>0</v>
      </c>
    </row>
    <row r="179" spans="1:357" x14ac:dyDescent="0.25">
      <c r="A179" s="1">
        <v>8.6999999999999957</v>
      </c>
      <c r="B179" s="1">
        <v>8.7499999999999964</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v>
      </c>
      <c r="CD179" s="6">
        <v>0</v>
      </c>
      <c r="CE179" s="6">
        <v>0</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v>
      </c>
      <c r="EH179" s="6">
        <v>0</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v>
      </c>
      <c r="GS179" s="58">
        <v>0</v>
      </c>
      <c r="GT179" s="58">
        <v>0</v>
      </c>
      <c r="GU179" s="58">
        <v>0</v>
      </c>
      <c r="GX179" s="64" t="s">
        <v>181</v>
      </c>
      <c r="GY179" s="64">
        <v>0</v>
      </c>
      <c r="GZ179" s="64">
        <v>0</v>
      </c>
      <c r="HA179" s="64">
        <v>0</v>
      </c>
      <c r="HB179" s="64">
        <v>0</v>
      </c>
      <c r="HE179" s="64" t="s">
        <v>181</v>
      </c>
      <c r="HF179" s="64">
        <v>0</v>
      </c>
      <c r="HG179" s="64">
        <v>0</v>
      </c>
      <c r="HH179" s="64">
        <v>0</v>
      </c>
      <c r="HI179" s="64">
        <v>0</v>
      </c>
      <c r="HL179" s="64" t="s">
        <v>181</v>
      </c>
      <c r="HM179" s="64">
        <v>0</v>
      </c>
      <c r="HN179" s="64">
        <v>0</v>
      </c>
      <c r="HO179" s="64">
        <v>0</v>
      </c>
      <c r="HP179" s="64">
        <v>0</v>
      </c>
      <c r="HS179" s="64" t="s">
        <v>181</v>
      </c>
      <c r="HT179" s="64">
        <v>0</v>
      </c>
      <c r="HU179" s="64">
        <v>0</v>
      </c>
      <c r="HV179" s="64">
        <v>0</v>
      </c>
      <c r="HW179" s="64">
        <v>0</v>
      </c>
      <c r="HZ179" s="64" t="s">
        <v>181</v>
      </c>
      <c r="IA179" s="64">
        <v>0</v>
      </c>
      <c r="IB179" s="64">
        <v>0</v>
      </c>
      <c r="IC179" s="64">
        <v>0</v>
      </c>
      <c r="ID179" s="64">
        <v>0</v>
      </c>
      <c r="IG179" s="64" t="s">
        <v>181</v>
      </c>
      <c r="IH179" s="64">
        <v>0</v>
      </c>
      <c r="II179" s="64">
        <v>0</v>
      </c>
      <c r="IJ179" s="64">
        <v>0</v>
      </c>
      <c r="IK179" s="64">
        <v>0</v>
      </c>
      <c r="IN179" s="64" t="s">
        <v>181</v>
      </c>
      <c r="IO179" s="64">
        <v>0</v>
      </c>
      <c r="IP179" s="64">
        <v>0</v>
      </c>
      <c r="IQ179" s="64">
        <v>0</v>
      </c>
      <c r="IR179" s="64">
        <v>0</v>
      </c>
      <c r="IU179" s="64" t="s">
        <v>181</v>
      </c>
      <c r="IV179" s="64">
        <v>0</v>
      </c>
      <c r="IW179" s="64">
        <v>0</v>
      </c>
      <c r="IX179" s="64">
        <v>0</v>
      </c>
      <c r="IY179" s="64">
        <v>0</v>
      </c>
      <c r="JB179" s="6" t="s">
        <v>181</v>
      </c>
      <c r="JC179" s="6">
        <v>0</v>
      </c>
      <c r="JD179" s="6">
        <v>0</v>
      </c>
      <c r="JE179" s="6">
        <v>0</v>
      </c>
      <c r="JF179" s="6">
        <v>0</v>
      </c>
      <c r="JI179" s="64" t="s">
        <v>181</v>
      </c>
      <c r="JJ179" s="64">
        <v>0</v>
      </c>
      <c r="JK179" s="64">
        <v>0</v>
      </c>
      <c r="JL179" s="64">
        <v>0</v>
      </c>
      <c r="JM179" s="64">
        <v>0</v>
      </c>
      <c r="JP179" s="70" t="s">
        <v>181</v>
      </c>
      <c r="JQ179" s="70">
        <v>0</v>
      </c>
      <c r="JR179" s="70">
        <v>0</v>
      </c>
      <c r="JS179" s="70">
        <v>0</v>
      </c>
      <c r="JT179" s="70">
        <v>0</v>
      </c>
      <c r="JW179" s="76" t="s">
        <v>181</v>
      </c>
      <c r="JX179" s="76">
        <v>0</v>
      </c>
      <c r="JY179" s="76">
        <v>0</v>
      </c>
      <c r="JZ179" s="76">
        <v>0</v>
      </c>
      <c r="KA179" s="76">
        <v>0</v>
      </c>
      <c r="KD179" s="76" t="s">
        <v>181</v>
      </c>
      <c r="KE179" s="76">
        <v>0</v>
      </c>
      <c r="KF179" s="76">
        <v>0</v>
      </c>
      <c r="KG179" s="76">
        <v>0</v>
      </c>
      <c r="KH179" s="76">
        <v>0</v>
      </c>
      <c r="KK179" s="76" t="s">
        <v>181</v>
      </c>
      <c r="KL179" s="76">
        <v>0</v>
      </c>
      <c r="KM179" s="76">
        <v>0</v>
      </c>
      <c r="KN179" s="76">
        <v>0</v>
      </c>
      <c r="KO179" s="7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c r="LY179" s="76"/>
      <c r="LZ179" s="76"/>
      <c r="MA179" s="76" t="s">
        <v>181</v>
      </c>
      <c r="MB179" s="76">
        <v>0</v>
      </c>
      <c r="MC179" s="76">
        <v>0</v>
      </c>
      <c r="MD179" s="76">
        <v>0</v>
      </c>
      <c r="ME179" s="76">
        <v>0</v>
      </c>
      <c r="MH179" s="76" t="s">
        <v>181</v>
      </c>
      <c r="MI179" s="76">
        <v>0</v>
      </c>
      <c r="MJ179" s="76">
        <v>0</v>
      </c>
      <c r="MK179" s="76">
        <v>0</v>
      </c>
      <c r="ML179" s="76">
        <v>0</v>
      </c>
      <c r="MM179" s="76"/>
      <c r="MN179" s="76"/>
      <c r="MO179" s="76" t="s">
        <v>181</v>
      </c>
      <c r="MP179" s="76">
        <v>0</v>
      </c>
      <c r="MQ179" s="76">
        <v>0</v>
      </c>
      <c r="MR179" s="76">
        <v>0</v>
      </c>
      <c r="MS179" s="76">
        <v>0</v>
      </c>
    </row>
    <row r="180" spans="1:357" x14ac:dyDescent="0.25">
      <c r="A180" s="1">
        <v>8.7499999999999964</v>
      </c>
      <c r="B180" s="1">
        <v>8.7999999999999972</v>
      </c>
      <c r="C180" s="1" t="s">
        <v>182</v>
      </c>
      <c r="D180" s="1">
        <v>0</v>
      </c>
      <c r="E180" s="1">
        <v>0</v>
      </c>
      <c r="F180" s="1">
        <v>0</v>
      </c>
      <c r="G180" s="1">
        <v>0</v>
      </c>
      <c r="H180" s="1"/>
      <c r="I180" s="1"/>
      <c r="J180" s="1" t="s">
        <v>182</v>
      </c>
      <c r="K180" s="1">
        <v>0</v>
      </c>
      <c r="L180" s="1">
        <v>0</v>
      </c>
      <c r="M180" s="1">
        <v>0</v>
      </c>
      <c r="N180" s="1">
        <v>0</v>
      </c>
      <c r="O180" s="1"/>
      <c r="P180" s="1"/>
      <c r="Q180" s="1" t="s">
        <v>182</v>
      </c>
      <c r="R180" s="1">
        <v>0</v>
      </c>
      <c r="S180" s="1">
        <v>0</v>
      </c>
      <c r="T180" s="1">
        <v>0</v>
      </c>
      <c r="U180" s="1">
        <v>0</v>
      </c>
      <c r="V180" s="1"/>
      <c r="W180" s="1"/>
      <c r="X180" s="1" t="s">
        <v>182</v>
      </c>
      <c r="Y180" s="1">
        <v>0</v>
      </c>
      <c r="Z180" s="1">
        <v>0</v>
      </c>
      <c r="AA180" s="1">
        <v>0</v>
      </c>
      <c r="AB180" s="1">
        <v>0</v>
      </c>
      <c r="AC180" s="1"/>
      <c r="AD180" s="1"/>
      <c r="AE180" s="6" t="s">
        <v>182</v>
      </c>
      <c r="AF180" s="6">
        <v>0</v>
      </c>
      <c r="AG180" s="6">
        <v>0</v>
      </c>
      <c r="AH180" s="6">
        <v>0</v>
      </c>
      <c r="AI180" s="6">
        <v>0</v>
      </c>
      <c r="AJ180" s="1"/>
      <c r="AK180" s="1"/>
      <c r="AL180" s="6" t="s">
        <v>182</v>
      </c>
      <c r="AM180" s="6">
        <v>0</v>
      </c>
      <c r="AN180" s="6">
        <v>0</v>
      </c>
      <c r="AO180" s="6">
        <v>0</v>
      </c>
      <c r="AP180" s="6">
        <v>0</v>
      </c>
      <c r="AQ180" s="1"/>
      <c r="AR180" s="1"/>
      <c r="AS180" s="6" t="s">
        <v>182</v>
      </c>
      <c r="AT180" s="6">
        <v>0</v>
      </c>
      <c r="AU180" s="6">
        <v>0</v>
      </c>
      <c r="AV180" s="6">
        <v>0</v>
      </c>
      <c r="AW180" s="6">
        <v>0</v>
      </c>
      <c r="AZ180" s="6" t="s">
        <v>182</v>
      </c>
      <c r="BA180" s="6">
        <v>0</v>
      </c>
      <c r="BB180" s="6">
        <v>0</v>
      </c>
      <c r="BC180" s="6">
        <v>0</v>
      </c>
      <c r="BD180" s="6">
        <v>0</v>
      </c>
      <c r="BG180" s="6" t="s">
        <v>182</v>
      </c>
      <c r="BH180" s="6">
        <v>0</v>
      </c>
      <c r="BI180" s="6">
        <v>0</v>
      </c>
      <c r="BJ180" s="6">
        <v>0</v>
      </c>
      <c r="BK180" s="6">
        <v>0</v>
      </c>
      <c r="BN180" s="6" t="s">
        <v>182</v>
      </c>
      <c r="BO180" s="6">
        <v>0</v>
      </c>
      <c r="BP180" s="6">
        <v>0</v>
      </c>
      <c r="BQ180" s="6">
        <v>0</v>
      </c>
      <c r="BR180" s="6">
        <v>0</v>
      </c>
      <c r="BU180" s="6" t="s">
        <v>182</v>
      </c>
      <c r="BV180" s="6">
        <v>0</v>
      </c>
      <c r="BW180" s="6">
        <v>0</v>
      </c>
      <c r="BX180" s="6">
        <v>0</v>
      </c>
      <c r="BY180" s="6">
        <v>0</v>
      </c>
      <c r="CB180" s="6" t="s">
        <v>182</v>
      </c>
      <c r="CC180" s="6">
        <v>0</v>
      </c>
      <c r="CD180" s="6">
        <v>0</v>
      </c>
      <c r="CE180" s="6">
        <v>0</v>
      </c>
      <c r="CF180" s="6">
        <v>0</v>
      </c>
      <c r="CI180" s="6" t="s">
        <v>182</v>
      </c>
      <c r="CJ180" s="6">
        <v>0</v>
      </c>
      <c r="CK180" s="6">
        <v>0</v>
      </c>
      <c r="CL180" s="6">
        <v>0</v>
      </c>
      <c r="CM180" s="6">
        <v>0</v>
      </c>
      <c r="CP180" s="6" t="s">
        <v>182</v>
      </c>
      <c r="CQ180" s="6">
        <v>0</v>
      </c>
      <c r="CR180" s="6">
        <v>0</v>
      </c>
      <c r="CS180" s="6">
        <v>0</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v>
      </c>
      <c r="DT180" s="6">
        <v>0</v>
      </c>
      <c r="DU180" s="6">
        <v>0</v>
      </c>
      <c r="DV180" s="6">
        <v>0</v>
      </c>
      <c r="DY180" s="6" t="s">
        <v>182</v>
      </c>
      <c r="DZ180" s="6">
        <v>0</v>
      </c>
      <c r="EA180" s="6">
        <v>0</v>
      </c>
      <c r="EB180" s="6">
        <v>0</v>
      </c>
      <c r="EC180" s="6">
        <v>0</v>
      </c>
      <c r="EF180" s="6" t="s">
        <v>182</v>
      </c>
      <c r="EG180" s="6">
        <v>0</v>
      </c>
      <c r="EH180" s="6">
        <v>0</v>
      </c>
      <c r="EI180" s="6">
        <v>0</v>
      </c>
      <c r="EJ180" s="6">
        <v>0</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v>
      </c>
      <c r="FJ180" s="6">
        <v>0</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4" t="s">
        <v>182</v>
      </c>
      <c r="GY180" s="64">
        <v>0</v>
      </c>
      <c r="GZ180" s="64">
        <v>0</v>
      </c>
      <c r="HA180" s="64">
        <v>0</v>
      </c>
      <c r="HB180" s="64">
        <v>0</v>
      </c>
      <c r="HE180" s="64" t="s">
        <v>182</v>
      </c>
      <c r="HF180" s="64">
        <v>0</v>
      </c>
      <c r="HG180" s="64">
        <v>0</v>
      </c>
      <c r="HH180" s="64">
        <v>0</v>
      </c>
      <c r="HI180" s="64">
        <v>0</v>
      </c>
      <c r="HL180" s="64" t="s">
        <v>182</v>
      </c>
      <c r="HM180" s="64">
        <v>0</v>
      </c>
      <c r="HN180" s="64">
        <v>0</v>
      </c>
      <c r="HO180" s="64">
        <v>0</v>
      </c>
      <c r="HP180" s="64">
        <v>0</v>
      </c>
      <c r="HS180" s="64" t="s">
        <v>182</v>
      </c>
      <c r="HT180" s="64">
        <v>0</v>
      </c>
      <c r="HU180" s="64">
        <v>0</v>
      </c>
      <c r="HV180" s="64">
        <v>0</v>
      </c>
      <c r="HW180" s="64">
        <v>0</v>
      </c>
      <c r="HZ180" s="64" t="s">
        <v>182</v>
      </c>
      <c r="IA180" s="64">
        <v>0</v>
      </c>
      <c r="IB180" s="64">
        <v>0</v>
      </c>
      <c r="IC180" s="64">
        <v>0</v>
      </c>
      <c r="ID180" s="64">
        <v>0</v>
      </c>
      <c r="IG180" s="64" t="s">
        <v>182</v>
      </c>
      <c r="IH180" s="64">
        <v>0</v>
      </c>
      <c r="II180" s="64">
        <v>0</v>
      </c>
      <c r="IJ180" s="64">
        <v>0</v>
      </c>
      <c r="IK180" s="64">
        <v>0</v>
      </c>
      <c r="IN180" s="64" t="s">
        <v>182</v>
      </c>
      <c r="IO180" s="64">
        <v>0</v>
      </c>
      <c r="IP180" s="64">
        <v>0</v>
      </c>
      <c r="IQ180" s="64">
        <v>0</v>
      </c>
      <c r="IR180" s="64">
        <v>0</v>
      </c>
      <c r="IU180" s="64" t="s">
        <v>182</v>
      </c>
      <c r="IV180" s="64">
        <v>0</v>
      </c>
      <c r="IW180" s="64">
        <v>0</v>
      </c>
      <c r="IX180" s="64">
        <v>0</v>
      </c>
      <c r="IY180" s="64">
        <v>0</v>
      </c>
      <c r="JB180" s="6" t="s">
        <v>182</v>
      </c>
      <c r="JC180" s="6">
        <v>0</v>
      </c>
      <c r="JD180" s="6">
        <v>0</v>
      </c>
      <c r="JE180" s="6">
        <v>0</v>
      </c>
      <c r="JF180" s="6">
        <v>0</v>
      </c>
      <c r="JI180" s="64" t="s">
        <v>182</v>
      </c>
      <c r="JJ180" s="64">
        <v>0</v>
      </c>
      <c r="JK180" s="64">
        <v>0</v>
      </c>
      <c r="JL180" s="64">
        <v>0</v>
      </c>
      <c r="JM180" s="64">
        <v>0</v>
      </c>
      <c r="JP180" s="70" t="s">
        <v>182</v>
      </c>
      <c r="JQ180" s="70">
        <v>0</v>
      </c>
      <c r="JR180" s="70">
        <v>0</v>
      </c>
      <c r="JS180" s="70">
        <v>0</v>
      </c>
      <c r="JT180" s="70">
        <v>0</v>
      </c>
      <c r="JW180" s="76" t="s">
        <v>182</v>
      </c>
      <c r="JX180" s="76">
        <v>0</v>
      </c>
      <c r="JY180" s="76">
        <v>0</v>
      </c>
      <c r="JZ180" s="76">
        <v>0</v>
      </c>
      <c r="KA180" s="76">
        <v>0</v>
      </c>
      <c r="KD180" s="76" t="s">
        <v>182</v>
      </c>
      <c r="KE180" s="76">
        <v>0</v>
      </c>
      <c r="KF180" s="76">
        <v>0</v>
      </c>
      <c r="KG180" s="76">
        <v>0</v>
      </c>
      <c r="KH180" s="76">
        <v>0</v>
      </c>
      <c r="KK180" s="76" t="s">
        <v>182</v>
      </c>
      <c r="KL180" s="76">
        <v>0</v>
      </c>
      <c r="KM180" s="76">
        <v>0</v>
      </c>
      <c r="KN180" s="76">
        <v>0</v>
      </c>
      <c r="KO180" s="76">
        <v>0</v>
      </c>
      <c r="KR180" s="76" t="s">
        <v>182</v>
      </c>
      <c r="KS180" s="76">
        <v>0</v>
      </c>
      <c r="KT180" s="76">
        <v>0</v>
      </c>
      <c r="KU180" s="76">
        <v>0</v>
      </c>
      <c r="KV180" s="76">
        <v>0</v>
      </c>
      <c r="KY180" s="76" t="s">
        <v>182</v>
      </c>
      <c r="KZ180" s="76">
        <v>0</v>
      </c>
      <c r="LA180" s="76">
        <v>0</v>
      </c>
      <c r="LB180" s="76">
        <v>0</v>
      </c>
      <c r="LC180" s="76">
        <v>0</v>
      </c>
      <c r="LF180" s="76" t="s">
        <v>182</v>
      </c>
      <c r="LG180" s="76">
        <v>0</v>
      </c>
      <c r="LH180" s="76">
        <v>0</v>
      </c>
      <c r="LI180" s="76">
        <v>0</v>
      </c>
      <c r="LJ180" s="76">
        <v>0</v>
      </c>
      <c r="LM180" s="76" t="s">
        <v>182</v>
      </c>
      <c r="LN180" s="76">
        <v>0</v>
      </c>
      <c r="LO180" s="76">
        <v>0</v>
      </c>
      <c r="LP180" s="76">
        <v>0</v>
      </c>
      <c r="LQ180" s="76">
        <v>0</v>
      </c>
      <c r="LR180" s="76"/>
      <c r="LS180" s="76"/>
      <c r="LT180" s="76" t="s">
        <v>182</v>
      </c>
      <c r="LU180" s="76">
        <v>0</v>
      </c>
      <c r="LV180" s="76">
        <v>0</v>
      </c>
      <c r="LW180" s="76">
        <v>0</v>
      </c>
      <c r="LX180" s="76">
        <v>0</v>
      </c>
      <c r="LY180" s="76"/>
      <c r="LZ180" s="76"/>
      <c r="MA180" s="76" t="s">
        <v>182</v>
      </c>
      <c r="MB180" s="76">
        <v>0</v>
      </c>
      <c r="MC180" s="76">
        <v>0</v>
      </c>
      <c r="MD180" s="76">
        <v>0</v>
      </c>
      <c r="ME180" s="76">
        <v>0</v>
      </c>
      <c r="MH180" s="76" t="s">
        <v>182</v>
      </c>
      <c r="MI180" s="76">
        <v>0</v>
      </c>
      <c r="MJ180" s="76">
        <v>0</v>
      </c>
      <c r="MK180" s="76">
        <v>0</v>
      </c>
      <c r="ML180" s="76">
        <v>0</v>
      </c>
      <c r="MM180" s="76"/>
      <c r="MN180" s="76"/>
      <c r="MO180" s="76" t="s">
        <v>182</v>
      </c>
      <c r="MP180" s="76">
        <v>0</v>
      </c>
      <c r="MQ180" s="76">
        <v>0</v>
      </c>
      <c r="MR180" s="76">
        <v>0</v>
      </c>
      <c r="MS180" s="76">
        <v>0</v>
      </c>
    </row>
    <row r="181" spans="1:357" x14ac:dyDescent="0.25">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v>
      </c>
      <c r="CD181" s="6">
        <v>0</v>
      </c>
      <c r="CE181" s="6">
        <v>0</v>
      </c>
      <c r="CF181" s="6">
        <v>0</v>
      </c>
      <c r="CI181" s="6" t="s">
        <v>183</v>
      </c>
      <c r="CJ181" s="6">
        <v>0</v>
      </c>
      <c r="CK181" s="6">
        <v>0</v>
      </c>
      <c r="CL181" s="6">
        <v>0</v>
      </c>
      <c r="CM181" s="6">
        <v>0</v>
      </c>
      <c r="CP181" s="6" t="s">
        <v>183</v>
      </c>
      <c r="CQ181" s="6">
        <v>0</v>
      </c>
      <c r="CR181" s="6">
        <v>0</v>
      </c>
      <c r="CS181" s="6">
        <v>0</v>
      </c>
      <c r="CT181" s="6">
        <v>0</v>
      </c>
      <c r="CW181" s="6" t="s">
        <v>183</v>
      </c>
      <c r="CX181" s="6">
        <v>0</v>
      </c>
      <c r="CY181" s="6">
        <v>0</v>
      </c>
      <c r="CZ181" s="6">
        <v>0</v>
      </c>
      <c r="DA181" s="6">
        <v>0</v>
      </c>
      <c r="DD181" s="6" t="s">
        <v>183</v>
      </c>
      <c r="DE181" s="6">
        <v>0</v>
      </c>
      <c r="DF181" s="6">
        <v>0</v>
      </c>
      <c r="DG181" s="6">
        <v>0</v>
      </c>
      <c r="DH181" s="6">
        <v>0</v>
      </c>
      <c r="DK181" s="6" t="s">
        <v>183</v>
      </c>
      <c r="DL181" s="6">
        <v>0</v>
      </c>
      <c r="DM181" s="6">
        <v>0</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v>
      </c>
      <c r="EV181" s="6">
        <v>0</v>
      </c>
      <c r="EW181" s="6">
        <v>0</v>
      </c>
      <c r="EX181" s="6">
        <v>0</v>
      </c>
      <c r="FA181" s="6" t="s">
        <v>183</v>
      </c>
      <c r="FB181" s="6">
        <v>0</v>
      </c>
      <c r="FC181" s="6">
        <v>0</v>
      </c>
      <c r="FD181" s="6">
        <v>0</v>
      </c>
      <c r="FE181" s="6">
        <v>0</v>
      </c>
      <c r="FH181" s="6" t="s">
        <v>183</v>
      </c>
      <c r="FI181" s="6">
        <v>0</v>
      </c>
      <c r="FJ181" s="6">
        <v>0</v>
      </c>
      <c r="FK181" s="6">
        <v>0</v>
      </c>
      <c r="FL181" s="6">
        <v>0</v>
      </c>
      <c r="FO181" s="6" t="s">
        <v>183</v>
      </c>
      <c r="FP181" s="6">
        <v>0</v>
      </c>
      <c r="FQ181" s="6">
        <v>0</v>
      </c>
      <c r="FR181" s="6">
        <v>0</v>
      </c>
      <c r="FS181" s="6">
        <v>0</v>
      </c>
      <c r="FV181" s="6" t="s">
        <v>183</v>
      </c>
      <c r="FW181" s="6">
        <v>0</v>
      </c>
      <c r="FX181" s="6">
        <v>0</v>
      </c>
      <c r="FY181" s="6">
        <v>0</v>
      </c>
      <c r="FZ181" s="6">
        <v>0</v>
      </c>
      <c r="GC181" s="6" t="s">
        <v>183</v>
      </c>
      <c r="GD181" s="6">
        <v>0</v>
      </c>
      <c r="GE181" s="6">
        <v>0</v>
      </c>
      <c r="GF181" s="6">
        <v>0</v>
      </c>
      <c r="GG181" s="6">
        <v>0</v>
      </c>
      <c r="GJ181" s="58" t="s">
        <v>183</v>
      </c>
      <c r="GK181" s="58">
        <v>0.24</v>
      </c>
      <c r="GL181" s="58">
        <v>0</v>
      </c>
      <c r="GM181" s="58">
        <v>0</v>
      </c>
      <c r="GN181" s="58">
        <v>0</v>
      </c>
      <c r="GQ181" s="58" t="s">
        <v>183</v>
      </c>
      <c r="GR181" s="58">
        <v>0</v>
      </c>
      <c r="GS181" s="58">
        <v>0</v>
      </c>
      <c r="GT181" s="58">
        <v>0</v>
      </c>
      <c r="GU181" s="58">
        <v>0</v>
      </c>
      <c r="GX181" s="64" t="s">
        <v>183</v>
      </c>
      <c r="GY181" s="64">
        <v>0</v>
      </c>
      <c r="GZ181" s="64">
        <v>0</v>
      </c>
      <c r="HA181" s="64">
        <v>0</v>
      </c>
      <c r="HB181" s="64">
        <v>0</v>
      </c>
      <c r="HE181" s="64" t="s">
        <v>183</v>
      </c>
      <c r="HF181" s="64">
        <v>0</v>
      </c>
      <c r="HG181" s="64">
        <v>0</v>
      </c>
      <c r="HH181" s="64">
        <v>0</v>
      </c>
      <c r="HI181" s="64">
        <v>0</v>
      </c>
      <c r="HL181" s="64" t="s">
        <v>183</v>
      </c>
      <c r="HM181" s="64">
        <v>1.05</v>
      </c>
      <c r="HN181" s="64">
        <v>0</v>
      </c>
      <c r="HO181" s="64">
        <v>1.62</v>
      </c>
      <c r="HP181" s="64">
        <v>0</v>
      </c>
      <c r="HS181" s="64" t="s">
        <v>183</v>
      </c>
      <c r="HT181" s="64">
        <v>0</v>
      </c>
      <c r="HU181" s="64">
        <v>0</v>
      </c>
      <c r="HV181" s="64">
        <v>0</v>
      </c>
      <c r="HW181" s="64">
        <v>0</v>
      </c>
      <c r="HZ181" s="64" t="s">
        <v>183</v>
      </c>
      <c r="IA181" s="64">
        <v>0</v>
      </c>
      <c r="IB181" s="64">
        <v>0</v>
      </c>
      <c r="IC181" s="64">
        <v>0</v>
      </c>
      <c r="ID181" s="64">
        <v>0</v>
      </c>
      <c r="IG181" s="64" t="s">
        <v>183</v>
      </c>
      <c r="IH181" s="64">
        <v>0</v>
      </c>
      <c r="II181" s="64">
        <v>0</v>
      </c>
      <c r="IJ181" s="64">
        <v>0</v>
      </c>
      <c r="IK181" s="64">
        <v>0</v>
      </c>
      <c r="IN181" s="64" t="s">
        <v>183</v>
      </c>
      <c r="IO181" s="64">
        <v>0</v>
      </c>
      <c r="IP181" s="64">
        <v>0</v>
      </c>
      <c r="IQ181" s="64">
        <v>0</v>
      </c>
      <c r="IR181" s="64">
        <v>0</v>
      </c>
      <c r="IU181" s="64" t="s">
        <v>183</v>
      </c>
      <c r="IV181" s="64">
        <v>0</v>
      </c>
      <c r="IW181" s="64">
        <v>0</v>
      </c>
      <c r="IX181" s="64">
        <v>0</v>
      </c>
      <c r="IY181" s="64">
        <v>0</v>
      </c>
      <c r="JB181" s="6" t="s">
        <v>183</v>
      </c>
      <c r="JC181" s="6">
        <v>0</v>
      </c>
      <c r="JD181" s="6">
        <v>0</v>
      </c>
      <c r="JE181" s="6">
        <v>0</v>
      </c>
      <c r="JF181" s="6">
        <v>0</v>
      </c>
      <c r="JI181" s="64" t="s">
        <v>183</v>
      </c>
      <c r="JJ181" s="64">
        <v>0</v>
      </c>
      <c r="JK181" s="64">
        <v>0</v>
      </c>
      <c r="JL181" s="64">
        <v>0</v>
      </c>
      <c r="JM181" s="64">
        <v>0</v>
      </c>
      <c r="JP181" s="70" t="s">
        <v>183</v>
      </c>
      <c r="JQ181" s="70">
        <v>0</v>
      </c>
      <c r="JR181" s="70">
        <v>0</v>
      </c>
      <c r="JS181" s="70">
        <v>0</v>
      </c>
      <c r="JT181" s="70">
        <v>0</v>
      </c>
      <c r="JW181" s="76" t="s">
        <v>183</v>
      </c>
      <c r="JX181" s="76">
        <v>0</v>
      </c>
      <c r="JY181" s="76">
        <v>0</v>
      </c>
      <c r="JZ181" s="76">
        <v>0</v>
      </c>
      <c r="KA181" s="76">
        <v>0</v>
      </c>
      <c r="KD181" s="76" t="s">
        <v>183</v>
      </c>
      <c r="KE181" s="76">
        <v>0.41</v>
      </c>
      <c r="KF181" s="76">
        <v>0</v>
      </c>
      <c r="KG181" s="76">
        <v>0</v>
      </c>
      <c r="KH181" s="76">
        <v>0</v>
      </c>
      <c r="KK181" s="76" t="s">
        <v>183</v>
      </c>
      <c r="KL181" s="76">
        <v>0</v>
      </c>
      <c r="KM181" s="76">
        <v>0</v>
      </c>
      <c r="KN181" s="76">
        <v>0</v>
      </c>
      <c r="KO181" s="76">
        <v>0</v>
      </c>
      <c r="KR181" s="76" t="s">
        <v>183</v>
      </c>
      <c r="KS181" s="76">
        <v>0</v>
      </c>
      <c r="KT181" s="76">
        <v>0</v>
      </c>
      <c r="KU181" s="76">
        <v>0</v>
      </c>
      <c r="KV181" s="76">
        <v>0</v>
      </c>
      <c r="KY181" s="76" t="s">
        <v>183</v>
      </c>
      <c r="KZ181" s="76">
        <v>0</v>
      </c>
      <c r="LA181" s="76">
        <v>0</v>
      </c>
      <c r="LB181" s="76">
        <v>0</v>
      </c>
      <c r="LC181" s="76">
        <v>0</v>
      </c>
      <c r="LF181" s="76" t="s">
        <v>183</v>
      </c>
      <c r="LG181" s="76">
        <v>0</v>
      </c>
      <c r="LH181" s="76">
        <v>0</v>
      </c>
      <c r="LI181" s="76">
        <v>0</v>
      </c>
      <c r="LJ181" s="76">
        <v>0</v>
      </c>
      <c r="LM181" s="76" t="s">
        <v>183</v>
      </c>
      <c r="LN181" s="76">
        <v>0</v>
      </c>
      <c r="LO181" s="76">
        <v>0</v>
      </c>
      <c r="LP181" s="76">
        <v>0</v>
      </c>
      <c r="LQ181" s="76">
        <v>0</v>
      </c>
      <c r="LR181" s="76"/>
      <c r="LS181" s="76"/>
      <c r="LT181" s="76" t="s">
        <v>183</v>
      </c>
      <c r="LU181" s="76">
        <v>0</v>
      </c>
      <c r="LV181" s="76">
        <v>0</v>
      </c>
      <c r="LW181" s="76">
        <v>0</v>
      </c>
      <c r="LX181" s="76">
        <v>0</v>
      </c>
      <c r="LY181" s="76"/>
      <c r="LZ181" s="76"/>
      <c r="MA181" s="76" t="s">
        <v>183</v>
      </c>
      <c r="MB181" s="76">
        <v>0</v>
      </c>
      <c r="MC181" s="76">
        <v>0</v>
      </c>
      <c r="MD181" s="76">
        <v>0</v>
      </c>
      <c r="ME181" s="76">
        <v>0</v>
      </c>
      <c r="MH181" s="76" t="s">
        <v>183</v>
      </c>
      <c r="MI181" s="76">
        <v>0</v>
      </c>
      <c r="MJ181" s="76">
        <v>0</v>
      </c>
      <c r="MK181" s="76">
        <v>0</v>
      </c>
      <c r="ML181" s="76">
        <v>0</v>
      </c>
      <c r="MM181" s="76"/>
      <c r="MN181" s="76"/>
      <c r="MO181" s="76" t="s">
        <v>183</v>
      </c>
      <c r="MP181" s="76">
        <v>0</v>
      </c>
      <c r="MQ181" s="76">
        <v>0</v>
      </c>
      <c r="MR181" s="76">
        <v>0</v>
      </c>
      <c r="MS181" s="76">
        <v>0</v>
      </c>
    </row>
    <row r="182" spans="1:357" x14ac:dyDescent="0.25">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v>
      </c>
      <c r="CD182" s="6">
        <v>0</v>
      </c>
      <c r="CE182" s="6">
        <v>0</v>
      </c>
      <c r="CF182" s="6">
        <v>0</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v>
      </c>
      <c r="EA182" s="6">
        <v>0</v>
      </c>
      <c r="EB182" s="6">
        <v>0</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v>
      </c>
      <c r="FC182" s="6">
        <v>0</v>
      </c>
      <c r="FD182" s="6">
        <v>0</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4" t="s">
        <v>184</v>
      </c>
      <c r="GY182" s="64">
        <v>0</v>
      </c>
      <c r="GZ182" s="64">
        <v>0</v>
      </c>
      <c r="HA182" s="64">
        <v>0</v>
      </c>
      <c r="HB182" s="64">
        <v>0</v>
      </c>
      <c r="HE182" s="64" t="s">
        <v>184</v>
      </c>
      <c r="HF182" s="64">
        <v>0</v>
      </c>
      <c r="HG182" s="64">
        <v>0</v>
      </c>
      <c r="HH182" s="64">
        <v>0</v>
      </c>
      <c r="HI182" s="64">
        <v>0</v>
      </c>
      <c r="HL182" s="64" t="s">
        <v>184</v>
      </c>
      <c r="HM182" s="64">
        <v>0</v>
      </c>
      <c r="HN182" s="64">
        <v>0</v>
      </c>
      <c r="HO182" s="64">
        <v>0</v>
      </c>
      <c r="HP182" s="64">
        <v>0</v>
      </c>
      <c r="HS182" s="64" t="s">
        <v>184</v>
      </c>
      <c r="HT182" s="64">
        <v>0</v>
      </c>
      <c r="HU182" s="64">
        <v>0</v>
      </c>
      <c r="HV182" s="64">
        <v>0</v>
      </c>
      <c r="HW182" s="64">
        <v>0</v>
      </c>
      <c r="HZ182" s="64" t="s">
        <v>184</v>
      </c>
      <c r="IA182" s="64">
        <v>0</v>
      </c>
      <c r="IB182" s="64">
        <v>0</v>
      </c>
      <c r="IC182" s="64">
        <v>0</v>
      </c>
      <c r="ID182" s="64">
        <v>0</v>
      </c>
      <c r="IG182" s="64" t="s">
        <v>184</v>
      </c>
      <c r="IH182" s="64">
        <v>0</v>
      </c>
      <c r="II182" s="64">
        <v>0</v>
      </c>
      <c r="IJ182" s="64">
        <v>0</v>
      </c>
      <c r="IK182" s="64">
        <v>0</v>
      </c>
      <c r="IN182" s="64" t="s">
        <v>184</v>
      </c>
      <c r="IO182" s="64">
        <v>0</v>
      </c>
      <c r="IP182" s="64">
        <v>0</v>
      </c>
      <c r="IQ182" s="64">
        <v>0</v>
      </c>
      <c r="IR182" s="64">
        <v>0</v>
      </c>
      <c r="IU182" s="64" t="s">
        <v>184</v>
      </c>
      <c r="IV182" s="64">
        <v>0</v>
      </c>
      <c r="IW182" s="64">
        <v>0</v>
      </c>
      <c r="IX182" s="64">
        <v>0</v>
      </c>
      <c r="IY182" s="64">
        <v>0</v>
      </c>
      <c r="JB182" s="6" t="s">
        <v>184</v>
      </c>
      <c r="JC182" s="6">
        <v>0</v>
      </c>
      <c r="JD182" s="6">
        <v>0</v>
      </c>
      <c r="JE182" s="6">
        <v>0</v>
      </c>
      <c r="JF182" s="6">
        <v>0</v>
      </c>
      <c r="JI182" s="64" t="s">
        <v>184</v>
      </c>
      <c r="JJ182" s="64">
        <v>0</v>
      </c>
      <c r="JK182" s="64">
        <v>0</v>
      </c>
      <c r="JL182" s="64">
        <v>0</v>
      </c>
      <c r="JM182" s="64">
        <v>0</v>
      </c>
      <c r="JP182" s="70" t="s">
        <v>184</v>
      </c>
      <c r="JQ182" s="70">
        <v>0</v>
      </c>
      <c r="JR182" s="70">
        <v>0</v>
      </c>
      <c r="JS182" s="70">
        <v>0</v>
      </c>
      <c r="JT182" s="70">
        <v>0</v>
      </c>
      <c r="JW182" s="76" t="s">
        <v>184</v>
      </c>
      <c r="JX182" s="76">
        <v>0</v>
      </c>
      <c r="JY182" s="76">
        <v>0</v>
      </c>
      <c r="JZ182" s="76">
        <v>0</v>
      </c>
      <c r="KA182" s="76">
        <v>0</v>
      </c>
      <c r="KD182" s="76" t="s">
        <v>184</v>
      </c>
      <c r="KE182" s="76">
        <v>0</v>
      </c>
      <c r="KF182" s="76">
        <v>0</v>
      </c>
      <c r="KG182" s="76">
        <v>0</v>
      </c>
      <c r="KH182" s="76">
        <v>0</v>
      </c>
      <c r="KK182" s="76" t="s">
        <v>184</v>
      </c>
      <c r="KL182" s="76">
        <v>0</v>
      </c>
      <c r="KM182" s="76">
        <v>0</v>
      </c>
      <c r="KN182" s="76">
        <v>0</v>
      </c>
      <c r="KO182" s="76">
        <v>0</v>
      </c>
      <c r="KR182" s="76" t="s">
        <v>184</v>
      </c>
      <c r="KS182" s="76">
        <v>0</v>
      </c>
      <c r="KT182" s="76">
        <v>0</v>
      </c>
      <c r="KU182" s="76">
        <v>0</v>
      </c>
      <c r="KV182" s="76">
        <v>0</v>
      </c>
      <c r="KY182" s="76" t="s">
        <v>184</v>
      </c>
      <c r="KZ182" s="76">
        <v>0</v>
      </c>
      <c r="LA182" s="76">
        <v>0</v>
      </c>
      <c r="LB182" s="76">
        <v>0</v>
      </c>
      <c r="LC182" s="76">
        <v>0</v>
      </c>
      <c r="LF182" s="76" t="s">
        <v>184</v>
      </c>
      <c r="LG182" s="76">
        <v>0</v>
      </c>
      <c r="LH182" s="76">
        <v>0</v>
      </c>
      <c r="LI182" s="76">
        <v>0</v>
      </c>
      <c r="LJ182" s="76">
        <v>0</v>
      </c>
      <c r="LM182" s="76" t="s">
        <v>184</v>
      </c>
      <c r="LN182" s="76">
        <v>0</v>
      </c>
      <c r="LO182" s="76">
        <v>0</v>
      </c>
      <c r="LP182" s="76">
        <v>0</v>
      </c>
      <c r="LQ182" s="76">
        <v>0</v>
      </c>
      <c r="LR182" s="76"/>
      <c r="LS182" s="76"/>
      <c r="LT182" s="76" t="s">
        <v>184</v>
      </c>
      <c r="LU182" s="76">
        <v>0</v>
      </c>
      <c r="LV182" s="76">
        <v>0</v>
      </c>
      <c r="LW182" s="76">
        <v>0</v>
      </c>
      <c r="LX182" s="76">
        <v>0</v>
      </c>
      <c r="LY182" s="76"/>
      <c r="LZ182" s="76"/>
      <c r="MA182" s="76" t="s">
        <v>184</v>
      </c>
      <c r="MB182" s="76">
        <v>0</v>
      </c>
      <c r="MC182" s="76">
        <v>0</v>
      </c>
      <c r="MD182" s="76">
        <v>0</v>
      </c>
      <c r="ME182" s="76">
        <v>0</v>
      </c>
      <c r="MH182" s="76" t="s">
        <v>184</v>
      </c>
      <c r="MI182" s="76">
        <v>0</v>
      </c>
      <c r="MJ182" s="76">
        <v>0</v>
      </c>
      <c r="MK182" s="76">
        <v>0</v>
      </c>
      <c r="ML182" s="76">
        <v>0</v>
      </c>
      <c r="MM182" s="76"/>
      <c r="MN182" s="76"/>
      <c r="MO182" s="76" t="s">
        <v>184</v>
      </c>
      <c r="MP182" s="76">
        <v>0</v>
      </c>
      <c r="MQ182" s="76">
        <v>0</v>
      </c>
      <c r="MR182" s="76">
        <v>0</v>
      </c>
      <c r="MS182" s="76">
        <v>0</v>
      </c>
    </row>
    <row r="183" spans="1:357" x14ac:dyDescent="0.25">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v>
      </c>
      <c r="CK183" s="6">
        <v>0</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v>
      </c>
      <c r="EA183" s="6">
        <v>0</v>
      </c>
      <c r="EB183" s="6">
        <v>0</v>
      </c>
      <c r="EC183" s="6">
        <v>0</v>
      </c>
      <c r="EF183" s="6" t="s">
        <v>185</v>
      </c>
      <c r="EG183" s="6">
        <v>0</v>
      </c>
      <c r="EH183" s="6">
        <v>0</v>
      </c>
      <c r="EI183" s="6">
        <v>0</v>
      </c>
      <c r="EJ183" s="6">
        <v>0</v>
      </c>
      <c r="EM183" s="6" t="s">
        <v>185</v>
      </c>
      <c r="EN183" s="6">
        <v>0</v>
      </c>
      <c r="EO183" s="6">
        <v>0</v>
      </c>
      <c r="EP183" s="6">
        <v>0</v>
      </c>
      <c r="EQ183" s="6">
        <v>0</v>
      </c>
      <c r="ET183" s="6" t="s">
        <v>185</v>
      </c>
      <c r="EU183" s="6">
        <v>0</v>
      </c>
      <c r="EV183" s="6">
        <v>0</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4" t="s">
        <v>185</v>
      </c>
      <c r="GY183" s="64">
        <v>0</v>
      </c>
      <c r="GZ183" s="64">
        <v>0</v>
      </c>
      <c r="HA183" s="64">
        <v>0</v>
      </c>
      <c r="HB183" s="64">
        <v>0</v>
      </c>
      <c r="HE183" s="64" t="s">
        <v>185</v>
      </c>
      <c r="HF183" s="64">
        <v>0</v>
      </c>
      <c r="HG183" s="64">
        <v>0</v>
      </c>
      <c r="HH183" s="64">
        <v>0</v>
      </c>
      <c r="HI183" s="64">
        <v>0</v>
      </c>
      <c r="HL183" s="64" t="s">
        <v>185</v>
      </c>
      <c r="HM183" s="64">
        <v>0</v>
      </c>
      <c r="HN183" s="64">
        <v>0</v>
      </c>
      <c r="HO183" s="64">
        <v>0</v>
      </c>
      <c r="HP183" s="64">
        <v>0</v>
      </c>
      <c r="HS183" s="64" t="s">
        <v>185</v>
      </c>
      <c r="HT183" s="64">
        <v>0</v>
      </c>
      <c r="HU183" s="64">
        <v>0</v>
      </c>
      <c r="HV183" s="64">
        <v>0</v>
      </c>
      <c r="HW183" s="64">
        <v>0</v>
      </c>
      <c r="HZ183" s="64" t="s">
        <v>185</v>
      </c>
      <c r="IA183" s="64">
        <v>0</v>
      </c>
      <c r="IB183" s="64">
        <v>0</v>
      </c>
      <c r="IC183" s="64">
        <v>0</v>
      </c>
      <c r="ID183" s="64">
        <v>0</v>
      </c>
      <c r="IG183" s="64" t="s">
        <v>185</v>
      </c>
      <c r="IH183" s="64">
        <v>0</v>
      </c>
      <c r="II183" s="64">
        <v>0</v>
      </c>
      <c r="IJ183" s="64">
        <v>0</v>
      </c>
      <c r="IK183" s="64">
        <v>0</v>
      </c>
      <c r="IN183" s="64" t="s">
        <v>185</v>
      </c>
      <c r="IO183" s="64">
        <v>0</v>
      </c>
      <c r="IP183" s="64">
        <v>0</v>
      </c>
      <c r="IQ183" s="64">
        <v>0</v>
      </c>
      <c r="IR183" s="64">
        <v>0</v>
      </c>
      <c r="IU183" s="64" t="s">
        <v>185</v>
      </c>
      <c r="IV183" s="64">
        <v>0</v>
      </c>
      <c r="IW183" s="64">
        <v>0</v>
      </c>
      <c r="IX183" s="64">
        <v>0</v>
      </c>
      <c r="IY183" s="64">
        <v>0</v>
      </c>
      <c r="JB183" s="6" t="s">
        <v>185</v>
      </c>
      <c r="JC183" s="6">
        <v>0</v>
      </c>
      <c r="JD183" s="6">
        <v>0</v>
      </c>
      <c r="JE183" s="6">
        <v>0</v>
      </c>
      <c r="JF183" s="6">
        <v>0</v>
      </c>
      <c r="JI183" s="64" t="s">
        <v>185</v>
      </c>
      <c r="JJ183" s="64">
        <v>0</v>
      </c>
      <c r="JK183" s="64">
        <v>0</v>
      </c>
      <c r="JL183" s="64">
        <v>0</v>
      </c>
      <c r="JM183" s="64">
        <v>0</v>
      </c>
      <c r="JP183" s="70" t="s">
        <v>185</v>
      </c>
      <c r="JQ183" s="70">
        <v>0</v>
      </c>
      <c r="JR183" s="70">
        <v>0</v>
      </c>
      <c r="JS183" s="70">
        <v>0</v>
      </c>
      <c r="JT183" s="70">
        <v>0</v>
      </c>
      <c r="JW183" s="76" t="s">
        <v>185</v>
      </c>
      <c r="JX183" s="76">
        <v>0</v>
      </c>
      <c r="JY183" s="76">
        <v>0</v>
      </c>
      <c r="JZ183" s="76">
        <v>0</v>
      </c>
      <c r="KA183" s="76">
        <v>0</v>
      </c>
      <c r="KD183" s="76" t="s">
        <v>185</v>
      </c>
      <c r="KE183" s="76">
        <v>0</v>
      </c>
      <c r="KF183" s="76">
        <v>0</v>
      </c>
      <c r="KG183" s="76">
        <v>0</v>
      </c>
      <c r="KH183" s="76">
        <v>0</v>
      </c>
      <c r="KK183" s="76" t="s">
        <v>185</v>
      </c>
      <c r="KL183" s="76">
        <v>0</v>
      </c>
      <c r="KM183" s="76">
        <v>0</v>
      </c>
      <c r="KN183" s="76">
        <v>0</v>
      </c>
      <c r="KO183" s="7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c r="LY183" s="76"/>
      <c r="LZ183" s="76"/>
      <c r="MA183" s="76" t="s">
        <v>185</v>
      </c>
      <c r="MB183" s="76">
        <v>0</v>
      </c>
      <c r="MC183" s="76">
        <v>0</v>
      </c>
      <c r="MD183" s="76">
        <v>0</v>
      </c>
      <c r="ME183" s="76">
        <v>0</v>
      </c>
      <c r="MH183" s="76" t="s">
        <v>185</v>
      </c>
      <c r="MI183" s="76">
        <v>0</v>
      </c>
      <c r="MJ183" s="76">
        <v>0</v>
      </c>
      <c r="MK183" s="76">
        <v>0</v>
      </c>
      <c r="ML183" s="76">
        <v>0</v>
      </c>
      <c r="MM183" s="76"/>
      <c r="MN183" s="76"/>
      <c r="MO183" s="76" t="s">
        <v>185</v>
      </c>
      <c r="MP183" s="76">
        <v>0</v>
      </c>
      <c r="MQ183" s="76">
        <v>0</v>
      </c>
      <c r="MR183" s="76">
        <v>0</v>
      </c>
      <c r="MS183" s="76">
        <v>0</v>
      </c>
    </row>
    <row r="184" spans="1:357" x14ac:dyDescent="0.25">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v>
      </c>
      <c r="S184" s="1">
        <v>0</v>
      </c>
      <c r="T184" s="1">
        <v>0</v>
      </c>
      <c r="U184" s="1">
        <v>0</v>
      </c>
      <c r="V184" s="1"/>
      <c r="W184" s="1"/>
      <c r="X184" s="1" t="s">
        <v>186</v>
      </c>
      <c r="Y184" s="1">
        <v>0</v>
      </c>
      <c r="Z184" s="1">
        <v>0</v>
      </c>
      <c r="AA184" s="1">
        <v>0</v>
      </c>
      <c r="AB184" s="1">
        <v>0</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v>
      </c>
      <c r="AU184" s="6">
        <v>0</v>
      </c>
      <c r="AV184" s="6">
        <v>0</v>
      </c>
      <c r="AW184" s="6">
        <v>0</v>
      </c>
      <c r="AZ184" s="6" t="s">
        <v>186</v>
      </c>
      <c r="BA184" s="6">
        <v>0</v>
      </c>
      <c r="BB184" s="6">
        <v>0</v>
      </c>
      <c r="BC184" s="6">
        <v>0</v>
      </c>
      <c r="BD184" s="6">
        <v>0</v>
      </c>
      <c r="BG184" s="6" t="s">
        <v>186</v>
      </c>
      <c r="BH184" s="6">
        <v>0.05</v>
      </c>
      <c r="BI184" s="6">
        <v>0</v>
      </c>
      <c r="BJ184" s="6">
        <v>0</v>
      </c>
      <c r="BK184" s="6">
        <v>0</v>
      </c>
      <c r="BN184" s="6" t="s">
        <v>186</v>
      </c>
      <c r="BO184" s="6">
        <v>0</v>
      </c>
      <c r="BP184" s="6">
        <v>0</v>
      </c>
      <c r="BQ184" s="6">
        <v>0</v>
      </c>
      <c r="BR184" s="6">
        <v>0</v>
      </c>
      <c r="BU184" s="6" t="s">
        <v>186</v>
      </c>
      <c r="BV184" s="6">
        <v>0</v>
      </c>
      <c r="BW184" s="6">
        <v>0</v>
      </c>
      <c r="BX184" s="6">
        <v>0</v>
      </c>
      <c r="BY184" s="6">
        <v>0</v>
      </c>
      <c r="CB184" s="6" t="s">
        <v>186</v>
      </c>
      <c r="CC184" s="6">
        <v>0</v>
      </c>
      <c r="CD184" s="6">
        <v>0</v>
      </c>
      <c r="CE184" s="6">
        <v>0</v>
      </c>
      <c r="CF184" s="6">
        <v>0</v>
      </c>
      <c r="CI184" s="6" t="s">
        <v>186</v>
      </c>
      <c r="CJ184" s="6">
        <v>0</v>
      </c>
      <c r="CK184" s="6">
        <v>0</v>
      </c>
      <c r="CL184" s="6">
        <v>0</v>
      </c>
      <c r="CM184" s="6">
        <v>0</v>
      </c>
      <c r="CP184" s="6" t="s">
        <v>186</v>
      </c>
      <c r="CQ184" s="6">
        <v>0</v>
      </c>
      <c r="CR184" s="6">
        <v>0</v>
      </c>
      <c r="CS184" s="6">
        <v>0</v>
      </c>
      <c r="CT184" s="6">
        <v>0</v>
      </c>
      <c r="CW184" s="6" t="s">
        <v>186</v>
      </c>
      <c r="CX184" s="6">
        <v>0.36</v>
      </c>
      <c r="CY184" s="6">
        <v>0</v>
      </c>
      <c r="CZ184" s="6">
        <v>0</v>
      </c>
      <c r="DA184" s="6">
        <v>0</v>
      </c>
      <c r="DD184" s="6" t="s">
        <v>186</v>
      </c>
      <c r="DE184" s="6">
        <v>0</v>
      </c>
      <c r="DF184" s="6">
        <v>0</v>
      </c>
      <c r="DG184" s="6">
        <v>0</v>
      </c>
      <c r="DH184" s="6">
        <v>0</v>
      </c>
      <c r="DK184" s="6" t="s">
        <v>186</v>
      </c>
      <c r="DL184" s="6">
        <v>0</v>
      </c>
      <c r="DM184" s="6">
        <v>0</v>
      </c>
      <c r="DN184" s="6">
        <v>0</v>
      </c>
      <c r="DO184" s="6">
        <v>0</v>
      </c>
      <c r="DR184" s="6" t="s">
        <v>186</v>
      </c>
      <c r="DS184" s="6">
        <v>0</v>
      </c>
      <c r="DT184" s="6">
        <v>0</v>
      </c>
      <c r="DU184" s="6">
        <v>0</v>
      </c>
      <c r="DV184" s="6">
        <v>0</v>
      </c>
      <c r="DY184" s="6" t="s">
        <v>186</v>
      </c>
      <c r="DZ184" s="6">
        <v>0</v>
      </c>
      <c r="EA184" s="6">
        <v>0</v>
      </c>
      <c r="EB184" s="6">
        <v>0</v>
      </c>
      <c r="EC184" s="6">
        <v>0</v>
      </c>
      <c r="EF184" s="6" t="s">
        <v>186</v>
      </c>
      <c r="EG184" s="6">
        <v>0</v>
      </c>
      <c r="EH184" s="6">
        <v>0</v>
      </c>
      <c r="EI184" s="6">
        <v>0</v>
      </c>
      <c r="EJ184" s="6">
        <v>0</v>
      </c>
      <c r="EM184" s="6" t="s">
        <v>186</v>
      </c>
      <c r="EN184" s="6">
        <v>0</v>
      </c>
      <c r="EO184" s="6">
        <v>0</v>
      </c>
      <c r="EP184" s="6">
        <v>0</v>
      </c>
      <c r="EQ184" s="6">
        <v>0</v>
      </c>
      <c r="ET184" s="6" t="s">
        <v>186</v>
      </c>
      <c r="EU184" s="6">
        <v>0</v>
      </c>
      <c r="EV184" s="6">
        <v>0</v>
      </c>
      <c r="EW184" s="6">
        <v>0</v>
      </c>
      <c r="EX184" s="6">
        <v>0</v>
      </c>
      <c r="FA184" s="6" t="s">
        <v>186</v>
      </c>
      <c r="FB184" s="6">
        <v>0.28000000000000003</v>
      </c>
      <c r="FC184" s="6">
        <v>0</v>
      </c>
      <c r="FD184" s="6">
        <v>0.41</v>
      </c>
      <c r="FE184" s="6">
        <v>0</v>
      </c>
      <c r="FH184" s="6" t="s">
        <v>186</v>
      </c>
      <c r="FI184" s="6">
        <v>0</v>
      </c>
      <c r="FJ184" s="6">
        <v>0</v>
      </c>
      <c r="FK184" s="6">
        <v>0</v>
      </c>
      <c r="FL184" s="6">
        <v>0</v>
      </c>
      <c r="FO184" s="6" t="s">
        <v>186</v>
      </c>
      <c r="FP184" s="6">
        <v>0</v>
      </c>
      <c r="FQ184" s="6">
        <v>0</v>
      </c>
      <c r="FR184" s="6">
        <v>0</v>
      </c>
      <c r="FS184" s="6">
        <v>0</v>
      </c>
      <c r="FV184" s="6" t="s">
        <v>186</v>
      </c>
      <c r="FW184" s="6">
        <v>0</v>
      </c>
      <c r="FX184" s="6">
        <v>0</v>
      </c>
      <c r="FY184" s="6">
        <v>0</v>
      </c>
      <c r="FZ184" s="6">
        <v>0</v>
      </c>
      <c r="GC184" s="6" t="s">
        <v>186</v>
      </c>
      <c r="GD184" s="6">
        <v>0</v>
      </c>
      <c r="GE184" s="6">
        <v>0</v>
      </c>
      <c r="GF184" s="6">
        <v>0</v>
      </c>
      <c r="GG184" s="6">
        <v>0</v>
      </c>
      <c r="GJ184" s="58" t="s">
        <v>186</v>
      </c>
      <c r="GK184" s="58">
        <v>0</v>
      </c>
      <c r="GL184" s="58">
        <v>0</v>
      </c>
      <c r="GM184" s="58">
        <v>0</v>
      </c>
      <c r="GN184" s="58">
        <v>0</v>
      </c>
      <c r="GQ184" s="58" t="s">
        <v>186</v>
      </c>
      <c r="GR184" s="58">
        <v>0</v>
      </c>
      <c r="GS184" s="58">
        <v>0</v>
      </c>
      <c r="GT184" s="58">
        <v>0</v>
      </c>
      <c r="GU184" s="58">
        <v>0</v>
      </c>
      <c r="GX184" s="64" t="s">
        <v>186</v>
      </c>
      <c r="GY184" s="64">
        <v>0</v>
      </c>
      <c r="GZ184" s="64">
        <v>0</v>
      </c>
      <c r="HA184" s="64">
        <v>0</v>
      </c>
      <c r="HB184" s="64">
        <v>0</v>
      </c>
      <c r="HE184" s="64" t="s">
        <v>186</v>
      </c>
      <c r="HF184" s="64">
        <v>0</v>
      </c>
      <c r="HG184" s="64">
        <v>0</v>
      </c>
      <c r="HH184" s="64">
        <v>0</v>
      </c>
      <c r="HI184" s="64">
        <v>0</v>
      </c>
      <c r="HL184" s="64" t="s">
        <v>186</v>
      </c>
      <c r="HM184" s="64">
        <v>0</v>
      </c>
      <c r="HN184" s="64">
        <v>0</v>
      </c>
      <c r="HO184" s="64">
        <v>0</v>
      </c>
      <c r="HP184" s="64">
        <v>0</v>
      </c>
      <c r="HS184" s="64" t="s">
        <v>186</v>
      </c>
      <c r="HT184" s="64">
        <v>0</v>
      </c>
      <c r="HU184" s="64">
        <v>0</v>
      </c>
      <c r="HV184" s="64">
        <v>0</v>
      </c>
      <c r="HW184" s="64">
        <v>0</v>
      </c>
      <c r="HZ184" s="64" t="s">
        <v>186</v>
      </c>
      <c r="IA184" s="64">
        <v>0</v>
      </c>
      <c r="IB184" s="64">
        <v>0</v>
      </c>
      <c r="IC184" s="64">
        <v>0</v>
      </c>
      <c r="ID184" s="64">
        <v>0</v>
      </c>
      <c r="IG184" s="64" t="s">
        <v>186</v>
      </c>
      <c r="IH184" s="64">
        <v>0</v>
      </c>
      <c r="II184" s="64">
        <v>0</v>
      </c>
      <c r="IJ184" s="64">
        <v>0</v>
      </c>
      <c r="IK184" s="64">
        <v>0</v>
      </c>
      <c r="IN184" s="64" t="s">
        <v>186</v>
      </c>
      <c r="IO184" s="64">
        <v>0</v>
      </c>
      <c r="IP184" s="64">
        <v>0</v>
      </c>
      <c r="IQ184" s="64">
        <v>0</v>
      </c>
      <c r="IR184" s="64">
        <v>0</v>
      </c>
      <c r="IU184" s="64" t="s">
        <v>186</v>
      </c>
      <c r="IV184" s="64">
        <v>0</v>
      </c>
      <c r="IW184" s="64">
        <v>0</v>
      </c>
      <c r="IX184" s="64">
        <v>0</v>
      </c>
      <c r="IY184" s="64">
        <v>0</v>
      </c>
      <c r="JB184" s="6" t="s">
        <v>186</v>
      </c>
      <c r="JC184" s="6">
        <v>0</v>
      </c>
      <c r="JD184" s="6">
        <v>0</v>
      </c>
      <c r="JE184" s="6">
        <v>0</v>
      </c>
      <c r="JF184" s="6">
        <v>0</v>
      </c>
      <c r="JI184" s="64" t="s">
        <v>186</v>
      </c>
      <c r="JJ184" s="64">
        <v>0</v>
      </c>
      <c r="JK184" s="64">
        <v>0</v>
      </c>
      <c r="JL184" s="64">
        <v>0</v>
      </c>
      <c r="JM184" s="64">
        <v>0</v>
      </c>
      <c r="JP184" s="70" t="s">
        <v>186</v>
      </c>
      <c r="JQ184" s="70">
        <v>0</v>
      </c>
      <c r="JR184" s="70">
        <v>0</v>
      </c>
      <c r="JS184" s="70">
        <v>0</v>
      </c>
      <c r="JT184" s="70">
        <v>0</v>
      </c>
      <c r="JW184" s="76" t="s">
        <v>186</v>
      </c>
      <c r="JX184" s="76">
        <v>0</v>
      </c>
      <c r="JY184" s="76">
        <v>0</v>
      </c>
      <c r="JZ184" s="76">
        <v>0</v>
      </c>
      <c r="KA184" s="76">
        <v>0</v>
      </c>
      <c r="KD184" s="76" t="s">
        <v>186</v>
      </c>
      <c r="KE184" s="76">
        <v>0</v>
      </c>
      <c r="KF184" s="76">
        <v>0</v>
      </c>
      <c r="KG184" s="76">
        <v>0</v>
      </c>
      <c r="KH184" s="76">
        <v>0</v>
      </c>
      <c r="KK184" s="76" t="s">
        <v>186</v>
      </c>
      <c r="KL184" s="76">
        <v>0</v>
      </c>
      <c r="KM184" s="76">
        <v>0</v>
      </c>
      <c r="KN184" s="76">
        <v>0</v>
      </c>
      <c r="KO184" s="7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c r="LY184" s="76"/>
      <c r="LZ184" s="76"/>
      <c r="MA184" s="76" t="s">
        <v>186</v>
      </c>
      <c r="MB184" s="76">
        <v>0</v>
      </c>
      <c r="MC184" s="76">
        <v>0</v>
      </c>
      <c r="MD184" s="76">
        <v>0</v>
      </c>
      <c r="ME184" s="76">
        <v>0</v>
      </c>
      <c r="MH184" s="76" t="s">
        <v>186</v>
      </c>
      <c r="MI184" s="76">
        <v>0</v>
      </c>
      <c r="MJ184" s="76">
        <v>0</v>
      </c>
      <c r="MK184" s="76">
        <v>0</v>
      </c>
      <c r="ML184" s="76">
        <v>0</v>
      </c>
      <c r="MM184" s="76"/>
      <c r="MN184" s="76"/>
      <c r="MO184" s="76" t="s">
        <v>186</v>
      </c>
      <c r="MP184" s="76">
        <v>0</v>
      </c>
      <c r="MQ184" s="76">
        <v>0</v>
      </c>
      <c r="MR184" s="76">
        <v>0</v>
      </c>
      <c r="MS184" s="76">
        <v>0</v>
      </c>
    </row>
    <row r="185" spans="1:357" x14ac:dyDescent="0.25">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0.4</v>
      </c>
      <c r="S185" s="1">
        <v>0</v>
      </c>
      <c r="T185" s="1">
        <v>0</v>
      </c>
      <c r="U185" s="1">
        <v>0</v>
      </c>
      <c r="V185" s="1"/>
      <c r="W185" s="1"/>
      <c r="X185" s="1" t="s">
        <v>187</v>
      </c>
      <c r="Y185" s="1">
        <v>0.25</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v>
      </c>
      <c r="AU185" s="6">
        <v>0</v>
      </c>
      <c r="AV185" s="6">
        <v>0</v>
      </c>
      <c r="AW185" s="6">
        <v>0</v>
      </c>
      <c r="AZ185" s="6" t="s">
        <v>187</v>
      </c>
      <c r="BA185" s="6">
        <v>0</v>
      </c>
      <c r="BB185" s="6">
        <v>0</v>
      </c>
      <c r="BC185" s="6">
        <v>0</v>
      </c>
      <c r="BD185" s="6">
        <v>0</v>
      </c>
      <c r="BG185" s="6" t="s">
        <v>187</v>
      </c>
      <c r="BH185" s="6">
        <v>0</v>
      </c>
      <c r="BI185" s="6">
        <v>0</v>
      </c>
      <c r="BJ185" s="6">
        <v>0</v>
      </c>
      <c r="BK185" s="6">
        <v>0</v>
      </c>
      <c r="BN185" s="6" t="s">
        <v>187</v>
      </c>
      <c r="BO185" s="6">
        <v>0</v>
      </c>
      <c r="BP185" s="6">
        <v>0</v>
      </c>
      <c r="BQ185" s="6">
        <v>0</v>
      </c>
      <c r="BR185" s="6">
        <v>0</v>
      </c>
      <c r="BU185" s="6" t="s">
        <v>187</v>
      </c>
      <c r="BV185" s="6">
        <v>0</v>
      </c>
      <c r="BW185" s="6">
        <v>0</v>
      </c>
      <c r="BX185" s="6">
        <v>0</v>
      </c>
      <c r="BY185" s="6">
        <v>0</v>
      </c>
      <c r="CB185" s="6" t="s">
        <v>187</v>
      </c>
      <c r="CC185" s="6">
        <v>0</v>
      </c>
      <c r="CD185" s="6">
        <v>0</v>
      </c>
      <c r="CE185" s="6">
        <v>0</v>
      </c>
      <c r="CF185" s="6">
        <v>0</v>
      </c>
      <c r="CI185" s="6" t="s">
        <v>187</v>
      </c>
      <c r="CJ185" s="6">
        <v>0</v>
      </c>
      <c r="CK185" s="6">
        <v>0</v>
      </c>
      <c r="CL185" s="6">
        <v>0</v>
      </c>
      <c r="CM185" s="6">
        <v>0</v>
      </c>
      <c r="CP185" s="6" t="s">
        <v>187</v>
      </c>
      <c r="CQ185" s="6">
        <v>0</v>
      </c>
      <c r="CR185" s="6">
        <v>0</v>
      </c>
      <c r="CS185" s="6">
        <v>0</v>
      </c>
      <c r="CT185" s="6">
        <v>0</v>
      </c>
      <c r="CW185" s="6" t="s">
        <v>187</v>
      </c>
      <c r="CX185" s="6">
        <v>0</v>
      </c>
      <c r="CY185" s="6">
        <v>0</v>
      </c>
      <c r="CZ185" s="6">
        <v>0</v>
      </c>
      <c r="DA185" s="6">
        <v>0</v>
      </c>
      <c r="DD185" s="6" t="s">
        <v>187</v>
      </c>
      <c r="DE185" s="6">
        <v>0</v>
      </c>
      <c r="DF185" s="6">
        <v>0</v>
      </c>
      <c r="DG185" s="6">
        <v>0</v>
      </c>
      <c r="DH185" s="6">
        <v>0</v>
      </c>
      <c r="DK185" s="6" t="s">
        <v>187</v>
      </c>
      <c r="DL185" s="6">
        <v>0</v>
      </c>
      <c r="DM185" s="6">
        <v>0</v>
      </c>
      <c r="DN185" s="6">
        <v>0</v>
      </c>
      <c r="DO185" s="6">
        <v>0</v>
      </c>
      <c r="DR185" s="6" t="s">
        <v>187</v>
      </c>
      <c r="DS185" s="6">
        <v>0</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v>
      </c>
      <c r="EV185" s="6">
        <v>0</v>
      </c>
      <c r="EW185" s="6">
        <v>0</v>
      </c>
      <c r="EX185" s="6">
        <v>0</v>
      </c>
      <c r="FA185" s="6" t="s">
        <v>187</v>
      </c>
      <c r="FB185" s="6">
        <v>0</v>
      </c>
      <c r="FC185" s="6">
        <v>0</v>
      </c>
      <c r="FD185" s="6">
        <v>0</v>
      </c>
      <c r="FE185" s="6">
        <v>0</v>
      </c>
      <c r="FH185" s="6" t="s">
        <v>187</v>
      </c>
      <c r="FI185" s="6">
        <v>0</v>
      </c>
      <c r="FJ185" s="6">
        <v>0</v>
      </c>
      <c r="FK185" s="6">
        <v>0</v>
      </c>
      <c r="FL185" s="6">
        <v>0</v>
      </c>
      <c r="FO185" s="6" t="s">
        <v>187</v>
      </c>
      <c r="FP185" s="6">
        <v>0</v>
      </c>
      <c r="FQ185" s="6">
        <v>0</v>
      </c>
      <c r="FR185" s="6">
        <v>0</v>
      </c>
      <c r="FS185" s="6">
        <v>0</v>
      </c>
      <c r="FV185" s="6" t="s">
        <v>187</v>
      </c>
      <c r="FW185" s="6">
        <v>0</v>
      </c>
      <c r="FX185" s="6">
        <v>0</v>
      </c>
      <c r="FY185" s="6">
        <v>0</v>
      </c>
      <c r="FZ185" s="6">
        <v>0</v>
      </c>
      <c r="GC185" s="6" t="s">
        <v>187</v>
      </c>
      <c r="GD185" s="6">
        <v>0</v>
      </c>
      <c r="GE185" s="6">
        <v>0</v>
      </c>
      <c r="GF185" s="6">
        <v>0</v>
      </c>
      <c r="GG185" s="6">
        <v>0</v>
      </c>
      <c r="GJ185" s="58" t="s">
        <v>187</v>
      </c>
      <c r="GK185" s="58">
        <v>0</v>
      </c>
      <c r="GL185" s="58">
        <v>0</v>
      </c>
      <c r="GM185" s="58">
        <v>0</v>
      </c>
      <c r="GN185" s="58">
        <v>0</v>
      </c>
      <c r="GQ185" s="58" t="s">
        <v>187</v>
      </c>
      <c r="GR185" s="58">
        <v>0</v>
      </c>
      <c r="GS185" s="58">
        <v>0</v>
      </c>
      <c r="GT185" s="58">
        <v>0</v>
      </c>
      <c r="GU185" s="58">
        <v>0</v>
      </c>
      <c r="GX185" s="64" t="s">
        <v>187</v>
      </c>
      <c r="GY185" s="64">
        <v>0</v>
      </c>
      <c r="GZ185" s="64">
        <v>0</v>
      </c>
      <c r="HA185" s="64">
        <v>0</v>
      </c>
      <c r="HB185" s="64">
        <v>0</v>
      </c>
      <c r="HE185" s="64" t="s">
        <v>187</v>
      </c>
      <c r="HF185" s="64">
        <v>0</v>
      </c>
      <c r="HG185" s="64">
        <v>0</v>
      </c>
      <c r="HH185" s="64">
        <v>0</v>
      </c>
      <c r="HI185" s="64">
        <v>0</v>
      </c>
      <c r="HL185" s="64" t="s">
        <v>187</v>
      </c>
      <c r="HM185" s="64">
        <v>0</v>
      </c>
      <c r="HN185" s="64">
        <v>0</v>
      </c>
      <c r="HO185" s="64">
        <v>0</v>
      </c>
      <c r="HP185" s="64">
        <v>0</v>
      </c>
      <c r="HS185" s="64" t="s">
        <v>187</v>
      </c>
      <c r="HT185" s="64">
        <v>0</v>
      </c>
      <c r="HU185" s="64">
        <v>0</v>
      </c>
      <c r="HV185" s="64">
        <v>0</v>
      </c>
      <c r="HW185" s="64">
        <v>0</v>
      </c>
      <c r="HZ185" s="64" t="s">
        <v>187</v>
      </c>
      <c r="IA185" s="64">
        <v>0</v>
      </c>
      <c r="IB185" s="64">
        <v>0</v>
      </c>
      <c r="IC185" s="64">
        <v>0</v>
      </c>
      <c r="ID185" s="64">
        <v>0</v>
      </c>
      <c r="IG185" s="64" t="s">
        <v>187</v>
      </c>
      <c r="IH185" s="64">
        <v>0.34</v>
      </c>
      <c r="II185" s="64">
        <v>0</v>
      </c>
      <c r="IJ185" s="64">
        <v>0.48</v>
      </c>
      <c r="IK185" s="64">
        <v>0</v>
      </c>
      <c r="IN185" s="64" t="s">
        <v>187</v>
      </c>
      <c r="IO185" s="64">
        <v>0</v>
      </c>
      <c r="IP185" s="64">
        <v>0</v>
      </c>
      <c r="IQ185" s="64">
        <v>0</v>
      </c>
      <c r="IR185" s="64">
        <v>0</v>
      </c>
      <c r="IU185" s="64" t="s">
        <v>187</v>
      </c>
      <c r="IV185" s="64">
        <v>0</v>
      </c>
      <c r="IW185" s="64">
        <v>0</v>
      </c>
      <c r="IX185" s="64">
        <v>0</v>
      </c>
      <c r="IY185" s="64">
        <v>0</v>
      </c>
      <c r="JB185" s="6" t="s">
        <v>187</v>
      </c>
      <c r="JC185" s="6">
        <v>0</v>
      </c>
      <c r="JD185" s="6">
        <v>0</v>
      </c>
      <c r="JE185" s="6">
        <v>0</v>
      </c>
      <c r="JF185" s="6">
        <v>0</v>
      </c>
      <c r="JI185" s="64" t="s">
        <v>187</v>
      </c>
      <c r="JJ185" s="64">
        <v>0</v>
      </c>
      <c r="JK185" s="64">
        <v>0</v>
      </c>
      <c r="JL185" s="64">
        <v>0</v>
      </c>
      <c r="JM185" s="64">
        <v>0</v>
      </c>
      <c r="JP185" s="70" t="s">
        <v>187</v>
      </c>
      <c r="JQ185" s="70">
        <v>0</v>
      </c>
      <c r="JR185" s="70">
        <v>0</v>
      </c>
      <c r="JS185" s="70">
        <v>0</v>
      </c>
      <c r="JT185" s="70">
        <v>0</v>
      </c>
      <c r="JW185" s="76" t="s">
        <v>187</v>
      </c>
      <c r="JX185" s="76">
        <v>0</v>
      </c>
      <c r="JY185" s="76">
        <v>0</v>
      </c>
      <c r="JZ185" s="76">
        <v>0</v>
      </c>
      <c r="KA185" s="76">
        <v>0</v>
      </c>
      <c r="KD185" s="76" t="s">
        <v>187</v>
      </c>
      <c r="KE185" s="76">
        <v>0</v>
      </c>
      <c r="KF185" s="76">
        <v>0</v>
      </c>
      <c r="KG185" s="76">
        <v>0</v>
      </c>
      <c r="KH185" s="76">
        <v>0</v>
      </c>
      <c r="KK185" s="76" t="s">
        <v>187</v>
      </c>
      <c r="KL185" s="76">
        <v>0.79</v>
      </c>
      <c r="KM185" s="76">
        <v>0</v>
      </c>
      <c r="KN185" s="76">
        <v>1.26</v>
      </c>
      <c r="KO185" s="76">
        <v>0</v>
      </c>
      <c r="KR185" s="76" t="s">
        <v>187</v>
      </c>
      <c r="KS185" s="76">
        <v>0</v>
      </c>
      <c r="KT185" s="76">
        <v>0</v>
      </c>
      <c r="KU185" s="76">
        <v>0</v>
      </c>
      <c r="KV185" s="76">
        <v>0</v>
      </c>
      <c r="KY185" s="76" t="s">
        <v>187</v>
      </c>
      <c r="KZ185" s="76">
        <v>0</v>
      </c>
      <c r="LA185" s="76">
        <v>0</v>
      </c>
      <c r="LB185" s="76">
        <v>0</v>
      </c>
      <c r="LC185" s="76">
        <v>0</v>
      </c>
      <c r="LF185" s="76" t="s">
        <v>187</v>
      </c>
      <c r="LG185" s="76">
        <v>0</v>
      </c>
      <c r="LH185" s="76">
        <v>0</v>
      </c>
      <c r="LI185" s="76">
        <v>0</v>
      </c>
      <c r="LJ185" s="76">
        <v>0</v>
      </c>
      <c r="LM185" s="76" t="s">
        <v>187</v>
      </c>
      <c r="LN185" s="76">
        <v>0</v>
      </c>
      <c r="LO185" s="76">
        <v>0</v>
      </c>
      <c r="LP185" s="76">
        <v>0</v>
      </c>
      <c r="LQ185" s="76">
        <v>0</v>
      </c>
      <c r="LR185" s="76"/>
      <c r="LS185" s="76"/>
      <c r="LT185" s="76" t="s">
        <v>187</v>
      </c>
      <c r="LU185" s="76">
        <v>0</v>
      </c>
      <c r="LV185" s="76">
        <v>0</v>
      </c>
      <c r="LW185" s="76">
        <v>0</v>
      </c>
      <c r="LX185" s="76">
        <v>0</v>
      </c>
      <c r="LY185" s="76"/>
      <c r="LZ185" s="76"/>
      <c r="MA185" s="76" t="s">
        <v>187</v>
      </c>
      <c r="MB185" s="76">
        <v>0</v>
      </c>
      <c r="MC185" s="76">
        <v>0</v>
      </c>
      <c r="MD185" s="76">
        <v>0</v>
      </c>
      <c r="ME185" s="76">
        <v>0</v>
      </c>
      <c r="MH185" s="76" t="s">
        <v>187</v>
      </c>
      <c r="MI185" s="76">
        <v>0</v>
      </c>
      <c r="MJ185" s="76">
        <v>0</v>
      </c>
      <c r="MK185" s="76">
        <v>0</v>
      </c>
      <c r="ML185" s="76">
        <v>0</v>
      </c>
      <c r="MM185" s="76"/>
      <c r="MN185" s="76"/>
      <c r="MO185" s="76" t="s">
        <v>187</v>
      </c>
      <c r="MP185" s="76">
        <v>0</v>
      </c>
      <c r="MQ185" s="76">
        <v>0</v>
      </c>
      <c r="MR185" s="76">
        <v>0</v>
      </c>
      <c r="MS185" s="76">
        <v>0</v>
      </c>
    </row>
    <row r="186" spans="1:357" x14ac:dyDescent="0.25">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4" t="s">
        <v>188</v>
      </c>
      <c r="GY186" s="64">
        <v>0</v>
      </c>
      <c r="GZ186" s="64">
        <v>0</v>
      </c>
      <c r="HA186" s="64">
        <v>0</v>
      </c>
      <c r="HB186" s="64">
        <v>0</v>
      </c>
      <c r="HE186" s="64" t="s">
        <v>188</v>
      </c>
      <c r="HF186" s="64">
        <v>0</v>
      </c>
      <c r="HG186" s="64">
        <v>0</v>
      </c>
      <c r="HH186" s="64">
        <v>0</v>
      </c>
      <c r="HI186" s="64">
        <v>0</v>
      </c>
      <c r="HL186" s="64" t="s">
        <v>188</v>
      </c>
      <c r="HM186" s="64">
        <v>0</v>
      </c>
      <c r="HN186" s="64">
        <v>0</v>
      </c>
      <c r="HO186" s="64">
        <v>0</v>
      </c>
      <c r="HP186" s="64">
        <v>0</v>
      </c>
      <c r="HS186" s="64" t="s">
        <v>188</v>
      </c>
      <c r="HT186" s="64">
        <v>0</v>
      </c>
      <c r="HU186" s="64">
        <v>0</v>
      </c>
      <c r="HV186" s="64">
        <v>0</v>
      </c>
      <c r="HW186" s="64">
        <v>0</v>
      </c>
      <c r="HZ186" s="64" t="s">
        <v>188</v>
      </c>
      <c r="IA186" s="64">
        <v>0</v>
      </c>
      <c r="IB186" s="64">
        <v>0</v>
      </c>
      <c r="IC186" s="64">
        <v>0</v>
      </c>
      <c r="ID186" s="64">
        <v>0</v>
      </c>
      <c r="IG186" s="64" t="s">
        <v>188</v>
      </c>
      <c r="IH186" s="64">
        <v>0</v>
      </c>
      <c r="II186" s="64">
        <v>0</v>
      </c>
      <c r="IJ186" s="64">
        <v>0</v>
      </c>
      <c r="IK186" s="64">
        <v>0</v>
      </c>
      <c r="IN186" s="64" t="s">
        <v>188</v>
      </c>
      <c r="IO186" s="64">
        <v>0</v>
      </c>
      <c r="IP186" s="64">
        <v>0</v>
      </c>
      <c r="IQ186" s="64">
        <v>0</v>
      </c>
      <c r="IR186" s="64">
        <v>0</v>
      </c>
      <c r="IU186" s="64" t="s">
        <v>188</v>
      </c>
      <c r="IV186" s="64">
        <v>0</v>
      </c>
      <c r="IW186" s="64">
        <v>0</v>
      </c>
      <c r="IX186" s="64">
        <v>0</v>
      </c>
      <c r="IY186" s="64">
        <v>0</v>
      </c>
      <c r="JB186" s="6" t="s">
        <v>188</v>
      </c>
      <c r="JC186" s="6">
        <v>0</v>
      </c>
      <c r="JD186" s="6">
        <v>0</v>
      </c>
      <c r="JE186" s="6">
        <v>0</v>
      </c>
      <c r="JF186" s="6">
        <v>0</v>
      </c>
      <c r="JI186" s="64" t="s">
        <v>188</v>
      </c>
      <c r="JJ186" s="64">
        <v>0</v>
      </c>
      <c r="JK186" s="64">
        <v>0</v>
      </c>
      <c r="JL186" s="64">
        <v>0</v>
      </c>
      <c r="JM186" s="64">
        <v>0</v>
      </c>
      <c r="JP186" s="70" t="s">
        <v>188</v>
      </c>
      <c r="JQ186" s="70">
        <v>0</v>
      </c>
      <c r="JR186" s="70">
        <v>0</v>
      </c>
      <c r="JS186" s="70">
        <v>0</v>
      </c>
      <c r="JT186" s="70">
        <v>0</v>
      </c>
      <c r="JW186" s="76" t="s">
        <v>188</v>
      </c>
      <c r="JX186" s="76">
        <v>0</v>
      </c>
      <c r="JY186" s="76">
        <v>0</v>
      </c>
      <c r="JZ186" s="76">
        <v>0</v>
      </c>
      <c r="KA186" s="76">
        <v>0</v>
      </c>
      <c r="KD186" s="76" t="s">
        <v>188</v>
      </c>
      <c r="KE186" s="76">
        <v>0</v>
      </c>
      <c r="KF186" s="76">
        <v>0</v>
      </c>
      <c r="KG186" s="76">
        <v>0</v>
      </c>
      <c r="KH186" s="76">
        <v>0</v>
      </c>
      <c r="KK186" s="76" t="s">
        <v>188</v>
      </c>
      <c r="KL186" s="76">
        <v>0</v>
      </c>
      <c r="KM186" s="76">
        <v>0</v>
      </c>
      <c r="KN186" s="76">
        <v>0</v>
      </c>
      <c r="KO186" s="76">
        <v>0</v>
      </c>
      <c r="KR186" s="76" t="s">
        <v>188</v>
      </c>
      <c r="KS186" s="76">
        <v>0</v>
      </c>
      <c r="KT186" s="76">
        <v>0</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c r="LY186" s="76"/>
      <c r="LZ186" s="76"/>
      <c r="MA186" s="76" t="s">
        <v>188</v>
      </c>
      <c r="MB186" s="76">
        <v>0</v>
      </c>
      <c r="MC186" s="76">
        <v>0</v>
      </c>
      <c r="MD186" s="76">
        <v>0</v>
      </c>
      <c r="ME186" s="76">
        <v>0</v>
      </c>
      <c r="MH186" s="76" t="s">
        <v>188</v>
      </c>
      <c r="MI186" s="76">
        <v>0</v>
      </c>
      <c r="MJ186" s="76">
        <v>0</v>
      </c>
      <c r="MK186" s="76">
        <v>0</v>
      </c>
      <c r="ML186" s="76">
        <v>0</v>
      </c>
      <c r="MM186" s="76"/>
      <c r="MN186" s="76"/>
      <c r="MO186" s="76" t="s">
        <v>188</v>
      </c>
      <c r="MP186" s="76">
        <v>0</v>
      </c>
      <c r="MQ186" s="76">
        <v>0</v>
      </c>
      <c r="MR186" s="76">
        <v>0</v>
      </c>
      <c r="MS186" s="76">
        <v>0</v>
      </c>
    </row>
    <row r="187" spans="1:357" x14ac:dyDescent="0.25">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0.28999999999999998</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v>
      </c>
      <c r="FC187" s="6">
        <v>0</v>
      </c>
      <c r="FD187" s="6">
        <v>0</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v>
      </c>
      <c r="GS187" s="58">
        <v>0</v>
      </c>
      <c r="GT187" s="58">
        <v>0</v>
      </c>
      <c r="GU187" s="58">
        <v>0</v>
      </c>
      <c r="GX187" s="64" t="s">
        <v>189</v>
      </c>
      <c r="GY187" s="64">
        <v>0</v>
      </c>
      <c r="GZ187" s="64">
        <v>0</v>
      </c>
      <c r="HA187" s="64">
        <v>0</v>
      </c>
      <c r="HB187" s="64">
        <v>0</v>
      </c>
      <c r="HE187" s="64" t="s">
        <v>189</v>
      </c>
      <c r="HF187" s="64">
        <v>0</v>
      </c>
      <c r="HG187" s="64">
        <v>0</v>
      </c>
      <c r="HH187" s="64">
        <v>0</v>
      </c>
      <c r="HI187" s="64">
        <v>0</v>
      </c>
      <c r="HL187" s="64" t="s">
        <v>189</v>
      </c>
      <c r="HM187" s="64">
        <v>0</v>
      </c>
      <c r="HN187" s="64">
        <v>0</v>
      </c>
      <c r="HO187" s="64">
        <v>0</v>
      </c>
      <c r="HP187" s="64">
        <v>0</v>
      </c>
      <c r="HS187" s="64" t="s">
        <v>189</v>
      </c>
      <c r="HT187" s="64">
        <v>0</v>
      </c>
      <c r="HU187" s="64">
        <v>0</v>
      </c>
      <c r="HV187" s="64">
        <v>0</v>
      </c>
      <c r="HW187" s="64">
        <v>0</v>
      </c>
      <c r="HZ187" s="64" t="s">
        <v>189</v>
      </c>
      <c r="IA187" s="64">
        <v>0</v>
      </c>
      <c r="IB187" s="64">
        <v>0</v>
      </c>
      <c r="IC187" s="64">
        <v>0</v>
      </c>
      <c r="ID187" s="64">
        <v>0</v>
      </c>
      <c r="IG187" s="64" t="s">
        <v>189</v>
      </c>
      <c r="IH187" s="64">
        <v>0</v>
      </c>
      <c r="II187" s="64">
        <v>0</v>
      </c>
      <c r="IJ187" s="64">
        <v>0</v>
      </c>
      <c r="IK187" s="64">
        <v>0</v>
      </c>
      <c r="IN187" s="64" t="s">
        <v>189</v>
      </c>
      <c r="IO187" s="64">
        <v>0</v>
      </c>
      <c r="IP187" s="64">
        <v>0</v>
      </c>
      <c r="IQ187" s="64">
        <v>0</v>
      </c>
      <c r="IR187" s="64">
        <v>0</v>
      </c>
      <c r="IU187" s="64" t="s">
        <v>189</v>
      </c>
      <c r="IV187" s="64">
        <v>0</v>
      </c>
      <c r="IW187" s="64">
        <v>0</v>
      </c>
      <c r="IX187" s="64">
        <v>0</v>
      </c>
      <c r="IY187" s="64">
        <v>0</v>
      </c>
      <c r="JB187" s="6" t="s">
        <v>189</v>
      </c>
      <c r="JC187" s="6">
        <v>0</v>
      </c>
      <c r="JD187" s="6">
        <v>0</v>
      </c>
      <c r="JE187" s="6">
        <v>0</v>
      </c>
      <c r="JF187" s="6">
        <v>0</v>
      </c>
      <c r="JI187" s="64" t="s">
        <v>189</v>
      </c>
      <c r="JJ187" s="64">
        <v>0</v>
      </c>
      <c r="JK187" s="64">
        <v>0</v>
      </c>
      <c r="JL187" s="64">
        <v>0</v>
      </c>
      <c r="JM187" s="64">
        <v>0</v>
      </c>
      <c r="JP187" s="70" t="s">
        <v>189</v>
      </c>
      <c r="JQ187" s="70">
        <v>0</v>
      </c>
      <c r="JR187" s="70">
        <v>0</v>
      </c>
      <c r="JS187" s="70">
        <v>0</v>
      </c>
      <c r="JT187" s="70">
        <v>0</v>
      </c>
      <c r="JW187" s="76" t="s">
        <v>189</v>
      </c>
      <c r="JX187" s="76">
        <v>0</v>
      </c>
      <c r="JY187" s="76">
        <v>0</v>
      </c>
      <c r="JZ187" s="76">
        <v>0</v>
      </c>
      <c r="KA187" s="76">
        <v>0</v>
      </c>
      <c r="KD187" s="76" t="s">
        <v>189</v>
      </c>
      <c r="KE187" s="76">
        <v>0</v>
      </c>
      <c r="KF187" s="76">
        <v>0</v>
      </c>
      <c r="KG187" s="76">
        <v>0</v>
      </c>
      <c r="KH187" s="76">
        <v>0</v>
      </c>
      <c r="KK187" s="76" t="s">
        <v>189</v>
      </c>
      <c r="KL187" s="76">
        <v>0</v>
      </c>
      <c r="KM187" s="76">
        <v>0</v>
      </c>
      <c r="KN187" s="76">
        <v>0</v>
      </c>
      <c r="KO187" s="7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c r="LY187" s="76"/>
      <c r="LZ187" s="76"/>
      <c r="MA187" s="76" t="s">
        <v>189</v>
      </c>
      <c r="MB187" s="76">
        <v>0</v>
      </c>
      <c r="MC187" s="76">
        <v>0</v>
      </c>
      <c r="MD187" s="76">
        <v>0</v>
      </c>
      <c r="ME187" s="76">
        <v>0</v>
      </c>
      <c r="MH187" s="76" t="s">
        <v>189</v>
      </c>
      <c r="MI187" s="76">
        <v>0</v>
      </c>
      <c r="MJ187" s="76">
        <v>0</v>
      </c>
      <c r="MK187" s="76">
        <v>0</v>
      </c>
      <c r="ML187" s="76">
        <v>0</v>
      </c>
      <c r="MM187" s="76"/>
      <c r="MN187" s="76"/>
      <c r="MO187" s="76" t="s">
        <v>189</v>
      </c>
      <c r="MP187" s="76">
        <v>0</v>
      </c>
      <c r="MQ187" s="76">
        <v>0</v>
      </c>
      <c r="MR187" s="76">
        <v>0</v>
      </c>
      <c r="MS187" s="76">
        <v>0</v>
      </c>
    </row>
    <row r="188" spans="1:357" x14ac:dyDescent="0.25">
      <c r="A188" s="1">
        <v>9.1500000000000021</v>
      </c>
      <c r="B188" s="1">
        <v>9.2000000000000028</v>
      </c>
      <c r="C188" s="1" t="s">
        <v>190</v>
      </c>
      <c r="D188" s="1">
        <v>0.3</v>
      </c>
      <c r="E188" s="1">
        <v>0</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v>
      </c>
      <c r="Z188" s="1">
        <v>0</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v>
      </c>
      <c r="DM188" s="6">
        <v>0</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v>
      </c>
      <c r="EO188" s="6">
        <v>0</v>
      </c>
      <c r="EP188" s="6">
        <v>0</v>
      </c>
      <c r="EQ188" s="6">
        <v>0</v>
      </c>
      <c r="ET188" s="6" t="s">
        <v>190</v>
      </c>
      <c r="EU188" s="6">
        <v>0</v>
      </c>
      <c r="EV188" s="6">
        <v>0</v>
      </c>
      <c r="EW188" s="6">
        <v>0</v>
      </c>
      <c r="EX188" s="6">
        <v>0</v>
      </c>
      <c r="FA188" s="6" t="s">
        <v>190</v>
      </c>
      <c r="FB188" s="6">
        <v>0</v>
      </c>
      <c r="FC188" s="6">
        <v>0</v>
      </c>
      <c r="FD188" s="6">
        <v>0</v>
      </c>
      <c r="FE188" s="6">
        <v>0</v>
      </c>
      <c r="FH188" s="6" t="s">
        <v>190</v>
      </c>
      <c r="FI188" s="6">
        <v>0</v>
      </c>
      <c r="FJ188" s="6">
        <v>0</v>
      </c>
      <c r="FK188" s="6">
        <v>0</v>
      </c>
      <c r="FL188" s="6">
        <v>0</v>
      </c>
      <c r="FO188" s="6" t="s">
        <v>190</v>
      </c>
      <c r="FP188" s="6">
        <v>0</v>
      </c>
      <c r="FQ188" s="6">
        <v>0</v>
      </c>
      <c r="FR188" s="6">
        <v>0</v>
      </c>
      <c r="FS188" s="6">
        <v>0</v>
      </c>
      <c r="FV188" s="6" t="s">
        <v>190</v>
      </c>
      <c r="FW188" s="6">
        <v>0</v>
      </c>
      <c r="FX188" s="6">
        <v>0</v>
      </c>
      <c r="FY188" s="6">
        <v>0</v>
      </c>
      <c r="FZ188" s="6">
        <v>0</v>
      </c>
      <c r="GC188" s="6" t="s">
        <v>190</v>
      </c>
      <c r="GD188" s="6">
        <v>0</v>
      </c>
      <c r="GE188" s="6">
        <v>0</v>
      </c>
      <c r="GF188" s="6">
        <v>0</v>
      </c>
      <c r="GG188" s="6">
        <v>0</v>
      </c>
      <c r="GJ188" s="58" t="s">
        <v>190</v>
      </c>
      <c r="GK188" s="58">
        <v>0</v>
      </c>
      <c r="GL188" s="58">
        <v>0</v>
      </c>
      <c r="GM188" s="58">
        <v>0</v>
      </c>
      <c r="GN188" s="58">
        <v>0</v>
      </c>
      <c r="GQ188" s="58" t="s">
        <v>190</v>
      </c>
      <c r="GR188" s="58">
        <v>0</v>
      </c>
      <c r="GS188" s="58">
        <v>0</v>
      </c>
      <c r="GT188" s="58">
        <v>0</v>
      </c>
      <c r="GU188" s="58">
        <v>0</v>
      </c>
      <c r="GX188" s="64" t="s">
        <v>190</v>
      </c>
      <c r="GY188" s="64">
        <v>0</v>
      </c>
      <c r="GZ188" s="64">
        <v>0</v>
      </c>
      <c r="HA188" s="64">
        <v>0</v>
      </c>
      <c r="HB188" s="64">
        <v>0</v>
      </c>
      <c r="HE188" s="64" t="s">
        <v>190</v>
      </c>
      <c r="HF188" s="64">
        <v>0</v>
      </c>
      <c r="HG188" s="64">
        <v>0</v>
      </c>
      <c r="HH188" s="64">
        <v>0</v>
      </c>
      <c r="HI188" s="64">
        <v>0</v>
      </c>
      <c r="HL188" s="64" t="s">
        <v>190</v>
      </c>
      <c r="HM188" s="64">
        <v>0</v>
      </c>
      <c r="HN188" s="64">
        <v>0</v>
      </c>
      <c r="HO188" s="64">
        <v>0</v>
      </c>
      <c r="HP188" s="64">
        <v>0</v>
      </c>
      <c r="HS188" s="64" t="s">
        <v>190</v>
      </c>
      <c r="HT188" s="64">
        <v>0</v>
      </c>
      <c r="HU188" s="64">
        <v>0</v>
      </c>
      <c r="HV188" s="64">
        <v>0</v>
      </c>
      <c r="HW188" s="64">
        <v>0</v>
      </c>
      <c r="HZ188" s="64" t="s">
        <v>190</v>
      </c>
      <c r="IA188" s="64">
        <v>0</v>
      </c>
      <c r="IB188" s="64">
        <v>0</v>
      </c>
      <c r="IC188" s="64">
        <v>0</v>
      </c>
      <c r="ID188" s="64">
        <v>0</v>
      </c>
      <c r="IG188" s="64" t="s">
        <v>190</v>
      </c>
      <c r="IH188" s="64">
        <v>0</v>
      </c>
      <c r="II188" s="64">
        <v>0</v>
      </c>
      <c r="IJ188" s="64">
        <v>0</v>
      </c>
      <c r="IK188" s="64">
        <v>0</v>
      </c>
      <c r="IN188" s="64" t="s">
        <v>190</v>
      </c>
      <c r="IO188" s="64">
        <v>0</v>
      </c>
      <c r="IP188" s="64">
        <v>0</v>
      </c>
      <c r="IQ188" s="64">
        <v>0</v>
      </c>
      <c r="IR188" s="64">
        <v>0</v>
      </c>
      <c r="IU188" s="64" t="s">
        <v>190</v>
      </c>
      <c r="IV188" s="64">
        <v>0</v>
      </c>
      <c r="IW188" s="64">
        <v>0</v>
      </c>
      <c r="IX188" s="64">
        <v>0</v>
      </c>
      <c r="IY188" s="64">
        <v>0</v>
      </c>
      <c r="JB188" s="6" t="s">
        <v>190</v>
      </c>
      <c r="JC188" s="6">
        <v>0</v>
      </c>
      <c r="JD188" s="6">
        <v>0</v>
      </c>
      <c r="JE188" s="6">
        <v>0</v>
      </c>
      <c r="JF188" s="6">
        <v>0</v>
      </c>
      <c r="JI188" s="64" t="s">
        <v>190</v>
      </c>
      <c r="JJ188" s="64">
        <v>0</v>
      </c>
      <c r="JK188" s="64">
        <v>0</v>
      </c>
      <c r="JL188" s="64">
        <v>0</v>
      </c>
      <c r="JM188" s="64">
        <v>0</v>
      </c>
      <c r="JP188" s="70" t="s">
        <v>190</v>
      </c>
      <c r="JQ188" s="70">
        <v>0</v>
      </c>
      <c r="JR188" s="70">
        <v>0</v>
      </c>
      <c r="JS188" s="70">
        <v>0</v>
      </c>
      <c r="JT188" s="70">
        <v>0</v>
      </c>
      <c r="JW188" s="76" t="s">
        <v>190</v>
      </c>
      <c r="JX188" s="76">
        <v>0</v>
      </c>
      <c r="JY188" s="76">
        <v>0</v>
      </c>
      <c r="JZ188" s="76">
        <v>0</v>
      </c>
      <c r="KA188" s="76">
        <v>0</v>
      </c>
      <c r="KD188" s="76" t="s">
        <v>190</v>
      </c>
      <c r="KE188" s="76">
        <v>0</v>
      </c>
      <c r="KF188" s="76">
        <v>0</v>
      </c>
      <c r="KG188" s="76">
        <v>0</v>
      </c>
      <c r="KH188" s="76">
        <v>0</v>
      </c>
      <c r="KK188" s="76" t="s">
        <v>190</v>
      </c>
      <c r="KL188" s="76">
        <v>0.15</v>
      </c>
      <c r="KM188" s="76">
        <v>0</v>
      </c>
      <c r="KN188" s="76">
        <v>0</v>
      </c>
      <c r="KO188" s="7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c r="LY188" s="76"/>
      <c r="LZ188" s="76"/>
      <c r="MA188" s="76" t="s">
        <v>190</v>
      </c>
      <c r="MB188" s="76">
        <v>0</v>
      </c>
      <c r="MC188" s="76">
        <v>0</v>
      </c>
      <c r="MD188" s="76">
        <v>0</v>
      </c>
      <c r="ME188" s="76">
        <v>0</v>
      </c>
      <c r="MH188" s="76" t="s">
        <v>190</v>
      </c>
      <c r="MI188" s="76">
        <v>0</v>
      </c>
      <c r="MJ188" s="76">
        <v>0</v>
      </c>
      <c r="MK188" s="76">
        <v>0</v>
      </c>
      <c r="ML188" s="76">
        <v>0</v>
      </c>
      <c r="MM188" s="76"/>
      <c r="MN188" s="76"/>
      <c r="MO188" s="76" t="s">
        <v>190</v>
      </c>
      <c r="MP188" s="76">
        <v>0</v>
      </c>
      <c r="MQ188" s="76">
        <v>0</v>
      </c>
      <c r="MR188" s="76">
        <v>0</v>
      </c>
      <c r="MS188" s="76">
        <v>0</v>
      </c>
    </row>
    <row r="189" spans="1:357" x14ac:dyDescent="0.25">
      <c r="A189" s="1">
        <v>9.2000000000000028</v>
      </c>
      <c r="B189" s="1">
        <v>9.2500000000000036</v>
      </c>
      <c r="C189" s="1" t="s">
        <v>191</v>
      </c>
      <c r="D189" s="1">
        <v>0</v>
      </c>
      <c r="E189" s="1">
        <v>0</v>
      </c>
      <c r="F189" s="1">
        <v>0</v>
      </c>
      <c r="G189" s="1">
        <v>0</v>
      </c>
      <c r="H189" s="1"/>
      <c r="I189" s="1"/>
      <c r="J189" s="1" t="s">
        <v>191</v>
      </c>
      <c r="K189" s="1">
        <v>0</v>
      </c>
      <c r="L189" s="1">
        <v>0</v>
      </c>
      <c r="M189" s="1">
        <v>0</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0</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0.46</v>
      </c>
      <c r="EO189" s="6">
        <v>1.63</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4" t="s">
        <v>191</v>
      </c>
      <c r="GY189" s="64">
        <v>0</v>
      </c>
      <c r="GZ189" s="64">
        <v>0</v>
      </c>
      <c r="HA189" s="64">
        <v>0</v>
      </c>
      <c r="HB189" s="64">
        <v>0</v>
      </c>
      <c r="HE189" s="64" t="s">
        <v>191</v>
      </c>
      <c r="HF189" s="64">
        <v>0</v>
      </c>
      <c r="HG189" s="64">
        <v>0</v>
      </c>
      <c r="HH189" s="64">
        <v>0</v>
      </c>
      <c r="HI189" s="64">
        <v>0</v>
      </c>
      <c r="HL189" s="64" t="s">
        <v>191</v>
      </c>
      <c r="HM189" s="64">
        <v>0</v>
      </c>
      <c r="HN189" s="64">
        <v>0</v>
      </c>
      <c r="HO189" s="64">
        <v>0</v>
      </c>
      <c r="HP189" s="64">
        <v>0</v>
      </c>
      <c r="HS189" s="64" t="s">
        <v>191</v>
      </c>
      <c r="HT189" s="64">
        <v>0</v>
      </c>
      <c r="HU189" s="64">
        <v>0</v>
      </c>
      <c r="HV189" s="64">
        <v>0</v>
      </c>
      <c r="HW189" s="64">
        <v>0</v>
      </c>
      <c r="HZ189" s="64" t="s">
        <v>191</v>
      </c>
      <c r="IA189" s="64">
        <v>0</v>
      </c>
      <c r="IB189" s="64">
        <v>0</v>
      </c>
      <c r="IC189" s="64">
        <v>0</v>
      </c>
      <c r="ID189" s="64">
        <v>0</v>
      </c>
      <c r="IG189" s="64" t="s">
        <v>191</v>
      </c>
      <c r="IH189" s="64">
        <v>0</v>
      </c>
      <c r="II189" s="64">
        <v>0</v>
      </c>
      <c r="IJ189" s="64">
        <v>0</v>
      </c>
      <c r="IK189" s="64">
        <v>0</v>
      </c>
      <c r="IN189" s="64" t="s">
        <v>191</v>
      </c>
      <c r="IO189" s="64">
        <v>0</v>
      </c>
      <c r="IP189" s="64">
        <v>0</v>
      </c>
      <c r="IQ189" s="64">
        <v>0</v>
      </c>
      <c r="IR189" s="64">
        <v>0</v>
      </c>
      <c r="IU189" s="64" t="s">
        <v>191</v>
      </c>
      <c r="IV189" s="64">
        <v>0</v>
      </c>
      <c r="IW189" s="64">
        <v>0</v>
      </c>
      <c r="IX189" s="64">
        <v>0</v>
      </c>
      <c r="IY189" s="64">
        <v>0</v>
      </c>
      <c r="JB189" s="6" t="s">
        <v>191</v>
      </c>
      <c r="JC189" s="6">
        <v>0.64</v>
      </c>
      <c r="JD189" s="6">
        <v>0</v>
      </c>
      <c r="JE189" s="6">
        <v>0</v>
      </c>
      <c r="JF189" s="6">
        <v>0</v>
      </c>
      <c r="JI189" s="64" t="s">
        <v>191</v>
      </c>
      <c r="JJ189" s="64">
        <v>0</v>
      </c>
      <c r="JK189" s="64">
        <v>0</v>
      </c>
      <c r="JL189" s="64">
        <v>0</v>
      </c>
      <c r="JM189" s="64">
        <v>0</v>
      </c>
      <c r="JP189" s="70" t="s">
        <v>191</v>
      </c>
      <c r="JQ189" s="70">
        <v>0</v>
      </c>
      <c r="JR189" s="70">
        <v>0</v>
      </c>
      <c r="JS189" s="70">
        <v>0</v>
      </c>
      <c r="JT189" s="70">
        <v>0</v>
      </c>
      <c r="JW189" s="76" t="s">
        <v>191</v>
      </c>
      <c r="JX189" s="76">
        <v>0</v>
      </c>
      <c r="JY189" s="76">
        <v>0</v>
      </c>
      <c r="JZ189" s="76">
        <v>0</v>
      </c>
      <c r="KA189" s="76">
        <v>0</v>
      </c>
      <c r="KD189" s="76" t="s">
        <v>191</v>
      </c>
      <c r="KE189" s="76">
        <v>0</v>
      </c>
      <c r="KF189" s="76">
        <v>0</v>
      </c>
      <c r="KG189" s="76">
        <v>0</v>
      </c>
      <c r="KH189" s="76">
        <v>0</v>
      </c>
      <c r="KK189" s="76" t="s">
        <v>191</v>
      </c>
      <c r="KL189" s="76">
        <v>0</v>
      </c>
      <c r="KM189" s="76">
        <v>0</v>
      </c>
      <c r="KN189" s="76">
        <v>0</v>
      </c>
      <c r="KO189" s="7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c r="LY189" s="76"/>
      <c r="LZ189" s="76"/>
      <c r="MA189" s="76" t="s">
        <v>191</v>
      </c>
      <c r="MB189" s="76">
        <v>0</v>
      </c>
      <c r="MC189" s="76">
        <v>0</v>
      </c>
      <c r="MD189" s="76">
        <v>0</v>
      </c>
      <c r="ME189" s="76">
        <v>0</v>
      </c>
      <c r="MH189" s="76" t="s">
        <v>191</v>
      </c>
      <c r="MI189" s="76">
        <v>0</v>
      </c>
      <c r="MJ189" s="76">
        <v>0</v>
      </c>
      <c r="MK189" s="76">
        <v>0</v>
      </c>
      <c r="ML189" s="76">
        <v>0</v>
      </c>
      <c r="MM189" s="76"/>
      <c r="MN189" s="76"/>
      <c r="MO189" s="76" t="s">
        <v>191</v>
      </c>
      <c r="MP189" s="76">
        <v>0</v>
      </c>
      <c r="MQ189" s="76">
        <v>0</v>
      </c>
      <c r="MR189" s="76">
        <v>0</v>
      </c>
      <c r="MS189" s="76">
        <v>0</v>
      </c>
    </row>
    <row r="190" spans="1:357" x14ac:dyDescent="0.25">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v>
      </c>
      <c r="AN190" s="6">
        <v>0</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v>
      </c>
      <c r="DF190" s="6">
        <v>0</v>
      </c>
      <c r="DG190" s="6">
        <v>0</v>
      </c>
      <c r="DH190" s="6">
        <v>0</v>
      </c>
      <c r="DK190" s="6" t="s">
        <v>192</v>
      </c>
      <c r="DL190" s="6">
        <v>0</v>
      </c>
      <c r="DM190" s="6">
        <v>0</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v>
      </c>
      <c r="GE190" s="6">
        <v>0</v>
      </c>
      <c r="GF190" s="6">
        <v>0</v>
      </c>
      <c r="GG190" s="6">
        <v>0</v>
      </c>
      <c r="GJ190" s="58" t="s">
        <v>192</v>
      </c>
      <c r="GK190" s="58">
        <v>0</v>
      </c>
      <c r="GL190" s="58">
        <v>0</v>
      </c>
      <c r="GM190" s="58">
        <v>0</v>
      </c>
      <c r="GN190" s="58">
        <v>0</v>
      </c>
      <c r="GQ190" s="58" t="s">
        <v>192</v>
      </c>
      <c r="GR190" s="58">
        <v>0</v>
      </c>
      <c r="GS190" s="58">
        <v>0</v>
      </c>
      <c r="GT190" s="58">
        <v>0</v>
      </c>
      <c r="GU190" s="58">
        <v>0</v>
      </c>
      <c r="GX190" s="64" t="s">
        <v>192</v>
      </c>
      <c r="GY190" s="64">
        <v>0</v>
      </c>
      <c r="GZ190" s="64">
        <v>0</v>
      </c>
      <c r="HA190" s="64">
        <v>0</v>
      </c>
      <c r="HB190" s="64">
        <v>0</v>
      </c>
      <c r="HE190" s="64" t="s">
        <v>192</v>
      </c>
      <c r="HF190" s="64">
        <v>0</v>
      </c>
      <c r="HG190" s="64">
        <v>0</v>
      </c>
      <c r="HH190" s="64">
        <v>0</v>
      </c>
      <c r="HI190" s="64">
        <v>0</v>
      </c>
      <c r="HL190" s="64" t="s">
        <v>192</v>
      </c>
      <c r="HM190" s="64">
        <v>0</v>
      </c>
      <c r="HN190" s="64">
        <v>0</v>
      </c>
      <c r="HO190" s="64">
        <v>0</v>
      </c>
      <c r="HP190" s="64">
        <v>0</v>
      </c>
      <c r="HS190" s="64" t="s">
        <v>192</v>
      </c>
      <c r="HT190" s="64">
        <v>0</v>
      </c>
      <c r="HU190" s="64">
        <v>0</v>
      </c>
      <c r="HV190" s="64">
        <v>0</v>
      </c>
      <c r="HW190" s="64">
        <v>0</v>
      </c>
      <c r="HZ190" s="64" t="s">
        <v>192</v>
      </c>
      <c r="IA190" s="64">
        <v>0</v>
      </c>
      <c r="IB190" s="64">
        <v>0</v>
      </c>
      <c r="IC190" s="64">
        <v>0</v>
      </c>
      <c r="ID190" s="64">
        <v>0</v>
      </c>
      <c r="IG190" s="64" t="s">
        <v>192</v>
      </c>
      <c r="IH190" s="64">
        <v>0</v>
      </c>
      <c r="II190" s="64">
        <v>0</v>
      </c>
      <c r="IJ190" s="64">
        <v>0</v>
      </c>
      <c r="IK190" s="64">
        <v>0</v>
      </c>
      <c r="IN190" s="64" t="s">
        <v>192</v>
      </c>
      <c r="IO190" s="64">
        <v>0</v>
      </c>
      <c r="IP190" s="64">
        <v>0</v>
      </c>
      <c r="IQ190" s="64">
        <v>0</v>
      </c>
      <c r="IR190" s="64">
        <v>0</v>
      </c>
      <c r="IU190" s="64" t="s">
        <v>192</v>
      </c>
      <c r="IV190" s="64">
        <v>0</v>
      </c>
      <c r="IW190" s="64">
        <v>0</v>
      </c>
      <c r="IX190" s="64">
        <v>0</v>
      </c>
      <c r="IY190" s="64">
        <v>0</v>
      </c>
      <c r="JB190" s="6" t="s">
        <v>192</v>
      </c>
      <c r="JC190" s="6">
        <v>0</v>
      </c>
      <c r="JD190" s="6">
        <v>0</v>
      </c>
      <c r="JE190" s="6">
        <v>0</v>
      </c>
      <c r="JF190" s="6">
        <v>0</v>
      </c>
      <c r="JI190" s="64" t="s">
        <v>192</v>
      </c>
      <c r="JJ190" s="64">
        <v>0</v>
      </c>
      <c r="JK190" s="64">
        <v>0</v>
      </c>
      <c r="JL190" s="64">
        <v>0</v>
      </c>
      <c r="JM190" s="64">
        <v>0</v>
      </c>
      <c r="JP190" s="70" t="s">
        <v>192</v>
      </c>
      <c r="JQ190" s="70">
        <v>0</v>
      </c>
      <c r="JR190" s="70">
        <v>0</v>
      </c>
      <c r="JS190" s="70">
        <v>0</v>
      </c>
      <c r="JT190" s="70">
        <v>0</v>
      </c>
      <c r="JW190" s="76" t="s">
        <v>192</v>
      </c>
      <c r="JX190" s="76">
        <v>0</v>
      </c>
      <c r="JY190" s="76">
        <v>0</v>
      </c>
      <c r="JZ190" s="76">
        <v>0</v>
      </c>
      <c r="KA190" s="76">
        <v>0</v>
      </c>
      <c r="KD190" s="76" t="s">
        <v>192</v>
      </c>
      <c r="KE190" s="76">
        <v>0</v>
      </c>
      <c r="KF190" s="76">
        <v>0</v>
      </c>
      <c r="KG190" s="76">
        <v>0</v>
      </c>
      <c r="KH190" s="76">
        <v>0</v>
      </c>
      <c r="KK190" s="76" t="s">
        <v>192</v>
      </c>
      <c r="KL190" s="76">
        <v>0</v>
      </c>
      <c r="KM190" s="76">
        <v>0</v>
      </c>
      <c r="KN190" s="76">
        <v>0</v>
      </c>
      <c r="KO190" s="7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c r="LY190" s="76"/>
      <c r="LZ190" s="76"/>
      <c r="MA190" s="76" t="s">
        <v>192</v>
      </c>
      <c r="MB190" s="76">
        <v>0</v>
      </c>
      <c r="MC190" s="76">
        <v>0</v>
      </c>
      <c r="MD190" s="76">
        <v>0</v>
      </c>
      <c r="ME190" s="76">
        <v>0</v>
      </c>
      <c r="MH190" s="76" t="s">
        <v>192</v>
      </c>
      <c r="MI190" s="76">
        <v>0</v>
      </c>
      <c r="MJ190" s="76">
        <v>0</v>
      </c>
      <c r="MK190" s="76">
        <v>0</v>
      </c>
      <c r="ML190" s="76">
        <v>0</v>
      </c>
      <c r="MM190" s="76"/>
      <c r="MN190" s="76"/>
      <c r="MO190" s="76" t="s">
        <v>192</v>
      </c>
      <c r="MP190" s="76">
        <v>0</v>
      </c>
      <c r="MQ190" s="76">
        <v>0</v>
      </c>
      <c r="MR190" s="76">
        <v>0</v>
      </c>
      <c r="MS190" s="76">
        <v>0</v>
      </c>
    </row>
    <row r="191" spans="1:357" x14ac:dyDescent="0.25">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v>
      </c>
      <c r="AN191" s="6">
        <v>0</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v>
      </c>
      <c r="EA191" s="6">
        <v>0</v>
      </c>
      <c r="EB191" s="6">
        <v>0</v>
      </c>
      <c r="EC191" s="6">
        <v>0</v>
      </c>
      <c r="EF191" s="6" t="s">
        <v>193</v>
      </c>
      <c r="EG191" s="6">
        <v>0</v>
      </c>
      <c r="EH191" s="6">
        <v>0</v>
      </c>
      <c r="EI191" s="6">
        <v>0</v>
      </c>
      <c r="EJ191" s="6">
        <v>0</v>
      </c>
      <c r="EM191" s="6" t="s">
        <v>193</v>
      </c>
      <c r="EN191" s="6">
        <v>0</v>
      </c>
      <c r="EO191" s="6">
        <v>0</v>
      </c>
      <c r="EP191" s="6">
        <v>0</v>
      </c>
      <c r="EQ191" s="6">
        <v>0</v>
      </c>
      <c r="ET191" s="6" t="s">
        <v>193</v>
      </c>
      <c r="EU191" s="6">
        <v>0.48</v>
      </c>
      <c r="EV191" s="6">
        <v>0</v>
      </c>
      <c r="EW191" s="6">
        <v>0</v>
      </c>
      <c r="EX191" s="6">
        <v>0</v>
      </c>
      <c r="FA191" s="6" t="s">
        <v>193</v>
      </c>
      <c r="FB191" s="6">
        <v>0</v>
      </c>
      <c r="FC191" s="6">
        <v>0</v>
      </c>
      <c r="FD191" s="6">
        <v>0</v>
      </c>
      <c r="FE191" s="6">
        <v>0</v>
      </c>
      <c r="FH191" s="6" t="s">
        <v>193</v>
      </c>
      <c r="FI191" s="6">
        <v>0</v>
      </c>
      <c r="FJ191" s="6">
        <v>0</v>
      </c>
      <c r="FK191" s="6">
        <v>0</v>
      </c>
      <c r="FL191" s="6">
        <v>0</v>
      </c>
      <c r="FO191" s="6" t="s">
        <v>193</v>
      </c>
      <c r="FP191" s="6">
        <v>0</v>
      </c>
      <c r="FQ191" s="6">
        <v>0</v>
      </c>
      <c r="FR191" s="6">
        <v>0</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4" t="s">
        <v>193</v>
      </c>
      <c r="GY191" s="64">
        <v>0</v>
      </c>
      <c r="GZ191" s="64">
        <v>0</v>
      </c>
      <c r="HA191" s="64">
        <v>0</v>
      </c>
      <c r="HB191" s="64">
        <v>0</v>
      </c>
      <c r="HE191" s="64" t="s">
        <v>193</v>
      </c>
      <c r="HF191" s="64">
        <v>0</v>
      </c>
      <c r="HG191" s="64">
        <v>0</v>
      </c>
      <c r="HH191" s="64">
        <v>0</v>
      </c>
      <c r="HI191" s="64">
        <v>0</v>
      </c>
      <c r="HL191" s="64" t="s">
        <v>193</v>
      </c>
      <c r="HM191" s="64">
        <v>0</v>
      </c>
      <c r="HN191" s="64">
        <v>0</v>
      </c>
      <c r="HO191" s="64">
        <v>0</v>
      </c>
      <c r="HP191" s="64">
        <v>0</v>
      </c>
      <c r="HS191" s="64" t="s">
        <v>193</v>
      </c>
      <c r="HT191" s="64">
        <v>0</v>
      </c>
      <c r="HU191" s="64">
        <v>0</v>
      </c>
      <c r="HV191" s="64">
        <v>0</v>
      </c>
      <c r="HW191" s="64">
        <v>0</v>
      </c>
      <c r="HZ191" s="64" t="s">
        <v>193</v>
      </c>
      <c r="IA191" s="64">
        <v>0</v>
      </c>
      <c r="IB191" s="64">
        <v>0</v>
      </c>
      <c r="IC191" s="64">
        <v>0</v>
      </c>
      <c r="ID191" s="64">
        <v>0</v>
      </c>
      <c r="IG191" s="64" t="s">
        <v>193</v>
      </c>
      <c r="IH191" s="64">
        <v>0</v>
      </c>
      <c r="II191" s="64">
        <v>0</v>
      </c>
      <c r="IJ191" s="64">
        <v>0</v>
      </c>
      <c r="IK191" s="64">
        <v>0</v>
      </c>
      <c r="IN191" s="64" t="s">
        <v>193</v>
      </c>
      <c r="IO191" s="64">
        <v>0</v>
      </c>
      <c r="IP191" s="64">
        <v>0</v>
      </c>
      <c r="IQ191" s="64">
        <v>0</v>
      </c>
      <c r="IR191" s="64">
        <v>0</v>
      </c>
      <c r="IU191" s="64" t="s">
        <v>193</v>
      </c>
      <c r="IV191" s="64">
        <v>0</v>
      </c>
      <c r="IW191" s="64">
        <v>0</v>
      </c>
      <c r="IX191" s="64">
        <v>0</v>
      </c>
      <c r="IY191" s="64">
        <v>0</v>
      </c>
      <c r="JB191" s="6" t="s">
        <v>193</v>
      </c>
      <c r="JC191" s="6">
        <v>0</v>
      </c>
      <c r="JD191" s="6">
        <v>0</v>
      </c>
      <c r="JE191" s="6">
        <v>0</v>
      </c>
      <c r="JF191" s="6">
        <v>0</v>
      </c>
      <c r="JI191" s="64" t="s">
        <v>193</v>
      </c>
      <c r="JJ191" s="64">
        <v>0</v>
      </c>
      <c r="JK191" s="64">
        <v>0</v>
      </c>
      <c r="JL191" s="64">
        <v>0</v>
      </c>
      <c r="JM191" s="64">
        <v>0</v>
      </c>
      <c r="JP191" s="70" t="s">
        <v>193</v>
      </c>
      <c r="JQ191" s="70">
        <v>0</v>
      </c>
      <c r="JR191" s="70">
        <v>0</v>
      </c>
      <c r="JS191" s="70">
        <v>0</v>
      </c>
      <c r="JT191" s="70">
        <v>0</v>
      </c>
      <c r="JW191" s="76" t="s">
        <v>193</v>
      </c>
      <c r="JX191" s="76">
        <v>0</v>
      </c>
      <c r="JY191" s="76">
        <v>0</v>
      </c>
      <c r="JZ191" s="76">
        <v>0</v>
      </c>
      <c r="KA191" s="76">
        <v>0</v>
      </c>
      <c r="KD191" s="76" t="s">
        <v>193</v>
      </c>
      <c r="KE191" s="76">
        <v>0</v>
      </c>
      <c r="KF191" s="76">
        <v>0</v>
      </c>
      <c r="KG191" s="76">
        <v>0</v>
      </c>
      <c r="KH191" s="76">
        <v>0</v>
      </c>
      <c r="KK191" s="76" t="s">
        <v>193</v>
      </c>
      <c r="KL191" s="76">
        <v>0</v>
      </c>
      <c r="KM191" s="76">
        <v>0</v>
      </c>
      <c r="KN191" s="76">
        <v>0</v>
      </c>
      <c r="KO191" s="76">
        <v>0</v>
      </c>
      <c r="KR191" s="76" t="s">
        <v>193</v>
      </c>
      <c r="KS191" s="76">
        <v>0</v>
      </c>
      <c r="KT191" s="76">
        <v>0</v>
      </c>
      <c r="KU191" s="76">
        <v>0</v>
      </c>
      <c r="KV191" s="76">
        <v>0</v>
      </c>
      <c r="KY191" s="76" t="s">
        <v>193</v>
      </c>
      <c r="KZ191" s="76">
        <v>0</v>
      </c>
      <c r="LA191" s="76">
        <v>0</v>
      </c>
      <c r="LB191" s="76">
        <v>0</v>
      </c>
      <c r="LC191" s="76">
        <v>0</v>
      </c>
      <c r="LF191" s="76" t="s">
        <v>193</v>
      </c>
      <c r="LG191" s="76">
        <v>0</v>
      </c>
      <c r="LH191" s="76">
        <v>0</v>
      </c>
      <c r="LI191" s="76">
        <v>0</v>
      </c>
      <c r="LJ191" s="76">
        <v>0</v>
      </c>
      <c r="LM191" s="76" t="s">
        <v>193</v>
      </c>
      <c r="LN191" s="76">
        <v>0</v>
      </c>
      <c r="LO191" s="76">
        <v>0</v>
      </c>
      <c r="LP191" s="76">
        <v>0</v>
      </c>
      <c r="LQ191" s="76">
        <v>0</v>
      </c>
      <c r="LR191" s="76"/>
      <c r="LS191" s="76"/>
      <c r="LT191" s="76" t="s">
        <v>193</v>
      </c>
      <c r="LU191" s="76">
        <v>0</v>
      </c>
      <c r="LV191" s="76">
        <v>0</v>
      </c>
      <c r="LW191" s="76">
        <v>0</v>
      </c>
      <c r="LX191" s="76">
        <v>0</v>
      </c>
      <c r="LY191" s="76"/>
      <c r="LZ191" s="76"/>
      <c r="MA191" s="76" t="s">
        <v>193</v>
      </c>
      <c r="MB191" s="76">
        <v>0</v>
      </c>
      <c r="MC191" s="76">
        <v>0</v>
      </c>
      <c r="MD191" s="76">
        <v>0</v>
      </c>
      <c r="ME191" s="76">
        <v>0</v>
      </c>
      <c r="MH191" s="76" t="s">
        <v>193</v>
      </c>
      <c r="MI191" s="76">
        <v>0</v>
      </c>
      <c r="MJ191" s="76">
        <v>0</v>
      </c>
      <c r="MK191" s="76">
        <v>0</v>
      </c>
      <c r="ML191" s="76">
        <v>0</v>
      </c>
      <c r="MM191" s="76"/>
      <c r="MN191" s="76"/>
      <c r="MO191" s="76" t="s">
        <v>193</v>
      </c>
      <c r="MP191" s="76">
        <v>0</v>
      </c>
      <c r="MQ191" s="76">
        <v>0</v>
      </c>
      <c r="MR191" s="76">
        <v>0</v>
      </c>
      <c r="MS191" s="76">
        <v>0</v>
      </c>
    </row>
    <row r="192" spans="1:357" x14ac:dyDescent="0.25">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4" t="s">
        <v>194</v>
      </c>
      <c r="GY192" s="64">
        <v>0.28000000000000003</v>
      </c>
      <c r="GZ192" s="64">
        <v>0</v>
      </c>
      <c r="HA192" s="64">
        <v>0</v>
      </c>
      <c r="HB192" s="64">
        <v>0</v>
      </c>
      <c r="HE192" s="64" t="s">
        <v>194</v>
      </c>
      <c r="HF192" s="64">
        <v>0</v>
      </c>
      <c r="HG192" s="64">
        <v>0</v>
      </c>
      <c r="HH192" s="64">
        <v>0</v>
      </c>
      <c r="HI192" s="64">
        <v>0</v>
      </c>
      <c r="HL192" s="64" t="s">
        <v>194</v>
      </c>
      <c r="HM192" s="64">
        <v>0</v>
      </c>
      <c r="HN192" s="64">
        <v>0</v>
      </c>
      <c r="HO192" s="64">
        <v>0</v>
      </c>
      <c r="HP192" s="64">
        <v>0</v>
      </c>
      <c r="HS192" s="64" t="s">
        <v>194</v>
      </c>
      <c r="HT192" s="64">
        <v>0</v>
      </c>
      <c r="HU192" s="64">
        <v>0</v>
      </c>
      <c r="HV192" s="64">
        <v>0</v>
      </c>
      <c r="HW192" s="64">
        <v>0</v>
      </c>
      <c r="HZ192" s="64" t="s">
        <v>194</v>
      </c>
      <c r="IA192" s="64">
        <v>0</v>
      </c>
      <c r="IB192" s="64">
        <v>0</v>
      </c>
      <c r="IC192" s="64">
        <v>0</v>
      </c>
      <c r="ID192" s="64">
        <v>0</v>
      </c>
      <c r="IG192" s="64" t="s">
        <v>194</v>
      </c>
      <c r="IH192" s="64">
        <v>0</v>
      </c>
      <c r="II192" s="64">
        <v>0</v>
      </c>
      <c r="IJ192" s="64">
        <v>0</v>
      </c>
      <c r="IK192" s="64">
        <v>0</v>
      </c>
      <c r="IN192" s="64" t="s">
        <v>194</v>
      </c>
      <c r="IO192" s="64">
        <v>0</v>
      </c>
      <c r="IP192" s="64">
        <v>0</v>
      </c>
      <c r="IQ192" s="64">
        <v>0</v>
      </c>
      <c r="IR192" s="64">
        <v>0</v>
      </c>
      <c r="IU192" s="64" t="s">
        <v>194</v>
      </c>
      <c r="IV192" s="64">
        <v>0</v>
      </c>
      <c r="IW192" s="64">
        <v>0</v>
      </c>
      <c r="IX192" s="64">
        <v>0</v>
      </c>
      <c r="IY192" s="64">
        <v>0</v>
      </c>
      <c r="JB192" s="6" t="s">
        <v>194</v>
      </c>
      <c r="JC192" s="6">
        <v>0</v>
      </c>
      <c r="JD192" s="6">
        <v>0</v>
      </c>
      <c r="JE192" s="6">
        <v>0</v>
      </c>
      <c r="JF192" s="6">
        <v>0</v>
      </c>
      <c r="JI192" s="64" t="s">
        <v>194</v>
      </c>
      <c r="JJ192" s="64">
        <v>0</v>
      </c>
      <c r="JK192" s="64">
        <v>0</v>
      </c>
      <c r="JL192" s="64">
        <v>0</v>
      </c>
      <c r="JM192" s="64">
        <v>0</v>
      </c>
      <c r="JP192" s="70" t="s">
        <v>194</v>
      </c>
      <c r="JQ192" s="70">
        <v>0</v>
      </c>
      <c r="JR192" s="70">
        <v>0</v>
      </c>
      <c r="JS192" s="70">
        <v>0</v>
      </c>
      <c r="JT192" s="70">
        <v>0</v>
      </c>
      <c r="JW192" s="76" t="s">
        <v>194</v>
      </c>
      <c r="JX192" s="76">
        <v>0</v>
      </c>
      <c r="JY192" s="76">
        <v>0</v>
      </c>
      <c r="JZ192" s="76">
        <v>0</v>
      </c>
      <c r="KA192" s="76">
        <v>0</v>
      </c>
      <c r="KD192" s="76" t="s">
        <v>194</v>
      </c>
      <c r="KE192" s="76">
        <v>0</v>
      </c>
      <c r="KF192" s="76">
        <v>0</v>
      </c>
      <c r="KG192" s="76">
        <v>0</v>
      </c>
      <c r="KH192" s="76">
        <v>0</v>
      </c>
      <c r="KK192" s="76" t="s">
        <v>194</v>
      </c>
      <c r="KL192" s="76">
        <v>0</v>
      </c>
      <c r="KM192" s="76">
        <v>0</v>
      </c>
      <c r="KN192" s="76">
        <v>0</v>
      </c>
      <c r="KO192" s="7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v>
      </c>
      <c r="LO192" s="76">
        <v>0</v>
      </c>
      <c r="LP192" s="76">
        <v>0</v>
      </c>
      <c r="LQ192" s="76">
        <v>0</v>
      </c>
      <c r="LR192" s="76"/>
      <c r="LS192" s="76"/>
      <c r="LT192" s="76" t="s">
        <v>194</v>
      </c>
      <c r="LU192" s="76">
        <v>0</v>
      </c>
      <c r="LV192" s="76">
        <v>0</v>
      </c>
      <c r="LW192" s="76">
        <v>0</v>
      </c>
      <c r="LX192" s="76">
        <v>0</v>
      </c>
      <c r="LY192" s="76"/>
      <c r="LZ192" s="76"/>
      <c r="MA192" s="76" t="s">
        <v>194</v>
      </c>
      <c r="MB192" s="76">
        <v>0</v>
      </c>
      <c r="MC192" s="76">
        <v>0</v>
      </c>
      <c r="MD192" s="76">
        <v>0</v>
      </c>
      <c r="ME192" s="76">
        <v>0</v>
      </c>
      <c r="MH192" s="76" t="s">
        <v>194</v>
      </c>
      <c r="MI192" s="76">
        <v>0</v>
      </c>
      <c r="MJ192" s="76">
        <v>0</v>
      </c>
      <c r="MK192" s="76">
        <v>0</v>
      </c>
      <c r="ML192" s="76">
        <v>0</v>
      </c>
      <c r="MM192" s="76"/>
      <c r="MN192" s="76"/>
      <c r="MO192" s="76" t="s">
        <v>194</v>
      </c>
      <c r="MP192" s="76">
        <v>0</v>
      </c>
      <c r="MQ192" s="76">
        <v>0</v>
      </c>
      <c r="MR192" s="76">
        <v>0</v>
      </c>
      <c r="MS192" s="76">
        <v>0</v>
      </c>
    </row>
    <row r="193" spans="1:357" x14ac:dyDescent="0.25">
      <c r="A193" s="1">
        <v>9.4000000000000057</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v>
      </c>
      <c r="AU193" s="6">
        <v>0</v>
      </c>
      <c r="AV193" s="6">
        <v>0</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v>
      </c>
      <c r="CD193" s="6">
        <v>0</v>
      </c>
      <c r="CE193" s="6">
        <v>0</v>
      </c>
      <c r="CF193" s="6">
        <v>0</v>
      </c>
      <c r="CI193" s="6" t="s">
        <v>195</v>
      </c>
      <c r="CJ193" s="6">
        <v>0</v>
      </c>
      <c r="CK193" s="6">
        <v>0</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v>
      </c>
      <c r="FX193" s="6">
        <v>0</v>
      </c>
      <c r="FY193" s="6">
        <v>0</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4" t="s">
        <v>195</v>
      </c>
      <c r="GY193" s="64">
        <v>0</v>
      </c>
      <c r="GZ193" s="64">
        <v>0</v>
      </c>
      <c r="HA193" s="64">
        <v>0</v>
      </c>
      <c r="HB193" s="64">
        <v>0</v>
      </c>
      <c r="HE193" s="64" t="s">
        <v>195</v>
      </c>
      <c r="HF193" s="64">
        <v>0</v>
      </c>
      <c r="HG193" s="64">
        <v>0</v>
      </c>
      <c r="HH193" s="64">
        <v>0</v>
      </c>
      <c r="HI193" s="64">
        <v>0</v>
      </c>
      <c r="HL193" s="64" t="s">
        <v>195</v>
      </c>
      <c r="HM193" s="64">
        <v>0</v>
      </c>
      <c r="HN193" s="64">
        <v>0</v>
      </c>
      <c r="HO193" s="64">
        <v>0</v>
      </c>
      <c r="HP193" s="64">
        <v>0</v>
      </c>
      <c r="HS193" s="64" t="s">
        <v>195</v>
      </c>
      <c r="HT193" s="64">
        <v>0</v>
      </c>
      <c r="HU193" s="64">
        <v>0</v>
      </c>
      <c r="HV193" s="64">
        <v>0</v>
      </c>
      <c r="HW193" s="64">
        <v>0</v>
      </c>
      <c r="HZ193" s="64" t="s">
        <v>195</v>
      </c>
      <c r="IA193" s="64">
        <v>0</v>
      </c>
      <c r="IB193" s="64">
        <v>0</v>
      </c>
      <c r="IC193" s="64">
        <v>0</v>
      </c>
      <c r="ID193" s="64">
        <v>0</v>
      </c>
      <c r="IG193" s="64" t="s">
        <v>195</v>
      </c>
      <c r="IH193" s="64">
        <v>0</v>
      </c>
      <c r="II193" s="64">
        <v>0</v>
      </c>
      <c r="IJ193" s="64">
        <v>0</v>
      </c>
      <c r="IK193" s="64">
        <v>0</v>
      </c>
      <c r="IN193" s="64" t="s">
        <v>195</v>
      </c>
      <c r="IO193" s="64">
        <v>0</v>
      </c>
      <c r="IP193" s="64">
        <v>0</v>
      </c>
      <c r="IQ193" s="64">
        <v>0</v>
      </c>
      <c r="IR193" s="64">
        <v>0</v>
      </c>
      <c r="IU193" s="64" t="s">
        <v>195</v>
      </c>
      <c r="IV193" s="64">
        <v>0</v>
      </c>
      <c r="IW193" s="64">
        <v>0</v>
      </c>
      <c r="IX193" s="64">
        <v>0</v>
      </c>
      <c r="IY193" s="64">
        <v>0</v>
      </c>
      <c r="JB193" s="6" t="s">
        <v>195</v>
      </c>
      <c r="JC193" s="6">
        <v>0</v>
      </c>
      <c r="JD193" s="6">
        <v>0</v>
      </c>
      <c r="JE193" s="6">
        <v>0</v>
      </c>
      <c r="JF193" s="6">
        <v>0</v>
      </c>
      <c r="JI193" s="64" t="s">
        <v>195</v>
      </c>
      <c r="JJ193" s="64">
        <v>0</v>
      </c>
      <c r="JK193" s="64">
        <v>0</v>
      </c>
      <c r="JL193" s="64">
        <v>0</v>
      </c>
      <c r="JM193" s="64">
        <v>0</v>
      </c>
      <c r="JP193" s="70" t="s">
        <v>195</v>
      </c>
      <c r="JQ193" s="70">
        <v>0.32</v>
      </c>
      <c r="JR193" s="70">
        <v>0</v>
      </c>
      <c r="JS193" s="70">
        <v>0</v>
      </c>
      <c r="JT193" s="70">
        <v>0</v>
      </c>
      <c r="JW193" s="76" t="s">
        <v>195</v>
      </c>
      <c r="JX193" s="76">
        <v>0</v>
      </c>
      <c r="JY193" s="76">
        <v>0</v>
      </c>
      <c r="JZ193" s="76">
        <v>0</v>
      </c>
      <c r="KA193" s="76">
        <v>0</v>
      </c>
      <c r="KD193" s="76" t="s">
        <v>195</v>
      </c>
      <c r="KE193" s="76">
        <v>0</v>
      </c>
      <c r="KF193" s="76">
        <v>0</v>
      </c>
      <c r="KG193" s="76">
        <v>0</v>
      </c>
      <c r="KH193" s="76">
        <v>0</v>
      </c>
      <c r="KK193" s="76" t="s">
        <v>195</v>
      </c>
      <c r="KL193" s="76">
        <v>0</v>
      </c>
      <c r="KM193" s="76">
        <v>0</v>
      </c>
      <c r="KN193" s="76">
        <v>0</v>
      </c>
      <c r="KO193" s="7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c r="LY193" s="76"/>
      <c r="LZ193" s="76"/>
      <c r="MA193" s="76" t="s">
        <v>195</v>
      </c>
      <c r="MB193" s="76">
        <v>0</v>
      </c>
      <c r="MC193" s="76">
        <v>0</v>
      </c>
      <c r="MD193" s="76">
        <v>0</v>
      </c>
      <c r="ME193" s="76">
        <v>0</v>
      </c>
      <c r="MH193" s="76" t="s">
        <v>195</v>
      </c>
      <c r="MI193" s="76">
        <v>0</v>
      </c>
      <c r="MJ193" s="76">
        <v>0</v>
      </c>
      <c r="MK193" s="76">
        <v>0</v>
      </c>
      <c r="ML193" s="76">
        <v>0</v>
      </c>
      <c r="MM193" s="76"/>
      <c r="MN193" s="76"/>
      <c r="MO193" s="76" t="s">
        <v>195</v>
      </c>
      <c r="MP193" s="76">
        <v>0</v>
      </c>
      <c r="MQ193" s="76">
        <v>0</v>
      </c>
      <c r="MR193" s="76">
        <v>0</v>
      </c>
      <c r="MS193" s="76">
        <v>0</v>
      </c>
    </row>
    <row r="194" spans="1:357" x14ac:dyDescent="0.25">
      <c r="A194" s="1">
        <v>9.4500000000000064</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v>
      </c>
      <c r="AU194" s="6">
        <v>0</v>
      </c>
      <c r="AV194" s="6">
        <v>0</v>
      </c>
      <c r="AW194" s="6">
        <v>0</v>
      </c>
      <c r="AZ194" s="6" t="s">
        <v>196</v>
      </c>
      <c r="BA194" s="6">
        <v>0</v>
      </c>
      <c r="BB194" s="6">
        <v>0</v>
      </c>
      <c r="BC194" s="6">
        <v>0</v>
      </c>
      <c r="BD194" s="6">
        <v>0</v>
      </c>
      <c r="BG194" s="6" t="s">
        <v>196</v>
      </c>
      <c r="BH194" s="6">
        <v>0</v>
      </c>
      <c r="BI194" s="6">
        <v>0</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v>
      </c>
      <c r="CR194" s="6">
        <v>0</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v>
      </c>
      <c r="DT194" s="6">
        <v>0</v>
      </c>
      <c r="DU194" s="6">
        <v>0</v>
      </c>
      <c r="DV194" s="6">
        <v>0</v>
      </c>
      <c r="DY194" s="6" t="s">
        <v>196</v>
      </c>
      <c r="DZ194" s="6">
        <v>0</v>
      </c>
      <c r="EA194" s="6">
        <v>0</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v>
      </c>
      <c r="GS194" s="58">
        <v>0</v>
      </c>
      <c r="GT194" s="58">
        <v>0</v>
      </c>
      <c r="GU194" s="58">
        <v>0</v>
      </c>
      <c r="GX194" s="64" t="s">
        <v>196</v>
      </c>
      <c r="GY194" s="64">
        <v>0</v>
      </c>
      <c r="GZ194" s="64">
        <v>0</v>
      </c>
      <c r="HA194" s="64">
        <v>0</v>
      </c>
      <c r="HB194" s="64">
        <v>0</v>
      </c>
      <c r="HE194" s="64" t="s">
        <v>196</v>
      </c>
      <c r="HF194" s="64">
        <v>0</v>
      </c>
      <c r="HG194" s="64">
        <v>0</v>
      </c>
      <c r="HH194" s="64">
        <v>0</v>
      </c>
      <c r="HI194" s="64">
        <v>0</v>
      </c>
      <c r="HL194" s="64" t="s">
        <v>196</v>
      </c>
      <c r="HM194" s="64">
        <v>0</v>
      </c>
      <c r="HN194" s="64">
        <v>0</v>
      </c>
      <c r="HO194" s="64">
        <v>0</v>
      </c>
      <c r="HP194" s="64">
        <v>0</v>
      </c>
      <c r="HS194" s="64" t="s">
        <v>196</v>
      </c>
      <c r="HT194" s="64">
        <v>0</v>
      </c>
      <c r="HU194" s="64">
        <v>0</v>
      </c>
      <c r="HV194" s="64">
        <v>0</v>
      </c>
      <c r="HW194" s="64">
        <v>0</v>
      </c>
      <c r="HZ194" s="64" t="s">
        <v>196</v>
      </c>
      <c r="IA194" s="64">
        <v>0</v>
      </c>
      <c r="IB194" s="64">
        <v>0</v>
      </c>
      <c r="IC194" s="64">
        <v>0</v>
      </c>
      <c r="ID194" s="64">
        <v>0</v>
      </c>
      <c r="IG194" s="64" t="s">
        <v>196</v>
      </c>
      <c r="IH194" s="64">
        <v>0</v>
      </c>
      <c r="II194" s="64">
        <v>0</v>
      </c>
      <c r="IJ194" s="64">
        <v>0</v>
      </c>
      <c r="IK194" s="64">
        <v>0</v>
      </c>
      <c r="IN194" s="64" t="s">
        <v>196</v>
      </c>
      <c r="IO194" s="64">
        <v>0</v>
      </c>
      <c r="IP194" s="64">
        <v>0</v>
      </c>
      <c r="IQ194" s="64">
        <v>0</v>
      </c>
      <c r="IR194" s="64">
        <v>0</v>
      </c>
      <c r="IU194" s="64" t="s">
        <v>196</v>
      </c>
      <c r="IV194" s="64">
        <v>0</v>
      </c>
      <c r="IW194" s="64">
        <v>0</v>
      </c>
      <c r="IX194" s="64">
        <v>0</v>
      </c>
      <c r="IY194" s="64">
        <v>0</v>
      </c>
      <c r="JB194" s="6" t="s">
        <v>196</v>
      </c>
      <c r="JC194" s="6">
        <v>0</v>
      </c>
      <c r="JD194" s="6">
        <v>0</v>
      </c>
      <c r="JE194" s="6">
        <v>0</v>
      </c>
      <c r="JF194" s="6">
        <v>0</v>
      </c>
      <c r="JI194" s="64" t="s">
        <v>196</v>
      </c>
      <c r="JJ194" s="64">
        <v>0</v>
      </c>
      <c r="JK194" s="64">
        <v>0</v>
      </c>
      <c r="JL194" s="64">
        <v>0</v>
      </c>
      <c r="JM194" s="64">
        <v>0</v>
      </c>
      <c r="JP194" s="70" t="s">
        <v>196</v>
      </c>
      <c r="JQ194" s="70">
        <v>0</v>
      </c>
      <c r="JR194" s="70">
        <v>0</v>
      </c>
      <c r="JS194" s="70">
        <v>0</v>
      </c>
      <c r="JT194" s="70">
        <v>0</v>
      </c>
      <c r="JW194" s="76" t="s">
        <v>196</v>
      </c>
      <c r="JX194" s="76">
        <v>0</v>
      </c>
      <c r="JY194" s="76">
        <v>0</v>
      </c>
      <c r="JZ194" s="76">
        <v>0</v>
      </c>
      <c r="KA194" s="76">
        <v>0</v>
      </c>
      <c r="KD194" s="76" t="s">
        <v>196</v>
      </c>
      <c r="KE194" s="76">
        <v>0</v>
      </c>
      <c r="KF194" s="76">
        <v>0</v>
      </c>
      <c r="KG194" s="76">
        <v>0</v>
      </c>
      <c r="KH194" s="76">
        <v>0</v>
      </c>
      <c r="KK194" s="76" t="s">
        <v>196</v>
      </c>
      <c r="KL194" s="76">
        <v>0</v>
      </c>
      <c r="KM194" s="76">
        <v>0</v>
      </c>
      <c r="KN194" s="76">
        <v>0</v>
      </c>
      <c r="KO194" s="76">
        <v>0</v>
      </c>
      <c r="KR194" s="76" t="s">
        <v>196</v>
      </c>
      <c r="KS194" s="76">
        <v>0</v>
      </c>
      <c r="KT194" s="76">
        <v>0</v>
      </c>
      <c r="KU194" s="76">
        <v>0</v>
      </c>
      <c r="KV194" s="76">
        <v>0</v>
      </c>
      <c r="KY194" s="76" t="s">
        <v>196</v>
      </c>
      <c r="KZ194" s="76">
        <v>0</v>
      </c>
      <c r="LA194" s="76">
        <v>0</v>
      </c>
      <c r="LB194" s="76">
        <v>0</v>
      </c>
      <c r="LC194" s="76">
        <v>0</v>
      </c>
      <c r="LF194" s="76" t="s">
        <v>196</v>
      </c>
      <c r="LG194" s="76">
        <v>0</v>
      </c>
      <c r="LH194" s="76">
        <v>0</v>
      </c>
      <c r="LI194" s="76">
        <v>0</v>
      </c>
      <c r="LJ194" s="76">
        <v>0</v>
      </c>
      <c r="LM194" s="76" t="s">
        <v>196</v>
      </c>
      <c r="LN194" s="76">
        <v>0</v>
      </c>
      <c r="LO194" s="76">
        <v>0</v>
      </c>
      <c r="LP194" s="76">
        <v>0</v>
      </c>
      <c r="LQ194" s="76">
        <v>0</v>
      </c>
      <c r="LR194" s="76"/>
      <c r="LS194" s="76"/>
      <c r="LT194" s="76" t="s">
        <v>196</v>
      </c>
      <c r="LU194" s="76">
        <v>0</v>
      </c>
      <c r="LV194" s="76">
        <v>0</v>
      </c>
      <c r="LW194" s="76">
        <v>0</v>
      </c>
      <c r="LX194" s="76">
        <v>0</v>
      </c>
      <c r="LY194" s="76"/>
      <c r="LZ194" s="76"/>
      <c r="MA194" s="76" t="s">
        <v>196</v>
      </c>
      <c r="MB194" s="76">
        <v>0</v>
      </c>
      <c r="MC194" s="76">
        <v>0</v>
      </c>
      <c r="MD194" s="76">
        <v>0</v>
      </c>
      <c r="ME194" s="76">
        <v>0</v>
      </c>
      <c r="MH194" s="76" t="s">
        <v>196</v>
      </c>
      <c r="MI194" s="76">
        <v>0</v>
      </c>
      <c r="MJ194" s="76">
        <v>0</v>
      </c>
      <c r="MK194" s="76">
        <v>0</v>
      </c>
      <c r="ML194" s="76">
        <v>0</v>
      </c>
      <c r="MM194" s="76"/>
      <c r="MN194" s="76"/>
      <c r="MO194" s="76" t="s">
        <v>196</v>
      </c>
      <c r="MP194" s="76">
        <v>0</v>
      </c>
      <c r="MQ194" s="76">
        <v>0</v>
      </c>
      <c r="MR194" s="76">
        <v>0</v>
      </c>
      <c r="MS194" s="76">
        <v>0</v>
      </c>
    </row>
    <row r="195" spans="1:357" x14ac:dyDescent="0.25">
      <c r="A195" s="1">
        <v>9.5000000000000071</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v>
      </c>
      <c r="BW195" s="6">
        <v>0</v>
      </c>
      <c r="BX195" s="6">
        <v>0</v>
      </c>
      <c r="BY195" s="6">
        <v>0</v>
      </c>
      <c r="CB195" s="6" t="s">
        <v>197</v>
      </c>
      <c r="CC195" s="6">
        <v>0</v>
      </c>
      <c r="CD195" s="6">
        <v>0</v>
      </c>
      <c r="CE195" s="6">
        <v>0</v>
      </c>
      <c r="CF195" s="6">
        <v>0</v>
      </c>
      <c r="CI195" s="6" t="s">
        <v>197</v>
      </c>
      <c r="CJ195" s="6">
        <v>0</v>
      </c>
      <c r="CK195" s="6">
        <v>0</v>
      </c>
      <c r="CL195" s="6">
        <v>0</v>
      </c>
      <c r="CM195" s="6">
        <v>0</v>
      </c>
      <c r="CP195" s="6" t="s">
        <v>197</v>
      </c>
      <c r="CQ195" s="6">
        <v>0</v>
      </c>
      <c r="CR195" s="6">
        <v>0</v>
      </c>
      <c r="CS195" s="6">
        <v>0</v>
      </c>
      <c r="CT195" s="6">
        <v>0</v>
      </c>
      <c r="CW195" s="6" t="s">
        <v>197</v>
      </c>
      <c r="CX195" s="6">
        <v>0</v>
      </c>
      <c r="CY195" s="6">
        <v>0</v>
      </c>
      <c r="CZ195" s="6">
        <v>0</v>
      </c>
      <c r="DA195" s="6">
        <v>0</v>
      </c>
      <c r="DD195" s="6" t="s">
        <v>197</v>
      </c>
      <c r="DE195" s="6">
        <v>0</v>
      </c>
      <c r="DF195" s="6">
        <v>0</v>
      </c>
      <c r="DG195" s="6">
        <v>0</v>
      </c>
      <c r="DH195" s="6">
        <v>0</v>
      </c>
      <c r="DK195" s="6" t="s">
        <v>197</v>
      </c>
      <c r="DL195" s="6">
        <v>0</v>
      </c>
      <c r="DM195" s="6">
        <v>0</v>
      </c>
      <c r="DN195" s="6">
        <v>0</v>
      </c>
      <c r="DO195" s="6">
        <v>0</v>
      </c>
      <c r="DR195" s="6" t="s">
        <v>197</v>
      </c>
      <c r="DS195" s="6">
        <v>0</v>
      </c>
      <c r="DT195" s="6">
        <v>0</v>
      </c>
      <c r="DU195" s="6">
        <v>0</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v>
      </c>
      <c r="EV195" s="6">
        <v>0</v>
      </c>
      <c r="EW195" s="6">
        <v>0</v>
      </c>
      <c r="EX195" s="6">
        <v>0</v>
      </c>
      <c r="FA195" s="6" t="s">
        <v>197</v>
      </c>
      <c r="FB195" s="6">
        <v>0</v>
      </c>
      <c r="FC195" s="6">
        <v>0</v>
      </c>
      <c r="FD195" s="6">
        <v>0</v>
      </c>
      <c r="FE195" s="6">
        <v>0</v>
      </c>
      <c r="FH195" s="6" t="s">
        <v>197</v>
      </c>
      <c r="FI195" s="6">
        <v>0</v>
      </c>
      <c r="FJ195" s="6">
        <v>0</v>
      </c>
      <c r="FK195" s="6">
        <v>0</v>
      </c>
      <c r="FL195" s="6">
        <v>0</v>
      </c>
      <c r="FO195" s="6" t="s">
        <v>197</v>
      </c>
      <c r="FP195" s="6">
        <v>0.25</v>
      </c>
      <c r="FQ195" s="6">
        <v>0</v>
      </c>
      <c r="FR195" s="6">
        <v>0</v>
      </c>
      <c r="FS195" s="6">
        <v>0</v>
      </c>
      <c r="FV195" s="6" t="s">
        <v>197</v>
      </c>
      <c r="FW195" s="6">
        <v>0</v>
      </c>
      <c r="FX195" s="6">
        <v>0</v>
      </c>
      <c r="FY195" s="6">
        <v>0</v>
      </c>
      <c r="FZ195" s="6">
        <v>0</v>
      </c>
      <c r="GC195" s="6" t="s">
        <v>197</v>
      </c>
      <c r="GD195" s="6">
        <v>0</v>
      </c>
      <c r="GE195" s="6">
        <v>0</v>
      </c>
      <c r="GF195" s="6">
        <v>0</v>
      </c>
      <c r="GG195" s="6">
        <v>0</v>
      </c>
      <c r="GJ195" s="58" t="s">
        <v>197</v>
      </c>
      <c r="GK195" s="58">
        <v>0</v>
      </c>
      <c r="GL195" s="58">
        <v>0</v>
      </c>
      <c r="GM195" s="58">
        <v>0</v>
      </c>
      <c r="GN195" s="58">
        <v>0</v>
      </c>
      <c r="GQ195" s="58" t="s">
        <v>197</v>
      </c>
      <c r="GR195" s="58">
        <v>0</v>
      </c>
      <c r="GS195" s="58">
        <v>0</v>
      </c>
      <c r="GT195" s="58">
        <v>0</v>
      </c>
      <c r="GU195" s="58">
        <v>0</v>
      </c>
      <c r="GX195" s="64" t="s">
        <v>197</v>
      </c>
      <c r="GY195" s="64">
        <v>0</v>
      </c>
      <c r="GZ195" s="64">
        <v>0</v>
      </c>
      <c r="HA195" s="64">
        <v>0</v>
      </c>
      <c r="HB195" s="64">
        <v>0</v>
      </c>
      <c r="HE195" s="64" t="s">
        <v>197</v>
      </c>
      <c r="HF195" s="64">
        <v>0</v>
      </c>
      <c r="HG195" s="64">
        <v>0</v>
      </c>
      <c r="HH195" s="64">
        <v>0</v>
      </c>
      <c r="HI195" s="64">
        <v>0</v>
      </c>
      <c r="HL195" s="64" t="s">
        <v>197</v>
      </c>
      <c r="HM195" s="64">
        <v>0</v>
      </c>
      <c r="HN195" s="64">
        <v>0</v>
      </c>
      <c r="HO195" s="64">
        <v>0</v>
      </c>
      <c r="HP195" s="64">
        <v>0</v>
      </c>
      <c r="HS195" s="64" t="s">
        <v>197</v>
      </c>
      <c r="HT195" s="64">
        <v>0</v>
      </c>
      <c r="HU195" s="64">
        <v>0</v>
      </c>
      <c r="HV195" s="64">
        <v>0</v>
      </c>
      <c r="HW195" s="64">
        <v>0</v>
      </c>
      <c r="HZ195" s="64" t="s">
        <v>197</v>
      </c>
      <c r="IA195" s="64">
        <v>0</v>
      </c>
      <c r="IB195" s="64">
        <v>0</v>
      </c>
      <c r="IC195" s="64">
        <v>0</v>
      </c>
      <c r="ID195" s="64">
        <v>0</v>
      </c>
      <c r="IG195" s="64" t="s">
        <v>197</v>
      </c>
      <c r="IH195" s="64">
        <v>0.28999999999999998</v>
      </c>
      <c r="II195" s="64">
        <v>0</v>
      </c>
      <c r="IJ195" s="64">
        <v>0.42</v>
      </c>
      <c r="IK195" s="64">
        <v>0</v>
      </c>
      <c r="IN195" s="64" t="s">
        <v>197</v>
      </c>
      <c r="IO195" s="64">
        <v>0</v>
      </c>
      <c r="IP195" s="64">
        <v>0</v>
      </c>
      <c r="IQ195" s="64">
        <v>0</v>
      </c>
      <c r="IR195" s="64">
        <v>0</v>
      </c>
      <c r="IU195" s="64" t="s">
        <v>197</v>
      </c>
      <c r="IV195" s="64">
        <v>0</v>
      </c>
      <c r="IW195" s="64">
        <v>0</v>
      </c>
      <c r="IX195" s="64">
        <v>0</v>
      </c>
      <c r="IY195" s="64">
        <v>0</v>
      </c>
      <c r="JB195" s="6" t="s">
        <v>197</v>
      </c>
      <c r="JC195" s="6">
        <v>0</v>
      </c>
      <c r="JD195" s="6">
        <v>0</v>
      </c>
      <c r="JE195" s="6">
        <v>0</v>
      </c>
      <c r="JF195" s="6">
        <v>0</v>
      </c>
      <c r="JI195" s="64" t="s">
        <v>197</v>
      </c>
      <c r="JJ195" s="64">
        <v>0</v>
      </c>
      <c r="JK195" s="64">
        <v>0</v>
      </c>
      <c r="JL195" s="64">
        <v>0</v>
      </c>
      <c r="JM195" s="64">
        <v>0</v>
      </c>
      <c r="JP195" s="70" t="s">
        <v>197</v>
      </c>
      <c r="JQ195" s="70">
        <v>0</v>
      </c>
      <c r="JR195" s="70">
        <v>0</v>
      </c>
      <c r="JS195" s="70">
        <v>0</v>
      </c>
      <c r="JT195" s="70">
        <v>0</v>
      </c>
      <c r="JW195" s="76" t="s">
        <v>197</v>
      </c>
      <c r="JX195" s="76">
        <v>0</v>
      </c>
      <c r="JY195" s="76">
        <v>0</v>
      </c>
      <c r="JZ195" s="76">
        <v>0</v>
      </c>
      <c r="KA195" s="76">
        <v>0</v>
      </c>
      <c r="KD195" s="76" t="s">
        <v>197</v>
      </c>
      <c r="KE195" s="76">
        <v>0</v>
      </c>
      <c r="KF195" s="76">
        <v>0</v>
      </c>
      <c r="KG195" s="76">
        <v>0</v>
      </c>
      <c r="KH195" s="76">
        <v>0</v>
      </c>
      <c r="KK195" s="76" t="s">
        <v>197</v>
      </c>
      <c r="KL195" s="76">
        <v>0</v>
      </c>
      <c r="KM195" s="76">
        <v>0</v>
      </c>
      <c r="KN195" s="76">
        <v>0</v>
      </c>
      <c r="KO195" s="76">
        <v>0</v>
      </c>
      <c r="KR195" s="76" t="s">
        <v>197</v>
      </c>
      <c r="KS195" s="76">
        <v>0</v>
      </c>
      <c r="KT195" s="76">
        <v>0</v>
      </c>
      <c r="KU195" s="76">
        <v>0</v>
      </c>
      <c r="KV195" s="76">
        <v>0</v>
      </c>
      <c r="KY195" s="76" t="s">
        <v>197</v>
      </c>
      <c r="KZ195" s="76">
        <v>0</v>
      </c>
      <c r="LA195" s="76">
        <v>0</v>
      </c>
      <c r="LB195" s="76">
        <v>0</v>
      </c>
      <c r="LC195" s="76">
        <v>0</v>
      </c>
      <c r="LF195" s="76" t="s">
        <v>197</v>
      </c>
      <c r="LG195" s="76">
        <v>0</v>
      </c>
      <c r="LH195" s="76">
        <v>0</v>
      </c>
      <c r="LI195" s="76">
        <v>0</v>
      </c>
      <c r="LJ195" s="76">
        <v>0</v>
      </c>
      <c r="LM195" s="76" t="s">
        <v>197</v>
      </c>
      <c r="LN195" s="76">
        <v>0</v>
      </c>
      <c r="LO195" s="76">
        <v>0</v>
      </c>
      <c r="LP195" s="76">
        <v>0</v>
      </c>
      <c r="LQ195" s="76">
        <v>0</v>
      </c>
      <c r="LR195" s="76"/>
      <c r="LS195" s="76"/>
      <c r="LT195" s="76" t="s">
        <v>197</v>
      </c>
      <c r="LU195" s="76">
        <v>0</v>
      </c>
      <c r="LV195" s="76">
        <v>0</v>
      </c>
      <c r="LW195" s="76">
        <v>0</v>
      </c>
      <c r="LX195" s="76">
        <v>0</v>
      </c>
      <c r="LY195" s="76"/>
      <c r="LZ195" s="76"/>
      <c r="MA195" s="76" t="s">
        <v>197</v>
      </c>
      <c r="MB195" s="76">
        <v>0</v>
      </c>
      <c r="MC195" s="76">
        <v>0</v>
      </c>
      <c r="MD195" s="76">
        <v>0</v>
      </c>
      <c r="ME195" s="76">
        <v>0</v>
      </c>
      <c r="MH195" s="76" t="s">
        <v>197</v>
      </c>
      <c r="MI195" s="76">
        <v>0</v>
      </c>
      <c r="MJ195" s="76">
        <v>0</v>
      </c>
      <c r="MK195" s="76">
        <v>0</v>
      </c>
      <c r="ML195" s="76">
        <v>0</v>
      </c>
      <c r="MM195" s="76"/>
      <c r="MN195" s="76"/>
      <c r="MO195" s="76" t="s">
        <v>197</v>
      </c>
      <c r="MP195" s="76">
        <v>0</v>
      </c>
      <c r="MQ195" s="76">
        <v>0</v>
      </c>
      <c r="MR195" s="76">
        <v>0</v>
      </c>
      <c r="MS195" s="76">
        <v>0</v>
      </c>
    </row>
    <row r="196" spans="1:357" x14ac:dyDescent="0.25">
      <c r="A196" s="1">
        <v>9.5500000000000078</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0.05</v>
      </c>
      <c r="AU196" s="6">
        <v>0</v>
      </c>
      <c r="AV196" s="6">
        <v>0.06</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4" t="s">
        <v>198</v>
      </c>
      <c r="GY196" s="64">
        <v>0</v>
      </c>
      <c r="GZ196" s="64">
        <v>0</v>
      </c>
      <c r="HA196" s="64">
        <v>0</v>
      </c>
      <c r="HB196" s="64">
        <v>0</v>
      </c>
      <c r="HE196" s="64" t="s">
        <v>198</v>
      </c>
      <c r="HF196" s="64">
        <v>0</v>
      </c>
      <c r="HG196" s="64">
        <v>0</v>
      </c>
      <c r="HH196" s="64">
        <v>0</v>
      </c>
      <c r="HI196" s="64">
        <v>0</v>
      </c>
      <c r="HL196" s="64" t="s">
        <v>198</v>
      </c>
      <c r="HM196" s="64">
        <v>0</v>
      </c>
      <c r="HN196" s="64">
        <v>0</v>
      </c>
      <c r="HO196" s="64">
        <v>0</v>
      </c>
      <c r="HP196" s="64">
        <v>0</v>
      </c>
      <c r="HS196" s="64" t="s">
        <v>198</v>
      </c>
      <c r="HT196" s="64">
        <v>0</v>
      </c>
      <c r="HU196" s="64">
        <v>0</v>
      </c>
      <c r="HV196" s="64">
        <v>0</v>
      </c>
      <c r="HW196" s="64">
        <v>0</v>
      </c>
      <c r="HZ196" s="64" t="s">
        <v>198</v>
      </c>
      <c r="IA196" s="64">
        <v>0</v>
      </c>
      <c r="IB196" s="64">
        <v>0</v>
      </c>
      <c r="IC196" s="64">
        <v>0</v>
      </c>
      <c r="ID196" s="64">
        <v>0</v>
      </c>
      <c r="IG196" s="64" t="s">
        <v>198</v>
      </c>
      <c r="IH196" s="64">
        <v>0</v>
      </c>
      <c r="II196" s="64">
        <v>0</v>
      </c>
      <c r="IJ196" s="64">
        <v>0</v>
      </c>
      <c r="IK196" s="64">
        <v>0</v>
      </c>
      <c r="IN196" s="64" t="s">
        <v>198</v>
      </c>
      <c r="IO196" s="64">
        <v>0</v>
      </c>
      <c r="IP196" s="64">
        <v>0</v>
      </c>
      <c r="IQ196" s="64">
        <v>0</v>
      </c>
      <c r="IR196" s="64">
        <v>0</v>
      </c>
      <c r="IU196" s="64" t="s">
        <v>198</v>
      </c>
      <c r="IV196" s="64">
        <v>0</v>
      </c>
      <c r="IW196" s="64">
        <v>0</v>
      </c>
      <c r="IX196" s="64">
        <v>0</v>
      </c>
      <c r="IY196" s="64">
        <v>0</v>
      </c>
      <c r="JB196" s="6" t="s">
        <v>198</v>
      </c>
      <c r="JC196" s="6">
        <v>0</v>
      </c>
      <c r="JD196" s="6">
        <v>0</v>
      </c>
      <c r="JE196" s="6">
        <v>0</v>
      </c>
      <c r="JF196" s="6">
        <v>0</v>
      </c>
      <c r="JI196" s="64" t="s">
        <v>198</v>
      </c>
      <c r="JJ196" s="64">
        <v>0</v>
      </c>
      <c r="JK196" s="64">
        <v>0</v>
      </c>
      <c r="JL196" s="64">
        <v>0</v>
      </c>
      <c r="JM196" s="64">
        <v>0</v>
      </c>
      <c r="JP196" s="70" t="s">
        <v>198</v>
      </c>
      <c r="JQ196" s="70">
        <v>0</v>
      </c>
      <c r="JR196" s="70">
        <v>0</v>
      </c>
      <c r="JS196" s="70">
        <v>0</v>
      </c>
      <c r="JT196" s="70">
        <v>0</v>
      </c>
      <c r="JW196" s="76" t="s">
        <v>198</v>
      </c>
      <c r="JX196" s="76">
        <v>0</v>
      </c>
      <c r="JY196" s="76">
        <v>0</v>
      </c>
      <c r="JZ196" s="76">
        <v>0</v>
      </c>
      <c r="KA196" s="76">
        <v>0</v>
      </c>
      <c r="KD196" s="76" t="s">
        <v>198</v>
      </c>
      <c r="KE196" s="76">
        <v>0</v>
      </c>
      <c r="KF196" s="76">
        <v>0</v>
      </c>
      <c r="KG196" s="76">
        <v>0</v>
      </c>
      <c r="KH196" s="76">
        <v>0</v>
      </c>
      <c r="KK196" s="76" t="s">
        <v>198</v>
      </c>
      <c r="KL196" s="76">
        <v>0</v>
      </c>
      <c r="KM196" s="76">
        <v>0</v>
      </c>
      <c r="KN196" s="76">
        <v>0</v>
      </c>
      <c r="KO196" s="7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c r="LY196" s="76"/>
      <c r="LZ196" s="76"/>
      <c r="MA196" s="76" t="s">
        <v>198</v>
      </c>
      <c r="MB196" s="76">
        <v>0</v>
      </c>
      <c r="MC196" s="76">
        <v>0</v>
      </c>
      <c r="MD196" s="76">
        <v>0</v>
      </c>
      <c r="ME196" s="76">
        <v>0</v>
      </c>
      <c r="MH196" s="76" t="s">
        <v>198</v>
      </c>
      <c r="MI196" s="76">
        <v>0</v>
      </c>
      <c r="MJ196" s="76">
        <v>0</v>
      </c>
      <c r="MK196" s="76">
        <v>0</v>
      </c>
      <c r="ML196" s="76">
        <v>0</v>
      </c>
      <c r="MM196" s="76"/>
      <c r="MN196" s="76"/>
      <c r="MO196" s="76" t="s">
        <v>198</v>
      </c>
      <c r="MP196" s="76">
        <v>0</v>
      </c>
      <c r="MQ196" s="76">
        <v>0</v>
      </c>
      <c r="MR196" s="76">
        <v>0</v>
      </c>
      <c r="MS196" s="76">
        <v>0</v>
      </c>
    </row>
    <row r="197" spans="1:357" x14ac:dyDescent="0.25">
      <c r="A197" s="1">
        <v>9.6000000000000085</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0.56999999999999995</v>
      </c>
      <c r="S197" s="1">
        <v>0</v>
      </c>
      <c r="T197" s="1">
        <v>0.8</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v>
      </c>
      <c r="BW197" s="6">
        <v>0</v>
      </c>
      <c r="BX197" s="6">
        <v>0</v>
      </c>
      <c r="BY197" s="6">
        <v>0</v>
      </c>
      <c r="CB197" s="6" t="s">
        <v>199</v>
      </c>
      <c r="CC197" s="6">
        <v>0</v>
      </c>
      <c r="CD197" s="6">
        <v>0</v>
      </c>
      <c r="CE197" s="6">
        <v>0</v>
      </c>
      <c r="CF197" s="6">
        <v>0</v>
      </c>
      <c r="CI197" s="6" t="s">
        <v>199</v>
      </c>
      <c r="CJ197" s="6">
        <v>0</v>
      </c>
      <c r="CK197" s="6">
        <v>0</v>
      </c>
      <c r="CL197" s="6">
        <v>0</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4" t="s">
        <v>199</v>
      </c>
      <c r="GY197" s="64">
        <v>0</v>
      </c>
      <c r="GZ197" s="64">
        <v>0</v>
      </c>
      <c r="HA197" s="64">
        <v>0</v>
      </c>
      <c r="HB197" s="64">
        <v>0</v>
      </c>
      <c r="HE197" s="64" t="s">
        <v>199</v>
      </c>
      <c r="HF197" s="64">
        <v>0</v>
      </c>
      <c r="HG197" s="64">
        <v>0</v>
      </c>
      <c r="HH197" s="64">
        <v>0</v>
      </c>
      <c r="HI197" s="64">
        <v>0</v>
      </c>
      <c r="HL197" s="64" t="s">
        <v>199</v>
      </c>
      <c r="HM197" s="64">
        <v>0</v>
      </c>
      <c r="HN197" s="64">
        <v>0</v>
      </c>
      <c r="HO197" s="64">
        <v>0</v>
      </c>
      <c r="HP197" s="64">
        <v>0</v>
      </c>
      <c r="HS197" s="64" t="s">
        <v>199</v>
      </c>
      <c r="HT197" s="64">
        <v>0</v>
      </c>
      <c r="HU197" s="64">
        <v>0</v>
      </c>
      <c r="HV197" s="64">
        <v>0</v>
      </c>
      <c r="HW197" s="64">
        <v>0</v>
      </c>
      <c r="HZ197" s="64" t="s">
        <v>199</v>
      </c>
      <c r="IA197" s="64">
        <v>0</v>
      </c>
      <c r="IB197" s="64">
        <v>0</v>
      </c>
      <c r="IC197" s="64">
        <v>0</v>
      </c>
      <c r="ID197" s="64">
        <v>0</v>
      </c>
      <c r="IG197" s="64" t="s">
        <v>199</v>
      </c>
      <c r="IH197" s="64">
        <v>0</v>
      </c>
      <c r="II197" s="64">
        <v>0</v>
      </c>
      <c r="IJ197" s="64">
        <v>0</v>
      </c>
      <c r="IK197" s="64">
        <v>0</v>
      </c>
      <c r="IN197" s="64" t="s">
        <v>199</v>
      </c>
      <c r="IO197" s="64">
        <v>0</v>
      </c>
      <c r="IP197" s="64">
        <v>0</v>
      </c>
      <c r="IQ197" s="64">
        <v>0</v>
      </c>
      <c r="IR197" s="64">
        <v>0</v>
      </c>
      <c r="IU197" s="64" t="s">
        <v>199</v>
      </c>
      <c r="IV197" s="64">
        <v>0</v>
      </c>
      <c r="IW197" s="64">
        <v>0</v>
      </c>
      <c r="IX197" s="64">
        <v>0</v>
      </c>
      <c r="IY197" s="64">
        <v>0</v>
      </c>
      <c r="JB197" s="6" t="s">
        <v>199</v>
      </c>
      <c r="JC197" s="6">
        <v>0</v>
      </c>
      <c r="JD197" s="6">
        <v>0</v>
      </c>
      <c r="JE197" s="6">
        <v>0</v>
      </c>
      <c r="JF197" s="6">
        <v>0</v>
      </c>
      <c r="JI197" s="64" t="s">
        <v>199</v>
      </c>
      <c r="JJ197" s="64">
        <v>0</v>
      </c>
      <c r="JK197" s="64">
        <v>0</v>
      </c>
      <c r="JL197" s="64">
        <v>0</v>
      </c>
      <c r="JM197" s="64">
        <v>0</v>
      </c>
      <c r="JP197" s="70" t="s">
        <v>199</v>
      </c>
      <c r="JQ197" s="70">
        <v>0</v>
      </c>
      <c r="JR197" s="70">
        <v>0</v>
      </c>
      <c r="JS197" s="70">
        <v>0</v>
      </c>
      <c r="JT197" s="70">
        <v>0</v>
      </c>
      <c r="JW197" s="76" t="s">
        <v>199</v>
      </c>
      <c r="JX197" s="76">
        <v>0</v>
      </c>
      <c r="JY197" s="76">
        <v>0</v>
      </c>
      <c r="JZ197" s="76">
        <v>0</v>
      </c>
      <c r="KA197" s="76">
        <v>0</v>
      </c>
      <c r="KD197" s="76" t="s">
        <v>199</v>
      </c>
      <c r="KE197" s="76">
        <v>0</v>
      </c>
      <c r="KF197" s="76">
        <v>0</v>
      </c>
      <c r="KG197" s="76">
        <v>0</v>
      </c>
      <c r="KH197" s="76">
        <v>0</v>
      </c>
      <c r="KK197" s="76" t="s">
        <v>199</v>
      </c>
      <c r="KL197" s="76">
        <v>0</v>
      </c>
      <c r="KM197" s="76">
        <v>0</v>
      </c>
      <c r="KN197" s="76">
        <v>0</v>
      </c>
      <c r="KO197" s="7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v>
      </c>
      <c r="LV197" s="76">
        <v>0</v>
      </c>
      <c r="LW197" s="76">
        <v>0</v>
      </c>
      <c r="LX197" s="76">
        <v>0</v>
      </c>
      <c r="LY197" s="76"/>
      <c r="LZ197" s="76"/>
      <c r="MA197" s="76" t="s">
        <v>199</v>
      </c>
      <c r="MB197" s="76">
        <v>0</v>
      </c>
      <c r="MC197" s="76">
        <v>0</v>
      </c>
      <c r="MD197" s="76">
        <v>0</v>
      </c>
      <c r="ME197" s="76">
        <v>0</v>
      </c>
      <c r="MH197" s="76" t="s">
        <v>199</v>
      </c>
      <c r="MI197" s="76">
        <v>0</v>
      </c>
      <c r="MJ197" s="76">
        <v>0</v>
      </c>
      <c r="MK197" s="76">
        <v>0</v>
      </c>
      <c r="ML197" s="76">
        <v>0</v>
      </c>
      <c r="MM197" s="76"/>
      <c r="MN197" s="76"/>
      <c r="MO197" s="76" t="s">
        <v>199</v>
      </c>
      <c r="MP197" s="76">
        <v>0</v>
      </c>
      <c r="MQ197" s="76">
        <v>0</v>
      </c>
      <c r="MR197" s="76">
        <v>0</v>
      </c>
      <c r="MS197" s="76">
        <v>0</v>
      </c>
    </row>
    <row r="198" spans="1:357" x14ac:dyDescent="0.25">
      <c r="A198" s="1">
        <v>9.6500000000000092</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4" t="s">
        <v>200</v>
      </c>
      <c r="GY198" s="64">
        <v>0</v>
      </c>
      <c r="GZ198" s="64">
        <v>0</v>
      </c>
      <c r="HA198" s="64">
        <v>0</v>
      </c>
      <c r="HB198" s="64">
        <v>0</v>
      </c>
      <c r="HE198" s="64" t="s">
        <v>200</v>
      </c>
      <c r="HF198" s="64">
        <v>0</v>
      </c>
      <c r="HG198" s="64">
        <v>0</v>
      </c>
      <c r="HH198" s="64">
        <v>0</v>
      </c>
      <c r="HI198" s="64">
        <v>0</v>
      </c>
      <c r="HL198" s="64" t="s">
        <v>200</v>
      </c>
      <c r="HM198" s="64">
        <v>0</v>
      </c>
      <c r="HN198" s="64">
        <v>0</v>
      </c>
      <c r="HO198" s="64">
        <v>0</v>
      </c>
      <c r="HP198" s="64">
        <v>0</v>
      </c>
      <c r="HS198" s="64" t="s">
        <v>200</v>
      </c>
      <c r="HT198" s="64">
        <v>0</v>
      </c>
      <c r="HU198" s="64">
        <v>0</v>
      </c>
      <c r="HV198" s="64">
        <v>0</v>
      </c>
      <c r="HW198" s="64">
        <v>0</v>
      </c>
      <c r="HZ198" s="64" t="s">
        <v>200</v>
      </c>
      <c r="IA198" s="64">
        <v>0</v>
      </c>
      <c r="IB198" s="64">
        <v>0</v>
      </c>
      <c r="IC198" s="64">
        <v>0</v>
      </c>
      <c r="ID198" s="64">
        <v>0</v>
      </c>
      <c r="IG198" s="64" t="s">
        <v>200</v>
      </c>
      <c r="IH198" s="64">
        <v>0</v>
      </c>
      <c r="II198" s="64">
        <v>0</v>
      </c>
      <c r="IJ198" s="64">
        <v>0</v>
      </c>
      <c r="IK198" s="64">
        <v>0</v>
      </c>
      <c r="IN198" s="64" t="s">
        <v>200</v>
      </c>
      <c r="IO198" s="64">
        <v>0</v>
      </c>
      <c r="IP198" s="64">
        <v>0</v>
      </c>
      <c r="IQ198" s="64">
        <v>0</v>
      </c>
      <c r="IR198" s="64">
        <v>0</v>
      </c>
      <c r="IU198" s="64" t="s">
        <v>200</v>
      </c>
      <c r="IV198" s="64">
        <v>0</v>
      </c>
      <c r="IW198" s="64">
        <v>0</v>
      </c>
      <c r="IX198" s="64">
        <v>0</v>
      </c>
      <c r="IY198" s="64">
        <v>0</v>
      </c>
      <c r="JB198" s="6" t="s">
        <v>200</v>
      </c>
      <c r="JC198" s="6">
        <v>0</v>
      </c>
      <c r="JD198" s="6">
        <v>0</v>
      </c>
      <c r="JE198" s="6">
        <v>0</v>
      </c>
      <c r="JF198" s="6">
        <v>0</v>
      </c>
      <c r="JI198" s="64" t="s">
        <v>200</v>
      </c>
      <c r="JJ198" s="64">
        <v>0</v>
      </c>
      <c r="JK198" s="64">
        <v>0</v>
      </c>
      <c r="JL198" s="64">
        <v>0</v>
      </c>
      <c r="JM198" s="64">
        <v>0</v>
      </c>
      <c r="JP198" s="70" t="s">
        <v>200</v>
      </c>
      <c r="JQ198" s="70">
        <v>0</v>
      </c>
      <c r="JR198" s="70">
        <v>0</v>
      </c>
      <c r="JS198" s="70">
        <v>0</v>
      </c>
      <c r="JT198" s="70">
        <v>0</v>
      </c>
      <c r="JW198" s="76" t="s">
        <v>200</v>
      </c>
      <c r="JX198" s="76">
        <v>0</v>
      </c>
      <c r="JY198" s="76">
        <v>0</v>
      </c>
      <c r="JZ198" s="76">
        <v>0</v>
      </c>
      <c r="KA198" s="76">
        <v>0</v>
      </c>
      <c r="KD198" s="76" t="s">
        <v>200</v>
      </c>
      <c r="KE198" s="76">
        <v>0</v>
      </c>
      <c r="KF198" s="76">
        <v>0</v>
      </c>
      <c r="KG198" s="76">
        <v>0</v>
      </c>
      <c r="KH198" s="76">
        <v>0</v>
      </c>
      <c r="KK198" s="76" t="s">
        <v>200</v>
      </c>
      <c r="KL198" s="76">
        <v>0</v>
      </c>
      <c r="KM198" s="76">
        <v>0</v>
      </c>
      <c r="KN198" s="76">
        <v>0</v>
      </c>
      <c r="KO198" s="76">
        <v>0</v>
      </c>
      <c r="KR198" s="76" t="s">
        <v>200</v>
      </c>
      <c r="KS198" s="76">
        <v>0</v>
      </c>
      <c r="KT198" s="76">
        <v>0</v>
      </c>
      <c r="KU198" s="76">
        <v>0</v>
      </c>
      <c r="KV198" s="76">
        <v>0</v>
      </c>
      <c r="KY198" s="76" t="s">
        <v>200</v>
      </c>
      <c r="KZ198" s="76">
        <v>0</v>
      </c>
      <c r="LA198" s="76">
        <v>0</v>
      </c>
      <c r="LB198" s="76">
        <v>0</v>
      </c>
      <c r="LC198" s="76">
        <v>0</v>
      </c>
      <c r="LF198" s="76" t="s">
        <v>200</v>
      </c>
      <c r="LG198" s="76">
        <v>0</v>
      </c>
      <c r="LH198" s="76">
        <v>0</v>
      </c>
      <c r="LI198" s="76">
        <v>0</v>
      </c>
      <c r="LJ198" s="76">
        <v>0</v>
      </c>
      <c r="LM198" s="76" t="s">
        <v>200</v>
      </c>
      <c r="LN198" s="76">
        <v>0</v>
      </c>
      <c r="LO198" s="76">
        <v>0</v>
      </c>
      <c r="LP198" s="76">
        <v>0</v>
      </c>
      <c r="LQ198" s="76">
        <v>0</v>
      </c>
      <c r="LR198" s="76"/>
      <c r="LS198" s="76"/>
      <c r="LT198" s="76" t="s">
        <v>200</v>
      </c>
      <c r="LU198" s="76">
        <v>0</v>
      </c>
      <c r="LV198" s="76">
        <v>0</v>
      </c>
      <c r="LW198" s="76">
        <v>0</v>
      </c>
      <c r="LX198" s="76">
        <v>0</v>
      </c>
      <c r="LY198" s="76"/>
      <c r="LZ198" s="76"/>
      <c r="MA198" s="76" t="s">
        <v>200</v>
      </c>
      <c r="MB198" s="76">
        <v>0</v>
      </c>
      <c r="MC198" s="76">
        <v>0</v>
      </c>
      <c r="MD198" s="76">
        <v>0</v>
      </c>
      <c r="ME198" s="76">
        <v>0</v>
      </c>
      <c r="MH198" s="76" t="s">
        <v>200</v>
      </c>
      <c r="MI198" s="76">
        <v>0</v>
      </c>
      <c r="MJ198" s="76">
        <v>0</v>
      </c>
      <c r="MK198" s="76">
        <v>0</v>
      </c>
      <c r="ML198" s="76">
        <v>0</v>
      </c>
      <c r="MM198" s="76"/>
      <c r="MN198" s="76"/>
      <c r="MO198" s="76" t="s">
        <v>200</v>
      </c>
      <c r="MP198" s="76">
        <v>0</v>
      </c>
      <c r="MQ198" s="76">
        <v>0</v>
      </c>
      <c r="MR198" s="76">
        <v>0</v>
      </c>
      <c r="MS198" s="76">
        <v>0</v>
      </c>
    </row>
    <row r="199" spans="1:357" x14ac:dyDescent="0.25">
      <c r="A199" s="1">
        <v>9.7000000000000099</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v>
      </c>
      <c r="BW199" s="6">
        <v>0</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v>
      </c>
      <c r="CY199" s="6">
        <v>0</v>
      </c>
      <c r="CZ199" s="6">
        <v>0</v>
      </c>
      <c r="DA199" s="6">
        <v>0</v>
      </c>
      <c r="DD199" s="6" t="s">
        <v>201</v>
      </c>
      <c r="DE199" s="6">
        <v>0</v>
      </c>
      <c r="DF199" s="6">
        <v>0</v>
      </c>
      <c r="DG199" s="6">
        <v>0</v>
      </c>
      <c r="DH199" s="6">
        <v>0</v>
      </c>
      <c r="DK199" s="6" t="s">
        <v>201</v>
      </c>
      <c r="DL199" s="6">
        <v>0</v>
      </c>
      <c r="DM199" s="6">
        <v>0</v>
      </c>
      <c r="DN199" s="6">
        <v>0</v>
      </c>
      <c r="DO199" s="6">
        <v>0</v>
      </c>
      <c r="DR199" s="6" t="s">
        <v>201</v>
      </c>
      <c r="DS199" s="6">
        <v>0</v>
      </c>
      <c r="DT199" s="6">
        <v>0</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v>
      </c>
      <c r="GS199" s="58">
        <v>0</v>
      </c>
      <c r="GT199" s="58">
        <v>0</v>
      </c>
      <c r="GU199" s="58">
        <v>0</v>
      </c>
      <c r="GX199" s="64" t="s">
        <v>201</v>
      </c>
      <c r="GY199" s="64">
        <v>0</v>
      </c>
      <c r="GZ199" s="64">
        <v>0</v>
      </c>
      <c r="HA199" s="64">
        <v>0</v>
      </c>
      <c r="HB199" s="64">
        <v>0</v>
      </c>
      <c r="HE199" s="64" t="s">
        <v>201</v>
      </c>
      <c r="HF199" s="64">
        <v>0</v>
      </c>
      <c r="HG199" s="64">
        <v>0</v>
      </c>
      <c r="HH199" s="64">
        <v>0</v>
      </c>
      <c r="HI199" s="64">
        <v>0</v>
      </c>
      <c r="HL199" s="64" t="s">
        <v>201</v>
      </c>
      <c r="HM199" s="64">
        <v>0</v>
      </c>
      <c r="HN199" s="64">
        <v>0</v>
      </c>
      <c r="HO199" s="64">
        <v>0</v>
      </c>
      <c r="HP199" s="64">
        <v>0</v>
      </c>
      <c r="HS199" s="64" t="s">
        <v>201</v>
      </c>
      <c r="HT199" s="64">
        <v>0</v>
      </c>
      <c r="HU199" s="64">
        <v>0</v>
      </c>
      <c r="HV199" s="64">
        <v>0</v>
      </c>
      <c r="HW199" s="64">
        <v>0</v>
      </c>
      <c r="HZ199" s="64" t="s">
        <v>201</v>
      </c>
      <c r="IA199" s="64">
        <v>0</v>
      </c>
      <c r="IB199" s="64">
        <v>0</v>
      </c>
      <c r="IC199" s="64">
        <v>0</v>
      </c>
      <c r="ID199" s="64">
        <v>0</v>
      </c>
      <c r="IG199" s="64" t="s">
        <v>201</v>
      </c>
      <c r="IH199" s="64">
        <v>0</v>
      </c>
      <c r="II199" s="64">
        <v>0</v>
      </c>
      <c r="IJ199" s="64">
        <v>0</v>
      </c>
      <c r="IK199" s="64">
        <v>0</v>
      </c>
      <c r="IN199" s="64" t="s">
        <v>201</v>
      </c>
      <c r="IO199" s="64">
        <v>0</v>
      </c>
      <c r="IP199" s="64">
        <v>0</v>
      </c>
      <c r="IQ199" s="64">
        <v>0</v>
      </c>
      <c r="IR199" s="64">
        <v>0</v>
      </c>
      <c r="IU199" s="64" t="s">
        <v>201</v>
      </c>
      <c r="IV199" s="64">
        <v>0</v>
      </c>
      <c r="IW199" s="64">
        <v>0</v>
      </c>
      <c r="IX199" s="64">
        <v>0</v>
      </c>
      <c r="IY199" s="64">
        <v>0</v>
      </c>
      <c r="JB199" s="6" t="s">
        <v>201</v>
      </c>
      <c r="JC199" s="6">
        <v>0</v>
      </c>
      <c r="JD199" s="6">
        <v>0</v>
      </c>
      <c r="JE199" s="6">
        <v>0</v>
      </c>
      <c r="JF199" s="6">
        <v>0</v>
      </c>
      <c r="JI199" s="64" t="s">
        <v>201</v>
      </c>
      <c r="JJ199" s="64">
        <v>0</v>
      </c>
      <c r="JK199" s="64">
        <v>0</v>
      </c>
      <c r="JL199" s="64">
        <v>0</v>
      </c>
      <c r="JM199" s="64">
        <v>0</v>
      </c>
      <c r="JP199" s="70" t="s">
        <v>201</v>
      </c>
      <c r="JQ199" s="70">
        <v>0</v>
      </c>
      <c r="JR199" s="70">
        <v>0</v>
      </c>
      <c r="JS199" s="70">
        <v>0</v>
      </c>
      <c r="JT199" s="70">
        <v>0</v>
      </c>
      <c r="JW199" s="76" t="s">
        <v>201</v>
      </c>
      <c r="JX199" s="76">
        <v>0</v>
      </c>
      <c r="JY199" s="76">
        <v>0</v>
      </c>
      <c r="JZ199" s="76">
        <v>0</v>
      </c>
      <c r="KA199" s="76">
        <v>0</v>
      </c>
      <c r="KD199" s="76" t="s">
        <v>201</v>
      </c>
      <c r="KE199" s="76">
        <v>0</v>
      </c>
      <c r="KF199" s="76">
        <v>0</v>
      </c>
      <c r="KG199" s="76">
        <v>0</v>
      </c>
      <c r="KH199" s="76">
        <v>0</v>
      </c>
      <c r="KK199" s="76" t="s">
        <v>201</v>
      </c>
      <c r="KL199" s="76">
        <v>0</v>
      </c>
      <c r="KM199" s="76">
        <v>0</v>
      </c>
      <c r="KN199" s="76">
        <v>0</v>
      </c>
      <c r="KO199" s="76">
        <v>0</v>
      </c>
      <c r="KR199" s="76" t="s">
        <v>201</v>
      </c>
      <c r="KS199" s="76">
        <v>0</v>
      </c>
      <c r="KT199" s="76">
        <v>0</v>
      </c>
      <c r="KU199" s="76">
        <v>0</v>
      </c>
      <c r="KV199" s="76">
        <v>0</v>
      </c>
      <c r="KY199" s="76" t="s">
        <v>201</v>
      </c>
      <c r="KZ199" s="76">
        <v>0</v>
      </c>
      <c r="LA199" s="76">
        <v>0</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c r="LY199" s="76"/>
      <c r="LZ199" s="76"/>
      <c r="MA199" s="76" t="s">
        <v>201</v>
      </c>
      <c r="MB199" s="76">
        <v>0</v>
      </c>
      <c r="MC199" s="76">
        <v>0</v>
      </c>
      <c r="MD199" s="76">
        <v>0</v>
      </c>
      <c r="ME199" s="76">
        <v>0</v>
      </c>
      <c r="MH199" s="76" t="s">
        <v>201</v>
      </c>
      <c r="MI199" s="76">
        <v>0</v>
      </c>
      <c r="MJ199" s="76">
        <v>0</v>
      </c>
      <c r="MK199" s="76">
        <v>0</v>
      </c>
      <c r="ML199" s="76">
        <v>0</v>
      </c>
      <c r="MM199" s="76"/>
      <c r="MN199" s="76"/>
      <c r="MO199" s="76" t="s">
        <v>201</v>
      </c>
      <c r="MP199" s="76">
        <v>0</v>
      </c>
      <c r="MQ199" s="76">
        <v>0</v>
      </c>
      <c r="MR199" s="76">
        <v>0</v>
      </c>
      <c r="MS199" s="76">
        <v>0</v>
      </c>
    </row>
    <row r="200" spans="1:357" x14ac:dyDescent="0.25">
      <c r="A200" s="1">
        <v>9.7500000000000107</v>
      </c>
      <c r="B200" s="1">
        <v>9.8000000000000114</v>
      </c>
      <c r="C200" s="1" t="s">
        <v>202</v>
      </c>
      <c r="D200" s="1">
        <v>0</v>
      </c>
      <c r="E200" s="1">
        <v>0</v>
      </c>
      <c r="F200" s="1">
        <v>0</v>
      </c>
      <c r="G200" s="1">
        <v>0</v>
      </c>
      <c r="H200" s="1"/>
      <c r="I200" s="1"/>
      <c r="J200" s="1" t="s">
        <v>202</v>
      </c>
      <c r="K200" s="1">
        <v>0</v>
      </c>
      <c r="L200" s="1">
        <v>0</v>
      </c>
      <c r="M200" s="1">
        <v>0</v>
      </c>
      <c r="N200" s="1">
        <v>0</v>
      </c>
      <c r="O200" s="1"/>
      <c r="P200" s="1"/>
      <c r="Q200" s="1" t="s">
        <v>202</v>
      </c>
      <c r="R200" s="1">
        <v>0</v>
      </c>
      <c r="S200" s="1">
        <v>0</v>
      </c>
      <c r="T200" s="1">
        <v>0</v>
      </c>
      <c r="U200" s="1">
        <v>0</v>
      </c>
      <c r="V200" s="1"/>
      <c r="W200" s="1"/>
      <c r="X200" s="1" t="s">
        <v>202</v>
      </c>
      <c r="Y200" s="1">
        <v>0</v>
      </c>
      <c r="Z200" s="1">
        <v>0</v>
      </c>
      <c r="AA200" s="1">
        <v>0</v>
      </c>
      <c r="AB200" s="1">
        <v>0</v>
      </c>
      <c r="AC200" s="1"/>
      <c r="AD200" s="1"/>
      <c r="AE200" s="6" t="s">
        <v>202</v>
      </c>
      <c r="AF200" s="6">
        <v>0</v>
      </c>
      <c r="AG200" s="6">
        <v>0</v>
      </c>
      <c r="AH200" s="6">
        <v>0</v>
      </c>
      <c r="AI200" s="6">
        <v>0</v>
      </c>
      <c r="AJ200" s="1"/>
      <c r="AK200" s="1"/>
      <c r="AL200" s="6" t="s">
        <v>202</v>
      </c>
      <c r="AM200" s="6">
        <v>0</v>
      </c>
      <c r="AN200" s="6">
        <v>0</v>
      </c>
      <c r="AO200" s="6">
        <v>0</v>
      </c>
      <c r="AP200" s="6">
        <v>0</v>
      </c>
      <c r="AQ200" s="1"/>
      <c r="AR200" s="1"/>
      <c r="AS200" s="6" t="s">
        <v>202</v>
      </c>
      <c r="AT200" s="6">
        <v>0</v>
      </c>
      <c r="AU200" s="6">
        <v>0</v>
      </c>
      <c r="AV200" s="6">
        <v>0</v>
      </c>
      <c r="AW200" s="6">
        <v>0</v>
      </c>
      <c r="AZ200" s="6" t="s">
        <v>202</v>
      </c>
      <c r="BA200" s="6">
        <v>0</v>
      </c>
      <c r="BB200" s="6">
        <v>0</v>
      </c>
      <c r="BC200" s="6">
        <v>0</v>
      </c>
      <c r="BD200" s="6">
        <v>0</v>
      </c>
      <c r="BG200" s="6" t="s">
        <v>202</v>
      </c>
      <c r="BH200" s="6">
        <v>0</v>
      </c>
      <c r="BI200" s="6">
        <v>0</v>
      </c>
      <c r="BJ200" s="6">
        <v>0</v>
      </c>
      <c r="BK200" s="6">
        <v>0</v>
      </c>
      <c r="BN200" s="6" t="s">
        <v>202</v>
      </c>
      <c r="BO200" s="6">
        <v>0</v>
      </c>
      <c r="BP200" s="6">
        <v>0</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v>
      </c>
      <c r="CR200" s="6">
        <v>0</v>
      </c>
      <c r="CS200" s="6">
        <v>0</v>
      </c>
      <c r="CT200" s="6">
        <v>0</v>
      </c>
      <c r="CW200" s="6" t="s">
        <v>202</v>
      </c>
      <c r="CX200" s="6">
        <v>0</v>
      </c>
      <c r="CY200" s="6">
        <v>0</v>
      </c>
      <c r="CZ200" s="6">
        <v>0</v>
      </c>
      <c r="DA200" s="6">
        <v>0</v>
      </c>
      <c r="DD200" s="6" t="s">
        <v>202</v>
      </c>
      <c r="DE200" s="6">
        <v>0</v>
      </c>
      <c r="DF200" s="6">
        <v>0</v>
      </c>
      <c r="DG200" s="6">
        <v>0</v>
      </c>
      <c r="DH200" s="6">
        <v>0</v>
      </c>
      <c r="DK200" s="6" t="s">
        <v>202</v>
      </c>
      <c r="DL200" s="6">
        <v>0</v>
      </c>
      <c r="DM200" s="6">
        <v>0</v>
      </c>
      <c r="DN200" s="6">
        <v>0</v>
      </c>
      <c r="DO200" s="6">
        <v>0</v>
      </c>
      <c r="DR200" s="6" t="s">
        <v>202</v>
      </c>
      <c r="DS200" s="6">
        <v>0</v>
      </c>
      <c r="DT200" s="6">
        <v>0</v>
      </c>
      <c r="DU200" s="6">
        <v>0</v>
      </c>
      <c r="DV200" s="6">
        <v>0</v>
      </c>
      <c r="DY200" s="6" t="s">
        <v>202</v>
      </c>
      <c r="DZ200" s="6">
        <v>0</v>
      </c>
      <c r="EA200" s="6">
        <v>0</v>
      </c>
      <c r="EB200" s="6">
        <v>0</v>
      </c>
      <c r="EC200" s="6">
        <v>0</v>
      </c>
      <c r="EF200" s="6" t="s">
        <v>202</v>
      </c>
      <c r="EG200" s="6">
        <v>0</v>
      </c>
      <c r="EH200" s="6">
        <v>0</v>
      </c>
      <c r="EI200" s="6">
        <v>0</v>
      </c>
      <c r="EJ200" s="6">
        <v>0</v>
      </c>
      <c r="EM200" s="6" t="s">
        <v>202</v>
      </c>
      <c r="EN200" s="6">
        <v>0</v>
      </c>
      <c r="EO200" s="6">
        <v>0</v>
      </c>
      <c r="EP200" s="6">
        <v>0</v>
      </c>
      <c r="EQ200" s="6">
        <v>0</v>
      </c>
      <c r="ET200" s="6" t="s">
        <v>202</v>
      </c>
      <c r="EU200" s="6">
        <v>0</v>
      </c>
      <c r="EV200" s="6">
        <v>0</v>
      </c>
      <c r="EW200" s="6">
        <v>0</v>
      </c>
      <c r="EX200" s="6">
        <v>0</v>
      </c>
      <c r="FA200" s="6" t="s">
        <v>202</v>
      </c>
      <c r="FB200" s="6">
        <v>0</v>
      </c>
      <c r="FC200" s="6">
        <v>0</v>
      </c>
      <c r="FD200" s="6">
        <v>0</v>
      </c>
      <c r="FE200" s="6">
        <v>0</v>
      </c>
      <c r="FH200" s="6" t="s">
        <v>202</v>
      </c>
      <c r="FI200" s="6">
        <v>0</v>
      </c>
      <c r="FJ200" s="6">
        <v>0</v>
      </c>
      <c r="FK200" s="6">
        <v>0</v>
      </c>
      <c r="FL200" s="6">
        <v>0</v>
      </c>
      <c r="FO200" s="6" t="s">
        <v>202</v>
      </c>
      <c r="FP200" s="6">
        <v>0</v>
      </c>
      <c r="FQ200" s="6">
        <v>0</v>
      </c>
      <c r="FR200" s="6">
        <v>0</v>
      </c>
      <c r="FS200" s="6">
        <v>0</v>
      </c>
      <c r="FV200" s="6" t="s">
        <v>202</v>
      </c>
      <c r="FW200" s="6">
        <v>0</v>
      </c>
      <c r="FX200" s="6">
        <v>0</v>
      </c>
      <c r="FY200" s="6">
        <v>0</v>
      </c>
      <c r="FZ200" s="6">
        <v>0</v>
      </c>
      <c r="GC200" s="6" t="s">
        <v>202</v>
      </c>
      <c r="GD200" s="6">
        <v>0</v>
      </c>
      <c r="GE200" s="6">
        <v>0</v>
      </c>
      <c r="GF200" s="6">
        <v>0</v>
      </c>
      <c r="GG200" s="6">
        <v>0</v>
      </c>
      <c r="GJ200" s="58" t="s">
        <v>202</v>
      </c>
      <c r="GK200" s="58">
        <v>0</v>
      </c>
      <c r="GL200" s="58">
        <v>0</v>
      </c>
      <c r="GM200" s="58">
        <v>0</v>
      </c>
      <c r="GN200" s="58">
        <v>0</v>
      </c>
      <c r="GQ200" s="58" t="s">
        <v>202</v>
      </c>
      <c r="GR200" s="58">
        <v>0</v>
      </c>
      <c r="GS200" s="58">
        <v>0</v>
      </c>
      <c r="GT200" s="58">
        <v>0</v>
      </c>
      <c r="GU200" s="58">
        <v>0</v>
      </c>
      <c r="GX200" s="64" t="s">
        <v>202</v>
      </c>
      <c r="GY200" s="64">
        <v>0</v>
      </c>
      <c r="GZ200" s="64">
        <v>0</v>
      </c>
      <c r="HA200" s="64">
        <v>0</v>
      </c>
      <c r="HB200" s="64">
        <v>0</v>
      </c>
      <c r="HE200" s="64" t="s">
        <v>202</v>
      </c>
      <c r="HF200" s="64">
        <v>0</v>
      </c>
      <c r="HG200" s="64">
        <v>0</v>
      </c>
      <c r="HH200" s="64">
        <v>0</v>
      </c>
      <c r="HI200" s="64">
        <v>0</v>
      </c>
      <c r="HL200" s="64" t="s">
        <v>202</v>
      </c>
      <c r="HM200" s="64">
        <v>0</v>
      </c>
      <c r="HN200" s="64">
        <v>0</v>
      </c>
      <c r="HO200" s="64">
        <v>0</v>
      </c>
      <c r="HP200" s="64">
        <v>0</v>
      </c>
      <c r="HS200" s="64" t="s">
        <v>202</v>
      </c>
      <c r="HT200" s="64">
        <v>0</v>
      </c>
      <c r="HU200" s="64">
        <v>0</v>
      </c>
      <c r="HV200" s="64">
        <v>0</v>
      </c>
      <c r="HW200" s="64">
        <v>0</v>
      </c>
      <c r="HZ200" s="64" t="s">
        <v>202</v>
      </c>
      <c r="IA200" s="64">
        <v>0</v>
      </c>
      <c r="IB200" s="64">
        <v>0</v>
      </c>
      <c r="IC200" s="64">
        <v>0</v>
      </c>
      <c r="ID200" s="64">
        <v>0</v>
      </c>
      <c r="IG200" s="64" t="s">
        <v>202</v>
      </c>
      <c r="IH200" s="64">
        <v>0</v>
      </c>
      <c r="II200" s="64">
        <v>0</v>
      </c>
      <c r="IJ200" s="64">
        <v>0</v>
      </c>
      <c r="IK200" s="64">
        <v>0</v>
      </c>
      <c r="IN200" s="64" t="s">
        <v>202</v>
      </c>
      <c r="IO200" s="64">
        <v>0</v>
      </c>
      <c r="IP200" s="64">
        <v>0</v>
      </c>
      <c r="IQ200" s="64">
        <v>0</v>
      </c>
      <c r="IR200" s="64">
        <v>0</v>
      </c>
      <c r="IU200" s="64" t="s">
        <v>202</v>
      </c>
      <c r="IV200" s="64">
        <v>0</v>
      </c>
      <c r="IW200" s="64">
        <v>0</v>
      </c>
      <c r="IX200" s="64">
        <v>0</v>
      </c>
      <c r="IY200" s="64">
        <v>0</v>
      </c>
      <c r="JB200" s="6" t="s">
        <v>202</v>
      </c>
      <c r="JC200" s="6">
        <v>0</v>
      </c>
      <c r="JD200" s="6">
        <v>0</v>
      </c>
      <c r="JE200" s="6">
        <v>0</v>
      </c>
      <c r="JF200" s="6">
        <v>0</v>
      </c>
      <c r="JI200" s="64" t="s">
        <v>202</v>
      </c>
      <c r="JJ200" s="64">
        <v>0</v>
      </c>
      <c r="JK200" s="64">
        <v>0</v>
      </c>
      <c r="JL200" s="64">
        <v>0</v>
      </c>
      <c r="JM200" s="64">
        <v>0</v>
      </c>
      <c r="JP200" s="70" t="s">
        <v>202</v>
      </c>
      <c r="JQ200" s="70">
        <v>0</v>
      </c>
      <c r="JR200" s="70">
        <v>0</v>
      </c>
      <c r="JS200" s="70">
        <v>0</v>
      </c>
      <c r="JT200" s="70">
        <v>0</v>
      </c>
      <c r="JW200" s="76" t="s">
        <v>202</v>
      </c>
      <c r="JX200" s="76">
        <v>0</v>
      </c>
      <c r="JY200" s="76">
        <v>0</v>
      </c>
      <c r="JZ200" s="76">
        <v>0</v>
      </c>
      <c r="KA200" s="76">
        <v>0</v>
      </c>
      <c r="KD200" s="76" t="s">
        <v>202</v>
      </c>
      <c r="KE200" s="76">
        <v>0</v>
      </c>
      <c r="KF200" s="76">
        <v>0</v>
      </c>
      <c r="KG200" s="76">
        <v>0</v>
      </c>
      <c r="KH200" s="76">
        <v>0</v>
      </c>
      <c r="KK200" s="76" t="s">
        <v>202</v>
      </c>
      <c r="KL200" s="76">
        <v>0</v>
      </c>
      <c r="KM200" s="76">
        <v>0</v>
      </c>
      <c r="KN200" s="76">
        <v>0</v>
      </c>
      <c r="KO200" s="76">
        <v>0</v>
      </c>
      <c r="KR200" s="76" t="s">
        <v>202</v>
      </c>
      <c r="KS200" s="76">
        <v>0</v>
      </c>
      <c r="KT200" s="76">
        <v>0</v>
      </c>
      <c r="KU200" s="76">
        <v>0</v>
      </c>
      <c r="KV200" s="76">
        <v>0</v>
      </c>
      <c r="KY200" s="76" t="s">
        <v>202</v>
      </c>
      <c r="KZ200" s="76">
        <v>0</v>
      </c>
      <c r="LA200" s="76">
        <v>0</v>
      </c>
      <c r="LB200" s="76">
        <v>0</v>
      </c>
      <c r="LC200" s="76">
        <v>0</v>
      </c>
      <c r="LF200" s="76" t="s">
        <v>202</v>
      </c>
      <c r="LG200" s="76">
        <v>0</v>
      </c>
      <c r="LH200" s="76">
        <v>0</v>
      </c>
      <c r="LI200" s="76">
        <v>0</v>
      </c>
      <c r="LJ200" s="76">
        <v>0</v>
      </c>
      <c r="LM200" s="76" t="s">
        <v>202</v>
      </c>
      <c r="LN200" s="76">
        <v>0</v>
      </c>
      <c r="LO200" s="76">
        <v>0</v>
      </c>
      <c r="LP200" s="76">
        <v>0</v>
      </c>
      <c r="LQ200" s="76">
        <v>0</v>
      </c>
      <c r="LR200" s="76"/>
      <c r="LS200" s="76"/>
      <c r="LT200" s="76" t="s">
        <v>202</v>
      </c>
      <c r="LU200" s="76">
        <v>0</v>
      </c>
      <c r="LV200" s="76">
        <v>0</v>
      </c>
      <c r="LW200" s="76">
        <v>0</v>
      </c>
      <c r="LX200" s="76">
        <v>0</v>
      </c>
      <c r="LY200" s="76"/>
      <c r="LZ200" s="76"/>
      <c r="MA200" s="76" t="s">
        <v>202</v>
      </c>
      <c r="MB200" s="76">
        <v>0</v>
      </c>
      <c r="MC200" s="76">
        <v>0</v>
      </c>
      <c r="MD200" s="76">
        <v>0</v>
      </c>
      <c r="ME200" s="76">
        <v>0</v>
      </c>
      <c r="MH200" s="76" t="s">
        <v>202</v>
      </c>
      <c r="MI200" s="76">
        <v>0</v>
      </c>
      <c r="MJ200" s="76">
        <v>0</v>
      </c>
      <c r="MK200" s="76">
        <v>0</v>
      </c>
      <c r="ML200" s="76">
        <v>0</v>
      </c>
      <c r="MM200" s="76"/>
      <c r="MN200" s="76"/>
      <c r="MO200" s="76" t="s">
        <v>202</v>
      </c>
      <c r="MP200" s="76">
        <v>0</v>
      </c>
      <c r="MQ200" s="76">
        <v>0</v>
      </c>
      <c r="MR200" s="76">
        <v>0</v>
      </c>
      <c r="MS200" s="76">
        <v>0</v>
      </c>
    </row>
    <row r="201" spans="1:357" x14ac:dyDescent="0.25">
      <c r="A201" s="1">
        <v>9.8000000000000114</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v>
      </c>
      <c r="S201" s="1">
        <v>0</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0</v>
      </c>
      <c r="GS201" s="58">
        <v>0</v>
      </c>
      <c r="GT201" s="58">
        <v>0</v>
      </c>
      <c r="GU201" s="58">
        <v>0</v>
      </c>
      <c r="GX201" s="64" t="s">
        <v>203</v>
      </c>
      <c r="GY201" s="64">
        <v>0</v>
      </c>
      <c r="GZ201" s="64">
        <v>0</v>
      </c>
      <c r="HA201" s="64">
        <v>0</v>
      </c>
      <c r="HB201" s="64">
        <v>0</v>
      </c>
      <c r="HE201" s="64" t="s">
        <v>203</v>
      </c>
      <c r="HF201" s="64">
        <v>0</v>
      </c>
      <c r="HG201" s="64">
        <v>0</v>
      </c>
      <c r="HH201" s="64">
        <v>0</v>
      </c>
      <c r="HI201" s="64">
        <v>0</v>
      </c>
      <c r="HL201" s="64" t="s">
        <v>203</v>
      </c>
      <c r="HM201" s="64">
        <v>0</v>
      </c>
      <c r="HN201" s="64">
        <v>0</v>
      </c>
      <c r="HO201" s="64">
        <v>0</v>
      </c>
      <c r="HP201" s="64">
        <v>0</v>
      </c>
      <c r="HS201" s="64" t="s">
        <v>203</v>
      </c>
      <c r="HT201" s="64">
        <v>0</v>
      </c>
      <c r="HU201" s="64">
        <v>0</v>
      </c>
      <c r="HV201" s="64">
        <v>0</v>
      </c>
      <c r="HW201" s="64">
        <v>0</v>
      </c>
      <c r="HZ201" s="64" t="s">
        <v>203</v>
      </c>
      <c r="IA201" s="64">
        <v>0</v>
      </c>
      <c r="IB201" s="64">
        <v>0</v>
      </c>
      <c r="IC201" s="64">
        <v>0</v>
      </c>
      <c r="ID201" s="64">
        <v>0</v>
      </c>
      <c r="IG201" s="64" t="s">
        <v>203</v>
      </c>
      <c r="IH201" s="64">
        <v>0</v>
      </c>
      <c r="II201" s="64">
        <v>0</v>
      </c>
      <c r="IJ201" s="64">
        <v>0</v>
      </c>
      <c r="IK201" s="64">
        <v>0</v>
      </c>
      <c r="IN201" s="64" t="s">
        <v>203</v>
      </c>
      <c r="IO201" s="64">
        <v>0</v>
      </c>
      <c r="IP201" s="64">
        <v>0</v>
      </c>
      <c r="IQ201" s="64">
        <v>0</v>
      </c>
      <c r="IR201" s="64">
        <v>0</v>
      </c>
      <c r="IU201" s="64" t="s">
        <v>203</v>
      </c>
      <c r="IV201" s="64">
        <v>0</v>
      </c>
      <c r="IW201" s="64">
        <v>0</v>
      </c>
      <c r="IX201" s="64">
        <v>0</v>
      </c>
      <c r="IY201" s="64">
        <v>0</v>
      </c>
      <c r="JB201" s="6" t="s">
        <v>203</v>
      </c>
      <c r="JC201" s="6">
        <v>0</v>
      </c>
      <c r="JD201" s="6">
        <v>0</v>
      </c>
      <c r="JE201" s="6">
        <v>0</v>
      </c>
      <c r="JF201" s="6">
        <v>0</v>
      </c>
      <c r="JI201" s="64" t="s">
        <v>203</v>
      </c>
      <c r="JJ201" s="64">
        <v>0</v>
      </c>
      <c r="JK201" s="64">
        <v>0</v>
      </c>
      <c r="JL201" s="64">
        <v>0</v>
      </c>
      <c r="JM201" s="64">
        <v>0</v>
      </c>
      <c r="JP201" s="70" t="s">
        <v>203</v>
      </c>
      <c r="JQ201" s="70">
        <v>0</v>
      </c>
      <c r="JR201" s="70">
        <v>0</v>
      </c>
      <c r="JS201" s="70">
        <v>0</v>
      </c>
      <c r="JT201" s="70">
        <v>0</v>
      </c>
      <c r="JW201" s="76" t="s">
        <v>203</v>
      </c>
      <c r="JX201" s="76">
        <v>0</v>
      </c>
      <c r="JY201" s="76">
        <v>0</v>
      </c>
      <c r="JZ201" s="76">
        <v>0</v>
      </c>
      <c r="KA201" s="76">
        <v>0</v>
      </c>
      <c r="KD201" s="76" t="s">
        <v>203</v>
      </c>
      <c r="KE201" s="76">
        <v>0</v>
      </c>
      <c r="KF201" s="76">
        <v>0</v>
      </c>
      <c r="KG201" s="76">
        <v>0</v>
      </c>
      <c r="KH201" s="76">
        <v>0</v>
      </c>
      <c r="KK201" s="76" t="s">
        <v>203</v>
      </c>
      <c r="KL201" s="76">
        <v>0</v>
      </c>
      <c r="KM201" s="76">
        <v>0</v>
      </c>
      <c r="KN201" s="76">
        <v>0</v>
      </c>
      <c r="KO201" s="76">
        <v>0</v>
      </c>
      <c r="KR201" s="76" t="s">
        <v>203</v>
      </c>
      <c r="KS201" s="76">
        <v>0</v>
      </c>
      <c r="KT201" s="76">
        <v>0</v>
      </c>
      <c r="KU201" s="76">
        <v>0</v>
      </c>
      <c r="KV201" s="76">
        <v>0</v>
      </c>
      <c r="KY201" s="76" t="s">
        <v>203</v>
      </c>
      <c r="KZ201" s="76">
        <v>0.36</v>
      </c>
      <c r="LA201" s="76">
        <v>0</v>
      </c>
      <c r="LB201" s="76">
        <v>0.55000000000000004</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c r="LY201" s="76"/>
      <c r="LZ201" s="76"/>
      <c r="MA201" s="76" t="s">
        <v>203</v>
      </c>
      <c r="MB201" s="76">
        <v>0</v>
      </c>
      <c r="MC201" s="76">
        <v>0</v>
      </c>
      <c r="MD201" s="76">
        <v>0</v>
      </c>
      <c r="ME201" s="76">
        <v>0</v>
      </c>
      <c r="MH201" s="76" t="s">
        <v>203</v>
      </c>
      <c r="MI201" s="76">
        <v>0</v>
      </c>
      <c r="MJ201" s="76">
        <v>0</v>
      </c>
      <c r="MK201" s="76">
        <v>0</v>
      </c>
      <c r="ML201" s="76">
        <v>0</v>
      </c>
      <c r="MM201" s="76"/>
      <c r="MN201" s="76"/>
      <c r="MO201" s="76" t="s">
        <v>203</v>
      </c>
      <c r="MP201" s="76">
        <v>0</v>
      </c>
      <c r="MQ201" s="76">
        <v>0</v>
      </c>
      <c r="MR201" s="76">
        <v>0</v>
      </c>
      <c r="MS201" s="76">
        <v>0</v>
      </c>
    </row>
    <row r="202" spans="1:357" x14ac:dyDescent="0.25">
      <c r="A202" s="1">
        <v>9.8500000000000121</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0</v>
      </c>
      <c r="CR202" s="6">
        <v>0</v>
      </c>
      <c r="CS202" s="6">
        <v>0</v>
      </c>
      <c r="CT202" s="6">
        <v>0</v>
      </c>
      <c r="CW202" s="6" t="s">
        <v>204</v>
      </c>
      <c r="CX202" s="6">
        <v>0</v>
      </c>
      <c r="CY202" s="6">
        <v>0</v>
      </c>
      <c r="CZ202" s="6">
        <v>0</v>
      </c>
      <c r="DA202" s="6">
        <v>0</v>
      </c>
      <c r="DD202" s="6" t="s">
        <v>204</v>
      </c>
      <c r="DE202" s="6">
        <v>0</v>
      </c>
      <c r="DF202" s="6">
        <v>0</v>
      </c>
      <c r="DG202" s="6">
        <v>0</v>
      </c>
      <c r="DH202" s="6">
        <v>0</v>
      </c>
      <c r="DK202" s="6" t="s">
        <v>204</v>
      </c>
      <c r="DL202" s="6">
        <v>0</v>
      </c>
      <c r="DM202" s="6">
        <v>0</v>
      </c>
      <c r="DN202" s="6">
        <v>0</v>
      </c>
      <c r="DO202" s="6">
        <v>0</v>
      </c>
      <c r="DR202" s="6" t="s">
        <v>204</v>
      </c>
      <c r="DS202" s="6">
        <v>0</v>
      </c>
      <c r="DT202" s="6">
        <v>0</v>
      </c>
      <c r="DU202" s="6">
        <v>0</v>
      </c>
      <c r="DV202" s="6">
        <v>0</v>
      </c>
      <c r="DY202" s="6" t="s">
        <v>204</v>
      </c>
      <c r="DZ202" s="6">
        <v>0</v>
      </c>
      <c r="EA202" s="6">
        <v>0</v>
      </c>
      <c r="EB202" s="6">
        <v>0</v>
      </c>
      <c r="EC202" s="6">
        <v>0</v>
      </c>
      <c r="EF202" s="6" t="s">
        <v>204</v>
      </c>
      <c r="EG202" s="6">
        <v>0</v>
      </c>
      <c r="EH202" s="6">
        <v>0</v>
      </c>
      <c r="EI202" s="6">
        <v>0</v>
      </c>
      <c r="EJ202" s="6">
        <v>0</v>
      </c>
      <c r="EM202" s="6" t="s">
        <v>204</v>
      </c>
      <c r="EN202" s="6">
        <v>0</v>
      </c>
      <c r="EO202" s="6">
        <v>0</v>
      </c>
      <c r="EP202" s="6">
        <v>0</v>
      </c>
      <c r="EQ202" s="6">
        <v>0</v>
      </c>
      <c r="ET202" s="6" t="s">
        <v>204</v>
      </c>
      <c r="EU202" s="6">
        <v>0</v>
      </c>
      <c r="EV202" s="6">
        <v>0</v>
      </c>
      <c r="EW202" s="6">
        <v>0</v>
      </c>
      <c r="EX202" s="6">
        <v>0</v>
      </c>
      <c r="FA202" s="6" t="s">
        <v>204</v>
      </c>
      <c r="FB202" s="6">
        <v>0</v>
      </c>
      <c r="FC202" s="6">
        <v>0</v>
      </c>
      <c r="FD202" s="6">
        <v>0</v>
      </c>
      <c r="FE202" s="6">
        <v>0</v>
      </c>
      <c r="FH202" s="6" t="s">
        <v>204</v>
      </c>
      <c r="FI202" s="6">
        <v>0</v>
      </c>
      <c r="FJ202" s="6">
        <v>0</v>
      </c>
      <c r="FK202" s="6">
        <v>0</v>
      </c>
      <c r="FL202" s="6">
        <v>0</v>
      </c>
      <c r="FO202" s="6" t="s">
        <v>204</v>
      </c>
      <c r="FP202" s="6">
        <v>0</v>
      </c>
      <c r="FQ202" s="6">
        <v>0</v>
      </c>
      <c r="FR202" s="6">
        <v>0</v>
      </c>
      <c r="FS202" s="6">
        <v>0</v>
      </c>
      <c r="FV202" s="6" t="s">
        <v>204</v>
      </c>
      <c r="FW202" s="6">
        <v>0</v>
      </c>
      <c r="FX202" s="6">
        <v>0</v>
      </c>
      <c r="FY202" s="6">
        <v>0</v>
      </c>
      <c r="FZ202" s="6">
        <v>0</v>
      </c>
      <c r="GC202" s="6" t="s">
        <v>204</v>
      </c>
      <c r="GD202" s="6">
        <v>0</v>
      </c>
      <c r="GE202" s="6">
        <v>0</v>
      </c>
      <c r="GF202" s="6">
        <v>0</v>
      </c>
      <c r="GG202" s="6">
        <v>0</v>
      </c>
      <c r="GJ202" s="58" t="s">
        <v>204</v>
      </c>
      <c r="GK202" s="58">
        <v>0</v>
      </c>
      <c r="GL202" s="58">
        <v>0</v>
      </c>
      <c r="GM202" s="58">
        <v>0</v>
      </c>
      <c r="GN202" s="58">
        <v>0</v>
      </c>
      <c r="GQ202" s="58" t="s">
        <v>204</v>
      </c>
      <c r="GR202" s="58">
        <v>0</v>
      </c>
      <c r="GS202" s="58">
        <v>0</v>
      </c>
      <c r="GT202" s="58">
        <v>0</v>
      </c>
      <c r="GU202" s="58">
        <v>0</v>
      </c>
      <c r="GX202" s="64" t="s">
        <v>204</v>
      </c>
      <c r="GY202" s="64">
        <v>0</v>
      </c>
      <c r="GZ202" s="64">
        <v>0</v>
      </c>
      <c r="HA202" s="64">
        <v>0</v>
      </c>
      <c r="HB202" s="64">
        <v>0</v>
      </c>
      <c r="HE202" s="64" t="s">
        <v>204</v>
      </c>
      <c r="HF202" s="64">
        <v>0</v>
      </c>
      <c r="HG202" s="64">
        <v>0</v>
      </c>
      <c r="HH202" s="64">
        <v>0</v>
      </c>
      <c r="HI202" s="64">
        <v>0</v>
      </c>
      <c r="HL202" s="64" t="s">
        <v>204</v>
      </c>
      <c r="HM202" s="64">
        <v>0</v>
      </c>
      <c r="HN202" s="64">
        <v>0</v>
      </c>
      <c r="HO202" s="64">
        <v>0</v>
      </c>
      <c r="HP202" s="64">
        <v>0</v>
      </c>
      <c r="HS202" s="64" t="s">
        <v>204</v>
      </c>
      <c r="HT202" s="64">
        <v>0</v>
      </c>
      <c r="HU202" s="64">
        <v>0</v>
      </c>
      <c r="HV202" s="64">
        <v>0</v>
      </c>
      <c r="HW202" s="64">
        <v>0</v>
      </c>
      <c r="HZ202" s="64" t="s">
        <v>204</v>
      </c>
      <c r="IA202" s="64">
        <v>0</v>
      </c>
      <c r="IB202" s="64">
        <v>0</v>
      </c>
      <c r="IC202" s="64">
        <v>0</v>
      </c>
      <c r="ID202" s="64">
        <v>0</v>
      </c>
      <c r="IG202" s="64" t="s">
        <v>204</v>
      </c>
      <c r="IH202" s="64">
        <v>0</v>
      </c>
      <c r="II202" s="64">
        <v>0</v>
      </c>
      <c r="IJ202" s="64">
        <v>0</v>
      </c>
      <c r="IK202" s="64">
        <v>0</v>
      </c>
      <c r="IN202" s="64" t="s">
        <v>204</v>
      </c>
      <c r="IO202" s="64">
        <v>0</v>
      </c>
      <c r="IP202" s="64">
        <v>0</v>
      </c>
      <c r="IQ202" s="64">
        <v>0</v>
      </c>
      <c r="IR202" s="64">
        <v>0</v>
      </c>
      <c r="IU202" s="64" t="s">
        <v>204</v>
      </c>
      <c r="IV202" s="64">
        <v>0</v>
      </c>
      <c r="IW202" s="64">
        <v>0</v>
      </c>
      <c r="IX202" s="64">
        <v>0</v>
      </c>
      <c r="IY202" s="64">
        <v>0</v>
      </c>
      <c r="JB202" s="6" t="s">
        <v>204</v>
      </c>
      <c r="JC202" s="6">
        <v>0</v>
      </c>
      <c r="JD202" s="6">
        <v>0</v>
      </c>
      <c r="JE202" s="6">
        <v>0</v>
      </c>
      <c r="JF202" s="6">
        <v>0</v>
      </c>
      <c r="JI202" s="64" t="s">
        <v>204</v>
      </c>
      <c r="JJ202" s="64">
        <v>0</v>
      </c>
      <c r="JK202" s="64">
        <v>0</v>
      </c>
      <c r="JL202" s="64">
        <v>0</v>
      </c>
      <c r="JM202" s="64">
        <v>0</v>
      </c>
      <c r="JP202" s="70" t="s">
        <v>204</v>
      </c>
      <c r="JQ202" s="70">
        <v>0</v>
      </c>
      <c r="JR202" s="70">
        <v>0</v>
      </c>
      <c r="JS202" s="70">
        <v>0</v>
      </c>
      <c r="JT202" s="70">
        <v>0</v>
      </c>
      <c r="JW202" s="76" t="s">
        <v>204</v>
      </c>
      <c r="JX202" s="76">
        <v>0</v>
      </c>
      <c r="JY202" s="76">
        <v>0</v>
      </c>
      <c r="JZ202" s="76">
        <v>0</v>
      </c>
      <c r="KA202" s="76">
        <v>0</v>
      </c>
      <c r="KD202" s="76" t="s">
        <v>204</v>
      </c>
      <c r="KE202" s="76">
        <v>0</v>
      </c>
      <c r="KF202" s="76">
        <v>0</v>
      </c>
      <c r="KG202" s="76">
        <v>0</v>
      </c>
      <c r="KH202" s="76">
        <v>0</v>
      </c>
      <c r="KK202" s="76" t="s">
        <v>204</v>
      </c>
      <c r="KL202" s="76">
        <v>0</v>
      </c>
      <c r="KM202" s="76">
        <v>0</v>
      </c>
      <c r="KN202" s="76">
        <v>0</v>
      </c>
      <c r="KO202" s="76">
        <v>0</v>
      </c>
      <c r="KR202" s="76" t="s">
        <v>204</v>
      </c>
      <c r="KS202" s="76">
        <v>0</v>
      </c>
      <c r="KT202" s="76">
        <v>0</v>
      </c>
      <c r="KU202" s="76">
        <v>0</v>
      </c>
      <c r="KV202" s="76">
        <v>0</v>
      </c>
      <c r="KY202" s="76" t="s">
        <v>204</v>
      </c>
      <c r="KZ202" s="76">
        <v>0</v>
      </c>
      <c r="LA202" s="76">
        <v>0</v>
      </c>
      <c r="LB202" s="76">
        <v>0</v>
      </c>
      <c r="LC202" s="76">
        <v>0</v>
      </c>
      <c r="LF202" s="76" t="s">
        <v>204</v>
      </c>
      <c r="LG202" s="76">
        <v>0</v>
      </c>
      <c r="LH202" s="76">
        <v>0</v>
      </c>
      <c r="LI202" s="76">
        <v>0</v>
      </c>
      <c r="LJ202" s="76">
        <v>0</v>
      </c>
      <c r="LM202" s="76" t="s">
        <v>204</v>
      </c>
      <c r="LN202" s="76">
        <v>0</v>
      </c>
      <c r="LO202" s="76">
        <v>0</v>
      </c>
      <c r="LP202" s="76">
        <v>0</v>
      </c>
      <c r="LQ202" s="76">
        <v>0</v>
      </c>
      <c r="LR202" s="76"/>
      <c r="LS202" s="76"/>
      <c r="LT202" s="76" t="s">
        <v>204</v>
      </c>
      <c r="LU202" s="76">
        <v>0</v>
      </c>
      <c r="LV202" s="76">
        <v>0</v>
      </c>
      <c r="LW202" s="76">
        <v>0</v>
      </c>
      <c r="LX202" s="76">
        <v>0</v>
      </c>
      <c r="LY202" s="76"/>
      <c r="LZ202" s="76"/>
      <c r="MA202" s="76" t="s">
        <v>204</v>
      </c>
      <c r="MB202" s="76">
        <v>0</v>
      </c>
      <c r="MC202" s="76">
        <v>0</v>
      </c>
      <c r="MD202" s="76">
        <v>0</v>
      </c>
      <c r="ME202" s="76">
        <v>0</v>
      </c>
      <c r="MH202" s="76" t="s">
        <v>204</v>
      </c>
      <c r="MI202" s="76">
        <v>0</v>
      </c>
      <c r="MJ202" s="76">
        <v>0</v>
      </c>
      <c r="MK202" s="76">
        <v>0</v>
      </c>
      <c r="ML202" s="76">
        <v>0</v>
      </c>
      <c r="MM202" s="76"/>
      <c r="MN202" s="76"/>
      <c r="MO202" s="76" t="s">
        <v>204</v>
      </c>
      <c r="MP202" s="76">
        <v>0</v>
      </c>
      <c r="MQ202" s="76">
        <v>0</v>
      </c>
      <c r="MR202" s="76">
        <v>0</v>
      </c>
      <c r="MS202" s="76">
        <v>0</v>
      </c>
    </row>
    <row r="203" spans="1:357" x14ac:dyDescent="0.25">
      <c r="A203" s="1">
        <v>9.9000000000000128</v>
      </c>
      <c r="B203" s="1">
        <v>9.9500000000000135</v>
      </c>
      <c r="C203" s="1" t="s">
        <v>205</v>
      </c>
      <c r="D203" s="1">
        <v>0</v>
      </c>
      <c r="E203" s="1">
        <v>0</v>
      </c>
      <c r="F203" s="1">
        <v>0</v>
      </c>
      <c r="G203" s="1">
        <v>0</v>
      </c>
      <c r="H203" s="1"/>
      <c r="I203" s="1"/>
      <c r="J203" s="1" t="s">
        <v>205</v>
      </c>
      <c r="K203" s="1">
        <v>0</v>
      </c>
      <c r="L203" s="1">
        <v>0</v>
      </c>
      <c r="M203" s="1">
        <v>0</v>
      </c>
      <c r="N203" s="1">
        <v>0</v>
      </c>
      <c r="O203" s="1"/>
      <c r="P203" s="1"/>
      <c r="Q203" s="1" t="s">
        <v>205</v>
      </c>
      <c r="R203" s="1">
        <v>0.62</v>
      </c>
      <c r="S203" s="1">
        <v>0</v>
      </c>
      <c r="T203" s="1">
        <v>0.87</v>
      </c>
      <c r="U203" s="1">
        <v>0</v>
      </c>
      <c r="V203" s="1"/>
      <c r="W203" s="1"/>
      <c r="X203" s="1" t="s">
        <v>205</v>
      </c>
      <c r="Y203" s="1">
        <v>0</v>
      </c>
      <c r="Z203" s="1">
        <v>0</v>
      </c>
      <c r="AA203" s="1">
        <v>0</v>
      </c>
      <c r="AB203" s="1">
        <v>0</v>
      </c>
      <c r="AC203" s="1"/>
      <c r="AD203" s="1"/>
      <c r="AE203" s="6" t="s">
        <v>205</v>
      </c>
      <c r="AF203" s="6">
        <v>0</v>
      </c>
      <c r="AG203" s="6">
        <v>0</v>
      </c>
      <c r="AH203" s="6">
        <v>0</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v>
      </c>
      <c r="BI203" s="6">
        <v>0</v>
      </c>
      <c r="BJ203" s="6">
        <v>0</v>
      </c>
      <c r="BK203" s="6">
        <v>0</v>
      </c>
      <c r="BN203" s="6" t="s">
        <v>205</v>
      </c>
      <c r="BO203" s="6">
        <v>0</v>
      </c>
      <c r="BP203" s="6">
        <v>0</v>
      </c>
      <c r="BQ203" s="6">
        <v>0</v>
      </c>
      <c r="BR203" s="6">
        <v>0</v>
      </c>
      <c r="BU203" s="6" t="s">
        <v>205</v>
      </c>
      <c r="BV203" s="6">
        <v>0</v>
      </c>
      <c r="BW203" s="6">
        <v>0</v>
      </c>
      <c r="BX203" s="6">
        <v>0</v>
      </c>
      <c r="BY203" s="6">
        <v>0</v>
      </c>
      <c r="CB203" s="6" t="s">
        <v>205</v>
      </c>
      <c r="CC203" s="6">
        <v>0.09</v>
      </c>
      <c r="CD203" s="6">
        <v>0</v>
      </c>
      <c r="CE203" s="6">
        <v>0.11</v>
      </c>
      <c r="CF203" s="6">
        <v>0</v>
      </c>
      <c r="CI203" s="6" t="s">
        <v>205</v>
      </c>
      <c r="CJ203" s="6">
        <v>0</v>
      </c>
      <c r="CK203" s="6">
        <v>0</v>
      </c>
      <c r="CL203" s="6">
        <v>0</v>
      </c>
      <c r="CM203" s="6">
        <v>0</v>
      </c>
      <c r="CP203" s="6" t="s">
        <v>205</v>
      </c>
      <c r="CQ203" s="6">
        <v>0</v>
      </c>
      <c r="CR203" s="6">
        <v>0</v>
      </c>
      <c r="CS203" s="6">
        <v>0</v>
      </c>
      <c r="CT203" s="6">
        <v>0</v>
      </c>
      <c r="CW203" s="6" t="s">
        <v>205</v>
      </c>
      <c r="CX203" s="6">
        <v>0</v>
      </c>
      <c r="CY203" s="6">
        <v>0</v>
      </c>
      <c r="CZ203" s="6">
        <v>0</v>
      </c>
      <c r="DA203" s="6">
        <v>0</v>
      </c>
      <c r="DD203" s="6" t="s">
        <v>205</v>
      </c>
      <c r="DE203" s="6">
        <v>0</v>
      </c>
      <c r="DF203" s="6">
        <v>0</v>
      </c>
      <c r="DG203" s="6">
        <v>0</v>
      </c>
      <c r="DH203" s="6">
        <v>0</v>
      </c>
      <c r="DK203" s="6" t="s">
        <v>205</v>
      </c>
      <c r="DL203" s="6">
        <v>0</v>
      </c>
      <c r="DM203" s="6">
        <v>0</v>
      </c>
      <c r="DN203" s="6">
        <v>0</v>
      </c>
      <c r="DO203" s="6">
        <v>0</v>
      </c>
      <c r="DR203" s="6" t="s">
        <v>205</v>
      </c>
      <c r="DS203" s="6">
        <v>0.34</v>
      </c>
      <c r="DT203" s="6">
        <v>0</v>
      </c>
      <c r="DU203" s="6">
        <v>0</v>
      </c>
      <c r="DV203" s="6">
        <v>0</v>
      </c>
      <c r="DY203" s="6" t="s">
        <v>205</v>
      </c>
      <c r="DZ203" s="6">
        <v>0.52</v>
      </c>
      <c r="EA203" s="6">
        <v>0</v>
      </c>
      <c r="EB203" s="6">
        <v>0</v>
      </c>
      <c r="EC203" s="6">
        <v>0</v>
      </c>
      <c r="EF203" s="6" t="s">
        <v>205</v>
      </c>
      <c r="EG203" s="6">
        <v>0</v>
      </c>
      <c r="EH203" s="6">
        <v>0</v>
      </c>
      <c r="EI203" s="6">
        <v>0</v>
      </c>
      <c r="EJ203" s="6">
        <v>0</v>
      </c>
      <c r="EM203" s="6" t="s">
        <v>205</v>
      </c>
      <c r="EN203" s="6">
        <v>0</v>
      </c>
      <c r="EO203" s="6">
        <v>0</v>
      </c>
      <c r="EP203" s="6">
        <v>0</v>
      </c>
      <c r="EQ203" s="6">
        <v>0</v>
      </c>
      <c r="ET203" s="6" t="s">
        <v>205</v>
      </c>
      <c r="EU203" s="6">
        <v>0</v>
      </c>
      <c r="EV203" s="6">
        <v>0</v>
      </c>
      <c r="EW203" s="6">
        <v>0</v>
      </c>
      <c r="EX203" s="6">
        <v>0</v>
      </c>
      <c r="FA203" s="6" t="s">
        <v>205</v>
      </c>
      <c r="FB203" s="6">
        <v>0</v>
      </c>
      <c r="FC203" s="6">
        <v>0</v>
      </c>
      <c r="FD203" s="6">
        <v>0</v>
      </c>
      <c r="FE203" s="6">
        <v>0</v>
      </c>
      <c r="FH203" s="6" t="s">
        <v>205</v>
      </c>
      <c r="FI203" s="6">
        <v>0.31</v>
      </c>
      <c r="FJ203" s="6">
        <v>0</v>
      </c>
      <c r="FK203" s="6">
        <v>0</v>
      </c>
      <c r="FL203" s="6">
        <v>0</v>
      </c>
      <c r="FO203" s="6" t="s">
        <v>205</v>
      </c>
      <c r="FP203" s="6">
        <v>0</v>
      </c>
      <c r="FQ203" s="6">
        <v>0</v>
      </c>
      <c r="FR203" s="6">
        <v>0</v>
      </c>
      <c r="FS203" s="6">
        <v>0</v>
      </c>
      <c r="FV203" s="6" t="s">
        <v>205</v>
      </c>
      <c r="FW203" s="6">
        <v>0.61</v>
      </c>
      <c r="FX203" s="6">
        <v>0</v>
      </c>
      <c r="FY203" s="6">
        <v>0</v>
      </c>
      <c r="FZ203" s="6">
        <v>0</v>
      </c>
      <c r="GC203" s="6" t="s">
        <v>205</v>
      </c>
      <c r="GD203" s="6">
        <v>0</v>
      </c>
      <c r="GE203" s="6">
        <v>0</v>
      </c>
      <c r="GF203" s="6">
        <v>0</v>
      </c>
      <c r="GG203" s="6">
        <v>0</v>
      </c>
      <c r="GJ203" s="58" t="s">
        <v>205</v>
      </c>
      <c r="GK203" s="58">
        <v>0</v>
      </c>
      <c r="GL203" s="58">
        <v>0</v>
      </c>
      <c r="GM203" s="58">
        <v>0</v>
      </c>
      <c r="GN203" s="58">
        <v>0</v>
      </c>
      <c r="GQ203" s="58" t="s">
        <v>205</v>
      </c>
      <c r="GR203" s="58">
        <v>0</v>
      </c>
      <c r="GS203" s="58">
        <v>0</v>
      </c>
      <c r="GT203" s="58">
        <v>0</v>
      </c>
      <c r="GU203" s="58">
        <v>0</v>
      </c>
      <c r="GX203" s="64" t="s">
        <v>205</v>
      </c>
      <c r="GY203" s="64">
        <v>0</v>
      </c>
      <c r="GZ203" s="64">
        <v>0</v>
      </c>
      <c r="HA203" s="64">
        <v>0</v>
      </c>
      <c r="HB203" s="64">
        <v>0</v>
      </c>
      <c r="HE203" s="64" t="s">
        <v>205</v>
      </c>
      <c r="HF203" s="64">
        <v>0</v>
      </c>
      <c r="HG203" s="64">
        <v>0</v>
      </c>
      <c r="HH203" s="64">
        <v>0</v>
      </c>
      <c r="HI203" s="64">
        <v>0</v>
      </c>
      <c r="HL203" s="64" t="s">
        <v>205</v>
      </c>
      <c r="HM203" s="64">
        <v>0</v>
      </c>
      <c r="HN203" s="64">
        <v>0</v>
      </c>
      <c r="HO203" s="64">
        <v>0</v>
      </c>
      <c r="HP203" s="64">
        <v>0</v>
      </c>
      <c r="HS203" s="64" t="s">
        <v>205</v>
      </c>
      <c r="HT203" s="64">
        <v>0</v>
      </c>
      <c r="HU203" s="64">
        <v>0</v>
      </c>
      <c r="HV203" s="64">
        <v>0</v>
      </c>
      <c r="HW203" s="64">
        <v>0</v>
      </c>
      <c r="HZ203" s="64" t="s">
        <v>205</v>
      </c>
      <c r="IA203" s="64">
        <v>0</v>
      </c>
      <c r="IB203" s="64">
        <v>0</v>
      </c>
      <c r="IC203" s="64">
        <v>0</v>
      </c>
      <c r="ID203" s="64">
        <v>0</v>
      </c>
      <c r="IG203" s="64" t="s">
        <v>205</v>
      </c>
      <c r="IH203" s="64">
        <v>0</v>
      </c>
      <c r="II203" s="64">
        <v>0</v>
      </c>
      <c r="IJ203" s="64">
        <v>0</v>
      </c>
      <c r="IK203" s="64">
        <v>0</v>
      </c>
      <c r="IN203" s="64" t="s">
        <v>205</v>
      </c>
      <c r="IO203" s="64">
        <v>0</v>
      </c>
      <c r="IP203" s="64">
        <v>0</v>
      </c>
      <c r="IQ203" s="64">
        <v>0</v>
      </c>
      <c r="IR203" s="64">
        <v>0</v>
      </c>
      <c r="IU203" s="64" t="s">
        <v>205</v>
      </c>
      <c r="IV203" s="64">
        <v>0.12</v>
      </c>
      <c r="IW203" s="64">
        <v>0</v>
      </c>
      <c r="IX203" s="64">
        <v>0</v>
      </c>
      <c r="IY203" s="64">
        <v>0</v>
      </c>
      <c r="JB203" s="6" t="s">
        <v>205</v>
      </c>
      <c r="JC203" s="6">
        <v>0</v>
      </c>
      <c r="JD203" s="6">
        <v>0</v>
      </c>
      <c r="JE203" s="6">
        <v>0</v>
      </c>
      <c r="JF203" s="6">
        <v>0</v>
      </c>
      <c r="JI203" s="64" t="s">
        <v>205</v>
      </c>
      <c r="JJ203" s="64">
        <v>0</v>
      </c>
      <c r="JK203" s="64">
        <v>0</v>
      </c>
      <c r="JL203" s="64">
        <v>0</v>
      </c>
      <c r="JM203" s="64">
        <v>0</v>
      </c>
      <c r="JP203" s="70" t="s">
        <v>205</v>
      </c>
      <c r="JQ203" s="70">
        <v>0</v>
      </c>
      <c r="JR203" s="70">
        <v>0</v>
      </c>
      <c r="JS203" s="70">
        <v>0</v>
      </c>
      <c r="JT203" s="70">
        <v>0</v>
      </c>
      <c r="JW203" s="76" t="s">
        <v>205</v>
      </c>
      <c r="JX203" s="76">
        <v>0</v>
      </c>
      <c r="JY203" s="76">
        <v>0</v>
      </c>
      <c r="JZ203" s="76">
        <v>0</v>
      </c>
      <c r="KA203" s="76">
        <v>0</v>
      </c>
      <c r="KD203" s="76" t="s">
        <v>205</v>
      </c>
      <c r="KE203" s="76">
        <v>0</v>
      </c>
      <c r="KF203" s="76">
        <v>0</v>
      </c>
      <c r="KG203" s="76">
        <v>0</v>
      </c>
      <c r="KH203" s="76">
        <v>0</v>
      </c>
      <c r="KK203" s="76" t="s">
        <v>205</v>
      </c>
      <c r="KL203" s="76">
        <v>0</v>
      </c>
      <c r="KM203" s="76">
        <v>0</v>
      </c>
      <c r="KN203" s="76">
        <v>0</v>
      </c>
      <c r="KO203" s="7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c r="LY203" s="76"/>
      <c r="LZ203" s="76"/>
      <c r="MA203" s="76" t="s">
        <v>205</v>
      </c>
      <c r="MB203" s="76">
        <v>0</v>
      </c>
      <c r="MC203" s="76">
        <v>0</v>
      </c>
      <c r="MD203" s="76">
        <v>0</v>
      </c>
      <c r="ME203" s="76">
        <v>0</v>
      </c>
      <c r="MH203" s="76" t="s">
        <v>205</v>
      </c>
      <c r="MI203" s="76">
        <v>0</v>
      </c>
      <c r="MJ203" s="76">
        <v>0</v>
      </c>
      <c r="MK203" s="76">
        <v>0</v>
      </c>
      <c r="ML203" s="76">
        <v>0</v>
      </c>
      <c r="MM203" s="76"/>
      <c r="MN203" s="76"/>
      <c r="MO203" s="76" t="s">
        <v>205</v>
      </c>
      <c r="MP203" s="76">
        <v>0</v>
      </c>
      <c r="MQ203" s="76">
        <v>0</v>
      </c>
      <c r="MR203" s="76">
        <v>0</v>
      </c>
      <c r="MS203" s="76">
        <v>0</v>
      </c>
    </row>
    <row r="204" spans="1:357" x14ac:dyDescent="0.25">
      <c r="A204" s="1">
        <v>9.9500000000000135</v>
      </c>
      <c r="B204" s="1">
        <v>10.000000000000014</v>
      </c>
      <c r="C204" s="1" t="s">
        <v>206</v>
      </c>
      <c r="D204" s="1">
        <v>0</v>
      </c>
      <c r="E204" s="1">
        <v>0</v>
      </c>
      <c r="F204" s="1">
        <v>0</v>
      </c>
      <c r="G204" s="1">
        <v>0</v>
      </c>
      <c r="H204" s="1"/>
      <c r="I204" s="1"/>
      <c r="J204" s="1" t="s">
        <v>206</v>
      </c>
      <c r="K204" s="1">
        <v>0</v>
      </c>
      <c r="L204" s="1">
        <v>0</v>
      </c>
      <c r="M204" s="1">
        <v>0</v>
      </c>
      <c r="N204" s="1">
        <v>0</v>
      </c>
      <c r="O204" s="1"/>
      <c r="P204" s="1"/>
      <c r="Q204" s="1" t="s">
        <v>206</v>
      </c>
      <c r="R204" s="1">
        <v>0</v>
      </c>
      <c r="S204" s="1">
        <v>0</v>
      </c>
      <c r="T204" s="1">
        <v>0</v>
      </c>
      <c r="U204" s="1">
        <v>0</v>
      </c>
      <c r="V204" s="1"/>
      <c r="W204" s="1"/>
      <c r="X204" s="1" t="s">
        <v>206</v>
      </c>
      <c r="Y204" s="1">
        <v>0</v>
      </c>
      <c r="Z204" s="1">
        <v>0</v>
      </c>
      <c r="AA204" s="1">
        <v>0</v>
      </c>
      <c r="AB204" s="1">
        <v>0</v>
      </c>
      <c r="AC204" s="1"/>
      <c r="AD204" s="1"/>
      <c r="AE204" s="6" t="s">
        <v>206</v>
      </c>
      <c r="AF204" s="6">
        <v>0</v>
      </c>
      <c r="AG204" s="6">
        <v>0</v>
      </c>
      <c r="AH204" s="6">
        <v>0</v>
      </c>
      <c r="AI204" s="6">
        <v>0</v>
      </c>
      <c r="AJ204" s="1"/>
      <c r="AK204" s="1"/>
      <c r="AL204" s="6" t="s">
        <v>206</v>
      </c>
      <c r="AM204" s="6">
        <v>0</v>
      </c>
      <c r="AN204" s="6">
        <v>0</v>
      </c>
      <c r="AO204" s="6">
        <v>0</v>
      </c>
      <c r="AP204" s="6">
        <v>0</v>
      </c>
      <c r="AQ204" s="1"/>
      <c r="AR204" s="1"/>
      <c r="AS204" s="6" t="s">
        <v>206</v>
      </c>
      <c r="AT204" s="6">
        <v>0</v>
      </c>
      <c r="AU204" s="6">
        <v>0</v>
      </c>
      <c r="AV204" s="6">
        <v>0</v>
      </c>
      <c r="AW204" s="6">
        <v>0</v>
      </c>
      <c r="AZ204" s="6" t="s">
        <v>206</v>
      </c>
      <c r="BA204" s="6">
        <v>0</v>
      </c>
      <c r="BB204" s="6">
        <v>0</v>
      </c>
      <c r="BC204" s="6">
        <v>0</v>
      </c>
      <c r="BD204" s="6">
        <v>0</v>
      </c>
      <c r="BG204" s="6" t="s">
        <v>206</v>
      </c>
      <c r="BH204" s="6">
        <v>0</v>
      </c>
      <c r="BI204" s="6">
        <v>0</v>
      </c>
      <c r="BJ204" s="6">
        <v>0</v>
      </c>
      <c r="BK204" s="6">
        <v>0</v>
      </c>
      <c r="BN204" s="6" t="s">
        <v>206</v>
      </c>
      <c r="BO204" s="6">
        <v>0</v>
      </c>
      <c r="BP204" s="6">
        <v>0</v>
      </c>
      <c r="BQ204" s="6">
        <v>0</v>
      </c>
      <c r="BR204" s="6">
        <v>0</v>
      </c>
      <c r="BU204" s="6" t="s">
        <v>206</v>
      </c>
      <c r="BV204" s="6">
        <v>0</v>
      </c>
      <c r="BW204" s="6">
        <v>0</v>
      </c>
      <c r="BX204" s="6">
        <v>0</v>
      </c>
      <c r="BY204" s="6">
        <v>0</v>
      </c>
      <c r="CB204" s="6" t="s">
        <v>206</v>
      </c>
      <c r="CC204" s="6">
        <v>0</v>
      </c>
      <c r="CD204" s="6">
        <v>0</v>
      </c>
      <c r="CE204" s="6">
        <v>0</v>
      </c>
      <c r="CF204" s="6">
        <v>0</v>
      </c>
      <c r="CI204" s="6" t="s">
        <v>206</v>
      </c>
      <c r="CJ204" s="6">
        <v>0</v>
      </c>
      <c r="CK204" s="6">
        <v>0</v>
      </c>
      <c r="CL204" s="6">
        <v>0</v>
      </c>
      <c r="CM204" s="6">
        <v>0</v>
      </c>
      <c r="CP204" s="6" t="s">
        <v>206</v>
      </c>
      <c r="CQ204" s="6">
        <v>0.31</v>
      </c>
      <c r="CR204" s="6">
        <v>0</v>
      </c>
      <c r="CS204" s="6">
        <v>0.39</v>
      </c>
      <c r="CT204" s="6">
        <v>0</v>
      </c>
      <c r="CW204" s="6" t="s">
        <v>206</v>
      </c>
      <c r="CX204" s="6">
        <v>0</v>
      </c>
      <c r="CY204" s="6">
        <v>0</v>
      </c>
      <c r="CZ204" s="6">
        <v>0</v>
      </c>
      <c r="DA204" s="6">
        <v>0</v>
      </c>
      <c r="DD204" s="6" t="s">
        <v>206</v>
      </c>
      <c r="DE204" s="6">
        <v>0</v>
      </c>
      <c r="DF204" s="6">
        <v>0</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v>
      </c>
      <c r="EH204" s="6">
        <v>0</v>
      </c>
      <c r="EI204" s="6">
        <v>0</v>
      </c>
      <c r="EJ204" s="6">
        <v>0</v>
      </c>
      <c r="EM204" s="6" t="s">
        <v>206</v>
      </c>
      <c r="EN204" s="6">
        <v>0</v>
      </c>
      <c r="EO204" s="6">
        <v>0</v>
      </c>
      <c r="EP204" s="6">
        <v>0</v>
      </c>
      <c r="EQ204" s="6">
        <v>0</v>
      </c>
      <c r="ET204" s="6" t="s">
        <v>206</v>
      </c>
      <c r="EU204" s="6">
        <v>0</v>
      </c>
      <c r="EV204" s="6">
        <v>0</v>
      </c>
      <c r="EW204" s="6">
        <v>0</v>
      </c>
      <c r="EX204" s="6">
        <v>0</v>
      </c>
      <c r="FA204" s="6" t="s">
        <v>206</v>
      </c>
      <c r="FB204" s="6">
        <v>0</v>
      </c>
      <c r="FC204" s="6">
        <v>0</v>
      </c>
      <c r="FD204" s="6">
        <v>0</v>
      </c>
      <c r="FE204" s="6">
        <v>0</v>
      </c>
      <c r="FH204" s="6" t="s">
        <v>206</v>
      </c>
      <c r="FI204" s="6">
        <v>0</v>
      </c>
      <c r="FJ204" s="6">
        <v>0</v>
      </c>
      <c r="FK204" s="6">
        <v>0</v>
      </c>
      <c r="FL204" s="6">
        <v>0</v>
      </c>
      <c r="FO204" s="6" t="s">
        <v>206</v>
      </c>
      <c r="FP204" s="6">
        <v>0</v>
      </c>
      <c r="FQ204" s="6">
        <v>0</v>
      </c>
      <c r="FR204" s="6">
        <v>0</v>
      </c>
      <c r="FS204" s="6">
        <v>0</v>
      </c>
      <c r="FV204" s="6" t="s">
        <v>206</v>
      </c>
      <c r="FW204" s="6">
        <v>0</v>
      </c>
      <c r="FX204" s="6">
        <v>0</v>
      </c>
      <c r="FY204" s="6">
        <v>0</v>
      </c>
      <c r="FZ204" s="6">
        <v>0</v>
      </c>
      <c r="GC204" s="6" t="s">
        <v>206</v>
      </c>
      <c r="GD204" s="6">
        <v>0</v>
      </c>
      <c r="GE204" s="6">
        <v>0</v>
      </c>
      <c r="GF204" s="6">
        <v>0</v>
      </c>
      <c r="GG204" s="6">
        <v>0</v>
      </c>
      <c r="GJ204" s="58" t="s">
        <v>206</v>
      </c>
      <c r="GK204" s="58">
        <v>0</v>
      </c>
      <c r="GL204" s="58">
        <v>0</v>
      </c>
      <c r="GM204" s="58">
        <v>0</v>
      </c>
      <c r="GN204" s="58">
        <v>0</v>
      </c>
      <c r="GQ204" s="58" t="s">
        <v>206</v>
      </c>
      <c r="GR204" s="58">
        <v>0</v>
      </c>
      <c r="GS204" s="58">
        <v>0</v>
      </c>
      <c r="GT204" s="58">
        <v>0</v>
      </c>
      <c r="GU204" s="58">
        <v>0</v>
      </c>
      <c r="GX204" s="64" t="s">
        <v>206</v>
      </c>
      <c r="GY204" s="64">
        <v>0</v>
      </c>
      <c r="GZ204" s="64">
        <v>0</v>
      </c>
      <c r="HA204" s="64">
        <v>0</v>
      </c>
      <c r="HB204" s="64">
        <v>0</v>
      </c>
      <c r="HE204" s="64" t="s">
        <v>206</v>
      </c>
      <c r="HF204" s="64">
        <v>0</v>
      </c>
      <c r="HG204" s="64">
        <v>0</v>
      </c>
      <c r="HH204" s="64">
        <v>0</v>
      </c>
      <c r="HI204" s="64">
        <v>0</v>
      </c>
      <c r="HL204" s="64" t="s">
        <v>206</v>
      </c>
      <c r="HM204" s="64">
        <v>0</v>
      </c>
      <c r="HN204" s="64">
        <v>0</v>
      </c>
      <c r="HO204" s="64">
        <v>0</v>
      </c>
      <c r="HP204" s="64">
        <v>0</v>
      </c>
      <c r="HS204" s="64" t="s">
        <v>206</v>
      </c>
      <c r="HT204" s="64">
        <v>0</v>
      </c>
      <c r="HU204" s="64">
        <v>0</v>
      </c>
      <c r="HV204" s="64">
        <v>0</v>
      </c>
      <c r="HW204" s="64">
        <v>0</v>
      </c>
      <c r="HZ204" s="64" t="s">
        <v>206</v>
      </c>
      <c r="IA204" s="64">
        <v>0</v>
      </c>
      <c r="IB204" s="64">
        <v>0</v>
      </c>
      <c r="IC204" s="64">
        <v>0</v>
      </c>
      <c r="ID204" s="64">
        <v>0</v>
      </c>
      <c r="IG204" s="64" t="s">
        <v>206</v>
      </c>
      <c r="IH204" s="64">
        <v>0</v>
      </c>
      <c r="II204" s="64">
        <v>0</v>
      </c>
      <c r="IJ204" s="64">
        <v>0</v>
      </c>
      <c r="IK204" s="64">
        <v>0</v>
      </c>
      <c r="IN204" s="64" t="s">
        <v>206</v>
      </c>
      <c r="IO204" s="64">
        <v>0</v>
      </c>
      <c r="IP204" s="64">
        <v>0</v>
      </c>
      <c r="IQ204" s="64">
        <v>0</v>
      </c>
      <c r="IR204" s="64">
        <v>0</v>
      </c>
      <c r="IU204" s="64" t="s">
        <v>206</v>
      </c>
      <c r="IV204" s="64">
        <v>0</v>
      </c>
      <c r="IW204" s="64">
        <v>0</v>
      </c>
      <c r="IX204" s="64">
        <v>0</v>
      </c>
      <c r="IY204" s="64">
        <v>0</v>
      </c>
      <c r="JB204" s="6" t="s">
        <v>206</v>
      </c>
      <c r="JC204" s="6">
        <v>0</v>
      </c>
      <c r="JD204" s="6">
        <v>0</v>
      </c>
      <c r="JE204" s="6">
        <v>0</v>
      </c>
      <c r="JF204" s="6">
        <v>0</v>
      </c>
      <c r="JI204" s="64" t="s">
        <v>206</v>
      </c>
      <c r="JJ204" s="64">
        <v>0</v>
      </c>
      <c r="JK204" s="64">
        <v>0</v>
      </c>
      <c r="JL204" s="64">
        <v>0</v>
      </c>
      <c r="JM204" s="64">
        <v>0</v>
      </c>
      <c r="JP204" s="70" t="s">
        <v>206</v>
      </c>
      <c r="JQ204" s="70">
        <v>0</v>
      </c>
      <c r="JR204" s="70">
        <v>0</v>
      </c>
      <c r="JS204" s="70">
        <v>0</v>
      </c>
      <c r="JT204" s="70">
        <v>0</v>
      </c>
      <c r="JW204" s="76" t="s">
        <v>206</v>
      </c>
      <c r="JX204" s="76">
        <v>0</v>
      </c>
      <c r="JY204" s="76">
        <v>0</v>
      </c>
      <c r="JZ204" s="76">
        <v>0</v>
      </c>
      <c r="KA204" s="76">
        <v>0</v>
      </c>
      <c r="KD204" s="76" t="s">
        <v>206</v>
      </c>
      <c r="KE204" s="76">
        <v>0</v>
      </c>
      <c r="KF204" s="76">
        <v>0</v>
      </c>
      <c r="KG204" s="76">
        <v>0</v>
      </c>
      <c r="KH204" s="76">
        <v>0</v>
      </c>
      <c r="KK204" s="76" t="s">
        <v>206</v>
      </c>
      <c r="KL204" s="76">
        <v>0</v>
      </c>
      <c r="KM204" s="76">
        <v>0</v>
      </c>
      <c r="KN204" s="76">
        <v>0</v>
      </c>
      <c r="KO204" s="76">
        <v>0</v>
      </c>
      <c r="KR204" s="76" t="s">
        <v>206</v>
      </c>
      <c r="KS204" s="76">
        <v>0</v>
      </c>
      <c r="KT204" s="76">
        <v>0</v>
      </c>
      <c r="KU204" s="76">
        <v>0</v>
      </c>
      <c r="KV204" s="76">
        <v>0</v>
      </c>
      <c r="KY204" s="76" t="s">
        <v>206</v>
      </c>
      <c r="KZ204" s="76">
        <v>0</v>
      </c>
      <c r="LA204" s="76">
        <v>0</v>
      </c>
      <c r="LB204" s="76">
        <v>0</v>
      </c>
      <c r="LC204" s="76">
        <v>0</v>
      </c>
      <c r="LF204" s="76" t="s">
        <v>206</v>
      </c>
      <c r="LG204" s="76">
        <v>0</v>
      </c>
      <c r="LH204" s="76">
        <v>0</v>
      </c>
      <c r="LI204" s="76">
        <v>0</v>
      </c>
      <c r="LJ204" s="76">
        <v>0</v>
      </c>
      <c r="LM204" s="76" t="s">
        <v>206</v>
      </c>
      <c r="LN204" s="76">
        <v>0</v>
      </c>
      <c r="LO204" s="76">
        <v>0</v>
      </c>
      <c r="LP204" s="76">
        <v>0</v>
      </c>
      <c r="LQ204" s="76">
        <v>0</v>
      </c>
      <c r="LR204" s="76"/>
      <c r="LS204" s="76"/>
      <c r="LT204" s="76" t="s">
        <v>206</v>
      </c>
      <c r="LU204" s="76">
        <v>0</v>
      </c>
      <c r="LV204" s="76">
        <v>0</v>
      </c>
      <c r="LW204" s="76">
        <v>0</v>
      </c>
      <c r="LX204" s="76">
        <v>0</v>
      </c>
      <c r="LY204" s="76"/>
      <c r="LZ204" s="76"/>
      <c r="MA204" s="76" t="s">
        <v>206</v>
      </c>
      <c r="MB204" s="76">
        <v>0</v>
      </c>
      <c r="MC204" s="76">
        <v>0</v>
      </c>
      <c r="MD204" s="76">
        <v>0</v>
      </c>
      <c r="ME204" s="76">
        <v>0</v>
      </c>
      <c r="MH204" s="76" t="s">
        <v>206</v>
      </c>
      <c r="MI204" s="76">
        <v>0</v>
      </c>
      <c r="MJ204" s="76">
        <v>0</v>
      </c>
      <c r="MK204" s="76">
        <v>0</v>
      </c>
      <c r="ML204" s="76">
        <v>0</v>
      </c>
      <c r="MM204" s="76"/>
      <c r="MN204" s="76"/>
      <c r="MO204" s="76" t="s">
        <v>206</v>
      </c>
      <c r="MP204" s="76">
        <v>0</v>
      </c>
      <c r="MQ204" s="76">
        <v>0</v>
      </c>
      <c r="MR204" s="76">
        <v>0</v>
      </c>
      <c r="MS204" s="76">
        <v>0</v>
      </c>
    </row>
    <row r="205" spans="1:357" x14ac:dyDescent="0.25">
      <c r="A205" s="1">
        <v>10.000000000000014</v>
      </c>
      <c r="B205" s="1">
        <v>10.050000000000015</v>
      </c>
      <c r="C205" s="1" t="s">
        <v>207</v>
      </c>
      <c r="D205" s="1">
        <v>0</v>
      </c>
      <c r="E205" s="1">
        <v>0</v>
      </c>
      <c r="F205" s="1">
        <v>0</v>
      </c>
      <c r="G205" s="1">
        <v>0</v>
      </c>
      <c r="H205" s="1"/>
      <c r="I205" s="1"/>
      <c r="J205" s="1" t="s">
        <v>207</v>
      </c>
      <c r="K205" s="1">
        <v>0.51</v>
      </c>
      <c r="L205" s="1">
        <v>0</v>
      </c>
      <c r="M205" s="1">
        <v>0</v>
      </c>
      <c r="N205" s="1">
        <v>0</v>
      </c>
      <c r="O205" s="1"/>
      <c r="P205" s="1"/>
      <c r="Q205" s="1" t="s">
        <v>207</v>
      </c>
      <c r="R205" s="1">
        <v>0</v>
      </c>
      <c r="S205" s="1">
        <v>0</v>
      </c>
      <c r="T205" s="1">
        <v>0</v>
      </c>
      <c r="U205" s="1">
        <v>0</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v>
      </c>
      <c r="AN205" s="6">
        <v>0</v>
      </c>
      <c r="AO205" s="6">
        <v>0</v>
      </c>
      <c r="AP205" s="6">
        <v>0</v>
      </c>
      <c r="AQ205" s="1"/>
      <c r="AR205" s="1"/>
      <c r="AS205" s="6" t="s">
        <v>207</v>
      </c>
      <c r="AT205" s="6">
        <v>0</v>
      </c>
      <c r="AU205" s="6">
        <v>0</v>
      </c>
      <c r="AV205" s="6">
        <v>0</v>
      </c>
      <c r="AW205" s="6">
        <v>0</v>
      </c>
      <c r="AZ205" s="6" t="s">
        <v>207</v>
      </c>
      <c r="BA205" s="6">
        <v>0</v>
      </c>
      <c r="BB205" s="6">
        <v>0</v>
      </c>
      <c r="BC205" s="6">
        <v>0</v>
      </c>
      <c r="BD205" s="6">
        <v>0</v>
      </c>
      <c r="BG205" s="6" t="s">
        <v>207</v>
      </c>
      <c r="BH205" s="6">
        <v>0</v>
      </c>
      <c r="BI205" s="6">
        <v>0</v>
      </c>
      <c r="BJ205" s="6">
        <v>0</v>
      </c>
      <c r="BK205" s="6">
        <v>0</v>
      </c>
      <c r="BN205" s="6" t="s">
        <v>207</v>
      </c>
      <c r="BO205" s="6">
        <v>0</v>
      </c>
      <c r="BP205" s="6">
        <v>0</v>
      </c>
      <c r="BQ205" s="6">
        <v>0</v>
      </c>
      <c r="BR205" s="6">
        <v>0</v>
      </c>
      <c r="BU205" s="6" t="s">
        <v>207</v>
      </c>
      <c r="BV205" s="6">
        <v>0</v>
      </c>
      <c r="BW205" s="6">
        <v>0</v>
      </c>
      <c r="BX205" s="6">
        <v>0</v>
      </c>
      <c r="BY205" s="6">
        <v>0</v>
      </c>
      <c r="CB205" s="6" t="s">
        <v>207</v>
      </c>
      <c r="CC205" s="6">
        <v>0</v>
      </c>
      <c r="CD205" s="6">
        <v>0</v>
      </c>
      <c r="CE205" s="6">
        <v>0</v>
      </c>
      <c r="CF205" s="6">
        <v>0</v>
      </c>
      <c r="CI205" s="6" t="s">
        <v>207</v>
      </c>
      <c r="CJ205" s="6">
        <v>0.32</v>
      </c>
      <c r="CK205" s="6">
        <v>0</v>
      </c>
      <c r="CL205" s="6">
        <v>0.31</v>
      </c>
      <c r="CM205" s="6">
        <v>0</v>
      </c>
      <c r="CP205" s="6" t="s">
        <v>207</v>
      </c>
      <c r="CQ205" s="6">
        <v>0</v>
      </c>
      <c r="CR205" s="6">
        <v>0</v>
      </c>
      <c r="CS205" s="6">
        <v>0</v>
      </c>
      <c r="CT205" s="6">
        <v>0</v>
      </c>
      <c r="CW205" s="6" t="s">
        <v>207</v>
      </c>
      <c r="CX205" s="6">
        <v>0</v>
      </c>
      <c r="CY205" s="6">
        <v>0</v>
      </c>
      <c r="CZ205" s="6">
        <v>0</v>
      </c>
      <c r="DA205" s="6">
        <v>0</v>
      </c>
      <c r="DD205" s="6" t="s">
        <v>207</v>
      </c>
      <c r="DE205" s="6">
        <v>0</v>
      </c>
      <c r="DF205" s="6">
        <v>0</v>
      </c>
      <c r="DG205" s="6">
        <v>0</v>
      </c>
      <c r="DH205" s="6">
        <v>0</v>
      </c>
      <c r="DK205" s="6" t="s">
        <v>207</v>
      </c>
      <c r="DL205" s="6">
        <v>0</v>
      </c>
      <c r="DM205" s="6">
        <v>0</v>
      </c>
      <c r="DN205" s="6">
        <v>0</v>
      </c>
      <c r="DO205" s="6">
        <v>0</v>
      </c>
      <c r="DR205" s="6" t="s">
        <v>207</v>
      </c>
      <c r="DS205" s="6">
        <v>0</v>
      </c>
      <c r="DT205" s="6">
        <v>0</v>
      </c>
      <c r="DU205" s="6">
        <v>0</v>
      </c>
      <c r="DV205" s="6">
        <v>0</v>
      </c>
      <c r="DY205" s="6" t="s">
        <v>207</v>
      </c>
      <c r="DZ205" s="6">
        <v>0</v>
      </c>
      <c r="EA205" s="6">
        <v>0</v>
      </c>
      <c r="EB205" s="6">
        <v>0</v>
      </c>
      <c r="EC205" s="6">
        <v>0</v>
      </c>
      <c r="EF205" s="6" t="s">
        <v>207</v>
      </c>
      <c r="EG205" s="6">
        <v>0</v>
      </c>
      <c r="EH205" s="6">
        <v>0</v>
      </c>
      <c r="EI205" s="6">
        <v>0</v>
      </c>
      <c r="EJ205" s="6">
        <v>0</v>
      </c>
      <c r="EM205" s="6" t="s">
        <v>207</v>
      </c>
      <c r="EN205" s="6">
        <v>0</v>
      </c>
      <c r="EO205" s="6">
        <v>0</v>
      </c>
      <c r="EP205" s="6">
        <v>0</v>
      </c>
      <c r="EQ205" s="6">
        <v>0</v>
      </c>
      <c r="ET205" s="6" t="s">
        <v>207</v>
      </c>
      <c r="EU205" s="6">
        <v>0.1</v>
      </c>
      <c r="EV205" s="6">
        <v>0</v>
      </c>
      <c r="EW205" s="6">
        <v>0</v>
      </c>
      <c r="EX205" s="6">
        <v>0</v>
      </c>
      <c r="FA205" s="6" t="s">
        <v>207</v>
      </c>
      <c r="FB205" s="6">
        <v>0</v>
      </c>
      <c r="FC205" s="6">
        <v>0</v>
      </c>
      <c r="FD205" s="6">
        <v>0</v>
      </c>
      <c r="FE205" s="6">
        <v>0</v>
      </c>
      <c r="FH205" s="6" t="s">
        <v>207</v>
      </c>
      <c r="FI205" s="6">
        <v>0</v>
      </c>
      <c r="FJ205" s="6">
        <v>0</v>
      </c>
      <c r="FK205" s="6">
        <v>0</v>
      </c>
      <c r="FL205" s="6">
        <v>0</v>
      </c>
      <c r="FO205" s="6" t="s">
        <v>207</v>
      </c>
      <c r="FP205" s="6">
        <v>0</v>
      </c>
      <c r="FQ205" s="6">
        <v>0</v>
      </c>
      <c r="FR205" s="6">
        <v>0</v>
      </c>
      <c r="FS205" s="6">
        <v>0</v>
      </c>
      <c r="FV205" s="6" t="s">
        <v>207</v>
      </c>
      <c r="FW205" s="6">
        <v>0</v>
      </c>
      <c r="FX205" s="6">
        <v>0</v>
      </c>
      <c r="FY205" s="6">
        <v>0</v>
      </c>
      <c r="FZ205" s="6">
        <v>0</v>
      </c>
      <c r="GC205" s="6" t="s">
        <v>207</v>
      </c>
      <c r="GD205" s="6">
        <v>0.49</v>
      </c>
      <c r="GE205" s="6">
        <v>0</v>
      </c>
      <c r="GF205" s="6">
        <v>0</v>
      </c>
      <c r="GG205" s="6">
        <v>0</v>
      </c>
      <c r="GJ205" s="58" t="s">
        <v>207</v>
      </c>
      <c r="GK205" s="58">
        <v>0</v>
      </c>
      <c r="GL205" s="58">
        <v>0</v>
      </c>
      <c r="GM205" s="58">
        <v>0</v>
      </c>
      <c r="GN205" s="58">
        <v>0</v>
      </c>
      <c r="GQ205" s="58" t="s">
        <v>207</v>
      </c>
      <c r="GR205" s="58">
        <v>0</v>
      </c>
      <c r="GS205" s="58">
        <v>0</v>
      </c>
      <c r="GT205" s="58">
        <v>0</v>
      </c>
      <c r="GU205" s="58">
        <v>0</v>
      </c>
      <c r="GX205" s="64" t="s">
        <v>207</v>
      </c>
      <c r="GY205" s="64">
        <v>0</v>
      </c>
      <c r="GZ205" s="64">
        <v>0</v>
      </c>
      <c r="HA205" s="64">
        <v>0</v>
      </c>
      <c r="HB205" s="64">
        <v>0</v>
      </c>
      <c r="HE205" s="64" t="s">
        <v>207</v>
      </c>
      <c r="HF205" s="64">
        <v>0</v>
      </c>
      <c r="HG205" s="64">
        <v>0</v>
      </c>
      <c r="HH205" s="64">
        <v>0</v>
      </c>
      <c r="HI205" s="64">
        <v>0</v>
      </c>
      <c r="HL205" s="64" t="s">
        <v>207</v>
      </c>
      <c r="HM205" s="64">
        <v>0</v>
      </c>
      <c r="HN205" s="64">
        <v>0</v>
      </c>
      <c r="HO205" s="64">
        <v>0</v>
      </c>
      <c r="HP205" s="64">
        <v>0</v>
      </c>
      <c r="HS205" s="64" t="s">
        <v>207</v>
      </c>
      <c r="HT205" s="64">
        <v>0</v>
      </c>
      <c r="HU205" s="64">
        <v>0</v>
      </c>
      <c r="HV205" s="64">
        <v>0</v>
      </c>
      <c r="HW205" s="64">
        <v>0</v>
      </c>
      <c r="HZ205" s="64" t="s">
        <v>207</v>
      </c>
      <c r="IA205" s="64">
        <v>0</v>
      </c>
      <c r="IB205" s="64">
        <v>0</v>
      </c>
      <c r="IC205" s="64">
        <v>0</v>
      </c>
      <c r="ID205" s="64">
        <v>0</v>
      </c>
      <c r="IG205" s="64" t="s">
        <v>207</v>
      </c>
      <c r="IH205" s="64">
        <v>0</v>
      </c>
      <c r="II205" s="64">
        <v>0</v>
      </c>
      <c r="IJ205" s="64">
        <v>0</v>
      </c>
      <c r="IK205" s="64">
        <v>0</v>
      </c>
      <c r="IN205" s="64" t="s">
        <v>207</v>
      </c>
      <c r="IO205" s="64">
        <v>0</v>
      </c>
      <c r="IP205" s="64">
        <v>0</v>
      </c>
      <c r="IQ205" s="64">
        <v>0</v>
      </c>
      <c r="IR205" s="64">
        <v>0</v>
      </c>
      <c r="IU205" s="64" t="s">
        <v>207</v>
      </c>
      <c r="IV205" s="64">
        <v>0</v>
      </c>
      <c r="IW205" s="64">
        <v>0</v>
      </c>
      <c r="IX205" s="64">
        <v>0</v>
      </c>
      <c r="IY205" s="64">
        <v>0</v>
      </c>
      <c r="JB205" s="6" t="s">
        <v>207</v>
      </c>
      <c r="JC205" s="6">
        <v>0</v>
      </c>
      <c r="JD205" s="6">
        <v>0</v>
      </c>
      <c r="JE205" s="6">
        <v>0</v>
      </c>
      <c r="JF205" s="6">
        <v>0</v>
      </c>
      <c r="JI205" s="64" t="s">
        <v>207</v>
      </c>
      <c r="JJ205" s="64">
        <v>0</v>
      </c>
      <c r="JK205" s="64">
        <v>0</v>
      </c>
      <c r="JL205" s="64">
        <v>0</v>
      </c>
      <c r="JM205" s="64">
        <v>0</v>
      </c>
      <c r="JP205" s="70" t="s">
        <v>207</v>
      </c>
      <c r="JQ205" s="70">
        <v>0</v>
      </c>
      <c r="JR205" s="70">
        <v>0</v>
      </c>
      <c r="JS205" s="70">
        <v>0</v>
      </c>
      <c r="JT205" s="70">
        <v>0</v>
      </c>
      <c r="JW205" s="76" t="s">
        <v>207</v>
      </c>
      <c r="JX205" s="76">
        <v>0</v>
      </c>
      <c r="JY205" s="76">
        <v>0</v>
      </c>
      <c r="JZ205" s="76">
        <v>0</v>
      </c>
      <c r="KA205" s="76">
        <v>0</v>
      </c>
      <c r="KD205" s="76" t="s">
        <v>207</v>
      </c>
      <c r="KE205" s="76">
        <v>1.88</v>
      </c>
      <c r="KF205" s="76">
        <v>0</v>
      </c>
      <c r="KG205" s="76">
        <v>0</v>
      </c>
      <c r="KH205" s="76">
        <v>0</v>
      </c>
      <c r="KK205" s="76" t="s">
        <v>207</v>
      </c>
      <c r="KL205" s="76">
        <v>0.56000000000000005</v>
      </c>
      <c r="KM205" s="76">
        <v>0</v>
      </c>
      <c r="KN205" s="76">
        <v>0</v>
      </c>
      <c r="KO205" s="76">
        <v>0</v>
      </c>
      <c r="KR205" s="76" t="s">
        <v>207</v>
      </c>
      <c r="KS205" s="76">
        <v>0</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c r="LR205" s="76"/>
      <c r="LS205" s="76"/>
      <c r="LT205" s="76" t="s">
        <v>207</v>
      </c>
      <c r="LU205" s="76">
        <v>0</v>
      </c>
      <c r="LV205" s="76">
        <v>0</v>
      </c>
      <c r="LW205" s="76">
        <v>0</v>
      </c>
      <c r="LX205" s="76">
        <v>0</v>
      </c>
      <c r="LY205" s="76"/>
      <c r="LZ205" s="76"/>
      <c r="MA205" s="76" t="s">
        <v>207</v>
      </c>
      <c r="MB205" s="76">
        <v>0</v>
      </c>
      <c r="MC205" s="76">
        <v>0</v>
      </c>
      <c r="MD205" s="76">
        <v>0</v>
      </c>
      <c r="ME205" s="76">
        <v>0</v>
      </c>
      <c r="MH205" s="76" t="s">
        <v>207</v>
      </c>
      <c r="MI205" s="76">
        <v>0</v>
      </c>
      <c r="MJ205" s="76">
        <v>0</v>
      </c>
      <c r="MK205" s="76">
        <v>0</v>
      </c>
      <c r="ML205" s="76">
        <v>0</v>
      </c>
      <c r="MM205" s="76"/>
      <c r="MN205" s="76"/>
      <c r="MO205" s="76" t="s">
        <v>207</v>
      </c>
      <c r="MP205" s="76">
        <v>0</v>
      </c>
      <c r="MQ205" s="76">
        <v>0</v>
      </c>
      <c r="MR205" s="76">
        <v>0</v>
      </c>
      <c r="MS205" s="76">
        <v>0</v>
      </c>
    </row>
    <row r="206" spans="1:357" x14ac:dyDescent="0.25">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v>
      </c>
      <c r="BI206" s="6">
        <v>0</v>
      </c>
      <c r="BJ206" s="6">
        <v>0</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4" t="s">
        <v>208</v>
      </c>
      <c r="GY206" s="64">
        <v>0</v>
      </c>
      <c r="GZ206" s="64">
        <v>0</v>
      </c>
      <c r="HA206" s="64">
        <v>0</v>
      </c>
      <c r="HB206" s="64">
        <v>0</v>
      </c>
      <c r="HE206" s="64" t="s">
        <v>208</v>
      </c>
      <c r="HF206" s="64">
        <v>0</v>
      </c>
      <c r="HG206" s="64">
        <v>0</v>
      </c>
      <c r="HH206" s="64">
        <v>0</v>
      </c>
      <c r="HI206" s="64">
        <v>0</v>
      </c>
      <c r="HL206" s="64" t="s">
        <v>208</v>
      </c>
      <c r="HM206" s="64">
        <v>0</v>
      </c>
      <c r="HN206" s="64">
        <v>0</v>
      </c>
      <c r="HO206" s="64">
        <v>0</v>
      </c>
      <c r="HP206" s="64">
        <v>0</v>
      </c>
      <c r="HS206" s="64" t="s">
        <v>208</v>
      </c>
      <c r="HT206" s="64">
        <v>0</v>
      </c>
      <c r="HU206" s="64">
        <v>0</v>
      </c>
      <c r="HV206" s="64">
        <v>0</v>
      </c>
      <c r="HW206" s="64">
        <v>0</v>
      </c>
      <c r="HZ206" s="64" t="s">
        <v>208</v>
      </c>
      <c r="IA206" s="64">
        <v>0</v>
      </c>
      <c r="IB206" s="64">
        <v>0</v>
      </c>
      <c r="IC206" s="64">
        <v>0</v>
      </c>
      <c r="ID206" s="64">
        <v>0</v>
      </c>
      <c r="IG206" s="64" t="s">
        <v>208</v>
      </c>
      <c r="IH206" s="64">
        <v>0</v>
      </c>
      <c r="II206" s="64">
        <v>0</v>
      </c>
      <c r="IJ206" s="64">
        <v>0</v>
      </c>
      <c r="IK206" s="64">
        <v>0</v>
      </c>
      <c r="IN206" s="64" t="s">
        <v>208</v>
      </c>
      <c r="IO206" s="64">
        <v>0</v>
      </c>
      <c r="IP206" s="64">
        <v>0</v>
      </c>
      <c r="IQ206" s="64">
        <v>0</v>
      </c>
      <c r="IR206" s="64">
        <v>0</v>
      </c>
      <c r="IU206" s="64" t="s">
        <v>208</v>
      </c>
      <c r="IV206" s="64">
        <v>0</v>
      </c>
      <c r="IW206" s="64">
        <v>0</v>
      </c>
      <c r="IX206" s="64">
        <v>0</v>
      </c>
      <c r="IY206" s="64">
        <v>0</v>
      </c>
      <c r="JB206" s="6" t="s">
        <v>208</v>
      </c>
      <c r="JC206" s="6">
        <v>0</v>
      </c>
      <c r="JD206" s="6">
        <v>0</v>
      </c>
      <c r="JE206" s="6">
        <v>0</v>
      </c>
      <c r="JF206" s="6">
        <v>0</v>
      </c>
      <c r="JI206" s="64" t="s">
        <v>208</v>
      </c>
      <c r="JJ206" s="64">
        <v>0</v>
      </c>
      <c r="JK206" s="64">
        <v>0</v>
      </c>
      <c r="JL206" s="64">
        <v>0</v>
      </c>
      <c r="JM206" s="64">
        <v>0</v>
      </c>
      <c r="JP206" s="70" t="s">
        <v>208</v>
      </c>
      <c r="JQ206" s="70">
        <v>0</v>
      </c>
      <c r="JR206" s="70">
        <v>0</v>
      </c>
      <c r="JS206" s="70">
        <v>0</v>
      </c>
      <c r="JT206" s="70">
        <v>0</v>
      </c>
      <c r="JW206" s="76" t="s">
        <v>208</v>
      </c>
      <c r="JX206" s="76">
        <v>0</v>
      </c>
      <c r="JY206" s="76">
        <v>0</v>
      </c>
      <c r="JZ206" s="76">
        <v>0</v>
      </c>
      <c r="KA206" s="76">
        <v>0</v>
      </c>
      <c r="KD206" s="76" t="s">
        <v>208</v>
      </c>
      <c r="KE206" s="76">
        <v>0</v>
      </c>
      <c r="KF206" s="76">
        <v>0</v>
      </c>
      <c r="KG206" s="76">
        <v>0</v>
      </c>
      <c r="KH206" s="76">
        <v>0</v>
      </c>
      <c r="KK206" s="76" t="s">
        <v>208</v>
      </c>
      <c r="KL206" s="76">
        <v>0</v>
      </c>
      <c r="KM206" s="76">
        <v>0</v>
      </c>
      <c r="KN206" s="76">
        <v>0</v>
      </c>
      <c r="KO206" s="7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c r="LY206" s="76"/>
      <c r="LZ206" s="76"/>
      <c r="MA206" s="76" t="s">
        <v>208</v>
      </c>
      <c r="MB206" s="76">
        <v>0</v>
      </c>
      <c r="MC206" s="76">
        <v>0</v>
      </c>
      <c r="MD206" s="76">
        <v>0</v>
      </c>
      <c r="ME206" s="76">
        <v>0</v>
      </c>
      <c r="MH206" s="76" t="s">
        <v>208</v>
      </c>
      <c r="MI206" s="76">
        <v>0</v>
      </c>
      <c r="MJ206" s="76">
        <v>0</v>
      </c>
      <c r="MK206" s="76">
        <v>0</v>
      </c>
      <c r="ML206" s="76">
        <v>0</v>
      </c>
      <c r="MM206" s="76"/>
      <c r="MN206" s="76"/>
      <c r="MO206" s="76" t="s">
        <v>208</v>
      </c>
      <c r="MP206" s="76">
        <v>0</v>
      </c>
      <c r="MQ206" s="76">
        <v>0</v>
      </c>
      <c r="MR206" s="76">
        <v>0</v>
      </c>
      <c r="MS206" s="76">
        <v>0</v>
      </c>
    </row>
    <row r="207" spans="1:357" x14ac:dyDescent="0.25">
      <c r="A207" s="1">
        <v>10.100000000000016</v>
      </c>
      <c r="B207" s="1">
        <v>10.150000000000016</v>
      </c>
      <c r="C207" s="1" t="s">
        <v>209</v>
      </c>
      <c r="D207" s="1">
        <v>0</v>
      </c>
      <c r="E207" s="1">
        <v>0</v>
      </c>
      <c r="F207" s="1">
        <v>0</v>
      </c>
      <c r="G207" s="1">
        <v>0</v>
      </c>
      <c r="H207" s="1"/>
      <c r="I207" s="1"/>
      <c r="J207" s="1" t="s">
        <v>209</v>
      </c>
      <c r="K207" s="1">
        <v>0</v>
      </c>
      <c r="L207" s="1">
        <v>0</v>
      </c>
      <c r="M207" s="1">
        <v>0</v>
      </c>
      <c r="N207" s="1">
        <v>0</v>
      </c>
      <c r="O207" s="1"/>
      <c r="P207" s="1"/>
      <c r="Q207" s="1" t="s">
        <v>209</v>
      </c>
      <c r="R207" s="1">
        <v>0</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v>
      </c>
      <c r="FC207" s="6">
        <v>0</v>
      </c>
      <c r="FD207" s="6">
        <v>0</v>
      </c>
      <c r="FE207" s="6">
        <v>0</v>
      </c>
      <c r="FH207" s="6" t="s">
        <v>209</v>
      </c>
      <c r="FI207" s="6">
        <v>0</v>
      </c>
      <c r="FJ207" s="6">
        <v>0</v>
      </c>
      <c r="FK207" s="6">
        <v>0</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4" t="s">
        <v>209</v>
      </c>
      <c r="GY207" s="64">
        <v>0</v>
      </c>
      <c r="GZ207" s="64">
        <v>0</v>
      </c>
      <c r="HA207" s="64">
        <v>0</v>
      </c>
      <c r="HB207" s="64">
        <v>0</v>
      </c>
      <c r="HE207" s="64" t="s">
        <v>209</v>
      </c>
      <c r="HF207" s="64">
        <v>0</v>
      </c>
      <c r="HG207" s="64">
        <v>0</v>
      </c>
      <c r="HH207" s="64">
        <v>0</v>
      </c>
      <c r="HI207" s="64">
        <v>0</v>
      </c>
      <c r="HL207" s="64" t="s">
        <v>209</v>
      </c>
      <c r="HM207" s="64">
        <v>0</v>
      </c>
      <c r="HN207" s="64">
        <v>0</v>
      </c>
      <c r="HO207" s="64">
        <v>0</v>
      </c>
      <c r="HP207" s="64">
        <v>0</v>
      </c>
      <c r="HS207" s="64" t="s">
        <v>209</v>
      </c>
      <c r="HT207" s="64">
        <v>0</v>
      </c>
      <c r="HU207" s="64">
        <v>0</v>
      </c>
      <c r="HV207" s="64">
        <v>0</v>
      </c>
      <c r="HW207" s="64">
        <v>0</v>
      </c>
      <c r="HZ207" s="64" t="s">
        <v>209</v>
      </c>
      <c r="IA207" s="64">
        <v>0</v>
      </c>
      <c r="IB207" s="64">
        <v>0</v>
      </c>
      <c r="IC207" s="64">
        <v>0</v>
      </c>
      <c r="ID207" s="64">
        <v>0</v>
      </c>
      <c r="IG207" s="64" t="s">
        <v>209</v>
      </c>
      <c r="IH207" s="64">
        <v>0</v>
      </c>
      <c r="II207" s="64">
        <v>0</v>
      </c>
      <c r="IJ207" s="64">
        <v>0</v>
      </c>
      <c r="IK207" s="64">
        <v>0</v>
      </c>
      <c r="IN207" s="64" t="s">
        <v>209</v>
      </c>
      <c r="IO207" s="64">
        <v>0</v>
      </c>
      <c r="IP207" s="64">
        <v>0</v>
      </c>
      <c r="IQ207" s="64">
        <v>0</v>
      </c>
      <c r="IR207" s="64">
        <v>0</v>
      </c>
      <c r="IU207" s="64" t="s">
        <v>209</v>
      </c>
      <c r="IV207" s="64">
        <v>0</v>
      </c>
      <c r="IW207" s="64">
        <v>0</v>
      </c>
      <c r="IX207" s="64">
        <v>0</v>
      </c>
      <c r="IY207" s="64">
        <v>0</v>
      </c>
      <c r="JB207" s="6" t="s">
        <v>209</v>
      </c>
      <c r="JC207" s="6">
        <v>0</v>
      </c>
      <c r="JD207" s="6">
        <v>0</v>
      </c>
      <c r="JE207" s="6">
        <v>0</v>
      </c>
      <c r="JF207" s="6">
        <v>0</v>
      </c>
      <c r="JI207" s="64" t="s">
        <v>209</v>
      </c>
      <c r="JJ207" s="64">
        <v>0</v>
      </c>
      <c r="JK207" s="64">
        <v>0</v>
      </c>
      <c r="JL207" s="64">
        <v>0</v>
      </c>
      <c r="JM207" s="64">
        <v>0</v>
      </c>
      <c r="JP207" s="70" t="s">
        <v>209</v>
      </c>
      <c r="JQ207" s="70">
        <v>0</v>
      </c>
      <c r="JR207" s="70">
        <v>0</v>
      </c>
      <c r="JS207" s="70">
        <v>0</v>
      </c>
      <c r="JT207" s="70">
        <v>0</v>
      </c>
      <c r="JW207" s="76" t="s">
        <v>209</v>
      </c>
      <c r="JX207" s="76">
        <v>0</v>
      </c>
      <c r="JY207" s="76">
        <v>0</v>
      </c>
      <c r="JZ207" s="76">
        <v>0</v>
      </c>
      <c r="KA207" s="76">
        <v>0</v>
      </c>
      <c r="KD207" s="76" t="s">
        <v>209</v>
      </c>
      <c r="KE207" s="76">
        <v>0</v>
      </c>
      <c r="KF207" s="76">
        <v>0</v>
      </c>
      <c r="KG207" s="76">
        <v>0</v>
      </c>
      <c r="KH207" s="76">
        <v>0</v>
      </c>
      <c r="KK207" s="76" t="s">
        <v>209</v>
      </c>
      <c r="KL207" s="76">
        <v>0</v>
      </c>
      <c r="KM207" s="76">
        <v>0</v>
      </c>
      <c r="KN207" s="76">
        <v>0</v>
      </c>
      <c r="KO207" s="76">
        <v>0</v>
      </c>
      <c r="KR207" s="76" t="s">
        <v>209</v>
      </c>
      <c r="KS207" s="76">
        <v>0</v>
      </c>
      <c r="KT207" s="76">
        <v>0</v>
      </c>
      <c r="KU207" s="76">
        <v>0</v>
      </c>
      <c r="KV207" s="76">
        <v>0</v>
      </c>
      <c r="KY207" s="76" t="s">
        <v>209</v>
      </c>
      <c r="KZ207" s="76">
        <v>0</v>
      </c>
      <c r="LA207" s="76">
        <v>0</v>
      </c>
      <c r="LB207" s="76">
        <v>0</v>
      </c>
      <c r="LC207" s="76">
        <v>0</v>
      </c>
      <c r="LF207" s="76" t="s">
        <v>209</v>
      </c>
      <c r="LG207" s="76">
        <v>0</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c r="LY207" s="76"/>
      <c r="LZ207" s="76"/>
      <c r="MA207" s="76" t="s">
        <v>209</v>
      </c>
      <c r="MB207" s="76">
        <v>0</v>
      </c>
      <c r="MC207" s="76">
        <v>0</v>
      </c>
      <c r="MD207" s="76">
        <v>0</v>
      </c>
      <c r="ME207" s="76">
        <v>0</v>
      </c>
      <c r="MH207" s="76" t="s">
        <v>209</v>
      </c>
      <c r="MI207" s="76">
        <v>0</v>
      </c>
      <c r="MJ207" s="76">
        <v>0</v>
      </c>
      <c r="MK207" s="76">
        <v>0</v>
      </c>
      <c r="ML207" s="76">
        <v>0</v>
      </c>
      <c r="MM207" s="76"/>
      <c r="MN207" s="76"/>
      <c r="MO207" s="76" t="s">
        <v>209</v>
      </c>
      <c r="MP207" s="76">
        <v>0</v>
      </c>
      <c r="MQ207" s="76">
        <v>0</v>
      </c>
      <c r="MR207" s="76">
        <v>0</v>
      </c>
      <c r="MS207" s="76">
        <v>0</v>
      </c>
    </row>
    <row r="208" spans="1:357" x14ac:dyDescent="0.25">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v>
      </c>
      <c r="BP208" s="6">
        <v>0</v>
      </c>
      <c r="BQ208" s="6">
        <v>0</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4" t="s">
        <v>210</v>
      </c>
      <c r="GY208" s="64">
        <v>0</v>
      </c>
      <c r="GZ208" s="64">
        <v>0</v>
      </c>
      <c r="HA208" s="64">
        <v>0</v>
      </c>
      <c r="HB208" s="64">
        <v>0</v>
      </c>
      <c r="HE208" s="64" t="s">
        <v>210</v>
      </c>
      <c r="HF208" s="64">
        <v>0</v>
      </c>
      <c r="HG208" s="64">
        <v>0</v>
      </c>
      <c r="HH208" s="64">
        <v>0</v>
      </c>
      <c r="HI208" s="64">
        <v>0</v>
      </c>
      <c r="HL208" s="64" t="s">
        <v>210</v>
      </c>
      <c r="HM208" s="64">
        <v>0</v>
      </c>
      <c r="HN208" s="64">
        <v>0</v>
      </c>
      <c r="HO208" s="64">
        <v>0</v>
      </c>
      <c r="HP208" s="64">
        <v>0</v>
      </c>
      <c r="HS208" s="64" t="s">
        <v>210</v>
      </c>
      <c r="HT208" s="64">
        <v>0</v>
      </c>
      <c r="HU208" s="64">
        <v>0</v>
      </c>
      <c r="HV208" s="64">
        <v>0</v>
      </c>
      <c r="HW208" s="64">
        <v>0</v>
      </c>
      <c r="HZ208" s="64" t="s">
        <v>210</v>
      </c>
      <c r="IA208" s="64">
        <v>0</v>
      </c>
      <c r="IB208" s="64">
        <v>0</v>
      </c>
      <c r="IC208" s="64">
        <v>0</v>
      </c>
      <c r="ID208" s="64">
        <v>0</v>
      </c>
      <c r="IG208" s="64" t="s">
        <v>210</v>
      </c>
      <c r="IH208" s="64">
        <v>0</v>
      </c>
      <c r="II208" s="64">
        <v>0</v>
      </c>
      <c r="IJ208" s="64">
        <v>0</v>
      </c>
      <c r="IK208" s="64">
        <v>0</v>
      </c>
      <c r="IN208" s="64" t="s">
        <v>210</v>
      </c>
      <c r="IO208" s="64">
        <v>0</v>
      </c>
      <c r="IP208" s="64">
        <v>0</v>
      </c>
      <c r="IQ208" s="64">
        <v>0</v>
      </c>
      <c r="IR208" s="64">
        <v>0</v>
      </c>
      <c r="IU208" s="64" t="s">
        <v>210</v>
      </c>
      <c r="IV208" s="64">
        <v>0</v>
      </c>
      <c r="IW208" s="64">
        <v>0</v>
      </c>
      <c r="IX208" s="64">
        <v>0</v>
      </c>
      <c r="IY208" s="64">
        <v>0</v>
      </c>
      <c r="JB208" s="6" t="s">
        <v>210</v>
      </c>
      <c r="JC208" s="6">
        <v>0</v>
      </c>
      <c r="JD208" s="6">
        <v>0</v>
      </c>
      <c r="JE208" s="6">
        <v>0</v>
      </c>
      <c r="JF208" s="6">
        <v>0</v>
      </c>
      <c r="JI208" s="64" t="s">
        <v>210</v>
      </c>
      <c r="JJ208" s="64">
        <v>0</v>
      </c>
      <c r="JK208" s="64">
        <v>0</v>
      </c>
      <c r="JL208" s="64">
        <v>0</v>
      </c>
      <c r="JM208" s="64">
        <v>0</v>
      </c>
      <c r="JP208" s="70" t="s">
        <v>210</v>
      </c>
      <c r="JQ208" s="70">
        <v>0</v>
      </c>
      <c r="JR208" s="70">
        <v>0</v>
      </c>
      <c r="JS208" s="70">
        <v>0</v>
      </c>
      <c r="JT208" s="70">
        <v>0</v>
      </c>
      <c r="JW208" s="76" t="s">
        <v>210</v>
      </c>
      <c r="JX208" s="76">
        <v>0</v>
      </c>
      <c r="JY208" s="76">
        <v>0</v>
      </c>
      <c r="JZ208" s="76">
        <v>0</v>
      </c>
      <c r="KA208" s="76">
        <v>0</v>
      </c>
      <c r="KD208" s="76" t="s">
        <v>210</v>
      </c>
      <c r="KE208" s="76">
        <v>0</v>
      </c>
      <c r="KF208" s="76">
        <v>0</v>
      </c>
      <c r="KG208" s="76">
        <v>0</v>
      </c>
      <c r="KH208" s="76">
        <v>0</v>
      </c>
      <c r="KK208" s="76" t="s">
        <v>210</v>
      </c>
      <c r="KL208" s="76">
        <v>0</v>
      </c>
      <c r="KM208" s="76">
        <v>0</v>
      </c>
      <c r="KN208" s="76">
        <v>0</v>
      </c>
      <c r="KO208" s="7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c r="LY208" s="76"/>
      <c r="LZ208" s="76"/>
      <c r="MA208" s="76" t="s">
        <v>210</v>
      </c>
      <c r="MB208" s="76">
        <v>0</v>
      </c>
      <c r="MC208" s="76">
        <v>0</v>
      </c>
      <c r="MD208" s="76">
        <v>0</v>
      </c>
      <c r="ME208" s="76">
        <v>0</v>
      </c>
      <c r="MH208" s="76" t="s">
        <v>210</v>
      </c>
      <c r="MI208" s="76">
        <v>0</v>
      </c>
      <c r="MJ208" s="76">
        <v>0</v>
      </c>
      <c r="MK208" s="76">
        <v>0</v>
      </c>
      <c r="ML208" s="76">
        <v>0</v>
      </c>
      <c r="MM208" s="76"/>
      <c r="MN208" s="76"/>
      <c r="MO208" s="76" t="s">
        <v>210</v>
      </c>
      <c r="MP208" s="76">
        <v>0</v>
      </c>
      <c r="MQ208" s="76">
        <v>0</v>
      </c>
      <c r="MR208" s="76">
        <v>0</v>
      </c>
      <c r="MS208" s="76">
        <v>0</v>
      </c>
    </row>
    <row r="209" spans="1:357" x14ac:dyDescent="0.25">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v>
      </c>
      <c r="S209" s="1">
        <v>0</v>
      </c>
      <c r="T209" s="1">
        <v>0</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v>
      </c>
      <c r="GS209" s="58">
        <v>0</v>
      </c>
      <c r="GT209" s="58">
        <v>0</v>
      </c>
      <c r="GU209" s="58">
        <v>0</v>
      </c>
      <c r="GX209" s="64" t="s">
        <v>211</v>
      </c>
      <c r="GY209" s="64">
        <v>0</v>
      </c>
      <c r="GZ209" s="64">
        <v>0</v>
      </c>
      <c r="HA209" s="64">
        <v>0</v>
      </c>
      <c r="HB209" s="64">
        <v>0</v>
      </c>
      <c r="HE209" s="64" t="s">
        <v>211</v>
      </c>
      <c r="HF209" s="64">
        <v>0</v>
      </c>
      <c r="HG209" s="64">
        <v>0</v>
      </c>
      <c r="HH209" s="64">
        <v>0</v>
      </c>
      <c r="HI209" s="64">
        <v>0</v>
      </c>
      <c r="HL209" s="64" t="s">
        <v>211</v>
      </c>
      <c r="HM209" s="64">
        <v>0</v>
      </c>
      <c r="HN209" s="64">
        <v>0</v>
      </c>
      <c r="HO209" s="64">
        <v>0</v>
      </c>
      <c r="HP209" s="64">
        <v>0</v>
      </c>
      <c r="HS209" s="64" t="s">
        <v>211</v>
      </c>
      <c r="HT209" s="64">
        <v>0</v>
      </c>
      <c r="HU209" s="64">
        <v>0</v>
      </c>
      <c r="HV209" s="64">
        <v>0</v>
      </c>
      <c r="HW209" s="64">
        <v>0</v>
      </c>
      <c r="HZ209" s="64" t="s">
        <v>211</v>
      </c>
      <c r="IA209" s="64">
        <v>0</v>
      </c>
      <c r="IB209" s="64">
        <v>0</v>
      </c>
      <c r="IC209" s="64">
        <v>0</v>
      </c>
      <c r="ID209" s="64">
        <v>0</v>
      </c>
      <c r="IG209" s="64" t="s">
        <v>211</v>
      </c>
      <c r="IH209" s="64">
        <v>0</v>
      </c>
      <c r="II209" s="64">
        <v>0</v>
      </c>
      <c r="IJ209" s="64">
        <v>0</v>
      </c>
      <c r="IK209" s="64">
        <v>0</v>
      </c>
      <c r="IN209" s="64" t="s">
        <v>211</v>
      </c>
      <c r="IO209" s="64">
        <v>0</v>
      </c>
      <c r="IP209" s="64">
        <v>0</v>
      </c>
      <c r="IQ209" s="64">
        <v>0</v>
      </c>
      <c r="IR209" s="64">
        <v>0</v>
      </c>
      <c r="IU209" s="64" t="s">
        <v>211</v>
      </c>
      <c r="IV209" s="64">
        <v>0</v>
      </c>
      <c r="IW209" s="64">
        <v>0</v>
      </c>
      <c r="IX209" s="64">
        <v>0</v>
      </c>
      <c r="IY209" s="64">
        <v>0</v>
      </c>
      <c r="JB209" s="6" t="s">
        <v>211</v>
      </c>
      <c r="JC209" s="6">
        <v>0</v>
      </c>
      <c r="JD209" s="6">
        <v>0</v>
      </c>
      <c r="JE209" s="6">
        <v>0</v>
      </c>
      <c r="JF209" s="6">
        <v>0</v>
      </c>
      <c r="JI209" s="64" t="s">
        <v>211</v>
      </c>
      <c r="JJ209" s="64">
        <v>0</v>
      </c>
      <c r="JK209" s="64">
        <v>0</v>
      </c>
      <c r="JL209" s="64">
        <v>0</v>
      </c>
      <c r="JM209" s="64">
        <v>0</v>
      </c>
      <c r="JP209" s="70" t="s">
        <v>211</v>
      </c>
      <c r="JQ209" s="70">
        <v>0</v>
      </c>
      <c r="JR209" s="70">
        <v>0</v>
      </c>
      <c r="JS209" s="70">
        <v>0</v>
      </c>
      <c r="JT209" s="70">
        <v>0</v>
      </c>
      <c r="JW209" s="76" t="s">
        <v>211</v>
      </c>
      <c r="JX209" s="76">
        <v>0</v>
      </c>
      <c r="JY209" s="76">
        <v>0</v>
      </c>
      <c r="JZ209" s="76">
        <v>0</v>
      </c>
      <c r="KA209" s="76">
        <v>0</v>
      </c>
      <c r="KD209" s="76" t="s">
        <v>211</v>
      </c>
      <c r="KE209" s="76">
        <v>0</v>
      </c>
      <c r="KF209" s="76">
        <v>0</v>
      </c>
      <c r="KG209" s="76">
        <v>0</v>
      </c>
      <c r="KH209" s="76">
        <v>0</v>
      </c>
      <c r="KK209" s="76" t="s">
        <v>211</v>
      </c>
      <c r="KL209" s="76">
        <v>0</v>
      </c>
      <c r="KM209" s="76">
        <v>0</v>
      </c>
      <c r="KN209" s="76">
        <v>0</v>
      </c>
      <c r="KO209" s="7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v>
      </c>
      <c r="LV209" s="76">
        <v>0</v>
      </c>
      <c r="LW209" s="76">
        <v>0</v>
      </c>
      <c r="LX209" s="76">
        <v>0</v>
      </c>
      <c r="LY209" s="76"/>
      <c r="LZ209" s="76"/>
      <c r="MA209" s="76" t="s">
        <v>211</v>
      </c>
      <c r="MB209" s="76">
        <v>0</v>
      </c>
      <c r="MC209" s="76">
        <v>0</v>
      </c>
      <c r="MD209" s="76">
        <v>0</v>
      </c>
      <c r="ME209" s="76">
        <v>0</v>
      </c>
      <c r="MH209" s="76" t="s">
        <v>211</v>
      </c>
      <c r="MI209" s="76">
        <v>0</v>
      </c>
      <c r="MJ209" s="76">
        <v>0</v>
      </c>
      <c r="MK209" s="76">
        <v>0</v>
      </c>
      <c r="ML209" s="76">
        <v>0</v>
      </c>
      <c r="MM209" s="76"/>
      <c r="MN209" s="76"/>
      <c r="MO209" s="76" t="s">
        <v>211</v>
      </c>
      <c r="MP209" s="76">
        <v>0</v>
      </c>
      <c r="MQ209" s="76">
        <v>0</v>
      </c>
      <c r="MR209" s="76">
        <v>0</v>
      </c>
      <c r="MS209" s="76">
        <v>0</v>
      </c>
    </row>
    <row r="210" spans="1:357" x14ac:dyDescent="0.25">
      <c r="A210" s="1">
        <v>10.250000000000018</v>
      </c>
      <c r="B210" s="1">
        <v>10.300000000000018</v>
      </c>
      <c r="C210" s="1" t="s">
        <v>212</v>
      </c>
      <c r="D210" s="1">
        <v>0</v>
      </c>
      <c r="E210" s="1">
        <v>0</v>
      </c>
      <c r="F210" s="1">
        <v>0</v>
      </c>
      <c r="G210" s="1">
        <v>0</v>
      </c>
      <c r="H210" s="1"/>
      <c r="I210" s="1"/>
      <c r="J210" s="1" t="s">
        <v>212</v>
      </c>
      <c r="K210" s="1">
        <v>0</v>
      </c>
      <c r="L210" s="1">
        <v>0</v>
      </c>
      <c r="M210" s="1">
        <v>0</v>
      </c>
      <c r="N210" s="1">
        <v>0</v>
      </c>
      <c r="O210" s="1"/>
      <c r="P210" s="1"/>
      <c r="Q210" s="1" t="s">
        <v>212</v>
      </c>
      <c r="R210" s="1">
        <v>0</v>
      </c>
      <c r="S210" s="1">
        <v>0</v>
      </c>
      <c r="T210" s="1">
        <v>0</v>
      </c>
      <c r="U210" s="1">
        <v>0</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v>
      </c>
      <c r="BB210" s="6">
        <v>0</v>
      </c>
      <c r="BC210" s="6">
        <v>0</v>
      </c>
      <c r="BD210" s="6">
        <v>0</v>
      </c>
      <c r="BG210" s="6" t="s">
        <v>212</v>
      </c>
      <c r="BH210" s="6">
        <v>0</v>
      </c>
      <c r="BI210" s="6">
        <v>0</v>
      </c>
      <c r="BJ210" s="6">
        <v>0</v>
      </c>
      <c r="BK210" s="6">
        <v>0</v>
      </c>
      <c r="BN210" s="6" t="s">
        <v>212</v>
      </c>
      <c r="BO210" s="6">
        <v>0</v>
      </c>
      <c r="BP210" s="6">
        <v>0</v>
      </c>
      <c r="BQ210" s="6">
        <v>0</v>
      </c>
      <c r="BR210" s="6">
        <v>0</v>
      </c>
      <c r="BU210" s="6" t="s">
        <v>212</v>
      </c>
      <c r="BV210" s="6">
        <v>0</v>
      </c>
      <c r="BW210" s="6">
        <v>0</v>
      </c>
      <c r="BX210" s="6">
        <v>0</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v>
      </c>
      <c r="FJ210" s="6">
        <v>0</v>
      </c>
      <c r="FK210" s="6">
        <v>0</v>
      </c>
      <c r="FL210" s="6">
        <v>0</v>
      </c>
      <c r="FO210" s="6" t="s">
        <v>212</v>
      </c>
      <c r="FP210" s="6">
        <v>0</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4" t="s">
        <v>212</v>
      </c>
      <c r="GY210" s="64">
        <v>0</v>
      </c>
      <c r="GZ210" s="64">
        <v>0</v>
      </c>
      <c r="HA210" s="64">
        <v>0</v>
      </c>
      <c r="HB210" s="64">
        <v>0</v>
      </c>
      <c r="HE210" s="64" t="s">
        <v>212</v>
      </c>
      <c r="HF210" s="64">
        <v>0</v>
      </c>
      <c r="HG210" s="64">
        <v>0</v>
      </c>
      <c r="HH210" s="64">
        <v>0</v>
      </c>
      <c r="HI210" s="64">
        <v>0</v>
      </c>
      <c r="HL210" s="64" t="s">
        <v>212</v>
      </c>
      <c r="HM210" s="64">
        <v>0</v>
      </c>
      <c r="HN210" s="64">
        <v>0</v>
      </c>
      <c r="HO210" s="64">
        <v>0</v>
      </c>
      <c r="HP210" s="64">
        <v>0</v>
      </c>
      <c r="HS210" s="64" t="s">
        <v>212</v>
      </c>
      <c r="HT210" s="64">
        <v>0</v>
      </c>
      <c r="HU210" s="64">
        <v>0</v>
      </c>
      <c r="HV210" s="64">
        <v>0</v>
      </c>
      <c r="HW210" s="64">
        <v>0</v>
      </c>
      <c r="HZ210" s="64" t="s">
        <v>212</v>
      </c>
      <c r="IA210" s="64">
        <v>0</v>
      </c>
      <c r="IB210" s="64">
        <v>0</v>
      </c>
      <c r="IC210" s="64">
        <v>0</v>
      </c>
      <c r="ID210" s="64">
        <v>0</v>
      </c>
      <c r="IG210" s="64" t="s">
        <v>212</v>
      </c>
      <c r="IH210" s="64">
        <v>0</v>
      </c>
      <c r="II210" s="64">
        <v>0</v>
      </c>
      <c r="IJ210" s="64">
        <v>0</v>
      </c>
      <c r="IK210" s="64">
        <v>0</v>
      </c>
      <c r="IN210" s="64" t="s">
        <v>212</v>
      </c>
      <c r="IO210" s="64">
        <v>0</v>
      </c>
      <c r="IP210" s="64">
        <v>0</v>
      </c>
      <c r="IQ210" s="64">
        <v>0</v>
      </c>
      <c r="IR210" s="64">
        <v>0</v>
      </c>
      <c r="IU210" s="64" t="s">
        <v>212</v>
      </c>
      <c r="IV210" s="64">
        <v>0</v>
      </c>
      <c r="IW210" s="64">
        <v>0</v>
      </c>
      <c r="IX210" s="64">
        <v>0</v>
      </c>
      <c r="IY210" s="64">
        <v>0</v>
      </c>
      <c r="JB210" s="6" t="s">
        <v>212</v>
      </c>
      <c r="JC210" s="6">
        <v>0</v>
      </c>
      <c r="JD210" s="6">
        <v>0</v>
      </c>
      <c r="JE210" s="6">
        <v>0</v>
      </c>
      <c r="JF210" s="6">
        <v>0</v>
      </c>
      <c r="JI210" s="64" t="s">
        <v>212</v>
      </c>
      <c r="JJ210" s="64">
        <v>0</v>
      </c>
      <c r="JK210" s="64">
        <v>0</v>
      </c>
      <c r="JL210" s="64">
        <v>0</v>
      </c>
      <c r="JM210" s="64">
        <v>0</v>
      </c>
      <c r="JP210" s="70" t="s">
        <v>212</v>
      </c>
      <c r="JQ210" s="70">
        <v>0</v>
      </c>
      <c r="JR210" s="70">
        <v>0</v>
      </c>
      <c r="JS210" s="70">
        <v>0</v>
      </c>
      <c r="JT210" s="70">
        <v>0</v>
      </c>
      <c r="JW210" s="76" t="s">
        <v>212</v>
      </c>
      <c r="JX210" s="76">
        <v>0</v>
      </c>
      <c r="JY210" s="76">
        <v>0</v>
      </c>
      <c r="JZ210" s="76">
        <v>0</v>
      </c>
      <c r="KA210" s="76">
        <v>0</v>
      </c>
      <c r="KD210" s="76" t="s">
        <v>212</v>
      </c>
      <c r="KE210" s="76">
        <v>0</v>
      </c>
      <c r="KF210" s="76">
        <v>0</v>
      </c>
      <c r="KG210" s="76">
        <v>0</v>
      </c>
      <c r="KH210" s="76">
        <v>0</v>
      </c>
      <c r="KK210" s="76" t="s">
        <v>212</v>
      </c>
      <c r="KL210" s="76">
        <v>0</v>
      </c>
      <c r="KM210" s="76">
        <v>0</v>
      </c>
      <c r="KN210" s="76">
        <v>0</v>
      </c>
      <c r="KO210" s="7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c r="LY210" s="76"/>
      <c r="LZ210" s="76"/>
      <c r="MA210" s="76" t="s">
        <v>212</v>
      </c>
      <c r="MB210" s="76">
        <v>0</v>
      </c>
      <c r="MC210" s="76">
        <v>0</v>
      </c>
      <c r="MD210" s="76">
        <v>0</v>
      </c>
      <c r="ME210" s="76">
        <v>0</v>
      </c>
      <c r="MH210" s="76" t="s">
        <v>212</v>
      </c>
      <c r="MI210" s="76">
        <v>0</v>
      </c>
      <c r="MJ210" s="76">
        <v>0</v>
      </c>
      <c r="MK210" s="76">
        <v>0</v>
      </c>
      <c r="ML210" s="76">
        <v>0</v>
      </c>
      <c r="MM210" s="76"/>
      <c r="MN210" s="76"/>
      <c r="MO210" s="76" t="s">
        <v>212</v>
      </c>
      <c r="MP210" s="76">
        <v>0</v>
      </c>
      <c r="MQ210" s="76">
        <v>0</v>
      </c>
      <c r="MR210" s="76">
        <v>0</v>
      </c>
      <c r="MS210" s="76">
        <v>0</v>
      </c>
    </row>
    <row r="211" spans="1:357" x14ac:dyDescent="0.25">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4" t="s">
        <v>213</v>
      </c>
      <c r="GY211" s="64">
        <v>0</v>
      </c>
      <c r="GZ211" s="64">
        <v>0</v>
      </c>
      <c r="HA211" s="64">
        <v>0</v>
      </c>
      <c r="HB211" s="64">
        <v>0</v>
      </c>
      <c r="HE211" s="64" t="s">
        <v>213</v>
      </c>
      <c r="HF211" s="64">
        <v>0</v>
      </c>
      <c r="HG211" s="64">
        <v>0</v>
      </c>
      <c r="HH211" s="64">
        <v>0</v>
      </c>
      <c r="HI211" s="64">
        <v>0</v>
      </c>
      <c r="HL211" s="64" t="s">
        <v>213</v>
      </c>
      <c r="HM211" s="64">
        <v>0</v>
      </c>
      <c r="HN211" s="64">
        <v>0</v>
      </c>
      <c r="HO211" s="64">
        <v>0</v>
      </c>
      <c r="HP211" s="64">
        <v>0</v>
      </c>
      <c r="HS211" s="64" t="s">
        <v>213</v>
      </c>
      <c r="HT211" s="64">
        <v>0</v>
      </c>
      <c r="HU211" s="64">
        <v>0</v>
      </c>
      <c r="HV211" s="64">
        <v>0</v>
      </c>
      <c r="HW211" s="64">
        <v>0</v>
      </c>
      <c r="HZ211" s="64" t="s">
        <v>213</v>
      </c>
      <c r="IA211" s="64">
        <v>0</v>
      </c>
      <c r="IB211" s="64">
        <v>0</v>
      </c>
      <c r="IC211" s="64">
        <v>0</v>
      </c>
      <c r="ID211" s="64">
        <v>0</v>
      </c>
      <c r="IG211" s="64" t="s">
        <v>213</v>
      </c>
      <c r="IH211" s="64">
        <v>0</v>
      </c>
      <c r="II211" s="64">
        <v>0</v>
      </c>
      <c r="IJ211" s="64">
        <v>0</v>
      </c>
      <c r="IK211" s="64">
        <v>0</v>
      </c>
      <c r="IN211" s="64" t="s">
        <v>213</v>
      </c>
      <c r="IO211" s="64">
        <v>0</v>
      </c>
      <c r="IP211" s="64">
        <v>0</v>
      </c>
      <c r="IQ211" s="64">
        <v>0</v>
      </c>
      <c r="IR211" s="64">
        <v>0</v>
      </c>
      <c r="IU211" s="64" t="s">
        <v>213</v>
      </c>
      <c r="IV211" s="64">
        <v>0</v>
      </c>
      <c r="IW211" s="64">
        <v>0</v>
      </c>
      <c r="IX211" s="64">
        <v>0</v>
      </c>
      <c r="IY211" s="64">
        <v>0</v>
      </c>
      <c r="JB211" s="6" t="s">
        <v>213</v>
      </c>
      <c r="JC211" s="6">
        <v>0</v>
      </c>
      <c r="JD211" s="6">
        <v>0</v>
      </c>
      <c r="JE211" s="6">
        <v>0</v>
      </c>
      <c r="JF211" s="6">
        <v>0</v>
      </c>
      <c r="JI211" s="64" t="s">
        <v>213</v>
      </c>
      <c r="JJ211" s="64">
        <v>0</v>
      </c>
      <c r="JK211" s="64">
        <v>0</v>
      </c>
      <c r="JL211" s="64">
        <v>0</v>
      </c>
      <c r="JM211" s="64">
        <v>0</v>
      </c>
      <c r="JP211" s="70" t="s">
        <v>213</v>
      </c>
      <c r="JQ211" s="70">
        <v>0</v>
      </c>
      <c r="JR211" s="70">
        <v>0</v>
      </c>
      <c r="JS211" s="70">
        <v>0</v>
      </c>
      <c r="JT211" s="70">
        <v>0</v>
      </c>
      <c r="JW211" s="76" t="s">
        <v>213</v>
      </c>
      <c r="JX211" s="76">
        <v>0</v>
      </c>
      <c r="JY211" s="76">
        <v>0</v>
      </c>
      <c r="JZ211" s="76">
        <v>0</v>
      </c>
      <c r="KA211" s="76">
        <v>0</v>
      </c>
      <c r="KD211" s="76" t="s">
        <v>213</v>
      </c>
      <c r="KE211" s="76">
        <v>0</v>
      </c>
      <c r="KF211" s="76">
        <v>0</v>
      </c>
      <c r="KG211" s="76">
        <v>0</v>
      </c>
      <c r="KH211" s="76">
        <v>0</v>
      </c>
      <c r="KK211" s="76" t="s">
        <v>213</v>
      </c>
      <c r="KL211" s="76">
        <v>0</v>
      </c>
      <c r="KM211" s="76">
        <v>0</v>
      </c>
      <c r="KN211" s="76">
        <v>0</v>
      </c>
      <c r="KO211" s="76">
        <v>0</v>
      </c>
      <c r="KR211" s="76" t="s">
        <v>213</v>
      </c>
      <c r="KS211" s="76">
        <v>0</v>
      </c>
      <c r="KT211" s="76">
        <v>0</v>
      </c>
      <c r="KU211" s="76">
        <v>0</v>
      </c>
      <c r="KV211" s="76">
        <v>0</v>
      </c>
      <c r="KY211" s="76" t="s">
        <v>213</v>
      </c>
      <c r="KZ211" s="76">
        <v>0</v>
      </c>
      <c r="LA211" s="76">
        <v>0</v>
      </c>
      <c r="LB211" s="76">
        <v>0</v>
      </c>
      <c r="LC211" s="76">
        <v>0</v>
      </c>
      <c r="LF211" s="76" t="s">
        <v>213</v>
      </c>
      <c r="LG211" s="76">
        <v>0</v>
      </c>
      <c r="LH211" s="76">
        <v>0</v>
      </c>
      <c r="LI211" s="76">
        <v>0</v>
      </c>
      <c r="LJ211" s="76">
        <v>0</v>
      </c>
      <c r="LM211" s="76" t="s">
        <v>213</v>
      </c>
      <c r="LN211" s="76">
        <v>0</v>
      </c>
      <c r="LO211" s="76">
        <v>0</v>
      </c>
      <c r="LP211" s="76">
        <v>0</v>
      </c>
      <c r="LQ211" s="76">
        <v>0</v>
      </c>
      <c r="LR211" s="76"/>
      <c r="LS211" s="76"/>
      <c r="LT211" s="76" t="s">
        <v>213</v>
      </c>
      <c r="LU211" s="76">
        <v>0</v>
      </c>
      <c r="LV211" s="76">
        <v>0</v>
      </c>
      <c r="LW211" s="76">
        <v>0</v>
      </c>
      <c r="LX211" s="76">
        <v>0</v>
      </c>
      <c r="LY211" s="76"/>
      <c r="LZ211" s="76"/>
      <c r="MA211" s="76" t="s">
        <v>213</v>
      </c>
      <c r="MB211" s="76">
        <v>0</v>
      </c>
      <c r="MC211" s="76">
        <v>0</v>
      </c>
      <c r="MD211" s="76">
        <v>0</v>
      </c>
      <c r="ME211" s="76">
        <v>0</v>
      </c>
      <c r="MH211" s="76" t="s">
        <v>213</v>
      </c>
      <c r="MI211" s="76">
        <v>0</v>
      </c>
      <c r="MJ211" s="76">
        <v>0</v>
      </c>
      <c r="MK211" s="76">
        <v>0</v>
      </c>
      <c r="ML211" s="76">
        <v>0</v>
      </c>
      <c r="MM211" s="76"/>
      <c r="MN211" s="76"/>
      <c r="MO211" s="76" t="s">
        <v>213</v>
      </c>
      <c r="MP211" s="76">
        <v>0</v>
      </c>
      <c r="MQ211" s="76">
        <v>0</v>
      </c>
      <c r="MR211" s="76">
        <v>0</v>
      </c>
      <c r="MS211" s="76">
        <v>0</v>
      </c>
    </row>
    <row r="212" spans="1:357" x14ac:dyDescent="0.25">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v>
      </c>
      <c r="CD212" s="6">
        <v>0</v>
      </c>
      <c r="CE212" s="6">
        <v>0</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v>
      </c>
      <c r="FQ212" s="6">
        <v>0</v>
      </c>
      <c r="FR212" s="6">
        <v>0</v>
      </c>
      <c r="FS212" s="6">
        <v>0</v>
      </c>
      <c r="FV212" s="6" t="s">
        <v>214</v>
      </c>
      <c r="FW212" s="6">
        <v>0</v>
      </c>
      <c r="FX212" s="6">
        <v>0</v>
      </c>
      <c r="FY212" s="6">
        <v>0</v>
      </c>
      <c r="FZ212" s="6">
        <v>0</v>
      </c>
      <c r="GC212" s="6" t="s">
        <v>214</v>
      </c>
      <c r="GD212" s="6">
        <v>0</v>
      </c>
      <c r="GE212" s="6">
        <v>0</v>
      </c>
      <c r="GF212" s="6">
        <v>0</v>
      </c>
      <c r="GG212" s="6">
        <v>0</v>
      </c>
      <c r="GJ212" s="58" t="s">
        <v>214</v>
      </c>
      <c r="GK212" s="58">
        <v>0</v>
      </c>
      <c r="GL212" s="58">
        <v>0</v>
      </c>
      <c r="GM212" s="58">
        <v>0</v>
      </c>
      <c r="GN212" s="58">
        <v>0</v>
      </c>
      <c r="GQ212" s="58" t="s">
        <v>214</v>
      </c>
      <c r="GR212" s="58">
        <v>0</v>
      </c>
      <c r="GS212" s="58">
        <v>0</v>
      </c>
      <c r="GT212" s="58">
        <v>0</v>
      </c>
      <c r="GU212" s="58">
        <v>0</v>
      </c>
      <c r="GX212" s="64" t="s">
        <v>214</v>
      </c>
      <c r="GY212" s="64">
        <v>0</v>
      </c>
      <c r="GZ212" s="64">
        <v>0</v>
      </c>
      <c r="HA212" s="64">
        <v>0</v>
      </c>
      <c r="HB212" s="64">
        <v>0</v>
      </c>
      <c r="HE212" s="64" t="s">
        <v>214</v>
      </c>
      <c r="HF212" s="64">
        <v>0</v>
      </c>
      <c r="HG212" s="64">
        <v>0</v>
      </c>
      <c r="HH212" s="64">
        <v>0</v>
      </c>
      <c r="HI212" s="64">
        <v>0</v>
      </c>
      <c r="HL212" s="64" t="s">
        <v>214</v>
      </c>
      <c r="HM212" s="64">
        <v>0</v>
      </c>
      <c r="HN212" s="64">
        <v>0</v>
      </c>
      <c r="HO212" s="64">
        <v>0</v>
      </c>
      <c r="HP212" s="64">
        <v>0</v>
      </c>
      <c r="HS212" s="64" t="s">
        <v>214</v>
      </c>
      <c r="HT212" s="64">
        <v>0</v>
      </c>
      <c r="HU212" s="64">
        <v>0</v>
      </c>
      <c r="HV212" s="64">
        <v>0</v>
      </c>
      <c r="HW212" s="64">
        <v>0</v>
      </c>
      <c r="HZ212" s="64" t="s">
        <v>214</v>
      </c>
      <c r="IA212" s="64">
        <v>0</v>
      </c>
      <c r="IB212" s="64">
        <v>0</v>
      </c>
      <c r="IC212" s="64">
        <v>0</v>
      </c>
      <c r="ID212" s="64">
        <v>0</v>
      </c>
      <c r="IG212" s="64" t="s">
        <v>214</v>
      </c>
      <c r="IH212" s="64">
        <v>0</v>
      </c>
      <c r="II212" s="64">
        <v>0</v>
      </c>
      <c r="IJ212" s="64">
        <v>0</v>
      </c>
      <c r="IK212" s="64">
        <v>0</v>
      </c>
      <c r="IN212" s="64" t="s">
        <v>214</v>
      </c>
      <c r="IO212" s="64">
        <v>0</v>
      </c>
      <c r="IP212" s="64">
        <v>0</v>
      </c>
      <c r="IQ212" s="64">
        <v>0</v>
      </c>
      <c r="IR212" s="64">
        <v>0</v>
      </c>
      <c r="IU212" s="64" t="s">
        <v>214</v>
      </c>
      <c r="IV212" s="64">
        <v>0</v>
      </c>
      <c r="IW212" s="64">
        <v>0</v>
      </c>
      <c r="IX212" s="64">
        <v>0</v>
      </c>
      <c r="IY212" s="64">
        <v>0</v>
      </c>
      <c r="JB212" s="6" t="s">
        <v>214</v>
      </c>
      <c r="JC212" s="6">
        <v>0</v>
      </c>
      <c r="JD212" s="6">
        <v>0</v>
      </c>
      <c r="JE212" s="6">
        <v>0</v>
      </c>
      <c r="JF212" s="6">
        <v>0</v>
      </c>
      <c r="JI212" s="64" t="s">
        <v>214</v>
      </c>
      <c r="JJ212" s="64">
        <v>0</v>
      </c>
      <c r="JK212" s="64">
        <v>0</v>
      </c>
      <c r="JL212" s="64">
        <v>0</v>
      </c>
      <c r="JM212" s="64">
        <v>0</v>
      </c>
      <c r="JP212" s="70" t="s">
        <v>214</v>
      </c>
      <c r="JQ212" s="70">
        <v>0</v>
      </c>
      <c r="JR212" s="70">
        <v>0</v>
      </c>
      <c r="JS212" s="70">
        <v>0</v>
      </c>
      <c r="JT212" s="70">
        <v>0</v>
      </c>
      <c r="JW212" s="76" t="s">
        <v>214</v>
      </c>
      <c r="JX212" s="76">
        <v>0</v>
      </c>
      <c r="JY212" s="76">
        <v>0</v>
      </c>
      <c r="JZ212" s="76">
        <v>0</v>
      </c>
      <c r="KA212" s="76">
        <v>0</v>
      </c>
      <c r="KD212" s="76" t="s">
        <v>214</v>
      </c>
      <c r="KE212" s="76">
        <v>0</v>
      </c>
      <c r="KF212" s="76">
        <v>0</v>
      </c>
      <c r="KG212" s="76">
        <v>0</v>
      </c>
      <c r="KH212" s="76">
        <v>0</v>
      </c>
      <c r="KK212" s="76" t="s">
        <v>214</v>
      </c>
      <c r="KL212" s="76">
        <v>0</v>
      </c>
      <c r="KM212" s="76">
        <v>0</v>
      </c>
      <c r="KN212" s="76">
        <v>0</v>
      </c>
      <c r="KO212" s="76">
        <v>0</v>
      </c>
      <c r="KR212" s="76" t="s">
        <v>214</v>
      </c>
      <c r="KS212" s="76">
        <v>0</v>
      </c>
      <c r="KT212" s="76">
        <v>0</v>
      </c>
      <c r="KU212" s="76">
        <v>0</v>
      </c>
      <c r="KV212" s="76">
        <v>0</v>
      </c>
      <c r="KY212" s="76" t="s">
        <v>214</v>
      </c>
      <c r="KZ212" s="76">
        <v>0</v>
      </c>
      <c r="LA212" s="76">
        <v>0</v>
      </c>
      <c r="LB212" s="76">
        <v>0</v>
      </c>
      <c r="LC212" s="76">
        <v>0</v>
      </c>
      <c r="LF212" s="76" t="s">
        <v>214</v>
      </c>
      <c r="LG212" s="76">
        <v>0</v>
      </c>
      <c r="LH212" s="76">
        <v>0</v>
      </c>
      <c r="LI212" s="76">
        <v>0</v>
      </c>
      <c r="LJ212" s="76">
        <v>0</v>
      </c>
      <c r="LM212" s="76" t="s">
        <v>214</v>
      </c>
      <c r="LN212" s="76">
        <v>0</v>
      </c>
      <c r="LO212" s="76">
        <v>0</v>
      </c>
      <c r="LP212" s="76">
        <v>0</v>
      </c>
      <c r="LQ212" s="76">
        <v>0</v>
      </c>
      <c r="LR212" s="76"/>
      <c r="LS212" s="76"/>
      <c r="LT212" s="76" t="s">
        <v>214</v>
      </c>
      <c r="LU212" s="76">
        <v>0</v>
      </c>
      <c r="LV212" s="76">
        <v>0</v>
      </c>
      <c r="LW212" s="76">
        <v>0</v>
      </c>
      <c r="LX212" s="76">
        <v>0</v>
      </c>
      <c r="LY212" s="76"/>
      <c r="LZ212" s="76"/>
      <c r="MA212" s="76" t="s">
        <v>214</v>
      </c>
      <c r="MB212" s="76">
        <v>0</v>
      </c>
      <c r="MC212" s="76">
        <v>0</v>
      </c>
      <c r="MD212" s="76">
        <v>0</v>
      </c>
      <c r="ME212" s="76">
        <v>0</v>
      </c>
      <c r="MH212" s="76" t="s">
        <v>214</v>
      </c>
      <c r="MI212" s="76">
        <v>0</v>
      </c>
      <c r="MJ212" s="76">
        <v>0</v>
      </c>
      <c r="MK212" s="76">
        <v>0</v>
      </c>
      <c r="ML212" s="76">
        <v>0</v>
      </c>
      <c r="MM212" s="76"/>
      <c r="MN212" s="76"/>
      <c r="MO212" s="76" t="s">
        <v>214</v>
      </c>
      <c r="MP212" s="76">
        <v>0</v>
      </c>
      <c r="MQ212" s="76">
        <v>0</v>
      </c>
      <c r="MR212" s="76">
        <v>0</v>
      </c>
      <c r="MS212" s="76">
        <v>0</v>
      </c>
    </row>
    <row r="213" spans="1:357" x14ac:dyDescent="0.25">
      <c r="A213" s="1">
        <v>10.40000000000002</v>
      </c>
      <c r="B213" s="1">
        <v>10.450000000000021</v>
      </c>
      <c r="C213" s="1" t="s">
        <v>215</v>
      </c>
      <c r="D213" s="1">
        <v>0</v>
      </c>
      <c r="E213" s="1">
        <v>0</v>
      </c>
      <c r="F213" s="1">
        <v>0</v>
      </c>
      <c r="G213" s="1">
        <v>0</v>
      </c>
      <c r="H213" s="1"/>
      <c r="I213" s="1"/>
      <c r="J213" s="1" t="s">
        <v>215</v>
      </c>
      <c r="K213" s="1">
        <v>0</v>
      </c>
      <c r="L213" s="1">
        <v>0</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v>
      </c>
      <c r="BP213" s="6">
        <v>0</v>
      </c>
      <c r="BQ213" s="6">
        <v>0</v>
      </c>
      <c r="BR213" s="6">
        <v>0</v>
      </c>
      <c r="BU213" s="6" t="s">
        <v>215</v>
      </c>
      <c r="BV213" s="6">
        <v>0</v>
      </c>
      <c r="BW213" s="6">
        <v>0</v>
      </c>
      <c r="BX213" s="6">
        <v>0</v>
      </c>
      <c r="BY213" s="6">
        <v>0</v>
      </c>
      <c r="CB213" s="6" t="s">
        <v>215</v>
      </c>
      <c r="CC213" s="6">
        <v>0</v>
      </c>
      <c r="CD213" s="6">
        <v>0</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v>
      </c>
      <c r="FC213" s="6">
        <v>0</v>
      </c>
      <c r="FD213" s="6">
        <v>0</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0.38</v>
      </c>
      <c r="GL213" s="58">
        <v>0</v>
      </c>
      <c r="GM213" s="58">
        <v>0</v>
      </c>
      <c r="GN213" s="58">
        <v>0</v>
      </c>
      <c r="GQ213" s="58" t="s">
        <v>215</v>
      </c>
      <c r="GR213" s="58">
        <v>0</v>
      </c>
      <c r="GS213" s="58">
        <v>0</v>
      </c>
      <c r="GT213" s="58">
        <v>0</v>
      </c>
      <c r="GU213" s="58">
        <v>0</v>
      </c>
      <c r="GX213" s="64" t="s">
        <v>215</v>
      </c>
      <c r="GY213" s="64">
        <v>0</v>
      </c>
      <c r="GZ213" s="64">
        <v>0</v>
      </c>
      <c r="HA213" s="64">
        <v>0</v>
      </c>
      <c r="HB213" s="64">
        <v>0</v>
      </c>
      <c r="HE213" s="64" t="s">
        <v>215</v>
      </c>
      <c r="HF213" s="64">
        <v>0</v>
      </c>
      <c r="HG213" s="64">
        <v>0</v>
      </c>
      <c r="HH213" s="64">
        <v>0</v>
      </c>
      <c r="HI213" s="64">
        <v>0</v>
      </c>
      <c r="HL213" s="64" t="s">
        <v>215</v>
      </c>
      <c r="HM213" s="64">
        <v>0</v>
      </c>
      <c r="HN213" s="64">
        <v>0</v>
      </c>
      <c r="HO213" s="64">
        <v>0</v>
      </c>
      <c r="HP213" s="64">
        <v>0</v>
      </c>
      <c r="HS213" s="64" t="s">
        <v>215</v>
      </c>
      <c r="HT213" s="64">
        <v>0</v>
      </c>
      <c r="HU213" s="64">
        <v>0</v>
      </c>
      <c r="HV213" s="64">
        <v>0</v>
      </c>
      <c r="HW213" s="64">
        <v>0</v>
      </c>
      <c r="HZ213" s="64" t="s">
        <v>215</v>
      </c>
      <c r="IA213" s="64">
        <v>0</v>
      </c>
      <c r="IB213" s="64">
        <v>0</v>
      </c>
      <c r="IC213" s="64">
        <v>0</v>
      </c>
      <c r="ID213" s="64">
        <v>0</v>
      </c>
      <c r="IG213" s="64" t="s">
        <v>215</v>
      </c>
      <c r="IH213" s="64">
        <v>0</v>
      </c>
      <c r="II213" s="64">
        <v>0</v>
      </c>
      <c r="IJ213" s="64">
        <v>0</v>
      </c>
      <c r="IK213" s="64">
        <v>0</v>
      </c>
      <c r="IN213" s="64" t="s">
        <v>215</v>
      </c>
      <c r="IO213" s="64">
        <v>0</v>
      </c>
      <c r="IP213" s="64">
        <v>0</v>
      </c>
      <c r="IQ213" s="64">
        <v>0</v>
      </c>
      <c r="IR213" s="64">
        <v>0</v>
      </c>
      <c r="IU213" s="64" t="s">
        <v>215</v>
      </c>
      <c r="IV213" s="64">
        <v>0</v>
      </c>
      <c r="IW213" s="64">
        <v>0</v>
      </c>
      <c r="IX213" s="64">
        <v>0</v>
      </c>
      <c r="IY213" s="64">
        <v>0</v>
      </c>
      <c r="JB213" s="6" t="s">
        <v>215</v>
      </c>
      <c r="JC213" s="6">
        <v>0</v>
      </c>
      <c r="JD213" s="6">
        <v>0</v>
      </c>
      <c r="JE213" s="6">
        <v>0</v>
      </c>
      <c r="JF213" s="6">
        <v>0</v>
      </c>
      <c r="JI213" s="64" t="s">
        <v>215</v>
      </c>
      <c r="JJ213" s="64">
        <v>0</v>
      </c>
      <c r="JK213" s="64">
        <v>0</v>
      </c>
      <c r="JL213" s="64">
        <v>0</v>
      </c>
      <c r="JM213" s="64">
        <v>0</v>
      </c>
      <c r="JP213" s="70" t="s">
        <v>215</v>
      </c>
      <c r="JQ213" s="70">
        <v>0</v>
      </c>
      <c r="JR213" s="70">
        <v>0</v>
      </c>
      <c r="JS213" s="70">
        <v>0</v>
      </c>
      <c r="JT213" s="70">
        <v>0</v>
      </c>
      <c r="JW213" s="76" t="s">
        <v>215</v>
      </c>
      <c r="JX213" s="76">
        <v>0</v>
      </c>
      <c r="JY213" s="76">
        <v>0</v>
      </c>
      <c r="JZ213" s="76">
        <v>0</v>
      </c>
      <c r="KA213" s="76">
        <v>0</v>
      </c>
      <c r="KD213" s="76" t="s">
        <v>215</v>
      </c>
      <c r="KE213" s="76">
        <v>0</v>
      </c>
      <c r="KF213" s="76">
        <v>0</v>
      </c>
      <c r="KG213" s="76">
        <v>0</v>
      </c>
      <c r="KH213" s="76">
        <v>0</v>
      </c>
      <c r="KK213" s="76" t="s">
        <v>215</v>
      </c>
      <c r="KL213" s="76">
        <v>0</v>
      </c>
      <c r="KM213" s="76">
        <v>0</v>
      </c>
      <c r="KN213" s="76">
        <v>0</v>
      </c>
      <c r="KO213" s="7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c r="LY213" s="76"/>
      <c r="LZ213" s="76"/>
      <c r="MA213" s="76" t="s">
        <v>215</v>
      </c>
      <c r="MB213" s="76">
        <v>0</v>
      </c>
      <c r="MC213" s="76">
        <v>0</v>
      </c>
      <c r="MD213" s="76">
        <v>0</v>
      </c>
      <c r="ME213" s="76">
        <v>0</v>
      </c>
      <c r="MH213" s="76" t="s">
        <v>215</v>
      </c>
      <c r="MI213" s="76">
        <v>0</v>
      </c>
      <c r="MJ213" s="76">
        <v>0</v>
      </c>
      <c r="MK213" s="76">
        <v>0</v>
      </c>
      <c r="ML213" s="76">
        <v>0</v>
      </c>
      <c r="MM213" s="76"/>
      <c r="MN213" s="76"/>
      <c r="MO213" s="76" t="s">
        <v>215</v>
      </c>
      <c r="MP213" s="76">
        <v>0</v>
      </c>
      <c r="MQ213" s="76">
        <v>0</v>
      </c>
      <c r="MR213" s="76">
        <v>0</v>
      </c>
      <c r="MS213" s="76">
        <v>0</v>
      </c>
    </row>
    <row r="214" spans="1:357" x14ac:dyDescent="0.25">
      <c r="A214" s="1">
        <v>10.450000000000021</v>
      </c>
      <c r="B214" s="1">
        <v>10.500000000000021</v>
      </c>
      <c r="C214" s="1" t="s">
        <v>216</v>
      </c>
      <c r="D214" s="1">
        <v>0</v>
      </c>
      <c r="E214" s="1">
        <v>0</v>
      </c>
      <c r="F214" s="1">
        <v>0</v>
      </c>
      <c r="G214" s="1">
        <v>0</v>
      </c>
      <c r="H214" s="1"/>
      <c r="I214" s="1"/>
      <c r="J214" s="1" t="s">
        <v>216</v>
      </c>
      <c r="K214" s="1">
        <v>0</v>
      </c>
      <c r="L214" s="1">
        <v>0</v>
      </c>
      <c r="M214" s="1">
        <v>0</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v>
      </c>
      <c r="AN214" s="6">
        <v>0</v>
      </c>
      <c r="AO214" s="6">
        <v>0</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v>
      </c>
      <c r="EV214" s="6">
        <v>0</v>
      </c>
      <c r="EW214" s="6">
        <v>0</v>
      </c>
      <c r="EX214" s="6">
        <v>0</v>
      </c>
      <c r="FA214" s="6" t="s">
        <v>216</v>
      </c>
      <c r="FB214" s="6">
        <v>0</v>
      </c>
      <c r="FC214" s="6">
        <v>0</v>
      </c>
      <c r="FD214" s="6">
        <v>0</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4" t="s">
        <v>216</v>
      </c>
      <c r="GY214" s="64">
        <v>0</v>
      </c>
      <c r="GZ214" s="64">
        <v>0</v>
      </c>
      <c r="HA214" s="64">
        <v>0</v>
      </c>
      <c r="HB214" s="64">
        <v>0</v>
      </c>
      <c r="HE214" s="64" t="s">
        <v>216</v>
      </c>
      <c r="HF214" s="64">
        <v>0</v>
      </c>
      <c r="HG214" s="64">
        <v>0</v>
      </c>
      <c r="HH214" s="64">
        <v>0</v>
      </c>
      <c r="HI214" s="64">
        <v>0</v>
      </c>
      <c r="HL214" s="64" t="s">
        <v>216</v>
      </c>
      <c r="HM214" s="64">
        <v>0</v>
      </c>
      <c r="HN214" s="64">
        <v>0</v>
      </c>
      <c r="HO214" s="64">
        <v>0</v>
      </c>
      <c r="HP214" s="64">
        <v>0</v>
      </c>
      <c r="HS214" s="64" t="s">
        <v>216</v>
      </c>
      <c r="HT214" s="64">
        <v>0</v>
      </c>
      <c r="HU214" s="64">
        <v>0</v>
      </c>
      <c r="HV214" s="64">
        <v>0</v>
      </c>
      <c r="HW214" s="64">
        <v>0</v>
      </c>
      <c r="HZ214" s="64" t="s">
        <v>216</v>
      </c>
      <c r="IA214" s="64">
        <v>0</v>
      </c>
      <c r="IB214" s="64">
        <v>0</v>
      </c>
      <c r="IC214" s="64">
        <v>0</v>
      </c>
      <c r="ID214" s="64">
        <v>0</v>
      </c>
      <c r="IG214" s="64" t="s">
        <v>216</v>
      </c>
      <c r="IH214" s="64">
        <v>0</v>
      </c>
      <c r="II214" s="64">
        <v>0</v>
      </c>
      <c r="IJ214" s="64">
        <v>0</v>
      </c>
      <c r="IK214" s="64">
        <v>0</v>
      </c>
      <c r="IN214" s="64" t="s">
        <v>216</v>
      </c>
      <c r="IO214" s="64">
        <v>0</v>
      </c>
      <c r="IP214" s="64">
        <v>0</v>
      </c>
      <c r="IQ214" s="64">
        <v>0</v>
      </c>
      <c r="IR214" s="64">
        <v>0</v>
      </c>
      <c r="IU214" s="64" t="s">
        <v>216</v>
      </c>
      <c r="IV214" s="64">
        <v>0</v>
      </c>
      <c r="IW214" s="64">
        <v>0</v>
      </c>
      <c r="IX214" s="64">
        <v>0</v>
      </c>
      <c r="IY214" s="64">
        <v>0</v>
      </c>
      <c r="JB214" s="6" t="s">
        <v>216</v>
      </c>
      <c r="JC214" s="6">
        <v>0</v>
      </c>
      <c r="JD214" s="6">
        <v>0</v>
      </c>
      <c r="JE214" s="6">
        <v>0</v>
      </c>
      <c r="JF214" s="6">
        <v>0</v>
      </c>
      <c r="JI214" s="64" t="s">
        <v>216</v>
      </c>
      <c r="JJ214" s="64">
        <v>0</v>
      </c>
      <c r="JK214" s="64">
        <v>0</v>
      </c>
      <c r="JL214" s="64">
        <v>0</v>
      </c>
      <c r="JM214" s="64">
        <v>0</v>
      </c>
      <c r="JP214" s="70" t="s">
        <v>216</v>
      </c>
      <c r="JQ214" s="70">
        <v>0</v>
      </c>
      <c r="JR214" s="70">
        <v>0</v>
      </c>
      <c r="JS214" s="70">
        <v>0</v>
      </c>
      <c r="JT214" s="70">
        <v>0</v>
      </c>
      <c r="JW214" s="76" t="s">
        <v>216</v>
      </c>
      <c r="JX214" s="76">
        <v>0</v>
      </c>
      <c r="JY214" s="76">
        <v>0</v>
      </c>
      <c r="JZ214" s="76">
        <v>0</v>
      </c>
      <c r="KA214" s="76">
        <v>0</v>
      </c>
      <c r="KD214" s="76" t="s">
        <v>216</v>
      </c>
      <c r="KE214" s="76">
        <v>0</v>
      </c>
      <c r="KF214" s="76">
        <v>0</v>
      </c>
      <c r="KG214" s="76">
        <v>0</v>
      </c>
      <c r="KH214" s="76">
        <v>0</v>
      </c>
      <c r="KK214" s="76" t="s">
        <v>216</v>
      </c>
      <c r="KL214" s="76">
        <v>0</v>
      </c>
      <c r="KM214" s="76">
        <v>0</v>
      </c>
      <c r="KN214" s="76">
        <v>0</v>
      </c>
      <c r="KO214" s="76">
        <v>0</v>
      </c>
      <c r="KR214" s="76" t="s">
        <v>216</v>
      </c>
      <c r="KS214" s="76">
        <v>0</v>
      </c>
      <c r="KT214" s="76">
        <v>0</v>
      </c>
      <c r="KU214" s="76">
        <v>0</v>
      </c>
      <c r="KV214" s="76">
        <v>0</v>
      </c>
      <c r="KY214" s="76" t="s">
        <v>216</v>
      </c>
      <c r="KZ214" s="76">
        <v>0</v>
      </c>
      <c r="LA214" s="76">
        <v>0</v>
      </c>
      <c r="LB214" s="76">
        <v>0</v>
      </c>
      <c r="LC214" s="76">
        <v>0</v>
      </c>
      <c r="LF214" s="76" t="s">
        <v>216</v>
      </c>
      <c r="LG214" s="76">
        <v>0</v>
      </c>
      <c r="LH214" s="76">
        <v>0</v>
      </c>
      <c r="LI214" s="76">
        <v>0</v>
      </c>
      <c r="LJ214" s="76">
        <v>0</v>
      </c>
      <c r="LM214" s="76" t="s">
        <v>216</v>
      </c>
      <c r="LN214" s="76">
        <v>0</v>
      </c>
      <c r="LO214" s="76">
        <v>0</v>
      </c>
      <c r="LP214" s="76">
        <v>0</v>
      </c>
      <c r="LQ214" s="76">
        <v>0</v>
      </c>
      <c r="LR214" s="76"/>
      <c r="LS214" s="76"/>
      <c r="LT214" s="76" t="s">
        <v>216</v>
      </c>
      <c r="LU214" s="76">
        <v>0</v>
      </c>
      <c r="LV214" s="76">
        <v>0</v>
      </c>
      <c r="LW214" s="76">
        <v>0</v>
      </c>
      <c r="LX214" s="76">
        <v>0</v>
      </c>
      <c r="LY214" s="76"/>
      <c r="LZ214" s="76"/>
      <c r="MA214" s="76" t="s">
        <v>216</v>
      </c>
      <c r="MB214" s="76">
        <v>0</v>
      </c>
      <c r="MC214" s="76">
        <v>0</v>
      </c>
      <c r="MD214" s="76">
        <v>0</v>
      </c>
      <c r="ME214" s="76">
        <v>0</v>
      </c>
      <c r="MH214" s="76" t="s">
        <v>216</v>
      </c>
      <c r="MI214" s="76">
        <v>0</v>
      </c>
      <c r="MJ214" s="76">
        <v>0</v>
      </c>
      <c r="MK214" s="76">
        <v>0</v>
      </c>
      <c r="ML214" s="76">
        <v>0</v>
      </c>
      <c r="MM214" s="76"/>
      <c r="MN214" s="76"/>
      <c r="MO214" s="76" t="s">
        <v>216</v>
      </c>
      <c r="MP214" s="76">
        <v>0</v>
      </c>
      <c r="MQ214" s="76">
        <v>0</v>
      </c>
      <c r="MR214" s="76">
        <v>0</v>
      </c>
      <c r="MS214" s="76">
        <v>0</v>
      </c>
    </row>
    <row r="215" spans="1:357" x14ac:dyDescent="0.25">
      <c r="A215" s="1">
        <v>10.500000000000021</v>
      </c>
      <c r="B215" s="1">
        <v>10.550000000000022</v>
      </c>
      <c r="C215" s="1" t="s">
        <v>217</v>
      </c>
      <c r="D215" s="1">
        <v>0</v>
      </c>
      <c r="E215" s="1">
        <v>0</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v>
      </c>
      <c r="AN215" s="6">
        <v>0</v>
      </c>
      <c r="AO215" s="6">
        <v>0</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v>
      </c>
      <c r="CR215" s="6">
        <v>0</v>
      </c>
      <c r="CS215" s="6">
        <v>0</v>
      </c>
      <c r="CT215" s="6">
        <v>0</v>
      </c>
      <c r="CW215" s="6" t="s">
        <v>217</v>
      </c>
      <c r="CX215" s="6">
        <v>0</v>
      </c>
      <c r="CY215" s="6">
        <v>0</v>
      </c>
      <c r="CZ215" s="6">
        <v>0</v>
      </c>
      <c r="DA215" s="6">
        <v>0</v>
      </c>
      <c r="DD215" s="6" t="s">
        <v>217</v>
      </c>
      <c r="DE215" s="6">
        <v>0</v>
      </c>
      <c r="DF215" s="6">
        <v>0</v>
      </c>
      <c r="DG215" s="6">
        <v>0</v>
      </c>
      <c r="DH215" s="6">
        <v>0</v>
      </c>
      <c r="DK215" s="6" t="s">
        <v>217</v>
      </c>
      <c r="DL215" s="6">
        <v>0</v>
      </c>
      <c r="DM215" s="6">
        <v>0</v>
      </c>
      <c r="DN215" s="6">
        <v>0</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v>
      </c>
      <c r="EV215" s="6">
        <v>0</v>
      </c>
      <c r="EW215" s="6">
        <v>0</v>
      </c>
      <c r="EX215" s="6">
        <v>0</v>
      </c>
      <c r="FA215" s="6" t="s">
        <v>217</v>
      </c>
      <c r="FB215" s="6">
        <v>0</v>
      </c>
      <c r="FC215" s="6">
        <v>0</v>
      </c>
      <c r="FD215" s="6">
        <v>0</v>
      </c>
      <c r="FE215" s="6">
        <v>0</v>
      </c>
      <c r="FH215" s="6" t="s">
        <v>217</v>
      </c>
      <c r="FI215" s="6">
        <v>0</v>
      </c>
      <c r="FJ215" s="6">
        <v>0</v>
      </c>
      <c r="FK215" s="6">
        <v>0</v>
      </c>
      <c r="FL215" s="6">
        <v>0</v>
      </c>
      <c r="FO215" s="6" t="s">
        <v>217</v>
      </c>
      <c r="FP215" s="6">
        <v>0</v>
      </c>
      <c r="FQ215" s="6">
        <v>0</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4" t="s">
        <v>217</v>
      </c>
      <c r="GY215" s="64">
        <v>0</v>
      </c>
      <c r="GZ215" s="64">
        <v>0</v>
      </c>
      <c r="HA215" s="64">
        <v>0</v>
      </c>
      <c r="HB215" s="64">
        <v>0</v>
      </c>
      <c r="HE215" s="64" t="s">
        <v>217</v>
      </c>
      <c r="HF215" s="64">
        <v>0</v>
      </c>
      <c r="HG215" s="64">
        <v>0</v>
      </c>
      <c r="HH215" s="64">
        <v>0</v>
      </c>
      <c r="HI215" s="64">
        <v>0</v>
      </c>
      <c r="HL215" s="64" t="s">
        <v>217</v>
      </c>
      <c r="HM215" s="64">
        <v>0</v>
      </c>
      <c r="HN215" s="64">
        <v>0</v>
      </c>
      <c r="HO215" s="64">
        <v>0</v>
      </c>
      <c r="HP215" s="64">
        <v>0</v>
      </c>
      <c r="HS215" s="64" t="s">
        <v>217</v>
      </c>
      <c r="HT215" s="64">
        <v>0</v>
      </c>
      <c r="HU215" s="64">
        <v>0</v>
      </c>
      <c r="HV215" s="64">
        <v>0</v>
      </c>
      <c r="HW215" s="64">
        <v>0</v>
      </c>
      <c r="HZ215" s="64" t="s">
        <v>217</v>
      </c>
      <c r="IA215" s="64">
        <v>0</v>
      </c>
      <c r="IB215" s="64">
        <v>0</v>
      </c>
      <c r="IC215" s="64">
        <v>0</v>
      </c>
      <c r="ID215" s="64">
        <v>0</v>
      </c>
      <c r="IG215" s="64" t="s">
        <v>217</v>
      </c>
      <c r="IH215" s="64">
        <v>0</v>
      </c>
      <c r="II215" s="64">
        <v>0</v>
      </c>
      <c r="IJ215" s="64">
        <v>0</v>
      </c>
      <c r="IK215" s="64">
        <v>0</v>
      </c>
      <c r="IN215" s="64" t="s">
        <v>217</v>
      </c>
      <c r="IO215" s="64">
        <v>0</v>
      </c>
      <c r="IP215" s="64">
        <v>0</v>
      </c>
      <c r="IQ215" s="64">
        <v>0</v>
      </c>
      <c r="IR215" s="64">
        <v>0</v>
      </c>
      <c r="IU215" s="64" t="s">
        <v>217</v>
      </c>
      <c r="IV215" s="64">
        <v>0</v>
      </c>
      <c r="IW215" s="64">
        <v>0</v>
      </c>
      <c r="IX215" s="64">
        <v>0</v>
      </c>
      <c r="IY215" s="64">
        <v>0</v>
      </c>
      <c r="JB215" s="6" t="s">
        <v>217</v>
      </c>
      <c r="JC215" s="6">
        <v>0</v>
      </c>
      <c r="JD215" s="6">
        <v>0</v>
      </c>
      <c r="JE215" s="6">
        <v>0</v>
      </c>
      <c r="JF215" s="6">
        <v>0</v>
      </c>
      <c r="JI215" s="64" t="s">
        <v>217</v>
      </c>
      <c r="JJ215" s="64">
        <v>0</v>
      </c>
      <c r="JK215" s="64">
        <v>0</v>
      </c>
      <c r="JL215" s="64">
        <v>0</v>
      </c>
      <c r="JM215" s="64">
        <v>0</v>
      </c>
      <c r="JP215" s="70" t="s">
        <v>217</v>
      </c>
      <c r="JQ215" s="70">
        <v>0</v>
      </c>
      <c r="JR215" s="70">
        <v>0</v>
      </c>
      <c r="JS215" s="70">
        <v>0</v>
      </c>
      <c r="JT215" s="70">
        <v>0</v>
      </c>
      <c r="JW215" s="76" t="s">
        <v>217</v>
      </c>
      <c r="JX215" s="76">
        <v>0</v>
      </c>
      <c r="JY215" s="76">
        <v>0</v>
      </c>
      <c r="JZ215" s="76">
        <v>0</v>
      </c>
      <c r="KA215" s="76">
        <v>0</v>
      </c>
      <c r="KD215" s="76" t="s">
        <v>217</v>
      </c>
      <c r="KE215" s="76">
        <v>0</v>
      </c>
      <c r="KF215" s="76">
        <v>0</v>
      </c>
      <c r="KG215" s="76">
        <v>0</v>
      </c>
      <c r="KH215" s="76">
        <v>0</v>
      </c>
      <c r="KK215" s="76" t="s">
        <v>217</v>
      </c>
      <c r="KL215" s="76">
        <v>0</v>
      </c>
      <c r="KM215" s="76">
        <v>0</v>
      </c>
      <c r="KN215" s="76">
        <v>0</v>
      </c>
      <c r="KO215" s="76">
        <v>0</v>
      </c>
      <c r="KR215" s="76" t="s">
        <v>217</v>
      </c>
      <c r="KS215" s="76">
        <v>0</v>
      </c>
      <c r="KT215" s="76">
        <v>0</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c r="LY215" s="76"/>
      <c r="LZ215" s="76"/>
      <c r="MA215" s="76" t="s">
        <v>217</v>
      </c>
      <c r="MB215" s="76">
        <v>0</v>
      </c>
      <c r="MC215" s="76">
        <v>0</v>
      </c>
      <c r="MD215" s="76">
        <v>0</v>
      </c>
      <c r="ME215" s="76">
        <v>0</v>
      </c>
      <c r="MH215" s="76" t="s">
        <v>217</v>
      </c>
      <c r="MI215" s="76">
        <v>0</v>
      </c>
      <c r="MJ215" s="76">
        <v>0</v>
      </c>
      <c r="MK215" s="76">
        <v>0</v>
      </c>
      <c r="ML215" s="76">
        <v>0</v>
      </c>
      <c r="MM215" s="76"/>
      <c r="MN215" s="76"/>
      <c r="MO215" s="76" t="s">
        <v>217</v>
      </c>
      <c r="MP215" s="76">
        <v>0</v>
      </c>
      <c r="MQ215" s="76">
        <v>0</v>
      </c>
      <c r="MR215" s="76">
        <v>0</v>
      </c>
      <c r="MS215" s="76">
        <v>0</v>
      </c>
    </row>
    <row r="216" spans="1:357" x14ac:dyDescent="0.25">
      <c r="A216" s="1">
        <v>10.550000000000022</v>
      </c>
      <c r="B216" s="1">
        <v>10.600000000000023</v>
      </c>
      <c r="C216" s="1" t="s">
        <v>218</v>
      </c>
      <c r="D216" s="1">
        <v>0.28999999999999998</v>
      </c>
      <c r="E216" s="1">
        <v>0</v>
      </c>
      <c r="F216" s="1">
        <v>0.39</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v>
      </c>
      <c r="CD216" s="6">
        <v>0</v>
      </c>
      <c r="CE216" s="6">
        <v>0</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v>
      </c>
      <c r="GS216" s="58">
        <v>0</v>
      </c>
      <c r="GT216" s="58">
        <v>0</v>
      </c>
      <c r="GU216" s="58">
        <v>0</v>
      </c>
      <c r="GX216" s="64" t="s">
        <v>218</v>
      </c>
      <c r="GY216" s="64">
        <v>0</v>
      </c>
      <c r="GZ216" s="64">
        <v>0</v>
      </c>
      <c r="HA216" s="64">
        <v>0</v>
      </c>
      <c r="HB216" s="64">
        <v>0</v>
      </c>
      <c r="HE216" s="64" t="s">
        <v>218</v>
      </c>
      <c r="HF216" s="64">
        <v>0</v>
      </c>
      <c r="HG216" s="64">
        <v>0</v>
      </c>
      <c r="HH216" s="64">
        <v>0</v>
      </c>
      <c r="HI216" s="64">
        <v>0</v>
      </c>
      <c r="HL216" s="64" t="s">
        <v>218</v>
      </c>
      <c r="HM216" s="64">
        <v>0</v>
      </c>
      <c r="HN216" s="64">
        <v>0</v>
      </c>
      <c r="HO216" s="64">
        <v>0</v>
      </c>
      <c r="HP216" s="64">
        <v>0</v>
      </c>
      <c r="HS216" s="64" t="s">
        <v>218</v>
      </c>
      <c r="HT216" s="64">
        <v>0</v>
      </c>
      <c r="HU216" s="64">
        <v>0</v>
      </c>
      <c r="HV216" s="64">
        <v>0</v>
      </c>
      <c r="HW216" s="64">
        <v>0</v>
      </c>
      <c r="HZ216" s="64" t="s">
        <v>218</v>
      </c>
      <c r="IA216" s="64">
        <v>0</v>
      </c>
      <c r="IB216" s="64">
        <v>0</v>
      </c>
      <c r="IC216" s="64">
        <v>0</v>
      </c>
      <c r="ID216" s="64">
        <v>0</v>
      </c>
      <c r="IG216" s="64" t="s">
        <v>218</v>
      </c>
      <c r="IH216" s="64">
        <v>0</v>
      </c>
      <c r="II216" s="64">
        <v>0</v>
      </c>
      <c r="IJ216" s="64">
        <v>0</v>
      </c>
      <c r="IK216" s="64">
        <v>0</v>
      </c>
      <c r="IN216" s="64" t="s">
        <v>218</v>
      </c>
      <c r="IO216" s="64">
        <v>0</v>
      </c>
      <c r="IP216" s="64">
        <v>0</v>
      </c>
      <c r="IQ216" s="64">
        <v>0</v>
      </c>
      <c r="IR216" s="64">
        <v>0</v>
      </c>
      <c r="IU216" s="64" t="s">
        <v>218</v>
      </c>
      <c r="IV216" s="64">
        <v>0</v>
      </c>
      <c r="IW216" s="64">
        <v>0</v>
      </c>
      <c r="IX216" s="64">
        <v>0</v>
      </c>
      <c r="IY216" s="64">
        <v>0</v>
      </c>
      <c r="JB216" s="6" t="s">
        <v>218</v>
      </c>
      <c r="JC216" s="6">
        <v>0</v>
      </c>
      <c r="JD216" s="6">
        <v>0</v>
      </c>
      <c r="JE216" s="6">
        <v>0</v>
      </c>
      <c r="JF216" s="6">
        <v>0</v>
      </c>
      <c r="JI216" s="64" t="s">
        <v>218</v>
      </c>
      <c r="JJ216" s="64">
        <v>0</v>
      </c>
      <c r="JK216" s="64">
        <v>0</v>
      </c>
      <c r="JL216" s="64">
        <v>0</v>
      </c>
      <c r="JM216" s="64">
        <v>0</v>
      </c>
      <c r="JP216" s="70" t="s">
        <v>218</v>
      </c>
      <c r="JQ216" s="70">
        <v>0</v>
      </c>
      <c r="JR216" s="70">
        <v>0</v>
      </c>
      <c r="JS216" s="70">
        <v>0</v>
      </c>
      <c r="JT216" s="70">
        <v>0</v>
      </c>
      <c r="JW216" s="76" t="s">
        <v>218</v>
      </c>
      <c r="JX216" s="76">
        <v>0</v>
      </c>
      <c r="JY216" s="76">
        <v>0</v>
      </c>
      <c r="JZ216" s="76">
        <v>0</v>
      </c>
      <c r="KA216" s="76">
        <v>0</v>
      </c>
      <c r="KD216" s="76" t="s">
        <v>218</v>
      </c>
      <c r="KE216" s="76">
        <v>0</v>
      </c>
      <c r="KF216" s="76">
        <v>0</v>
      </c>
      <c r="KG216" s="76">
        <v>0</v>
      </c>
      <c r="KH216" s="76">
        <v>0</v>
      </c>
      <c r="KK216" s="76" t="s">
        <v>218</v>
      </c>
      <c r="KL216" s="76">
        <v>0</v>
      </c>
      <c r="KM216" s="76">
        <v>0</v>
      </c>
      <c r="KN216" s="76">
        <v>0</v>
      </c>
      <c r="KO216" s="7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c r="LY216" s="76"/>
      <c r="LZ216" s="76"/>
      <c r="MA216" s="76" t="s">
        <v>218</v>
      </c>
      <c r="MB216" s="76">
        <v>0</v>
      </c>
      <c r="MC216" s="76">
        <v>0</v>
      </c>
      <c r="MD216" s="76">
        <v>0</v>
      </c>
      <c r="ME216" s="76">
        <v>0</v>
      </c>
      <c r="MH216" s="76" t="s">
        <v>218</v>
      </c>
      <c r="MI216" s="76">
        <v>0</v>
      </c>
      <c r="MJ216" s="76">
        <v>0</v>
      </c>
      <c r="MK216" s="76">
        <v>0</v>
      </c>
      <c r="ML216" s="76">
        <v>0</v>
      </c>
      <c r="MM216" s="76"/>
      <c r="MN216" s="76"/>
      <c r="MO216" s="76" t="s">
        <v>218</v>
      </c>
      <c r="MP216" s="76">
        <v>0</v>
      </c>
      <c r="MQ216" s="76">
        <v>0</v>
      </c>
      <c r="MR216" s="76">
        <v>0</v>
      </c>
      <c r="MS216" s="76">
        <v>0</v>
      </c>
    </row>
    <row r="217" spans="1:357" x14ac:dyDescent="0.25">
      <c r="A217" s="1">
        <v>10.600000000000023</v>
      </c>
      <c r="B217" s="1">
        <v>10.650000000000023</v>
      </c>
      <c r="C217" s="1" t="s">
        <v>219</v>
      </c>
      <c r="D217" s="1">
        <v>0</v>
      </c>
      <c r="E217" s="1">
        <v>0</v>
      </c>
      <c r="F217" s="1">
        <v>0</v>
      </c>
      <c r="G217" s="1">
        <v>0</v>
      </c>
      <c r="H217" s="1"/>
      <c r="I217" s="1"/>
      <c r="J217" s="1" t="s">
        <v>219</v>
      </c>
      <c r="K217" s="1">
        <v>0</v>
      </c>
      <c r="L217" s="1">
        <v>0</v>
      </c>
      <c r="M217" s="1">
        <v>0</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v>
      </c>
      <c r="BW217" s="6">
        <v>0</v>
      </c>
      <c r="BX217" s="6">
        <v>0</v>
      </c>
      <c r="BY217" s="6">
        <v>0</v>
      </c>
      <c r="CB217" s="6" t="s">
        <v>219</v>
      </c>
      <c r="CC217" s="6">
        <v>0</v>
      </c>
      <c r="CD217" s="6">
        <v>0</v>
      </c>
      <c r="CE217" s="6">
        <v>0</v>
      </c>
      <c r="CF217" s="6">
        <v>0</v>
      </c>
      <c r="CI217" s="6" t="s">
        <v>219</v>
      </c>
      <c r="CJ217" s="6">
        <v>0</v>
      </c>
      <c r="CK217" s="6">
        <v>0</v>
      </c>
      <c r="CL217" s="6">
        <v>0</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v>
      </c>
      <c r="FX217" s="6">
        <v>0</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4" t="s">
        <v>219</v>
      </c>
      <c r="GY217" s="64">
        <v>0</v>
      </c>
      <c r="GZ217" s="64">
        <v>0</v>
      </c>
      <c r="HA217" s="64">
        <v>0</v>
      </c>
      <c r="HB217" s="64">
        <v>0</v>
      </c>
      <c r="HE217" s="64" t="s">
        <v>219</v>
      </c>
      <c r="HF217" s="64">
        <v>0</v>
      </c>
      <c r="HG217" s="64">
        <v>0</v>
      </c>
      <c r="HH217" s="64">
        <v>0</v>
      </c>
      <c r="HI217" s="64">
        <v>0</v>
      </c>
      <c r="HL217" s="64" t="s">
        <v>219</v>
      </c>
      <c r="HM217" s="64">
        <v>0.15</v>
      </c>
      <c r="HN217" s="64">
        <v>0</v>
      </c>
      <c r="HO217" s="64">
        <v>0.23</v>
      </c>
      <c r="HP217" s="64">
        <v>0</v>
      </c>
      <c r="HS217" s="64" t="s">
        <v>219</v>
      </c>
      <c r="HT217" s="64">
        <v>0</v>
      </c>
      <c r="HU217" s="64">
        <v>0</v>
      </c>
      <c r="HV217" s="64">
        <v>0</v>
      </c>
      <c r="HW217" s="64">
        <v>0</v>
      </c>
      <c r="HZ217" s="64" t="s">
        <v>219</v>
      </c>
      <c r="IA217" s="64">
        <v>0</v>
      </c>
      <c r="IB217" s="64">
        <v>0</v>
      </c>
      <c r="IC217" s="64">
        <v>0</v>
      </c>
      <c r="ID217" s="64">
        <v>0</v>
      </c>
      <c r="IG217" s="64" t="s">
        <v>219</v>
      </c>
      <c r="IH217" s="64">
        <v>0</v>
      </c>
      <c r="II217" s="64">
        <v>0</v>
      </c>
      <c r="IJ217" s="64">
        <v>0</v>
      </c>
      <c r="IK217" s="64">
        <v>0</v>
      </c>
      <c r="IN217" s="64" t="s">
        <v>219</v>
      </c>
      <c r="IO217" s="64">
        <v>0</v>
      </c>
      <c r="IP217" s="64">
        <v>0</v>
      </c>
      <c r="IQ217" s="64">
        <v>0</v>
      </c>
      <c r="IR217" s="64">
        <v>0</v>
      </c>
      <c r="IU217" s="64" t="s">
        <v>219</v>
      </c>
      <c r="IV217" s="64">
        <v>0</v>
      </c>
      <c r="IW217" s="64">
        <v>0</v>
      </c>
      <c r="IX217" s="64">
        <v>0</v>
      </c>
      <c r="IY217" s="64">
        <v>0</v>
      </c>
      <c r="JB217" s="6" t="s">
        <v>219</v>
      </c>
      <c r="JC217" s="6">
        <v>0</v>
      </c>
      <c r="JD217" s="6">
        <v>0</v>
      </c>
      <c r="JE217" s="6">
        <v>0</v>
      </c>
      <c r="JF217" s="6">
        <v>0</v>
      </c>
      <c r="JI217" s="64" t="s">
        <v>219</v>
      </c>
      <c r="JJ217" s="64">
        <v>0</v>
      </c>
      <c r="JK217" s="64">
        <v>0</v>
      </c>
      <c r="JL217" s="64">
        <v>0</v>
      </c>
      <c r="JM217" s="64">
        <v>0</v>
      </c>
      <c r="JP217" s="70" t="s">
        <v>219</v>
      </c>
      <c r="JQ217" s="70">
        <v>0</v>
      </c>
      <c r="JR217" s="70">
        <v>0</v>
      </c>
      <c r="JS217" s="70">
        <v>0</v>
      </c>
      <c r="JT217" s="70">
        <v>0</v>
      </c>
      <c r="JW217" s="76" t="s">
        <v>219</v>
      </c>
      <c r="JX217" s="76">
        <v>0</v>
      </c>
      <c r="JY217" s="76">
        <v>0</v>
      </c>
      <c r="JZ217" s="76">
        <v>0</v>
      </c>
      <c r="KA217" s="76">
        <v>0</v>
      </c>
      <c r="KD217" s="76" t="s">
        <v>219</v>
      </c>
      <c r="KE217" s="76">
        <v>0</v>
      </c>
      <c r="KF217" s="76">
        <v>0</v>
      </c>
      <c r="KG217" s="76">
        <v>0</v>
      </c>
      <c r="KH217" s="76">
        <v>0</v>
      </c>
      <c r="KK217" s="76" t="s">
        <v>219</v>
      </c>
      <c r="KL217" s="76">
        <v>0</v>
      </c>
      <c r="KM217" s="76">
        <v>0</v>
      </c>
      <c r="KN217" s="76">
        <v>0</v>
      </c>
      <c r="KO217" s="76">
        <v>0</v>
      </c>
      <c r="KR217" s="76" t="s">
        <v>219</v>
      </c>
      <c r="KS217" s="76">
        <v>0</v>
      </c>
      <c r="KT217" s="76">
        <v>0</v>
      </c>
      <c r="KU217" s="76">
        <v>0</v>
      </c>
      <c r="KV217" s="76">
        <v>0</v>
      </c>
      <c r="KY217" s="76" t="s">
        <v>219</v>
      </c>
      <c r="KZ217" s="76">
        <v>0</v>
      </c>
      <c r="LA217" s="76">
        <v>0</v>
      </c>
      <c r="LB217" s="76">
        <v>0</v>
      </c>
      <c r="LC217" s="76">
        <v>0</v>
      </c>
      <c r="LF217" s="76" t="s">
        <v>219</v>
      </c>
      <c r="LG217" s="76">
        <v>0</v>
      </c>
      <c r="LH217" s="76">
        <v>0</v>
      </c>
      <c r="LI217" s="76">
        <v>0</v>
      </c>
      <c r="LJ217" s="76">
        <v>0</v>
      </c>
      <c r="LM217" s="76" t="s">
        <v>219</v>
      </c>
      <c r="LN217" s="76">
        <v>0.53</v>
      </c>
      <c r="LO217" s="76">
        <v>0</v>
      </c>
      <c r="LP217" s="76">
        <v>0</v>
      </c>
      <c r="LQ217" s="76">
        <v>0</v>
      </c>
      <c r="LR217" s="76"/>
      <c r="LS217" s="76"/>
      <c r="LT217" s="76" t="s">
        <v>219</v>
      </c>
      <c r="LU217" s="76">
        <v>0</v>
      </c>
      <c r="LV217" s="76">
        <v>0</v>
      </c>
      <c r="LW217" s="76">
        <v>0</v>
      </c>
      <c r="LX217" s="76">
        <v>0</v>
      </c>
      <c r="LY217" s="76"/>
      <c r="LZ217" s="76"/>
      <c r="MA217" s="76" t="s">
        <v>219</v>
      </c>
      <c r="MB217" s="76">
        <v>0</v>
      </c>
      <c r="MC217" s="76">
        <v>0</v>
      </c>
      <c r="MD217" s="76">
        <v>0</v>
      </c>
      <c r="ME217" s="76">
        <v>0</v>
      </c>
      <c r="MH217" s="76" t="s">
        <v>219</v>
      </c>
      <c r="MI217" s="76">
        <v>0</v>
      </c>
      <c r="MJ217" s="76">
        <v>0</v>
      </c>
      <c r="MK217" s="76">
        <v>0</v>
      </c>
      <c r="ML217" s="76">
        <v>0</v>
      </c>
      <c r="MM217" s="76"/>
      <c r="MN217" s="76"/>
      <c r="MO217" s="76" t="s">
        <v>219</v>
      </c>
      <c r="MP217" s="76">
        <v>0</v>
      </c>
      <c r="MQ217" s="76">
        <v>0</v>
      </c>
      <c r="MR217" s="76">
        <v>0</v>
      </c>
      <c r="MS217" s="76">
        <v>0</v>
      </c>
    </row>
    <row r="218" spans="1:357" x14ac:dyDescent="0.25">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4" t="s">
        <v>220</v>
      </c>
      <c r="GY218" s="64">
        <v>0</v>
      </c>
      <c r="GZ218" s="64">
        <v>0</v>
      </c>
      <c r="HA218" s="64">
        <v>0</v>
      </c>
      <c r="HB218" s="64">
        <v>0</v>
      </c>
      <c r="HE218" s="64" t="s">
        <v>220</v>
      </c>
      <c r="HF218" s="64">
        <v>0</v>
      </c>
      <c r="HG218" s="64">
        <v>0</v>
      </c>
      <c r="HH218" s="64">
        <v>0</v>
      </c>
      <c r="HI218" s="64">
        <v>0</v>
      </c>
      <c r="HL218" s="64" t="s">
        <v>220</v>
      </c>
      <c r="HM218" s="64">
        <v>0</v>
      </c>
      <c r="HN218" s="64">
        <v>0</v>
      </c>
      <c r="HO218" s="64">
        <v>0</v>
      </c>
      <c r="HP218" s="64">
        <v>0</v>
      </c>
      <c r="HS218" s="64" t="s">
        <v>220</v>
      </c>
      <c r="HT218" s="64">
        <v>0</v>
      </c>
      <c r="HU218" s="64">
        <v>0</v>
      </c>
      <c r="HV218" s="64">
        <v>0</v>
      </c>
      <c r="HW218" s="64">
        <v>0</v>
      </c>
      <c r="HZ218" s="64" t="s">
        <v>220</v>
      </c>
      <c r="IA218" s="64">
        <v>0</v>
      </c>
      <c r="IB218" s="64">
        <v>0</v>
      </c>
      <c r="IC218" s="64">
        <v>0</v>
      </c>
      <c r="ID218" s="64">
        <v>0</v>
      </c>
      <c r="IG218" s="64" t="s">
        <v>220</v>
      </c>
      <c r="IH218" s="64">
        <v>0</v>
      </c>
      <c r="II218" s="64">
        <v>0</v>
      </c>
      <c r="IJ218" s="64">
        <v>0</v>
      </c>
      <c r="IK218" s="64">
        <v>0</v>
      </c>
      <c r="IN218" s="64" t="s">
        <v>220</v>
      </c>
      <c r="IO218" s="64">
        <v>0</v>
      </c>
      <c r="IP218" s="64">
        <v>0</v>
      </c>
      <c r="IQ218" s="64">
        <v>0</v>
      </c>
      <c r="IR218" s="64">
        <v>0</v>
      </c>
      <c r="IU218" s="64" t="s">
        <v>220</v>
      </c>
      <c r="IV218" s="64">
        <v>0</v>
      </c>
      <c r="IW218" s="64">
        <v>0</v>
      </c>
      <c r="IX218" s="64">
        <v>0</v>
      </c>
      <c r="IY218" s="64">
        <v>0</v>
      </c>
      <c r="JB218" s="6" t="s">
        <v>220</v>
      </c>
      <c r="JC218" s="6">
        <v>0</v>
      </c>
      <c r="JD218" s="6">
        <v>0</v>
      </c>
      <c r="JE218" s="6">
        <v>0</v>
      </c>
      <c r="JF218" s="6">
        <v>0</v>
      </c>
      <c r="JI218" s="64" t="s">
        <v>220</v>
      </c>
      <c r="JJ218" s="64">
        <v>0</v>
      </c>
      <c r="JK218" s="64">
        <v>0</v>
      </c>
      <c r="JL218" s="64">
        <v>0</v>
      </c>
      <c r="JM218" s="64">
        <v>0</v>
      </c>
      <c r="JP218" s="70" t="s">
        <v>220</v>
      </c>
      <c r="JQ218" s="70">
        <v>0</v>
      </c>
      <c r="JR218" s="70">
        <v>0</v>
      </c>
      <c r="JS218" s="70">
        <v>0</v>
      </c>
      <c r="JT218" s="70">
        <v>0</v>
      </c>
      <c r="JW218" s="76" t="s">
        <v>220</v>
      </c>
      <c r="JX218" s="76">
        <v>0</v>
      </c>
      <c r="JY218" s="76">
        <v>0</v>
      </c>
      <c r="JZ218" s="76">
        <v>0</v>
      </c>
      <c r="KA218" s="76">
        <v>0</v>
      </c>
      <c r="KD218" s="76" t="s">
        <v>220</v>
      </c>
      <c r="KE218" s="76">
        <v>0</v>
      </c>
      <c r="KF218" s="76">
        <v>0</v>
      </c>
      <c r="KG218" s="76">
        <v>0</v>
      </c>
      <c r="KH218" s="76">
        <v>0</v>
      </c>
      <c r="KK218" s="76" t="s">
        <v>220</v>
      </c>
      <c r="KL218" s="76">
        <v>0.31</v>
      </c>
      <c r="KM218" s="76">
        <v>0</v>
      </c>
      <c r="KN218" s="76">
        <v>0</v>
      </c>
      <c r="KO218" s="7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c r="LY218" s="76"/>
      <c r="LZ218" s="76"/>
      <c r="MA218" s="76" t="s">
        <v>220</v>
      </c>
      <c r="MB218" s="76">
        <v>0</v>
      </c>
      <c r="MC218" s="76">
        <v>0</v>
      </c>
      <c r="MD218" s="76">
        <v>0</v>
      </c>
      <c r="ME218" s="76">
        <v>0</v>
      </c>
      <c r="MH218" s="76" t="s">
        <v>220</v>
      </c>
      <c r="MI218" s="76">
        <v>0</v>
      </c>
      <c r="MJ218" s="76">
        <v>0</v>
      </c>
      <c r="MK218" s="76">
        <v>0</v>
      </c>
      <c r="ML218" s="76">
        <v>0</v>
      </c>
      <c r="MM218" s="76"/>
      <c r="MN218" s="76"/>
      <c r="MO218" s="76" t="s">
        <v>220</v>
      </c>
      <c r="MP218" s="76">
        <v>0</v>
      </c>
      <c r="MQ218" s="76">
        <v>0</v>
      </c>
      <c r="MR218" s="76">
        <v>0</v>
      </c>
      <c r="MS218" s="76">
        <v>0</v>
      </c>
    </row>
    <row r="219" spans="1:357" x14ac:dyDescent="0.25">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4" t="s">
        <v>221</v>
      </c>
      <c r="GY219" s="64">
        <v>0</v>
      </c>
      <c r="GZ219" s="64">
        <v>0</v>
      </c>
      <c r="HA219" s="64">
        <v>0</v>
      </c>
      <c r="HB219" s="64">
        <v>0</v>
      </c>
      <c r="HE219" s="64" t="s">
        <v>221</v>
      </c>
      <c r="HF219" s="64">
        <v>0</v>
      </c>
      <c r="HG219" s="64">
        <v>0</v>
      </c>
      <c r="HH219" s="64">
        <v>0</v>
      </c>
      <c r="HI219" s="64">
        <v>0</v>
      </c>
      <c r="HL219" s="64" t="s">
        <v>221</v>
      </c>
      <c r="HM219" s="64">
        <v>0</v>
      </c>
      <c r="HN219" s="64">
        <v>0</v>
      </c>
      <c r="HO219" s="64">
        <v>0</v>
      </c>
      <c r="HP219" s="64">
        <v>0</v>
      </c>
      <c r="HS219" s="64" t="s">
        <v>221</v>
      </c>
      <c r="HT219" s="64">
        <v>0</v>
      </c>
      <c r="HU219" s="64">
        <v>0</v>
      </c>
      <c r="HV219" s="64">
        <v>0</v>
      </c>
      <c r="HW219" s="64">
        <v>0</v>
      </c>
      <c r="HZ219" s="64" t="s">
        <v>221</v>
      </c>
      <c r="IA219" s="64">
        <v>0</v>
      </c>
      <c r="IB219" s="64">
        <v>0</v>
      </c>
      <c r="IC219" s="64">
        <v>0</v>
      </c>
      <c r="ID219" s="64">
        <v>0</v>
      </c>
      <c r="IG219" s="64" t="s">
        <v>221</v>
      </c>
      <c r="IH219" s="64">
        <v>0</v>
      </c>
      <c r="II219" s="64">
        <v>0</v>
      </c>
      <c r="IJ219" s="64">
        <v>0</v>
      </c>
      <c r="IK219" s="64">
        <v>0</v>
      </c>
      <c r="IN219" s="64" t="s">
        <v>221</v>
      </c>
      <c r="IO219" s="64">
        <v>0</v>
      </c>
      <c r="IP219" s="64">
        <v>0</v>
      </c>
      <c r="IQ219" s="64">
        <v>0</v>
      </c>
      <c r="IR219" s="64">
        <v>0</v>
      </c>
      <c r="IU219" s="64" t="s">
        <v>221</v>
      </c>
      <c r="IV219" s="64">
        <v>0</v>
      </c>
      <c r="IW219" s="64">
        <v>0</v>
      </c>
      <c r="IX219" s="64">
        <v>0</v>
      </c>
      <c r="IY219" s="64">
        <v>0</v>
      </c>
      <c r="JB219" s="6" t="s">
        <v>221</v>
      </c>
      <c r="JC219" s="6">
        <v>0</v>
      </c>
      <c r="JD219" s="6">
        <v>0</v>
      </c>
      <c r="JE219" s="6">
        <v>0</v>
      </c>
      <c r="JF219" s="6">
        <v>0</v>
      </c>
      <c r="JI219" s="64" t="s">
        <v>221</v>
      </c>
      <c r="JJ219" s="64">
        <v>0</v>
      </c>
      <c r="JK219" s="64">
        <v>0</v>
      </c>
      <c r="JL219" s="64">
        <v>0</v>
      </c>
      <c r="JM219" s="64">
        <v>0</v>
      </c>
      <c r="JP219" s="70" t="s">
        <v>221</v>
      </c>
      <c r="JQ219" s="70">
        <v>0</v>
      </c>
      <c r="JR219" s="70">
        <v>0</v>
      </c>
      <c r="JS219" s="70">
        <v>0</v>
      </c>
      <c r="JT219" s="70">
        <v>0</v>
      </c>
      <c r="JW219" s="76" t="s">
        <v>221</v>
      </c>
      <c r="JX219" s="76">
        <v>0</v>
      </c>
      <c r="JY219" s="76">
        <v>0</v>
      </c>
      <c r="JZ219" s="76">
        <v>0</v>
      </c>
      <c r="KA219" s="76">
        <v>0</v>
      </c>
      <c r="KD219" s="76" t="s">
        <v>221</v>
      </c>
      <c r="KE219" s="76">
        <v>0</v>
      </c>
      <c r="KF219" s="76">
        <v>0</v>
      </c>
      <c r="KG219" s="76">
        <v>0</v>
      </c>
      <c r="KH219" s="76">
        <v>0</v>
      </c>
      <c r="KK219" s="76" t="s">
        <v>221</v>
      </c>
      <c r="KL219" s="76">
        <v>0</v>
      </c>
      <c r="KM219" s="76">
        <v>0</v>
      </c>
      <c r="KN219" s="76">
        <v>0</v>
      </c>
      <c r="KO219" s="7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c r="LY219" s="76"/>
      <c r="LZ219" s="76"/>
      <c r="MA219" s="76" t="s">
        <v>221</v>
      </c>
      <c r="MB219" s="76">
        <v>0</v>
      </c>
      <c r="MC219" s="76">
        <v>0</v>
      </c>
      <c r="MD219" s="76">
        <v>0</v>
      </c>
      <c r="ME219" s="76">
        <v>0</v>
      </c>
      <c r="MH219" s="76" t="s">
        <v>221</v>
      </c>
      <c r="MI219" s="76">
        <v>0</v>
      </c>
      <c r="MJ219" s="76">
        <v>0</v>
      </c>
      <c r="MK219" s="76">
        <v>0</v>
      </c>
      <c r="ML219" s="76">
        <v>0</v>
      </c>
      <c r="MM219" s="76"/>
      <c r="MN219" s="76"/>
      <c r="MO219" s="76" t="s">
        <v>221</v>
      </c>
      <c r="MP219" s="76">
        <v>0</v>
      </c>
      <c r="MQ219" s="76">
        <v>0</v>
      </c>
      <c r="MR219" s="76">
        <v>0</v>
      </c>
      <c r="MS219" s="76">
        <v>0</v>
      </c>
    </row>
    <row r="220" spans="1:357" x14ac:dyDescent="0.25">
      <c r="A220" s="1">
        <v>10.750000000000025</v>
      </c>
      <c r="B220" s="1">
        <v>10.800000000000026</v>
      </c>
      <c r="C220" s="1" t="s">
        <v>222</v>
      </c>
      <c r="D220" s="1">
        <v>0</v>
      </c>
      <c r="E220" s="1">
        <v>0</v>
      </c>
      <c r="F220" s="1">
        <v>0</v>
      </c>
      <c r="G220" s="1">
        <v>0</v>
      </c>
      <c r="H220" s="1"/>
      <c r="I220" s="1"/>
      <c r="J220" s="1" t="s">
        <v>222</v>
      </c>
      <c r="K220" s="1">
        <v>0</v>
      </c>
      <c r="L220" s="1">
        <v>0</v>
      </c>
      <c r="M220" s="1">
        <v>0</v>
      </c>
      <c r="N220" s="1">
        <v>0</v>
      </c>
      <c r="O220" s="1"/>
      <c r="P220" s="1"/>
      <c r="Q220" s="1" t="s">
        <v>222</v>
      </c>
      <c r="R220" s="1">
        <v>0</v>
      </c>
      <c r="S220" s="1">
        <v>0</v>
      </c>
      <c r="T220" s="1">
        <v>0</v>
      </c>
      <c r="U220" s="1">
        <v>0</v>
      </c>
      <c r="V220" s="1"/>
      <c r="W220" s="1"/>
      <c r="X220" s="1" t="s">
        <v>222</v>
      </c>
      <c r="Y220" s="1">
        <v>0</v>
      </c>
      <c r="Z220" s="1">
        <v>0</v>
      </c>
      <c r="AA220" s="1">
        <v>0</v>
      </c>
      <c r="AB220" s="1">
        <v>0</v>
      </c>
      <c r="AC220" s="1"/>
      <c r="AD220" s="1"/>
      <c r="AE220" s="6" t="s">
        <v>222</v>
      </c>
      <c r="AF220" s="6">
        <v>0</v>
      </c>
      <c r="AG220" s="6">
        <v>0</v>
      </c>
      <c r="AH220" s="6">
        <v>0</v>
      </c>
      <c r="AI220" s="6">
        <v>0</v>
      </c>
      <c r="AJ220" s="1"/>
      <c r="AK220" s="1"/>
      <c r="AL220" s="6" t="s">
        <v>222</v>
      </c>
      <c r="AM220" s="6">
        <v>0</v>
      </c>
      <c r="AN220" s="6">
        <v>0</v>
      </c>
      <c r="AO220" s="6">
        <v>0</v>
      </c>
      <c r="AP220" s="6">
        <v>0</v>
      </c>
      <c r="AQ220" s="1"/>
      <c r="AR220" s="1"/>
      <c r="AS220" s="6" t="s">
        <v>222</v>
      </c>
      <c r="AT220" s="6">
        <v>0</v>
      </c>
      <c r="AU220" s="6">
        <v>0</v>
      </c>
      <c r="AV220" s="6">
        <v>0</v>
      </c>
      <c r="AW220" s="6">
        <v>0</v>
      </c>
      <c r="AZ220" s="6" t="s">
        <v>222</v>
      </c>
      <c r="BA220" s="6">
        <v>0</v>
      </c>
      <c r="BB220" s="6">
        <v>0</v>
      </c>
      <c r="BC220" s="6">
        <v>0</v>
      </c>
      <c r="BD220" s="6">
        <v>0</v>
      </c>
      <c r="BG220" s="6" t="s">
        <v>222</v>
      </c>
      <c r="BH220" s="6">
        <v>0</v>
      </c>
      <c r="BI220" s="6">
        <v>0</v>
      </c>
      <c r="BJ220" s="6">
        <v>0</v>
      </c>
      <c r="BK220" s="6">
        <v>0</v>
      </c>
      <c r="BN220" s="6" t="s">
        <v>222</v>
      </c>
      <c r="BO220" s="6">
        <v>0</v>
      </c>
      <c r="BP220" s="6">
        <v>0</v>
      </c>
      <c r="BQ220" s="6">
        <v>0</v>
      </c>
      <c r="BR220" s="6">
        <v>0</v>
      </c>
      <c r="BU220" s="6" t="s">
        <v>222</v>
      </c>
      <c r="BV220" s="6">
        <v>0</v>
      </c>
      <c r="BW220" s="6">
        <v>0</v>
      </c>
      <c r="BX220" s="6">
        <v>0</v>
      </c>
      <c r="BY220" s="6">
        <v>0</v>
      </c>
      <c r="CB220" s="6" t="s">
        <v>222</v>
      </c>
      <c r="CC220" s="6">
        <v>0</v>
      </c>
      <c r="CD220" s="6">
        <v>0</v>
      </c>
      <c r="CE220" s="6">
        <v>0</v>
      </c>
      <c r="CF220" s="6">
        <v>0</v>
      </c>
      <c r="CI220" s="6" t="s">
        <v>222</v>
      </c>
      <c r="CJ220" s="6">
        <v>0</v>
      </c>
      <c r="CK220" s="6">
        <v>0</v>
      </c>
      <c r="CL220" s="6">
        <v>0</v>
      </c>
      <c r="CM220" s="6">
        <v>0</v>
      </c>
      <c r="CP220" s="6" t="s">
        <v>222</v>
      </c>
      <c r="CQ220" s="6">
        <v>0</v>
      </c>
      <c r="CR220" s="6">
        <v>0</v>
      </c>
      <c r="CS220" s="6">
        <v>0</v>
      </c>
      <c r="CT220" s="6">
        <v>0</v>
      </c>
      <c r="CW220" s="6" t="s">
        <v>222</v>
      </c>
      <c r="CX220" s="6">
        <v>0</v>
      </c>
      <c r="CY220" s="6">
        <v>0</v>
      </c>
      <c r="CZ220" s="6">
        <v>0</v>
      </c>
      <c r="DA220" s="6">
        <v>0</v>
      </c>
      <c r="DD220" s="6" t="s">
        <v>222</v>
      </c>
      <c r="DE220" s="6">
        <v>0</v>
      </c>
      <c r="DF220" s="6">
        <v>0</v>
      </c>
      <c r="DG220" s="6">
        <v>0</v>
      </c>
      <c r="DH220" s="6">
        <v>0</v>
      </c>
      <c r="DK220" s="6" t="s">
        <v>222</v>
      </c>
      <c r="DL220" s="6">
        <v>0</v>
      </c>
      <c r="DM220" s="6">
        <v>0</v>
      </c>
      <c r="DN220" s="6">
        <v>0</v>
      </c>
      <c r="DO220" s="6">
        <v>0</v>
      </c>
      <c r="DR220" s="6" t="s">
        <v>222</v>
      </c>
      <c r="DS220" s="6">
        <v>0</v>
      </c>
      <c r="DT220" s="6">
        <v>0</v>
      </c>
      <c r="DU220" s="6">
        <v>0</v>
      </c>
      <c r="DV220" s="6">
        <v>0</v>
      </c>
      <c r="DY220" s="6" t="s">
        <v>222</v>
      </c>
      <c r="DZ220" s="6">
        <v>0</v>
      </c>
      <c r="EA220" s="6">
        <v>0</v>
      </c>
      <c r="EB220" s="6">
        <v>0</v>
      </c>
      <c r="EC220" s="6">
        <v>0</v>
      </c>
      <c r="EF220" s="6" t="s">
        <v>222</v>
      </c>
      <c r="EG220" s="6">
        <v>0</v>
      </c>
      <c r="EH220" s="6">
        <v>0</v>
      </c>
      <c r="EI220" s="6">
        <v>0</v>
      </c>
      <c r="EJ220" s="6">
        <v>0</v>
      </c>
      <c r="EM220" s="6" t="s">
        <v>222</v>
      </c>
      <c r="EN220" s="6">
        <v>0</v>
      </c>
      <c r="EO220" s="6">
        <v>0</v>
      </c>
      <c r="EP220" s="6">
        <v>0</v>
      </c>
      <c r="EQ220" s="6">
        <v>0</v>
      </c>
      <c r="ET220" s="6" t="s">
        <v>222</v>
      </c>
      <c r="EU220" s="6">
        <v>0</v>
      </c>
      <c r="EV220" s="6">
        <v>0</v>
      </c>
      <c r="EW220" s="6">
        <v>0</v>
      </c>
      <c r="EX220" s="6">
        <v>0</v>
      </c>
      <c r="FA220" s="6" t="s">
        <v>222</v>
      </c>
      <c r="FB220" s="6">
        <v>0</v>
      </c>
      <c r="FC220" s="6">
        <v>0</v>
      </c>
      <c r="FD220" s="6">
        <v>0</v>
      </c>
      <c r="FE220" s="6">
        <v>0</v>
      </c>
      <c r="FH220" s="6" t="s">
        <v>222</v>
      </c>
      <c r="FI220" s="6">
        <v>0</v>
      </c>
      <c r="FJ220" s="6">
        <v>0</v>
      </c>
      <c r="FK220" s="6">
        <v>0</v>
      </c>
      <c r="FL220" s="6">
        <v>0</v>
      </c>
      <c r="FO220" s="6" t="s">
        <v>222</v>
      </c>
      <c r="FP220" s="6">
        <v>0</v>
      </c>
      <c r="FQ220" s="6">
        <v>0</v>
      </c>
      <c r="FR220" s="6">
        <v>0</v>
      </c>
      <c r="FS220" s="6">
        <v>0</v>
      </c>
      <c r="FV220" s="6" t="s">
        <v>222</v>
      </c>
      <c r="FW220" s="6">
        <v>0</v>
      </c>
      <c r="FX220" s="6">
        <v>0</v>
      </c>
      <c r="FY220" s="6">
        <v>0</v>
      </c>
      <c r="FZ220" s="6">
        <v>0</v>
      </c>
      <c r="GC220" s="6" t="s">
        <v>222</v>
      </c>
      <c r="GD220" s="6">
        <v>0</v>
      </c>
      <c r="GE220" s="6">
        <v>0</v>
      </c>
      <c r="GF220" s="6">
        <v>0</v>
      </c>
      <c r="GG220" s="6">
        <v>0</v>
      </c>
      <c r="GJ220" s="58" t="s">
        <v>222</v>
      </c>
      <c r="GK220" s="58">
        <v>0</v>
      </c>
      <c r="GL220" s="58">
        <v>0</v>
      </c>
      <c r="GM220" s="58">
        <v>0</v>
      </c>
      <c r="GN220" s="58">
        <v>0</v>
      </c>
      <c r="GQ220" s="58" t="s">
        <v>222</v>
      </c>
      <c r="GR220" s="58">
        <v>0</v>
      </c>
      <c r="GS220" s="58">
        <v>0</v>
      </c>
      <c r="GT220" s="58">
        <v>0</v>
      </c>
      <c r="GU220" s="58">
        <v>0</v>
      </c>
      <c r="GX220" s="64" t="s">
        <v>222</v>
      </c>
      <c r="GY220" s="64">
        <v>0</v>
      </c>
      <c r="GZ220" s="64">
        <v>0</v>
      </c>
      <c r="HA220" s="64">
        <v>0</v>
      </c>
      <c r="HB220" s="64">
        <v>0</v>
      </c>
      <c r="HE220" s="64" t="s">
        <v>222</v>
      </c>
      <c r="HF220" s="64">
        <v>0</v>
      </c>
      <c r="HG220" s="64">
        <v>0</v>
      </c>
      <c r="HH220" s="64">
        <v>0</v>
      </c>
      <c r="HI220" s="64">
        <v>0</v>
      </c>
      <c r="HL220" s="64" t="s">
        <v>222</v>
      </c>
      <c r="HM220" s="64">
        <v>0</v>
      </c>
      <c r="HN220" s="64">
        <v>0</v>
      </c>
      <c r="HO220" s="64">
        <v>0</v>
      </c>
      <c r="HP220" s="64">
        <v>0</v>
      </c>
      <c r="HS220" s="64" t="s">
        <v>222</v>
      </c>
      <c r="HT220" s="64">
        <v>0</v>
      </c>
      <c r="HU220" s="64">
        <v>0</v>
      </c>
      <c r="HV220" s="64">
        <v>0</v>
      </c>
      <c r="HW220" s="64">
        <v>0</v>
      </c>
      <c r="HZ220" s="64" t="s">
        <v>222</v>
      </c>
      <c r="IA220" s="64">
        <v>0</v>
      </c>
      <c r="IB220" s="64">
        <v>0</v>
      </c>
      <c r="IC220" s="64">
        <v>0</v>
      </c>
      <c r="ID220" s="64">
        <v>0</v>
      </c>
      <c r="IG220" s="64" t="s">
        <v>222</v>
      </c>
      <c r="IH220" s="64">
        <v>0</v>
      </c>
      <c r="II220" s="64">
        <v>0</v>
      </c>
      <c r="IJ220" s="64">
        <v>0</v>
      </c>
      <c r="IK220" s="64">
        <v>0</v>
      </c>
      <c r="IN220" s="64" t="s">
        <v>222</v>
      </c>
      <c r="IO220" s="64">
        <v>0</v>
      </c>
      <c r="IP220" s="64">
        <v>0</v>
      </c>
      <c r="IQ220" s="64">
        <v>0</v>
      </c>
      <c r="IR220" s="64">
        <v>0</v>
      </c>
      <c r="IU220" s="64" t="s">
        <v>222</v>
      </c>
      <c r="IV220" s="64">
        <v>0</v>
      </c>
      <c r="IW220" s="64">
        <v>0</v>
      </c>
      <c r="IX220" s="64">
        <v>0</v>
      </c>
      <c r="IY220" s="64">
        <v>0</v>
      </c>
      <c r="JB220" s="6" t="s">
        <v>222</v>
      </c>
      <c r="JC220" s="6">
        <v>0</v>
      </c>
      <c r="JD220" s="6">
        <v>0</v>
      </c>
      <c r="JE220" s="6">
        <v>0</v>
      </c>
      <c r="JF220" s="6">
        <v>0</v>
      </c>
      <c r="JI220" s="64" t="s">
        <v>222</v>
      </c>
      <c r="JJ220" s="64">
        <v>0</v>
      </c>
      <c r="JK220" s="64">
        <v>0</v>
      </c>
      <c r="JL220" s="64">
        <v>0</v>
      </c>
      <c r="JM220" s="64">
        <v>0</v>
      </c>
      <c r="JP220" s="70" t="s">
        <v>222</v>
      </c>
      <c r="JQ220" s="70">
        <v>0</v>
      </c>
      <c r="JR220" s="70">
        <v>0</v>
      </c>
      <c r="JS220" s="70">
        <v>0</v>
      </c>
      <c r="JT220" s="70">
        <v>0</v>
      </c>
      <c r="JW220" s="76" t="s">
        <v>222</v>
      </c>
      <c r="JX220" s="76">
        <v>0</v>
      </c>
      <c r="JY220" s="76">
        <v>0</v>
      </c>
      <c r="JZ220" s="76">
        <v>0</v>
      </c>
      <c r="KA220" s="76">
        <v>0</v>
      </c>
      <c r="KD220" s="76" t="s">
        <v>222</v>
      </c>
      <c r="KE220" s="76">
        <v>0</v>
      </c>
      <c r="KF220" s="76">
        <v>0</v>
      </c>
      <c r="KG220" s="76">
        <v>0</v>
      </c>
      <c r="KH220" s="76">
        <v>0</v>
      </c>
      <c r="KK220" s="76" t="s">
        <v>222</v>
      </c>
      <c r="KL220" s="76">
        <v>0</v>
      </c>
      <c r="KM220" s="76">
        <v>0</v>
      </c>
      <c r="KN220" s="76">
        <v>0</v>
      </c>
      <c r="KO220" s="76">
        <v>0</v>
      </c>
      <c r="KR220" s="76" t="s">
        <v>222</v>
      </c>
      <c r="KS220" s="76">
        <v>0</v>
      </c>
      <c r="KT220" s="76">
        <v>0</v>
      </c>
      <c r="KU220" s="76">
        <v>0</v>
      </c>
      <c r="KV220" s="76">
        <v>0</v>
      </c>
      <c r="KY220" s="76" t="s">
        <v>222</v>
      </c>
      <c r="KZ220" s="76">
        <v>0</v>
      </c>
      <c r="LA220" s="76">
        <v>0</v>
      </c>
      <c r="LB220" s="76">
        <v>0</v>
      </c>
      <c r="LC220" s="76">
        <v>0</v>
      </c>
      <c r="LF220" s="76" t="s">
        <v>222</v>
      </c>
      <c r="LG220" s="76">
        <v>0</v>
      </c>
      <c r="LH220" s="76">
        <v>0</v>
      </c>
      <c r="LI220" s="76">
        <v>0</v>
      </c>
      <c r="LJ220" s="76">
        <v>0</v>
      </c>
      <c r="LM220" s="76" t="s">
        <v>222</v>
      </c>
      <c r="LN220" s="76">
        <v>0</v>
      </c>
      <c r="LO220" s="76">
        <v>0</v>
      </c>
      <c r="LP220" s="76">
        <v>0</v>
      </c>
      <c r="LQ220" s="76">
        <v>0</v>
      </c>
      <c r="LR220" s="76"/>
      <c r="LS220" s="76"/>
      <c r="LT220" s="76" t="s">
        <v>222</v>
      </c>
      <c r="LU220" s="76">
        <v>0</v>
      </c>
      <c r="LV220" s="76">
        <v>0</v>
      </c>
      <c r="LW220" s="76">
        <v>0</v>
      </c>
      <c r="LX220" s="76">
        <v>0</v>
      </c>
      <c r="LY220" s="76"/>
      <c r="LZ220" s="76"/>
      <c r="MA220" s="76" t="s">
        <v>222</v>
      </c>
      <c r="MB220" s="76">
        <v>0</v>
      </c>
      <c r="MC220" s="76">
        <v>0</v>
      </c>
      <c r="MD220" s="76">
        <v>0</v>
      </c>
      <c r="ME220" s="76">
        <v>0</v>
      </c>
      <c r="MH220" s="76" t="s">
        <v>222</v>
      </c>
      <c r="MI220" s="76">
        <v>0</v>
      </c>
      <c r="MJ220" s="76">
        <v>0</v>
      </c>
      <c r="MK220" s="76">
        <v>0</v>
      </c>
      <c r="ML220" s="76">
        <v>0</v>
      </c>
      <c r="MM220" s="76"/>
      <c r="MN220" s="76"/>
      <c r="MO220" s="76" t="s">
        <v>222</v>
      </c>
      <c r="MP220" s="76">
        <v>0</v>
      </c>
      <c r="MQ220" s="76">
        <v>0</v>
      </c>
      <c r="MR220" s="76">
        <v>0</v>
      </c>
      <c r="MS220" s="76">
        <v>0</v>
      </c>
    </row>
    <row r="221" spans="1:357" x14ac:dyDescent="0.25">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v>
      </c>
      <c r="GE221" s="6">
        <v>0</v>
      </c>
      <c r="GF221" s="6">
        <v>0</v>
      </c>
      <c r="GG221" s="6">
        <v>0</v>
      </c>
      <c r="GJ221" s="58" t="s">
        <v>223</v>
      </c>
      <c r="GK221" s="58">
        <v>0</v>
      </c>
      <c r="GL221" s="58">
        <v>0</v>
      </c>
      <c r="GM221" s="58">
        <v>0</v>
      </c>
      <c r="GN221" s="58">
        <v>0</v>
      </c>
      <c r="GQ221" s="58" t="s">
        <v>223</v>
      </c>
      <c r="GR221" s="58">
        <v>0</v>
      </c>
      <c r="GS221" s="58">
        <v>0</v>
      </c>
      <c r="GT221" s="58">
        <v>0</v>
      </c>
      <c r="GU221" s="58">
        <v>0</v>
      </c>
      <c r="GX221" s="64" t="s">
        <v>223</v>
      </c>
      <c r="GY221" s="64">
        <v>0</v>
      </c>
      <c r="GZ221" s="64">
        <v>0</v>
      </c>
      <c r="HA221" s="64">
        <v>0</v>
      </c>
      <c r="HB221" s="64">
        <v>0</v>
      </c>
      <c r="HE221" s="64" t="s">
        <v>223</v>
      </c>
      <c r="HF221" s="64">
        <v>0</v>
      </c>
      <c r="HG221" s="64">
        <v>0</v>
      </c>
      <c r="HH221" s="64">
        <v>0</v>
      </c>
      <c r="HI221" s="64">
        <v>0</v>
      </c>
      <c r="HL221" s="64" t="s">
        <v>223</v>
      </c>
      <c r="HM221" s="64">
        <v>0</v>
      </c>
      <c r="HN221" s="64">
        <v>0</v>
      </c>
      <c r="HO221" s="64">
        <v>0</v>
      </c>
      <c r="HP221" s="64">
        <v>0</v>
      </c>
      <c r="HS221" s="64" t="s">
        <v>223</v>
      </c>
      <c r="HT221" s="64">
        <v>0</v>
      </c>
      <c r="HU221" s="64">
        <v>0</v>
      </c>
      <c r="HV221" s="64">
        <v>0</v>
      </c>
      <c r="HW221" s="64">
        <v>0</v>
      </c>
      <c r="HZ221" s="64" t="s">
        <v>223</v>
      </c>
      <c r="IA221" s="64">
        <v>0</v>
      </c>
      <c r="IB221" s="64">
        <v>0</v>
      </c>
      <c r="IC221" s="64">
        <v>0</v>
      </c>
      <c r="ID221" s="64">
        <v>0</v>
      </c>
      <c r="IG221" s="64" t="s">
        <v>223</v>
      </c>
      <c r="IH221" s="64">
        <v>0</v>
      </c>
      <c r="II221" s="64">
        <v>0</v>
      </c>
      <c r="IJ221" s="64">
        <v>0</v>
      </c>
      <c r="IK221" s="64">
        <v>0</v>
      </c>
      <c r="IN221" s="64" t="s">
        <v>223</v>
      </c>
      <c r="IO221" s="64">
        <v>0</v>
      </c>
      <c r="IP221" s="64">
        <v>0</v>
      </c>
      <c r="IQ221" s="64">
        <v>0</v>
      </c>
      <c r="IR221" s="64">
        <v>0</v>
      </c>
      <c r="IU221" s="64" t="s">
        <v>223</v>
      </c>
      <c r="IV221" s="64">
        <v>0</v>
      </c>
      <c r="IW221" s="64">
        <v>0</v>
      </c>
      <c r="IX221" s="64">
        <v>0</v>
      </c>
      <c r="IY221" s="64">
        <v>0</v>
      </c>
      <c r="JB221" s="6" t="s">
        <v>223</v>
      </c>
      <c r="JC221" s="6">
        <v>0</v>
      </c>
      <c r="JD221" s="6">
        <v>0</v>
      </c>
      <c r="JE221" s="6">
        <v>0</v>
      </c>
      <c r="JF221" s="6">
        <v>0</v>
      </c>
      <c r="JI221" s="64" t="s">
        <v>223</v>
      </c>
      <c r="JJ221" s="64">
        <v>0</v>
      </c>
      <c r="JK221" s="64">
        <v>0</v>
      </c>
      <c r="JL221" s="64">
        <v>0</v>
      </c>
      <c r="JM221" s="64">
        <v>0</v>
      </c>
      <c r="JP221" s="70" t="s">
        <v>223</v>
      </c>
      <c r="JQ221" s="70">
        <v>0</v>
      </c>
      <c r="JR221" s="70">
        <v>0</v>
      </c>
      <c r="JS221" s="70">
        <v>0</v>
      </c>
      <c r="JT221" s="70">
        <v>0</v>
      </c>
      <c r="JW221" s="76" t="s">
        <v>223</v>
      </c>
      <c r="JX221" s="76">
        <v>0</v>
      </c>
      <c r="JY221" s="76">
        <v>0</v>
      </c>
      <c r="JZ221" s="76">
        <v>0</v>
      </c>
      <c r="KA221" s="76">
        <v>0</v>
      </c>
      <c r="KD221" s="76" t="s">
        <v>223</v>
      </c>
      <c r="KE221" s="76">
        <v>0</v>
      </c>
      <c r="KF221" s="76">
        <v>0</v>
      </c>
      <c r="KG221" s="76">
        <v>0</v>
      </c>
      <c r="KH221" s="76">
        <v>0</v>
      </c>
      <c r="KK221" s="76" t="s">
        <v>223</v>
      </c>
      <c r="KL221" s="76">
        <v>0</v>
      </c>
      <c r="KM221" s="76">
        <v>0</v>
      </c>
      <c r="KN221" s="76">
        <v>0</v>
      </c>
      <c r="KO221" s="76">
        <v>0</v>
      </c>
      <c r="KR221" s="76" t="s">
        <v>223</v>
      </c>
      <c r="KS221" s="76">
        <v>0</v>
      </c>
      <c r="KT221" s="76">
        <v>0</v>
      </c>
      <c r="KU221" s="76">
        <v>0</v>
      </c>
      <c r="KV221" s="76">
        <v>0</v>
      </c>
      <c r="KY221" s="76" t="s">
        <v>223</v>
      </c>
      <c r="KZ221" s="76">
        <v>0</v>
      </c>
      <c r="LA221" s="76">
        <v>0</v>
      </c>
      <c r="LB221" s="76">
        <v>0</v>
      </c>
      <c r="LC221" s="76">
        <v>0</v>
      </c>
      <c r="LF221" s="76" t="s">
        <v>223</v>
      </c>
      <c r="LG221" s="76">
        <v>0</v>
      </c>
      <c r="LH221" s="76">
        <v>0</v>
      </c>
      <c r="LI221" s="76">
        <v>0</v>
      </c>
      <c r="LJ221" s="76">
        <v>0</v>
      </c>
      <c r="LM221" s="76" t="s">
        <v>223</v>
      </c>
      <c r="LN221" s="76">
        <v>0</v>
      </c>
      <c r="LO221" s="76">
        <v>0</v>
      </c>
      <c r="LP221" s="76">
        <v>0</v>
      </c>
      <c r="LQ221" s="76">
        <v>0</v>
      </c>
      <c r="LR221" s="76"/>
      <c r="LS221" s="76"/>
      <c r="LT221" s="76" t="s">
        <v>223</v>
      </c>
      <c r="LU221" s="76">
        <v>0</v>
      </c>
      <c r="LV221" s="76">
        <v>0</v>
      </c>
      <c r="LW221" s="76">
        <v>0</v>
      </c>
      <c r="LX221" s="76">
        <v>0</v>
      </c>
      <c r="LY221" s="76"/>
      <c r="LZ221" s="76"/>
      <c r="MA221" s="76" t="s">
        <v>223</v>
      </c>
      <c r="MB221" s="76">
        <v>0</v>
      </c>
      <c r="MC221" s="76">
        <v>0</v>
      </c>
      <c r="MD221" s="76">
        <v>0</v>
      </c>
      <c r="ME221" s="76">
        <v>0</v>
      </c>
      <c r="MH221" s="76" t="s">
        <v>223</v>
      </c>
      <c r="MI221" s="76">
        <v>0</v>
      </c>
      <c r="MJ221" s="76">
        <v>0</v>
      </c>
      <c r="MK221" s="76">
        <v>0</v>
      </c>
      <c r="ML221" s="76">
        <v>0</v>
      </c>
      <c r="MM221" s="76"/>
      <c r="MN221" s="76"/>
      <c r="MO221" s="76" t="s">
        <v>223</v>
      </c>
      <c r="MP221" s="76">
        <v>0</v>
      </c>
      <c r="MQ221" s="76">
        <v>0</v>
      </c>
      <c r="MR221" s="76">
        <v>0</v>
      </c>
      <c r="MS221" s="76">
        <v>0</v>
      </c>
    </row>
    <row r="222" spans="1:357" x14ac:dyDescent="0.25">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v>
      </c>
      <c r="DM222" s="6">
        <v>0</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v>
      </c>
      <c r="EV222" s="6">
        <v>0</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4" t="s">
        <v>224</v>
      </c>
      <c r="GY222" s="64">
        <v>0</v>
      </c>
      <c r="GZ222" s="64">
        <v>0</v>
      </c>
      <c r="HA222" s="64">
        <v>0</v>
      </c>
      <c r="HB222" s="64">
        <v>0</v>
      </c>
      <c r="HE222" s="64" t="s">
        <v>224</v>
      </c>
      <c r="HF222" s="64">
        <v>0</v>
      </c>
      <c r="HG222" s="64">
        <v>0</v>
      </c>
      <c r="HH222" s="64">
        <v>0</v>
      </c>
      <c r="HI222" s="64">
        <v>0</v>
      </c>
      <c r="HL222" s="64" t="s">
        <v>224</v>
      </c>
      <c r="HM222" s="64">
        <v>0</v>
      </c>
      <c r="HN222" s="64">
        <v>0</v>
      </c>
      <c r="HO222" s="64">
        <v>0</v>
      </c>
      <c r="HP222" s="64">
        <v>0</v>
      </c>
      <c r="HS222" s="64" t="s">
        <v>224</v>
      </c>
      <c r="HT222" s="64">
        <v>0</v>
      </c>
      <c r="HU222" s="64">
        <v>0</v>
      </c>
      <c r="HV222" s="64">
        <v>0</v>
      </c>
      <c r="HW222" s="64">
        <v>0</v>
      </c>
      <c r="HZ222" s="64" t="s">
        <v>224</v>
      </c>
      <c r="IA222" s="64">
        <v>0</v>
      </c>
      <c r="IB222" s="64">
        <v>0</v>
      </c>
      <c r="IC222" s="64">
        <v>0</v>
      </c>
      <c r="ID222" s="64">
        <v>0</v>
      </c>
      <c r="IG222" s="64" t="s">
        <v>224</v>
      </c>
      <c r="IH222" s="64">
        <v>0</v>
      </c>
      <c r="II222" s="64">
        <v>0</v>
      </c>
      <c r="IJ222" s="64">
        <v>0</v>
      </c>
      <c r="IK222" s="64">
        <v>0</v>
      </c>
      <c r="IN222" s="64" t="s">
        <v>224</v>
      </c>
      <c r="IO222" s="64">
        <v>0</v>
      </c>
      <c r="IP222" s="64">
        <v>0</v>
      </c>
      <c r="IQ222" s="64">
        <v>0</v>
      </c>
      <c r="IR222" s="64">
        <v>0</v>
      </c>
      <c r="IU222" s="64" t="s">
        <v>224</v>
      </c>
      <c r="IV222" s="64">
        <v>0</v>
      </c>
      <c r="IW222" s="64">
        <v>0</v>
      </c>
      <c r="IX222" s="64">
        <v>0</v>
      </c>
      <c r="IY222" s="64">
        <v>0</v>
      </c>
      <c r="JB222" s="6" t="s">
        <v>224</v>
      </c>
      <c r="JC222" s="6">
        <v>0</v>
      </c>
      <c r="JD222" s="6">
        <v>0</v>
      </c>
      <c r="JE222" s="6">
        <v>0</v>
      </c>
      <c r="JF222" s="6">
        <v>0</v>
      </c>
      <c r="JI222" s="64" t="s">
        <v>224</v>
      </c>
      <c r="JJ222" s="64">
        <v>0</v>
      </c>
      <c r="JK222" s="64">
        <v>0</v>
      </c>
      <c r="JL222" s="64">
        <v>0</v>
      </c>
      <c r="JM222" s="64">
        <v>0</v>
      </c>
      <c r="JP222" s="70" t="s">
        <v>224</v>
      </c>
      <c r="JQ222" s="70">
        <v>0</v>
      </c>
      <c r="JR222" s="70">
        <v>0</v>
      </c>
      <c r="JS222" s="70">
        <v>0</v>
      </c>
      <c r="JT222" s="70">
        <v>0</v>
      </c>
      <c r="JW222" s="76" t="s">
        <v>224</v>
      </c>
      <c r="JX222" s="76">
        <v>0</v>
      </c>
      <c r="JY222" s="76">
        <v>0</v>
      </c>
      <c r="JZ222" s="76">
        <v>0</v>
      </c>
      <c r="KA222" s="76">
        <v>0</v>
      </c>
      <c r="KD222" s="76" t="s">
        <v>224</v>
      </c>
      <c r="KE222" s="76">
        <v>0</v>
      </c>
      <c r="KF222" s="76">
        <v>0</v>
      </c>
      <c r="KG222" s="76">
        <v>0</v>
      </c>
      <c r="KH222" s="76">
        <v>0</v>
      </c>
      <c r="KK222" s="76" t="s">
        <v>224</v>
      </c>
      <c r="KL222" s="76">
        <v>0</v>
      </c>
      <c r="KM222" s="76">
        <v>0</v>
      </c>
      <c r="KN222" s="76">
        <v>0</v>
      </c>
      <c r="KO222" s="7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c r="LY222" s="76"/>
      <c r="LZ222" s="76"/>
      <c r="MA222" s="76" t="s">
        <v>224</v>
      </c>
      <c r="MB222" s="76">
        <v>0</v>
      </c>
      <c r="MC222" s="76">
        <v>0</v>
      </c>
      <c r="MD222" s="76">
        <v>0</v>
      </c>
      <c r="ME222" s="76">
        <v>0</v>
      </c>
      <c r="MH222" s="76" t="s">
        <v>224</v>
      </c>
      <c r="MI222" s="76">
        <v>0</v>
      </c>
      <c r="MJ222" s="76">
        <v>0</v>
      </c>
      <c r="MK222" s="76">
        <v>0</v>
      </c>
      <c r="ML222" s="76">
        <v>0</v>
      </c>
      <c r="MM222" s="76"/>
      <c r="MN222" s="76"/>
      <c r="MO222" s="76" t="s">
        <v>224</v>
      </c>
      <c r="MP222" s="76">
        <v>0</v>
      </c>
      <c r="MQ222" s="76">
        <v>0</v>
      </c>
      <c r="MR222" s="76">
        <v>0</v>
      </c>
      <c r="MS222" s="76">
        <v>0</v>
      </c>
    </row>
    <row r="223" spans="1:357" x14ac:dyDescent="0.25">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v>
      </c>
      <c r="AG223" s="6">
        <v>0</v>
      </c>
      <c r="AH223" s="6">
        <v>0</v>
      </c>
      <c r="AI223" s="6">
        <v>0</v>
      </c>
      <c r="AJ223" s="1"/>
      <c r="AK223" s="1"/>
      <c r="AL223" s="6" t="s">
        <v>225</v>
      </c>
      <c r="AM223" s="6">
        <v>0</v>
      </c>
      <c r="AN223" s="6">
        <v>0</v>
      </c>
      <c r="AO223" s="6">
        <v>0</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0.23</v>
      </c>
      <c r="BP223" s="6">
        <v>0</v>
      </c>
      <c r="BQ223" s="6">
        <v>0</v>
      </c>
      <c r="BR223" s="6">
        <v>0</v>
      </c>
      <c r="BU223" s="6" t="s">
        <v>225</v>
      </c>
      <c r="BV223" s="6">
        <v>0</v>
      </c>
      <c r="BW223" s="6">
        <v>0</v>
      </c>
      <c r="BX223" s="6">
        <v>0</v>
      </c>
      <c r="BY223" s="6">
        <v>0</v>
      </c>
      <c r="CB223" s="6" t="s">
        <v>225</v>
      </c>
      <c r="CC223" s="6">
        <v>0</v>
      </c>
      <c r="CD223" s="6">
        <v>0</v>
      </c>
      <c r="CE223" s="6">
        <v>0</v>
      </c>
      <c r="CF223" s="6">
        <v>0</v>
      </c>
      <c r="CI223" s="6" t="s">
        <v>225</v>
      </c>
      <c r="CJ223" s="6">
        <v>0</v>
      </c>
      <c r="CK223" s="6">
        <v>0</v>
      </c>
      <c r="CL223" s="6">
        <v>0</v>
      </c>
      <c r="CM223" s="6">
        <v>0</v>
      </c>
      <c r="CP223" s="6" t="s">
        <v>225</v>
      </c>
      <c r="CQ223" s="6">
        <v>0</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v>
      </c>
      <c r="FC223" s="6">
        <v>0</v>
      </c>
      <c r="FD223" s="6">
        <v>0</v>
      </c>
      <c r="FE223" s="6">
        <v>0</v>
      </c>
      <c r="FH223" s="6" t="s">
        <v>225</v>
      </c>
      <c r="FI223" s="6">
        <v>0</v>
      </c>
      <c r="FJ223" s="6">
        <v>0</v>
      </c>
      <c r="FK223" s="6">
        <v>0</v>
      </c>
      <c r="FL223" s="6">
        <v>0</v>
      </c>
      <c r="FO223" s="6" t="s">
        <v>225</v>
      </c>
      <c r="FP223" s="6">
        <v>0</v>
      </c>
      <c r="FQ223" s="6">
        <v>0</v>
      </c>
      <c r="FR223" s="6">
        <v>0</v>
      </c>
      <c r="FS223" s="6">
        <v>0</v>
      </c>
      <c r="FV223" s="6" t="s">
        <v>225</v>
      </c>
      <c r="FW223" s="6">
        <v>0</v>
      </c>
      <c r="FX223" s="6">
        <v>0</v>
      </c>
      <c r="FY223" s="6">
        <v>0</v>
      </c>
      <c r="FZ223" s="6">
        <v>0</v>
      </c>
      <c r="GC223" s="6" t="s">
        <v>225</v>
      </c>
      <c r="GD223" s="6">
        <v>0</v>
      </c>
      <c r="GE223" s="6">
        <v>0</v>
      </c>
      <c r="GF223" s="6">
        <v>0</v>
      </c>
      <c r="GG223" s="6">
        <v>0</v>
      </c>
      <c r="GJ223" s="58" t="s">
        <v>225</v>
      </c>
      <c r="GK223" s="58">
        <v>0</v>
      </c>
      <c r="GL223" s="58">
        <v>0</v>
      </c>
      <c r="GM223" s="58">
        <v>0</v>
      </c>
      <c r="GN223" s="58">
        <v>0</v>
      </c>
      <c r="GQ223" s="58" t="s">
        <v>225</v>
      </c>
      <c r="GR223" s="58">
        <v>0</v>
      </c>
      <c r="GS223" s="58">
        <v>0</v>
      </c>
      <c r="GT223" s="58">
        <v>0</v>
      </c>
      <c r="GU223" s="58">
        <v>0</v>
      </c>
      <c r="GX223" s="64" t="s">
        <v>225</v>
      </c>
      <c r="GY223" s="64">
        <v>0</v>
      </c>
      <c r="GZ223" s="64">
        <v>0</v>
      </c>
      <c r="HA223" s="64">
        <v>0</v>
      </c>
      <c r="HB223" s="64">
        <v>0</v>
      </c>
      <c r="HE223" s="64" t="s">
        <v>225</v>
      </c>
      <c r="HF223" s="64">
        <v>0</v>
      </c>
      <c r="HG223" s="64">
        <v>0</v>
      </c>
      <c r="HH223" s="64">
        <v>0</v>
      </c>
      <c r="HI223" s="64">
        <v>0</v>
      </c>
      <c r="HL223" s="64" t="s">
        <v>225</v>
      </c>
      <c r="HM223" s="64">
        <v>0</v>
      </c>
      <c r="HN223" s="64">
        <v>0</v>
      </c>
      <c r="HO223" s="64">
        <v>0</v>
      </c>
      <c r="HP223" s="64">
        <v>0</v>
      </c>
      <c r="HS223" s="64" t="s">
        <v>225</v>
      </c>
      <c r="HT223" s="64">
        <v>0</v>
      </c>
      <c r="HU223" s="64">
        <v>0</v>
      </c>
      <c r="HV223" s="64">
        <v>0</v>
      </c>
      <c r="HW223" s="64">
        <v>0</v>
      </c>
      <c r="HZ223" s="64" t="s">
        <v>225</v>
      </c>
      <c r="IA223" s="64">
        <v>0</v>
      </c>
      <c r="IB223" s="64">
        <v>0</v>
      </c>
      <c r="IC223" s="64">
        <v>0</v>
      </c>
      <c r="ID223" s="64">
        <v>0</v>
      </c>
      <c r="IG223" s="64" t="s">
        <v>225</v>
      </c>
      <c r="IH223" s="64">
        <v>0</v>
      </c>
      <c r="II223" s="64">
        <v>0</v>
      </c>
      <c r="IJ223" s="64">
        <v>0</v>
      </c>
      <c r="IK223" s="64">
        <v>0</v>
      </c>
      <c r="IN223" s="64" t="s">
        <v>225</v>
      </c>
      <c r="IO223" s="64">
        <v>0</v>
      </c>
      <c r="IP223" s="64">
        <v>0</v>
      </c>
      <c r="IQ223" s="64">
        <v>0</v>
      </c>
      <c r="IR223" s="64">
        <v>0</v>
      </c>
      <c r="IU223" s="64" t="s">
        <v>225</v>
      </c>
      <c r="IV223" s="64">
        <v>0</v>
      </c>
      <c r="IW223" s="64">
        <v>0</v>
      </c>
      <c r="IX223" s="64">
        <v>0</v>
      </c>
      <c r="IY223" s="64">
        <v>0</v>
      </c>
      <c r="JB223" s="6" t="s">
        <v>225</v>
      </c>
      <c r="JC223" s="6">
        <v>0</v>
      </c>
      <c r="JD223" s="6">
        <v>0</v>
      </c>
      <c r="JE223" s="6">
        <v>0</v>
      </c>
      <c r="JF223" s="6">
        <v>0</v>
      </c>
      <c r="JI223" s="64" t="s">
        <v>225</v>
      </c>
      <c r="JJ223" s="64">
        <v>0</v>
      </c>
      <c r="JK223" s="64">
        <v>0</v>
      </c>
      <c r="JL223" s="64">
        <v>0</v>
      </c>
      <c r="JM223" s="64">
        <v>0</v>
      </c>
      <c r="JP223" s="70" t="s">
        <v>225</v>
      </c>
      <c r="JQ223" s="70">
        <v>0</v>
      </c>
      <c r="JR223" s="70">
        <v>0</v>
      </c>
      <c r="JS223" s="70">
        <v>0</v>
      </c>
      <c r="JT223" s="70">
        <v>0</v>
      </c>
      <c r="JW223" s="76" t="s">
        <v>225</v>
      </c>
      <c r="JX223" s="76">
        <v>0</v>
      </c>
      <c r="JY223" s="76">
        <v>0</v>
      </c>
      <c r="JZ223" s="76">
        <v>0</v>
      </c>
      <c r="KA223" s="76">
        <v>0</v>
      </c>
      <c r="KD223" s="76" t="s">
        <v>225</v>
      </c>
      <c r="KE223" s="76">
        <v>0</v>
      </c>
      <c r="KF223" s="76">
        <v>0</v>
      </c>
      <c r="KG223" s="76">
        <v>0</v>
      </c>
      <c r="KH223" s="76">
        <v>0</v>
      </c>
      <c r="KK223" s="76" t="s">
        <v>225</v>
      </c>
      <c r="KL223" s="76">
        <v>0</v>
      </c>
      <c r="KM223" s="76">
        <v>0</v>
      </c>
      <c r="KN223" s="76">
        <v>0</v>
      </c>
      <c r="KO223" s="7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v>
      </c>
      <c r="LV223" s="76">
        <v>0</v>
      </c>
      <c r="LW223" s="76">
        <v>0</v>
      </c>
      <c r="LX223" s="76">
        <v>0</v>
      </c>
      <c r="LY223" s="76"/>
      <c r="LZ223" s="76"/>
      <c r="MA223" s="76" t="s">
        <v>225</v>
      </c>
      <c r="MB223" s="76">
        <v>0</v>
      </c>
      <c r="MC223" s="76">
        <v>0</v>
      </c>
      <c r="MD223" s="76">
        <v>0</v>
      </c>
      <c r="ME223" s="76">
        <v>0</v>
      </c>
      <c r="MH223" s="76" t="s">
        <v>225</v>
      </c>
      <c r="MI223" s="76">
        <v>0</v>
      </c>
      <c r="MJ223" s="76">
        <v>0</v>
      </c>
      <c r="MK223" s="76">
        <v>0</v>
      </c>
      <c r="ML223" s="76">
        <v>0</v>
      </c>
      <c r="MM223" s="76"/>
      <c r="MN223" s="76"/>
      <c r="MO223" s="76" t="s">
        <v>225</v>
      </c>
      <c r="MP223" s="76">
        <v>0</v>
      </c>
      <c r="MQ223" s="76">
        <v>0</v>
      </c>
      <c r="MR223" s="76">
        <v>0</v>
      </c>
      <c r="MS223" s="76">
        <v>0</v>
      </c>
    </row>
    <row r="224" spans="1:357" x14ac:dyDescent="0.25">
      <c r="A224" s="1">
        <v>10.950000000000028</v>
      </c>
      <c r="B224" s="1">
        <v>11.000000000000028</v>
      </c>
      <c r="C224" s="1" t="s">
        <v>226</v>
      </c>
      <c r="D224" s="1">
        <v>0</v>
      </c>
      <c r="E224" s="1">
        <v>0</v>
      </c>
      <c r="F224" s="1">
        <v>0</v>
      </c>
      <c r="G224" s="1">
        <v>0</v>
      </c>
      <c r="H224" s="1"/>
      <c r="I224" s="1"/>
      <c r="J224" s="1" t="s">
        <v>226</v>
      </c>
      <c r="K224" s="1">
        <v>0</v>
      </c>
      <c r="L224" s="1">
        <v>0</v>
      </c>
      <c r="M224" s="1">
        <v>0</v>
      </c>
      <c r="N224" s="1">
        <v>0</v>
      </c>
      <c r="O224" s="1"/>
      <c r="P224" s="1"/>
      <c r="Q224" s="1" t="s">
        <v>226</v>
      </c>
      <c r="R224" s="1">
        <v>0</v>
      </c>
      <c r="S224" s="1">
        <v>0</v>
      </c>
      <c r="T224" s="1">
        <v>0</v>
      </c>
      <c r="U224" s="1">
        <v>0</v>
      </c>
      <c r="V224" s="1"/>
      <c r="W224" s="1"/>
      <c r="X224" s="1" t="s">
        <v>226</v>
      </c>
      <c r="Y224" s="1">
        <v>0</v>
      </c>
      <c r="Z224" s="1">
        <v>0</v>
      </c>
      <c r="AA224" s="1">
        <v>0</v>
      </c>
      <c r="AB224" s="1">
        <v>0</v>
      </c>
      <c r="AC224" s="1"/>
      <c r="AD224" s="1"/>
      <c r="AE224" s="6" t="s">
        <v>226</v>
      </c>
      <c r="AF224" s="6">
        <v>0</v>
      </c>
      <c r="AG224" s="6">
        <v>0</v>
      </c>
      <c r="AH224" s="6">
        <v>0</v>
      </c>
      <c r="AI224" s="6">
        <v>0</v>
      </c>
      <c r="AJ224" s="1"/>
      <c r="AK224" s="1"/>
      <c r="AL224" s="6" t="s">
        <v>226</v>
      </c>
      <c r="AM224" s="6">
        <v>0</v>
      </c>
      <c r="AN224" s="6">
        <v>0</v>
      </c>
      <c r="AO224" s="6">
        <v>0</v>
      </c>
      <c r="AP224" s="6">
        <v>0</v>
      </c>
      <c r="AQ224" s="1"/>
      <c r="AR224" s="1"/>
      <c r="AS224" s="6" t="s">
        <v>226</v>
      </c>
      <c r="AT224" s="6">
        <v>0</v>
      </c>
      <c r="AU224" s="6">
        <v>0</v>
      </c>
      <c r="AV224" s="6">
        <v>0</v>
      </c>
      <c r="AW224" s="6">
        <v>0</v>
      </c>
      <c r="AZ224" s="6" t="s">
        <v>226</v>
      </c>
      <c r="BA224" s="6">
        <v>0</v>
      </c>
      <c r="BB224" s="6">
        <v>0</v>
      </c>
      <c r="BC224" s="6">
        <v>0</v>
      </c>
      <c r="BD224" s="6">
        <v>0</v>
      </c>
      <c r="BG224" s="6" t="s">
        <v>226</v>
      </c>
      <c r="BH224" s="6">
        <v>0</v>
      </c>
      <c r="BI224" s="6">
        <v>0</v>
      </c>
      <c r="BJ224" s="6">
        <v>0</v>
      </c>
      <c r="BK224" s="6">
        <v>0</v>
      </c>
      <c r="BN224" s="6" t="s">
        <v>226</v>
      </c>
      <c r="BO224" s="6">
        <v>0</v>
      </c>
      <c r="BP224" s="6">
        <v>0</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v>
      </c>
      <c r="CR224" s="6">
        <v>0</v>
      </c>
      <c r="CS224" s="6">
        <v>0</v>
      </c>
      <c r="CT224" s="6">
        <v>0</v>
      </c>
      <c r="CW224" s="6" t="s">
        <v>226</v>
      </c>
      <c r="CX224" s="6">
        <v>0.22</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v>
      </c>
      <c r="FQ224" s="6">
        <v>0</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4" t="s">
        <v>226</v>
      </c>
      <c r="GY224" s="64">
        <v>0</v>
      </c>
      <c r="GZ224" s="64">
        <v>0</v>
      </c>
      <c r="HA224" s="64">
        <v>0</v>
      </c>
      <c r="HB224" s="64">
        <v>0</v>
      </c>
      <c r="HE224" s="64" t="s">
        <v>226</v>
      </c>
      <c r="HF224" s="64">
        <v>0</v>
      </c>
      <c r="HG224" s="64">
        <v>0</v>
      </c>
      <c r="HH224" s="64">
        <v>0</v>
      </c>
      <c r="HI224" s="64">
        <v>0</v>
      </c>
      <c r="HL224" s="64" t="s">
        <v>226</v>
      </c>
      <c r="HM224" s="64">
        <v>0</v>
      </c>
      <c r="HN224" s="64">
        <v>0</v>
      </c>
      <c r="HO224" s="64">
        <v>0</v>
      </c>
      <c r="HP224" s="64">
        <v>0</v>
      </c>
      <c r="HS224" s="64" t="s">
        <v>226</v>
      </c>
      <c r="HT224" s="64">
        <v>0</v>
      </c>
      <c r="HU224" s="64">
        <v>0</v>
      </c>
      <c r="HV224" s="64">
        <v>0</v>
      </c>
      <c r="HW224" s="64">
        <v>0</v>
      </c>
      <c r="HZ224" s="64" t="s">
        <v>226</v>
      </c>
      <c r="IA224" s="64">
        <v>0</v>
      </c>
      <c r="IB224" s="64">
        <v>0</v>
      </c>
      <c r="IC224" s="64">
        <v>0</v>
      </c>
      <c r="ID224" s="64">
        <v>0</v>
      </c>
      <c r="IG224" s="64" t="s">
        <v>226</v>
      </c>
      <c r="IH224" s="64">
        <v>0</v>
      </c>
      <c r="II224" s="64">
        <v>0</v>
      </c>
      <c r="IJ224" s="64">
        <v>0</v>
      </c>
      <c r="IK224" s="64">
        <v>0</v>
      </c>
      <c r="IN224" s="64" t="s">
        <v>226</v>
      </c>
      <c r="IO224" s="64">
        <v>0</v>
      </c>
      <c r="IP224" s="64">
        <v>0</v>
      </c>
      <c r="IQ224" s="64">
        <v>0</v>
      </c>
      <c r="IR224" s="64">
        <v>0</v>
      </c>
      <c r="IU224" s="64" t="s">
        <v>226</v>
      </c>
      <c r="IV224" s="64">
        <v>0</v>
      </c>
      <c r="IW224" s="64">
        <v>0</v>
      </c>
      <c r="IX224" s="64">
        <v>0</v>
      </c>
      <c r="IY224" s="64">
        <v>0</v>
      </c>
      <c r="JB224" s="6" t="s">
        <v>226</v>
      </c>
      <c r="JC224" s="6">
        <v>0</v>
      </c>
      <c r="JD224" s="6">
        <v>0</v>
      </c>
      <c r="JE224" s="6">
        <v>0</v>
      </c>
      <c r="JF224" s="6">
        <v>0</v>
      </c>
      <c r="JI224" s="64" t="s">
        <v>226</v>
      </c>
      <c r="JJ224" s="64">
        <v>0</v>
      </c>
      <c r="JK224" s="64">
        <v>0</v>
      </c>
      <c r="JL224" s="64">
        <v>0</v>
      </c>
      <c r="JM224" s="64">
        <v>0</v>
      </c>
      <c r="JP224" s="70" t="s">
        <v>226</v>
      </c>
      <c r="JQ224" s="70">
        <v>0</v>
      </c>
      <c r="JR224" s="70">
        <v>0</v>
      </c>
      <c r="JS224" s="70">
        <v>0</v>
      </c>
      <c r="JT224" s="70">
        <v>0</v>
      </c>
      <c r="JW224" s="76" t="s">
        <v>226</v>
      </c>
      <c r="JX224" s="76">
        <v>0</v>
      </c>
      <c r="JY224" s="76">
        <v>0</v>
      </c>
      <c r="JZ224" s="76">
        <v>0</v>
      </c>
      <c r="KA224" s="76">
        <v>0</v>
      </c>
      <c r="KD224" s="76" t="s">
        <v>226</v>
      </c>
      <c r="KE224" s="76">
        <v>0</v>
      </c>
      <c r="KF224" s="76">
        <v>0</v>
      </c>
      <c r="KG224" s="76">
        <v>0</v>
      </c>
      <c r="KH224" s="76">
        <v>0</v>
      </c>
      <c r="KK224" s="76" t="s">
        <v>226</v>
      </c>
      <c r="KL224" s="76">
        <v>0</v>
      </c>
      <c r="KM224" s="76">
        <v>0</v>
      </c>
      <c r="KN224" s="76">
        <v>0</v>
      </c>
      <c r="KO224" s="7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v>
      </c>
      <c r="LV224" s="76">
        <v>0</v>
      </c>
      <c r="LW224" s="76">
        <v>0</v>
      </c>
      <c r="LX224" s="76">
        <v>0</v>
      </c>
      <c r="LY224" s="76"/>
      <c r="LZ224" s="76"/>
      <c r="MA224" s="76" t="s">
        <v>226</v>
      </c>
      <c r="MB224" s="76">
        <v>0</v>
      </c>
      <c r="MC224" s="76">
        <v>0</v>
      </c>
      <c r="MD224" s="76">
        <v>0</v>
      </c>
      <c r="ME224" s="76">
        <v>0</v>
      </c>
      <c r="MH224" s="76" t="s">
        <v>226</v>
      </c>
      <c r="MI224" s="76">
        <v>0</v>
      </c>
      <c r="MJ224" s="76">
        <v>0</v>
      </c>
      <c r="MK224" s="76">
        <v>0</v>
      </c>
      <c r="ML224" s="76">
        <v>0</v>
      </c>
      <c r="MM224" s="76"/>
      <c r="MN224" s="76"/>
      <c r="MO224" s="76" t="s">
        <v>226</v>
      </c>
      <c r="MP224" s="76">
        <v>0</v>
      </c>
      <c r="MQ224" s="76">
        <v>0</v>
      </c>
      <c r="MR224" s="76">
        <v>0</v>
      </c>
      <c r="MS224" s="76">
        <v>0</v>
      </c>
    </row>
    <row r="225" spans="1:357" x14ac:dyDescent="0.25">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0</v>
      </c>
      <c r="AG225" s="6">
        <v>0</v>
      </c>
      <c r="AH225" s="6">
        <v>0</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v>
      </c>
      <c r="CK225" s="6">
        <v>0</v>
      </c>
      <c r="CL225" s="6">
        <v>0</v>
      </c>
      <c r="CM225" s="6">
        <v>0</v>
      </c>
      <c r="CP225" s="6" t="s">
        <v>227</v>
      </c>
      <c r="CQ225" s="6">
        <v>0</v>
      </c>
      <c r="CR225" s="6">
        <v>0</v>
      </c>
      <c r="CS225" s="6">
        <v>0</v>
      </c>
      <c r="CT225" s="6">
        <v>0</v>
      </c>
      <c r="CW225" s="6" t="s">
        <v>227</v>
      </c>
      <c r="CX225" s="6">
        <v>0</v>
      </c>
      <c r="CY225" s="6">
        <v>0</v>
      </c>
      <c r="CZ225" s="6">
        <v>0</v>
      </c>
      <c r="DA225" s="6">
        <v>0</v>
      </c>
      <c r="DD225" s="6" t="s">
        <v>227</v>
      </c>
      <c r="DE225" s="6">
        <v>0</v>
      </c>
      <c r="DF225" s="6">
        <v>0</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4" t="s">
        <v>227</v>
      </c>
      <c r="GY225" s="64">
        <v>0</v>
      </c>
      <c r="GZ225" s="64">
        <v>0</v>
      </c>
      <c r="HA225" s="64">
        <v>0</v>
      </c>
      <c r="HB225" s="64">
        <v>0</v>
      </c>
      <c r="HE225" s="64" t="s">
        <v>227</v>
      </c>
      <c r="HF225" s="64">
        <v>0</v>
      </c>
      <c r="HG225" s="64">
        <v>0</v>
      </c>
      <c r="HH225" s="64">
        <v>0</v>
      </c>
      <c r="HI225" s="64">
        <v>0</v>
      </c>
      <c r="HL225" s="64" t="s">
        <v>227</v>
      </c>
      <c r="HM225" s="64">
        <v>0</v>
      </c>
      <c r="HN225" s="64">
        <v>0</v>
      </c>
      <c r="HO225" s="64">
        <v>0</v>
      </c>
      <c r="HP225" s="64">
        <v>0</v>
      </c>
      <c r="HS225" s="64" t="s">
        <v>227</v>
      </c>
      <c r="HT225" s="64">
        <v>0</v>
      </c>
      <c r="HU225" s="64">
        <v>0</v>
      </c>
      <c r="HV225" s="64">
        <v>0</v>
      </c>
      <c r="HW225" s="64">
        <v>0</v>
      </c>
      <c r="HZ225" s="64" t="s">
        <v>227</v>
      </c>
      <c r="IA225" s="64">
        <v>0</v>
      </c>
      <c r="IB225" s="64">
        <v>0</v>
      </c>
      <c r="IC225" s="64">
        <v>0</v>
      </c>
      <c r="ID225" s="64">
        <v>0</v>
      </c>
      <c r="IG225" s="64" t="s">
        <v>227</v>
      </c>
      <c r="IH225" s="64">
        <v>0</v>
      </c>
      <c r="II225" s="64">
        <v>0</v>
      </c>
      <c r="IJ225" s="64">
        <v>0</v>
      </c>
      <c r="IK225" s="64">
        <v>0</v>
      </c>
      <c r="IN225" s="64" t="s">
        <v>227</v>
      </c>
      <c r="IO225" s="64">
        <v>0</v>
      </c>
      <c r="IP225" s="64">
        <v>0</v>
      </c>
      <c r="IQ225" s="64">
        <v>0</v>
      </c>
      <c r="IR225" s="64">
        <v>0</v>
      </c>
      <c r="IU225" s="64" t="s">
        <v>227</v>
      </c>
      <c r="IV225" s="64">
        <v>0</v>
      </c>
      <c r="IW225" s="64">
        <v>0</v>
      </c>
      <c r="IX225" s="64">
        <v>0</v>
      </c>
      <c r="IY225" s="64">
        <v>0</v>
      </c>
      <c r="JB225" s="6" t="s">
        <v>227</v>
      </c>
      <c r="JC225" s="6">
        <v>0</v>
      </c>
      <c r="JD225" s="6">
        <v>0</v>
      </c>
      <c r="JE225" s="6">
        <v>0</v>
      </c>
      <c r="JF225" s="6">
        <v>0</v>
      </c>
      <c r="JI225" s="64" t="s">
        <v>227</v>
      </c>
      <c r="JJ225" s="64">
        <v>0.59</v>
      </c>
      <c r="JK225" s="64">
        <v>0</v>
      </c>
      <c r="JL225" s="64">
        <v>0</v>
      </c>
      <c r="JM225" s="64">
        <v>0</v>
      </c>
      <c r="JP225" s="70" t="s">
        <v>227</v>
      </c>
      <c r="JQ225" s="70">
        <v>0</v>
      </c>
      <c r="JR225" s="70">
        <v>0</v>
      </c>
      <c r="JS225" s="70">
        <v>0</v>
      </c>
      <c r="JT225" s="70">
        <v>0</v>
      </c>
      <c r="JW225" s="76" t="s">
        <v>227</v>
      </c>
      <c r="JX225" s="76">
        <v>0</v>
      </c>
      <c r="JY225" s="76">
        <v>0</v>
      </c>
      <c r="JZ225" s="76">
        <v>0</v>
      </c>
      <c r="KA225" s="76">
        <v>0</v>
      </c>
      <c r="KD225" s="76" t="s">
        <v>227</v>
      </c>
      <c r="KE225" s="76">
        <v>0</v>
      </c>
      <c r="KF225" s="76">
        <v>0</v>
      </c>
      <c r="KG225" s="76">
        <v>0</v>
      </c>
      <c r="KH225" s="76">
        <v>0</v>
      </c>
      <c r="KK225" s="76" t="s">
        <v>227</v>
      </c>
      <c r="KL225" s="76">
        <v>0</v>
      </c>
      <c r="KM225" s="76">
        <v>0</v>
      </c>
      <c r="KN225" s="76">
        <v>0</v>
      </c>
      <c r="KO225" s="76">
        <v>0</v>
      </c>
      <c r="KR225" s="76" t="s">
        <v>227</v>
      </c>
      <c r="KS225" s="76">
        <v>0</v>
      </c>
      <c r="KT225" s="76">
        <v>0</v>
      </c>
      <c r="KU225" s="76">
        <v>0</v>
      </c>
      <c r="KV225" s="76">
        <v>0</v>
      </c>
      <c r="KY225" s="76" t="s">
        <v>227</v>
      </c>
      <c r="KZ225" s="76">
        <v>0.74</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c r="LY225" s="76"/>
      <c r="LZ225" s="76"/>
      <c r="MA225" s="76" t="s">
        <v>227</v>
      </c>
      <c r="MB225" s="76">
        <v>0</v>
      </c>
      <c r="MC225" s="76">
        <v>0</v>
      </c>
      <c r="MD225" s="76">
        <v>0</v>
      </c>
      <c r="ME225" s="76">
        <v>0</v>
      </c>
      <c r="MH225" s="76" t="s">
        <v>227</v>
      </c>
      <c r="MI225" s="76">
        <v>0</v>
      </c>
      <c r="MJ225" s="76">
        <v>0</v>
      </c>
      <c r="MK225" s="76">
        <v>0</v>
      </c>
      <c r="ML225" s="76">
        <v>0</v>
      </c>
      <c r="MM225" s="76"/>
      <c r="MN225" s="76"/>
      <c r="MO225" s="76" t="s">
        <v>227</v>
      </c>
      <c r="MP225" s="76">
        <v>0</v>
      </c>
      <c r="MQ225" s="76">
        <v>0</v>
      </c>
      <c r="MR225" s="76">
        <v>0</v>
      </c>
      <c r="MS225" s="76">
        <v>0</v>
      </c>
    </row>
    <row r="226" spans="1:357" x14ac:dyDescent="0.25">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4" t="s">
        <v>228</v>
      </c>
      <c r="GY226" s="64">
        <v>0</v>
      </c>
      <c r="GZ226" s="64">
        <v>0</v>
      </c>
      <c r="HA226" s="64">
        <v>0</v>
      </c>
      <c r="HB226" s="64">
        <v>0</v>
      </c>
      <c r="HE226" s="64" t="s">
        <v>228</v>
      </c>
      <c r="HF226" s="64">
        <v>0</v>
      </c>
      <c r="HG226" s="64">
        <v>0</v>
      </c>
      <c r="HH226" s="64">
        <v>0</v>
      </c>
      <c r="HI226" s="64">
        <v>0</v>
      </c>
      <c r="HL226" s="64" t="s">
        <v>228</v>
      </c>
      <c r="HM226" s="64">
        <v>0</v>
      </c>
      <c r="HN226" s="64">
        <v>0</v>
      </c>
      <c r="HO226" s="64">
        <v>0</v>
      </c>
      <c r="HP226" s="64">
        <v>0</v>
      </c>
      <c r="HS226" s="64" t="s">
        <v>228</v>
      </c>
      <c r="HT226" s="64">
        <v>0</v>
      </c>
      <c r="HU226" s="64">
        <v>0</v>
      </c>
      <c r="HV226" s="64">
        <v>0</v>
      </c>
      <c r="HW226" s="64">
        <v>0</v>
      </c>
      <c r="HZ226" s="64" t="s">
        <v>228</v>
      </c>
      <c r="IA226" s="64">
        <v>0</v>
      </c>
      <c r="IB226" s="64">
        <v>0</v>
      </c>
      <c r="IC226" s="64">
        <v>0</v>
      </c>
      <c r="ID226" s="64">
        <v>0</v>
      </c>
      <c r="IG226" s="64" t="s">
        <v>228</v>
      </c>
      <c r="IH226" s="64">
        <v>0</v>
      </c>
      <c r="II226" s="64">
        <v>0</v>
      </c>
      <c r="IJ226" s="64">
        <v>0</v>
      </c>
      <c r="IK226" s="64">
        <v>0</v>
      </c>
      <c r="IN226" s="64" t="s">
        <v>228</v>
      </c>
      <c r="IO226" s="64">
        <v>0</v>
      </c>
      <c r="IP226" s="64">
        <v>0</v>
      </c>
      <c r="IQ226" s="64">
        <v>0</v>
      </c>
      <c r="IR226" s="64">
        <v>0</v>
      </c>
      <c r="IU226" s="64" t="s">
        <v>228</v>
      </c>
      <c r="IV226" s="64">
        <v>0</v>
      </c>
      <c r="IW226" s="64">
        <v>0</v>
      </c>
      <c r="IX226" s="64">
        <v>0</v>
      </c>
      <c r="IY226" s="64">
        <v>0</v>
      </c>
      <c r="JB226" s="6" t="s">
        <v>228</v>
      </c>
      <c r="JC226" s="6">
        <v>0</v>
      </c>
      <c r="JD226" s="6">
        <v>0</v>
      </c>
      <c r="JE226" s="6">
        <v>0</v>
      </c>
      <c r="JF226" s="6">
        <v>0</v>
      </c>
      <c r="JI226" s="64" t="s">
        <v>228</v>
      </c>
      <c r="JJ226" s="64">
        <v>0</v>
      </c>
      <c r="JK226" s="64">
        <v>0</v>
      </c>
      <c r="JL226" s="64">
        <v>0</v>
      </c>
      <c r="JM226" s="64">
        <v>0</v>
      </c>
      <c r="JP226" s="70" t="s">
        <v>228</v>
      </c>
      <c r="JQ226" s="70">
        <v>0</v>
      </c>
      <c r="JR226" s="70">
        <v>0</v>
      </c>
      <c r="JS226" s="70">
        <v>0</v>
      </c>
      <c r="JT226" s="70">
        <v>0</v>
      </c>
      <c r="JW226" s="76" t="s">
        <v>228</v>
      </c>
      <c r="JX226" s="76">
        <v>0</v>
      </c>
      <c r="JY226" s="76">
        <v>0</v>
      </c>
      <c r="JZ226" s="76">
        <v>0</v>
      </c>
      <c r="KA226" s="76">
        <v>0</v>
      </c>
      <c r="KD226" s="76" t="s">
        <v>228</v>
      </c>
      <c r="KE226" s="76">
        <v>0</v>
      </c>
      <c r="KF226" s="76">
        <v>0</v>
      </c>
      <c r="KG226" s="76">
        <v>0</v>
      </c>
      <c r="KH226" s="76">
        <v>0</v>
      </c>
      <c r="KK226" s="76" t="s">
        <v>228</v>
      </c>
      <c r="KL226" s="76">
        <v>0</v>
      </c>
      <c r="KM226" s="76">
        <v>0</v>
      </c>
      <c r="KN226" s="76">
        <v>0</v>
      </c>
      <c r="KO226" s="7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c r="LY226" s="76"/>
      <c r="LZ226" s="76"/>
      <c r="MA226" s="76" t="s">
        <v>228</v>
      </c>
      <c r="MB226" s="76">
        <v>0</v>
      </c>
      <c r="MC226" s="76">
        <v>0</v>
      </c>
      <c r="MD226" s="76">
        <v>0</v>
      </c>
      <c r="ME226" s="76">
        <v>0</v>
      </c>
      <c r="MH226" s="76" t="s">
        <v>228</v>
      </c>
      <c r="MI226" s="76">
        <v>0</v>
      </c>
      <c r="MJ226" s="76">
        <v>0</v>
      </c>
      <c r="MK226" s="76">
        <v>0</v>
      </c>
      <c r="ML226" s="76">
        <v>0</v>
      </c>
      <c r="MM226" s="76"/>
      <c r="MN226" s="76"/>
      <c r="MO226" s="76" t="s">
        <v>228</v>
      </c>
      <c r="MP226" s="76">
        <v>0</v>
      </c>
      <c r="MQ226" s="76">
        <v>0</v>
      </c>
      <c r="MR226" s="76">
        <v>0</v>
      </c>
      <c r="MS226" s="76">
        <v>0</v>
      </c>
    </row>
    <row r="227" spans="1:357" x14ac:dyDescent="0.25">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v>
      </c>
      <c r="BB227" s="6">
        <v>0</v>
      </c>
      <c r="BC227" s="6">
        <v>0</v>
      </c>
      <c r="BD227" s="6">
        <v>0</v>
      </c>
      <c r="BG227" s="6" t="s">
        <v>229</v>
      </c>
      <c r="BH227" s="6">
        <v>0</v>
      </c>
      <c r="BI227" s="6">
        <v>0</v>
      </c>
      <c r="BJ227" s="6">
        <v>0</v>
      </c>
      <c r="BK227" s="6">
        <v>0</v>
      </c>
      <c r="BN227" s="6" t="s">
        <v>229</v>
      </c>
      <c r="BO227" s="6">
        <v>0</v>
      </c>
      <c r="BP227" s="6">
        <v>0</v>
      </c>
      <c r="BQ227" s="6">
        <v>0</v>
      </c>
      <c r="BR227" s="6">
        <v>0</v>
      </c>
      <c r="BU227" s="6" t="s">
        <v>229</v>
      </c>
      <c r="BV227" s="6">
        <v>0</v>
      </c>
      <c r="BW227" s="6">
        <v>0</v>
      </c>
      <c r="BX227" s="6">
        <v>0</v>
      </c>
      <c r="BY227" s="6">
        <v>0</v>
      </c>
      <c r="CB227" s="6" t="s">
        <v>229</v>
      </c>
      <c r="CC227" s="6">
        <v>0</v>
      </c>
      <c r="CD227" s="6">
        <v>0</v>
      </c>
      <c r="CE227" s="6">
        <v>0</v>
      </c>
      <c r="CF227" s="6">
        <v>0</v>
      </c>
      <c r="CI227" s="6" t="s">
        <v>229</v>
      </c>
      <c r="CJ227" s="6">
        <v>0</v>
      </c>
      <c r="CK227" s="6">
        <v>0</v>
      </c>
      <c r="CL227" s="6">
        <v>0</v>
      </c>
      <c r="CM227" s="6">
        <v>0</v>
      </c>
      <c r="CP227" s="6" t="s">
        <v>229</v>
      </c>
      <c r="CQ227" s="6">
        <v>0</v>
      </c>
      <c r="CR227" s="6">
        <v>0</v>
      </c>
      <c r="CS227" s="6">
        <v>0</v>
      </c>
      <c r="CT227" s="6">
        <v>0</v>
      </c>
      <c r="CW227" s="6" t="s">
        <v>229</v>
      </c>
      <c r="CX227" s="6">
        <v>0</v>
      </c>
      <c r="CY227" s="6">
        <v>0</v>
      </c>
      <c r="CZ227" s="6">
        <v>0</v>
      </c>
      <c r="DA227" s="6">
        <v>0</v>
      </c>
      <c r="DD227" s="6" t="s">
        <v>229</v>
      </c>
      <c r="DE227" s="6">
        <v>0</v>
      </c>
      <c r="DF227" s="6">
        <v>0</v>
      </c>
      <c r="DG227" s="6">
        <v>0</v>
      </c>
      <c r="DH227" s="6">
        <v>0</v>
      </c>
      <c r="DK227" s="6" t="s">
        <v>229</v>
      </c>
      <c r="DL227" s="6">
        <v>0</v>
      </c>
      <c r="DM227" s="6">
        <v>0</v>
      </c>
      <c r="DN227" s="6">
        <v>0</v>
      </c>
      <c r="DO227" s="6">
        <v>0</v>
      </c>
      <c r="DR227" s="6" t="s">
        <v>229</v>
      </c>
      <c r="DS227" s="6">
        <v>0</v>
      </c>
      <c r="DT227" s="6">
        <v>0</v>
      </c>
      <c r="DU227" s="6">
        <v>0</v>
      </c>
      <c r="DV227" s="6">
        <v>0</v>
      </c>
      <c r="DY227" s="6" t="s">
        <v>229</v>
      </c>
      <c r="DZ227" s="6">
        <v>0</v>
      </c>
      <c r="EA227" s="6">
        <v>0</v>
      </c>
      <c r="EB227" s="6">
        <v>0</v>
      </c>
      <c r="EC227" s="6">
        <v>0</v>
      </c>
      <c r="EF227" s="6" t="s">
        <v>229</v>
      </c>
      <c r="EG227" s="6">
        <v>0</v>
      </c>
      <c r="EH227" s="6">
        <v>0</v>
      </c>
      <c r="EI227" s="6">
        <v>0</v>
      </c>
      <c r="EJ227" s="6">
        <v>0</v>
      </c>
      <c r="EM227" s="6" t="s">
        <v>229</v>
      </c>
      <c r="EN227" s="6">
        <v>0</v>
      </c>
      <c r="EO227" s="6">
        <v>0</v>
      </c>
      <c r="EP227" s="6">
        <v>0</v>
      </c>
      <c r="EQ227" s="6">
        <v>0</v>
      </c>
      <c r="ET227" s="6" t="s">
        <v>229</v>
      </c>
      <c r="EU227" s="6">
        <v>0</v>
      </c>
      <c r="EV227" s="6">
        <v>0</v>
      </c>
      <c r="EW227" s="6">
        <v>0</v>
      </c>
      <c r="EX227" s="6">
        <v>0</v>
      </c>
      <c r="FA227" s="6" t="s">
        <v>229</v>
      </c>
      <c r="FB227" s="6">
        <v>0</v>
      </c>
      <c r="FC227" s="6">
        <v>0</v>
      </c>
      <c r="FD227" s="6">
        <v>0</v>
      </c>
      <c r="FE227" s="6">
        <v>0</v>
      </c>
      <c r="FH227" s="6" t="s">
        <v>229</v>
      </c>
      <c r="FI227" s="6">
        <v>0</v>
      </c>
      <c r="FJ227" s="6">
        <v>0</v>
      </c>
      <c r="FK227" s="6">
        <v>0</v>
      </c>
      <c r="FL227" s="6">
        <v>0</v>
      </c>
      <c r="FO227" s="6" t="s">
        <v>229</v>
      </c>
      <c r="FP227" s="6">
        <v>0</v>
      </c>
      <c r="FQ227" s="6">
        <v>0</v>
      </c>
      <c r="FR227" s="6">
        <v>0</v>
      </c>
      <c r="FS227" s="6">
        <v>0</v>
      </c>
      <c r="FV227" s="6" t="s">
        <v>229</v>
      </c>
      <c r="FW227" s="6">
        <v>0</v>
      </c>
      <c r="FX227" s="6">
        <v>0</v>
      </c>
      <c r="FY227" s="6">
        <v>0</v>
      </c>
      <c r="FZ227" s="6">
        <v>0</v>
      </c>
      <c r="GC227" s="6" t="s">
        <v>229</v>
      </c>
      <c r="GD227" s="6">
        <v>0</v>
      </c>
      <c r="GE227" s="6">
        <v>0</v>
      </c>
      <c r="GF227" s="6">
        <v>0</v>
      </c>
      <c r="GG227" s="6">
        <v>0</v>
      </c>
      <c r="GJ227" s="58" t="s">
        <v>229</v>
      </c>
      <c r="GK227" s="58">
        <v>0</v>
      </c>
      <c r="GL227" s="58">
        <v>0</v>
      </c>
      <c r="GM227" s="58">
        <v>0</v>
      </c>
      <c r="GN227" s="58">
        <v>0</v>
      </c>
      <c r="GQ227" s="58" t="s">
        <v>229</v>
      </c>
      <c r="GR227" s="58">
        <v>0</v>
      </c>
      <c r="GS227" s="58">
        <v>0</v>
      </c>
      <c r="GT227" s="58">
        <v>0</v>
      </c>
      <c r="GU227" s="58">
        <v>0</v>
      </c>
      <c r="GX227" s="64" t="s">
        <v>229</v>
      </c>
      <c r="GY227" s="64">
        <v>0</v>
      </c>
      <c r="GZ227" s="64">
        <v>0</v>
      </c>
      <c r="HA227" s="64">
        <v>0</v>
      </c>
      <c r="HB227" s="64">
        <v>0</v>
      </c>
      <c r="HE227" s="64" t="s">
        <v>229</v>
      </c>
      <c r="HF227" s="64">
        <v>0</v>
      </c>
      <c r="HG227" s="64">
        <v>0</v>
      </c>
      <c r="HH227" s="64">
        <v>0</v>
      </c>
      <c r="HI227" s="64">
        <v>0</v>
      </c>
      <c r="HL227" s="64" t="s">
        <v>229</v>
      </c>
      <c r="HM227" s="64">
        <v>0</v>
      </c>
      <c r="HN227" s="64">
        <v>0</v>
      </c>
      <c r="HO227" s="64">
        <v>0</v>
      </c>
      <c r="HP227" s="64">
        <v>0</v>
      </c>
      <c r="HS227" s="64" t="s">
        <v>229</v>
      </c>
      <c r="HT227" s="64">
        <v>0</v>
      </c>
      <c r="HU227" s="64">
        <v>0</v>
      </c>
      <c r="HV227" s="64">
        <v>0</v>
      </c>
      <c r="HW227" s="64">
        <v>0</v>
      </c>
      <c r="HZ227" s="64" t="s">
        <v>229</v>
      </c>
      <c r="IA227" s="64">
        <v>0</v>
      </c>
      <c r="IB227" s="64">
        <v>0</v>
      </c>
      <c r="IC227" s="64">
        <v>0</v>
      </c>
      <c r="ID227" s="64">
        <v>0</v>
      </c>
      <c r="IG227" s="64" t="s">
        <v>229</v>
      </c>
      <c r="IH227" s="64">
        <v>0</v>
      </c>
      <c r="II227" s="64">
        <v>0</v>
      </c>
      <c r="IJ227" s="64">
        <v>0</v>
      </c>
      <c r="IK227" s="64">
        <v>0</v>
      </c>
      <c r="IN227" s="64" t="s">
        <v>229</v>
      </c>
      <c r="IO227" s="64">
        <v>0</v>
      </c>
      <c r="IP227" s="64">
        <v>0</v>
      </c>
      <c r="IQ227" s="64">
        <v>0</v>
      </c>
      <c r="IR227" s="64">
        <v>0</v>
      </c>
      <c r="IU227" s="64" t="s">
        <v>229</v>
      </c>
      <c r="IV227" s="64">
        <v>0</v>
      </c>
      <c r="IW227" s="64">
        <v>0</v>
      </c>
      <c r="IX227" s="64">
        <v>0</v>
      </c>
      <c r="IY227" s="64">
        <v>0</v>
      </c>
      <c r="JB227" s="6" t="s">
        <v>229</v>
      </c>
      <c r="JC227" s="6">
        <v>0</v>
      </c>
      <c r="JD227" s="6">
        <v>0</v>
      </c>
      <c r="JE227" s="6">
        <v>0</v>
      </c>
      <c r="JF227" s="6">
        <v>0</v>
      </c>
      <c r="JI227" s="64" t="s">
        <v>229</v>
      </c>
      <c r="JJ227" s="64">
        <v>0</v>
      </c>
      <c r="JK227" s="64">
        <v>0</v>
      </c>
      <c r="JL227" s="64">
        <v>0</v>
      </c>
      <c r="JM227" s="64">
        <v>0</v>
      </c>
      <c r="JP227" s="70" t="s">
        <v>229</v>
      </c>
      <c r="JQ227" s="70">
        <v>0</v>
      </c>
      <c r="JR227" s="70">
        <v>0</v>
      </c>
      <c r="JS227" s="70">
        <v>0</v>
      </c>
      <c r="JT227" s="70">
        <v>0</v>
      </c>
      <c r="JW227" s="76" t="s">
        <v>229</v>
      </c>
      <c r="JX227" s="76">
        <v>0</v>
      </c>
      <c r="JY227" s="76">
        <v>0</v>
      </c>
      <c r="JZ227" s="76">
        <v>0</v>
      </c>
      <c r="KA227" s="76">
        <v>0</v>
      </c>
      <c r="KD227" s="76" t="s">
        <v>229</v>
      </c>
      <c r="KE227" s="76">
        <v>0</v>
      </c>
      <c r="KF227" s="76">
        <v>0</v>
      </c>
      <c r="KG227" s="76">
        <v>0</v>
      </c>
      <c r="KH227" s="76">
        <v>0</v>
      </c>
      <c r="KK227" s="76" t="s">
        <v>229</v>
      </c>
      <c r="KL227" s="76">
        <v>0</v>
      </c>
      <c r="KM227" s="76">
        <v>0</v>
      </c>
      <c r="KN227" s="76">
        <v>0</v>
      </c>
      <c r="KO227" s="76">
        <v>0</v>
      </c>
      <c r="KR227" s="76" t="s">
        <v>229</v>
      </c>
      <c r="KS227" s="76">
        <v>0</v>
      </c>
      <c r="KT227" s="76">
        <v>0</v>
      </c>
      <c r="KU227" s="76">
        <v>0</v>
      </c>
      <c r="KV227" s="76">
        <v>0</v>
      </c>
      <c r="KY227" s="76" t="s">
        <v>229</v>
      </c>
      <c r="KZ227" s="76">
        <v>0</v>
      </c>
      <c r="LA227" s="76">
        <v>0</v>
      </c>
      <c r="LB227" s="76">
        <v>0</v>
      </c>
      <c r="LC227" s="76">
        <v>0</v>
      </c>
      <c r="LF227" s="76" t="s">
        <v>229</v>
      </c>
      <c r="LG227" s="76">
        <v>0</v>
      </c>
      <c r="LH227" s="76">
        <v>0</v>
      </c>
      <c r="LI227" s="76">
        <v>0</v>
      </c>
      <c r="LJ227" s="76">
        <v>0</v>
      </c>
      <c r="LM227" s="76" t="s">
        <v>229</v>
      </c>
      <c r="LN227" s="76">
        <v>0</v>
      </c>
      <c r="LO227" s="76">
        <v>0</v>
      </c>
      <c r="LP227" s="76">
        <v>0</v>
      </c>
      <c r="LQ227" s="76">
        <v>0</v>
      </c>
      <c r="LR227" s="76"/>
      <c r="LS227" s="76"/>
      <c r="LT227" s="76" t="s">
        <v>229</v>
      </c>
      <c r="LU227" s="76">
        <v>0</v>
      </c>
      <c r="LV227" s="76">
        <v>0</v>
      </c>
      <c r="LW227" s="76">
        <v>0</v>
      </c>
      <c r="LX227" s="76">
        <v>0</v>
      </c>
      <c r="LY227" s="76"/>
      <c r="LZ227" s="76"/>
      <c r="MA227" s="76" t="s">
        <v>229</v>
      </c>
      <c r="MB227" s="76">
        <v>0</v>
      </c>
      <c r="MC227" s="76">
        <v>0</v>
      </c>
      <c r="MD227" s="76">
        <v>0</v>
      </c>
      <c r="ME227" s="76">
        <v>0</v>
      </c>
      <c r="MH227" s="76" t="s">
        <v>229</v>
      </c>
      <c r="MI227" s="76">
        <v>0</v>
      </c>
      <c r="MJ227" s="76">
        <v>0</v>
      </c>
      <c r="MK227" s="76">
        <v>0</v>
      </c>
      <c r="ML227" s="76">
        <v>0</v>
      </c>
      <c r="MM227" s="76"/>
      <c r="MN227" s="76"/>
      <c r="MO227" s="76" t="s">
        <v>229</v>
      </c>
      <c r="MP227" s="76">
        <v>0</v>
      </c>
      <c r="MQ227" s="76">
        <v>0</v>
      </c>
      <c r="MR227" s="76">
        <v>0</v>
      </c>
      <c r="MS227" s="76">
        <v>0</v>
      </c>
    </row>
    <row r="228" spans="1:357" x14ac:dyDescent="0.25">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v>
      </c>
      <c r="DM228" s="6">
        <v>0</v>
      </c>
      <c r="DN228" s="6">
        <v>0</v>
      </c>
      <c r="DO228" s="6">
        <v>0</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v>
      </c>
      <c r="EV228" s="6">
        <v>0</v>
      </c>
      <c r="EW228" s="6">
        <v>0</v>
      </c>
      <c r="EX228" s="6">
        <v>0</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4" t="s">
        <v>230</v>
      </c>
      <c r="GY228" s="64">
        <v>0</v>
      </c>
      <c r="GZ228" s="64">
        <v>0</v>
      </c>
      <c r="HA228" s="64">
        <v>0</v>
      </c>
      <c r="HB228" s="64">
        <v>0</v>
      </c>
      <c r="HE228" s="64" t="s">
        <v>230</v>
      </c>
      <c r="HF228" s="64">
        <v>0</v>
      </c>
      <c r="HG228" s="64">
        <v>0</v>
      </c>
      <c r="HH228" s="64">
        <v>0</v>
      </c>
      <c r="HI228" s="64">
        <v>0</v>
      </c>
      <c r="HL228" s="64" t="s">
        <v>230</v>
      </c>
      <c r="HM228" s="64">
        <v>0</v>
      </c>
      <c r="HN228" s="64">
        <v>0</v>
      </c>
      <c r="HO228" s="64">
        <v>0</v>
      </c>
      <c r="HP228" s="64">
        <v>0</v>
      </c>
      <c r="HS228" s="64" t="s">
        <v>230</v>
      </c>
      <c r="HT228" s="64">
        <v>0</v>
      </c>
      <c r="HU228" s="64">
        <v>0</v>
      </c>
      <c r="HV228" s="64">
        <v>0</v>
      </c>
      <c r="HW228" s="64">
        <v>0</v>
      </c>
      <c r="HZ228" s="64" t="s">
        <v>230</v>
      </c>
      <c r="IA228" s="64">
        <v>0</v>
      </c>
      <c r="IB228" s="64">
        <v>0</v>
      </c>
      <c r="IC228" s="64">
        <v>0</v>
      </c>
      <c r="ID228" s="64">
        <v>0</v>
      </c>
      <c r="IG228" s="64" t="s">
        <v>230</v>
      </c>
      <c r="IH228" s="64">
        <v>0</v>
      </c>
      <c r="II228" s="64">
        <v>0</v>
      </c>
      <c r="IJ228" s="64">
        <v>0</v>
      </c>
      <c r="IK228" s="64">
        <v>0</v>
      </c>
      <c r="IN228" s="64" t="s">
        <v>230</v>
      </c>
      <c r="IO228" s="64">
        <v>0</v>
      </c>
      <c r="IP228" s="64">
        <v>0</v>
      </c>
      <c r="IQ228" s="64">
        <v>0</v>
      </c>
      <c r="IR228" s="64">
        <v>0</v>
      </c>
      <c r="IU228" s="64" t="s">
        <v>230</v>
      </c>
      <c r="IV228" s="64">
        <v>0</v>
      </c>
      <c r="IW228" s="64">
        <v>0</v>
      </c>
      <c r="IX228" s="64">
        <v>0</v>
      </c>
      <c r="IY228" s="64">
        <v>0</v>
      </c>
      <c r="JB228" s="6" t="s">
        <v>230</v>
      </c>
      <c r="JC228" s="6">
        <v>0</v>
      </c>
      <c r="JD228" s="6">
        <v>0</v>
      </c>
      <c r="JE228" s="6">
        <v>0</v>
      </c>
      <c r="JF228" s="6">
        <v>0</v>
      </c>
      <c r="JI228" s="64" t="s">
        <v>230</v>
      </c>
      <c r="JJ228" s="64">
        <v>0</v>
      </c>
      <c r="JK228" s="64">
        <v>0</v>
      </c>
      <c r="JL228" s="64">
        <v>0</v>
      </c>
      <c r="JM228" s="64">
        <v>0</v>
      </c>
      <c r="JP228" s="70" t="s">
        <v>230</v>
      </c>
      <c r="JQ228" s="70">
        <v>0</v>
      </c>
      <c r="JR228" s="70">
        <v>0</v>
      </c>
      <c r="JS228" s="70">
        <v>0</v>
      </c>
      <c r="JT228" s="70">
        <v>0</v>
      </c>
      <c r="JW228" s="76" t="s">
        <v>230</v>
      </c>
      <c r="JX228" s="76">
        <v>0</v>
      </c>
      <c r="JY228" s="76">
        <v>0</v>
      </c>
      <c r="JZ228" s="76">
        <v>0</v>
      </c>
      <c r="KA228" s="76">
        <v>0</v>
      </c>
      <c r="KD228" s="76" t="s">
        <v>230</v>
      </c>
      <c r="KE228" s="76">
        <v>0</v>
      </c>
      <c r="KF228" s="76">
        <v>0</v>
      </c>
      <c r="KG228" s="76">
        <v>0</v>
      </c>
      <c r="KH228" s="76">
        <v>0</v>
      </c>
      <c r="KK228" s="76" t="s">
        <v>230</v>
      </c>
      <c r="KL228" s="76">
        <v>0</v>
      </c>
      <c r="KM228" s="76">
        <v>0</v>
      </c>
      <c r="KN228" s="76">
        <v>0</v>
      </c>
      <c r="KO228" s="7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c r="LY228" s="76"/>
      <c r="LZ228" s="76"/>
      <c r="MA228" s="76" t="s">
        <v>230</v>
      </c>
      <c r="MB228" s="76">
        <v>0</v>
      </c>
      <c r="MC228" s="76">
        <v>0</v>
      </c>
      <c r="MD228" s="76">
        <v>0</v>
      </c>
      <c r="ME228" s="76">
        <v>0</v>
      </c>
      <c r="MH228" s="76" t="s">
        <v>230</v>
      </c>
      <c r="MI228" s="76">
        <v>0</v>
      </c>
      <c r="MJ228" s="76">
        <v>0</v>
      </c>
      <c r="MK228" s="76">
        <v>0</v>
      </c>
      <c r="ML228" s="76">
        <v>0</v>
      </c>
      <c r="MM228" s="76"/>
      <c r="MN228" s="76"/>
      <c r="MO228" s="76" t="s">
        <v>230</v>
      </c>
      <c r="MP228" s="76">
        <v>0</v>
      </c>
      <c r="MQ228" s="76">
        <v>0</v>
      </c>
      <c r="MR228" s="76">
        <v>0</v>
      </c>
      <c r="MS228" s="76">
        <v>0</v>
      </c>
    </row>
    <row r="229" spans="1:357" x14ac:dyDescent="0.25">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0.08</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0.3</v>
      </c>
      <c r="BP229" s="6">
        <v>0</v>
      </c>
      <c r="BQ229" s="6">
        <v>0</v>
      </c>
      <c r="BR229" s="6">
        <v>0</v>
      </c>
      <c r="BU229" s="6" t="s">
        <v>231</v>
      </c>
      <c r="BV229" s="6">
        <v>0.12</v>
      </c>
      <c r="BW229" s="6">
        <v>0</v>
      </c>
      <c r="BX229" s="6">
        <v>0</v>
      </c>
      <c r="BY229" s="6">
        <v>0</v>
      </c>
      <c r="CB229" s="6" t="s">
        <v>231</v>
      </c>
      <c r="CC229" s="6">
        <v>0.14000000000000001</v>
      </c>
      <c r="CD229" s="6">
        <v>0</v>
      </c>
      <c r="CE229" s="6">
        <v>0</v>
      </c>
      <c r="CF229" s="6">
        <v>0</v>
      </c>
      <c r="CI229" s="6" t="s">
        <v>231</v>
      </c>
      <c r="CJ229" s="6">
        <v>0.49</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0.28999999999999998</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0.74</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4" t="s">
        <v>231</v>
      </c>
      <c r="GY229" s="64">
        <v>0.13</v>
      </c>
      <c r="GZ229" s="64">
        <v>0</v>
      </c>
      <c r="HA229" s="64">
        <v>0</v>
      </c>
      <c r="HB229" s="64">
        <v>0</v>
      </c>
      <c r="HE229" s="64" t="s">
        <v>231</v>
      </c>
      <c r="HF229" s="64">
        <v>2.44</v>
      </c>
      <c r="HG229" s="64">
        <v>0</v>
      </c>
      <c r="HH229" s="64">
        <v>1.21</v>
      </c>
      <c r="HI229" s="64">
        <v>0</v>
      </c>
      <c r="HL229" s="64" t="s">
        <v>231</v>
      </c>
      <c r="HM229" s="64">
        <v>0.16</v>
      </c>
      <c r="HN229" s="64">
        <v>0</v>
      </c>
      <c r="HO229" s="64">
        <v>0</v>
      </c>
      <c r="HP229" s="64">
        <v>0</v>
      </c>
      <c r="HS229" s="64" t="s">
        <v>231</v>
      </c>
      <c r="HT229" s="64">
        <v>0</v>
      </c>
      <c r="HU229" s="64">
        <v>0</v>
      </c>
      <c r="HV229" s="64">
        <v>0</v>
      </c>
      <c r="HW229" s="64">
        <v>0</v>
      </c>
      <c r="HZ229" s="64" t="s">
        <v>231</v>
      </c>
      <c r="IA229" s="64">
        <v>0.28999999999999998</v>
      </c>
      <c r="IB229" s="64">
        <v>0</v>
      </c>
      <c r="IC229" s="64">
        <v>0</v>
      </c>
      <c r="ID229" s="64">
        <v>0</v>
      </c>
      <c r="IG229" s="64" t="s">
        <v>231</v>
      </c>
      <c r="IH229" s="64">
        <v>0</v>
      </c>
      <c r="II229" s="64">
        <v>0</v>
      </c>
      <c r="IJ229" s="64">
        <v>0</v>
      </c>
      <c r="IK229" s="64">
        <v>0</v>
      </c>
      <c r="IN229" s="64" t="s">
        <v>231</v>
      </c>
      <c r="IO229" s="64">
        <v>0</v>
      </c>
      <c r="IP229" s="64">
        <v>0</v>
      </c>
      <c r="IQ229" s="64">
        <v>0</v>
      </c>
      <c r="IR229" s="64">
        <v>0</v>
      </c>
      <c r="IU229" s="64" t="s">
        <v>231</v>
      </c>
      <c r="IV229" s="64">
        <v>0</v>
      </c>
      <c r="IW229" s="64">
        <v>0</v>
      </c>
      <c r="IX229" s="64">
        <v>0</v>
      </c>
      <c r="IY229" s="64">
        <v>0</v>
      </c>
      <c r="JB229" s="6" t="s">
        <v>231</v>
      </c>
      <c r="JC229" s="6">
        <v>0</v>
      </c>
      <c r="JD229" s="6">
        <v>0</v>
      </c>
      <c r="JE229" s="6">
        <v>0</v>
      </c>
      <c r="JF229" s="6">
        <v>0</v>
      </c>
      <c r="JI229" s="64" t="s">
        <v>231</v>
      </c>
      <c r="JJ229" s="64">
        <v>0</v>
      </c>
      <c r="JK229" s="64">
        <v>0</v>
      </c>
      <c r="JL229" s="64">
        <v>0</v>
      </c>
      <c r="JM229" s="64">
        <v>0</v>
      </c>
      <c r="JP229" s="70" t="s">
        <v>231</v>
      </c>
      <c r="JQ229" s="70">
        <v>0</v>
      </c>
      <c r="JR229" s="70">
        <v>0</v>
      </c>
      <c r="JS229" s="70">
        <v>0</v>
      </c>
      <c r="JT229" s="70">
        <v>0</v>
      </c>
      <c r="JW229" s="76" t="s">
        <v>231</v>
      </c>
      <c r="JX229" s="76">
        <v>0</v>
      </c>
      <c r="JY229" s="76">
        <v>0</v>
      </c>
      <c r="JZ229" s="76">
        <v>0</v>
      </c>
      <c r="KA229" s="76">
        <v>0</v>
      </c>
      <c r="KD229" s="76" t="s">
        <v>231</v>
      </c>
      <c r="KE229" s="76">
        <v>0</v>
      </c>
      <c r="KF229" s="76">
        <v>0</v>
      </c>
      <c r="KG229" s="76">
        <v>0</v>
      </c>
      <c r="KH229" s="76">
        <v>0</v>
      </c>
      <c r="KK229" s="76" t="s">
        <v>231</v>
      </c>
      <c r="KL229" s="76">
        <v>0</v>
      </c>
      <c r="KM229" s="76">
        <v>0</v>
      </c>
      <c r="KN229" s="76">
        <v>0</v>
      </c>
      <c r="KO229" s="7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c r="LY229" s="76"/>
      <c r="LZ229" s="76"/>
      <c r="MA229" s="76" t="s">
        <v>231</v>
      </c>
      <c r="MB229" s="76">
        <v>0</v>
      </c>
      <c r="MC229" s="76">
        <v>0</v>
      </c>
      <c r="MD229" s="76">
        <v>0</v>
      </c>
      <c r="ME229" s="76">
        <v>0</v>
      </c>
      <c r="MH229" s="76" t="s">
        <v>231</v>
      </c>
      <c r="MI229" s="76">
        <v>0</v>
      </c>
      <c r="MJ229" s="76">
        <v>0</v>
      </c>
      <c r="MK229" s="76">
        <v>0</v>
      </c>
      <c r="ML229" s="76">
        <v>0</v>
      </c>
      <c r="MM229" s="76"/>
      <c r="MN229" s="76"/>
      <c r="MO229" s="76" t="s">
        <v>231</v>
      </c>
      <c r="MP229" s="76">
        <v>0</v>
      </c>
      <c r="MQ229" s="76">
        <v>0</v>
      </c>
      <c r="MR229" s="76">
        <v>0</v>
      </c>
      <c r="MS229" s="76">
        <v>0</v>
      </c>
    </row>
    <row r="230" spans="1:357" x14ac:dyDescent="0.25">
      <c r="A230" s="1">
        <v>11.250000000000032</v>
      </c>
      <c r="B230" s="1">
        <v>11.300000000000033</v>
      </c>
      <c r="C230" s="1" t="s">
        <v>232</v>
      </c>
      <c r="D230" s="1">
        <v>0</v>
      </c>
      <c r="E230" s="1">
        <v>0</v>
      </c>
      <c r="F230" s="1">
        <v>0</v>
      </c>
      <c r="G230" s="1">
        <v>0</v>
      </c>
      <c r="H230" s="1"/>
      <c r="I230" s="1"/>
      <c r="J230" s="1" t="s">
        <v>232</v>
      </c>
      <c r="K230" s="1">
        <v>0</v>
      </c>
      <c r="L230" s="1">
        <v>0</v>
      </c>
      <c r="M230" s="1">
        <v>0</v>
      </c>
      <c r="N230" s="1">
        <v>0</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v>
      </c>
      <c r="AU230" s="6">
        <v>0</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v>
      </c>
      <c r="BW230" s="6">
        <v>0</v>
      </c>
      <c r="BX230" s="6">
        <v>0</v>
      </c>
      <c r="BY230" s="6">
        <v>0</v>
      </c>
      <c r="CB230" s="6" t="s">
        <v>232</v>
      </c>
      <c r="CC230" s="6">
        <v>0</v>
      </c>
      <c r="CD230" s="6">
        <v>0</v>
      </c>
      <c r="CE230" s="6">
        <v>0</v>
      </c>
      <c r="CF230" s="6">
        <v>0</v>
      </c>
      <c r="CI230" s="6" t="s">
        <v>232</v>
      </c>
      <c r="CJ230" s="6">
        <v>0</v>
      </c>
      <c r="CK230" s="6">
        <v>0</v>
      </c>
      <c r="CL230" s="6">
        <v>0</v>
      </c>
      <c r="CM230" s="6">
        <v>0</v>
      </c>
      <c r="CP230" s="6" t="s">
        <v>232</v>
      </c>
      <c r="CQ230" s="6">
        <v>0</v>
      </c>
      <c r="CR230" s="6">
        <v>0</v>
      </c>
      <c r="CS230" s="6">
        <v>0</v>
      </c>
      <c r="CT230" s="6">
        <v>0</v>
      </c>
      <c r="CW230" s="6" t="s">
        <v>232</v>
      </c>
      <c r="CX230" s="6">
        <v>0</v>
      </c>
      <c r="CY230" s="6">
        <v>0</v>
      </c>
      <c r="CZ230" s="6">
        <v>0</v>
      </c>
      <c r="DA230" s="6">
        <v>0</v>
      </c>
      <c r="DD230" s="6" t="s">
        <v>232</v>
      </c>
      <c r="DE230" s="6">
        <v>0</v>
      </c>
      <c r="DF230" s="6">
        <v>0</v>
      </c>
      <c r="DG230" s="6">
        <v>0</v>
      </c>
      <c r="DH230" s="6">
        <v>0</v>
      </c>
      <c r="DK230" s="6" t="s">
        <v>232</v>
      </c>
      <c r="DL230" s="6">
        <v>0</v>
      </c>
      <c r="DM230" s="6">
        <v>0</v>
      </c>
      <c r="DN230" s="6">
        <v>0</v>
      </c>
      <c r="DO230" s="6">
        <v>0</v>
      </c>
      <c r="DR230" s="6" t="s">
        <v>232</v>
      </c>
      <c r="DS230" s="6">
        <v>0</v>
      </c>
      <c r="DT230" s="6">
        <v>0</v>
      </c>
      <c r="DU230" s="6">
        <v>0</v>
      </c>
      <c r="DV230" s="6">
        <v>0</v>
      </c>
      <c r="DY230" s="6" t="s">
        <v>232</v>
      </c>
      <c r="DZ230" s="6">
        <v>0</v>
      </c>
      <c r="EA230" s="6">
        <v>0</v>
      </c>
      <c r="EB230" s="6">
        <v>0</v>
      </c>
      <c r="EC230" s="6">
        <v>0</v>
      </c>
      <c r="EF230" s="6" t="s">
        <v>232</v>
      </c>
      <c r="EG230" s="6">
        <v>0</v>
      </c>
      <c r="EH230" s="6">
        <v>0</v>
      </c>
      <c r="EI230" s="6">
        <v>0</v>
      </c>
      <c r="EJ230" s="6">
        <v>0</v>
      </c>
      <c r="EM230" s="6" t="s">
        <v>232</v>
      </c>
      <c r="EN230" s="6">
        <v>0</v>
      </c>
      <c r="EO230" s="6">
        <v>0</v>
      </c>
      <c r="EP230" s="6">
        <v>0</v>
      </c>
      <c r="EQ230" s="6">
        <v>0</v>
      </c>
      <c r="ET230" s="6" t="s">
        <v>232</v>
      </c>
      <c r="EU230" s="6">
        <v>0</v>
      </c>
      <c r="EV230" s="6">
        <v>0</v>
      </c>
      <c r="EW230" s="6">
        <v>0</v>
      </c>
      <c r="EX230" s="6">
        <v>0</v>
      </c>
      <c r="FA230" s="6" t="s">
        <v>232</v>
      </c>
      <c r="FB230" s="6">
        <v>0</v>
      </c>
      <c r="FC230" s="6">
        <v>0</v>
      </c>
      <c r="FD230" s="6">
        <v>0</v>
      </c>
      <c r="FE230" s="6">
        <v>0</v>
      </c>
      <c r="FH230" s="6" t="s">
        <v>232</v>
      </c>
      <c r="FI230" s="6">
        <v>0</v>
      </c>
      <c r="FJ230" s="6">
        <v>0</v>
      </c>
      <c r="FK230" s="6">
        <v>0</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4" t="s">
        <v>232</v>
      </c>
      <c r="GY230" s="64">
        <v>0</v>
      </c>
      <c r="GZ230" s="64">
        <v>0</v>
      </c>
      <c r="HA230" s="64">
        <v>0</v>
      </c>
      <c r="HB230" s="64">
        <v>0</v>
      </c>
      <c r="HE230" s="64" t="s">
        <v>232</v>
      </c>
      <c r="HF230" s="64">
        <v>0</v>
      </c>
      <c r="HG230" s="64">
        <v>0</v>
      </c>
      <c r="HH230" s="64">
        <v>0</v>
      </c>
      <c r="HI230" s="64">
        <v>0</v>
      </c>
      <c r="HL230" s="64" t="s">
        <v>232</v>
      </c>
      <c r="HM230" s="64">
        <v>0</v>
      </c>
      <c r="HN230" s="64">
        <v>0</v>
      </c>
      <c r="HO230" s="64">
        <v>0</v>
      </c>
      <c r="HP230" s="64">
        <v>0</v>
      </c>
      <c r="HS230" s="64" t="s">
        <v>232</v>
      </c>
      <c r="HT230" s="64">
        <v>0</v>
      </c>
      <c r="HU230" s="64">
        <v>0</v>
      </c>
      <c r="HV230" s="64">
        <v>0</v>
      </c>
      <c r="HW230" s="64">
        <v>0</v>
      </c>
      <c r="HZ230" s="64" t="s">
        <v>232</v>
      </c>
      <c r="IA230" s="64">
        <v>0</v>
      </c>
      <c r="IB230" s="64">
        <v>0</v>
      </c>
      <c r="IC230" s="64">
        <v>0</v>
      </c>
      <c r="ID230" s="64">
        <v>0</v>
      </c>
      <c r="IG230" s="64" t="s">
        <v>232</v>
      </c>
      <c r="IH230" s="64">
        <v>0</v>
      </c>
      <c r="II230" s="64">
        <v>0</v>
      </c>
      <c r="IJ230" s="64">
        <v>0</v>
      </c>
      <c r="IK230" s="64">
        <v>0</v>
      </c>
      <c r="IN230" s="64" t="s">
        <v>232</v>
      </c>
      <c r="IO230" s="64">
        <v>0</v>
      </c>
      <c r="IP230" s="64">
        <v>0</v>
      </c>
      <c r="IQ230" s="64">
        <v>0</v>
      </c>
      <c r="IR230" s="64">
        <v>0</v>
      </c>
      <c r="IU230" s="64" t="s">
        <v>232</v>
      </c>
      <c r="IV230" s="64">
        <v>0</v>
      </c>
      <c r="IW230" s="64">
        <v>0</v>
      </c>
      <c r="IX230" s="64">
        <v>0</v>
      </c>
      <c r="IY230" s="64">
        <v>0</v>
      </c>
      <c r="JB230" s="6" t="s">
        <v>232</v>
      </c>
      <c r="JC230" s="6">
        <v>0</v>
      </c>
      <c r="JD230" s="6">
        <v>0</v>
      </c>
      <c r="JE230" s="6">
        <v>0</v>
      </c>
      <c r="JF230" s="6">
        <v>0</v>
      </c>
      <c r="JI230" s="64" t="s">
        <v>232</v>
      </c>
      <c r="JJ230" s="64">
        <v>0</v>
      </c>
      <c r="JK230" s="64">
        <v>0</v>
      </c>
      <c r="JL230" s="64">
        <v>0</v>
      </c>
      <c r="JM230" s="64">
        <v>0</v>
      </c>
      <c r="JP230" s="70" t="s">
        <v>232</v>
      </c>
      <c r="JQ230" s="70">
        <v>0</v>
      </c>
      <c r="JR230" s="70">
        <v>0</v>
      </c>
      <c r="JS230" s="70">
        <v>0</v>
      </c>
      <c r="JT230" s="70">
        <v>0</v>
      </c>
      <c r="JW230" s="76" t="s">
        <v>232</v>
      </c>
      <c r="JX230" s="76">
        <v>0</v>
      </c>
      <c r="JY230" s="76">
        <v>0</v>
      </c>
      <c r="JZ230" s="76">
        <v>0</v>
      </c>
      <c r="KA230" s="76">
        <v>0</v>
      </c>
      <c r="KD230" s="76" t="s">
        <v>232</v>
      </c>
      <c r="KE230" s="76">
        <v>0</v>
      </c>
      <c r="KF230" s="76">
        <v>0</v>
      </c>
      <c r="KG230" s="76">
        <v>0</v>
      </c>
      <c r="KH230" s="76">
        <v>0</v>
      </c>
      <c r="KK230" s="76" t="s">
        <v>232</v>
      </c>
      <c r="KL230" s="76">
        <v>0</v>
      </c>
      <c r="KM230" s="76">
        <v>0</v>
      </c>
      <c r="KN230" s="76">
        <v>0</v>
      </c>
      <c r="KO230" s="76">
        <v>0</v>
      </c>
      <c r="KR230" s="76" t="s">
        <v>232</v>
      </c>
      <c r="KS230" s="76">
        <v>0</v>
      </c>
      <c r="KT230" s="76">
        <v>0</v>
      </c>
      <c r="KU230" s="76">
        <v>0</v>
      </c>
      <c r="KV230" s="76">
        <v>0</v>
      </c>
      <c r="KY230" s="76" t="s">
        <v>232</v>
      </c>
      <c r="KZ230" s="76">
        <v>0</v>
      </c>
      <c r="LA230" s="76">
        <v>0</v>
      </c>
      <c r="LB230" s="76">
        <v>0</v>
      </c>
      <c r="LC230" s="76">
        <v>0</v>
      </c>
      <c r="LF230" s="76" t="s">
        <v>232</v>
      </c>
      <c r="LG230" s="76">
        <v>0</v>
      </c>
      <c r="LH230" s="76">
        <v>0</v>
      </c>
      <c r="LI230" s="76">
        <v>0</v>
      </c>
      <c r="LJ230" s="76">
        <v>0</v>
      </c>
      <c r="LM230" s="76" t="s">
        <v>232</v>
      </c>
      <c r="LN230" s="76">
        <v>0</v>
      </c>
      <c r="LO230" s="76">
        <v>0</v>
      </c>
      <c r="LP230" s="76">
        <v>0</v>
      </c>
      <c r="LQ230" s="76">
        <v>0</v>
      </c>
      <c r="LR230" s="76"/>
      <c r="LS230" s="76"/>
      <c r="LT230" s="76" t="s">
        <v>232</v>
      </c>
      <c r="LU230" s="76">
        <v>0</v>
      </c>
      <c r="LV230" s="76">
        <v>0</v>
      </c>
      <c r="LW230" s="76">
        <v>0</v>
      </c>
      <c r="LX230" s="76">
        <v>0</v>
      </c>
      <c r="LY230" s="76"/>
      <c r="LZ230" s="76"/>
      <c r="MA230" s="76" t="s">
        <v>232</v>
      </c>
      <c r="MB230" s="76">
        <v>0</v>
      </c>
      <c r="MC230" s="76">
        <v>0</v>
      </c>
      <c r="MD230" s="76">
        <v>0</v>
      </c>
      <c r="ME230" s="76">
        <v>0</v>
      </c>
      <c r="MH230" s="76" t="s">
        <v>232</v>
      </c>
      <c r="MI230" s="76">
        <v>0</v>
      </c>
      <c r="MJ230" s="76">
        <v>0</v>
      </c>
      <c r="MK230" s="76">
        <v>0</v>
      </c>
      <c r="ML230" s="76">
        <v>0</v>
      </c>
      <c r="MM230" s="76"/>
      <c r="MN230" s="76"/>
      <c r="MO230" s="76" t="s">
        <v>232</v>
      </c>
      <c r="MP230" s="76">
        <v>0</v>
      </c>
      <c r="MQ230" s="76">
        <v>0</v>
      </c>
      <c r="MR230" s="76">
        <v>0</v>
      </c>
      <c r="MS230" s="76">
        <v>0</v>
      </c>
    </row>
    <row r="231" spans="1:357" x14ac:dyDescent="0.25">
      <c r="A231" s="1">
        <v>11.300000000000033</v>
      </c>
      <c r="B231" s="1">
        <v>11.350000000000033</v>
      </c>
      <c r="C231" s="1" t="s">
        <v>233</v>
      </c>
      <c r="D231" s="1">
        <v>0</v>
      </c>
      <c r="E231" s="1">
        <v>0</v>
      </c>
      <c r="F231" s="1">
        <v>0</v>
      </c>
      <c r="G231" s="1">
        <v>0</v>
      </c>
      <c r="H231" s="1"/>
      <c r="I231" s="1"/>
      <c r="J231" s="1" t="s">
        <v>233</v>
      </c>
      <c r="K231" s="1">
        <v>0.56999999999999995</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v>
      </c>
      <c r="GL231" s="58">
        <v>0</v>
      </c>
      <c r="GM231" s="58">
        <v>0</v>
      </c>
      <c r="GN231" s="58">
        <v>0</v>
      </c>
      <c r="GQ231" s="58" t="s">
        <v>233</v>
      </c>
      <c r="GR231" s="58">
        <v>0</v>
      </c>
      <c r="GS231" s="58">
        <v>0</v>
      </c>
      <c r="GT231" s="58">
        <v>0</v>
      </c>
      <c r="GU231" s="58">
        <v>0</v>
      </c>
      <c r="GX231" s="64" t="s">
        <v>233</v>
      </c>
      <c r="GY231" s="64">
        <v>0</v>
      </c>
      <c r="GZ231" s="64">
        <v>0</v>
      </c>
      <c r="HA231" s="64">
        <v>0</v>
      </c>
      <c r="HB231" s="64">
        <v>0</v>
      </c>
      <c r="HE231" s="64" t="s">
        <v>233</v>
      </c>
      <c r="HF231" s="64">
        <v>0</v>
      </c>
      <c r="HG231" s="64">
        <v>0</v>
      </c>
      <c r="HH231" s="64">
        <v>0</v>
      </c>
      <c r="HI231" s="64">
        <v>0</v>
      </c>
      <c r="HL231" s="64" t="s">
        <v>233</v>
      </c>
      <c r="HM231" s="64">
        <v>0</v>
      </c>
      <c r="HN231" s="64">
        <v>0</v>
      </c>
      <c r="HO231" s="64">
        <v>0</v>
      </c>
      <c r="HP231" s="64">
        <v>0</v>
      </c>
      <c r="HS231" s="64" t="s">
        <v>233</v>
      </c>
      <c r="HT231" s="64">
        <v>0</v>
      </c>
      <c r="HU231" s="64">
        <v>0</v>
      </c>
      <c r="HV231" s="64">
        <v>0</v>
      </c>
      <c r="HW231" s="64">
        <v>0</v>
      </c>
      <c r="HZ231" s="64" t="s">
        <v>233</v>
      </c>
      <c r="IA231" s="64">
        <v>0</v>
      </c>
      <c r="IB231" s="64">
        <v>0</v>
      </c>
      <c r="IC231" s="64">
        <v>0</v>
      </c>
      <c r="ID231" s="64">
        <v>0</v>
      </c>
      <c r="IG231" s="64" t="s">
        <v>233</v>
      </c>
      <c r="IH231" s="64">
        <v>0</v>
      </c>
      <c r="II231" s="64">
        <v>0</v>
      </c>
      <c r="IJ231" s="64">
        <v>0</v>
      </c>
      <c r="IK231" s="64">
        <v>0</v>
      </c>
      <c r="IN231" s="64" t="s">
        <v>233</v>
      </c>
      <c r="IO231" s="64">
        <v>0</v>
      </c>
      <c r="IP231" s="64">
        <v>0</v>
      </c>
      <c r="IQ231" s="64">
        <v>0</v>
      </c>
      <c r="IR231" s="64">
        <v>0</v>
      </c>
      <c r="IU231" s="64" t="s">
        <v>233</v>
      </c>
      <c r="IV231" s="64">
        <v>0</v>
      </c>
      <c r="IW231" s="64">
        <v>0</v>
      </c>
      <c r="IX231" s="64">
        <v>0</v>
      </c>
      <c r="IY231" s="64">
        <v>0</v>
      </c>
      <c r="JB231" s="6" t="s">
        <v>233</v>
      </c>
      <c r="JC231" s="6">
        <v>0</v>
      </c>
      <c r="JD231" s="6">
        <v>0</v>
      </c>
      <c r="JE231" s="6">
        <v>0</v>
      </c>
      <c r="JF231" s="6">
        <v>0</v>
      </c>
      <c r="JI231" s="64" t="s">
        <v>233</v>
      </c>
      <c r="JJ231" s="64">
        <v>0</v>
      </c>
      <c r="JK231" s="64">
        <v>0</v>
      </c>
      <c r="JL231" s="64">
        <v>0</v>
      </c>
      <c r="JM231" s="64">
        <v>0</v>
      </c>
      <c r="JP231" s="70" t="s">
        <v>233</v>
      </c>
      <c r="JQ231" s="70">
        <v>0</v>
      </c>
      <c r="JR231" s="70">
        <v>0</v>
      </c>
      <c r="JS231" s="70">
        <v>0</v>
      </c>
      <c r="JT231" s="70">
        <v>0</v>
      </c>
      <c r="JW231" s="76" t="s">
        <v>233</v>
      </c>
      <c r="JX231" s="76">
        <v>0</v>
      </c>
      <c r="JY231" s="76">
        <v>0</v>
      </c>
      <c r="JZ231" s="76">
        <v>0</v>
      </c>
      <c r="KA231" s="76">
        <v>0</v>
      </c>
      <c r="KD231" s="76" t="s">
        <v>233</v>
      </c>
      <c r="KE231" s="76">
        <v>0</v>
      </c>
      <c r="KF231" s="76">
        <v>0</v>
      </c>
      <c r="KG231" s="76">
        <v>0</v>
      </c>
      <c r="KH231" s="76">
        <v>0</v>
      </c>
      <c r="KK231" s="76" t="s">
        <v>233</v>
      </c>
      <c r="KL231" s="76">
        <v>0</v>
      </c>
      <c r="KM231" s="76">
        <v>0</v>
      </c>
      <c r="KN231" s="76">
        <v>0</v>
      </c>
      <c r="KO231" s="7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c r="LY231" s="76"/>
      <c r="LZ231" s="76"/>
      <c r="MA231" s="76" t="s">
        <v>233</v>
      </c>
      <c r="MB231" s="76">
        <v>0</v>
      </c>
      <c r="MC231" s="76">
        <v>0</v>
      </c>
      <c r="MD231" s="76">
        <v>0</v>
      </c>
      <c r="ME231" s="76">
        <v>0</v>
      </c>
      <c r="MH231" s="76" t="s">
        <v>233</v>
      </c>
      <c r="MI231" s="76">
        <v>0</v>
      </c>
      <c r="MJ231" s="76">
        <v>0</v>
      </c>
      <c r="MK231" s="76">
        <v>0</v>
      </c>
      <c r="ML231" s="76">
        <v>0</v>
      </c>
      <c r="MM231" s="76"/>
      <c r="MN231" s="76"/>
      <c r="MO231" s="76" t="s">
        <v>233</v>
      </c>
      <c r="MP231" s="76">
        <v>0</v>
      </c>
      <c r="MQ231" s="76">
        <v>0</v>
      </c>
      <c r="MR231" s="76">
        <v>0</v>
      </c>
      <c r="MS231" s="76">
        <v>0</v>
      </c>
    </row>
    <row r="232" spans="1:357" x14ac:dyDescent="0.25">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4" t="s">
        <v>234</v>
      </c>
      <c r="GY232" s="64">
        <v>0</v>
      </c>
      <c r="GZ232" s="64">
        <v>0</v>
      </c>
      <c r="HA232" s="64">
        <v>0</v>
      </c>
      <c r="HB232" s="64">
        <v>0</v>
      </c>
      <c r="HE232" s="64" t="s">
        <v>234</v>
      </c>
      <c r="HF232" s="64">
        <v>0</v>
      </c>
      <c r="HG232" s="64">
        <v>0</v>
      </c>
      <c r="HH232" s="64">
        <v>0</v>
      </c>
      <c r="HI232" s="64">
        <v>0</v>
      </c>
      <c r="HL232" s="64" t="s">
        <v>234</v>
      </c>
      <c r="HM232" s="64">
        <v>0</v>
      </c>
      <c r="HN232" s="64">
        <v>0</v>
      </c>
      <c r="HO232" s="64">
        <v>0</v>
      </c>
      <c r="HP232" s="64">
        <v>0</v>
      </c>
      <c r="HS232" s="64" t="s">
        <v>234</v>
      </c>
      <c r="HT232" s="64">
        <v>0</v>
      </c>
      <c r="HU232" s="64">
        <v>0</v>
      </c>
      <c r="HV232" s="64">
        <v>0</v>
      </c>
      <c r="HW232" s="64">
        <v>0</v>
      </c>
      <c r="HZ232" s="64" t="s">
        <v>234</v>
      </c>
      <c r="IA232" s="64">
        <v>0</v>
      </c>
      <c r="IB232" s="64">
        <v>0</v>
      </c>
      <c r="IC232" s="64">
        <v>0</v>
      </c>
      <c r="ID232" s="64">
        <v>0</v>
      </c>
      <c r="IG232" s="64" t="s">
        <v>234</v>
      </c>
      <c r="IH232" s="64">
        <v>0</v>
      </c>
      <c r="II232" s="64">
        <v>0</v>
      </c>
      <c r="IJ232" s="64">
        <v>0</v>
      </c>
      <c r="IK232" s="64">
        <v>0</v>
      </c>
      <c r="IN232" s="64" t="s">
        <v>234</v>
      </c>
      <c r="IO232" s="64">
        <v>0</v>
      </c>
      <c r="IP232" s="64">
        <v>0</v>
      </c>
      <c r="IQ232" s="64">
        <v>0</v>
      </c>
      <c r="IR232" s="64">
        <v>0</v>
      </c>
      <c r="IU232" s="64" t="s">
        <v>234</v>
      </c>
      <c r="IV232" s="64">
        <v>0</v>
      </c>
      <c r="IW232" s="64">
        <v>0</v>
      </c>
      <c r="IX232" s="64">
        <v>0</v>
      </c>
      <c r="IY232" s="64">
        <v>0</v>
      </c>
      <c r="JB232" s="6" t="s">
        <v>234</v>
      </c>
      <c r="JC232" s="6">
        <v>0</v>
      </c>
      <c r="JD232" s="6">
        <v>0</v>
      </c>
      <c r="JE232" s="6">
        <v>0</v>
      </c>
      <c r="JF232" s="6">
        <v>0</v>
      </c>
      <c r="JI232" s="64" t="s">
        <v>234</v>
      </c>
      <c r="JJ232" s="64">
        <v>0</v>
      </c>
      <c r="JK232" s="64">
        <v>0</v>
      </c>
      <c r="JL232" s="64">
        <v>0</v>
      </c>
      <c r="JM232" s="64">
        <v>0</v>
      </c>
      <c r="JP232" s="70" t="s">
        <v>234</v>
      </c>
      <c r="JQ232" s="70">
        <v>0</v>
      </c>
      <c r="JR232" s="70">
        <v>0</v>
      </c>
      <c r="JS232" s="70">
        <v>0</v>
      </c>
      <c r="JT232" s="70">
        <v>0</v>
      </c>
      <c r="JW232" s="76" t="s">
        <v>234</v>
      </c>
      <c r="JX232" s="76">
        <v>0</v>
      </c>
      <c r="JY232" s="76">
        <v>0</v>
      </c>
      <c r="JZ232" s="76">
        <v>0</v>
      </c>
      <c r="KA232" s="76">
        <v>0</v>
      </c>
      <c r="KD232" s="76" t="s">
        <v>234</v>
      </c>
      <c r="KE232" s="76">
        <v>0</v>
      </c>
      <c r="KF232" s="76">
        <v>0</v>
      </c>
      <c r="KG232" s="76">
        <v>0</v>
      </c>
      <c r="KH232" s="76">
        <v>0</v>
      </c>
      <c r="KK232" s="76" t="s">
        <v>234</v>
      </c>
      <c r="KL232" s="76">
        <v>0</v>
      </c>
      <c r="KM232" s="76">
        <v>0</v>
      </c>
      <c r="KN232" s="76">
        <v>0</v>
      </c>
      <c r="KO232" s="7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v>
      </c>
      <c r="LV232" s="76">
        <v>0</v>
      </c>
      <c r="LW232" s="76">
        <v>0</v>
      </c>
      <c r="LX232" s="76">
        <v>0</v>
      </c>
      <c r="LY232" s="76"/>
      <c r="LZ232" s="76"/>
      <c r="MA232" s="76" t="s">
        <v>234</v>
      </c>
      <c r="MB232" s="76">
        <v>0</v>
      </c>
      <c r="MC232" s="76">
        <v>0</v>
      </c>
      <c r="MD232" s="76">
        <v>0</v>
      </c>
      <c r="ME232" s="76">
        <v>0</v>
      </c>
      <c r="MH232" s="76" t="s">
        <v>234</v>
      </c>
      <c r="MI232" s="76">
        <v>0</v>
      </c>
      <c r="MJ232" s="76">
        <v>0</v>
      </c>
      <c r="MK232" s="76">
        <v>0</v>
      </c>
      <c r="ML232" s="76">
        <v>0</v>
      </c>
      <c r="MM232" s="76"/>
      <c r="MN232" s="76"/>
      <c r="MO232" s="76" t="s">
        <v>234</v>
      </c>
      <c r="MP232" s="76">
        <v>0</v>
      </c>
      <c r="MQ232" s="76">
        <v>0</v>
      </c>
      <c r="MR232" s="76">
        <v>0</v>
      </c>
      <c r="MS232" s="76">
        <v>0</v>
      </c>
    </row>
    <row r="233" spans="1:357" x14ac:dyDescent="0.25">
      <c r="A233" s="1">
        <v>11.400000000000034</v>
      </c>
      <c r="B233" s="1">
        <v>11.450000000000035</v>
      </c>
      <c r="C233" s="1" t="s">
        <v>235</v>
      </c>
      <c r="D233" s="1">
        <v>0</v>
      </c>
      <c r="E233" s="1">
        <v>0</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v>
      </c>
      <c r="CD233" s="6">
        <v>0</v>
      </c>
      <c r="CE233" s="6">
        <v>0</v>
      </c>
      <c r="CF233" s="6">
        <v>0</v>
      </c>
      <c r="CI233" s="6" t="s">
        <v>235</v>
      </c>
      <c r="CJ233" s="6">
        <v>0</v>
      </c>
      <c r="CK233" s="6">
        <v>0</v>
      </c>
      <c r="CL233" s="6">
        <v>0</v>
      </c>
      <c r="CM233" s="6">
        <v>0</v>
      </c>
      <c r="CP233" s="6" t="s">
        <v>235</v>
      </c>
      <c r="CQ233" s="6">
        <v>0</v>
      </c>
      <c r="CR233" s="6">
        <v>0</v>
      </c>
      <c r="CS233" s="6">
        <v>0</v>
      </c>
      <c r="CT233" s="6">
        <v>0</v>
      </c>
      <c r="CW233" s="6" t="s">
        <v>235</v>
      </c>
      <c r="CX233" s="6">
        <v>0</v>
      </c>
      <c r="CY233" s="6">
        <v>0</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v>
      </c>
      <c r="FX233" s="6">
        <v>0</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4" t="s">
        <v>235</v>
      </c>
      <c r="GY233" s="64">
        <v>0</v>
      </c>
      <c r="GZ233" s="64">
        <v>0</v>
      </c>
      <c r="HA233" s="64">
        <v>0</v>
      </c>
      <c r="HB233" s="64">
        <v>0</v>
      </c>
      <c r="HE233" s="64" t="s">
        <v>235</v>
      </c>
      <c r="HF233" s="64">
        <v>0</v>
      </c>
      <c r="HG233" s="64">
        <v>0</v>
      </c>
      <c r="HH233" s="64">
        <v>0</v>
      </c>
      <c r="HI233" s="64">
        <v>0</v>
      </c>
      <c r="HL233" s="64" t="s">
        <v>235</v>
      </c>
      <c r="HM233" s="64">
        <v>0</v>
      </c>
      <c r="HN233" s="64">
        <v>0</v>
      </c>
      <c r="HO233" s="64">
        <v>0</v>
      </c>
      <c r="HP233" s="64">
        <v>0</v>
      </c>
      <c r="HS233" s="64" t="s">
        <v>235</v>
      </c>
      <c r="HT233" s="64">
        <v>0</v>
      </c>
      <c r="HU233" s="64">
        <v>0</v>
      </c>
      <c r="HV233" s="64">
        <v>0</v>
      </c>
      <c r="HW233" s="64">
        <v>0</v>
      </c>
      <c r="HZ233" s="64" t="s">
        <v>235</v>
      </c>
      <c r="IA233" s="64">
        <v>0</v>
      </c>
      <c r="IB233" s="64">
        <v>0</v>
      </c>
      <c r="IC233" s="64">
        <v>0</v>
      </c>
      <c r="ID233" s="64">
        <v>0</v>
      </c>
      <c r="IG233" s="64" t="s">
        <v>235</v>
      </c>
      <c r="IH233" s="64">
        <v>0</v>
      </c>
      <c r="II233" s="64">
        <v>0</v>
      </c>
      <c r="IJ233" s="64">
        <v>0</v>
      </c>
      <c r="IK233" s="64">
        <v>0</v>
      </c>
      <c r="IN233" s="64" t="s">
        <v>235</v>
      </c>
      <c r="IO233" s="64">
        <v>0</v>
      </c>
      <c r="IP233" s="64">
        <v>0</v>
      </c>
      <c r="IQ233" s="64">
        <v>0</v>
      </c>
      <c r="IR233" s="64">
        <v>0</v>
      </c>
      <c r="IU233" s="64" t="s">
        <v>235</v>
      </c>
      <c r="IV233" s="64">
        <v>0</v>
      </c>
      <c r="IW233" s="64">
        <v>0</v>
      </c>
      <c r="IX233" s="64">
        <v>0</v>
      </c>
      <c r="IY233" s="64">
        <v>0</v>
      </c>
      <c r="JB233" s="6" t="s">
        <v>235</v>
      </c>
      <c r="JC233" s="6">
        <v>0</v>
      </c>
      <c r="JD233" s="6">
        <v>0</v>
      </c>
      <c r="JE233" s="6">
        <v>0</v>
      </c>
      <c r="JF233" s="6">
        <v>0</v>
      </c>
      <c r="JI233" s="64" t="s">
        <v>235</v>
      </c>
      <c r="JJ233" s="64">
        <v>0</v>
      </c>
      <c r="JK233" s="64">
        <v>0</v>
      </c>
      <c r="JL233" s="64">
        <v>0</v>
      </c>
      <c r="JM233" s="64">
        <v>0</v>
      </c>
      <c r="JP233" s="70" t="s">
        <v>235</v>
      </c>
      <c r="JQ233" s="70">
        <v>0</v>
      </c>
      <c r="JR233" s="70">
        <v>0</v>
      </c>
      <c r="JS233" s="70">
        <v>0</v>
      </c>
      <c r="JT233" s="70">
        <v>0</v>
      </c>
      <c r="JW233" s="76" t="s">
        <v>235</v>
      </c>
      <c r="JX233" s="76">
        <v>0</v>
      </c>
      <c r="JY233" s="76">
        <v>0</v>
      </c>
      <c r="JZ233" s="76">
        <v>0</v>
      </c>
      <c r="KA233" s="76">
        <v>0</v>
      </c>
      <c r="KD233" s="76" t="s">
        <v>235</v>
      </c>
      <c r="KE233" s="76">
        <v>0</v>
      </c>
      <c r="KF233" s="76">
        <v>0</v>
      </c>
      <c r="KG233" s="76">
        <v>0</v>
      </c>
      <c r="KH233" s="76">
        <v>0</v>
      </c>
      <c r="KK233" s="76" t="s">
        <v>235</v>
      </c>
      <c r="KL233" s="76">
        <v>0</v>
      </c>
      <c r="KM233" s="76">
        <v>0</v>
      </c>
      <c r="KN233" s="76">
        <v>0</v>
      </c>
      <c r="KO233" s="7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c r="LR233" s="76"/>
      <c r="LS233" s="76"/>
      <c r="LT233" s="76" t="s">
        <v>235</v>
      </c>
      <c r="LU233" s="76">
        <v>0</v>
      </c>
      <c r="LV233" s="76">
        <v>0</v>
      </c>
      <c r="LW233" s="76">
        <v>0</v>
      </c>
      <c r="LX233" s="76">
        <v>0</v>
      </c>
      <c r="LY233" s="76"/>
      <c r="LZ233" s="76"/>
      <c r="MA233" s="76" t="s">
        <v>235</v>
      </c>
      <c r="MB233" s="76">
        <v>0</v>
      </c>
      <c r="MC233" s="76">
        <v>0</v>
      </c>
      <c r="MD233" s="76">
        <v>0</v>
      </c>
      <c r="ME233" s="76">
        <v>0</v>
      </c>
      <c r="MH233" s="76" t="s">
        <v>235</v>
      </c>
      <c r="MI233" s="76">
        <v>0</v>
      </c>
      <c r="MJ233" s="76">
        <v>0</v>
      </c>
      <c r="MK233" s="76">
        <v>0</v>
      </c>
      <c r="ML233" s="76">
        <v>0</v>
      </c>
      <c r="MM233" s="76"/>
      <c r="MN233" s="76"/>
      <c r="MO233" s="76" t="s">
        <v>235</v>
      </c>
      <c r="MP233" s="76">
        <v>0</v>
      </c>
      <c r="MQ233" s="76">
        <v>0</v>
      </c>
      <c r="MR233" s="76">
        <v>0</v>
      </c>
      <c r="MS233" s="76">
        <v>0</v>
      </c>
    </row>
    <row r="234" spans="1:357" x14ac:dyDescent="0.25">
      <c r="A234" s="1">
        <v>11.450000000000035</v>
      </c>
      <c r="B234" s="1">
        <v>11.500000000000036</v>
      </c>
      <c r="C234" s="1" t="s">
        <v>236</v>
      </c>
      <c r="D234" s="1">
        <v>0</v>
      </c>
      <c r="E234" s="1">
        <v>0</v>
      </c>
      <c r="F234" s="1">
        <v>0</v>
      </c>
      <c r="G234" s="1">
        <v>0</v>
      </c>
      <c r="H234" s="1"/>
      <c r="I234" s="1"/>
      <c r="J234" s="1" t="s">
        <v>236</v>
      </c>
      <c r="K234" s="1">
        <v>0</v>
      </c>
      <c r="L234" s="1">
        <v>0</v>
      </c>
      <c r="M234" s="1">
        <v>0</v>
      </c>
      <c r="N234" s="1">
        <v>0</v>
      </c>
      <c r="O234" s="1"/>
      <c r="P234" s="1"/>
      <c r="Q234" s="1" t="s">
        <v>236</v>
      </c>
      <c r="R234" s="1">
        <v>0</v>
      </c>
      <c r="S234" s="1">
        <v>0</v>
      </c>
      <c r="T234" s="1">
        <v>0</v>
      </c>
      <c r="U234" s="1">
        <v>0</v>
      </c>
      <c r="V234" s="1"/>
      <c r="W234" s="1"/>
      <c r="X234" s="1" t="s">
        <v>236</v>
      </c>
      <c r="Y234" s="1">
        <v>0</v>
      </c>
      <c r="Z234" s="1">
        <v>0</v>
      </c>
      <c r="AA234" s="1">
        <v>0</v>
      </c>
      <c r="AB234" s="1">
        <v>0</v>
      </c>
      <c r="AC234" s="1"/>
      <c r="AD234" s="1"/>
      <c r="AE234" s="6" t="s">
        <v>236</v>
      </c>
      <c r="AF234" s="6">
        <v>0</v>
      </c>
      <c r="AG234" s="6">
        <v>0</v>
      </c>
      <c r="AH234" s="6">
        <v>0</v>
      </c>
      <c r="AI234" s="6">
        <v>0</v>
      </c>
      <c r="AJ234" s="1"/>
      <c r="AK234" s="1"/>
      <c r="AL234" s="6" t="s">
        <v>236</v>
      </c>
      <c r="AM234" s="6">
        <v>0</v>
      </c>
      <c r="AN234" s="6">
        <v>0</v>
      </c>
      <c r="AO234" s="6">
        <v>0</v>
      </c>
      <c r="AP234" s="6">
        <v>0</v>
      </c>
      <c r="AQ234" s="1"/>
      <c r="AR234" s="1"/>
      <c r="AS234" s="6" t="s">
        <v>236</v>
      </c>
      <c r="AT234" s="6">
        <v>0</v>
      </c>
      <c r="AU234" s="6">
        <v>0</v>
      </c>
      <c r="AV234" s="6">
        <v>0</v>
      </c>
      <c r="AW234" s="6">
        <v>0</v>
      </c>
      <c r="AZ234" s="6" t="s">
        <v>236</v>
      </c>
      <c r="BA234" s="6">
        <v>0</v>
      </c>
      <c r="BB234" s="6">
        <v>0</v>
      </c>
      <c r="BC234" s="6">
        <v>0</v>
      </c>
      <c r="BD234" s="6">
        <v>0</v>
      </c>
      <c r="BG234" s="6" t="s">
        <v>236</v>
      </c>
      <c r="BH234" s="6">
        <v>0</v>
      </c>
      <c r="BI234" s="6">
        <v>0</v>
      </c>
      <c r="BJ234" s="6">
        <v>0</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v>
      </c>
      <c r="CR234" s="6">
        <v>0</v>
      </c>
      <c r="CS234" s="6">
        <v>0</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v>
      </c>
      <c r="DT234" s="6">
        <v>0</v>
      </c>
      <c r="DU234" s="6">
        <v>0</v>
      </c>
      <c r="DV234" s="6">
        <v>0</v>
      </c>
      <c r="DY234" s="6" t="s">
        <v>236</v>
      </c>
      <c r="DZ234" s="6">
        <v>0</v>
      </c>
      <c r="EA234" s="6">
        <v>0</v>
      </c>
      <c r="EB234" s="6">
        <v>0</v>
      </c>
      <c r="EC234" s="6">
        <v>0</v>
      </c>
      <c r="EF234" s="6" t="s">
        <v>236</v>
      </c>
      <c r="EG234" s="6">
        <v>0</v>
      </c>
      <c r="EH234" s="6">
        <v>0</v>
      </c>
      <c r="EI234" s="6">
        <v>0</v>
      </c>
      <c r="EJ234" s="6">
        <v>0</v>
      </c>
      <c r="EM234" s="6" t="s">
        <v>236</v>
      </c>
      <c r="EN234" s="6">
        <v>0</v>
      </c>
      <c r="EO234" s="6">
        <v>0</v>
      </c>
      <c r="EP234" s="6">
        <v>0</v>
      </c>
      <c r="EQ234" s="6">
        <v>0</v>
      </c>
      <c r="ET234" s="6" t="s">
        <v>236</v>
      </c>
      <c r="EU234" s="6">
        <v>0</v>
      </c>
      <c r="EV234" s="6">
        <v>0</v>
      </c>
      <c r="EW234" s="6">
        <v>0</v>
      </c>
      <c r="EX234" s="6">
        <v>0</v>
      </c>
      <c r="FA234" s="6" t="s">
        <v>236</v>
      </c>
      <c r="FB234" s="6">
        <v>0</v>
      </c>
      <c r="FC234" s="6">
        <v>0</v>
      </c>
      <c r="FD234" s="6">
        <v>0</v>
      </c>
      <c r="FE234" s="6">
        <v>0</v>
      </c>
      <c r="FH234" s="6" t="s">
        <v>236</v>
      </c>
      <c r="FI234" s="6">
        <v>0</v>
      </c>
      <c r="FJ234" s="6">
        <v>0</v>
      </c>
      <c r="FK234" s="6">
        <v>0</v>
      </c>
      <c r="FL234" s="6">
        <v>0</v>
      </c>
      <c r="FO234" s="6" t="s">
        <v>236</v>
      </c>
      <c r="FP234" s="6">
        <v>0</v>
      </c>
      <c r="FQ234" s="6">
        <v>0</v>
      </c>
      <c r="FR234" s="6">
        <v>0</v>
      </c>
      <c r="FS234" s="6">
        <v>0</v>
      </c>
      <c r="FV234" s="6" t="s">
        <v>236</v>
      </c>
      <c r="FW234" s="6">
        <v>0</v>
      </c>
      <c r="FX234" s="6">
        <v>0</v>
      </c>
      <c r="FY234" s="6">
        <v>0</v>
      </c>
      <c r="FZ234" s="6">
        <v>0</v>
      </c>
      <c r="GC234" s="6" t="s">
        <v>236</v>
      </c>
      <c r="GD234" s="6">
        <v>0</v>
      </c>
      <c r="GE234" s="6">
        <v>0</v>
      </c>
      <c r="GF234" s="6">
        <v>0</v>
      </c>
      <c r="GG234" s="6">
        <v>0</v>
      </c>
      <c r="GJ234" s="58" t="s">
        <v>236</v>
      </c>
      <c r="GK234" s="58">
        <v>0</v>
      </c>
      <c r="GL234" s="58">
        <v>0</v>
      </c>
      <c r="GM234" s="58">
        <v>0</v>
      </c>
      <c r="GN234" s="58">
        <v>0</v>
      </c>
      <c r="GQ234" s="58" t="s">
        <v>236</v>
      </c>
      <c r="GR234" s="58">
        <v>0</v>
      </c>
      <c r="GS234" s="58">
        <v>0</v>
      </c>
      <c r="GT234" s="58">
        <v>0</v>
      </c>
      <c r="GU234" s="58">
        <v>0</v>
      </c>
      <c r="GX234" s="64" t="s">
        <v>236</v>
      </c>
      <c r="GY234" s="64">
        <v>0</v>
      </c>
      <c r="GZ234" s="64">
        <v>0</v>
      </c>
      <c r="HA234" s="64">
        <v>0</v>
      </c>
      <c r="HB234" s="64">
        <v>0</v>
      </c>
      <c r="HE234" s="64" t="s">
        <v>236</v>
      </c>
      <c r="HF234" s="64">
        <v>0</v>
      </c>
      <c r="HG234" s="64">
        <v>0</v>
      </c>
      <c r="HH234" s="64">
        <v>0</v>
      </c>
      <c r="HI234" s="64">
        <v>0</v>
      </c>
      <c r="HL234" s="64" t="s">
        <v>236</v>
      </c>
      <c r="HM234" s="64">
        <v>0</v>
      </c>
      <c r="HN234" s="64">
        <v>0</v>
      </c>
      <c r="HO234" s="64">
        <v>0</v>
      </c>
      <c r="HP234" s="64">
        <v>0</v>
      </c>
      <c r="HS234" s="64" t="s">
        <v>236</v>
      </c>
      <c r="HT234" s="64">
        <v>0</v>
      </c>
      <c r="HU234" s="64">
        <v>0</v>
      </c>
      <c r="HV234" s="64">
        <v>0</v>
      </c>
      <c r="HW234" s="64">
        <v>0</v>
      </c>
      <c r="HZ234" s="64" t="s">
        <v>236</v>
      </c>
      <c r="IA234" s="64">
        <v>0</v>
      </c>
      <c r="IB234" s="64">
        <v>0</v>
      </c>
      <c r="IC234" s="64">
        <v>0</v>
      </c>
      <c r="ID234" s="64">
        <v>0</v>
      </c>
      <c r="IG234" s="64" t="s">
        <v>236</v>
      </c>
      <c r="IH234" s="64">
        <v>0</v>
      </c>
      <c r="II234" s="64">
        <v>0</v>
      </c>
      <c r="IJ234" s="64">
        <v>0</v>
      </c>
      <c r="IK234" s="64">
        <v>0</v>
      </c>
      <c r="IN234" s="64" t="s">
        <v>236</v>
      </c>
      <c r="IO234" s="64">
        <v>0</v>
      </c>
      <c r="IP234" s="64">
        <v>0</v>
      </c>
      <c r="IQ234" s="64">
        <v>0</v>
      </c>
      <c r="IR234" s="64">
        <v>0</v>
      </c>
      <c r="IU234" s="64" t="s">
        <v>236</v>
      </c>
      <c r="IV234" s="64">
        <v>0</v>
      </c>
      <c r="IW234" s="64">
        <v>0</v>
      </c>
      <c r="IX234" s="64">
        <v>0</v>
      </c>
      <c r="IY234" s="64">
        <v>0</v>
      </c>
      <c r="JB234" s="6" t="s">
        <v>236</v>
      </c>
      <c r="JC234" s="6">
        <v>0</v>
      </c>
      <c r="JD234" s="6">
        <v>0</v>
      </c>
      <c r="JE234" s="6">
        <v>0</v>
      </c>
      <c r="JF234" s="6">
        <v>0</v>
      </c>
      <c r="JI234" s="64" t="s">
        <v>236</v>
      </c>
      <c r="JJ234" s="64">
        <v>0</v>
      </c>
      <c r="JK234" s="64">
        <v>0</v>
      </c>
      <c r="JL234" s="64">
        <v>0</v>
      </c>
      <c r="JM234" s="64">
        <v>0</v>
      </c>
      <c r="JP234" s="70" t="s">
        <v>236</v>
      </c>
      <c r="JQ234" s="70">
        <v>0</v>
      </c>
      <c r="JR234" s="70">
        <v>0</v>
      </c>
      <c r="JS234" s="70">
        <v>0</v>
      </c>
      <c r="JT234" s="70">
        <v>0</v>
      </c>
      <c r="JW234" s="76" t="s">
        <v>236</v>
      </c>
      <c r="JX234" s="76">
        <v>0</v>
      </c>
      <c r="JY234" s="76">
        <v>0</v>
      </c>
      <c r="JZ234" s="76">
        <v>0</v>
      </c>
      <c r="KA234" s="76">
        <v>0</v>
      </c>
      <c r="KD234" s="76" t="s">
        <v>236</v>
      </c>
      <c r="KE234" s="76">
        <v>0</v>
      </c>
      <c r="KF234" s="76">
        <v>0</v>
      </c>
      <c r="KG234" s="76">
        <v>0</v>
      </c>
      <c r="KH234" s="76">
        <v>0</v>
      </c>
      <c r="KK234" s="76" t="s">
        <v>236</v>
      </c>
      <c r="KL234" s="76">
        <v>0</v>
      </c>
      <c r="KM234" s="76">
        <v>0</v>
      </c>
      <c r="KN234" s="76">
        <v>0</v>
      </c>
      <c r="KO234" s="76">
        <v>0</v>
      </c>
      <c r="KR234" s="76" t="s">
        <v>236</v>
      </c>
      <c r="KS234" s="76">
        <v>0</v>
      </c>
      <c r="KT234" s="76">
        <v>0</v>
      </c>
      <c r="KU234" s="76">
        <v>0</v>
      </c>
      <c r="KV234" s="76">
        <v>0</v>
      </c>
      <c r="KY234" s="76" t="s">
        <v>236</v>
      </c>
      <c r="KZ234" s="76">
        <v>0</v>
      </c>
      <c r="LA234" s="76">
        <v>0</v>
      </c>
      <c r="LB234" s="76">
        <v>0</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c r="LY234" s="76"/>
      <c r="LZ234" s="76"/>
      <c r="MA234" s="76" t="s">
        <v>236</v>
      </c>
      <c r="MB234" s="76">
        <v>0</v>
      </c>
      <c r="MC234" s="76">
        <v>0</v>
      </c>
      <c r="MD234" s="76">
        <v>0</v>
      </c>
      <c r="ME234" s="76">
        <v>0</v>
      </c>
      <c r="MH234" s="76" t="s">
        <v>236</v>
      </c>
      <c r="MI234" s="76">
        <v>0</v>
      </c>
      <c r="MJ234" s="76">
        <v>0</v>
      </c>
      <c r="MK234" s="76">
        <v>0</v>
      </c>
      <c r="ML234" s="76">
        <v>0</v>
      </c>
      <c r="MM234" s="76"/>
      <c r="MN234" s="76"/>
      <c r="MO234" s="76" t="s">
        <v>236</v>
      </c>
      <c r="MP234" s="76">
        <v>0</v>
      </c>
      <c r="MQ234" s="76">
        <v>0</v>
      </c>
      <c r="MR234" s="76">
        <v>0</v>
      </c>
      <c r="MS234" s="76">
        <v>0</v>
      </c>
    </row>
    <row r="235" spans="1:357" x14ac:dyDescent="0.25">
      <c r="A235" s="1">
        <v>11.500000000000036</v>
      </c>
      <c r="B235" s="1">
        <v>11.550000000000036</v>
      </c>
      <c r="C235" s="1" t="s">
        <v>237</v>
      </c>
      <c r="D235" s="1">
        <v>0</v>
      </c>
      <c r="E235" s="1">
        <v>0</v>
      </c>
      <c r="F235" s="1">
        <v>0</v>
      </c>
      <c r="G235" s="1">
        <v>0</v>
      </c>
      <c r="H235" s="1"/>
      <c r="I235" s="1"/>
      <c r="J235" s="1" t="s">
        <v>237</v>
      </c>
      <c r="K235" s="1">
        <v>0</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v>
      </c>
      <c r="CK235" s="6">
        <v>0</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v>
      </c>
      <c r="EA235" s="6">
        <v>0</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4" t="s">
        <v>237</v>
      </c>
      <c r="GY235" s="64">
        <v>0</v>
      </c>
      <c r="GZ235" s="64">
        <v>0</v>
      </c>
      <c r="HA235" s="64">
        <v>0</v>
      </c>
      <c r="HB235" s="64">
        <v>0</v>
      </c>
      <c r="HE235" s="64" t="s">
        <v>237</v>
      </c>
      <c r="HF235" s="64">
        <v>0</v>
      </c>
      <c r="HG235" s="64">
        <v>0</v>
      </c>
      <c r="HH235" s="64">
        <v>0</v>
      </c>
      <c r="HI235" s="64">
        <v>0</v>
      </c>
      <c r="HL235" s="64" t="s">
        <v>237</v>
      </c>
      <c r="HM235" s="64">
        <v>0</v>
      </c>
      <c r="HN235" s="64">
        <v>0</v>
      </c>
      <c r="HO235" s="64">
        <v>0</v>
      </c>
      <c r="HP235" s="64">
        <v>0</v>
      </c>
      <c r="HS235" s="64" t="s">
        <v>237</v>
      </c>
      <c r="HT235" s="64">
        <v>0</v>
      </c>
      <c r="HU235" s="64">
        <v>0</v>
      </c>
      <c r="HV235" s="64">
        <v>0</v>
      </c>
      <c r="HW235" s="64">
        <v>0</v>
      </c>
      <c r="HZ235" s="64" t="s">
        <v>237</v>
      </c>
      <c r="IA235" s="64">
        <v>0</v>
      </c>
      <c r="IB235" s="64">
        <v>0</v>
      </c>
      <c r="IC235" s="64">
        <v>0</v>
      </c>
      <c r="ID235" s="64">
        <v>0</v>
      </c>
      <c r="IG235" s="64" t="s">
        <v>237</v>
      </c>
      <c r="IH235" s="64">
        <v>0</v>
      </c>
      <c r="II235" s="64">
        <v>0</v>
      </c>
      <c r="IJ235" s="64">
        <v>0</v>
      </c>
      <c r="IK235" s="64">
        <v>0</v>
      </c>
      <c r="IN235" s="64" t="s">
        <v>237</v>
      </c>
      <c r="IO235" s="64">
        <v>0</v>
      </c>
      <c r="IP235" s="64">
        <v>0</v>
      </c>
      <c r="IQ235" s="64">
        <v>0</v>
      </c>
      <c r="IR235" s="64">
        <v>0</v>
      </c>
      <c r="IU235" s="64" t="s">
        <v>237</v>
      </c>
      <c r="IV235" s="64">
        <v>0</v>
      </c>
      <c r="IW235" s="64">
        <v>0</v>
      </c>
      <c r="IX235" s="64">
        <v>0</v>
      </c>
      <c r="IY235" s="64">
        <v>0</v>
      </c>
      <c r="JB235" s="6" t="s">
        <v>237</v>
      </c>
      <c r="JC235" s="6">
        <v>0</v>
      </c>
      <c r="JD235" s="6">
        <v>0</v>
      </c>
      <c r="JE235" s="6">
        <v>0</v>
      </c>
      <c r="JF235" s="6">
        <v>0</v>
      </c>
      <c r="JI235" s="64" t="s">
        <v>237</v>
      </c>
      <c r="JJ235" s="64">
        <v>0</v>
      </c>
      <c r="JK235" s="64">
        <v>0</v>
      </c>
      <c r="JL235" s="64">
        <v>0</v>
      </c>
      <c r="JM235" s="64">
        <v>0</v>
      </c>
      <c r="JP235" s="70" t="s">
        <v>237</v>
      </c>
      <c r="JQ235" s="70">
        <v>0</v>
      </c>
      <c r="JR235" s="70">
        <v>0</v>
      </c>
      <c r="JS235" s="70">
        <v>0</v>
      </c>
      <c r="JT235" s="70">
        <v>0</v>
      </c>
      <c r="JW235" s="76" t="s">
        <v>237</v>
      </c>
      <c r="JX235" s="76">
        <v>0</v>
      </c>
      <c r="JY235" s="76">
        <v>0</v>
      </c>
      <c r="JZ235" s="76">
        <v>0</v>
      </c>
      <c r="KA235" s="76">
        <v>0</v>
      </c>
      <c r="KD235" s="76" t="s">
        <v>237</v>
      </c>
      <c r="KE235" s="76">
        <v>0</v>
      </c>
      <c r="KF235" s="76">
        <v>0</v>
      </c>
      <c r="KG235" s="76">
        <v>0</v>
      </c>
      <c r="KH235" s="76">
        <v>0</v>
      </c>
      <c r="KK235" s="76" t="s">
        <v>237</v>
      </c>
      <c r="KL235" s="76">
        <v>0</v>
      </c>
      <c r="KM235" s="76">
        <v>0</v>
      </c>
      <c r="KN235" s="76">
        <v>0</v>
      </c>
      <c r="KO235" s="76">
        <v>0</v>
      </c>
      <c r="KR235" s="76" t="s">
        <v>237</v>
      </c>
      <c r="KS235" s="76">
        <v>0</v>
      </c>
      <c r="KT235" s="76">
        <v>0</v>
      </c>
      <c r="KU235" s="76">
        <v>0</v>
      </c>
      <c r="KV235" s="76">
        <v>0</v>
      </c>
      <c r="KY235" s="76" t="s">
        <v>237</v>
      </c>
      <c r="KZ235" s="76">
        <v>0</v>
      </c>
      <c r="LA235" s="76">
        <v>0</v>
      </c>
      <c r="LB235" s="76">
        <v>0</v>
      </c>
      <c r="LC235" s="76">
        <v>0</v>
      </c>
      <c r="LF235" s="76" t="s">
        <v>237</v>
      </c>
      <c r="LG235" s="76">
        <v>0</v>
      </c>
      <c r="LH235" s="76">
        <v>0</v>
      </c>
      <c r="LI235" s="76">
        <v>0</v>
      </c>
      <c r="LJ235" s="76">
        <v>0</v>
      </c>
      <c r="LM235" s="76" t="s">
        <v>237</v>
      </c>
      <c r="LN235" s="76">
        <v>0</v>
      </c>
      <c r="LO235" s="76">
        <v>0</v>
      </c>
      <c r="LP235" s="76">
        <v>0</v>
      </c>
      <c r="LQ235" s="76">
        <v>0</v>
      </c>
      <c r="LR235" s="76"/>
      <c r="LS235" s="76"/>
      <c r="LT235" s="76" t="s">
        <v>237</v>
      </c>
      <c r="LU235" s="76">
        <v>0</v>
      </c>
      <c r="LV235" s="76">
        <v>0</v>
      </c>
      <c r="LW235" s="76">
        <v>0</v>
      </c>
      <c r="LX235" s="76">
        <v>0</v>
      </c>
      <c r="LY235" s="76"/>
      <c r="LZ235" s="76"/>
      <c r="MA235" s="76" t="s">
        <v>237</v>
      </c>
      <c r="MB235" s="76">
        <v>0</v>
      </c>
      <c r="MC235" s="76">
        <v>0</v>
      </c>
      <c r="MD235" s="76">
        <v>0</v>
      </c>
      <c r="ME235" s="76">
        <v>0</v>
      </c>
      <c r="MH235" s="76" t="s">
        <v>237</v>
      </c>
      <c r="MI235" s="76">
        <v>0</v>
      </c>
      <c r="MJ235" s="76">
        <v>0</v>
      </c>
      <c r="MK235" s="76">
        <v>0</v>
      </c>
      <c r="ML235" s="76">
        <v>0</v>
      </c>
      <c r="MM235" s="76"/>
      <c r="MN235" s="76"/>
      <c r="MO235" s="76" t="s">
        <v>237</v>
      </c>
      <c r="MP235" s="76">
        <v>0</v>
      </c>
      <c r="MQ235" s="76">
        <v>0</v>
      </c>
      <c r="MR235" s="76">
        <v>0</v>
      </c>
      <c r="MS235" s="76">
        <v>0</v>
      </c>
    </row>
    <row r="236" spans="1:357" x14ac:dyDescent="0.25">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v>
      </c>
      <c r="FC236" s="6">
        <v>0</v>
      </c>
      <c r="FD236" s="6">
        <v>0</v>
      </c>
      <c r="FE236" s="6">
        <v>0</v>
      </c>
      <c r="FH236" s="6" t="s">
        <v>238</v>
      </c>
      <c r="FI236" s="6">
        <v>0</v>
      </c>
      <c r="FJ236" s="6">
        <v>0</v>
      </c>
      <c r="FK236" s="6">
        <v>0</v>
      </c>
      <c r="FL236" s="6">
        <v>0</v>
      </c>
      <c r="FO236" s="6" t="s">
        <v>238</v>
      </c>
      <c r="FP236" s="6">
        <v>0</v>
      </c>
      <c r="FQ236" s="6">
        <v>0</v>
      </c>
      <c r="FR236" s="6">
        <v>0</v>
      </c>
      <c r="FS236" s="6">
        <v>0</v>
      </c>
      <c r="FV236" s="6" t="s">
        <v>238</v>
      </c>
      <c r="FW236" s="6">
        <v>0</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4" t="s">
        <v>238</v>
      </c>
      <c r="GY236" s="64">
        <v>0</v>
      </c>
      <c r="GZ236" s="64">
        <v>0</v>
      </c>
      <c r="HA236" s="64">
        <v>0</v>
      </c>
      <c r="HB236" s="64">
        <v>0</v>
      </c>
      <c r="HE236" s="64" t="s">
        <v>238</v>
      </c>
      <c r="HF236" s="64">
        <v>0</v>
      </c>
      <c r="HG236" s="64">
        <v>0</v>
      </c>
      <c r="HH236" s="64">
        <v>0</v>
      </c>
      <c r="HI236" s="64">
        <v>0</v>
      </c>
      <c r="HL236" s="64" t="s">
        <v>238</v>
      </c>
      <c r="HM236" s="64">
        <v>0</v>
      </c>
      <c r="HN236" s="64">
        <v>0</v>
      </c>
      <c r="HO236" s="64">
        <v>0</v>
      </c>
      <c r="HP236" s="64">
        <v>0</v>
      </c>
      <c r="HS236" s="64" t="s">
        <v>238</v>
      </c>
      <c r="HT236" s="64">
        <v>0</v>
      </c>
      <c r="HU236" s="64">
        <v>0</v>
      </c>
      <c r="HV236" s="64">
        <v>0</v>
      </c>
      <c r="HW236" s="64">
        <v>0</v>
      </c>
      <c r="HZ236" s="64" t="s">
        <v>238</v>
      </c>
      <c r="IA236" s="64">
        <v>0</v>
      </c>
      <c r="IB236" s="64">
        <v>0</v>
      </c>
      <c r="IC236" s="64">
        <v>0</v>
      </c>
      <c r="ID236" s="64">
        <v>0</v>
      </c>
      <c r="IG236" s="64" t="s">
        <v>238</v>
      </c>
      <c r="IH236" s="64">
        <v>0</v>
      </c>
      <c r="II236" s="64">
        <v>0</v>
      </c>
      <c r="IJ236" s="64">
        <v>0</v>
      </c>
      <c r="IK236" s="64">
        <v>0</v>
      </c>
      <c r="IN236" s="64" t="s">
        <v>238</v>
      </c>
      <c r="IO236" s="64">
        <v>0</v>
      </c>
      <c r="IP236" s="64">
        <v>0</v>
      </c>
      <c r="IQ236" s="64">
        <v>0</v>
      </c>
      <c r="IR236" s="64">
        <v>0</v>
      </c>
      <c r="IU236" s="64" t="s">
        <v>238</v>
      </c>
      <c r="IV236" s="64">
        <v>0</v>
      </c>
      <c r="IW236" s="64">
        <v>0</v>
      </c>
      <c r="IX236" s="64">
        <v>0</v>
      </c>
      <c r="IY236" s="64">
        <v>0</v>
      </c>
      <c r="JB236" s="6" t="s">
        <v>238</v>
      </c>
      <c r="JC236" s="6">
        <v>0</v>
      </c>
      <c r="JD236" s="6">
        <v>0</v>
      </c>
      <c r="JE236" s="6">
        <v>0</v>
      </c>
      <c r="JF236" s="6">
        <v>0</v>
      </c>
      <c r="JI236" s="64" t="s">
        <v>238</v>
      </c>
      <c r="JJ236" s="64">
        <v>0</v>
      </c>
      <c r="JK236" s="64">
        <v>0</v>
      </c>
      <c r="JL236" s="64">
        <v>0</v>
      </c>
      <c r="JM236" s="64">
        <v>0</v>
      </c>
      <c r="JP236" s="70" t="s">
        <v>238</v>
      </c>
      <c r="JQ236" s="70">
        <v>0</v>
      </c>
      <c r="JR236" s="70">
        <v>0</v>
      </c>
      <c r="JS236" s="70">
        <v>0</v>
      </c>
      <c r="JT236" s="70">
        <v>0</v>
      </c>
      <c r="JW236" s="76" t="s">
        <v>238</v>
      </c>
      <c r="JX236" s="76">
        <v>0</v>
      </c>
      <c r="JY236" s="76">
        <v>0</v>
      </c>
      <c r="JZ236" s="76">
        <v>0</v>
      </c>
      <c r="KA236" s="76">
        <v>0</v>
      </c>
      <c r="KD236" s="76" t="s">
        <v>238</v>
      </c>
      <c r="KE236" s="76">
        <v>0</v>
      </c>
      <c r="KF236" s="76">
        <v>0</v>
      </c>
      <c r="KG236" s="76">
        <v>0</v>
      </c>
      <c r="KH236" s="76">
        <v>0</v>
      </c>
      <c r="KK236" s="76" t="s">
        <v>238</v>
      </c>
      <c r="KL236" s="76">
        <v>0</v>
      </c>
      <c r="KM236" s="76">
        <v>0</v>
      </c>
      <c r="KN236" s="76">
        <v>0</v>
      </c>
      <c r="KO236" s="7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0</v>
      </c>
      <c r="LV236" s="76">
        <v>0</v>
      </c>
      <c r="LW236" s="76">
        <v>0</v>
      </c>
      <c r="LX236" s="76">
        <v>0</v>
      </c>
      <c r="LY236" s="76"/>
      <c r="LZ236" s="76"/>
      <c r="MA236" s="76" t="s">
        <v>238</v>
      </c>
      <c r="MB236" s="76">
        <v>0</v>
      </c>
      <c r="MC236" s="76">
        <v>0</v>
      </c>
      <c r="MD236" s="76">
        <v>0</v>
      </c>
      <c r="ME236" s="76">
        <v>0</v>
      </c>
      <c r="MH236" s="76" t="s">
        <v>238</v>
      </c>
      <c r="MI236" s="76">
        <v>0</v>
      </c>
      <c r="MJ236" s="76">
        <v>0</v>
      </c>
      <c r="MK236" s="76">
        <v>0</v>
      </c>
      <c r="ML236" s="76">
        <v>0</v>
      </c>
      <c r="MM236" s="76"/>
      <c r="MN236" s="76"/>
      <c r="MO236" s="76" t="s">
        <v>238</v>
      </c>
      <c r="MP236" s="76">
        <v>0</v>
      </c>
      <c r="MQ236" s="76">
        <v>0</v>
      </c>
      <c r="MR236" s="76">
        <v>0</v>
      </c>
      <c r="MS236" s="76">
        <v>0</v>
      </c>
    </row>
    <row r="237" spans="1:357" x14ac:dyDescent="0.25">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0.28999999999999998</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v>
      </c>
      <c r="FX237" s="6">
        <v>0</v>
      </c>
      <c r="FY237" s="6">
        <v>0</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4" t="s">
        <v>239</v>
      </c>
      <c r="GY237" s="64">
        <v>0</v>
      </c>
      <c r="GZ237" s="64">
        <v>0</v>
      </c>
      <c r="HA237" s="64">
        <v>0</v>
      </c>
      <c r="HB237" s="64">
        <v>0</v>
      </c>
      <c r="HE237" s="64" t="s">
        <v>239</v>
      </c>
      <c r="HF237" s="64">
        <v>0</v>
      </c>
      <c r="HG237" s="64">
        <v>0</v>
      </c>
      <c r="HH237" s="64">
        <v>0</v>
      </c>
      <c r="HI237" s="64">
        <v>0</v>
      </c>
      <c r="HL237" s="64" t="s">
        <v>239</v>
      </c>
      <c r="HM237" s="64">
        <v>0</v>
      </c>
      <c r="HN237" s="64">
        <v>0</v>
      </c>
      <c r="HO237" s="64">
        <v>0</v>
      </c>
      <c r="HP237" s="64">
        <v>0</v>
      </c>
      <c r="HS237" s="64" t="s">
        <v>239</v>
      </c>
      <c r="HT237" s="64">
        <v>0</v>
      </c>
      <c r="HU237" s="64">
        <v>0</v>
      </c>
      <c r="HV237" s="64">
        <v>0</v>
      </c>
      <c r="HW237" s="64">
        <v>0</v>
      </c>
      <c r="HZ237" s="64" t="s">
        <v>239</v>
      </c>
      <c r="IA237" s="64">
        <v>0</v>
      </c>
      <c r="IB237" s="64">
        <v>0</v>
      </c>
      <c r="IC237" s="64">
        <v>0</v>
      </c>
      <c r="ID237" s="64">
        <v>0</v>
      </c>
      <c r="IG237" s="64" t="s">
        <v>239</v>
      </c>
      <c r="IH237" s="64">
        <v>0</v>
      </c>
      <c r="II237" s="64">
        <v>0</v>
      </c>
      <c r="IJ237" s="64">
        <v>0</v>
      </c>
      <c r="IK237" s="64">
        <v>0</v>
      </c>
      <c r="IN237" s="64" t="s">
        <v>239</v>
      </c>
      <c r="IO237" s="64">
        <v>0</v>
      </c>
      <c r="IP237" s="64">
        <v>0</v>
      </c>
      <c r="IQ237" s="64">
        <v>0</v>
      </c>
      <c r="IR237" s="64">
        <v>0</v>
      </c>
      <c r="IU237" s="64" t="s">
        <v>239</v>
      </c>
      <c r="IV237" s="64">
        <v>0</v>
      </c>
      <c r="IW237" s="64">
        <v>0</v>
      </c>
      <c r="IX237" s="64">
        <v>0</v>
      </c>
      <c r="IY237" s="64">
        <v>0</v>
      </c>
      <c r="JB237" s="6" t="s">
        <v>239</v>
      </c>
      <c r="JC237" s="6">
        <v>0</v>
      </c>
      <c r="JD237" s="6">
        <v>0</v>
      </c>
      <c r="JE237" s="6">
        <v>0</v>
      </c>
      <c r="JF237" s="6">
        <v>0</v>
      </c>
      <c r="JI237" s="64" t="s">
        <v>239</v>
      </c>
      <c r="JJ237" s="64">
        <v>0</v>
      </c>
      <c r="JK237" s="64">
        <v>0</v>
      </c>
      <c r="JL237" s="64">
        <v>0</v>
      </c>
      <c r="JM237" s="64">
        <v>0</v>
      </c>
      <c r="JP237" s="70" t="s">
        <v>239</v>
      </c>
      <c r="JQ237" s="70">
        <v>0</v>
      </c>
      <c r="JR237" s="70">
        <v>0</v>
      </c>
      <c r="JS237" s="70">
        <v>0</v>
      </c>
      <c r="JT237" s="70">
        <v>0</v>
      </c>
      <c r="JW237" s="76" t="s">
        <v>239</v>
      </c>
      <c r="JX237" s="76">
        <v>0</v>
      </c>
      <c r="JY237" s="76">
        <v>0</v>
      </c>
      <c r="JZ237" s="76">
        <v>0</v>
      </c>
      <c r="KA237" s="76">
        <v>0</v>
      </c>
      <c r="KD237" s="76" t="s">
        <v>239</v>
      </c>
      <c r="KE237" s="76">
        <v>0</v>
      </c>
      <c r="KF237" s="76">
        <v>0</v>
      </c>
      <c r="KG237" s="76">
        <v>0</v>
      </c>
      <c r="KH237" s="76">
        <v>0</v>
      </c>
      <c r="KK237" s="76" t="s">
        <v>239</v>
      </c>
      <c r="KL237" s="76">
        <v>0</v>
      </c>
      <c r="KM237" s="76">
        <v>0</v>
      </c>
      <c r="KN237" s="76">
        <v>0</v>
      </c>
      <c r="KO237" s="76">
        <v>0</v>
      </c>
      <c r="KR237" s="76" t="s">
        <v>239</v>
      </c>
      <c r="KS237" s="76">
        <v>0</v>
      </c>
      <c r="KT237" s="76">
        <v>0</v>
      </c>
      <c r="KU237" s="76">
        <v>0</v>
      </c>
      <c r="KV237" s="76">
        <v>0</v>
      </c>
      <c r="KY237" s="76" t="s">
        <v>239</v>
      </c>
      <c r="KZ237" s="76">
        <v>0</v>
      </c>
      <c r="LA237" s="76">
        <v>0</v>
      </c>
      <c r="LB237" s="76">
        <v>0</v>
      </c>
      <c r="LC237" s="76">
        <v>0</v>
      </c>
      <c r="LF237" s="76" t="s">
        <v>239</v>
      </c>
      <c r="LG237" s="76">
        <v>0</v>
      </c>
      <c r="LH237" s="76">
        <v>0</v>
      </c>
      <c r="LI237" s="76">
        <v>0</v>
      </c>
      <c r="LJ237" s="76">
        <v>0</v>
      </c>
      <c r="LM237" s="76" t="s">
        <v>239</v>
      </c>
      <c r="LN237" s="76">
        <v>0</v>
      </c>
      <c r="LO237" s="76">
        <v>0</v>
      </c>
      <c r="LP237" s="76">
        <v>0</v>
      </c>
      <c r="LQ237" s="76">
        <v>0</v>
      </c>
      <c r="LR237" s="76"/>
      <c r="LS237" s="76"/>
      <c r="LT237" s="76" t="s">
        <v>239</v>
      </c>
      <c r="LU237" s="76">
        <v>0</v>
      </c>
      <c r="LV237" s="76">
        <v>0</v>
      </c>
      <c r="LW237" s="76">
        <v>0</v>
      </c>
      <c r="LX237" s="76">
        <v>0</v>
      </c>
      <c r="LY237" s="76"/>
      <c r="LZ237" s="76"/>
      <c r="MA237" s="76" t="s">
        <v>239</v>
      </c>
      <c r="MB237" s="76">
        <v>0</v>
      </c>
      <c r="MC237" s="76">
        <v>0</v>
      </c>
      <c r="MD237" s="76">
        <v>0</v>
      </c>
      <c r="ME237" s="76">
        <v>0</v>
      </c>
      <c r="MH237" s="76" t="s">
        <v>239</v>
      </c>
      <c r="MI237" s="76">
        <v>0</v>
      </c>
      <c r="MJ237" s="76">
        <v>0</v>
      </c>
      <c r="MK237" s="76">
        <v>0</v>
      </c>
      <c r="ML237" s="76">
        <v>0</v>
      </c>
      <c r="MM237" s="76"/>
      <c r="MN237" s="76"/>
      <c r="MO237" s="76" t="s">
        <v>239</v>
      </c>
      <c r="MP237" s="76">
        <v>0</v>
      </c>
      <c r="MQ237" s="76">
        <v>0</v>
      </c>
      <c r="MR237" s="76">
        <v>0</v>
      </c>
      <c r="MS237" s="76">
        <v>0</v>
      </c>
    </row>
    <row r="238" spans="1:357" x14ac:dyDescent="0.25">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4" t="s">
        <v>240</v>
      </c>
      <c r="GY238" s="64">
        <v>0</v>
      </c>
      <c r="GZ238" s="64">
        <v>0</v>
      </c>
      <c r="HA238" s="64">
        <v>0</v>
      </c>
      <c r="HB238" s="64">
        <v>0</v>
      </c>
      <c r="HE238" s="64" t="s">
        <v>240</v>
      </c>
      <c r="HF238" s="64">
        <v>0</v>
      </c>
      <c r="HG238" s="64">
        <v>0</v>
      </c>
      <c r="HH238" s="64">
        <v>0</v>
      </c>
      <c r="HI238" s="64">
        <v>0</v>
      </c>
      <c r="HL238" s="64" t="s">
        <v>240</v>
      </c>
      <c r="HM238" s="64">
        <v>0</v>
      </c>
      <c r="HN238" s="64">
        <v>0</v>
      </c>
      <c r="HO238" s="64">
        <v>0</v>
      </c>
      <c r="HP238" s="64">
        <v>0</v>
      </c>
      <c r="HS238" s="64" t="s">
        <v>240</v>
      </c>
      <c r="HT238" s="64">
        <v>0</v>
      </c>
      <c r="HU238" s="64">
        <v>0</v>
      </c>
      <c r="HV238" s="64">
        <v>0</v>
      </c>
      <c r="HW238" s="64">
        <v>0</v>
      </c>
      <c r="HZ238" s="64" t="s">
        <v>240</v>
      </c>
      <c r="IA238" s="64">
        <v>0</v>
      </c>
      <c r="IB238" s="64">
        <v>0</v>
      </c>
      <c r="IC238" s="64">
        <v>0</v>
      </c>
      <c r="ID238" s="64">
        <v>0</v>
      </c>
      <c r="IG238" s="64" t="s">
        <v>240</v>
      </c>
      <c r="IH238" s="64">
        <v>0</v>
      </c>
      <c r="II238" s="64">
        <v>0</v>
      </c>
      <c r="IJ238" s="64">
        <v>0</v>
      </c>
      <c r="IK238" s="64">
        <v>0</v>
      </c>
      <c r="IN238" s="64" t="s">
        <v>240</v>
      </c>
      <c r="IO238" s="64">
        <v>0</v>
      </c>
      <c r="IP238" s="64">
        <v>0</v>
      </c>
      <c r="IQ238" s="64">
        <v>0</v>
      </c>
      <c r="IR238" s="64">
        <v>0</v>
      </c>
      <c r="IU238" s="64" t="s">
        <v>240</v>
      </c>
      <c r="IV238" s="64">
        <v>0</v>
      </c>
      <c r="IW238" s="64">
        <v>0</v>
      </c>
      <c r="IX238" s="64">
        <v>0</v>
      </c>
      <c r="IY238" s="64">
        <v>0</v>
      </c>
      <c r="JB238" s="6" t="s">
        <v>240</v>
      </c>
      <c r="JC238" s="6">
        <v>0</v>
      </c>
      <c r="JD238" s="6">
        <v>0</v>
      </c>
      <c r="JE238" s="6">
        <v>0</v>
      </c>
      <c r="JF238" s="6">
        <v>0</v>
      </c>
      <c r="JI238" s="64" t="s">
        <v>240</v>
      </c>
      <c r="JJ238" s="64">
        <v>0</v>
      </c>
      <c r="JK238" s="64">
        <v>0</v>
      </c>
      <c r="JL238" s="64">
        <v>0</v>
      </c>
      <c r="JM238" s="64">
        <v>0</v>
      </c>
      <c r="JP238" s="70" t="s">
        <v>240</v>
      </c>
      <c r="JQ238" s="70">
        <v>0</v>
      </c>
      <c r="JR238" s="70">
        <v>0</v>
      </c>
      <c r="JS238" s="70">
        <v>0</v>
      </c>
      <c r="JT238" s="70">
        <v>0</v>
      </c>
      <c r="JW238" s="76" t="s">
        <v>240</v>
      </c>
      <c r="JX238" s="76">
        <v>0</v>
      </c>
      <c r="JY238" s="76">
        <v>0</v>
      </c>
      <c r="JZ238" s="76">
        <v>0</v>
      </c>
      <c r="KA238" s="76">
        <v>0</v>
      </c>
      <c r="KD238" s="76" t="s">
        <v>240</v>
      </c>
      <c r="KE238" s="76">
        <v>0</v>
      </c>
      <c r="KF238" s="76">
        <v>0</v>
      </c>
      <c r="KG238" s="76">
        <v>0</v>
      </c>
      <c r="KH238" s="76">
        <v>0</v>
      </c>
      <c r="KK238" s="76" t="s">
        <v>240</v>
      </c>
      <c r="KL238" s="76">
        <v>0</v>
      </c>
      <c r="KM238" s="76">
        <v>0</v>
      </c>
      <c r="KN238" s="76">
        <v>0</v>
      </c>
      <c r="KO238" s="7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c r="LR238" s="76"/>
      <c r="LS238" s="76"/>
      <c r="LT238" s="76" t="s">
        <v>240</v>
      </c>
      <c r="LU238" s="76">
        <v>0</v>
      </c>
      <c r="LV238" s="76">
        <v>0</v>
      </c>
      <c r="LW238" s="76">
        <v>0</v>
      </c>
      <c r="LX238" s="76">
        <v>0</v>
      </c>
      <c r="LY238" s="76"/>
      <c r="LZ238" s="76"/>
      <c r="MA238" s="76" t="s">
        <v>240</v>
      </c>
      <c r="MB238" s="76">
        <v>0</v>
      </c>
      <c r="MC238" s="76">
        <v>0</v>
      </c>
      <c r="MD238" s="76">
        <v>0</v>
      </c>
      <c r="ME238" s="76">
        <v>0</v>
      </c>
      <c r="MH238" s="76" t="s">
        <v>240</v>
      </c>
      <c r="MI238" s="76">
        <v>0</v>
      </c>
      <c r="MJ238" s="76">
        <v>0</v>
      </c>
      <c r="MK238" s="76">
        <v>0</v>
      </c>
      <c r="ML238" s="76">
        <v>0</v>
      </c>
      <c r="MM238" s="76"/>
      <c r="MN238" s="76"/>
      <c r="MO238" s="76" t="s">
        <v>240</v>
      </c>
      <c r="MP238" s="76">
        <v>0</v>
      </c>
      <c r="MQ238" s="76">
        <v>0</v>
      </c>
      <c r="MR238" s="76">
        <v>0</v>
      </c>
      <c r="MS238" s="76">
        <v>0</v>
      </c>
    </row>
    <row r="239" spans="1:357" x14ac:dyDescent="0.25">
      <c r="A239" s="1">
        <v>11.700000000000038</v>
      </c>
      <c r="B239" s="1">
        <v>11.750000000000039</v>
      </c>
      <c r="C239" s="1" t="s">
        <v>241</v>
      </c>
      <c r="D239" s="1">
        <v>0</v>
      </c>
      <c r="E239" s="1">
        <v>0</v>
      </c>
      <c r="F239" s="1">
        <v>0</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v>
      </c>
      <c r="EV239" s="6">
        <v>0</v>
      </c>
      <c r="EW239" s="6">
        <v>0</v>
      </c>
      <c r="EX239" s="6">
        <v>0</v>
      </c>
      <c r="FA239" s="6" t="s">
        <v>241</v>
      </c>
      <c r="FB239" s="6">
        <v>0</v>
      </c>
      <c r="FC239" s="6">
        <v>0</v>
      </c>
      <c r="FD239" s="6">
        <v>0</v>
      </c>
      <c r="FE239" s="6">
        <v>0</v>
      </c>
      <c r="FH239" s="6" t="s">
        <v>241</v>
      </c>
      <c r="FI239" s="6">
        <v>0</v>
      </c>
      <c r="FJ239" s="6">
        <v>0</v>
      </c>
      <c r="FK239" s="6">
        <v>0</v>
      </c>
      <c r="FL239" s="6">
        <v>0</v>
      </c>
      <c r="FO239" s="6" t="s">
        <v>241</v>
      </c>
      <c r="FP239" s="6">
        <v>0</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4" t="s">
        <v>241</v>
      </c>
      <c r="GY239" s="64">
        <v>0</v>
      </c>
      <c r="GZ239" s="64">
        <v>0</v>
      </c>
      <c r="HA239" s="64">
        <v>0</v>
      </c>
      <c r="HB239" s="64">
        <v>0</v>
      </c>
      <c r="HE239" s="64" t="s">
        <v>241</v>
      </c>
      <c r="HF239" s="64">
        <v>0</v>
      </c>
      <c r="HG239" s="64">
        <v>0</v>
      </c>
      <c r="HH239" s="64">
        <v>0</v>
      </c>
      <c r="HI239" s="64">
        <v>0</v>
      </c>
      <c r="HL239" s="64" t="s">
        <v>241</v>
      </c>
      <c r="HM239" s="64">
        <v>0</v>
      </c>
      <c r="HN239" s="64">
        <v>0</v>
      </c>
      <c r="HO239" s="64">
        <v>0</v>
      </c>
      <c r="HP239" s="64">
        <v>0</v>
      </c>
      <c r="HS239" s="64" t="s">
        <v>241</v>
      </c>
      <c r="HT239" s="64">
        <v>0</v>
      </c>
      <c r="HU239" s="64">
        <v>0</v>
      </c>
      <c r="HV239" s="64">
        <v>0</v>
      </c>
      <c r="HW239" s="64">
        <v>0</v>
      </c>
      <c r="HZ239" s="64" t="s">
        <v>241</v>
      </c>
      <c r="IA239" s="64">
        <v>0</v>
      </c>
      <c r="IB239" s="64">
        <v>0</v>
      </c>
      <c r="IC239" s="64">
        <v>0</v>
      </c>
      <c r="ID239" s="64">
        <v>0</v>
      </c>
      <c r="IG239" s="64" t="s">
        <v>241</v>
      </c>
      <c r="IH239" s="64">
        <v>0</v>
      </c>
      <c r="II239" s="64">
        <v>0</v>
      </c>
      <c r="IJ239" s="64">
        <v>0</v>
      </c>
      <c r="IK239" s="64">
        <v>0</v>
      </c>
      <c r="IN239" s="64" t="s">
        <v>241</v>
      </c>
      <c r="IO239" s="64">
        <v>0</v>
      </c>
      <c r="IP239" s="64">
        <v>0</v>
      </c>
      <c r="IQ239" s="64">
        <v>0</v>
      </c>
      <c r="IR239" s="64">
        <v>0</v>
      </c>
      <c r="IU239" s="64" t="s">
        <v>241</v>
      </c>
      <c r="IV239" s="64">
        <v>0</v>
      </c>
      <c r="IW239" s="64">
        <v>0</v>
      </c>
      <c r="IX239" s="64">
        <v>0</v>
      </c>
      <c r="IY239" s="64">
        <v>0</v>
      </c>
      <c r="JB239" s="6" t="s">
        <v>241</v>
      </c>
      <c r="JC239" s="6">
        <v>0</v>
      </c>
      <c r="JD239" s="6">
        <v>0</v>
      </c>
      <c r="JE239" s="6">
        <v>0</v>
      </c>
      <c r="JF239" s="6">
        <v>0</v>
      </c>
      <c r="JI239" s="64" t="s">
        <v>241</v>
      </c>
      <c r="JJ239" s="64">
        <v>0</v>
      </c>
      <c r="JK239" s="64">
        <v>0</v>
      </c>
      <c r="JL239" s="64">
        <v>0</v>
      </c>
      <c r="JM239" s="64">
        <v>0</v>
      </c>
      <c r="JP239" s="70" t="s">
        <v>241</v>
      </c>
      <c r="JQ239" s="70">
        <v>0</v>
      </c>
      <c r="JR239" s="70">
        <v>0</v>
      </c>
      <c r="JS239" s="70">
        <v>0</v>
      </c>
      <c r="JT239" s="70">
        <v>0</v>
      </c>
      <c r="JW239" s="76" t="s">
        <v>241</v>
      </c>
      <c r="JX239" s="76">
        <v>0</v>
      </c>
      <c r="JY239" s="76">
        <v>0</v>
      </c>
      <c r="JZ239" s="76">
        <v>0</v>
      </c>
      <c r="KA239" s="76">
        <v>0</v>
      </c>
      <c r="KD239" s="76" t="s">
        <v>241</v>
      </c>
      <c r="KE239" s="76">
        <v>0</v>
      </c>
      <c r="KF239" s="76">
        <v>0</v>
      </c>
      <c r="KG239" s="76">
        <v>0</v>
      </c>
      <c r="KH239" s="76">
        <v>0</v>
      </c>
      <c r="KK239" s="76" t="s">
        <v>241</v>
      </c>
      <c r="KL239" s="76">
        <v>0</v>
      </c>
      <c r="KM239" s="76">
        <v>0</v>
      </c>
      <c r="KN239" s="76">
        <v>0</v>
      </c>
      <c r="KO239" s="7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c r="LY239" s="76"/>
      <c r="LZ239" s="76"/>
      <c r="MA239" s="76" t="s">
        <v>241</v>
      </c>
      <c r="MB239" s="76">
        <v>0</v>
      </c>
      <c r="MC239" s="76">
        <v>0</v>
      </c>
      <c r="MD239" s="76">
        <v>0</v>
      </c>
      <c r="ME239" s="76">
        <v>0</v>
      </c>
      <c r="MH239" s="76" t="s">
        <v>241</v>
      </c>
      <c r="MI239" s="76">
        <v>0</v>
      </c>
      <c r="MJ239" s="76">
        <v>0</v>
      </c>
      <c r="MK239" s="76">
        <v>0</v>
      </c>
      <c r="ML239" s="76">
        <v>0</v>
      </c>
      <c r="MM239" s="76"/>
      <c r="MN239" s="76"/>
      <c r="MO239" s="76" t="s">
        <v>241</v>
      </c>
      <c r="MP239" s="76">
        <v>0</v>
      </c>
      <c r="MQ239" s="76">
        <v>0</v>
      </c>
      <c r="MR239" s="76">
        <v>0</v>
      </c>
      <c r="MS239" s="76">
        <v>0</v>
      </c>
    </row>
    <row r="240" spans="1:357" x14ac:dyDescent="0.25">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v>
      </c>
      <c r="EA240" s="6">
        <v>0</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4" t="s">
        <v>242</v>
      </c>
      <c r="GY240" s="64">
        <v>0</v>
      </c>
      <c r="GZ240" s="64">
        <v>0</v>
      </c>
      <c r="HA240" s="64">
        <v>0</v>
      </c>
      <c r="HB240" s="64">
        <v>0</v>
      </c>
      <c r="HE240" s="64" t="s">
        <v>242</v>
      </c>
      <c r="HF240" s="64">
        <v>0</v>
      </c>
      <c r="HG240" s="64">
        <v>0</v>
      </c>
      <c r="HH240" s="64">
        <v>0</v>
      </c>
      <c r="HI240" s="64">
        <v>0</v>
      </c>
      <c r="HL240" s="64" t="s">
        <v>242</v>
      </c>
      <c r="HM240" s="64">
        <v>0</v>
      </c>
      <c r="HN240" s="64">
        <v>0</v>
      </c>
      <c r="HO240" s="64">
        <v>0</v>
      </c>
      <c r="HP240" s="64">
        <v>0</v>
      </c>
      <c r="HS240" s="64" t="s">
        <v>242</v>
      </c>
      <c r="HT240" s="64">
        <v>0</v>
      </c>
      <c r="HU240" s="64">
        <v>0</v>
      </c>
      <c r="HV240" s="64">
        <v>0</v>
      </c>
      <c r="HW240" s="64">
        <v>0</v>
      </c>
      <c r="HZ240" s="64" t="s">
        <v>242</v>
      </c>
      <c r="IA240" s="64">
        <v>0</v>
      </c>
      <c r="IB240" s="64">
        <v>0</v>
      </c>
      <c r="IC240" s="64">
        <v>0</v>
      </c>
      <c r="ID240" s="64">
        <v>0</v>
      </c>
      <c r="IG240" s="64" t="s">
        <v>242</v>
      </c>
      <c r="IH240" s="64">
        <v>0</v>
      </c>
      <c r="II240" s="64">
        <v>0</v>
      </c>
      <c r="IJ240" s="64">
        <v>0</v>
      </c>
      <c r="IK240" s="64">
        <v>0</v>
      </c>
      <c r="IN240" s="64" t="s">
        <v>242</v>
      </c>
      <c r="IO240" s="64">
        <v>0</v>
      </c>
      <c r="IP240" s="64">
        <v>0</v>
      </c>
      <c r="IQ240" s="64">
        <v>0</v>
      </c>
      <c r="IR240" s="64">
        <v>0</v>
      </c>
      <c r="IU240" s="64" t="s">
        <v>242</v>
      </c>
      <c r="IV240" s="64">
        <v>0</v>
      </c>
      <c r="IW240" s="64">
        <v>0</v>
      </c>
      <c r="IX240" s="64">
        <v>0</v>
      </c>
      <c r="IY240" s="64">
        <v>0</v>
      </c>
      <c r="JB240" s="6" t="s">
        <v>242</v>
      </c>
      <c r="JC240" s="6">
        <v>0</v>
      </c>
      <c r="JD240" s="6">
        <v>0</v>
      </c>
      <c r="JE240" s="6">
        <v>0</v>
      </c>
      <c r="JF240" s="6">
        <v>0</v>
      </c>
      <c r="JI240" s="64" t="s">
        <v>242</v>
      </c>
      <c r="JJ240" s="64">
        <v>0</v>
      </c>
      <c r="JK240" s="64">
        <v>0</v>
      </c>
      <c r="JL240" s="64">
        <v>0</v>
      </c>
      <c r="JM240" s="64">
        <v>0</v>
      </c>
      <c r="JP240" s="70" t="s">
        <v>242</v>
      </c>
      <c r="JQ240" s="70">
        <v>0</v>
      </c>
      <c r="JR240" s="70">
        <v>0</v>
      </c>
      <c r="JS240" s="70">
        <v>0</v>
      </c>
      <c r="JT240" s="70">
        <v>0</v>
      </c>
      <c r="JW240" s="76" t="s">
        <v>242</v>
      </c>
      <c r="JX240" s="76">
        <v>0</v>
      </c>
      <c r="JY240" s="76">
        <v>0</v>
      </c>
      <c r="JZ240" s="76">
        <v>0</v>
      </c>
      <c r="KA240" s="76">
        <v>0</v>
      </c>
      <c r="KD240" s="76" t="s">
        <v>242</v>
      </c>
      <c r="KE240" s="76">
        <v>0</v>
      </c>
      <c r="KF240" s="76">
        <v>0</v>
      </c>
      <c r="KG240" s="76">
        <v>0</v>
      </c>
      <c r="KH240" s="76">
        <v>0</v>
      </c>
      <c r="KK240" s="76" t="s">
        <v>242</v>
      </c>
      <c r="KL240" s="76">
        <v>0</v>
      </c>
      <c r="KM240" s="76">
        <v>0</v>
      </c>
      <c r="KN240" s="76">
        <v>0</v>
      </c>
      <c r="KO240" s="7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c r="LY240" s="76"/>
      <c r="LZ240" s="76"/>
      <c r="MA240" s="76" t="s">
        <v>242</v>
      </c>
      <c r="MB240" s="76">
        <v>0</v>
      </c>
      <c r="MC240" s="76">
        <v>0</v>
      </c>
      <c r="MD240" s="76">
        <v>0</v>
      </c>
      <c r="ME240" s="76">
        <v>0</v>
      </c>
      <c r="MH240" s="76" t="s">
        <v>242</v>
      </c>
      <c r="MI240" s="76">
        <v>0</v>
      </c>
      <c r="MJ240" s="76">
        <v>0</v>
      </c>
      <c r="MK240" s="76">
        <v>0</v>
      </c>
      <c r="ML240" s="76">
        <v>0</v>
      </c>
      <c r="MM240" s="76"/>
      <c r="MN240" s="76"/>
      <c r="MO240" s="76" t="s">
        <v>242</v>
      </c>
      <c r="MP240" s="76">
        <v>0</v>
      </c>
      <c r="MQ240" s="76">
        <v>0</v>
      </c>
      <c r="MR240" s="76">
        <v>0</v>
      </c>
      <c r="MS240" s="76">
        <v>0</v>
      </c>
    </row>
    <row r="241" spans="1:357" x14ac:dyDescent="0.25">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v>
      </c>
      <c r="AU241" s="6">
        <v>0</v>
      </c>
      <c r="AV241" s="6">
        <v>0</v>
      </c>
      <c r="AW241" s="6">
        <v>0</v>
      </c>
      <c r="AZ241" s="6" t="s">
        <v>243</v>
      </c>
      <c r="BA241" s="6">
        <v>0</v>
      </c>
      <c r="BB241" s="6">
        <v>0</v>
      </c>
      <c r="BC241" s="6">
        <v>0</v>
      </c>
      <c r="BD241" s="6">
        <v>0</v>
      </c>
      <c r="BG241" s="6" t="s">
        <v>243</v>
      </c>
      <c r="BH241" s="6">
        <v>0</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v>
      </c>
      <c r="DM241" s="6">
        <v>0</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4" t="s">
        <v>243</v>
      </c>
      <c r="GY241" s="64">
        <v>0</v>
      </c>
      <c r="GZ241" s="64">
        <v>0</v>
      </c>
      <c r="HA241" s="64">
        <v>0</v>
      </c>
      <c r="HB241" s="64">
        <v>0</v>
      </c>
      <c r="HE241" s="64" t="s">
        <v>243</v>
      </c>
      <c r="HF241" s="64">
        <v>0</v>
      </c>
      <c r="HG241" s="64">
        <v>0</v>
      </c>
      <c r="HH241" s="64">
        <v>0</v>
      </c>
      <c r="HI241" s="64">
        <v>0</v>
      </c>
      <c r="HL241" s="64" t="s">
        <v>243</v>
      </c>
      <c r="HM241" s="64">
        <v>0</v>
      </c>
      <c r="HN241" s="64">
        <v>0</v>
      </c>
      <c r="HO241" s="64">
        <v>0</v>
      </c>
      <c r="HP241" s="64">
        <v>0</v>
      </c>
      <c r="HS241" s="64" t="s">
        <v>243</v>
      </c>
      <c r="HT241" s="64">
        <v>0</v>
      </c>
      <c r="HU241" s="64">
        <v>0</v>
      </c>
      <c r="HV241" s="64">
        <v>0</v>
      </c>
      <c r="HW241" s="64">
        <v>0</v>
      </c>
      <c r="HZ241" s="64" t="s">
        <v>243</v>
      </c>
      <c r="IA241" s="64">
        <v>0</v>
      </c>
      <c r="IB241" s="64">
        <v>0</v>
      </c>
      <c r="IC241" s="64">
        <v>0</v>
      </c>
      <c r="ID241" s="64">
        <v>0</v>
      </c>
      <c r="IG241" s="64" t="s">
        <v>243</v>
      </c>
      <c r="IH241" s="64">
        <v>0</v>
      </c>
      <c r="II241" s="64">
        <v>0</v>
      </c>
      <c r="IJ241" s="64">
        <v>0</v>
      </c>
      <c r="IK241" s="64">
        <v>0</v>
      </c>
      <c r="IN241" s="64" t="s">
        <v>243</v>
      </c>
      <c r="IO241" s="64">
        <v>0</v>
      </c>
      <c r="IP241" s="64">
        <v>0</v>
      </c>
      <c r="IQ241" s="64">
        <v>0</v>
      </c>
      <c r="IR241" s="64">
        <v>0</v>
      </c>
      <c r="IU241" s="64" t="s">
        <v>243</v>
      </c>
      <c r="IV241" s="64">
        <v>0</v>
      </c>
      <c r="IW241" s="64">
        <v>0</v>
      </c>
      <c r="IX241" s="64">
        <v>0</v>
      </c>
      <c r="IY241" s="64">
        <v>0</v>
      </c>
      <c r="JB241" s="6" t="s">
        <v>243</v>
      </c>
      <c r="JC241" s="6">
        <v>0</v>
      </c>
      <c r="JD241" s="6">
        <v>0</v>
      </c>
      <c r="JE241" s="6">
        <v>0</v>
      </c>
      <c r="JF241" s="6">
        <v>0</v>
      </c>
      <c r="JI241" s="64" t="s">
        <v>243</v>
      </c>
      <c r="JJ241" s="64">
        <v>0</v>
      </c>
      <c r="JK241" s="64">
        <v>0</v>
      </c>
      <c r="JL241" s="64">
        <v>0</v>
      </c>
      <c r="JM241" s="64">
        <v>0</v>
      </c>
      <c r="JP241" s="70" t="s">
        <v>243</v>
      </c>
      <c r="JQ241" s="70">
        <v>0</v>
      </c>
      <c r="JR241" s="70">
        <v>0</v>
      </c>
      <c r="JS241" s="70">
        <v>0</v>
      </c>
      <c r="JT241" s="70">
        <v>0</v>
      </c>
      <c r="JW241" s="76" t="s">
        <v>243</v>
      </c>
      <c r="JX241" s="76">
        <v>0</v>
      </c>
      <c r="JY241" s="76">
        <v>0</v>
      </c>
      <c r="JZ241" s="76">
        <v>0</v>
      </c>
      <c r="KA241" s="76">
        <v>0</v>
      </c>
      <c r="KD241" s="76" t="s">
        <v>243</v>
      </c>
      <c r="KE241" s="76">
        <v>0</v>
      </c>
      <c r="KF241" s="76">
        <v>0</v>
      </c>
      <c r="KG241" s="76">
        <v>0</v>
      </c>
      <c r="KH241" s="76">
        <v>0</v>
      </c>
      <c r="KK241" s="76" t="s">
        <v>243</v>
      </c>
      <c r="KL241" s="76">
        <v>0</v>
      </c>
      <c r="KM241" s="76">
        <v>0</v>
      </c>
      <c r="KN241" s="76">
        <v>0</v>
      </c>
      <c r="KO241" s="7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c r="LY241" s="76"/>
      <c r="LZ241" s="76"/>
      <c r="MA241" s="76" t="s">
        <v>243</v>
      </c>
      <c r="MB241" s="76">
        <v>0</v>
      </c>
      <c r="MC241" s="76">
        <v>0</v>
      </c>
      <c r="MD241" s="76">
        <v>0</v>
      </c>
      <c r="ME241" s="76">
        <v>0</v>
      </c>
      <c r="MH241" s="76" t="s">
        <v>243</v>
      </c>
      <c r="MI241" s="76">
        <v>0</v>
      </c>
      <c r="MJ241" s="76">
        <v>0</v>
      </c>
      <c r="MK241" s="76">
        <v>0</v>
      </c>
      <c r="ML241" s="76">
        <v>0</v>
      </c>
      <c r="MM241" s="76"/>
      <c r="MN241" s="76"/>
      <c r="MO241" s="76" t="s">
        <v>243</v>
      </c>
      <c r="MP241" s="76">
        <v>0</v>
      </c>
      <c r="MQ241" s="76">
        <v>0</v>
      </c>
      <c r="MR241" s="76">
        <v>0</v>
      </c>
      <c r="MS241" s="76">
        <v>0</v>
      </c>
    </row>
    <row r="242" spans="1:357" x14ac:dyDescent="0.25">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v>
      </c>
      <c r="S242" s="1">
        <v>0</v>
      </c>
      <c r="T242" s="1">
        <v>0</v>
      </c>
      <c r="U242" s="1">
        <v>0</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4" t="s">
        <v>244</v>
      </c>
      <c r="GY242" s="64">
        <v>0</v>
      </c>
      <c r="GZ242" s="64">
        <v>0</v>
      </c>
      <c r="HA242" s="64">
        <v>0</v>
      </c>
      <c r="HB242" s="64">
        <v>0</v>
      </c>
      <c r="HE242" s="64" t="s">
        <v>244</v>
      </c>
      <c r="HF242" s="64">
        <v>0</v>
      </c>
      <c r="HG242" s="64">
        <v>0</v>
      </c>
      <c r="HH242" s="64">
        <v>0</v>
      </c>
      <c r="HI242" s="64">
        <v>0</v>
      </c>
      <c r="HL242" s="64" t="s">
        <v>244</v>
      </c>
      <c r="HM242" s="64">
        <v>0</v>
      </c>
      <c r="HN242" s="64">
        <v>0</v>
      </c>
      <c r="HO242" s="64">
        <v>0</v>
      </c>
      <c r="HP242" s="64">
        <v>0</v>
      </c>
      <c r="HS242" s="64" t="s">
        <v>244</v>
      </c>
      <c r="HT242" s="64">
        <v>0</v>
      </c>
      <c r="HU242" s="64">
        <v>0</v>
      </c>
      <c r="HV242" s="64">
        <v>0</v>
      </c>
      <c r="HW242" s="64">
        <v>0</v>
      </c>
      <c r="HZ242" s="64" t="s">
        <v>244</v>
      </c>
      <c r="IA242" s="64">
        <v>0</v>
      </c>
      <c r="IB242" s="64">
        <v>0</v>
      </c>
      <c r="IC242" s="64">
        <v>0</v>
      </c>
      <c r="ID242" s="64">
        <v>0</v>
      </c>
      <c r="IG242" s="64" t="s">
        <v>244</v>
      </c>
      <c r="IH242" s="64">
        <v>0</v>
      </c>
      <c r="II242" s="64">
        <v>0</v>
      </c>
      <c r="IJ242" s="64">
        <v>0</v>
      </c>
      <c r="IK242" s="64">
        <v>0</v>
      </c>
      <c r="IN242" s="64" t="s">
        <v>244</v>
      </c>
      <c r="IO242" s="64">
        <v>0</v>
      </c>
      <c r="IP242" s="64">
        <v>0</v>
      </c>
      <c r="IQ242" s="64">
        <v>0</v>
      </c>
      <c r="IR242" s="64">
        <v>0</v>
      </c>
      <c r="IU242" s="64" t="s">
        <v>244</v>
      </c>
      <c r="IV242" s="64">
        <v>0</v>
      </c>
      <c r="IW242" s="64">
        <v>0</v>
      </c>
      <c r="IX242" s="64">
        <v>0</v>
      </c>
      <c r="IY242" s="64">
        <v>0</v>
      </c>
      <c r="JB242" s="6" t="s">
        <v>244</v>
      </c>
      <c r="JC242" s="6">
        <v>0</v>
      </c>
      <c r="JD242" s="6">
        <v>0</v>
      </c>
      <c r="JE242" s="6">
        <v>0</v>
      </c>
      <c r="JF242" s="6">
        <v>0</v>
      </c>
      <c r="JI242" s="64" t="s">
        <v>244</v>
      </c>
      <c r="JJ242" s="64">
        <v>0</v>
      </c>
      <c r="JK242" s="64">
        <v>0</v>
      </c>
      <c r="JL242" s="64">
        <v>0</v>
      </c>
      <c r="JM242" s="64">
        <v>0</v>
      </c>
      <c r="JP242" s="70" t="s">
        <v>244</v>
      </c>
      <c r="JQ242" s="70">
        <v>0</v>
      </c>
      <c r="JR242" s="70">
        <v>0</v>
      </c>
      <c r="JS242" s="70">
        <v>0</v>
      </c>
      <c r="JT242" s="70">
        <v>0</v>
      </c>
      <c r="JW242" s="76" t="s">
        <v>244</v>
      </c>
      <c r="JX242" s="76">
        <v>0</v>
      </c>
      <c r="JY242" s="76">
        <v>0</v>
      </c>
      <c r="JZ242" s="76">
        <v>0</v>
      </c>
      <c r="KA242" s="76">
        <v>0</v>
      </c>
      <c r="KD242" s="76" t="s">
        <v>244</v>
      </c>
      <c r="KE242" s="76">
        <v>0</v>
      </c>
      <c r="KF242" s="76">
        <v>0</v>
      </c>
      <c r="KG242" s="76">
        <v>0</v>
      </c>
      <c r="KH242" s="76">
        <v>0</v>
      </c>
      <c r="KK242" s="76" t="s">
        <v>244</v>
      </c>
      <c r="KL242" s="76">
        <v>0</v>
      </c>
      <c r="KM242" s="76">
        <v>0</v>
      </c>
      <c r="KN242" s="76">
        <v>0</v>
      </c>
      <c r="KO242" s="7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c r="LR242" s="76"/>
      <c r="LS242" s="76"/>
      <c r="LT242" s="76" t="s">
        <v>244</v>
      </c>
      <c r="LU242" s="76">
        <v>0</v>
      </c>
      <c r="LV242" s="76">
        <v>0</v>
      </c>
      <c r="LW242" s="76">
        <v>0</v>
      </c>
      <c r="LX242" s="76">
        <v>0</v>
      </c>
      <c r="LY242" s="76"/>
      <c r="LZ242" s="76"/>
      <c r="MA242" s="76" t="s">
        <v>244</v>
      </c>
      <c r="MB242" s="76">
        <v>0</v>
      </c>
      <c r="MC242" s="76">
        <v>0</v>
      </c>
      <c r="MD242" s="76">
        <v>0</v>
      </c>
      <c r="ME242" s="76">
        <v>0</v>
      </c>
      <c r="MH242" s="76" t="s">
        <v>244</v>
      </c>
      <c r="MI242" s="76">
        <v>0</v>
      </c>
      <c r="MJ242" s="76">
        <v>0</v>
      </c>
      <c r="MK242" s="76">
        <v>0</v>
      </c>
      <c r="ML242" s="76">
        <v>0</v>
      </c>
      <c r="MM242" s="76"/>
      <c r="MN242" s="76"/>
      <c r="MO242" s="76" t="s">
        <v>244</v>
      </c>
      <c r="MP242" s="76">
        <v>0</v>
      </c>
      <c r="MQ242" s="76">
        <v>0</v>
      </c>
      <c r="MR242" s="76">
        <v>0</v>
      </c>
      <c r="MS242" s="76">
        <v>0</v>
      </c>
    </row>
    <row r="243" spans="1:357" x14ac:dyDescent="0.25">
      <c r="A243" s="1">
        <v>11.900000000000041</v>
      </c>
      <c r="B243" s="1">
        <v>11.950000000000042</v>
      </c>
      <c r="C243" s="1" t="s">
        <v>245</v>
      </c>
      <c r="D243" s="1">
        <v>0</v>
      </c>
      <c r="E243" s="1">
        <v>0</v>
      </c>
      <c r="F243" s="1">
        <v>0</v>
      </c>
      <c r="G243" s="1">
        <v>0</v>
      </c>
      <c r="H243" s="1"/>
      <c r="I243" s="1"/>
      <c r="J243" s="1" t="s">
        <v>245</v>
      </c>
      <c r="K243" s="1">
        <v>0</v>
      </c>
      <c r="L243" s="1">
        <v>0</v>
      </c>
      <c r="M243" s="1">
        <v>0</v>
      </c>
      <c r="N243" s="1">
        <v>0</v>
      </c>
      <c r="O243" s="1"/>
      <c r="P243" s="1"/>
      <c r="Q243" s="1" t="s">
        <v>245</v>
      </c>
      <c r="R243" s="1">
        <v>0</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v>
      </c>
      <c r="AN243" s="6">
        <v>0</v>
      </c>
      <c r="AO243" s="6">
        <v>0</v>
      </c>
      <c r="AP243" s="6">
        <v>0</v>
      </c>
      <c r="AQ243" s="1"/>
      <c r="AR243" s="1"/>
      <c r="AS243" s="6" t="s">
        <v>245</v>
      </c>
      <c r="AT243" s="6">
        <v>0</v>
      </c>
      <c r="AU243" s="6">
        <v>0</v>
      </c>
      <c r="AV243" s="6">
        <v>0</v>
      </c>
      <c r="AW243" s="6">
        <v>0</v>
      </c>
      <c r="AZ243" s="6" t="s">
        <v>245</v>
      </c>
      <c r="BA243" s="6">
        <v>0</v>
      </c>
      <c r="BB243" s="6">
        <v>0</v>
      </c>
      <c r="BC243" s="6">
        <v>0</v>
      </c>
      <c r="BD243" s="6">
        <v>0</v>
      </c>
      <c r="BG243" s="6" t="s">
        <v>245</v>
      </c>
      <c r="BH243" s="6">
        <v>0</v>
      </c>
      <c r="BI243" s="6">
        <v>0</v>
      </c>
      <c r="BJ243" s="6">
        <v>0</v>
      </c>
      <c r="BK243" s="6">
        <v>0</v>
      </c>
      <c r="BN243" s="6" t="s">
        <v>245</v>
      </c>
      <c r="BO243" s="6">
        <v>0</v>
      </c>
      <c r="BP243" s="6">
        <v>0</v>
      </c>
      <c r="BQ243" s="6">
        <v>0</v>
      </c>
      <c r="BR243" s="6">
        <v>0</v>
      </c>
      <c r="BU243" s="6" t="s">
        <v>245</v>
      </c>
      <c r="BV243" s="6">
        <v>0</v>
      </c>
      <c r="BW243" s="6">
        <v>0</v>
      </c>
      <c r="BX243" s="6">
        <v>0</v>
      </c>
      <c r="BY243" s="6">
        <v>0</v>
      </c>
      <c r="CB243" s="6" t="s">
        <v>245</v>
      </c>
      <c r="CC243" s="6">
        <v>0</v>
      </c>
      <c r="CD243" s="6">
        <v>0</v>
      </c>
      <c r="CE243" s="6">
        <v>0</v>
      </c>
      <c r="CF243" s="6">
        <v>0</v>
      </c>
      <c r="CI243" s="6" t="s">
        <v>245</v>
      </c>
      <c r="CJ243" s="6">
        <v>0</v>
      </c>
      <c r="CK243" s="6">
        <v>0</v>
      </c>
      <c r="CL243" s="6">
        <v>0</v>
      </c>
      <c r="CM243" s="6">
        <v>0</v>
      </c>
      <c r="CP243" s="6" t="s">
        <v>245</v>
      </c>
      <c r="CQ243" s="6">
        <v>0</v>
      </c>
      <c r="CR243" s="6">
        <v>0</v>
      </c>
      <c r="CS243" s="6">
        <v>0</v>
      </c>
      <c r="CT243" s="6">
        <v>0</v>
      </c>
      <c r="CW243" s="6" t="s">
        <v>245</v>
      </c>
      <c r="CX243" s="6">
        <v>0</v>
      </c>
      <c r="CY243" s="6">
        <v>0</v>
      </c>
      <c r="CZ243" s="6">
        <v>0</v>
      </c>
      <c r="DA243" s="6">
        <v>0</v>
      </c>
      <c r="DD243" s="6" t="s">
        <v>245</v>
      </c>
      <c r="DE243" s="6">
        <v>0.46</v>
      </c>
      <c r="DF243" s="6">
        <v>0</v>
      </c>
      <c r="DG243" s="6">
        <v>0</v>
      </c>
      <c r="DH243" s="6">
        <v>0</v>
      </c>
      <c r="DK243" s="6" t="s">
        <v>245</v>
      </c>
      <c r="DL243" s="6">
        <v>0</v>
      </c>
      <c r="DM243" s="6">
        <v>0</v>
      </c>
      <c r="DN243" s="6">
        <v>0</v>
      </c>
      <c r="DO243" s="6">
        <v>0</v>
      </c>
      <c r="DR243" s="6" t="s">
        <v>245</v>
      </c>
      <c r="DS243" s="6">
        <v>0</v>
      </c>
      <c r="DT243" s="6">
        <v>0</v>
      </c>
      <c r="DU243" s="6">
        <v>0</v>
      </c>
      <c r="DV243" s="6">
        <v>0</v>
      </c>
      <c r="DY243" s="6" t="s">
        <v>245</v>
      </c>
      <c r="DZ243" s="6">
        <v>0</v>
      </c>
      <c r="EA243" s="6">
        <v>0</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v>
      </c>
      <c r="FJ243" s="6">
        <v>0</v>
      </c>
      <c r="FK243" s="6">
        <v>0</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4" t="s">
        <v>245</v>
      </c>
      <c r="GY243" s="64">
        <v>0</v>
      </c>
      <c r="GZ243" s="64">
        <v>0</v>
      </c>
      <c r="HA243" s="64">
        <v>0</v>
      </c>
      <c r="HB243" s="64">
        <v>0</v>
      </c>
      <c r="HE243" s="64" t="s">
        <v>245</v>
      </c>
      <c r="HF243" s="64">
        <v>0</v>
      </c>
      <c r="HG243" s="64">
        <v>0</v>
      </c>
      <c r="HH243" s="64">
        <v>0</v>
      </c>
      <c r="HI243" s="64">
        <v>0</v>
      </c>
      <c r="HL243" s="64" t="s">
        <v>245</v>
      </c>
      <c r="HM243" s="64">
        <v>0</v>
      </c>
      <c r="HN243" s="64">
        <v>0</v>
      </c>
      <c r="HO243" s="64">
        <v>0</v>
      </c>
      <c r="HP243" s="64">
        <v>0</v>
      </c>
      <c r="HS243" s="64" t="s">
        <v>245</v>
      </c>
      <c r="HT243" s="64">
        <v>0</v>
      </c>
      <c r="HU243" s="64">
        <v>0</v>
      </c>
      <c r="HV243" s="64">
        <v>0</v>
      </c>
      <c r="HW243" s="64">
        <v>0</v>
      </c>
      <c r="HZ243" s="64" t="s">
        <v>245</v>
      </c>
      <c r="IA243" s="64">
        <v>0</v>
      </c>
      <c r="IB243" s="64">
        <v>0</v>
      </c>
      <c r="IC243" s="64">
        <v>0</v>
      </c>
      <c r="ID243" s="64">
        <v>0</v>
      </c>
      <c r="IG243" s="64" t="s">
        <v>245</v>
      </c>
      <c r="IH243" s="64">
        <v>0</v>
      </c>
      <c r="II243" s="64">
        <v>0</v>
      </c>
      <c r="IJ243" s="64">
        <v>0</v>
      </c>
      <c r="IK243" s="64">
        <v>0</v>
      </c>
      <c r="IN243" s="64" t="s">
        <v>245</v>
      </c>
      <c r="IO243" s="64">
        <v>0</v>
      </c>
      <c r="IP243" s="64">
        <v>0</v>
      </c>
      <c r="IQ243" s="64">
        <v>0</v>
      </c>
      <c r="IR243" s="64">
        <v>0</v>
      </c>
      <c r="IU243" s="64" t="s">
        <v>245</v>
      </c>
      <c r="IV243" s="64">
        <v>0</v>
      </c>
      <c r="IW243" s="64">
        <v>0</v>
      </c>
      <c r="IX243" s="64">
        <v>0</v>
      </c>
      <c r="IY243" s="64">
        <v>0</v>
      </c>
      <c r="JB243" s="6" t="s">
        <v>245</v>
      </c>
      <c r="JC243" s="6">
        <v>0</v>
      </c>
      <c r="JD243" s="6">
        <v>0</v>
      </c>
      <c r="JE243" s="6">
        <v>0</v>
      </c>
      <c r="JF243" s="6">
        <v>0</v>
      </c>
      <c r="JI243" s="64" t="s">
        <v>245</v>
      </c>
      <c r="JJ243" s="64">
        <v>0</v>
      </c>
      <c r="JK243" s="64">
        <v>0</v>
      </c>
      <c r="JL243" s="64">
        <v>0</v>
      </c>
      <c r="JM243" s="64">
        <v>0</v>
      </c>
      <c r="JP243" s="70" t="s">
        <v>245</v>
      </c>
      <c r="JQ243" s="70">
        <v>0</v>
      </c>
      <c r="JR243" s="70">
        <v>0</v>
      </c>
      <c r="JS243" s="70">
        <v>0</v>
      </c>
      <c r="JT243" s="70">
        <v>0</v>
      </c>
      <c r="JW243" s="76" t="s">
        <v>245</v>
      </c>
      <c r="JX243" s="76">
        <v>0</v>
      </c>
      <c r="JY243" s="76">
        <v>0</v>
      </c>
      <c r="JZ243" s="76">
        <v>0</v>
      </c>
      <c r="KA243" s="76">
        <v>0</v>
      </c>
      <c r="KD243" s="76" t="s">
        <v>245</v>
      </c>
      <c r="KE243" s="76">
        <v>0</v>
      </c>
      <c r="KF243" s="76">
        <v>0</v>
      </c>
      <c r="KG243" s="76">
        <v>0</v>
      </c>
      <c r="KH243" s="76">
        <v>0</v>
      </c>
      <c r="KK243" s="76" t="s">
        <v>245</v>
      </c>
      <c r="KL243" s="76">
        <v>0</v>
      </c>
      <c r="KM243" s="76">
        <v>0</v>
      </c>
      <c r="KN243" s="76">
        <v>0</v>
      </c>
      <c r="KO243" s="76">
        <v>0</v>
      </c>
      <c r="KR243" s="76" t="s">
        <v>245</v>
      </c>
      <c r="KS243" s="76">
        <v>0</v>
      </c>
      <c r="KT243" s="76">
        <v>0</v>
      </c>
      <c r="KU243" s="76">
        <v>0</v>
      </c>
      <c r="KV243" s="76">
        <v>0</v>
      </c>
      <c r="KY243" s="76" t="s">
        <v>245</v>
      </c>
      <c r="KZ243" s="76">
        <v>0</v>
      </c>
      <c r="LA243" s="76">
        <v>0</v>
      </c>
      <c r="LB243" s="76">
        <v>0</v>
      </c>
      <c r="LC243" s="76">
        <v>0</v>
      </c>
      <c r="LF243" s="76" t="s">
        <v>245</v>
      </c>
      <c r="LG243" s="76">
        <v>0</v>
      </c>
      <c r="LH243" s="76">
        <v>0</v>
      </c>
      <c r="LI243" s="76">
        <v>0</v>
      </c>
      <c r="LJ243" s="76">
        <v>0</v>
      </c>
      <c r="LM243" s="76" t="s">
        <v>245</v>
      </c>
      <c r="LN243" s="76">
        <v>0</v>
      </c>
      <c r="LO243" s="76">
        <v>0</v>
      </c>
      <c r="LP243" s="76">
        <v>0</v>
      </c>
      <c r="LQ243" s="76">
        <v>0</v>
      </c>
      <c r="LR243" s="76"/>
      <c r="LS243" s="76"/>
      <c r="LT243" s="76" t="s">
        <v>245</v>
      </c>
      <c r="LU243" s="76">
        <v>0</v>
      </c>
      <c r="LV243" s="76">
        <v>0</v>
      </c>
      <c r="LW243" s="76">
        <v>0</v>
      </c>
      <c r="LX243" s="76">
        <v>0</v>
      </c>
      <c r="LY243" s="76"/>
      <c r="LZ243" s="76"/>
      <c r="MA243" s="76" t="s">
        <v>245</v>
      </c>
      <c r="MB243" s="76">
        <v>0</v>
      </c>
      <c r="MC243" s="76">
        <v>0</v>
      </c>
      <c r="MD243" s="76">
        <v>0</v>
      </c>
      <c r="ME243" s="76">
        <v>0</v>
      </c>
      <c r="MH243" s="76" t="s">
        <v>245</v>
      </c>
      <c r="MI243" s="76">
        <v>0</v>
      </c>
      <c r="MJ243" s="76">
        <v>0</v>
      </c>
      <c r="MK243" s="76">
        <v>0</v>
      </c>
      <c r="ML243" s="76">
        <v>0</v>
      </c>
      <c r="MM243" s="76"/>
      <c r="MN243" s="76"/>
      <c r="MO243" s="76" t="s">
        <v>245</v>
      </c>
      <c r="MP243" s="76">
        <v>0</v>
      </c>
      <c r="MQ243" s="76">
        <v>0</v>
      </c>
      <c r="MR243" s="76">
        <v>0</v>
      </c>
      <c r="MS243" s="76">
        <v>0</v>
      </c>
    </row>
    <row r="244" spans="1:357" x14ac:dyDescent="0.25">
      <c r="A244" s="1">
        <v>11.950000000000042</v>
      </c>
      <c r="B244" s="1">
        <v>12.000000000000043</v>
      </c>
      <c r="C244" s="1" t="s">
        <v>246</v>
      </c>
      <c r="D244" s="1">
        <v>0</v>
      </c>
      <c r="E244" s="1">
        <v>0</v>
      </c>
      <c r="F244" s="1">
        <v>0</v>
      </c>
      <c r="G244" s="1">
        <v>0</v>
      </c>
      <c r="H244" s="1"/>
      <c r="I244" s="1"/>
      <c r="J244" s="1" t="s">
        <v>246</v>
      </c>
      <c r="K244" s="1">
        <v>0</v>
      </c>
      <c r="L244" s="1">
        <v>0</v>
      </c>
      <c r="M244" s="1">
        <v>0</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v>
      </c>
      <c r="AN244" s="6">
        <v>0</v>
      </c>
      <c r="AO244" s="6">
        <v>0</v>
      </c>
      <c r="AP244" s="6">
        <v>0</v>
      </c>
      <c r="AQ244" s="1"/>
      <c r="AR244" s="1"/>
      <c r="AS244" s="6" t="s">
        <v>246</v>
      </c>
      <c r="AT244" s="6">
        <v>0</v>
      </c>
      <c r="AU244" s="6">
        <v>0</v>
      </c>
      <c r="AV244" s="6">
        <v>0</v>
      </c>
      <c r="AW244" s="6">
        <v>0</v>
      </c>
      <c r="AZ244" s="6" t="s">
        <v>246</v>
      </c>
      <c r="BA244" s="6">
        <v>0</v>
      </c>
      <c r="BB244" s="6">
        <v>0</v>
      </c>
      <c r="BC244" s="6">
        <v>0</v>
      </c>
      <c r="BD244" s="6">
        <v>0</v>
      </c>
      <c r="BG244" s="6" t="s">
        <v>246</v>
      </c>
      <c r="BH244" s="6">
        <v>0</v>
      </c>
      <c r="BI244" s="6">
        <v>0</v>
      </c>
      <c r="BJ244" s="6">
        <v>0</v>
      </c>
      <c r="BK244" s="6">
        <v>0</v>
      </c>
      <c r="BN244" s="6" t="s">
        <v>246</v>
      </c>
      <c r="BO244" s="6">
        <v>0</v>
      </c>
      <c r="BP244" s="6">
        <v>0</v>
      </c>
      <c r="BQ244" s="6">
        <v>0</v>
      </c>
      <c r="BR244" s="6">
        <v>0</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0</v>
      </c>
      <c r="CY244" s="6">
        <v>0</v>
      </c>
      <c r="CZ244" s="6">
        <v>0</v>
      </c>
      <c r="DA244" s="6">
        <v>0</v>
      </c>
      <c r="DD244" s="6" t="s">
        <v>246</v>
      </c>
      <c r="DE244" s="6">
        <v>0</v>
      </c>
      <c r="DF244" s="6">
        <v>0</v>
      </c>
      <c r="DG244" s="6">
        <v>0</v>
      </c>
      <c r="DH244" s="6">
        <v>0</v>
      </c>
      <c r="DK244" s="6" t="s">
        <v>246</v>
      </c>
      <c r="DL244" s="6">
        <v>0</v>
      </c>
      <c r="DM244" s="6">
        <v>0</v>
      </c>
      <c r="DN244" s="6">
        <v>0</v>
      </c>
      <c r="DO244" s="6">
        <v>0</v>
      </c>
      <c r="DR244" s="6" t="s">
        <v>246</v>
      </c>
      <c r="DS244" s="6">
        <v>0</v>
      </c>
      <c r="DT244" s="6">
        <v>0</v>
      </c>
      <c r="DU244" s="6">
        <v>0</v>
      </c>
      <c r="DV244" s="6">
        <v>0</v>
      </c>
      <c r="DY244" s="6" t="s">
        <v>246</v>
      </c>
      <c r="DZ244" s="6">
        <v>0</v>
      </c>
      <c r="EA244" s="6">
        <v>0</v>
      </c>
      <c r="EB244" s="6">
        <v>0</v>
      </c>
      <c r="EC244" s="6">
        <v>0</v>
      </c>
      <c r="EF244" s="6" t="s">
        <v>246</v>
      </c>
      <c r="EG244" s="6">
        <v>0</v>
      </c>
      <c r="EH244" s="6">
        <v>0</v>
      </c>
      <c r="EI244" s="6">
        <v>0</v>
      </c>
      <c r="EJ244" s="6">
        <v>0</v>
      </c>
      <c r="EM244" s="6" t="s">
        <v>246</v>
      </c>
      <c r="EN244" s="6">
        <v>0</v>
      </c>
      <c r="EO244" s="6">
        <v>0</v>
      </c>
      <c r="EP244" s="6">
        <v>0</v>
      </c>
      <c r="EQ244" s="6">
        <v>0</v>
      </c>
      <c r="ET244" s="6" t="s">
        <v>246</v>
      </c>
      <c r="EU244" s="6">
        <v>0</v>
      </c>
      <c r="EV244" s="6">
        <v>0</v>
      </c>
      <c r="EW244" s="6">
        <v>0</v>
      </c>
      <c r="EX244" s="6">
        <v>0</v>
      </c>
      <c r="FA244" s="6" t="s">
        <v>246</v>
      </c>
      <c r="FB244" s="6">
        <v>0</v>
      </c>
      <c r="FC244" s="6">
        <v>0</v>
      </c>
      <c r="FD244" s="6">
        <v>0</v>
      </c>
      <c r="FE244" s="6">
        <v>0</v>
      </c>
      <c r="FH244" s="6" t="s">
        <v>246</v>
      </c>
      <c r="FI244" s="6">
        <v>0</v>
      </c>
      <c r="FJ244" s="6">
        <v>0</v>
      </c>
      <c r="FK244" s="6">
        <v>0</v>
      </c>
      <c r="FL244" s="6">
        <v>0</v>
      </c>
      <c r="FO244" s="6" t="s">
        <v>246</v>
      </c>
      <c r="FP244" s="6">
        <v>0</v>
      </c>
      <c r="FQ244" s="6">
        <v>0</v>
      </c>
      <c r="FR244" s="6">
        <v>0</v>
      </c>
      <c r="FS244" s="6">
        <v>0</v>
      </c>
      <c r="FV244" s="6" t="s">
        <v>246</v>
      </c>
      <c r="FW244" s="6">
        <v>0</v>
      </c>
      <c r="FX244" s="6">
        <v>0</v>
      </c>
      <c r="FY244" s="6">
        <v>0</v>
      </c>
      <c r="FZ244" s="6">
        <v>0</v>
      </c>
      <c r="GC244" s="6" t="s">
        <v>246</v>
      </c>
      <c r="GD244" s="6">
        <v>0</v>
      </c>
      <c r="GE244" s="6">
        <v>0</v>
      </c>
      <c r="GF244" s="6">
        <v>0</v>
      </c>
      <c r="GG244" s="6">
        <v>0</v>
      </c>
      <c r="GJ244" s="58" t="s">
        <v>246</v>
      </c>
      <c r="GK244" s="58">
        <v>0</v>
      </c>
      <c r="GL244" s="58">
        <v>0</v>
      </c>
      <c r="GM244" s="58">
        <v>0</v>
      </c>
      <c r="GN244" s="58">
        <v>0</v>
      </c>
      <c r="GQ244" s="58" t="s">
        <v>246</v>
      </c>
      <c r="GR244" s="58">
        <v>0</v>
      </c>
      <c r="GS244" s="58">
        <v>0</v>
      </c>
      <c r="GT244" s="58">
        <v>0</v>
      </c>
      <c r="GU244" s="58">
        <v>0</v>
      </c>
      <c r="GX244" s="64" t="s">
        <v>246</v>
      </c>
      <c r="GY244" s="64">
        <v>0</v>
      </c>
      <c r="GZ244" s="64">
        <v>0</v>
      </c>
      <c r="HA244" s="64">
        <v>0</v>
      </c>
      <c r="HB244" s="64">
        <v>0</v>
      </c>
      <c r="HE244" s="64" t="s">
        <v>246</v>
      </c>
      <c r="HF244" s="64">
        <v>0</v>
      </c>
      <c r="HG244" s="64">
        <v>0</v>
      </c>
      <c r="HH244" s="64">
        <v>0</v>
      </c>
      <c r="HI244" s="64">
        <v>0</v>
      </c>
      <c r="HL244" s="64" t="s">
        <v>246</v>
      </c>
      <c r="HM244" s="64">
        <v>0</v>
      </c>
      <c r="HN244" s="64">
        <v>0</v>
      </c>
      <c r="HO244" s="64">
        <v>0</v>
      </c>
      <c r="HP244" s="64">
        <v>0</v>
      </c>
      <c r="HS244" s="64" t="s">
        <v>246</v>
      </c>
      <c r="HT244" s="64">
        <v>0</v>
      </c>
      <c r="HU244" s="64">
        <v>0</v>
      </c>
      <c r="HV244" s="64">
        <v>0</v>
      </c>
      <c r="HW244" s="64">
        <v>0</v>
      </c>
      <c r="HZ244" s="64" t="s">
        <v>246</v>
      </c>
      <c r="IA244" s="64">
        <v>0</v>
      </c>
      <c r="IB244" s="64">
        <v>0</v>
      </c>
      <c r="IC244" s="64">
        <v>0</v>
      </c>
      <c r="ID244" s="64">
        <v>0</v>
      </c>
      <c r="IG244" s="64" t="s">
        <v>246</v>
      </c>
      <c r="IH244" s="64">
        <v>0</v>
      </c>
      <c r="II244" s="64">
        <v>0</v>
      </c>
      <c r="IJ244" s="64">
        <v>0</v>
      </c>
      <c r="IK244" s="64">
        <v>0</v>
      </c>
      <c r="IN244" s="64" t="s">
        <v>246</v>
      </c>
      <c r="IO244" s="64">
        <v>0</v>
      </c>
      <c r="IP244" s="64">
        <v>0</v>
      </c>
      <c r="IQ244" s="64">
        <v>0</v>
      </c>
      <c r="IR244" s="64">
        <v>0</v>
      </c>
      <c r="IU244" s="64" t="s">
        <v>246</v>
      </c>
      <c r="IV244" s="64">
        <v>0</v>
      </c>
      <c r="IW244" s="64">
        <v>0</v>
      </c>
      <c r="IX244" s="64">
        <v>0</v>
      </c>
      <c r="IY244" s="64">
        <v>0</v>
      </c>
      <c r="JB244" s="6" t="s">
        <v>246</v>
      </c>
      <c r="JC244" s="6">
        <v>0</v>
      </c>
      <c r="JD244" s="6">
        <v>0</v>
      </c>
      <c r="JE244" s="6">
        <v>0</v>
      </c>
      <c r="JF244" s="6">
        <v>0</v>
      </c>
      <c r="JI244" s="64" t="s">
        <v>246</v>
      </c>
      <c r="JJ244" s="64">
        <v>0</v>
      </c>
      <c r="JK244" s="64">
        <v>0</v>
      </c>
      <c r="JL244" s="64">
        <v>0</v>
      </c>
      <c r="JM244" s="64">
        <v>0</v>
      </c>
      <c r="JP244" s="70" t="s">
        <v>246</v>
      </c>
      <c r="JQ244" s="70">
        <v>0.16</v>
      </c>
      <c r="JR244" s="70">
        <v>0</v>
      </c>
      <c r="JS244" s="70">
        <v>0</v>
      </c>
      <c r="JT244" s="70">
        <v>0</v>
      </c>
      <c r="JW244" s="76" t="s">
        <v>246</v>
      </c>
      <c r="JX244" s="76">
        <v>0</v>
      </c>
      <c r="JY244" s="76">
        <v>0</v>
      </c>
      <c r="JZ244" s="76">
        <v>0</v>
      </c>
      <c r="KA244" s="76">
        <v>0</v>
      </c>
      <c r="KD244" s="76" t="s">
        <v>246</v>
      </c>
      <c r="KE244" s="76">
        <v>0</v>
      </c>
      <c r="KF244" s="76">
        <v>0</v>
      </c>
      <c r="KG244" s="76">
        <v>0</v>
      </c>
      <c r="KH244" s="76">
        <v>0</v>
      </c>
      <c r="KK244" s="76" t="s">
        <v>246</v>
      </c>
      <c r="KL244" s="76">
        <v>0</v>
      </c>
      <c r="KM244" s="76">
        <v>0</v>
      </c>
      <c r="KN244" s="76">
        <v>0</v>
      </c>
      <c r="KO244" s="76">
        <v>0</v>
      </c>
      <c r="KR244" s="76" t="s">
        <v>246</v>
      </c>
      <c r="KS244" s="76">
        <v>0</v>
      </c>
      <c r="KT244" s="76">
        <v>0</v>
      </c>
      <c r="KU244" s="76">
        <v>0</v>
      </c>
      <c r="KV244" s="76">
        <v>0</v>
      </c>
      <c r="KY244" s="76" t="s">
        <v>246</v>
      </c>
      <c r="KZ244" s="76">
        <v>0</v>
      </c>
      <c r="LA244" s="76">
        <v>0</v>
      </c>
      <c r="LB244" s="76">
        <v>0</v>
      </c>
      <c r="LC244" s="76">
        <v>0</v>
      </c>
      <c r="LF244" s="76" t="s">
        <v>246</v>
      </c>
      <c r="LG244" s="76">
        <v>0</v>
      </c>
      <c r="LH244" s="76">
        <v>0</v>
      </c>
      <c r="LI244" s="76">
        <v>0</v>
      </c>
      <c r="LJ244" s="76">
        <v>0</v>
      </c>
      <c r="LM244" s="76" t="s">
        <v>246</v>
      </c>
      <c r="LN244" s="76">
        <v>0</v>
      </c>
      <c r="LO244" s="76">
        <v>0</v>
      </c>
      <c r="LP244" s="76">
        <v>0</v>
      </c>
      <c r="LQ244" s="76">
        <v>0</v>
      </c>
      <c r="LR244" s="76"/>
      <c r="LS244" s="76"/>
      <c r="LT244" s="76" t="s">
        <v>246</v>
      </c>
      <c r="LU244" s="76">
        <v>0</v>
      </c>
      <c r="LV244" s="76">
        <v>0</v>
      </c>
      <c r="LW244" s="76">
        <v>0</v>
      </c>
      <c r="LX244" s="76">
        <v>0</v>
      </c>
      <c r="LY244" s="76"/>
      <c r="LZ244" s="76"/>
      <c r="MA244" s="76" t="s">
        <v>246</v>
      </c>
      <c r="MB244" s="76">
        <v>0</v>
      </c>
      <c r="MC244" s="76">
        <v>0</v>
      </c>
      <c r="MD244" s="76">
        <v>0</v>
      </c>
      <c r="ME244" s="76">
        <v>0</v>
      </c>
      <c r="MH244" s="76" t="s">
        <v>246</v>
      </c>
      <c r="MI244" s="76">
        <v>0</v>
      </c>
      <c r="MJ244" s="76">
        <v>0</v>
      </c>
      <c r="MK244" s="76">
        <v>0</v>
      </c>
      <c r="ML244" s="76">
        <v>0</v>
      </c>
      <c r="MM244" s="76"/>
      <c r="MN244" s="76"/>
      <c r="MO244" s="76" t="s">
        <v>246</v>
      </c>
      <c r="MP244" s="76">
        <v>0</v>
      </c>
      <c r="MQ244" s="76">
        <v>0</v>
      </c>
      <c r="MR244" s="76">
        <v>0</v>
      </c>
      <c r="MS244" s="76">
        <v>0</v>
      </c>
    </row>
    <row r="245" spans="1:357" x14ac:dyDescent="0.25">
      <c r="A245" s="1">
        <v>12.000000000000043</v>
      </c>
      <c r="B245" s="1">
        <v>12.050000000000043</v>
      </c>
      <c r="C245" s="1" t="s">
        <v>247</v>
      </c>
      <c r="D245" s="1">
        <v>0</v>
      </c>
      <c r="E245" s="1">
        <v>0</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v>
      </c>
      <c r="Z245" s="1">
        <v>0</v>
      </c>
      <c r="AA245" s="1">
        <v>0</v>
      </c>
      <c r="AB245" s="1">
        <v>0</v>
      </c>
      <c r="AC245" s="1"/>
      <c r="AD245" s="1"/>
      <c r="AE245" s="6" t="s">
        <v>247</v>
      </c>
      <c r="AF245" s="6">
        <v>0</v>
      </c>
      <c r="AG245" s="6">
        <v>0</v>
      </c>
      <c r="AH245" s="6">
        <v>0</v>
      </c>
      <c r="AI245" s="6">
        <v>0</v>
      </c>
      <c r="AJ245" s="1"/>
      <c r="AK245" s="1"/>
      <c r="AL245" s="6" t="s">
        <v>247</v>
      </c>
      <c r="AM245" s="6">
        <v>0</v>
      </c>
      <c r="AN245" s="6">
        <v>0</v>
      </c>
      <c r="AO245" s="6">
        <v>0</v>
      </c>
      <c r="AP245" s="6">
        <v>0</v>
      </c>
      <c r="AQ245" s="1"/>
      <c r="AR245" s="1"/>
      <c r="AS245" s="6" t="s">
        <v>247</v>
      </c>
      <c r="AT245" s="6">
        <v>0</v>
      </c>
      <c r="AU245" s="6">
        <v>0</v>
      </c>
      <c r="AV245" s="6">
        <v>0</v>
      </c>
      <c r="AW245" s="6">
        <v>0</v>
      </c>
      <c r="AZ245" s="6" t="s">
        <v>247</v>
      </c>
      <c r="BA245" s="6">
        <v>0</v>
      </c>
      <c r="BB245" s="6">
        <v>0</v>
      </c>
      <c r="BC245" s="6">
        <v>0</v>
      </c>
      <c r="BD245" s="6">
        <v>0</v>
      </c>
      <c r="BG245" s="6" t="s">
        <v>247</v>
      </c>
      <c r="BH245" s="6">
        <v>0</v>
      </c>
      <c r="BI245" s="6">
        <v>0</v>
      </c>
      <c r="BJ245" s="6">
        <v>0</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0.42</v>
      </c>
      <c r="DT245" s="6">
        <v>0</v>
      </c>
      <c r="DU245" s="6">
        <v>0</v>
      </c>
      <c r="DV245" s="6">
        <v>0</v>
      </c>
      <c r="DY245" s="6" t="s">
        <v>247</v>
      </c>
      <c r="DZ245" s="6">
        <v>0</v>
      </c>
      <c r="EA245" s="6">
        <v>0</v>
      </c>
      <c r="EB245" s="6">
        <v>0</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4" t="s">
        <v>247</v>
      </c>
      <c r="GY245" s="64">
        <v>0.28000000000000003</v>
      </c>
      <c r="GZ245" s="64">
        <v>0</v>
      </c>
      <c r="HA245" s="64">
        <v>0</v>
      </c>
      <c r="HB245" s="64">
        <v>0</v>
      </c>
      <c r="HE245" s="64" t="s">
        <v>247</v>
      </c>
      <c r="HF245" s="64">
        <v>0</v>
      </c>
      <c r="HG245" s="64">
        <v>0</v>
      </c>
      <c r="HH245" s="64">
        <v>0</v>
      </c>
      <c r="HI245" s="64">
        <v>0</v>
      </c>
      <c r="HL245" s="64" t="s">
        <v>247</v>
      </c>
      <c r="HM245" s="64">
        <v>0</v>
      </c>
      <c r="HN245" s="64">
        <v>0</v>
      </c>
      <c r="HO245" s="64">
        <v>0</v>
      </c>
      <c r="HP245" s="64">
        <v>0</v>
      </c>
      <c r="HS245" s="64" t="s">
        <v>247</v>
      </c>
      <c r="HT245" s="64">
        <v>0.18</v>
      </c>
      <c r="HU245" s="64">
        <v>0</v>
      </c>
      <c r="HV245" s="64">
        <v>0</v>
      </c>
      <c r="HW245" s="64">
        <v>0</v>
      </c>
      <c r="HZ245" s="64" t="s">
        <v>247</v>
      </c>
      <c r="IA245" s="64">
        <v>0</v>
      </c>
      <c r="IB245" s="64">
        <v>0</v>
      </c>
      <c r="IC245" s="64">
        <v>0</v>
      </c>
      <c r="ID245" s="64">
        <v>0</v>
      </c>
      <c r="IG245" s="64" t="s">
        <v>247</v>
      </c>
      <c r="IH245" s="64">
        <v>0</v>
      </c>
      <c r="II245" s="64">
        <v>0</v>
      </c>
      <c r="IJ245" s="64">
        <v>0</v>
      </c>
      <c r="IK245" s="64">
        <v>0</v>
      </c>
      <c r="IN245" s="64" t="s">
        <v>247</v>
      </c>
      <c r="IO245" s="64">
        <v>0</v>
      </c>
      <c r="IP245" s="64">
        <v>0</v>
      </c>
      <c r="IQ245" s="64">
        <v>0</v>
      </c>
      <c r="IR245" s="64">
        <v>0</v>
      </c>
      <c r="IU245" s="64" t="s">
        <v>247</v>
      </c>
      <c r="IV245" s="64">
        <v>0</v>
      </c>
      <c r="IW245" s="64">
        <v>0</v>
      </c>
      <c r="IX245" s="64">
        <v>0</v>
      </c>
      <c r="IY245" s="64">
        <v>0</v>
      </c>
      <c r="JB245" s="6" t="s">
        <v>247</v>
      </c>
      <c r="JC245" s="6">
        <v>0</v>
      </c>
      <c r="JD245" s="6">
        <v>0</v>
      </c>
      <c r="JE245" s="6">
        <v>0</v>
      </c>
      <c r="JF245" s="6">
        <v>0</v>
      </c>
      <c r="JI245" s="64" t="s">
        <v>247</v>
      </c>
      <c r="JJ245" s="64">
        <v>0</v>
      </c>
      <c r="JK245" s="64">
        <v>0</v>
      </c>
      <c r="JL245" s="64">
        <v>0</v>
      </c>
      <c r="JM245" s="64">
        <v>0</v>
      </c>
      <c r="JP245" s="70" t="s">
        <v>247</v>
      </c>
      <c r="JQ245" s="70">
        <v>0</v>
      </c>
      <c r="JR245" s="70">
        <v>0</v>
      </c>
      <c r="JS245" s="70">
        <v>0</v>
      </c>
      <c r="JT245" s="70">
        <v>0</v>
      </c>
      <c r="JW245" s="76" t="s">
        <v>247</v>
      </c>
      <c r="JX245" s="76">
        <v>0</v>
      </c>
      <c r="JY245" s="76">
        <v>0</v>
      </c>
      <c r="JZ245" s="76">
        <v>0</v>
      </c>
      <c r="KA245" s="76">
        <v>0</v>
      </c>
      <c r="KD245" s="76" t="s">
        <v>247</v>
      </c>
      <c r="KE245" s="76">
        <v>0</v>
      </c>
      <c r="KF245" s="76">
        <v>0</v>
      </c>
      <c r="KG245" s="76">
        <v>0</v>
      </c>
      <c r="KH245" s="76">
        <v>0</v>
      </c>
      <c r="KK245" s="76" t="s">
        <v>247</v>
      </c>
      <c r="KL245" s="76">
        <v>0.36</v>
      </c>
      <c r="KM245" s="76">
        <v>0</v>
      </c>
      <c r="KN245" s="76">
        <v>0</v>
      </c>
      <c r="KO245" s="76">
        <v>0</v>
      </c>
      <c r="KR245" s="76" t="s">
        <v>247</v>
      </c>
      <c r="KS245" s="76">
        <v>0</v>
      </c>
      <c r="KT245" s="76">
        <v>0</v>
      </c>
      <c r="KU245" s="76">
        <v>0</v>
      </c>
      <c r="KV245" s="76">
        <v>0</v>
      </c>
      <c r="KY245" s="76" t="s">
        <v>247</v>
      </c>
      <c r="KZ245" s="76">
        <v>0.26</v>
      </c>
      <c r="LA245" s="76">
        <v>0</v>
      </c>
      <c r="LB245" s="76">
        <v>0</v>
      </c>
      <c r="LC245" s="76">
        <v>0</v>
      </c>
      <c r="LF245" s="76" t="s">
        <v>247</v>
      </c>
      <c r="LG245" s="76">
        <v>0</v>
      </c>
      <c r="LH245" s="76">
        <v>0</v>
      </c>
      <c r="LI245" s="76">
        <v>0</v>
      </c>
      <c r="LJ245" s="76">
        <v>0</v>
      </c>
      <c r="LM245" s="76" t="s">
        <v>247</v>
      </c>
      <c r="LN245" s="76">
        <v>0.88</v>
      </c>
      <c r="LO245" s="76">
        <v>0</v>
      </c>
      <c r="LP245" s="76">
        <v>0</v>
      </c>
      <c r="LQ245" s="76">
        <v>0</v>
      </c>
      <c r="LR245" s="76"/>
      <c r="LS245" s="76"/>
      <c r="LT245" s="76" t="s">
        <v>247</v>
      </c>
      <c r="LU245" s="76">
        <v>0.27</v>
      </c>
      <c r="LV245" s="76">
        <v>0</v>
      </c>
      <c r="LW245" s="76">
        <v>0.4</v>
      </c>
      <c r="LX245" s="76">
        <v>0</v>
      </c>
      <c r="LY245" s="76"/>
      <c r="LZ245" s="76"/>
      <c r="MA245" s="76" t="s">
        <v>247</v>
      </c>
      <c r="MB245" s="76">
        <v>0</v>
      </c>
      <c r="MC245" s="76">
        <v>0</v>
      </c>
      <c r="MD245" s="76">
        <v>0</v>
      </c>
      <c r="ME245" s="76">
        <v>0</v>
      </c>
      <c r="MH245" s="76" t="s">
        <v>247</v>
      </c>
      <c r="MI245" s="76">
        <v>0.18</v>
      </c>
      <c r="MJ245" s="76">
        <v>0</v>
      </c>
      <c r="MK245" s="76">
        <v>0</v>
      </c>
      <c r="ML245" s="76">
        <v>0</v>
      </c>
      <c r="MM245" s="76"/>
      <c r="MN245" s="76"/>
      <c r="MO245" s="76" t="s">
        <v>247</v>
      </c>
      <c r="MP245" s="76">
        <v>0</v>
      </c>
      <c r="MQ245" s="76">
        <v>0</v>
      </c>
      <c r="MR245" s="76">
        <v>0</v>
      </c>
      <c r="MS245" s="76">
        <v>0</v>
      </c>
    </row>
    <row r="246" spans="1:357" x14ac:dyDescent="0.25">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v>
      </c>
      <c r="DT246" s="6">
        <v>0</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4" t="s">
        <v>248</v>
      </c>
      <c r="GY246" s="64">
        <v>0</v>
      </c>
      <c r="GZ246" s="64">
        <v>0</v>
      </c>
      <c r="HA246" s="64">
        <v>0</v>
      </c>
      <c r="HB246" s="64">
        <v>0</v>
      </c>
      <c r="HE246" s="64" t="s">
        <v>248</v>
      </c>
      <c r="HF246" s="64">
        <v>0</v>
      </c>
      <c r="HG246" s="64">
        <v>0</v>
      </c>
      <c r="HH246" s="64">
        <v>0</v>
      </c>
      <c r="HI246" s="64">
        <v>0</v>
      </c>
      <c r="HL246" s="64" t="s">
        <v>248</v>
      </c>
      <c r="HM246" s="64">
        <v>0</v>
      </c>
      <c r="HN246" s="64">
        <v>0</v>
      </c>
      <c r="HO246" s="64">
        <v>0</v>
      </c>
      <c r="HP246" s="64">
        <v>0</v>
      </c>
      <c r="HS246" s="64" t="s">
        <v>248</v>
      </c>
      <c r="HT246" s="64">
        <v>0</v>
      </c>
      <c r="HU246" s="64">
        <v>0</v>
      </c>
      <c r="HV246" s="64">
        <v>0</v>
      </c>
      <c r="HW246" s="64">
        <v>0</v>
      </c>
      <c r="HZ246" s="64" t="s">
        <v>248</v>
      </c>
      <c r="IA246" s="64">
        <v>0</v>
      </c>
      <c r="IB246" s="64">
        <v>0</v>
      </c>
      <c r="IC246" s="64">
        <v>0</v>
      </c>
      <c r="ID246" s="64">
        <v>0</v>
      </c>
      <c r="IG246" s="64" t="s">
        <v>248</v>
      </c>
      <c r="IH246" s="64">
        <v>0</v>
      </c>
      <c r="II246" s="64">
        <v>0</v>
      </c>
      <c r="IJ246" s="64">
        <v>0</v>
      </c>
      <c r="IK246" s="64">
        <v>0</v>
      </c>
      <c r="IN246" s="64" t="s">
        <v>248</v>
      </c>
      <c r="IO246" s="64">
        <v>0</v>
      </c>
      <c r="IP246" s="64">
        <v>0</v>
      </c>
      <c r="IQ246" s="64">
        <v>0</v>
      </c>
      <c r="IR246" s="64">
        <v>0</v>
      </c>
      <c r="IU246" s="64" t="s">
        <v>248</v>
      </c>
      <c r="IV246" s="64">
        <v>0</v>
      </c>
      <c r="IW246" s="64">
        <v>0</v>
      </c>
      <c r="IX246" s="64">
        <v>0</v>
      </c>
      <c r="IY246" s="64">
        <v>0</v>
      </c>
      <c r="JB246" s="6" t="s">
        <v>248</v>
      </c>
      <c r="JC246" s="6">
        <v>0</v>
      </c>
      <c r="JD246" s="6">
        <v>0</v>
      </c>
      <c r="JE246" s="6">
        <v>0</v>
      </c>
      <c r="JF246" s="6">
        <v>0</v>
      </c>
      <c r="JI246" s="64" t="s">
        <v>248</v>
      </c>
      <c r="JJ246" s="64">
        <v>0</v>
      </c>
      <c r="JK246" s="64">
        <v>0</v>
      </c>
      <c r="JL246" s="64">
        <v>0</v>
      </c>
      <c r="JM246" s="64">
        <v>0</v>
      </c>
      <c r="JP246" s="70" t="s">
        <v>248</v>
      </c>
      <c r="JQ246" s="70">
        <v>0</v>
      </c>
      <c r="JR246" s="70">
        <v>0</v>
      </c>
      <c r="JS246" s="70">
        <v>0</v>
      </c>
      <c r="JT246" s="70">
        <v>0</v>
      </c>
      <c r="JW246" s="76" t="s">
        <v>248</v>
      </c>
      <c r="JX246" s="76">
        <v>0</v>
      </c>
      <c r="JY246" s="76">
        <v>0</v>
      </c>
      <c r="JZ246" s="76">
        <v>0</v>
      </c>
      <c r="KA246" s="76">
        <v>0</v>
      </c>
      <c r="KD246" s="76" t="s">
        <v>248</v>
      </c>
      <c r="KE246" s="76">
        <v>0</v>
      </c>
      <c r="KF246" s="76">
        <v>0</v>
      </c>
      <c r="KG246" s="76">
        <v>0</v>
      </c>
      <c r="KH246" s="76">
        <v>0</v>
      </c>
      <c r="KK246" s="76" t="s">
        <v>248</v>
      </c>
      <c r="KL246" s="76">
        <v>0</v>
      </c>
      <c r="KM246" s="76">
        <v>0</v>
      </c>
      <c r="KN246" s="76">
        <v>0</v>
      </c>
      <c r="KO246" s="7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c r="LY246" s="76"/>
      <c r="LZ246" s="76"/>
      <c r="MA246" s="76" t="s">
        <v>248</v>
      </c>
      <c r="MB246" s="76">
        <v>0</v>
      </c>
      <c r="MC246" s="76">
        <v>0</v>
      </c>
      <c r="MD246" s="76">
        <v>0</v>
      </c>
      <c r="ME246" s="76">
        <v>0</v>
      </c>
      <c r="MH246" s="76" t="s">
        <v>248</v>
      </c>
      <c r="MI246" s="76">
        <v>0</v>
      </c>
      <c r="MJ246" s="76">
        <v>0</v>
      </c>
      <c r="MK246" s="76">
        <v>0</v>
      </c>
      <c r="ML246" s="76">
        <v>0</v>
      </c>
      <c r="MM246" s="76"/>
      <c r="MN246" s="76"/>
      <c r="MO246" s="76" t="s">
        <v>248</v>
      </c>
      <c r="MP246" s="76">
        <v>0</v>
      </c>
      <c r="MQ246" s="76">
        <v>0</v>
      </c>
      <c r="MR246" s="76">
        <v>0</v>
      </c>
      <c r="MS246" s="76">
        <v>0</v>
      </c>
    </row>
    <row r="247" spans="1:357" x14ac:dyDescent="0.25">
      <c r="A247" s="1">
        <v>12.100000000000044</v>
      </c>
      <c r="B247" s="1">
        <v>12.150000000000045</v>
      </c>
      <c r="C247" s="1" t="s">
        <v>249</v>
      </c>
      <c r="D247" s="1">
        <v>0</v>
      </c>
      <c r="E247" s="1">
        <v>0</v>
      </c>
      <c r="F247" s="1">
        <v>0</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4" t="s">
        <v>249</v>
      </c>
      <c r="GY247" s="64">
        <v>0</v>
      </c>
      <c r="GZ247" s="64">
        <v>0</v>
      </c>
      <c r="HA247" s="64">
        <v>0</v>
      </c>
      <c r="HB247" s="64">
        <v>0</v>
      </c>
      <c r="HE247" s="64" t="s">
        <v>249</v>
      </c>
      <c r="HF247" s="64">
        <v>0</v>
      </c>
      <c r="HG247" s="64">
        <v>0</v>
      </c>
      <c r="HH247" s="64">
        <v>0</v>
      </c>
      <c r="HI247" s="64">
        <v>0</v>
      </c>
      <c r="HL247" s="64" t="s">
        <v>249</v>
      </c>
      <c r="HM247" s="64">
        <v>0</v>
      </c>
      <c r="HN247" s="64">
        <v>0</v>
      </c>
      <c r="HO247" s="64">
        <v>0</v>
      </c>
      <c r="HP247" s="64">
        <v>0</v>
      </c>
      <c r="HS247" s="64" t="s">
        <v>249</v>
      </c>
      <c r="HT247" s="64">
        <v>0</v>
      </c>
      <c r="HU247" s="64">
        <v>0</v>
      </c>
      <c r="HV247" s="64">
        <v>0</v>
      </c>
      <c r="HW247" s="64">
        <v>0</v>
      </c>
      <c r="HZ247" s="64" t="s">
        <v>249</v>
      </c>
      <c r="IA247" s="64">
        <v>0</v>
      </c>
      <c r="IB247" s="64">
        <v>0</v>
      </c>
      <c r="IC247" s="64">
        <v>0</v>
      </c>
      <c r="ID247" s="64">
        <v>0</v>
      </c>
      <c r="IG247" s="64" t="s">
        <v>249</v>
      </c>
      <c r="IH247" s="64">
        <v>0</v>
      </c>
      <c r="II247" s="64">
        <v>0</v>
      </c>
      <c r="IJ247" s="64">
        <v>0</v>
      </c>
      <c r="IK247" s="64">
        <v>0</v>
      </c>
      <c r="IN247" s="64" t="s">
        <v>249</v>
      </c>
      <c r="IO247" s="64">
        <v>0</v>
      </c>
      <c r="IP247" s="64">
        <v>0</v>
      </c>
      <c r="IQ247" s="64">
        <v>0</v>
      </c>
      <c r="IR247" s="64">
        <v>0</v>
      </c>
      <c r="IU247" s="64" t="s">
        <v>249</v>
      </c>
      <c r="IV247" s="64">
        <v>0</v>
      </c>
      <c r="IW247" s="64">
        <v>0</v>
      </c>
      <c r="IX247" s="64">
        <v>0</v>
      </c>
      <c r="IY247" s="64">
        <v>0</v>
      </c>
      <c r="JB247" s="6" t="s">
        <v>249</v>
      </c>
      <c r="JC247" s="6">
        <v>0</v>
      </c>
      <c r="JD247" s="6">
        <v>0</v>
      </c>
      <c r="JE247" s="6">
        <v>0</v>
      </c>
      <c r="JF247" s="6">
        <v>0</v>
      </c>
      <c r="JI247" s="64" t="s">
        <v>249</v>
      </c>
      <c r="JJ247" s="64">
        <v>0</v>
      </c>
      <c r="JK247" s="64">
        <v>0</v>
      </c>
      <c r="JL247" s="64">
        <v>0</v>
      </c>
      <c r="JM247" s="64">
        <v>0</v>
      </c>
      <c r="JP247" s="70" t="s">
        <v>249</v>
      </c>
      <c r="JQ247" s="70">
        <v>0</v>
      </c>
      <c r="JR247" s="70">
        <v>0</v>
      </c>
      <c r="JS247" s="70">
        <v>0</v>
      </c>
      <c r="JT247" s="70">
        <v>0</v>
      </c>
      <c r="JW247" s="76" t="s">
        <v>249</v>
      </c>
      <c r="JX247" s="76">
        <v>0</v>
      </c>
      <c r="JY247" s="76">
        <v>0</v>
      </c>
      <c r="JZ247" s="76">
        <v>0</v>
      </c>
      <c r="KA247" s="76">
        <v>0</v>
      </c>
      <c r="KD247" s="76" t="s">
        <v>249</v>
      </c>
      <c r="KE247" s="76">
        <v>0</v>
      </c>
      <c r="KF247" s="76">
        <v>0</v>
      </c>
      <c r="KG247" s="76">
        <v>0</v>
      </c>
      <c r="KH247" s="76">
        <v>0</v>
      </c>
      <c r="KK247" s="76" t="s">
        <v>249</v>
      </c>
      <c r="KL247" s="76">
        <v>0</v>
      </c>
      <c r="KM247" s="76">
        <v>0</v>
      </c>
      <c r="KN247" s="76">
        <v>0</v>
      </c>
      <c r="KO247" s="7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c r="LY247" s="76"/>
      <c r="LZ247" s="76"/>
      <c r="MA247" s="76" t="s">
        <v>249</v>
      </c>
      <c r="MB247" s="76">
        <v>0</v>
      </c>
      <c r="MC247" s="76">
        <v>0</v>
      </c>
      <c r="MD247" s="76">
        <v>0</v>
      </c>
      <c r="ME247" s="76">
        <v>0</v>
      </c>
      <c r="MH247" s="76" t="s">
        <v>249</v>
      </c>
      <c r="MI247" s="76">
        <v>0</v>
      </c>
      <c r="MJ247" s="76">
        <v>0</v>
      </c>
      <c r="MK247" s="76">
        <v>0</v>
      </c>
      <c r="ML247" s="76">
        <v>0</v>
      </c>
      <c r="MM247" s="76"/>
      <c r="MN247" s="76"/>
      <c r="MO247" s="76" t="s">
        <v>249</v>
      </c>
      <c r="MP247" s="76">
        <v>0</v>
      </c>
      <c r="MQ247" s="76">
        <v>0</v>
      </c>
      <c r="MR247" s="76">
        <v>0</v>
      </c>
      <c r="MS247" s="76">
        <v>0</v>
      </c>
    </row>
    <row r="248" spans="1:357" x14ac:dyDescent="0.25">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0</v>
      </c>
      <c r="AU248" s="6">
        <v>0</v>
      </c>
      <c r="AV248" s="6">
        <v>0</v>
      </c>
      <c r="AW248" s="6">
        <v>0</v>
      </c>
      <c r="AZ248" s="6" t="s">
        <v>250</v>
      </c>
      <c r="BA248" s="6">
        <v>0</v>
      </c>
      <c r="BB248" s="6">
        <v>0</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4" t="s">
        <v>250</v>
      </c>
      <c r="GY248" s="64">
        <v>0</v>
      </c>
      <c r="GZ248" s="64">
        <v>0</v>
      </c>
      <c r="HA248" s="64">
        <v>0</v>
      </c>
      <c r="HB248" s="64">
        <v>0</v>
      </c>
      <c r="HE248" s="64" t="s">
        <v>250</v>
      </c>
      <c r="HF248" s="64">
        <v>0</v>
      </c>
      <c r="HG248" s="64">
        <v>0</v>
      </c>
      <c r="HH248" s="64">
        <v>0</v>
      </c>
      <c r="HI248" s="64">
        <v>0</v>
      </c>
      <c r="HL248" s="64" t="s">
        <v>250</v>
      </c>
      <c r="HM248" s="64">
        <v>0</v>
      </c>
      <c r="HN248" s="64">
        <v>0</v>
      </c>
      <c r="HO248" s="64">
        <v>0</v>
      </c>
      <c r="HP248" s="64">
        <v>0</v>
      </c>
      <c r="HS248" s="64" t="s">
        <v>250</v>
      </c>
      <c r="HT248" s="64">
        <v>0</v>
      </c>
      <c r="HU248" s="64">
        <v>0</v>
      </c>
      <c r="HV248" s="64">
        <v>0</v>
      </c>
      <c r="HW248" s="64">
        <v>0</v>
      </c>
      <c r="HZ248" s="64" t="s">
        <v>250</v>
      </c>
      <c r="IA248" s="64">
        <v>0</v>
      </c>
      <c r="IB248" s="64">
        <v>0</v>
      </c>
      <c r="IC248" s="64">
        <v>0</v>
      </c>
      <c r="ID248" s="64">
        <v>0</v>
      </c>
      <c r="IG248" s="64" t="s">
        <v>250</v>
      </c>
      <c r="IH248" s="64">
        <v>0</v>
      </c>
      <c r="II248" s="64">
        <v>0</v>
      </c>
      <c r="IJ248" s="64">
        <v>0</v>
      </c>
      <c r="IK248" s="64">
        <v>0</v>
      </c>
      <c r="IN248" s="64" t="s">
        <v>250</v>
      </c>
      <c r="IO248" s="64">
        <v>0</v>
      </c>
      <c r="IP248" s="64">
        <v>0</v>
      </c>
      <c r="IQ248" s="64">
        <v>0</v>
      </c>
      <c r="IR248" s="64">
        <v>0</v>
      </c>
      <c r="IU248" s="64" t="s">
        <v>250</v>
      </c>
      <c r="IV248" s="64">
        <v>0</v>
      </c>
      <c r="IW248" s="64">
        <v>0</v>
      </c>
      <c r="IX248" s="64">
        <v>0</v>
      </c>
      <c r="IY248" s="64">
        <v>0</v>
      </c>
      <c r="JB248" s="6" t="s">
        <v>250</v>
      </c>
      <c r="JC248" s="6">
        <v>0</v>
      </c>
      <c r="JD248" s="6">
        <v>0</v>
      </c>
      <c r="JE248" s="6">
        <v>0</v>
      </c>
      <c r="JF248" s="6">
        <v>0</v>
      </c>
      <c r="JI248" s="64" t="s">
        <v>250</v>
      </c>
      <c r="JJ248" s="64">
        <v>0</v>
      </c>
      <c r="JK248" s="64">
        <v>0</v>
      </c>
      <c r="JL248" s="64">
        <v>0</v>
      </c>
      <c r="JM248" s="64">
        <v>0</v>
      </c>
      <c r="JP248" s="70" t="s">
        <v>250</v>
      </c>
      <c r="JQ248" s="70">
        <v>0</v>
      </c>
      <c r="JR248" s="70">
        <v>0</v>
      </c>
      <c r="JS248" s="70">
        <v>0</v>
      </c>
      <c r="JT248" s="70">
        <v>0</v>
      </c>
      <c r="JW248" s="76" t="s">
        <v>250</v>
      </c>
      <c r="JX248" s="76">
        <v>0</v>
      </c>
      <c r="JY248" s="76">
        <v>0</v>
      </c>
      <c r="JZ248" s="76">
        <v>0</v>
      </c>
      <c r="KA248" s="76">
        <v>0</v>
      </c>
      <c r="KD248" s="76" t="s">
        <v>250</v>
      </c>
      <c r="KE248" s="76">
        <v>0</v>
      </c>
      <c r="KF248" s="76">
        <v>0</v>
      </c>
      <c r="KG248" s="76">
        <v>0</v>
      </c>
      <c r="KH248" s="76">
        <v>0</v>
      </c>
      <c r="KK248" s="76" t="s">
        <v>250</v>
      </c>
      <c r="KL248" s="76">
        <v>0</v>
      </c>
      <c r="KM248" s="76">
        <v>0</v>
      </c>
      <c r="KN248" s="76">
        <v>0</v>
      </c>
      <c r="KO248" s="7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c r="LY248" s="76"/>
      <c r="LZ248" s="76"/>
      <c r="MA248" s="76" t="s">
        <v>250</v>
      </c>
      <c r="MB248" s="76">
        <v>0</v>
      </c>
      <c r="MC248" s="76">
        <v>0</v>
      </c>
      <c r="MD248" s="76">
        <v>0</v>
      </c>
      <c r="ME248" s="76">
        <v>0</v>
      </c>
      <c r="MH248" s="76" t="s">
        <v>250</v>
      </c>
      <c r="MI248" s="76">
        <v>0</v>
      </c>
      <c r="MJ248" s="76">
        <v>0</v>
      </c>
      <c r="MK248" s="76">
        <v>0</v>
      </c>
      <c r="ML248" s="76">
        <v>0</v>
      </c>
      <c r="MM248" s="76"/>
      <c r="MN248" s="76"/>
      <c r="MO248" s="76" t="s">
        <v>250</v>
      </c>
      <c r="MP248" s="76">
        <v>0</v>
      </c>
      <c r="MQ248" s="76">
        <v>0</v>
      </c>
      <c r="MR248" s="76">
        <v>0</v>
      </c>
      <c r="MS248" s="76">
        <v>0</v>
      </c>
    </row>
    <row r="249" spans="1:357" x14ac:dyDescent="0.25">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v>
      </c>
      <c r="S249" s="1">
        <v>0</v>
      </c>
      <c r="T249" s="1">
        <v>0</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v>
      </c>
      <c r="BW249" s="6">
        <v>0</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v>
      </c>
      <c r="CY249" s="6">
        <v>0</v>
      </c>
      <c r="CZ249" s="6">
        <v>0</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v>
      </c>
      <c r="FC249" s="6">
        <v>0</v>
      </c>
      <c r="FD249" s="6">
        <v>0</v>
      </c>
      <c r="FE249" s="6">
        <v>0</v>
      </c>
      <c r="FH249" s="6" t="s">
        <v>251</v>
      </c>
      <c r="FI249" s="6">
        <v>0</v>
      </c>
      <c r="FJ249" s="6">
        <v>0</v>
      </c>
      <c r="FK249" s="6">
        <v>0</v>
      </c>
      <c r="FL249" s="6">
        <v>0</v>
      </c>
      <c r="FO249" s="6" t="s">
        <v>251</v>
      </c>
      <c r="FP249" s="6">
        <v>0</v>
      </c>
      <c r="FQ249" s="6">
        <v>0</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4" t="s">
        <v>251</v>
      </c>
      <c r="GY249" s="64">
        <v>0</v>
      </c>
      <c r="GZ249" s="64">
        <v>0</v>
      </c>
      <c r="HA249" s="64">
        <v>0</v>
      </c>
      <c r="HB249" s="64">
        <v>0</v>
      </c>
      <c r="HE249" s="64" t="s">
        <v>251</v>
      </c>
      <c r="HF249" s="64">
        <v>0</v>
      </c>
      <c r="HG249" s="64">
        <v>0</v>
      </c>
      <c r="HH249" s="64">
        <v>0</v>
      </c>
      <c r="HI249" s="64">
        <v>0</v>
      </c>
      <c r="HL249" s="64" t="s">
        <v>251</v>
      </c>
      <c r="HM249" s="64">
        <v>0</v>
      </c>
      <c r="HN249" s="64">
        <v>0</v>
      </c>
      <c r="HO249" s="64">
        <v>0</v>
      </c>
      <c r="HP249" s="64">
        <v>0</v>
      </c>
      <c r="HS249" s="64" t="s">
        <v>251</v>
      </c>
      <c r="HT249" s="64">
        <v>0</v>
      </c>
      <c r="HU249" s="64">
        <v>0</v>
      </c>
      <c r="HV249" s="64">
        <v>0</v>
      </c>
      <c r="HW249" s="64">
        <v>0</v>
      </c>
      <c r="HZ249" s="64" t="s">
        <v>251</v>
      </c>
      <c r="IA249" s="64">
        <v>0</v>
      </c>
      <c r="IB249" s="64">
        <v>0</v>
      </c>
      <c r="IC249" s="64">
        <v>0</v>
      </c>
      <c r="ID249" s="64">
        <v>0</v>
      </c>
      <c r="IG249" s="64" t="s">
        <v>251</v>
      </c>
      <c r="IH249" s="64">
        <v>0</v>
      </c>
      <c r="II249" s="64">
        <v>0</v>
      </c>
      <c r="IJ249" s="64">
        <v>0</v>
      </c>
      <c r="IK249" s="64">
        <v>0</v>
      </c>
      <c r="IN249" s="64" t="s">
        <v>251</v>
      </c>
      <c r="IO249" s="64">
        <v>0</v>
      </c>
      <c r="IP249" s="64">
        <v>0</v>
      </c>
      <c r="IQ249" s="64">
        <v>0</v>
      </c>
      <c r="IR249" s="64">
        <v>0</v>
      </c>
      <c r="IU249" s="64" t="s">
        <v>251</v>
      </c>
      <c r="IV249" s="64">
        <v>0</v>
      </c>
      <c r="IW249" s="64">
        <v>0</v>
      </c>
      <c r="IX249" s="64">
        <v>0</v>
      </c>
      <c r="IY249" s="64">
        <v>0</v>
      </c>
      <c r="JB249" s="6" t="s">
        <v>251</v>
      </c>
      <c r="JC249" s="6">
        <v>0</v>
      </c>
      <c r="JD249" s="6">
        <v>0</v>
      </c>
      <c r="JE249" s="6">
        <v>0</v>
      </c>
      <c r="JF249" s="6">
        <v>0</v>
      </c>
      <c r="JI249" s="64" t="s">
        <v>251</v>
      </c>
      <c r="JJ249" s="64">
        <v>0</v>
      </c>
      <c r="JK249" s="64">
        <v>0</v>
      </c>
      <c r="JL249" s="64">
        <v>0</v>
      </c>
      <c r="JM249" s="64">
        <v>0</v>
      </c>
      <c r="JP249" s="70" t="s">
        <v>251</v>
      </c>
      <c r="JQ249" s="70">
        <v>0</v>
      </c>
      <c r="JR249" s="70">
        <v>0</v>
      </c>
      <c r="JS249" s="70">
        <v>0</v>
      </c>
      <c r="JT249" s="70">
        <v>0</v>
      </c>
      <c r="JW249" s="76" t="s">
        <v>251</v>
      </c>
      <c r="JX249" s="76">
        <v>0</v>
      </c>
      <c r="JY249" s="76">
        <v>0</v>
      </c>
      <c r="JZ249" s="76">
        <v>0</v>
      </c>
      <c r="KA249" s="76">
        <v>0</v>
      </c>
      <c r="KD249" s="76" t="s">
        <v>251</v>
      </c>
      <c r="KE249" s="76">
        <v>0</v>
      </c>
      <c r="KF249" s="76">
        <v>0</v>
      </c>
      <c r="KG249" s="76">
        <v>0</v>
      </c>
      <c r="KH249" s="76">
        <v>0</v>
      </c>
      <c r="KK249" s="76" t="s">
        <v>251</v>
      </c>
      <c r="KL249" s="76">
        <v>0</v>
      </c>
      <c r="KM249" s="76">
        <v>0</v>
      </c>
      <c r="KN249" s="76">
        <v>0</v>
      </c>
      <c r="KO249" s="7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c r="LR249" s="76"/>
      <c r="LS249" s="76"/>
      <c r="LT249" s="76" t="s">
        <v>251</v>
      </c>
      <c r="LU249" s="76">
        <v>0</v>
      </c>
      <c r="LV249" s="76">
        <v>0</v>
      </c>
      <c r="LW249" s="76">
        <v>0</v>
      </c>
      <c r="LX249" s="76">
        <v>0</v>
      </c>
      <c r="LY249" s="76"/>
      <c r="LZ249" s="76"/>
      <c r="MA249" s="76" t="s">
        <v>251</v>
      </c>
      <c r="MB249" s="76">
        <v>0</v>
      </c>
      <c r="MC249" s="76">
        <v>0</v>
      </c>
      <c r="MD249" s="76">
        <v>0</v>
      </c>
      <c r="ME249" s="76">
        <v>0</v>
      </c>
      <c r="MH249" s="76" t="s">
        <v>251</v>
      </c>
      <c r="MI249" s="76">
        <v>0</v>
      </c>
      <c r="MJ249" s="76">
        <v>0</v>
      </c>
      <c r="MK249" s="76">
        <v>0</v>
      </c>
      <c r="ML249" s="76">
        <v>0</v>
      </c>
      <c r="MM249" s="76"/>
      <c r="MN249" s="76"/>
      <c r="MO249" s="76" t="s">
        <v>251</v>
      </c>
      <c r="MP249" s="76">
        <v>0</v>
      </c>
      <c r="MQ249" s="76">
        <v>0</v>
      </c>
      <c r="MR249" s="76">
        <v>0</v>
      </c>
      <c r="MS249" s="76">
        <v>0</v>
      </c>
    </row>
    <row r="250" spans="1:357" x14ac:dyDescent="0.25">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v>
      </c>
      <c r="DT250" s="6">
        <v>0</v>
      </c>
      <c r="DU250" s="6">
        <v>0</v>
      </c>
      <c r="DV250" s="6">
        <v>0</v>
      </c>
      <c r="DY250" s="6" t="s">
        <v>252</v>
      </c>
      <c r="DZ250" s="6">
        <v>0</v>
      </c>
      <c r="EA250" s="6">
        <v>0</v>
      </c>
      <c r="EB250" s="6">
        <v>0</v>
      </c>
      <c r="EC250" s="6">
        <v>0</v>
      </c>
      <c r="EF250" s="6" t="s">
        <v>252</v>
      </c>
      <c r="EG250" s="6">
        <v>0</v>
      </c>
      <c r="EH250" s="6">
        <v>0</v>
      </c>
      <c r="EI250" s="6">
        <v>0</v>
      </c>
      <c r="EJ250" s="6">
        <v>0</v>
      </c>
      <c r="EM250" s="6" t="s">
        <v>252</v>
      </c>
      <c r="EN250" s="6">
        <v>0</v>
      </c>
      <c r="EO250" s="6">
        <v>0</v>
      </c>
      <c r="EP250" s="6">
        <v>0</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4" t="s">
        <v>252</v>
      </c>
      <c r="GY250" s="64">
        <v>0</v>
      </c>
      <c r="GZ250" s="64">
        <v>0</v>
      </c>
      <c r="HA250" s="64">
        <v>0</v>
      </c>
      <c r="HB250" s="64">
        <v>0</v>
      </c>
      <c r="HE250" s="64" t="s">
        <v>252</v>
      </c>
      <c r="HF250" s="64">
        <v>0</v>
      </c>
      <c r="HG250" s="64">
        <v>0</v>
      </c>
      <c r="HH250" s="64">
        <v>0</v>
      </c>
      <c r="HI250" s="64">
        <v>0</v>
      </c>
      <c r="HL250" s="64" t="s">
        <v>252</v>
      </c>
      <c r="HM250" s="64">
        <v>0</v>
      </c>
      <c r="HN250" s="64">
        <v>0</v>
      </c>
      <c r="HO250" s="64">
        <v>0</v>
      </c>
      <c r="HP250" s="64">
        <v>0</v>
      </c>
      <c r="HS250" s="64" t="s">
        <v>252</v>
      </c>
      <c r="HT250" s="64">
        <v>0</v>
      </c>
      <c r="HU250" s="64">
        <v>0</v>
      </c>
      <c r="HV250" s="64">
        <v>0</v>
      </c>
      <c r="HW250" s="64">
        <v>0</v>
      </c>
      <c r="HZ250" s="64" t="s">
        <v>252</v>
      </c>
      <c r="IA250" s="64">
        <v>0</v>
      </c>
      <c r="IB250" s="64">
        <v>0</v>
      </c>
      <c r="IC250" s="64">
        <v>0</v>
      </c>
      <c r="ID250" s="64">
        <v>0</v>
      </c>
      <c r="IG250" s="64" t="s">
        <v>252</v>
      </c>
      <c r="IH250" s="64">
        <v>0</v>
      </c>
      <c r="II250" s="64">
        <v>0</v>
      </c>
      <c r="IJ250" s="64">
        <v>0</v>
      </c>
      <c r="IK250" s="64">
        <v>0</v>
      </c>
      <c r="IN250" s="64" t="s">
        <v>252</v>
      </c>
      <c r="IO250" s="64">
        <v>0</v>
      </c>
      <c r="IP250" s="64">
        <v>0</v>
      </c>
      <c r="IQ250" s="64">
        <v>0</v>
      </c>
      <c r="IR250" s="64">
        <v>0</v>
      </c>
      <c r="IU250" s="64" t="s">
        <v>252</v>
      </c>
      <c r="IV250" s="64">
        <v>0</v>
      </c>
      <c r="IW250" s="64">
        <v>0</v>
      </c>
      <c r="IX250" s="64">
        <v>0</v>
      </c>
      <c r="IY250" s="64">
        <v>0</v>
      </c>
      <c r="JB250" s="6" t="s">
        <v>252</v>
      </c>
      <c r="JC250" s="6">
        <v>0</v>
      </c>
      <c r="JD250" s="6">
        <v>0</v>
      </c>
      <c r="JE250" s="6">
        <v>0</v>
      </c>
      <c r="JF250" s="6">
        <v>0</v>
      </c>
      <c r="JI250" s="64" t="s">
        <v>252</v>
      </c>
      <c r="JJ250" s="64">
        <v>0</v>
      </c>
      <c r="JK250" s="64">
        <v>0</v>
      </c>
      <c r="JL250" s="64">
        <v>0</v>
      </c>
      <c r="JM250" s="64">
        <v>0</v>
      </c>
      <c r="JP250" s="70" t="s">
        <v>252</v>
      </c>
      <c r="JQ250" s="70">
        <v>0</v>
      </c>
      <c r="JR250" s="70">
        <v>0</v>
      </c>
      <c r="JS250" s="70">
        <v>0</v>
      </c>
      <c r="JT250" s="70">
        <v>0</v>
      </c>
      <c r="JW250" s="76" t="s">
        <v>252</v>
      </c>
      <c r="JX250" s="76">
        <v>0</v>
      </c>
      <c r="JY250" s="76">
        <v>0</v>
      </c>
      <c r="JZ250" s="76">
        <v>0</v>
      </c>
      <c r="KA250" s="76">
        <v>0</v>
      </c>
      <c r="KD250" s="76" t="s">
        <v>252</v>
      </c>
      <c r="KE250" s="76">
        <v>0</v>
      </c>
      <c r="KF250" s="76">
        <v>0</v>
      </c>
      <c r="KG250" s="76">
        <v>0</v>
      </c>
      <c r="KH250" s="76">
        <v>0</v>
      </c>
      <c r="KK250" s="76" t="s">
        <v>252</v>
      </c>
      <c r="KL250" s="76">
        <v>0</v>
      </c>
      <c r="KM250" s="76">
        <v>0</v>
      </c>
      <c r="KN250" s="76">
        <v>0</v>
      </c>
      <c r="KO250" s="76">
        <v>0</v>
      </c>
      <c r="KR250" s="76" t="s">
        <v>252</v>
      </c>
      <c r="KS250" s="76">
        <v>0</v>
      </c>
      <c r="KT250" s="76">
        <v>0</v>
      </c>
      <c r="KU250" s="76">
        <v>0</v>
      </c>
      <c r="KV250" s="76">
        <v>0</v>
      </c>
      <c r="KY250" s="76" t="s">
        <v>252</v>
      </c>
      <c r="KZ250" s="76">
        <v>0</v>
      </c>
      <c r="LA250" s="76">
        <v>0</v>
      </c>
      <c r="LB250" s="76">
        <v>0</v>
      </c>
      <c r="LC250" s="76">
        <v>0</v>
      </c>
      <c r="LF250" s="76" t="s">
        <v>252</v>
      </c>
      <c r="LG250" s="76">
        <v>0</v>
      </c>
      <c r="LH250" s="76">
        <v>0</v>
      </c>
      <c r="LI250" s="76">
        <v>0</v>
      </c>
      <c r="LJ250" s="76">
        <v>0</v>
      </c>
      <c r="LM250" s="76" t="s">
        <v>252</v>
      </c>
      <c r="LN250" s="76">
        <v>0</v>
      </c>
      <c r="LO250" s="76">
        <v>0</v>
      </c>
      <c r="LP250" s="76">
        <v>0</v>
      </c>
      <c r="LQ250" s="76">
        <v>0</v>
      </c>
      <c r="LR250" s="76"/>
      <c r="LS250" s="76"/>
      <c r="LT250" s="76" t="s">
        <v>252</v>
      </c>
      <c r="LU250" s="76">
        <v>0</v>
      </c>
      <c r="LV250" s="76">
        <v>0</v>
      </c>
      <c r="LW250" s="76">
        <v>0</v>
      </c>
      <c r="LX250" s="76">
        <v>0</v>
      </c>
      <c r="LY250" s="76"/>
      <c r="LZ250" s="76"/>
      <c r="MA250" s="76" t="s">
        <v>252</v>
      </c>
      <c r="MB250" s="76">
        <v>0</v>
      </c>
      <c r="MC250" s="76">
        <v>0</v>
      </c>
      <c r="MD250" s="76">
        <v>0</v>
      </c>
      <c r="ME250" s="76">
        <v>0</v>
      </c>
      <c r="MH250" s="76" t="s">
        <v>252</v>
      </c>
      <c r="MI250" s="76">
        <v>0</v>
      </c>
      <c r="MJ250" s="76">
        <v>0</v>
      </c>
      <c r="MK250" s="76">
        <v>0</v>
      </c>
      <c r="ML250" s="76">
        <v>0</v>
      </c>
      <c r="MM250" s="76"/>
      <c r="MN250" s="76"/>
      <c r="MO250" s="76" t="s">
        <v>252</v>
      </c>
      <c r="MP250" s="76">
        <v>0</v>
      </c>
      <c r="MQ250" s="76">
        <v>0</v>
      </c>
      <c r="MR250" s="76">
        <v>0</v>
      </c>
      <c r="MS250" s="76">
        <v>0</v>
      </c>
    </row>
    <row r="251" spans="1:357" x14ac:dyDescent="0.25">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v>
      </c>
      <c r="CK251" s="6">
        <v>0</v>
      </c>
      <c r="CL251" s="6">
        <v>0</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4" t="s">
        <v>253</v>
      </c>
      <c r="GY251" s="64">
        <v>0</v>
      </c>
      <c r="GZ251" s="64">
        <v>0</v>
      </c>
      <c r="HA251" s="64">
        <v>0</v>
      </c>
      <c r="HB251" s="64">
        <v>0</v>
      </c>
      <c r="HE251" s="64" t="s">
        <v>253</v>
      </c>
      <c r="HF251" s="64">
        <v>0</v>
      </c>
      <c r="HG251" s="64">
        <v>0</v>
      </c>
      <c r="HH251" s="64">
        <v>0</v>
      </c>
      <c r="HI251" s="64">
        <v>0</v>
      </c>
      <c r="HL251" s="64" t="s">
        <v>253</v>
      </c>
      <c r="HM251" s="64">
        <v>0</v>
      </c>
      <c r="HN251" s="64">
        <v>0</v>
      </c>
      <c r="HO251" s="64">
        <v>0</v>
      </c>
      <c r="HP251" s="64">
        <v>0</v>
      </c>
      <c r="HS251" s="64" t="s">
        <v>253</v>
      </c>
      <c r="HT251" s="64">
        <v>0</v>
      </c>
      <c r="HU251" s="64">
        <v>0</v>
      </c>
      <c r="HV251" s="64">
        <v>0</v>
      </c>
      <c r="HW251" s="64">
        <v>0</v>
      </c>
      <c r="HZ251" s="64" t="s">
        <v>253</v>
      </c>
      <c r="IA251" s="64">
        <v>0</v>
      </c>
      <c r="IB251" s="64">
        <v>0</v>
      </c>
      <c r="IC251" s="64">
        <v>0</v>
      </c>
      <c r="ID251" s="64">
        <v>0</v>
      </c>
      <c r="IG251" s="64" t="s">
        <v>253</v>
      </c>
      <c r="IH251" s="64">
        <v>0</v>
      </c>
      <c r="II251" s="64">
        <v>0</v>
      </c>
      <c r="IJ251" s="64">
        <v>0</v>
      </c>
      <c r="IK251" s="64">
        <v>0</v>
      </c>
      <c r="IN251" s="64" t="s">
        <v>253</v>
      </c>
      <c r="IO251" s="64">
        <v>0</v>
      </c>
      <c r="IP251" s="64">
        <v>0</v>
      </c>
      <c r="IQ251" s="64">
        <v>0</v>
      </c>
      <c r="IR251" s="64">
        <v>0</v>
      </c>
      <c r="IU251" s="64" t="s">
        <v>253</v>
      </c>
      <c r="IV251" s="64">
        <v>0</v>
      </c>
      <c r="IW251" s="64">
        <v>0</v>
      </c>
      <c r="IX251" s="64">
        <v>0</v>
      </c>
      <c r="IY251" s="64">
        <v>0</v>
      </c>
      <c r="JB251" s="6" t="s">
        <v>253</v>
      </c>
      <c r="JC251" s="6">
        <v>0</v>
      </c>
      <c r="JD251" s="6">
        <v>0</v>
      </c>
      <c r="JE251" s="6">
        <v>0</v>
      </c>
      <c r="JF251" s="6">
        <v>0</v>
      </c>
      <c r="JI251" s="64" t="s">
        <v>253</v>
      </c>
      <c r="JJ251" s="64">
        <v>0</v>
      </c>
      <c r="JK251" s="64">
        <v>0</v>
      </c>
      <c r="JL251" s="64">
        <v>0</v>
      </c>
      <c r="JM251" s="64">
        <v>0</v>
      </c>
      <c r="JP251" s="70" t="s">
        <v>253</v>
      </c>
      <c r="JQ251" s="70">
        <v>0</v>
      </c>
      <c r="JR251" s="70">
        <v>0</v>
      </c>
      <c r="JS251" s="70">
        <v>0</v>
      </c>
      <c r="JT251" s="70">
        <v>0</v>
      </c>
      <c r="JW251" s="76" t="s">
        <v>253</v>
      </c>
      <c r="JX251" s="76">
        <v>0</v>
      </c>
      <c r="JY251" s="76">
        <v>0</v>
      </c>
      <c r="JZ251" s="76">
        <v>0</v>
      </c>
      <c r="KA251" s="76">
        <v>0</v>
      </c>
      <c r="KD251" s="76" t="s">
        <v>253</v>
      </c>
      <c r="KE251" s="76">
        <v>0</v>
      </c>
      <c r="KF251" s="76">
        <v>0</v>
      </c>
      <c r="KG251" s="76">
        <v>0</v>
      </c>
      <c r="KH251" s="76">
        <v>0</v>
      </c>
      <c r="KK251" s="76" t="s">
        <v>253</v>
      </c>
      <c r="KL251" s="76">
        <v>0</v>
      </c>
      <c r="KM251" s="76">
        <v>0</v>
      </c>
      <c r="KN251" s="76">
        <v>0</v>
      </c>
      <c r="KO251" s="7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v>
      </c>
      <c r="LO251" s="76">
        <v>0</v>
      </c>
      <c r="LP251" s="76">
        <v>0</v>
      </c>
      <c r="LQ251" s="76">
        <v>0</v>
      </c>
      <c r="LR251" s="76"/>
      <c r="LS251" s="76"/>
      <c r="LT251" s="76" t="s">
        <v>253</v>
      </c>
      <c r="LU251" s="76">
        <v>0</v>
      </c>
      <c r="LV251" s="76">
        <v>0</v>
      </c>
      <c r="LW251" s="76">
        <v>0</v>
      </c>
      <c r="LX251" s="76">
        <v>0</v>
      </c>
      <c r="LY251" s="76"/>
      <c r="LZ251" s="76"/>
      <c r="MA251" s="76" t="s">
        <v>253</v>
      </c>
      <c r="MB251" s="76">
        <v>0</v>
      </c>
      <c r="MC251" s="76">
        <v>0</v>
      </c>
      <c r="MD251" s="76">
        <v>0</v>
      </c>
      <c r="ME251" s="76">
        <v>0</v>
      </c>
      <c r="MH251" s="76" t="s">
        <v>253</v>
      </c>
      <c r="MI251" s="76">
        <v>0</v>
      </c>
      <c r="MJ251" s="76">
        <v>0</v>
      </c>
      <c r="MK251" s="76">
        <v>0</v>
      </c>
      <c r="ML251" s="76">
        <v>0</v>
      </c>
      <c r="MM251" s="76"/>
      <c r="MN251" s="76"/>
      <c r="MO251" s="76" t="s">
        <v>253</v>
      </c>
      <c r="MP251" s="76">
        <v>0</v>
      </c>
      <c r="MQ251" s="76">
        <v>0</v>
      </c>
      <c r="MR251" s="76">
        <v>0</v>
      </c>
      <c r="MS251" s="76">
        <v>0</v>
      </c>
    </row>
    <row r="252" spans="1:357" x14ac:dyDescent="0.25">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v>
      </c>
      <c r="CR252" s="6">
        <v>0</v>
      </c>
      <c r="CS252" s="6">
        <v>0</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4" t="s">
        <v>254</v>
      </c>
      <c r="GY252" s="64">
        <v>0</v>
      </c>
      <c r="GZ252" s="64">
        <v>0</v>
      </c>
      <c r="HA252" s="64">
        <v>0</v>
      </c>
      <c r="HB252" s="64">
        <v>0</v>
      </c>
      <c r="HE252" s="64" t="s">
        <v>254</v>
      </c>
      <c r="HF252" s="64">
        <v>0</v>
      </c>
      <c r="HG252" s="64">
        <v>0</v>
      </c>
      <c r="HH252" s="64">
        <v>0</v>
      </c>
      <c r="HI252" s="64">
        <v>0</v>
      </c>
      <c r="HL252" s="64" t="s">
        <v>254</v>
      </c>
      <c r="HM252" s="64">
        <v>0</v>
      </c>
      <c r="HN252" s="64">
        <v>0</v>
      </c>
      <c r="HO252" s="64">
        <v>0</v>
      </c>
      <c r="HP252" s="64">
        <v>0</v>
      </c>
      <c r="HS252" s="64" t="s">
        <v>254</v>
      </c>
      <c r="HT252" s="64">
        <v>0</v>
      </c>
      <c r="HU252" s="64">
        <v>0</v>
      </c>
      <c r="HV252" s="64">
        <v>0</v>
      </c>
      <c r="HW252" s="64">
        <v>0</v>
      </c>
      <c r="HZ252" s="64" t="s">
        <v>254</v>
      </c>
      <c r="IA252" s="64">
        <v>0</v>
      </c>
      <c r="IB252" s="64">
        <v>0</v>
      </c>
      <c r="IC252" s="64">
        <v>0</v>
      </c>
      <c r="ID252" s="64">
        <v>0</v>
      </c>
      <c r="IG252" s="64" t="s">
        <v>254</v>
      </c>
      <c r="IH252" s="64">
        <v>0</v>
      </c>
      <c r="II252" s="64">
        <v>0</v>
      </c>
      <c r="IJ252" s="64">
        <v>0</v>
      </c>
      <c r="IK252" s="64">
        <v>0</v>
      </c>
      <c r="IN252" s="64" t="s">
        <v>254</v>
      </c>
      <c r="IO252" s="64">
        <v>0</v>
      </c>
      <c r="IP252" s="64">
        <v>0</v>
      </c>
      <c r="IQ252" s="64">
        <v>0</v>
      </c>
      <c r="IR252" s="64">
        <v>0</v>
      </c>
      <c r="IU252" s="64" t="s">
        <v>254</v>
      </c>
      <c r="IV252" s="64">
        <v>0</v>
      </c>
      <c r="IW252" s="64">
        <v>0</v>
      </c>
      <c r="IX252" s="64">
        <v>0</v>
      </c>
      <c r="IY252" s="64">
        <v>0</v>
      </c>
      <c r="JB252" s="6" t="s">
        <v>254</v>
      </c>
      <c r="JC252" s="6">
        <v>0</v>
      </c>
      <c r="JD252" s="6">
        <v>0</v>
      </c>
      <c r="JE252" s="6">
        <v>0</v>
      </c>
      <c r="JF252" s="6">
        <v>0</v>
      </c>
      <c r="JI252" s="64" t="s">
        <v>254</v>
      </c>
      <c r="JJ252" s="64">
        <v>0</v>
      </c>
      <c r="JK252" s="64">
        <v>0</v>
      </c>
      <c r="JL252" s="64">
        <v>0</v>
      </c>
      <c r="JM252" s="64">
        <v>0</v>
      </c>
      <c r="JP252" s="70" t="s">
        <v>254</v>
      </c>
      <c r="JQ252" s="70">
        <v>0</v>
      </c>
      <c r="JR252" s="70">
        <v>0</v>
      </c>
      <c r="JS252" s="70">
        <v>0</v>
      </c>
      <c r="JT252" s="70">
        <v>0</v>
      </c>
      <c r="JW252" s="76" t="s">
        <v>254</v>
      </c>
      <c r="JX252" s="76">
        <v>0</v>
      </c>
      <c r="JY252" s="76">
        <v>0</v>
      </c>
      <c r="JZ252" s="76">
        <v>0</v>
      </c>
      <c r="KA252" s="76">
        <v>0</v>
      </c>
      <c r="KD252" s="76" t="s">
        <v>254</v>
      </c>
      <c r="KE252" s="76">
        <v>0</v>
      </c>
      <c r="KF252" s="76">
        <v>0</v>
      </c>
      <c r="KG252" s="76">
        <v>0</v>
      </c>
      <c r="KH252" s="76">
        <v>0</v>
      </c>
      <c r="KK252" s="76" t="s">
        <v>254</v>
      </c>
      <c r="KL252" s="76">
        <v>0</v>
      </c>
      <c r="KM252" s="76">
        <v>0</v>
      </c>
      <c r="KN252" s="76">
        <v>0</v>
      </c>
      <c r="KO252" s="7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v>
      </c>
      <c r="LO252" s="76">
        <v>0</v>
      </c>
      <c r="LP252" s="76">
        <v>0</v>
      </c>
      <c r="LQ252" s="76">
        <v>0</v>
      </c>
      <c r="LR252" s="76"/>
      <c r="LS252" s="76"/>
      <c r="LT252" s="76" t="s">
        <v>254</v>
      </c>
      <c r="LU252" s="76">
        <v>0</v>
      </c>
      <c r="LV252" s="76">
        <v>0</v>
      </c>
      <c r="LW252" s="76">
        <v>0</v>
      </c>
      <c r="LX252" s="76">
        <v>0</v>
      </c>
      <c r="LY252" s="76"/>
      <c r="LZ252" s="76"/>
      <c r="MA252" s="76" t="s">
        <v>254</v>
      </c>
      <c r="MB252" s="76">
        <v>0</v>
      </c>
      <c r="MC252" s="76">
        <v>0</v>
      </c>
      <c r="MD252" s="76">
        <v>0</v>
      </c>
      <c r="ME252" s="76">
        <v>0</v>
      </c>
      <c r="MH252" s="76" t="s">
        <v>254</v>
      </c>
      <c r="MI252" s="76">
        <v>0</v>
      </c>
      <c r="MJ252" s="76">
        <v>0</v>
      </c>
      <c r="MK252" s="76">
        <v>0</v>
      </c>
      <c r="ML252" s="76">
        <v>0</v>
      </c>
      <c r="MM252" s="76"/>
      <c r="MN252" s="76"/>
      <c r="MO252" s="76" t="s">
        <v>254</v>
      </c>
      <c r="MP252" s="76">
        <v>0</v>
      </c>
      <c r="MQ252" s="76">
        <v>0</v>
      </c>
      <c r="MR252" s="76">
        <v>0</v>
      </c>
      <c r="MS252" s="76">
        <v>0</v>
      </c>
    </row>
    <row r="253" spans="1:357" x14ac:dyDescent="0.25">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v>
      </c>
      <c r="CD253" s="6">
        <v>0</v>
      </c>
      <c r="CE253" s="6">
        <v>0</v>
      </c>
      <c r="CF253" s="6">
        <v>0</v>
      </c>
      <c r="CI253" s="6" t="s">
        <v>255</v>
      </c>
      <c r="CJ253" s="6">
        <v>0</v>
      </c>
      <c r="CK253" s="6">
        <v>0</v>
      </c>
      <c r="CL253" s="6">
        <v>0</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v>
      </c>
      <c r="FJ253" s="6">
        <v>0</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4" t="s">
        <v>255</v>
      </c>
      <c r="GY253" s="64">
        <v>0</v>
      </c>
      <c r="GZ253" s="64">
        <v>0</v>
      </c>
      <c r="HA253" s="64">
        <v>0</v>
      </c>
      <c r="HB253" s="64">
        <v>0</v>
      </c>
      <c r="HE253" s="64" t="s">
        <v>255</v>
      </c>
      <c r="HF253" s="64">
        <v>0</v>
      </c>
      <c r="HG253" s="64">
        <v>0</v>
      </c>
      <c r="HH253" s="64">
        <v>0</v>
      </c>
      <c r="HI253" s="64">
        <v>0</v>
      </c>
      <c r="HL253" s="64" t="s">
        <v>255</v>
      </c>
      <c r="HM253" s="64">
        <v>0</v>
      </c>
      <c r="HN253" s="64">
        <v>0</v>
      </c>
      <c r="HO253" s="64">
        <v>0</v>
      </c>
      <c r="HP253" s="64">
        <v>0</v>
      </c>
      <c r="HS253" s="64" t="s">
        <v>255</v>
      </c>
      <c r="HT253" s="64">
        <v>0</v>
      </c>
      <c r="HU253" s="64">
        <v>0</v>
      </c>
      <c r="HV253" s="64">
        <v>0</v>
      </c>
      <c r="HW253" s="64">
        <v>0</v>
      </c>
      <c r="HZ253" s="64" t="s">
        <v>255</v>
      </c>
      <c r="IA253" s="64">
        <v>0</v>
      </c>
      <c r="IB253" s="64">
        <v>0</v>
      </c>
      <c r="IC253" s="64">
        <v>0</v>
      </c>
      <c r="ID253" s="64">
        <v>0</v>
      </c>
      <c r="IG253" s="64" t="s">
        <v>255</v>
      </c>
      <c r="IH253" s="64">
        <v>0</v>
      </c>
      <c r="II253" s="64">
        <v>0</v>
      </c>
      <c r="IJ253" s="64">
        <v>0</v>
      </c>
      <c r="IK253" s="64">
        <v>0</v>
      </c>
      <c r="IN253" s="64" t="s">
        <v>255</v>
      </c>
      <c r="IO253" s="64">
        <v>0</v>
      </c>
      <c r="IP253" s="64">
        <v>0</v>
      </c>
      <c r="IQ253" s="64">
        <v>0</v>
      </c>
      <c r="IR253" s="64">
        <v>0</v>
      </c>
      <c r="IU253" s="64" t="s">
        <v>255</v>
      </c>
      <c r="IV253" s="64">
        <v>0</v>
      </c>
      <c r="IW253" s="64">
        <v>0</v>
      </c>
      <c r="IX253" s="64">
        <v>0</v>
      </c>
      <c r="IY253" s="64">
        <v>0</v>
      </c>
      <c r="JB253" s="6" t="s">
        <v>255</v>
      </c>
      <c r="JC253" s="6">
        <v>0</v>
      </c>
      <c r="JD253" s="6">
        <v>0</v>
      </c>
      <c r="JE253" s="6">
        <v>0</v>
      </c>
      <c r="JF253" s="6">
        <v>0</v>
      </c>
      <c r="JI253" s="64" t="s">
        <v>255</v>
      </c>
      <c r="JJ253" s="64">
        <v>0</v>
      </c>
      <c r="JK253" s="64">
        <v>0</v>
      </c>
      <c r="JL253" s="64">
        <v>0</v>
      </c>
      <c r="JM253" s="64">
        <v>0</v>
      </c>
      <c r="JP253" s="70" t="s">
        <v>255</v>
      </c>
      <c r="JQ253" s="70">
        <v>0</v>
      </c>
      <c r="JR253" s="70">
        <v>0</v>
      </c>
      <c r="JS253" s="70">
        <v>0</v>
      </c>
      <c r="JT253" s="70">
        <v>0</v>
      </c>
      <c r="JW253" s="76" t="s">
        <v>255</v>
      </c>
      <c r="JX253" s="76">
        <v>0</v>
      </c>
      <c r="JY253" s="76">
        <v>0</v>
      </c>
      <c r="JZ253" s="76">
        <v>0</v>
      </c>
      <c r="KA253" s="76">
        <v>0</v>
      </c>
      <c r="KD253" s="76" t="s">
        <v>255</v>
      </c>
      <c r="KE253" s="76">
        <v>0</v>
      </c>
      <c r="KF253" s="76">
        <v>0</v>
      </c>
      <c r="KG253" s="76">
        <v>0</v>
      </c>
      <c r="KH253" s="76">
        <v>0</v>
      </c>
      <c r="KK253" s="76" t="s">
        <v>255</v>
      </c>
      <c r="KL253" s="76">
        <v>0</v>
      </c>
      <c r="KM253" s="76">
        <v>0</v>
      </c>
      <c r="KN253" s="76">
        <v>0</v>
      </c>
      <c r="KO253" s="7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v>
      </c>
      <c r="LO253" s="76">
        <v>0</v>
      </c>
      <c r="LP253" s="76">
        <v>0</v>
      </c>
      <c r="LQ253" s="76">
        <v>0</v>
      </c>
      <c r="LR253" s="76"/>
      <c r="LS253" s="76"/>
      <c r="LT253" s="76" t="s">
        <v>255</v>
      </c>
      <c r="LU253" s="76">
        <v>0</v>
      </c>
      <c r="LV253" s="76">
        <v>0</v>
      </c>
      <c r="LW253" s="76">
        <v>0</v>
      </c>
      <c r="LX253" s="76">
        <v>0</v>
      </c>
      <c r="LY253" s="76"/>
      <c r="LZ253" s="76"/>
      <c r="MA253" s="76" t="s">
        <v>255</v>
      </c>
      <c r="MB253" s="76">
        <v>0</v>
      </c>
      <c r="MC253" s="76">
        <v>0</v>
      </c>
      <c r="MD253" s="76">
        <v>0</v>
      </c>
      <c r="ME253" s="76">
        <v>0</v>
      </c>
      <c r="MH253" s="76" t="s">
        <v>255</v>
      </c>
      <c r="MI253" s="76">
        <v>0</v>
      </c>
      <c r="MJ253" s="76">
        <v>0</v>
      </c>
      <c r="MK253" s="76">
        <v>0</v>
      </c>
      <c r="ML253" s="76">
        <v>0</v>
      </c>
      <c r="MM253" s="76"/>
      <c r="MN253" s="76"/>
      <c r="MO253" s="76" t="s">
        <v>255</v>
      </c>
      <c r="MP253" s="76">
        <v>0</v>
      </c>
      <c r="MQ253" s="76">
        <v>0</v>
      </c>
      <c r="MR253" s="76">
        <v>0</v>
      </c>
      <c r="MS253" s="76">
        <v>0</v>
      </c>
    </row>
    <row r="254" spans="1:357" x14ac:dyDescent="0.25">
      <c r="A254" s="1">
        <v>12.450000000000049</v>
      </c>
      <c r="B254" s="1">
        <v>12.50000000000005</v>
      </c>
      <c r="C254" s="1" t="s">
        <v>256</v>
      </c>
      <c r="D254" s="1">
        <v>0</v>
      </c>
      <c r="E254" s="1">
        <v>0</v>
      </c>
      <c r="F254" s="1">
        <v>0</v>
      </c>
      <c r="G254" s="1">
        <v>0</v>
      </c>
      <c r="H254" s="1"/>
      <c r="I254" s="1"/>
      <c r="J254" s="1" t="s">
        <v>256</v>
      </c>
      <c r="K254" s="1">
        <v>0</v>
      </c>
      <c r="L254" s="1">
        <v>0</v>
      </c>
      <c r="M254" s="1">
        <v>0</v>
      </c>
      <c r="N254" s="1">
        <v>0</v>
      </c>
      <c r="O254" s="1"/>
      <c r="P254" s="1"/>
      <c r="Q254" s="1" t="s">
        <v>256</v>
      </c>
      <c r="R254" s="1">
        <v>0</v>
      </c>
      <c r="S254" s="1">
        <v>0</v>
      </c>
      <c r="T254" s="1">
        <v>0</v>
      </c>
      <c r="U254" s="1">
        <v>0</v>
      </c>
      <c r="V254" s="1"/>
      <c r="W254" s="1"/>
      <c r="X254" s="1" t="s">
        <v>256</v>
      </c>
      <c r="Y254" s="1">
        <v>0</v>
      </c>
      <c r="Z254" s="1">
        <v>0</v>
      </c>
      <c r="AA254" s="1">
        <v>0</v>
      </c>
      <c r="AB254" s="1">
        <v>0</v>
      </c>
      <c r="AC254" s="1"/>
      <c r="AD254" s="1"/>
      <c r="AE254" s="6" t="s">
        <v>256</v>
      </c>
      <c r="AF254" s="6">
        <v>0</v>
      </c>
      <c r="AG254" s="6">
        <v>0</v>
      </c>
      <c r="AH254" s="6">
        <v>0</v>
      </c>
      <c r="AI254" s="6">
        <v>0</v>
      </c>
      <c r="AJ254" s="1"/>
      <c r="AK254" s="1"/>
      <c r="AL254" s="6" t="s">
        <v>256</v>
      </c>
      <c r="AM254" s="6">
        <v>0</v>
      </c>
      <c r="AN254" s="6">
        <v>0</v>
      </c>
      <c r="AO254" s="6">
        <v>0</v>
      </c>
      <c r="AP254" s="6">
        <v>0</v>
      </c>
      <c r="AQ254" s="1"/>
      <c r="AR254" s="1"/>
      <c r="AS254" s="6" t="s">
        <v>256</v>
      </c>
      <c r="AT254" s="6">
        <v>0</v>
      </c>
      <c r="AU254" s="6">
        <v>0</v>
      </c>
      <c r="AV254" s="6">
        <v>0</v>
      </c>
      <c r="AW254" s="6">
        <v>0</v>
      </c>
      <c r="AZ254" s="6" t="s">
        <v>256</v>
      </c>
      <c r="BA254" s="6">
        <v>0</v>
      </c>
      <c r="BB254" s="6">
        <v>0</v>
      </c>
      <c r="BC254" s="6">
        <v>0</v>
      </c>
      <c r="BD254" s="6">
        <v>0</v>
      </c>
      <c r="BG254" s="6" t="s">
        <v>256</v>
      </c>
      <c r="BH254" s="6">
        <v>0</v>
      </c>
      <c r="BI254" s="6">
        <v>0</v>
      </c>
      <c r="BJ254" s="6">
        <v>0</v>
      </c>
      <c r="BK254" s="6">
        <v>0</v>
      </c>
      <c r="BN254" s="6" t="s">
        <v>256</v>
      </c>
      <c r="BO254" s="6">
        <v>0</v>
      </c>
      <c r="BP254" s="6">
        <v>0</v>
      </c>
      <c r="BQ254" s="6">
        <v>0</v>
      </c>
      <c r="BR254" s="6">
        <v>0</v>
      </c>
      <c r="BU254" s="6" t="s">
        <v>256</v>
      </c>
      <c r="BV254" s="6">
        <v>0</v>
      </c>
      <c r="BW254" s="6">
        <v>0</v>
      </c>
      <c r="BX254" s="6">
        <v>0</v>
      </c>
      <c r="BY254" s="6">
        <v>0</v>
      </c>
      <c r="CB254" s="6" t="s">
        <v>256</v>
      </c>
      <c r="CC254" s="6">
        <v>0</v>
      </c>
      <c r="CD254" s="6">
        <v>0</v>
      </c>
      <c r="CE254" s="6">
        <v>0</v>
      </c>
      <c r="CF254" s="6">
        <v>0</v>
      </c>
      <c r="CI254" s="6" t="s">
        <v>256</v>
      </c>
      <c r="CJ254" s="6">
        <v>0</v>
      </c>
      <c r="CK254" s="6">
        <v>0</v>
      </c>
      <c r="CL254" s="6">
        <v>0</v>
      </c>
      <c r="CM254" s="6">
        <v>0</v>
      </c>
      <c r="CP254" s="6" t="s">
        <v>256</v>
      </c>
      <c r="CQ254" s="6">
        <v>0</v>
      </c>
      <c r="CR254" s="6">
        <v>0</v>
      </c>
      <c r="CS254" s="6">
        <v>0</v>
      </c>
      <c r="CT254" s="6">
        <v>0</v>
      </c>
      <c r="CW254" s="6" t="s">
        <v>256</v>
      </c>
      <c r="CX254" s="6">
        <v>0</v>
      </c>
      <c r="CY254" s="6">
        <v>0</v>
      </c>
      <c r="CZ254" s="6">
        <v>0</v>
      </c>
      <c r="DA254" s="6">
        <v>0</v>
      </c>
      <c r="DD254" s="6" t="s">
        <v>256</v>
      </c>
      <c r="DE254" s="6">
        <v>0</v>
      </c>
      <c r="DF254" s="6">
        <v>0</v>
      </c>
      <c r="DG254" s="6">
        <v>0</v>
      </c>
      <c r="DH254" s="6">
        <v>0</v>
      </c>
      <c r="DK254" s="6" t="s">
        <v>256</v>
      </c>
      <c r="DL254" s="6">
        <v>0</v>
      </c>
      <c r="DM254" s="6">
        <v>0</v>
      </c>
      <c r="DN254" s="6">
        <v>0</v>
      </c>
      <c r="DO254" s="6">
        <v>0</v>
      </c>
      <c r="DR254" s="6" t="s">
        <v>256</v>
      </c>
      <c r="DS254" s="6">
        <v>0</v>
      </c>
      <c r="DT254" s="6">
        <v>0</v>
      </c>
      <c r="DU254" s="6">
        <v>0</v>
      </c>
      <c r="DV254" s="6">
        <v>0</v>
      </c>
      <c r="DY254" s="6" t="s">
        <v>256</v>
      </c>
      <c r="DZ254" s="6">
        <v>0</v>
      </c>
      <c r="EA254" s="6">
        <v>0</v>
      </c>
      <c r="EB254" s="6">
        <v>0</v>
      </c>
      <c r="EC254" s="6">
        <v>0</v>
      </c>
      <c r="EF254" s="6" t="s">
        <v>256</v>
      </c>
      <c r="EG254" s="6">
        <v>0</v>
      </c>
      <c r="EH254" s="6">
        <v>0</v>
      </c>
      <c r="EI254" s="6">
        <v>0</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4" t="s">
        <v>256</v>
      </c>
      <c r="GY254" s="64">
        <v>0</v>
      </c>
      <c r="GZ254" s="64">
        <v>0</v>
      </c>
      <c r="HA254" s="64">
        <v>0</v>
      </c>
      <c r="HB254" s="64">
        <v>0</v>
      </c>
      <c r="HE254" s="64" t="s">
        <v>256</v>
      </c>
      <c r="HF254" s="64">
        <v>0</v>
      </c>
      <c r="HG254" s="64">
        <v>0</v>
      </c>
      <c r="HH254" s="64">
        <v>0</v>
      </c>
      <c r="HI254" s="64">
        <v>0</v>
      </c>
      <c r="HL254" s="64" t="s">
        <v>256</v>
      </c>
      <c r="HM254" s="64">
        <v>0</v>
      </c>
      <c r="HN254" s="64">
        <v>0</v>
      </c>
      <c r="HO254" s="64">
        <v>0</v>
      </c>
      <c r="HP254" s="64">
        <v>0</v>
      </c>
      <c r="HS254" s="64" t="s">
        <v>256</v>
      </c>
      <c r="HT254" s="64">
        <v>0</v>
      </c>
      <c r="HU254" s="64">
        <v>0</v>
      </c>
      <c r="HV254" s="64">
        <v>0</v>
      </c>
      <c r="HW254" s="64">
        <v>0</v>
      </c>
      <c r="HZ254" s="64" t="s">
        <v>256</v>
      </c>
      <c r="IA254" s="64">
        <v>0</v>
      </c>
      <c r="IB254" s="64">
        <v>0</v>
      </c>
      <c r="IC254" s="64">
        <v>0</v>
      </c>
      <c r="ID254" s="64">
        <v>0</v>
      </c>
      <c r="IG254" s="64" t="s">
        <v>256</v>
      </c>
      <c r="IH254" s="64">
        <v>0</v>
      </c>
      <c r="II254" s="64">
        <v>0</v>
      </c>
      <c r="IJ254" s="64">
        <v>0</v>
      </c>
      <c r="IK254" s="64">
        <v>0</v>
      </c>
      <c r="IN254" s="64" t="s">
        <v>256</v>
      </c>
      <c r="IO254" s="64">
        <v>0</v>
      </c>
      <c r="IP254" s="64">
        <v>0</v>
      </c>
      <c r="IQ254" s="64">
        <v>0</v>
      </c>
      <c r="IR254" s="64">
        <v>0</v>
      </c>
      <c r="IU254" s="64" t="s">
        <v>256</v>
      </c>
      <c r="IV254" s="64">
        <v>0</v>
      </c>
      <c r="IW254" s="64">
        <v>0</v>
      </c>
      <c r="IX254" s="64">
        <v>0</v>
      </c>
      <c r="IY254" s="64">
        <v>0</v>
      </c>
      <c r="JB254" s="6" t="s">
        <v>256</v>
      </c>
      <c r="JC254" s="6">
        <v>0</v>
      </c>
      <c r="JD254" s="6">
        <v>0</v>
      </c>
      <c r="JE254" s="6">
        <v>0</v>
      </c>
      <c r="JF254" s="6">
        <v>0</v>
      </c>
      <c r="JI254" s="64" t="s">
        <v>256</v>
      </c>
      <c r="JJ254" s="64">
        <v>0</v>
      </c>
      <c r="JK254" s="64">
        <v>0</v>
      </c>
      <c r="JL254" s="64">
        <v>0</v>
      </c>
      <c r="JM254" s="64">
        <v>0</v>
      </c>
      <c r="JP254" s="70" t="s">
        <v>256</v>
      </c>
      <c r="JQ254" s="70">
        <v>0</v>
      </c>
      <c r="JR254" s="70">
        <v>0</v>
      </c>
      <c r="JS254" s="70">
        <v>0</v>
      </c>
      <c r="JT254" s="70">
        <v>0</v>
      </c>
      <c r="JW254" s="76" t="s">
        <v>256</v>
      </c>
      <c r="JX254" s="76">
        <v>0</v>
      </c>
      <c r="JY254" s="76">
        <v>0</v>
      </c>
      <c r="JZ254" s="76">
        <v>0</v>
      </c>
      <c r="KA254" s="76">
        <v>0</v>
      </c>
      <c r="KD254" s="76" t="s">
        <v>256</v>
      </c>
      <c r="KE254" s="76">
        <v>0</v>
      </c>
      <c r="KF254" s="76">
        <v>0</v>
      </c>
      <c r="KG254" s="76">
        <v>0</v>
      </c>
      <c r="KH254" s="76">
        <v>0</v>
      </c>
      <c r="KK254" s="76" t="s">
        <v>256</v>
      </c>
      <c r="KL254" s="76">
        <v>0</v>
      </c>
      <c r="KM254" s="76">
        <v>0</v>
      </c>
      <c r="KN254" s="76">
        <v>0</v>
      </c>
      <c r="KO254" s="7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c r="LR254" s="76"/>
      <c r="LS254" s="76"/>
      <c r="LT254" s="76" t="s">
        <v>256</v>
      </c>
      <c r="LU254" s="76">
        <v>0</v>
      </c>
      <c r="LV254" s="76">
        <v>0</v>
      </c>
      <c r="LW254" s="76">
        <v>0</v>
      </c>
      <c r="LX254" s="76">
        <v>0</v>
      </c>
      <c r="LY254" s="76"/>
      <c r="LZ254" s="76"/>
      <c r="MA254" s="76" t="s">
        <v>256</v>
      </c>
      <c r="MB254" s="76">
        <v>0</v>
      </c>
      <c r="MC254" s="76">
        <v>0</v>
      </c>
      <c r="MD254" s="76">
        <v>0</v>
      </c>
      <c r="ME254" s="76">
        <v>0</v>
      </c>
      <c r="MH254" s="76" t="s">
        <v>256</v>
      </c>
      <c r="MI254" s="76">
        <v>0</v>
      </c>
      <c r="MJ254" s="76">
        <v>0</v>
      </c>
      <c r="MK254" s="76">
        <v>0</v>
      </c>
      <c r="ML254" s="76">
        <v>0</v>
      </c>
      <c r="MM254" s="76"/>
      <c r="MN254" s="76"/>
      <c r="MO254" s="76" t="s">
        <v>256</v>
      </c>
      <c r="MP254" s="76">
        <v>0</v>
      </c>
      <c r="MQ254" s="76">
        <v>0</v>
      </c>
      <c r="MR254" s="76">
        <v>0</v>
      </c>
      <c r="MS254" s="76">
        <v>0</v>
      </c>
    </row>
    <row r="255" spans="1:357" x14ac:dyDescent="0.25">
      <c r="A255" s="1">
        <v>12.50000000000005</v>
      </c>
      <c r="B255" s="1">
        <v>12.55000000000005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0.09</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0.19</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4" t="s">
        <v>257</v>
      </c>
      <c r="GY255" s="64">
        <v>0</v>
      </c>
      <c r="GZ255" s="64">
        <v>0</v>
      </c>
      <c r="HA255" s="64">
        <v>0</v>
      </c>
      <c r="HB255" s="64">
        <v>0</v>
      </c>
      <c r="HE255" s="64" t="s">
        <v>257</v>
      </c>
      <c r="HF255" s="64">
        <v>0</v>
      </c>
      <c r="HG255" s="64">
        <v>0</v>
      </c>
      <c r="HH255" s="64">
        <v>0</v>
      </c>
      <c r="HI255" s="64">
        <v>0</v>
      </c>
      <c r="HL255" s="64" t="s">
        <v>257</v>
      </c>
      <c r="HM255" s="64">
        <v>0</v>
      </c>
      <c r="HN255" s="64">
        <v>0</v>
      </c>
      <c r="HO255" s="64">
        <v>0</v>
      </c>
      <c r="HP255" s="64">
        <v>0</v>
      </c>
      <c r="HS255" s="64" t="s">
        <v>257</v>
      </c>
      <c r="HT255" s="64">
        <v>0</v>
      </c>
      <c r="HU255" s="64">
        <v>0</v>
      </c>
      <c r="HV255" s="64">
        <v>0</v>
      </c>
      <c r="HW255" s="64">
        <v>0</v>
      </c>
      <c r="HZ255" s="64" t="s">
        <v>257</v>
      </c>
      <c r="IA255" s="64">
        <v>0</v>
      </c>
      <c r="IB255" s="64">
        <v>0</v>
      </c>
      <c r="IC255" s="64">
        <v>0</v>
      </c>
      <c r="ID255" s="64">
        <v>0</v>
      </c>
      <c r="IG255" s="64" t="s">
        <v>257</v>
      </c>
      <c r="IH255" s="64">
        <v>0</v>
      </c>
      <c r="II255" s="64">
        <v>0</v>
      </c>
      <c r="IJ255" s="64">
        <v>0</v>
      </c>
      <c r="IK255" s="64">
        <v>0</v>
      </c>
      <c r="IN255" s="64" t="s">
        <v>257</v>
      </c>
      <c r="IO255" s="64">
        <v>0</v>
      </c>
      <c r="IP255" s="64">
        <v>0</v>
      </c>
      <c r="IQ255" s="64">
        <v>0</v>
      </c>
      <c r="IR255" s="64">
        <v>0</v>
      </c>
      <c r="IU255" s="64" t="s">
        <v>257</v>
      </c>
      <c r="IV255" s="64">
        <v>0</v>
      </c>
      <c r="IW255" s="64">
        <v>0</v>
      </c>
      <c r="IX255" s="64">
        <v>0</v>
      </c>
      <c r="IY255" s="64">
        <v>0</v>
      </c>
      <c r="JB255" s="6" t="s">
        <v>257</v>
      </c>
      <c r="JC255" s="6">
        <v>0</v>
      </c>
      <c r="JD255" s="6">
        <v>0</v>
      </c>
      <c r="JE255" s="6">
        <v>0</v>
      </c>
      <c r="JF255" s="6">
        <v>0</v>
      </c>
      <c r="JI255" s="64" t="s">
        <v>257</v>
      </c>
      <c r="JJ255" s="64">
        <v>0</v>
      </c>
      <c r="JK255" s="64">
        <v>0</v>
      </c>
      <c r="JL255" s="64">
        <v>0</v>
      </c>
      <c r="JM255" s="64">
        <v>0</v>
      </c>
      <c r="JP255" s="70" t="s">
        <v>257</v>
      </c>
      <c r="JQ255" s="70">
        <v>0</v>
      </c>
      <c r="JR255" s="70">
        <v>0</v>
      </c>
      <c r="JS255" s="70">
        <v>0</v>
      </c>
      <c r="JT255" s="70">
        <v>0</v>
      </c>
      <c r="JW255" s="76" t="s">
        <v>257</v>
      </c>
      <c r="JX255" s="76">
        <v>0</v>
      </c>
      <c r="JY255" s="76">
        <v>0</v>
      </c>
      <c r="JZ255" s="76">
        <v>0</v>
      </c>
      <c r="KA255" s="76">
        <v>0</v>
      </c>
      <c r="KD255" s="76" t="s">
        <v>257</v>
      </c>
      <c r="KE255" s="76">
        <v>0</v>
      </c>
      <c r="KF255" s="76">
        <v>0</v>
      </c>
      <c r="KG255" s="76">
        <v>0</v>
      </c>
      <c r="KH255" s="76">
        <v>0</v>
      </c>
      <c r="KK255" s="76" t="s">
        <v>257</v>
      </c>
      <c r="KL255" s="76">
        <v>0</v>
      </c>
      <c r="KM255" s="76">
        <v>0</v>
      </c>
      <c r="KN255" s="76">
        <v>0</v>
      </c>
      <c r="KO255" s="7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c r="LY255" s="76"/>
      <c r="LZ255" s="76"/>
      <c r="MA255" s="76" t="s">
        <v>257</v>
      </c>
      <c r="MB255" s="76">
        <v>0</v>
      </c>
      <c r="MC255" s="76">
        <v>0</v>
      </c>
      <c r="MD255" s="76">
        <v>0</v>
      </c>
      <c r="ME255" s="76">
        <v>0</v>
      </c>
      <c r="MH255" s="76" t="s">
        <v>257</v>
      </c>
      <c r="MI255" s="76">
        <v>0</v>
      </c>
      <c r="MJ255" s="76">
        <v>0</v>
      </c>
      <c r="MK255" s="76">
        <v>0</v>
      </c>
      <c r="ML255" s="76">
        <v>0</v>
      </c>
      <c r="MM255" s="76"/>
      <c r="MN255" s="76"/>
      <c r="MO255" s="76" t="s">
        <v>257</v>
      </c>
      <c r="MP255" s="76">
        <v>0</v>
      </c>
      <c r="MQ255" s="76">
        <v>0</v>
      </c>
      <c r="MR255" s="76">
        <v>0</v>
      </c>
      <c r="MS255" s="76">
        <v>0</v>
      </c>
    </row>
    <row r="256" spans="1:357" x14ac:dyDescent="0.25">
      <c r="A256" s="1">
        <v>12.55000000000005</v>
      </c>
      <c r="B256" s="1">
        <v>12.600000000000051</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v>
      </c>
      <c r="BB256" s="6">
        <v>0</v>
      </c>
      <c r="BC256" s="6">
        <v>0</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4" t="s">
        <v>258</v>
      </c>
      <c r="GY256" s="64">
        <v>0</v>
      </c>
      <c r="GZ256" s="64">
        <v>0</v>
      </c>
      <c r="HA256" s="64">
        <v>0</v>
      </c>
      <c r="HB256" s="64">
        <v>0</v>
      </c>
      <c r="HE256" s="64" t="s">
        <v>258</v>
      </c>
      <c r="HF256" s="64">
        <v>0</v>
      </c>
      <c r="HG256" s="64">
        <v>0</v>
      </c>
      <c r="HH256" s="64">
        <v>0</v>
      </c>
      <c r="HI256" s="64">
        <v>0</v>
      </c>
      <c r="HL256" s="64" t="s">
        <v>258</v>
      </c>
      <c r="HM256" s="64">
        <v>0</v>
      </c>
      <c r="HN256" s="64">
        <v>0</v>
      </c>
      <c r="HO256" s="64">
        <v>0</v>
      </c>
      <c r="HP256" s="64">
        <v>0</v>
      </c>
      <c r="HS256" s="64" t="s">
        <v>258</v>
      </c>
      <c r="HT256" s="64">
        <v>0</v>
      </c>
      <c r="HU256" s="64">
        <v>0</v>
      </c>
      <c r="HV256" s="64">
        <v>0</v>
      </c>
      <c r="HW256" s="64">
        <v>0</v>
      </c>
      <c r="HZ256" s="64" t="s">
        <v>258</v>
      </c>
      <c r="IA256" s="64">
        <v>0</v>
      </c>
      <c r="IB256" s="64">
        <v>0</v>
      </c>
      <c r="IC256" s="64">
        <v>0</v>
      </c>
      <c r="ID256" s="64">
        <v>0</v>
      </c>
      <c r="IG256" s="64" t="s">
        <v>258</v>
      </c>
      <c r="IH256" s="64">
        <v>0</v>
      </c>
      <c r="II256" s="64">
        <v>0</v>
      </c>
      <c r="IJ256" s="64">
        <v>0</v>
      </c>
      <c r="IK256" s="64">
        <v>0</v>
      </c>
      <c r="IN256" s="64" t="s">
        <v>258</v>
      </c>
      <c r="IO256" s="64">
        <v>0</v>
      </c>
      <c r="IP256" s="64">
        <v>0</v>
      </c>
      <c r="IQ256" s="64">
        <v>0</v>
      </c>
      <c r="IR256" s="64">
        <v>0</v>
      </c>
      <c r="IU256" s="64" t="s">
        <v>258</v>
      </c>
      <c r="IV256" s="64">
        <v>0</v>
      </c>
      <c r="IW256" s="64">
        <v>0</v>
      </c>
      <c r="IX256" s="64">
        <v>0</v>
      </c>
      <c r="IY256" s="64">
        <v>0</v>
      </c>
      <c r="JB256" s="6" t="s">
        <v>258</v>
      </c>
      <c r="JC256" s="6">
        <v>0</v>
      </c>
      <c r="JD256" s="6">
        <v>0</v>
      </c>
      <c r="JE256" s="6">
        <v>0</v>
      </c>
      <c r="JF256" s="6">
        <v>0</v>
      </c>
      <c r="JI256" s="64" t="s">
        <v>258</v>
      </c>
      <c r="JJ256" s="64">
        <v>0</v>
      </c>
      <c r="JK256" s="64">
        <v>0</v>
      </c>
      <c r="JL256" s="64">
        <v>0</v>
      </c>
      <c r="JM256" s="64">
        <v>0</v>
      </c>
      <c r="JP256" s="70" t="s">
        <v>258</v>
      </c>
      <c r="JQ256" s="70">
        <v>0</v>
      </c>
      <c r="JR256" s="70">
        <v>0</v>
      </c>
      <c r="JS256" s="70">
        <v>0</v>
      </c>
      <c r="JT256" s="70">
        <v>0</v>
      </c>
      <c r="JW256" s="76" t="s">
        <v>258</v>
      </c>
      <c r="JX256" s="76">
        <v>0</v>
      </c>
      <c r="JY256" s="76">
        <v>0</v>
      </c>
      <c r="JZ256" s="76">
        <v>0</v>
      </c>
      <c r="KA256" s="76">
        <v>0</v>
      </c>
      <c r="KD256" s="76" t="s">
        <v>258</v>
      </c>
      <c r="KE256" s="76">
        <v>0</v>
      </c>
      <c r="KF256" s="76">
        <v>0</v>
      </c>
      <c r="KG256" s="76">
        <v>0</v>
      </c>
      <c r="KH256" s="76">
        <v>0</v>
      </c>
      <c r="KK256" s="76" t="s">
        <v>258</v>
      </c>
      <c r="KL256" s="76">
        <v>0</v>
      </c>
      <c r="KM256" s="76">
        <v>0</v>
      </c>
      <c r="KN256" s="76">
        <v>0</v>
      </c>
      <c r="KO256" s="7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c r="LY256" s="76"/>
      <c r="LZ256" s="76"/>
      <c r="MA256" s="76" t="s">
        <v>258</v>
      </c>
      <c r="MB256" s="76">
        <v>0</v>
      </c>
      <c r="MC256" s="76">
        <v>0</v>
      </c>
      <c r="MD256" s="76">
        <v>0</v>
      </c>
      <c r="ME256" s="76">
        <v>0</v>
      </c>
      <c r="MH256" s="76" t="s">
        <v>258</v>
      </c>
      <c r="MI256" s="76">
        <v>0</v>
      </c>
      <c r="MJ256" s="76">
        <v>0</v>
      </c>
      <c r="MK256" s="76">
        <v>0</v>
      </c>
      <c r="ML256" s="76">
        <v>0</v>
      </c>
      <c r="MM256" s="76"/>
      <c r="MN256" s="76"/>
      <c r="MO256" s="76" t="s">
        <v>258</v>
      </c>
      <c r="MP256" s="76">
        <v>0</v>
      </c>
      <c r="MQ256" s="76">
        <v>0</v>
      </c>
      <c r="MR256" s="76">
        <v>0</v>
      </c>
      <c r="MS256" s="76">
        <v>0</v>
      </c>
    </row>
    <row r="257" spans="1:357" x14ac:dyDescent="0.25">
      <c r="A257" s="1">
        <v>12.600000000000051</v>
      </c>
      <c r="B257" s="1"/>
      <c r="C257" s="1" t="s">
        <v>259</v>
      </c>
      <c r="D257" s="1">
        <v>0.83</v>
      </c>
      <c r="E257" s="1">
        <v>0</v>
      </c>
      <c r="F257" s="1">
        <v>0</v>
      </c>
      <c r="G257" s="1">
        <v>2.87</v>
      </c>
      <c r="H257" s="1"/>
      <c r="I257" s="1"/>
      <c r="J257" s="1" t="s">
        <v>259</v>
      </c>
      <c r="K257" s="1">
        <v>0</v>
      </c>
      <c r="L257" s="1">
        <v>0</v>
      </c>
      <c r="M257" s="1">
        <v>0</v>
      </c>
      <c r="N257" s="1">
        <v>0</v>
      </c>
      <c r="O257" s="1"/>
      <c r="P257" s="1"/>
      <c r="Q257" s="1" t="s">
        <v>259</v>
      </c>
      <c r="R257" s="1">
        <v>0.49</v>
      </c>
      <c r="S257" s="1">
        <v>0</v>
      </c>
      <c r="T257" s="1">
        <v>0</v>
      </c>
      <c r="U257" s="1">
        <v>0</v>
      </c>
      <c r="V257" s="1"/>
      <c r="W257" s="1"/>
      <c r="X257" s="1" t="s">
        <v>259</v>
      </c>
      <c r="Y257" s="1">
        <v>0.37</v>
      </c>
      <c r="Z257" s="1">
        <v>0</v>
      </c>
      <c r="AA257" s="1">
        <v>0.19</v>
      </c>
      <c r="AB257" s="1">
        <v>0</v>
      </c>
      <c r="AC257" s="1"/>
      <c r="AD257" s="1"/>
      <c r="AE257" s="6" t="s">
        <v>259</v>
      </c>
      <c r="AF257" s="6">
        <v>0</v>
      </c>
      <c r="AG257" s="6">
        <v>0</v>
      </c>
      <c r="AH257" s="6">
        <v>0</v>
      </c>
      <c r="AI257" s="6">
        <v>0</v>
      </c>
      <c r="AJ257" s="1"/>
      <c r="AK257" s="1"/>
      <c r="AL257" s="6" t="s">
        <v>259</v>
      </c>
      <c r="AM257" s="6">
        <v>0.84</v>
      </c>
      <c r="AN257" s="6">
        <v>0.41</v>
      </c>
      <c r="AO257" s="6">
        <v>0.08</v>
      </c>
      <c r="AP257" s="6">
        <v>0</v>
      </c>
      <c r="AQ257" s="1"/>
      <c r="AR257" s="1"/>
      <c r="AS257" s="6" t="s">
        <v>259</v>
      </c>
      <c r="AT257" s="6">
        <v>0.75</v>
      </c>
      <c r="AU257" s="6">
        <v>2.11</v>
      </c>
      <c r="AV257" s="6">
        <v>0.16</v>
      </c>
      <c r="AW257" s="6">
        <v>0</v>
      </c>
      <c r="AZ257" s="6" t="s">
        <v>259</v>
      </c>
      <c r="BA257" s="6">
        <v>0.03</v>
      </c>
      <c r="BB257" s="6">
        <v>0</v>
      </c>
      <c r="BC257" s="6">
        <v>0.03</v>
      </c>
      <c r="BD257" s="6">
        <v>0</v>
      </c>
      <c r="BG257" s="6" t="s">
        <v>259</v>
      </c>
      <c r="BH257" s="6">
        <v>0</v>
      </c>
      <c r="BI257" s="6">
        <v>0</v>
      </c>
      <c r="BJ257" s="6">
        <v>0</v>
      </c>
      <c r="BK257" s="6">
        <v>0</v>
      </c>
      <c r="BN257" s="6" t="s">
        <v>259</v>
      </c>
      <c r="BO257" s="6">
        <v>0.13</v>
      </c>
      <c r="BP257" s="6">
        <v>2.27</v>
      </c>
      <c r="BQ257" s="6">
        <v>0</v>
      </c>
      <c r="BR257" s="6">
        <v>0</v>
      </c>
      <c r="BU257" s="6" t="s">
        <v>259</v>
      </c>
      <c r="BV257" s="6">
        <v>0.18</v>
      </c>
      <c r="BW257" s="6">
        <v>1.83</v>
      </c>
      <c r="BX257" s="6">
        <v>0</v>
      </c>
      <c r="BY257" s="6">
        <v>0</v>
      </c>
      <c r="CB257" s="6" t="s">
        <v>259</v>
      </c>
      <c r="CC257" s="6">
        <v>0.54</v>
      </c>
      <c r="CD257" s="6">
        <v>3.44</v>
      </c>
      <c r="CE257" s="6">
        <v>0</v>
      </c>
      <c r="CF257" s="6">
        <v>2.82</v>
      </c>
      <c r="CI257" s="6" t="s">
        <v>259</v>
      </c>
      <c r="CJ257" s="6">
        <v>0.91</v>
      </c>
      <c r="CK257" s="6">
        <v>0.56999999999999995</v>
      </c>
      <c r="CL257" s="6">
        <v>0.17</v>
      </c>
      <c r="CM257" s="6">
        <v>0</v>
      </c>
      <c r="CP257" s="6" t="s">
        <v>259</v>
      </c>
      <c r="CQ257" s="6">
        <v>0.26</v>
      </c>
      <c r="CR257" s="6">
        <v>0</v>
      </c>
      <c r="CS257" s="6">
        <v>0.16</v>
      </c>
      <c r="CT257" s="6">
        <v>0</v>
      </c>
      <c r="CW257" s="6" t="s">
        <v>259</v>
      </c>
      <c r="CX257" s="6">
        <v>0.56000000000000005</v>
      </c>
      <c r="CY257" s="6">
        <v>1.77</v>
      </c>
      <c r="CZ257" s="6">
        <v>0.37</v>
      </c>
      <c r="DA257" s="6">
        <v>0</v>
      </c>
      <c r="DD257" s="6" t="s">
        <v>259</v>
      </c>
      <c r="DE257" s="6">
        <v>0.72</v>
      </c>
      <c r="DF257" s="6">
        <v>1.99</v>
      </c>
      <c r="DG257" s="6">
        <v>0.19</v>
      </c>
      <c r="DH257" s="6">
        <v>0</v>
      </c>
      <c r="DK257" s="6" t="s">
        <v>259</v>
      </c>
      <c r="DL257" s="6">
        <v>0.1</v>
      </c>
      <c r="DM257" s="6">
        <v>0</v>
      </c>
      <c r="DN257" s="6">
        <v>0.14000000000000001</v>
      </c>
      <c r="DO257" s="6">
        <v>0</v>
      </c>
      <c r="DR257" s="6" t="s">
        <v>259</v>
      </c>
      <c r="DS257" s="6">
        <v>0.12</v>
      </c>
      <c r="DT257" s="6">
        <v>0</v>
      </c>
      <c r="DU257" s="6">
        <v>0.16</v>
      </c>
      <c r="DV257" s="6">
        <v>0</v>
      </c>
      <c r="DY257" s="6" t="s">
        <v>259</v>
      </c>
      <c r="DZ257" s="6">
        <v>1.36</v>
      </c>
      <c r="EA257" s="6">
        <v>0</v>
      </c>
      <c r="EB257" s="6">
        <v>0.49</v>
      </c>
      <c r="EC257" s="6">
        <v>0</v>
      </c>
      <c r="EF257" s="6" t="s">
        <v>259</v>
      </c>
      <c r="EG257" s="6">
        <v>0.32</v>
      </c>
      <c r="EH257" s="6">
        <v>1.43</v>
      </c>
      <c r="EI257" s="6">
        <v>0</v>
      </c>
      <c r="EJ257" s="6">
        <v>0</v>
      </c>
      <c r="EM257" s="6" t="s">
        <v>259</v>
      </c>
      <c r="EN257" s="6">
        <v>0.8</v>
      </c>
      <c r="EO257" s="6">
        <v>1.21</v>
      </c>
      <c r="EP257" s="6">
        <v>0</v>
      </c>
      <c r="EQ257" s="6">
        <v>0</v>
      </c>
      <c r="ET257" s="6" t="s">
        <v>259</v>
      </c>
      <c r="EU257" s="6">
        <v>0</v>
      </c>
      <c r="EV257" s="6">
        <v>0</v>
      </c>
      <c r="EW257" s="6">
        <v>0</v>
      </c>
      <c r="EX257" s="6">
        <v>0</v>
      </c>
      <c r="FA257" s="6" t="s">
        <v>259</v>
      </c>
      <c r="FB257" s="6">
        <v>0.28000000000000003</v>
      </c>
      <c r="FC257" s="6">
        <v>0</v>
      </c>
      <c r="FD257" s="6">
        <v>0.42</v>
      </c>
      <c r="FE257" s="6">
        <v>0</v>
      </c>
      <c r="FH257" s="6" t="s">
        <v>259</v>
      </c>
      <c r="FI257" s="6">
        <v>0.19</v>
      </c>
      <c r="FJ257" s="6">
        <v>0</v>
      </c>
      <c r="FK257" s="6">
        <v>0.28999999999999998</v>
      </c>
      <c r="FL257" s="6">
        <v>0</v>
      </c>
      <c r="FO257" s="6" t="s">
        <v>259</v>
      </c>
      <c r="FP257" s="6">
        <v>0.83</v>
      </c>
      <c r="FQ257" s="6">
        <v>0</v>
      </c>
      <c r="FR257" s="6">
        <v>1.24</v>
      </c>
      <c r="FS257" s="6">
        <v>0</v>
      </c>
      <c r="FV257" s="6" t="s">
        <v>259</v>
      </c>
      <c r="FW257" s="6">
        <v>0.2</v>
      </c>
      <c r="FX257" s="6">
        <v>1.19</v>
      </c>
      <c r="FY257" s="6">
        <v>0</v>
      </c>
      <c r="FZ257" s="6">
        <v>0</v>
      </c>
      <c r="GC257" s="6" t="s">
        <v>259</v>
      </c>
      <c r="GD257" s="6">
        <v>0</v>
      </c>
      <c r="GE257" s="6">
        <v>0</v>
      </c>
      <c r="GF257" s="6">
        <v>0</v>
      </c>
      <c r="GG257" s="6">
        <v>0</v>
      </c>
      <c r="GJ257" s="58" t="s">
        <v>259</v>
      </c>
      <c r="GK257" s="58">
        <v>0</v>
      </c>
      <c r="GL257" s="58">
        <v>0</v>
      </c>
      <c r="GM257" s="58">
        <v>0</v>
      </c>
      <c r="GN257" s="58">
        <v>0</v>
      </c>
      <c r="GQ257" s="58" t="s">
        <v>259</v>
      </c>
      <c r="GR257" s="58">
        <v>0</v>
      </c>
      <c r="GS257" s="58">
        <v>0</v>
      </c>
      <c r="GT257" s="58">
        <v>0</v>
      </c>
      <c r="GU257" s="58">
        <v>0</v>
      </c>
      <c r="GX257" s="64" t="s">
        <v>259</v>
      </c>
      <c r="GY257" s="64">
        <v>0.18</v>
      </c>
      <c r="GZ257" s="64">
        <v>0</v>
      </c>
      <c r="HA257" s="64">
        <v>0.23</v>
      </c>
      <c r="HB257" s="64">
        <v>0</v>
      </c>
      <c r="HE257" s="64" t="s">
        <v>259</v>
      </c>
      <c r="HF257" s="64">
        <v>0.17</v>
      </c>
      <c r="HG257" s="64">
        <v>0</v>
      </c>
      <c r="HH257" s="64">
        <v>0</v>
      </c>
      <c r="HI257" s="64">
        <v>2.06</v>
      </c>
      <c r="HL257" s="64" t="s">
        <v>259</v>
      </c>
      <c r="HM257" s="64">
        <v>0.31</v>
      </c>
      <c r="HN257" s="64">
        <v>0</v>
      </c>
      <c r="HO257" s="64">
        <v>0</v>
      </c>
      <c r="HP257" s="64">
        <v>0</v>
      </c>
      <c r="HS257" s="64" t="s">
        <v>259</v>
      </c>
      <c r="HT257" s="64">
        <v>0.26</v>
      </c>
      <c r="HU257" s="64">
        <v>0.7</v>
      </c>
      <c r="HV257" s="64">
        <v>0.17</v>
      </c>
      <c r="HW257" s="64">
        <v>0</v>
      </c>
      <c r="HZ257" s="64" t="s">
        <v>259</v>
      </c>
      <c r="IA257" s="64">
        <v>0.71</v>
      </c>
      <c r="IB257" s="64">
        <v>0</v>
      </c>
      <c r="IC257" s="64">
        <v>0</v>
      </c>
      <c r="ID257" s="64">
        <v>0</v>
      </c>
      <c r="IG257" s="64" t="s">
        <v>259</v>
      </c>
      <c r="IH257" s="64">
        <v>0.36</v>
      </c>
      <c r="II257" s="64">
        <v>2.68</v>
      </c>
      <c r="IJ257" s="64">
        <v>0</v>
      </c>
      <c r="IK257" s="64">
        <v>0</v>
      </c>
      <c r="IN257" s="64" t="s">
        <v>259</v>
      </c>
      <c r="IO257" s="64">
        <v>0.4</v>
      </c>
      <c r="IP257" s="64">
        <v>2.41</v>
      </c>
      <c r="IQ257" s="64">
        <v>0</v>
      </c>
      <c r="IR257" s="64">
        <v>0</v>
      </c>
      <c r="IU257" s="64" t="s">
        <v>259</v>
      </c>
      <c r="IV257" s="64">
        <v>0.56999999999999995</v>
      </c>
      <c r="IW257" s="64">
        <v>0</v>
      </c>
      <c r="IX257" s="64">
        <v>0.84</v>
      </c>
      <c r="IY257" s="64">
        <v>0</v>
      </c>
      <c r="JB257" s="6" t="s">
        <v>259</v>
      </c>
      <c r="JC257" s="6">
        <v>0.68</v>
      </c>
      <c r="JD257" s="6">
        <v>3.97</v>
      </c>
      <c r="JE257" s="6">
        <v>0</v>
      </c>
      <c r="JF257" s="6">
        <v>0</v>
      </c>
      <c r="JI257" s="64" t="s">
        <v>259</v>
      </c>
      <c r="JJ257" s="64">
        <v>0.54</v>
      </c>
      <c r="JK257" s="64">
        <v>4.25</v>
      </c>
      <c r="JL257" s="64">
        <v>0</v>
      </c>
      <c r="JM257" s="64">
        <v>0</v>
      </c>
      <c r="JP257" s="70" t="s">
        <v>259</v>
      </c>
      <c r="JQ257" s="70">
        <v>0</v>
      </c>
      <c r="JR257" s="70">
        <v>0</v>
      </c>
      <c r="JS257" s="70">
        <v>0</v>
      </c>
      <c r="JT257" s="70">
        <v>0</v>
      </c>
      <c r="JW257" s="76" t="s">
        <v>259</v>
      </c>
      <c r="JX257" s="76">
        <v>0.85</v>
      </c>
      <c r="JY257" s="76">
        <v>1</v>
      </c>
      <c r="JZ257" s="76">
        <v>0</v>
      </c>
      <c r="KA257" s="76">
        <v>0</v>
      </c>
      <c r="KD257" s="76" t="s">
        <v>259</v>
      </c>
      <c r="KE257" s="76">
        <v>0.49</v>
      </c>
      <c r="KF257" s="76">
        <v>0</v>
      </c>
      <c r="KG257" s="76">
        <v>0.8</v>
      </c>
      <c r="KH257" s="76">
        <v>0</v>
      </c>
      <c r="KK257" s="76" t="s">
        <v>259</v>
      </c>
      <c r="KL257" s="76">
        <v>0.18</v>
      </c>
      <c r="KM257" s="76">
        <v>0</v>
      </c>
      <c r="KN257" s="76">
        <v>0</v>
      </c>
      <c r="KO257" s="76">
        <v>0</v>
      </c>
      <c r="KR257" s="76" t="s">
        <v>259</v>
      </c>
      <c r="KS257" s="76">
        <v>0.55000000000000004</v>
      </c>
      <c r="KT257" s="76">
        <v>0</v>
      </c>
      <c r="KU257" s="76">
        <v>0</v>
      </c>
      <c r="KV257" s="76">
        <v>3.64</v>
      </c>
      <c r="KY257" s="76" t="s">
        <v>259</v>
      </c>
      <c r="KZ257" s="76">
        <v>0.6</v>
      </c>
      <c r="LA257" s="76">
        <v>0</v>
      </c>
      <c r="LB257" s="76">
        <v>0</v>
      </c>
      <c r="LC257" s="76">
        <v>2.5499999999999998</v>
      </c>
      <c r="LF257" s="76" t="s">
        <v>259</v>
      </c>
      <c r="LG257" s="76">
        <v>1.1299999999999999</v>
      </c>
      <c r="LH257" s="76">
        <v>4.2699999999999996</v>
      </c>
      <c r="LI257" s="76">
        <v>0</v>
      </c>
      <c r="LJ257" s="76">
        <v>3.23</v>
      </c>
      <c r="LM257" s="76" t="s">
        <v>259</v>
      </c>
      <c r="LN257" s="76">
        <v>0</v>
      </c>
      <c r="LO257" s="76">
        <v>0</v>
      </c>
      <c r="LP257" s="76">
        <v>0</v>
      </c>
      <c r="LQ257" s="76">
        <v>0</v>
      </c>
      <c r="LR257" s="76"/>
      <c r="LS257" s="76"/>
      <c r="LT257" s="76" t="s">
        <v>259</v>
      </c>
      <c r="LU257" s="76">
        <v>0.72</v>
      </c>
      <c r="LV257" s="76">
        <v>0</v>
      </c>
      <c r="LW257" s="76">
        <v>0</v>
      </c>
      <c r="LX257" s="76">
        <v>3.93</v>
      </c>
      <c r="LY257" s="76"/>
      <c r="LZ257" s="76"/>
      <c r="MA257" s="76" t="s">
        <v>259</v>
      </c>
      <c r="MB257" s="76">
        <v>0</v>
      </c>
      <c r="MC257" s="76">
        <v>0</v>
      </c>
      <c r="MD257" s="76">
        <v>0</v>
      </c>
      <c r="ME257" s="76">
        <v>0</v>
      </c>
      <c r="MH257" s="76" t="s">
        <v>259</v>
      </c>
      <c r="MI257" s="76">
        <v>1.21</v>
      </c>
      <c r="MJ257" s="76">
        <v>6.6</v>
      </c>
      <c r="MK257" s="76">
        <v>0</v>
      </c>
      <c r="ML257" s="76">
        <v>0</v>
      </c>
      <c r="MM257" s="76"/>
      <c r="MN257" s="76"/>
      <c r="MO257" s="76" t="s">
        <v>259</v>
      </c>
      <c r="MP257" s="76">
        <v>1.17</v>
      </c>
      <c r="MQ257" s="76">
        <v>3.93</v>
      </c>
      <c r="MR257" s="76">
        <v>0.82</v>
      </c>
      <c r="MS257" s="76">
        <v>0</v>
      </c>
    </row>
    <row r="258" spans="1:357" x14ac:dyDescent="0.25">
      <c r="LR258" s="76"/>
      <c r="LS258" s="76"/>
      <c r="LT258" s="76"/>
      <c r="LU258" s="76"/>
      <c r="LV258" s="76"/>
      <c r="LW258" s="76"/>
      <c r="LX258" s="76"/>
      <c r="LY258" s="76"/>
      <c r="LZ258" s="76"/>
      <c r="MA258" s="76"/>
      <c r="MB258" s="76"/>
      <c r="MC258" s="76"/>
      <c r="MD258" s="76"/>
      <c r="ME258" s="76"/>
      <c r="MM258" s="76"/>
      <c r="MN258" s="76"/>
      <c r="MO258" s="76"/>
      <c r="MP258" s="76"/>
      <c r="MQ258" s="76"/>
      <c r="MR258" s="76"/>
      <c r="MS258" s="76"/>
    </row>
    <row r="259" spans="1:357" x14ac:dyDescent="0.25">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2" t="str">
        <f>GY260&amp;GY261</f>
        <v xml:space="preserve"> NOVIEMBRE 19T.ESPAÑA</v>
      </c>
      <c r="GZ259" s="62" t="str">
        <f>GY260&amp;GZ261</f>
        <v xml:space="preserve"> NOVIEMBRE 19HIPERMERCADOS</v>
      </c>
      <c r="HA259" s="62" t="str">
        <f>GY260&amp;HA261</f>
        <v xml:space="preserve"> NOVIEMBRE 19SUPER+AUTOS</v>
      </c>
      <c r="HB259" s="62"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9" t="str">
        <f>JQ260&amp;JQ261</f>
        <v xml:space="preserve"> SEPTIEMBRE 20T.ESPAÑA</v>
      </c>
      <c r="JR259" s="69" t="str">
        <f>JQ260&amp;JR261</f>
        <v xml:space="preserve"> SEPTIEMBRE 20HIPERMERCADOS</v>
      </c>
      <c r="JS259" s="69" t="str">
        <f>JQ260&amp;JS261</f>
        <v xml:space="preserve"> SEPTIEMBRE 20SUPER+AUTOS</v>
      </c>
      <c r="JT259" s="69"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c r="LY259" s="76"/>
      <c r="LZ259" s="76"/>
      <c r="MA259" s="76"/>
      <c r="MB259" s="76" t="str">
        <f>MB260&amp;MB261</f>
        <v xml:space="preserve"> JUNIO 21T.ESPAÑA</v>
      </c>
      <c r="MC259" s="76" t="str">
        <f>MB260&amp;MC261</f>
        <v xml:space="preserve"> JUNIO 21HIPERMERCADOS</v>
      </c>
      <c r="MD259" s="76" t="str">
        <f>MB260&amp;MD261</f>
        <v xml:space="preserve"> JUNIO 21SUPER+AUTOS</v>
      </c>
      <c r="ME259" s="76" t="str">
        <f>MB260&amp;ME261</f>
        <v xml:space="preserve"> JUNIO 21DISCOUNTS</v>
      </c>
      <c r="MI259" s="76" t="str">
        <f>MI260&amp;MI261</f>
        <v xml:space="preserve"> JULIO 21T.ESPAÑA</v>
      </c>
      <c r="MJ259" s="76" t="str">
        <f>MI260&amp;MJ261</f>
        <v xml:space="preserve"> JULIO 21HIPERMERCADOS</v>
      </c>
      <c r="MK259" s="76" t="str">
        <f>MI260&amp;MK261</f>
        <v xml:space="preserve"> JULIO 21SUPER+AUTOS</v>
      </c>
      <c r="ML259" s="76" t="str">
        <f>MI260&amp;ML261</f>
        <v xml:space="preserve"> JULIO 21DISCOUNTS</v>
      </c>
      <c r="MM259" s="76"/>
      <c r="MN259" s="76"/>
      <c r="MO259" s="76"/>
      <c r="MP259" s="76" t="str">
        <f>MP260&amp;MP261</f>
        <v xml:space="preserve"> AGOSTO 21T.ESPAÑA</v>
      </c>
      <c r="MQ259" s="76" t="str">
        <f>MP260&amp;MQ261</f>
        <v xml:space="preserve"> AGOSTO 21HIPERMERCADOS</v>
      </c>
      <c r="MR259" s="76" t="str">
        <f>MP260&amp;MR261</f>
        <v xml:space="preserve"> AGOSTO 21SUPER+AUTOS</v>
      </c>
      <c r="MS259" s="76" t="str">
        <f>MP260&amp;MS261</f>
        <v xml:space="preserve"> AGOSTO 21DISCOUNTS</v>
      </c>
    </row>
    <row r="260" spans="1:357" x14ac:dyDescent="0.25">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2"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9"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c r="LY260" s="76"/>
      <c r="LZ260" s="76"/>
      <c r="MA260" s="76"/>
      <c r="MB260" s="76" t="str">
        <f>MID(MA3,6,LEN(MA3)-15)</f>
        <v xml:space="preserve"> JUNIO 21</v>
      </c>
      <c r="MC260" s="76"/>
      <c r="MD260" s="76"/>
      <c r="ME260" s="76"/>
      <c r="MI260" s="76" t="str">
        <f>MID(MH3,6,LEN(MH3)-15)</f>
        <v xml:space="preserve"> JULIO 21</v>
      </c>
      <c r="MM260" s="76"/>
      <c r="MN260" s="76"/>
      <c r="MO260" s="76"/>
      <c r="MP260" s="76" t="str">
        <f>MID(MO3,6,LEN(MO3)-15)</f>
        <v xml:space="preserve"> AGOSTO 21</v>
      </c>
      <c r="MQ260" s="76"/>
      <c r="MR260" s="76"/>
      <c r="MS260" s="76"/>
    </row>
    <row r="261" spans="1:357" x14ac:dyDescent="0.25">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c r="LY261" s="76"/>
      <c r="LZ261" s="76"/>
      <c r="MA261" s="76"/>
      <c r="MB261" s="10" t="s">
        <v>3</v>
      </c>
      <c r="MC261" s="10" t="s">
        <v>4</v>
      </c>
      <c r="MD261" s="10" t="s">
        <v>5</v>
      </c>
      <c r="ME261" s="10" t="s">
        <v>6</v>
      </c>
      <c r="MI261" s="10" t="s">
        <v>3</v>
      </c>
      <c r="MJ261" s="10" t="s">
        <v>4</v>
      </c>
      <c r="MK261" s="10" t="s">
        <v>5</v>
      </c>
      <c r="ML261" s="10" t="s">
        <v>6</v>
      </c>
      <c r="MM261" s="76"/>
      <c r="MN261" s="76"/>
      <c r="MO261" s="76"/>
      <c r="MP261" s="10" t="s">
        <v>3</v>
      </c>
      <c r="MQ261" s="10" t="s">
        <v>4</v>
      </c>
      <c r="MR261" s="10" t="s">
        <v>5</v>
      </c>
      <c r="MS261" s="10" t="s">
        <v>6</v>
      </c>
    </row>
    <row r="262" spans="1:357" x14ac:dyDescent="0.25">
      <c r="A262" s="14">
        <f>'TAM Aceite Virgen'!B10</f>
        <v>0</v>
      </c>
      <c r="B262" s="14">
        <f>'TAM Aceite Virgen'!C10</f>
        <v>2.2999999999999998</v>
      </c>
      <c r="C262" s="14"/>
      <c r="D262" s="9">
        <f>SUMIF('Aceite Virgen'!$B6:$B257,"&lt;="&amp;$B262,'Aceite Virgen'!D$6:D$257)</f>
        <v>1.82</v>
      </c>
      <c r="E262" s="9">
        <f>SUMIF('Aceite Virgen'!$B6:$B257,"&lt;="&amp;$B262,'Aceite Virgen'!E$6:E$257)</f>
        <v>0</v>
      </c>
      <c r="F262" s="9">
        <f>SUMIF('Aceite Virgen'!$B6:$B257,"&lt;="&amp;$B262,'Aceite Virgen'!F$6:F$257)</f>
        <v>1.77</v>
      </c>
      <c r="G262" s="9">
        <f>SUMIF('Aceite Virgen'!$B6:$B257,"&lt;="&amp;$B262,'Aceite Virgen'!G$6:G$257)</f>
        <v>0</v>
      </c>
      <c r="H262" s="14"/>
      <c r="I262" s="14"/>
      <c r="J262" s="14"/>
      <c r="K262" s="9">
        <f>SUMIF('Aceite Virgen'!$B6:$B257,"&lt;="&amp;$B262,'Aceite Virgen'!K$6:K$257)</f>
        <v>1.98</v>
      </c>
      <c r="L262" s="9">
        <f>SUMIF('Aceite Virgen'!$B6:$B257,"&lt;="&amp;$B262,'Aceite Virgen'!L$6:L$257)</f>
        <v>0</v>
      </c>
      <c r="M262" s="9">
        <f>SUMIF('Aceite Virgen'!$B6:$B257,"&lt;="&amp;$B262,'Aceite Virgen'!M$6:M$257)</f>
        <v>2.59</v>
      </c>
      <c r="N262" s="9">
        <f>SUMIF('Aceite Virgen'!$B6:$B257,"&lt;="&amp;$B262,'Aceite Virgen'!N$6:N$257)</f>
        <v>0</v>
      </c>
      <c r="O262" s="14"/>
      <c r="P262" s="14"/>
      <c r="Q262" s="14"/>
      <c r="R262" s="9">
        <f>SUMIF('Aceite Virgen'!$B6:$B257,"&lt;="&amp;$B262,'Aceite Virgen'!R$6:R$257)</f>
        <v>2.11</v>
      </c>
      <c r="S262" s="9">
        <f>SUMIF('Aceite Virgen'!$B6:$B257,"&lt;="&amp;$B262,'Aceite Virgen'!S$6:S$257)</f>
        <v>0.71</v>
      </c>
      <c r="T262" s="9">
        <f>SUMIF('Aceite Virgen'!$B6:$B257,"&lt;="&amp;$B262,'Aceite Virgen'!T$6:T$257)</f>
        <v>2.5500000000000003</v>
      </c>
      <c r="U262" s="9">
        <f>SUMIF('Aceite Virgen'!$B6:$B257,"&lt;="&amp;$B262,'Aceite Virgen'!U$6:U$257)</f>
        <v>0</v>
      </c>
      <c r="V262" s="14"/>
      <c r="W262" s="14"/>
      <c r="X262" s="14"/>
      <c r="Y262" s="9">
        <f>SUMIF('Aceite Virgen'!$B6:$B257,"&lt;="&amp;$B262,'Aceite Virgen'!Y$6:Y$257)</f>
        <v>0.79</v>
      </c>
      <c r="Z262" s="9">
        <f>SUMIF('Aceite Virgen'!$B6:$B257,"&lt;="&amp;$B262,'Aceite Virgen'!Z$6:Z$257)</f>
        <v>0</v>
      </c>
      <c r="AA262" s="9">
        <f>SUMIF('Aceite Virgen'!$B6:$B257,"&lt;="&amp;$B262,'Aceite Virgen'!AA$6:AA$257)</f>
        <v>0.63</v>
      </c>
      <c r="AB262" s="9">
        <f>SUMIF('Aceite Virgen'!$B6:$B257,"&lt;="&amp;$B262,'Aceite Virgen'!AB$6:AB$257)</f>
        <v>1.68</v>
      </c>
      <c r="AC262" s="14"/>
      <c r="AD262" s="14"/>
      <c r="AE262" s="14"/>
      <c r="AF262" s="9">
        <f>SUMIF('Aceite Virgen'!$B6:$B257,"&lt;="&amp;$B262,'Aceite Virgen'!AF$6:AF$257)</f>
        <v>0.90000000000000013</v>
      </c>
      <c r="AG262" s="9">
        <f>SUMIF('Aceite Virgen'!$B6:$B257,"&lt;="&amp;$B262,'Aceite Virgen'!AG$6:AG$257)</f>
        <v>0.64</v>
      </c>
      <c r="AH262" s="9">
        <f>SUMIF('Aceite Virgen'!$B6:$B257,"&lt;="&amp;$B262,'Aceite Virgen'!AH$6:AH$257)</f>
        <v>0.87</v>
      </c>
      <c r="AI262" s="9">
        <f>SUMIF('Aceite Virgen'!$B6:$B257,"&lt;="&amp;$B262,'Aceite Virgen'!AI$6:AI$257)</f>
        <v>0</v>
      </c>
      <c r="AJ262" s="14"/>
      <c r="AK262" s="14"/>
      <c r="AL262" s="14"/>
      <c r="AM262" s="9">
        <f>SUMIF('Aceite Virgen'!$B6:$B257,"&lt;="&amp;$B262,'Aceite Virgen'!AM$6:AM$257)</f>
        <v>1.6</v>
      </c>
      <c r="AN262" s="9">
        <f>SUMIF('Aceite Virgen'!$B6:$B257,"&lt;="&amp;$B262,'Aceite Virgen'!AN$6:AN$257)</f>
        <v>0.33</v>
      </c>
      <c r="AO262" s="9">
        <f>SUMIF('Aceite Virgen'!$B6:$B257,"&lt;="&amp;$B262,'Aceite Virgen'!AO$6:AO$257)</f>
        <v>1.59</v>
      </c>
      <c r="AP262" s="9">
        <f>SUMIF('Aceite Virgen'!$B6:$B257,"&lt;="&amp;$B262,'Aceite Virgen'!AP$6:AP$257)</f>
        <v>1.36</v>
      </c>
      <c r="AQ262" s="14"/>
      <c r="AR262" s="14"/>
      <c r="AT262" s="9">
        <f>SUMIF('Aceite Virgen'!$B6:$B257,"&lt;="&amp;$B262,'Aceite Virgen'!AT$6:AT$257)</f>
        <v>1.5699999999999998</v>
      </c>
      <c r="AU262" s="9">
        <f>SUMIF('Aceite Virgen'!$B6:$B257,"&lt;="&amp;$B262,'Aceite Virgen'!AU$6:AU$257)</f>
        <v>0</v>
      </c>
      <c r="AV262" s="9">
        <f>SUMIF('Aceite Virgen'!$B6:$B257,"&lt;="&amp;$B262,'Aceite Virgen'!AV$6:AV$257)</f>
        <v>1.1000000000000001</v>
      </c>
      <c r="AW262" s="9">
        <f>SUMIF('Aceite Virgen'!$B6:$B257,"&lt;="&amp;$B262,'Aceite Virgen'!AW$6:AW$257)</f>
        <v>0</v>
      </c>
      <c r="BA262" s="9">
        <f>SUMIF('Aceite Virgen'!$B6:$B257,"&lt;="&amp;$B262,'Aceite Virgen'!BA$6:BA$257)</f>
        <v>1.03</v>
      </c>
      <c r="BB262" s="9">
        <f>SUMIF('Aceite Virgen'!$B6:$B257,"&lt;="&amp;$B262,'Aceite Virgen'!BB$6:BB$257)</f>
        <v>0</v>
      </c>
      <c r="BC262" s="9">
        <f>SUMIF('Aceite Virgen'!$B6:$B257,"&lt;="&amp;$B262,'Aceite Virgen'!BC$6:BC$257)</f>
        <v>1.21</v>
      </c>
      <c r="BD262" s="9">
        <f>SUMIF('Aceite Virgen'!$B6:$B257,"&lt;="&amp;$B262,'Aceite Virgen'!BD$6:BD$257)</f>
        <v>0</v>
      </c>
      <c r="BH262" s="9">
        <f>SUMIF('Aceite Virgen'!$B6:$B257,"&lt;="&amp;$B262,'Aceite Virgen'!BH$6:BH$257)</f>
        <v>0.38</v>
      </c>
      <c r="BI262" s="9">
        <f>SUMIF('Aceite Virgen'!$B6:$B257,"&lt;="&amp;$B262,'Aceite Virgen'!BI$6:BI$257)</f>
        <v>0</v>
      </c>
      <c r="BJ262" s="9">
        <f>SUMIF('Aceite Virgen'!$B6:$B257,"&lt;="&amp;$B262,'Aceite Virgen'!BJ$6:BJ$257)</f>
        <v>0.42999999999999994</v>
      </c>
      <c r="BK262" s="9">
        <f>SUMIF('Aceite Virgen'!$B6:$B257,"&lt;="&amp;$B262,'Aceite Virgen'!BK$6:BK$257)</f>
        <v>0</v>
      </c>
      <c r="BO262" s="9">
        <f>SUMIF('Aceite Virgen'!$B6:$B257,"&lt;="&amp;$B262,'Aceite Virgen'!BO$6:BO$257)</f>
        <v>0.82000000000000006</v>
      </c>
      <c r="BP262" s="9">
        <f>SUMIF('Aceite Virgen'!$B6:$B257,"&lt;="&amp;$B262,'Aceite Virgen'!BP$6:BP$257)</f>
        <v>1.0900000000000001</v>
      </c>
      <c r="BQ262" s="9">
        <f>SUMIF('Aceite Virgen'!$B6:$B257,"&lt;="&amp;$B262,'Aceite Virgen'!BQ$6:BQ$257)</f>
        <v>0.82000000000000006</v>
      </c>
      <c r="BR262" s="9">
        <f>SUMIF('Aceite Virgen'!$B6:$B257,"&lt;="&amp;$B262,'Aceite Virgen'!BR$6:BR$257)</f>
        <v>0</v>
      </c>
      <c r="BV262" s="9">
        <f>SUMIF('Aceite Virgen'!$B6:$B257,"&lt;="&amp;$B262,'Aceite Virgen'!BV$6:BV$257)</f>
        <v>1.6300000000000001</v>
      </c>
      <c r="BW262" s="9">
        <f>SUMIF('Aceite Virgen'!$B6:$B257,"&lt;="&amp;$B262,'Aceite Virgen'!BW$6:BW$257)</f>
        <v>0</v>
      </c>
      <c r="BX262" s="9">
        <f>SUMIF('Aceite Virgen'!$B6:$B257,"&lt;="&amp;$B262,'Aceite Virgen'!BX$6:BX$257)</f>
        <v>0.4</v>
      </c>
      <c r="BY262" s="9">
        <f>SUMIF('Aceite Virgen'!$B6:$B257,"&lt;="&amp;$B262,'Aceite Virgen'!BY$6:BY$257)</f>
        <v>0</v>
      </c>
      <c r="CC262" s="9">
        <f>SUMIF('Aceite Virgen'!$B6:$B257,"&lt;="&amp;$B262,'Aceite Virgen'!CC$6:CC$257)</f>
        <v>0.53999999999999992</v>
      </c>
      <c r="CD262" s="9">
        <f>SUMIF('Aceite Virgen'!$B6:$B257,"&lt;="&amp;$B262,'Aceite Virgen'!CD$6:CD$257)</f>
        <v>0</v>
      </c>
      <c r="CE262" s="9">
        <f>SUMIF('Aceite Virgen'!$B6:$B257,"&lt;="&amp;$B262,'Aceite Virgen'!CE$6:CE$257)</f>
        <v>0.55000000000000004</v>
      </c>
      <c r="CF262" s="9">
        <f>SUMIF('Aceite Virgen'!$B6:$B257,"&lt;="&amp;$B262,'Aceite Virgen'!CF$6:CF$257)</f>
        <v>0</v>
      </c>
      <c r="CJ262" s="9">
        <f>SUMIF('Aceite Virgen'!$B6:$B257,"&lt;="&amp;$B262,'Aceite Virgen'!CJ$6:CJ$257)</f>
        <v>1.46</v>
      </c>
      <c r="CK262" s="9">
        <f>SUMIF('Aceite Virgen'!$B6:$B257,"&lt;="&amp;$B262,'Aceite Virgen'!CK$6:CK$257)</f>
        <v>0</v>
      </c>
      <c r="CL262" s="9">
        <f>SUMIF('Aceite Virgen'!$B6:$B257,"&lt;="&amp;$B262,'Aceite Virgen'!CL$6:CL$257)</f>
        <v>1.61</v>
      </c>
      <c r="CM262" s="9">
        <f>SUMIF('Aceite Virgen'!$B6:$B257,"&lt;="&amp;$B262,'Aceite Virgen'!CM$6:CM$257)</f>
        <v>0</v>
      </c>
      <c r="CQ262" s="9">
        <f>SUMIF('Aceite Virgen'!$B6:$B257,"&lt;="&amp;$B262,'Aceite Virgen'!CQ$6:CQ$257)</f>
        <v>3.01</v>
      </c>
      <c r="CR262" s="9">
        <f>SUMIF('Aceite Virgen'!$B6:$B257,"&lt;="&amp;$B262,'Aceite Virgen'!CR$6:CR$257)</f>
        <v>1.96</v>
      </c>
      <c r="CS262" s="9">
        <f>SUMIF('Aceite Virgen'!$B6:$B257,"&lt;="&amp;$B262,'Aceite Virgen'!CS$6:CS$257)</f>
        <v>2.92</v>
      </c>
      <c r="CT262" s="9">
        <f>SUMIF('Aceite Virgen'!$B6:$B257,"&lt;="&amp;$B262,'Aceite Virgen'!CT$6:CT$257)</f>
        <v>0</v>
      </c>
      <c r="CX262" s="9">
        <f>SUMIF('Aceite Virgen'!$B6:$B257,"&lt;="&amp;$B262,'Aceite Virgen'!CX$6:CX$257)</f>
        <v>1.59</v>
      </c>
      <c r="CY262" s="9">
        <f>SUMIF('Aceite Virgen'!$B6:$B257,"&lt;="&amp;$B262,'Aceite Virgen'!CY$6:CY$257)</f>
        <v>0</v>
      </c>
      <c r="CZ262" s="9">
        <f>SUMIF('Aceite Virgen'!$B6:$B257,"&lt;="&amp;$B262,'Aceite Virgen'!CZ$6:CZ$257)</f>
        <v>2.23</v>
      </c>
      <c r="DA262" s="9">
        <f>SUMIF('Aceite Virgen'!$B6:$B257,"&lt;="&amp;$B262,'Aceite Virgen'!DA$6:DA$257)</f>
        <v>0</v>
      </c>
      <c r="DE262" s="9">
        <f>SUMIF('Aceite Virgen'!$B6:$B257,"&lt;="&amp;$B262,'Aceite Virgen'!DE$6:DE$257)</f>
        <v>1.1099999999999999</v>
      </c>
      <c r="DF262" s="9">
        <f>SUMIF('Aceite Virgen'!$B6:$B257,"&lt;="&amp;$B262,'Aceite Virgen'!DF$6:DF$257)</f>
        <v>0</v>
      </c>
      <c r="DG262" s="9">
        <f>SUMIF('Aceite Virgen'!$B6:$B257,"&lt;="&amp;$B262,'Aceite Virgen'!DG$6:DG$257)</f>
        <v>1.29</v>
      </c>
      <c r="DH262" s="9">
        <f>SUMIF('Aceite Virgen'!$B6:$B257,"&lt;="&amp;$B262,'Aceite Virgen'!DH$6:DH$257)</f>
        <v>0</v>
      </c>
      <c r="DL262" s="9">
        <f>SUMIF('Aceite Virgen'!$B6:$B257,"&lt;="&amp;$B262,'Aceite Virgen'!DL$6:DL$257)</f>
        <v>1.49</v>
      </c>
      <c r="DM262" s="9">
        <f>SUMIF('Aceite Virgen'!$B6:$B257,"&lt;="&amp;$B262,'Aceite Virgen'!DM$6:DM$257)</f>
        <v>0</v>
      </c>
      <c r="DN262" s="9">
        <f>SUMIF('Aceite Virgen'!$B6:$B257,"&lt;="&amp;$B262,'Aceite Virgen'!DN$6:DN$257)</f>
        <v>2.0699999999999998</v>
      </c>
      <c r="DO262" s="9">
        <f>SUMIF('Aceite Virgen'!$B6:$B257,"&lt;="&amp;$B262,'Aceite Virgen'!DO$6:DO$257)</f>
        <v>0</v>
      </c>
      <c r="DS262" s="9">
        <f>SUMIF('Aceite Virgen'!$B6:$B257,"&lt;="&amp;$B262,'Aceite Virgen'!DS$6:DS$257)</f>
        <v>4.04</v>
      </c>
      <c r="DT262" s="9">
        <f>SUMIF('Aceite Virgen'!$B6:$B257,"&lt;="&amp;$B262,'Aceite Virgen'!DT$6:DT$257)</f>
        <v>0</v>
      </c>
      <c r="DU262" s="9">
        <f>SUMIF('Aceite Virgen'!$B6:$B257,"&lt;="&amp;$B262,'Aceite Virgen'!DU$6:DU$257)</f>
        <v>3.6900000000000004</v>
      </c>
      <c r="DV262" s="9">
        <f>SUMIF('Aceite Virgen'!$B6:$B257,"&lt;="&amp;$B262,'Aceite Virgen'!DV$6:DV$257)</f>
        <v>0</v>
      </c>
      <c r="DZ262" s="9">
        <f>SUMIF('Aceite Virgen'!$B6:$B257,"&lt;="&amp;$B262,'Aceite Virgen'!DZ$6:DZ$257)</f>
        <v>2.0000000000000004</v>
      </c>
      <c r="EA262" s="9">
        <f>SUMIF('Aceite Virgen'!$B6:$B257,"&lt;="&amp;$B262,'Aceite Virgen'!EA$6:EA$257)</f>
        <v>0</v>
      </c>
      <c r="EB262" s="9">
        <f>SUMIF('Aceite Virgen'!$B6:$B257,"&lt;="&amp;$B262,'Aceite Virgen'!EB$6:EB$257)</f>
        <v>2.04</v>
      </c>
      <c r="EC262" s="9">
        <f>SUMIF('Aceite Virgen'!$B6:$B257,"&lt;="&amp;$B262,'Aceite Virgen'!EC$6:EC$257)</f>
        <v>0</v>
      </c>
      <c r="EG262" s="9">
        <f>SUMIF('Aceite Virgen'!$B6:$B257,"&lt;="&amp;$B262,'Aceite Virgen'!EG$6:EG$257)</f>
        <v>2</v>
      </c>
      <c r="EH262" s="9">
        <f>SUMIF('Aceite Virgen'!$B6:$B257,"&lt;="&amp;$B262,'Aceite Virgen'!EH$6:EH$257)</f>
        <v>0</v>
      </c>
      <c r="EI262" s="9">
        <f>SUMIF('Aceite Virgen'!$B6:$B257,"&lt;="&amp;$B262,'Aceite Virgen'!EI$6:EI$257)</f>
        <v>1.5500000000000003</v>
      </c>
      <c r="EJ262" s="9">
        <f>SUMIF('Aceite Virgen'!$B6:$B257,"&lt;="&amp;$B262,'Aceite Virgen'!EJ$6:EJ$257)</f>
        <v>0</v>
      </c>
      <c r="EN262" s="9">
        <f>SUMIF('Aceite Virgen'!$B6:$B257,"&lt;="&amp;$B262,'Aceite Virgen'!EN$6:EN$257)</f>
        <v>3.6300000000000003</v>
      </c>
      <c r="EO262" s="9">
        <f>SUMIF('Aceite Virgen'!$B6:$B257,"&lt;="&amp;$B262,'Aceite Virgen'!EO$6:EO$257)</f>
        <v>0.88</v>
      </c>
      <c r="EP262" s="9">
        <f>SUMIF('Aceite Virgen'!$B6:$B257,"&lt;="&amp;$B262,'Aceite Virgen'!EP$6:EP$257)</f>
        <v>3.64</v>
      </c>
      <c r="EQ262" s="9">
        <f>SUMIF('Aceite Virgen'!$B6:$B257,"&lt;="&amp;$B262,'Aceite Virgen'!EQ$6:EQ$257)</f>
        <v>0</v>
      </c>
      <c r="EU262" s="9">
        <f>SUMIF('Aceite Virgen'!$B6:$B257,"&lt;="&amp;$B262,'Aceite Virgen'!EU$6:EU$257)</f>
        <v>4.1400000000000006</v>
      </c>
      <c r="EV262" s="9">
        <f>SUMIF('Aceite Virgen'!$B6:$B257,"&lt;="&amp;$B262,'Aceite Virgen'!EV$6:EV$257)</f>
        <v>2.77</v>
      </c>
      <c r="EW262" s="9">
        <f>SUMIF('Aceite Virgen'!$B6:$B257,"&lt;="&amp;$B262,'Aceite Virgen'!EW$6:EW$257)</f>
        <v>3.0999999999999996</v>
      </c>
      <c r="EX262" s="9">
        <f>SUMIF('Aceite Virgen'!$B6:$B257,"&lt;="&amp;$B262,'Aceite Virgen'!EX$6:EX$257)</f>
        <v>1.01</v>
      </c>
      <c r="FB262" s="9">
        <f>SUMIF('Aceite Virgen'!$B6:$B257,"&lt;="&amp;$B262,'Aceite Virgen'!FB$6:FB$257)</f>
        <v>3.48</v>
      </c>
      <c r="FC262" s="9">
        <f>SUMIF('Aceite Virgen'!$B6:$B257,"&lt;="&amp;$B262,'Aceite Virgen'!FC$6:FC$257)</f>
        <v>3.41</v>
      </c>
      <c r="FD262" s="9">
        <f>SUMIF('Aceite Virgen'!$B6:$B257,"&lt;="&amp;$B262,'Aceite Virgen'!FD$6:FD$257)</f>
        <v>3.41</v>
      </c>
      <c r="FE262" s="9">
        <f>SUMIF('Aceite Virgen'!$B6:$B257,"&lt;="&amp;$B262,'Aceite Virgen'!FE$6:FE$257)</f>
        <v>0</v>
      </c>
      <c r="FI262" s="9">
        <f>SUMIF('Aceite Virgen'!$B6:$B257,"&lt;="&amp;$B262,'Aceite Virgen'!FI$6:FI$257)</f>
        <v>3.32</v>
      </c>
      <c r="FJ262" s="9">
        <f>SUMIF('Aceite Virgen'!$B6:$B257,"&lt;="&amp;$B262,'Aceite Virgen'!FJ$6:FJ$257)</f>
        <v>0.53</v>
      </c>
      <c r="FK262" s="9">
        <f>SUMIF('Aceite Virgen'!$B6:$B257,"&lt;="&amp;$B262,'Aceite Virgen'!FK$6:FK$257)</f>
        <v>4.84</v>
      </c>
      <c r="FL262" s="9">
        <f>SUMIF('Aceite Virgen'!$B6:$B257,"&lt;="&amp;$B262,'Aceite Virgen'!FL$6:FL$257)</f>
        <v>0</v>
      </c>
      <c r="FP262" s="9">
        <f>SUMIF('Aceite Virgen'!$B6:$B257,"&lt;="&amp;$B262,'Aceite Virgen'!FP$6:FP$257)</f>
        <v>0.25</v>
      </c>
      <c r="FQ262" s="9">
        <f>SUMIF('Aceite Virgen'!$B6:$B257,"&lt;="&amp;$B262,'Aceite Virgen'!FQ$6:FQ$257)</f>
        <v>0</v>
      </c>
      <c r="FR262" s="9">
        <f>SUMIF('Aceite Virgen'!$B6:$B257,"&lt;="&amp;$B262,'Aceite Virgen'!FR$6:FR$257)</f>
        <v>0.38</v>
      </c>
      <c r="FS262" s="9">
        <f>SUMIF('Aceite Virgen'!$B6:$B257,"&lt;="&amp;$B262,'Aceite Virgen'!FS$6:FS$257)</f>
        <v>0</v>
      </c>
      <c r="FW262" s="9">
        <f>SUMIF('Aceite Virgen'!$B6:$B257,"&lt;="&amp;$B262,'Aceite Virgen'!FW$6:FW$257)</f>
        <v>3.59</v>
      </c>
      <c r="FX262" s="9">
        <f>SUMIF('Aceite Virgen'!$B6:$B257,"&lt;="&amp;$B262,'Aceite Virgen'!FX$6:FX$257)</f>
        <v>17.7</v>
      </c>
      <c r="FY262" s="9">
        <f>SUMIF('Aceite Virgen'!$B6:$B257,"&lt;="&amp;$B262,'Aceite Virgen'!FY$6:FY$257)</f>
        <v>0.9</v>
      </c>
      <c r="FZ262" s="9">
        <f>SUMIF('Aceite Virgen'!$B6:$B257,"&lt;="&amp;$B262,'Aceite Virgen'!FZ$6:FZ$257)</f>
        <v>0</v>
      </c>
      <c r="GD262" s="9">
        <f>SUMIF('Aceite Virgen'!$B6:$B257,"&lt;="&amp;$B262,'Aceite Virgen'!GD$6:GD$257)</f>
        <v>1.64</v>
      </c>
      <c r="GE262" s="9">
        <f>SUMIF('Aceite Virgen'!$B6:$B257,"&lt;="&amp;$B262,'Aceite Virgen'!GE$6:GE$257)</f>
        <v>0</v>
      </c>
      <c r="GF262" s="9">
        <f>SUMIF('Aceite Virgen'!$B6:$B257,"&lt;="&amp;$B262,'Aceite Virgen'!GF$6:GF$257)</f>
        <v>2.08</v>
      </c>
      <c r="GG262" s="9">
        <f>SUMIF('Aceite Virgen'!$B6:$B257,"&lt;="&amp;$B262,'Aceite Virgen'!GG$6:GG$257)</f>
        <v>0</v>
      </c>
      <c r="GK262" s="9">
        <f>SUMIF('Aceite Virgen'!$B6:$B257,"&lt;="&amp;$B262,'Aceite Virgen'!GK$6:GK$257)</f>
        <v>0.96</v>
      </c>
      <c r="GL262" s="9">
        <f>SUMIF('Aceite Virgen'!$B6:$B257,"&lt;="&amp;$B262,'Aceite Virgen'!GL$6:GL$257)</f>
        <v>1.76</v>
      </c>
      <c r="GM262" s="9">
        <f>SUMIF('Aceite Virgen'!$B6:$B257,"&lt;="&amp;$B262,'Aceite Virgen'!GM$6:GM$257)</f>
        <v>0.92999999999999994</v>
      </c>
      <c r="GN262" s="9">
        <f>SUMIF('Aceite Virgen'!$B6:$B257,"&lt;="&amp;$B262,'Aceite Virgen'!GN$6:GN$257)</f>
        <v>0</v>
      </c>
      <c r="GR262" s="9">
        <f>SUMIF('Aceite Virgen'!$B6:$B257,"&lt;="&amp;$B262,'Aceite Virgen'!GR$6:GR$257)</f>
        <v>3.54</v>
      </c>
      <c r="GS262" s="9">
        <f>SUMIF('Aceite Virgen'!$B6:$B257,"&lt;="&amp;$B262,'Aceite Virgen'!GS$6:GS$257)</f>
        <v>9.51</v>
      </c>
      <c r="GT262" s="9">
        <f>SUMIF('Aceite Virgen'!$B6:$B257,"&lt;="&amp;$B262,'Aceite Virgen'!GT$6:GT$257)</f>
        <v>2.99</v>
      </c>
      <c r="GU262" s="9">
        <f>SUMIF('Aceite Virgen'!$B6:$B257,"&lt;="&amp;$B262,'Aceite Virgen'!GU$6:GU$257)</f>
        <v>0</v>
      </c>
      <c r="GY262" s="9">
        <f>SUMIF('Aceite Virgen'!$B6:$B257,"&lt;="&amp;$B262,'Aceite Virgen'!GY$6:GY$257)</f>
        <v>1.1499999999999999</v>
      </c>
      <c r="GZ262" s="9">
        <f>SUMIF('Aceite Virgen'!$B6:$B257,"&lt;="&amp;$B262,'Aceite Virgen'!GZ$6:GZ$257)</f>
        <v>0</v>
      </c>
      <c r="HA262" s="9">
        <f>SUMIF('Aceite Virgen'!$B6:$B257,"&lt;="&amp;$B262,'Aceite Virgen'!HA$6:HA$257)</f>
        <v>1.27</v>
      </c>
      <c r="HB262" s="9">
        <f>SUMIF('Aceite Virgen'!$B6:$B257,"&lt;="&amp;$B262,'Aceite Virgen'!HB$6:HB$257)</f>
        <v>0</v>
      </c>
      <c r="HF262" s="9">
        <f>SUMIF('Aceite Virgen'!$B6:$B257,"&lt;="&amp;$B262,'Aceite Virgen'!HF$6:HF$257)</f>
        <v>3.35</v>
      </c>
      <c r="HG262" s="9">
        <f>SUMIF('Aceite Virgen'!$B6:$B257,"&lt;="&amp;$B262,'Aceite Virgen'!HG$6:HG$257)</f>
        <v>0</v>
      </c>
      <c r="HH262" s="9">
        <f>SUMIF('Aceite Virgen'!$B6:$B257,"&lt;="&amp;$B262,'Aceite Virgen'!HH$6:HH$257)</f>
        <v>4.46</v>
      </c>
      <c r="HI262" s="9">
        <f>SUMIF('Aceite Virgen'!$B6:$B257,"&lt;="&amp;$B262,'Aceite Virgen'!HI$6:HI$257)</f>
        <v>0</v>
      </c>
      <c r="HM262" s="9">
        <f>SUMIF('Aceite Virgen'!$B6:$B257,"&lt;="&amp;$B262,'Aceite Virgen'!HM$6:HM$257)</f>
        <v>3.47</v>
      </c>
      <c r="HN262" s="9">
        <f>SUMIF('Aceite Virgen'!$B6:$B257,"&lt;="&amp;$B262,'Aceite Virgen'!HN$6:HN$257)</f>
        <v>6.45</v>
      </c>
      <c r="HO262" s="9">
        <f>SUMIF('Aceite Virgen'!$B6:$B257,"&lt;="&amp;$B262,'Aceite Virgen'!HO$6:HO$257)</f>
        <v>3.11</v>
      </c>
      <c r="HP262" s="9">
        <f>SUMIF('Aceite Virgen'!$B6:$B257,"&lt;="&amp;$B262,'Aceite Virgen'!HP$6:HP$257)</f>
        <v>0</v>
      </c>
      <c r="HT262" s="9">
        <f>SUMIF('Aceite Virgen'!$B6:$B257,"&lt;="&amp;$B262,'Aceite Virgen'!HT$6:HT$257)</f>
        <v>10.45</v>
      </c>
      <c r="HU262" s="9">
        <f>SUMIF('Aceite Virgen'!$B6:$B257,"&lt;="&amp;$B262,'Aceite Virgen'!HU$6:HU$257)</f>
        <v>42.46</v>
      </c>
      <c r="HV262" s="9">
        <f>SUMIF('Aceite Virgen'!$B6:$B257,"&lt;="&amp;$B262,'Aceite Virgen'!HV$6:HV$257)</f>
        <v>1.5599999999999998</v>
      </c>
      <c r="HW262" s="9">
        <f>SUMIF('Aceite Virgen'!$B6:$B257,"&lt;="&amp;$B262,'Aceite Virgen'!HW$6:HW$257)</f>
        <v>0</v>
      </c>
      <c r="IA262" s="9">
        <f>SUMIF('Aceite Virgen'!$B6:$B257,"&lt;="&amp;$B262,'Aceite Virgen'!IA$6:IA$257)</f>
        <v>8.9400000000000013</v>
      </c>
      <c r="IB262" s="9">
        <f>SUMIF('Aceite Virgen'!$B6:$B257,"&lt;="&amp;$B262,'Aceite Virgen'!IB$6:IB$257)</f>
        <v>28.44</v>
      </c>
      <c r="IC262" s="9">
        <f>SUMIF('Aceite Virgen'!$B6:$B257,"&lt;="&amp;$B262,'Aceite Virgen'!IC$6:IC$257)</f>
        <v>3.5399999999999996</v>
      </c>
      <c r="ID262" s="9">
        <f>SUMIF('Aceite Virgen'!$B6:$B257,"&lt;="&amp;$B262,'Aceite Virgen'!ID$6:ID$257)</f>
        <v>0</v>
      </c>
      <c r="IH262" s="9">
        <f>SUMIF('Aceite Virgen'!$B6:$B257,"&lt;="&amp;$B262,'Aceite Virgen'!IH$6:IH$257)</f>
        <v>4.92</v>
      </c>
      <c r="II262" s="9">
        <f>SUMIF('Aceite Virgen'!$B6:$B257,"&lt;="&amp;$B262,'Aceite Virgen'!II$6:II$257)</f>
        <v>13.010000000000002</v>
      </c>
      <c r="IJ262" s="9">
        <f>SUMIF('Aceite Virgen'!$B6:$B257,"&lt;="&amp;$B262,'Aceite Virgen'!IJ$6:IJ$257)</f>
        <v>3.26</v>
      </c>
      <c r="IK262" s="9">
        <f>SUMIF('Aceite Virgen'!$B6:$B257,"&lt;="&amp;$B262,'Aceite Virgen'!IK$6:IK$257)</f>
        <v>0</v>
      </c>
      <c r="IO262" s="9">
        <f>SUMIF('Aceite Virgen'!$B6:$B257,"&lt;="&amp;$B262,'Aceite Virgen'!IO$6:IO$257)</f>
        <v>4.6100000000000003</v>
      </c>
      <c r="IP262" s="9">
        <f>SUMIF('Aceite Virgen'!$B6:$B257,"&lt;="&amp;$B262,'Aceite Virgen'!IP$6:IP$257)</f>
        <v>4.63</v>
      </c>
      <c r="IQ262" s="9">
        <f>SUMIF('Aceite Virgen'!$B6:$B257,"&lt;="&amp;$B262,'Aceite Virgen'!IQ$6:IQ$257)</f>
        <v>4.9700000000000006</v>
      </c>
      <c r="IR262" s="9">
        <f>SUMIF('Aceite Virgen'!$B6:$B257,"&lt;="&amp;$B262,'Aceite Virgen'!IR$6:IR$257)</f>
        <v>0</v>
      </c>
      <c r="IV262" s="9">
        <f>SUMIF('Aceite Virgen'!$B6:$B257,"&lt;="&amp;$B262,'Aceite Virgen'!IV$6:IV$257)</f>
        <v>3.6</v>
      </c>
      <c r="IW262" s="9">
        <f>SUMIF('Aceite Virgen'!$B6:$B257,"&lt;="&amp;$B262,'Aceite Virgen'!IW$6:IW$257)</f>
        <v>5.0200000000000005</v>
      </c>
      <c r="IX262" s="9">
        <f>SUMIF('Aceite Virgen'!$B6:$B257,"&lt;="&amp;$B262,'Aceite Virgen'!IX$6:IX$257)</f>
        <v>2.6299999999999994</v>
      </c>
      <c r="IY262" s="9">
        <f>SUMIF('Aceite Virgen'!$B6:$B257,"&lt;="&amp;$B262,'Aceite Virgen'!IY$6:IY$257)</f>
        <v>0</v>
      </c>
      <c r="JC262" s="9">
        <f>SUMIF('Aceite Virgen'!$B6:$B257,"&lt;="&amp;$B262,'Aceite Virgen'!JC$6:JC$257)</f>
        <v>4.54</v>
      </c>
      <c r="JD262" s="9">
        <f>SUMIF('Aceite Virgen'!$B6:$B257,"&lt;="&amp;$B262,'Aceite Virgen'!JD$6:JD$257)</f>
        <v>0</v>
      </c>
      <c r="JE262" s="9">
        <f>SUMIF('Aceite Virgen'!$B6:$B257,"&lt;="&amp;$B262,'Aceite Virgen'!JE$6:JE$257)</f>
        <v>6.15</v>
      </c>
      <c r="JF262" s="9">
        <f>SUMIF('Aceite Virgen'!$B6:$B257,"&lt;="&amp;$B262,'Aceite Virgen'!JF$6:JF$257)</f>
        <v>4.54</v>
      </c>
      <c r="JJ262" s="9">
        <f>SUMIF('Aceite Virgen'!$B6:$B257,"&lt;="&amp;$B262,'Aceite Virgen'!JJ$6:JJ$257)</f>
        <v>1.5</v>
      </c>
      <c r="JK262" s="9">
        <f>SUMIF('Aceite Virgen'!$B6:$B257,"&lt;="&amp;$B262,'Aceite Virgen'!JK$6:JK$257)</f>
        <v>1.28</v>
      </c>
      <c r="JL262" s="9">
        <f>SUMIF('Aceite Virgen'!$B6:$B257,"&lt;="&amp;$B262,'Aceite Virgen'!JL$6:JL$257)</f>
        <v>1.97</v>
      </c>
      <c r="JM262" s="9">
        <f>SUMIF('Aceite Virgen'!$B6:$B257,"&lt;="&amp;$B262,'Aceite Virgen'!JM$6:JM$257)</f>
        <v>0</v>
      </c>
      <c r="JQ262" s="9">
        <f>SUMIF('Aceite Virgen'!$B6:$B257,"&lt;="&amp;$B262,'Aceite Virgen'!JQ$6:JQ$257)</f>
        <v>4.9800000000000004</v>
      </c>
      <c r="JR262" s="9">
        <f>SUMIF('Aceite Virgen'!$B6:$B257,"&lt;="&amp;$B262,'Aceite Virgen'!JR$6:JR$257)</f>
        <v>14.34</v>
      </c>
      <c r="JS262" s="9">
        <f>SUMIF('Aceite Virgen'!$B6:$B257,"&lt;="&amp;$B262,'Aceite Virgen'!JS$6:JS$257)</f>
        <v>3.01</v>
      </c>
      <c r="JT262" s="9">
        <f>SUMIF('Aceite Virgen'!$B6:$B257,"&lt;="&amp;$B262,'Aceite Virgen'!JT$6:JT$257)</f>
        <v>0</v>
      </c>
      <c r="JX262" s="9">
        <f>SUMIF('Aceite Virgen'!$B6:$B257,"&lt;="&amp;$B262,'Aceite Virgen'!JX$6:JX$257)</f>
        <v>2.82</v>
      </c>
      <c r="JY262" s="9">
        <f>SUMIF('Aceite Virgen'!$B6:$B257,"&lt;="&amp;$B262,'Aceite Virgen'!JY$6:JY$257)</f>
        <v>3.23</v>
      </c>
      <c r="JZ262" s="9">
        <f>SUMIF('Aceite Virgen'!$B6:$B257,"&lt;="&amp;$B262,'Aceite Virgen'!JZ$6:JZ$257)</f>
        <v>1.35</v>
      </c>
      <c r="KA262" s="9">
        <f>SUMIF('Aceite Virgen'!$B6:$B257,"&lt;="&amp;$B262,'Aceite Virgen'!KA$6:KA$257)</f>
        <v>1.27</v>
      </c>
      <c r="KE262" s="9">
        <f>SUMIF('Aceite Virgen'!$B6:$B257,"&lt;="&amp;$B262,'Aceite Virgen'!KE$6:KE$257)</f>
        <v>2.86</v>
      </c>
      <c r="KF262" s="9">
        <f>SUMIF('Aceite Virgen'!$B6:$B257,"&lt;="&amp;$B262,'Aceite Virgen'!KF$6:KF$257)</f>
        <v>1.8900000000000001</v>
      </c>
      <c r="KG262" s="9">
        <f>SUMIF('Aceite Virgen'!$B6:$B257,"&lt;="&amp;$B262,'Aceite Virgen'!KG$6:KG$257)</f>
        <v>3.0599999999999996</v>
      </c>
      <c r="KH262" s="9">
        <f>SUMIF('Aceite Virgen'!$B6:$B257,"&lt;="&amp;$B262,'Aceite Virgen'!KH$6:KH$257)</f>
        <v>0</v>
      </c>
      <c r="KL262" s="9">
        <f>SUMIF('Aceite Virgen'!$B6:$B257,"&lt;="&amp;$B262,'Aceite Virgen'!KL$6:KL$257)</f>
        <v>3.6599999999999997</v>
      </c>
      <c r="KM262" s="9">
        <f>SUMIF('Aceite Virgen'!$B6:$B257,"&lt;="&amp;$B262,'Aceite Virgen'!KM$6:KM$257)</f>
        <v>1.07</v>
      </c>
      <c r="KN262" s="9">
        <f>SUMIF('Aceite Virgen'!$B6:$B257,"&lt;="&amp;$B262,'Aceite Virgen'!KN$6:KN$257)</f>
        <v>3.9799999999999995</v>
      </c>
      <c r="KO262" s="9">
        <f>SUMIF('Aceite Virgen'!$B6:$B257,"&lt;="&amp;$B262,'Aceite Virgen'!KO$6:KO$257)</f>
        <v>2.13</v>
      </c>
      <c r="KS262" s="9">
        <f>SUMIF('Aceite Virgen'!$B6:$B257,"&lt;="&amp;$B262,'Aceite Virgen'!KS$6:KS$257)</f>
        <v>1.94</v>
      </c>
      <c r="KT262" s="9">
        <f>SUMIF('Aceite Virgen'!$B6:$B257,"&lt;="&amp;$B262,'Aceite Virgen'!KT$6:KT$257)</f>
        <v>4.32</v>
      </c>
      <c r="KU262" s="9">
        <f>SUMIF('Aceite Virgen'!$B6:$B257,"&lt;="&amp;$B262,'Aceite Virgen'!KU$6:KU$257)</f>
        <v>1.3399999999999999</v>
      </c>
      <c r="KV262" s="9">
        <f>SUMIF('Aceite Virgen'!$B6:$B257,"&lt;="&amp;$B262,'Aceite Virgen'!KV$6:KV$257)</f>
        <v>0</v>
      </c>
      <c r="KZ262" s="9">
        <f>SUMIF('Aceite Virgen'!$B6:$B257,"&lt;="&amp;$B262,'Aceite Virgen'!KZ$6:KZ$257)</f>
        <v>3.64</v>
      </c>
      <c r="LA262" s="9">
        <f>SUMIF('Aceite Virgen'!$B6:$B257,"&lt;="&amp;$B262,'Aceite Virgen'!LA$6:LA$257)</f>
        <v>1.1399999999999999</v>
      </c>
      <c r="LB262" s="9">
        <f>SUMIF('Aceite Virgen'!$B6:$B257,"&lt;="&amp;$B262,'Aceite Virgen'!LB$6:LB$257)</f>
        <v>4.8899999999999997</v>
      </c>
      <c r="LC262" s="9">
        <f>SUMIF('Aceite Virgen'!$B6:$B257,"&lt;="&amp;$B262,'Aceite Virgen'!LC$6:LC$257)</f>
        <v>0</v>
      </c>
      <c r="LG262" s="9">
        <f>SUMIF('Aceite Virgen'!$B6:$B257,"&lt;="&amp;$B262,'Aceite Virgen'!LG$6:LG$257)</f>
        <v>1.22</v>
      </c>
      <c r="LH262" s="9">
        <f>SUMIF('Aceite Virgen'!$B6:$B257,"&lt;="&amp;$B262,'Aceite Virgen'!LH$6:LH$257)</f>
        <v>0</v>
      </c>
      <c r="LI262" s="9">
        <f>SUMIF('Aceite Virgen'!$B6:$B257,"&lt;="&amp;$B262,'Aceite Virgen'!LI$6:LI$257)</f>
        <v>1.1200000000000001</v>
      </c>
      <c r="LJ262" s="9">
        <f>SUMIF('Aceite Virgen'!$B6:$B257,"&lt;="&amp;$B262,'Aceite Virgen'!LJ$6:LJ$257)</f>
        <v>2.21</v>
      </c>
      <c r="LN262" s="9">
        <f>SUMIF('Aceite Virgen'!$B6:$B257,"&lt;="&amp;$B262,'Aceite Virgen'!LN$6:LN$257)</f>
        <v>2.31</v>
      </c>
      <c r="LO262" s="9">
        <f>SUMIF('Aceite Virgen'!$B6:$B257,"&lt;="&amp;$B262,'Aceite Virgen'!LO$6:LO$257)</f>
        <v>0</v>
      </c>
      <c r="LP262" s="9">
        <f>SUMIF('Aceite Virgen'!$B6:$B257,"&lt;="&amp;$B262,'Aceite Virgen'!LP$6:LP$257)</f>
        <v>3.1300000000000003</v>
      </c>
      <c r="LQ262" s="9">
        <f>SUMIF('Aceite Virgen'!$B6:$B257,"&lt;="&amp;$B262,'Aceite Virgen'!LQ$6:LQ$257)</f>
        <v>0</v>
      </c>
      <c r="LR262" s="76"/>
      <c r="LS262" s="76"/>
      <c r="LT262" s="76"/>
      <c r="LU262" s="9">
        <f>SUMIF('Aceite Virgen'!$B6:$B257,"&lt;="&amp;$B262,'Aceite Virgen'!LU$6:LU$257)</f>
        <v>2.1399999999999997</v>
      </c>
      <c r="LV262" s="9">
        <f>SUMIF('Aceite Virgen'!$B6:$B257,"&lt;="&amp;$B262,'Aceite Virgen'!LV$6:LV$257)</f>
        <v>2.74</v>
      </c>
      <c r="LW262" s="9">
        <f>SUMIF('Aceite Virgen'!$B6:$B257,"&lt;="&amp;$B262,'Aceite Virgen'!LW$6:LW$257)</f>
        <v>2.11</v>
      </c>
      <c r="LX262" s="9">
        <f>SUMIF('Aceite Virgen'!$B6:$B257,"&lt;="&amp;$B262,'Aceite Virgen'!LX$6:LX$257)</f>
        <v>2.33</v>
      </c>
      <c r="LY262" s="76"/>
      <c r="LZ262" s="76"/>
      <c r="MA262" s="76"/>
      <c r="MB262" s="9">
        <f>SUMIF('Aceite Virgen'!$B6:$B257,"&lt;="&amp;$B262,'Aceite Virgen'!MB$6:MB$257)</f>
        <v>3.13</v>
      </c>
      <c r="MC262" s="9">
        <f>SUMIF('Aceite Virgen'!$B6:$B257,"&lt;="&amp;$B262,'Aceite Virgen'!MC$6:MC$257)</f>
        <v>0</v>
      </c>
      <c r="MD262" s="9">
        <f>SUMIF('Aceite Virgen'!$B6:$B257,"&lt;="&amp;$B262,'Aceite Virgen'!MD$6:MD$257)</f>
        <v>3.58</v>
      </c>
      <c r="ME262" s="9">
        <f>SUMIF('Aceite Virgen'!$B6:$B257,"&lt;="&amp;$B262,'Aceite Virgen'!ME$6:ME$257)</f>
        <v>0.94</v>
      </c>
      <c r="MI262" s="9">
        <f>SUMIF('Aceite Virgen'!$B6:$B257,"&lt;="&amp;$B262,'Aceite Virgen'!MI$6:MI$257)</f>
        <v>1.95</v>
      </c>
      <c r="MJ262" s="9">
        <f>SUMIF('Aceite Virgen'!$B6:$B257,"&lt;="&amp;$B262,'Aceite Virgen'!MJ$6:MJ$257)</f>
        <v>6.98</v>
      </c>
      <c r="MK262" s="9">
        <f>SUMIF('Aceite Virgen'!$B6:$B257,"&lt;="&amp;$B262,'Aceite Virgen'!MK$6:MK$257)</f>
        <v>0.52</v>
      </c>
      <c r="ML262" s="9">
        <f>SUMIF('Aceite Virgen'!$B6:$B257,"&lt;="&amp;$B262,'Aceite Virgen'!ML$6:ML$257)</f>
        <v>0</v>
      </c>
      <c r="MM262" s="76"/>
      <c r="MN262" s="76"/>
      <c r="MO262" s="76"/>
      <c r="MP262" s="9">
        <f>SUMIF('Aceite Virgen'!$B6:$B257,"&lt;="&amp;$B262,'Aceite Virgen'!MP$6:MP$257)</f>
        <v>3.02</v>
      </c>
      <c r="MQ262" s="9">
        <f>SUMIF('Aceite Virgen'!$B6:$B257,"&lt;="&amp;$B262,'Aceite Virgen'!MQ$6:MQ$257)</f>
        <v>0</v>
      </c>
      <c r="MR262" s="9">
        <f>SUMIF('Aceite Virgen'!$B6:$B257,"&lt;="&amp;$B262,'Aceite Virgen'!MR$6:MR$257)</f>
        <v>4.53</v>
      </c>
      <c r="MS262" s="9">
        <f>SUMIF('Aceite Virgen'!$B6:$B257,"&lt;="&amp;$B262,'Aceite Virgen'!MS$6:MS$257)</f>
        <v>0</v>
      </c>
    </row>
    <row r="263" spans="1:357" x14ac:dyDescent="0.25">
      <c r="A263" s="14">
        <f>'TAM Aceite Virgen'!B11</f>
        <v>2.2999999999999998</v>
      </c>
      <c r="B263" s="14">
        <f>'TAM Aceite Virgen'!C11</f>
        <v>2.4</v>
      </c>
      <c r="C263" s="14"/>
      <c r="D263" s="8">
        <f>SUMIFS('Aceite Virgen'!D$6:D$257,'Aceite Virgen'!$A$6:$A$257,"&gt;="&amp;$A263,'Aceite Virgen'!$B$6:$B$257,"&lt;="&amp;$B263)</f>
        <v>0.2</v>
      </c>
      <c r="E263" s="8">
        <f>SUMIFS('Aceite Virgen'!E$6:E$257,'Aceite Virgen'!$A$6:$A$257,"&gt;="&amp;$A263,'Aceite Virgen'!$B$6:$B$257,"&lt;="&amp;$B263)</f>
        <v>0</v>
      </c>
      <c r="F263" s="8">
        <f>SUMIFS('Aceite Virgen'!F$6:F$257,'Aceite Virgen'!$A$6:$A$257,"&gt;="&amp;$A263,'Aceite Virgen'!$B$6:$B$257,"&lt;="&amp;$B263)</f>
        <v>0</v>
      </c>
      <c r="G263" s="8">
        <f>SUMIFS('Aceite Virgen'!G$6:G$257,'Aceite Virgen'!$A$6:$A$257,"&gt;="&amp;$A263,'Aceite Virgen'!$B$6:$B$257,"&lt;="&amp;$B263)</f>
        <v>0</v>
      </c>
      <c r="H263" s="14"/>
      <c r="I263" s="14"/>
      <c r="J263" s="14"/>
      <c r="K263" s="8">
        <f>SUMIFS('Aceite Virgen'!K$6:K$257,'Aceite Virgen'!$A$6:$A$257,"&gt;="&amp;$A263,'Aceite Virgen'!$B$6:$B$257,"&lt;="&amp;$B263)</f>
        <v>0</v>
      </c>
      <c r="L263" s="8">
        <f>SUMIFS('Aceite Virgen'!L$6:L$257,'Aceite Virgen'!$A$6:$A$257,"&gt;="&amp;$A263,'Aceite Virgen'!$B$6:$B$257,"&lt;="&amp;$B263)</f>
        <v>0</v>
      </c>
      <c r="M263" s="8">
        <f>SUMIFS('Aceite Virgen'!M$6:M$257,'Aceite Virgen'!$A$6:$A$257,"&gt;="&amp;$A263,'Aceite Virgen'!$B$6:$B$257,"&lt;="&amp;$B263)</f>
        <v>0</v>
      </c>
      <c r="N263" s="8">
        <f>SUMIFS('Aceite Virgen'!N$6:N$257,'Aceite Virgen'!$A$6:$A$257,"&gt;="&amp;$A263,'Aceite Virgen'!$B$6:$B$257,"&lt;="&amp;$B263)</f>
        <v>0</v>
      </c>
      <c r="O263" s="14"/>
      <c r="P263" s="14"/>
      <c r="Q263" s="14"/>
      <c r="R263" s="8">
        <f>SUMIFS('Aceite Virgen'!R$6:R$257,'Aceite Virgen'!$A$6:$A$257,"&gt;="&amp;$A263,'Aceite Virgen'!$B$6:$B$257,"&lt;="&amp;$B263)</f>
        <v>0.14000000000000001</v>
      </c>
      <c r="S263" s="8">
        <f>SUMIFS('Aceite Virgen'!S$6:S$257,'Aceite Virgen'!$A$6:$A$257,"&gt;="&amp;$A263,'Aceite Virgen'!$B$6:$B$257,"&lt;="&amp;$B263)</f>
        <v>0.87</v>
      </c>
      <c r="T263" s="8">
        <f>SUMIFS('Aceite Virgen'!T$6:T$257,'Aceite Virgen'!$A$6:$A$257,"&gt;="&amp;$A263,'Aceite Virgen'!$B$6:$B$257,"&lt;="&amp;$B263)</f>
        <v>0</v>
      </c>
      <c r="U263" s="8">
        <f>SUMIFS('Aceite Virgen'!U$6:U$257,'Aceite Virgen'!$A$6:$A$257,"&gt;="&amp;$A263,'Aceite Virgen'!$B$6:$B$257,"&lt;="&amp;$B263)</f>
        <v>0</v>
      </c>
      <c r="V263" s="14"/>
      <c r="W263" s="14"/>
      <c r="X263" s="14"/>
      <c r="Y263" s="8">
        <f>SUMIFS('Aceite Virgen'!Y$6:Y$257,'Aceite Virgen'!$A$6:$A$257,"&gt;="&amp;$A263,'Aceite Virgen'!$B$6:$B$257,"&lt;="&amp;$B263)</f>
        <v>1.64</v>
      </c>
      <c r="Z263" s="8">
        <f>SUMIFS('Aceite Virgen'!Z$6:Z$257,'Aceite Virgen'!$A$6:$A$257,"&gt;="&amp;$A263,'Aceite Virgen'!$B$6:$B$257,"&lt;="&amp;$B263)</f>
        <v>9.4699999999999989</v>
      </c>
      <c r="AA263" s="8">
        <f>SUMIFS('Aceite Virgen'!AA$6:AA$257,'Aceite Virgen'!$A$6:$A$257,"&gt;="&amp;$A263,'Aceite Virgen'!$B$6:$B$257,"&lt;="&amp;$B263)</f>
        <v>0</v>
      </c>
      <c r="AB263" s="8">
        <f>SUMIFS('Aceite Virgen'!AB$6:AB$257,'Aceite Virgen'!$A$6:$A$257,"&gt;="&amp;$A263,'Aceite Virgen'!$B$6:$B$257,"&lt;="&amp;$B263)</f>
        <v>0</v>
      </c>
      <c r="AC263" s="14"/>
      <c r="AD263" s="14"/>
      <c r="AE263" s="14"/>
      <c r="AF263" s="8">
        <f>SUMIFS('Aceite Virgen'!AF$6:AF$257,'Aceite Virgen'!$A$6:$A$257,"&gt;="&amp;$A263,'Aceite Virgen'!$B$6:$B$257,"&lt;="&amp;$B263)</f>
        <v>0</v>
      </c>
      <c r="AG263" s="8">
        <f>SUMIFS('Aceite Virgen'!AG$6:AG$257,'Aceite Virgen'!$A$6:$A$257,"&gt;="&amp;$A263,'Aceite Virgen'!$B$6:$B$257,"&lt;="&amp;$B263)</f>
        <v>0</v>
      </c>
      <c r="AH263" s="8">
        <f>SUMIFS('Aceite Virgen'!AH$6:AH$257,'Aceite Virgen'!$A$6:$A$257,"&gt;="&amp;$A263,'Aceite Virgen'!$B$6:$B$257,"&lt;="&amp;$B263)</f>
        <v>0</v>
      </c>
      <c r="AI263" s="8">
        <f>SUMIFS('Aceite Virgen'!AI$6:AI$257,'Aceite Virgen'!$A$6:$A$257,"&gt;="&amp;$A263,'Aceite Virgen'!$B$6:$B$257,"&lt;="&amp;$B263)</f>
        <v>0</v>
      </c>
      <c r="AJ263" s="14"/>
      <c r="AK263" s="14"/>
      <c r="AL263" s="14"/>
      <c r="AM263" s="8">
        <f>SUMIFS('Aceite Virgen'!AM$6:AM$257,'Aceite Virgen'!$A$6:$A$257,"&gt;="&amp;$A263,'Aceite Virgen'!$B$6:$B$257,"&lt;="&amp;$B263)</f>
        <v>0</v>
      </c>
      <c r="AN263" s="8">
        <f>SUMIFS('Aceite Virgen'!AN$6:AN$257,'Aceite Virgen'!$A$6:$A$257,"&gt;="&amp;$A263,'Aceite Virgen'!$B$6:$B$257,"&lt;="&amp;$B263)</f>
        <v>0</v>
      </c>
      <c r="AO263" s="8">
        <f>SUMIFS('Aceite Virgen'!AO$6:AO$257,'Aceite Virgen'!$A$6:$A$257,"&gt;="&amp;$A263,'Aceite Virgen'!$B$6:$B$257,"&lt;="&amp;$B263)</f>
        <v>0</v>
      </c>
      <c r="AP263" s="8">
        <f>SUMIFS('Aceite Virgen'!AP$6:AP$257,'Aceite Virgen'!$A$6:$A$257,"&gt;="&amp;$A263,'Aceite Virgen'!$B$6:$B$257,"&lt;="&amp;$B263)</f>
        <v>0</v>
      </c>
      <c r="AQ263" s="14"/>
      <c r="AR263" s="14"/>
      <c r="AT263" s="8">
        <f>SUMIFS('Aceite Virgen'!AT$6:AT$257,'Aceite Virgen'!$A$6:$A$257,"&gt;="&amp;$A263,'Aceite Virgen'!$B$6:$B$257,"&lt;="&amp;$B263)</f>
        <v>0.08</v>
      </c>
      <c r="AU263" s="8">
        <f>SUMIFS('Aceite Virgen'!AU$6:AU$257,'Aceite Virgen'!$A$6:$A$257,"&gt;="&amp;$A263,'Aceite Virgen'!$B$6:$B$257,"&lt;="&amp;$B263)</f>
        <v>0</v>
      </c>
      <c r="AV263" s="8">
        <f>SUMIFS('Aceite Virgen'!AV$6:AV$257,'Aceite Virgen'!$A$6:$A$257,"&gt;="&amp;$A263,'Aceite Virgen'!$B$6:$B$257,"&lt;="&amp;$B263)</f>
        <v>0.1</v>
      </c>
      <c r="AW263" s="8">
        <f>SUMIFS('Aceite Virgen'!AW$6:AW$257,'Aceite Virgen'!$A$6:$A$257,"&gt;="&amp;$A263,'Aceite Virgen'!$B$6:$B$257,"&lt;="&amp;$B263)</f>
        <v>0</v>
      </c>
      <c r="BA263" s="8">
        <f>SUMIFS('Aceite Virgen'!BA$6:BA$257,'Aceite Virgen'!$A$6:$A$257,"&gt;="&amp;$A263,'Aceite Virgen'!$B$6:$B$257,"&lt;="&amp;$B263)</f>
        <v>0</v>
      </c>
      <c r="BB263" s="8">
        <f>SUMIFS('Aceite Virgen'!BB$6:BB$257,'Aceite Virgen'!$A$6:$A$257,"&gt;="&amp;$A263,'Aceite Virgen'!$B$6:$B$257,"&lt;="&amp;$B263)</f>
        <v>0</v>
      </c>
      <c r="BC263" s="8">
        <f>SUMIFS('Aceite Virgen'!BC$6:BC$257,'Aceite Virgen'!$A$6:$A$257,"&gt;="&amp;$A263,'Aceite Virgen'!$B$6:$B$257,"&lt;="&amp;$B263)</f>
        <v>0</v>
      </c>
      <c r="BD263" s="8">
        <f>SUMIFS('Aceite Virgen'!BD$6:BD$257,'Aceite Virgen'!$A$6:$A$257,"&gt;="&amp;$A263,'Aceite Virgen'!$B$6:$B$257,"&lt;="&amp;$B263)</f>
        <v>0</v>
      </c>
      <c r="BH263" s="8">
        <f>SUMIFS('Aceite Virgen'!BH$6:BH$257,'Aceite Virgen'!$A$6:$A$257,"&gt;="&amp;$A263,'Aceite Virgen'!$B$6:$B$257,"&lt;="&amp;$B263)</f>
        <v>7.0000000000000007E-2</v>
      </c>
      <c r="BI263" s="8">
        <f>SUMIFS('Aceite Virgen'!BI$6:BI$257,'Aceite Virgen'!$A$6:$A$257,"&gt;="&amp;$A263,'Aceite Virgen'!$B$6:$B$257,"&lt;="&amp;$B263)</f>
        <v>0</v>
      </c>
      <c r="BJ263" s="8">
        <f>SUMIFS('Aceite Virgen'!BJ$6:BJ$257,'Aceite Virgen'!$A$6:$A$257,"&gt;="&amp;$A263,'Aceite Virgen'!$B$6:$B$257,"&lt;="&amp;$B263)</f>
        <v>0</v>
      </c>
      <c r="BK263" s="8">
        <f>SUMIFS('Aceite Virgen'!BK$6:BK$257,'Aceite Virgen'!$A$6:$A$257,"&gt;="&amp;$A263,'Aceite Virgen'!$B$6:$B$257,"&lt;="&amp;$B263)</f>
        <v>0</v>
      </c>
      <c r="BO263" s="8">
        <f>SUMIFS('Aceite Virgen'!BO$6:BO$257,'Aceite Virgen'!$A$6:$A$257,"&gt;="&amp;$A263,'Aceite Virgen'!$B$6:$B$257,"&lt;="&amp;$B263)</f>
        <v>0</v>
      </c>
      <c r="BP263" s="8">
        <f>SUMIFS('Aceite Virgen'!BP$6:BP$257,'Aceite Virgen'!$A$6:$A$257,"&gt;="&amp;$A263,'Aceite Virgen'!$B$6:$B$257,"&lt;="&amp;$B263)</f>
        <v>0</v>
      </c>
      <c r="BQ263" s="8">
        <f>SUMIFS('Aceite Virgen'!BQ$6:BQ$257,'Aceite Virgen'!$A$6:$A$257,"&gt;="&amp;$A263,'Aceite Virgen'!$B$6:$B$257,"&lt;="&amp;$B263)</f>
        <v>0</v>
      </c>
      <c r="BR263" s="8">
        <f>SUMIFS('Aceite Virgen'!BR$6:BR$257,'Aceite Virgen'!$A$6:$A$257,"&gt;="&amp;$A263,'Aceite Virgen'!$B$6:$B$257,"&lt;="&amp;$B263)</f>
        <v>0</v>
      </c>
      <c r="BV263" s="8">
        <f>SUMIFS('Aceite Virgen'!BV$6:BV$257,'Aceite Virgen'!$A$6:$A$257,"&gt;="&amp;$A263,'Aceite Virgen'!$B$6:$B$257,"&lt;="&amp;$B263)</f>
        <v>0</v>
      </c>
      <c r="BW263" s="8">
        <f>SUMIFS('Aceite Virgen'!BW$6:BW$257,'Aceite Virgen'!$A$6:$A$257,"&gt;="&amp;$A263,'Aceite Virgen'!$B$6:$B$257,"&lt;="&amp;$B263)</f>
        <v>0</v>
      </c>
      <c r="BX263" s="8">
        <f>SUMIFS('Aceite Virgen'!BX$6:BX$257,'Aceite Virgen'!$A$6:$A$257,"&gt;="&amp;$A263,'Aceite Virgen'!$B$6:$B$257,"&lt;="&amp;$B263)</f>
        <v>0</v>
      </c>
      <c r="BY263" s="8">
        <f>SUMIFS('Aceite Virgen'!BY$6:BY$257,'Aceite Virgen'!$A$6:$A$257,"&gt;="&amp;$A263,'Aceite Virgen'!$B$6:$B$257,"&lt;="&amp;$B263)</f>
        <v>0</v>
      </c>
      <c r="CC263" s="8">
        <f>SUMIFS('Aceite Virgen'!CC$6:CC$257,'Aceite Virgen'!$A$6:$A$257,"&gt;="&amp;$A263,'Aceite Virgen'!$B$6:$B$257,"&lt;="&amp;$B263)</f>
        <v>0</v>
      </c>
      <c r="CD263" s="8">
        <f>SUMIFS('Aceite Virgen'!CD$6:CD$257,'Aceite Virgen'!$A$6:$A$257,"&gt;="&amp;$A263,'Aceite Virgen'!$B$6:$B$257,"&lt;="&amp;$B263)</f>
        <v>0</v>
      </c>
      <c r="CE263" s="8">
        <f>SUMIFS('Aceite Virgen'!CE$6:CE$257,'Aceite Virgen'!$A$6:$A$257,"&gt;="&amp;$A263,'Aceite Virgen'!$B$6:$B$257,"&lt;="&amp;$B263)</f>
        <v>0</v>
      </c>
      <c r="CF263" s="8">
        <f>SUMIFS('Aceite Virgen'!CF$6:CF$257,'Aceite Virgen'!$A$6:$A$257,"&gt;="&amp;$A263,'Aceite Virgen'!$B$6:$B$257,"&lt;="&amp;$B263)</f>
        <v>0</v>
      </c>
      <c r="CJ263" s="8">
        <f>SUMIFS('Aceite Virgen'!CJ$6:CJ$257,'Aceite Virgen'!$A$6:$A$257,"&gt;="&amp;$A263,'Aceite Virgen'!$B$6:$B$257,"&lt;="&amp;$B263)</f>
        <v>0.05</v>
      </c>
      <c r="CK263" s="8">
        <f>SUMIFS('Aceite Virgen'!CK$6:CK$257,'Aceite Virgen'!$A$6:$A$257,"&gt;="&amp;$A263,'Aceite Virgen'!$B$6:$B$257,"&lt;="&amp;$B263)</f>
        <v>0</v>
      </c>
      <c r="CL263" s="8">
        <f>SUMIFS('Aceite Virgen'!CL$6:CL$257,'Aceite Virgen'!$A$6:$A$257,"&gt;="&amp;$A263,'Aceite Virgen'!$B$6:$B$257,"&lt;="&amp;$B263)</f>
        <v>0.06</v>
      </c>
      <c r="CM263" s="8">
        <f>SUMIFS('Aceite Virgen'!CM$6:CM$257,'Aceite Virgen'!$A$6:$A$257,"&gt;="&amp;$A263,'Aceite Virgen'!$B$6:$B$257,"&lt;="&amp;$B263)</f>
        <v>0</v>
      </c>
      <c r="CQ263" s="8">
        <f>SUMIFS('Aceite Virgen'!CQ$6:CQ$257,'Aceite Virgen'!$A$6:$A$257,"&gt;="&amp;$A263,'Aceite Virgen'!$B$6:$B$257,"&lt;="&amp;$B263)</f>
        <v>0</v>
      </c>
      <c r="CR263" s="8">
        <f>SUMIFS('Aceite Virgen'!CR$6:CR$257,'Aceite Virgen'!$A$6:$A$257,"&gt;="&amp;$A263,'Aceite Virgen'!$B$6:$B$257,"&lt;="&amp;$B263)</f>
        <v>0</v>
      </c>
      <c r="CS263" s="8">
        <f>SUMIFS('Aceite Virgen'!CS$6:CS$257,'Aceite Virgen'!$A$6:$A$257,"&gt;="&amp;$A263,'Aceite Virgen'!$B$6:$B$257,"&lt;="&amp;$B263)</f>
        <v>0</v>
      </c>
      <c r="CT263" s="8">
        <f>SUMIFS('Aceite Virgen'!CT$6:CT$257,'Aceite Virgen'!$A$6:$A$257,"&gt;="&amp;$A263,'Aceite Virgen'!$B$6:$B$257,"&lt;="&amp;$B263)</f>
        <v>0</v>
      </c>
      <c r="CX263" s="8">
        <f>SUMIFS('Aceite Virgen'!CX$6:CX$257,'Aceite Virgen'!$A$6:$A$257,"&gt;="&amp;$A263,'Aceite Virgen'!$B$6:$B$257,"&lt;="&amp;$B263)</f>
        <v>0</v>
      </c>
      <c r="CY263" s="8">
        <f>SUMIFS('Aceite Virgen'!CY$6:CY$257,'Aceite Virgen'!$A$6:$A$257,"&gt;="&amp;$A263,'Aceite Virgen'!$B$6:$B$257,"&lt;="&amp;$B263)</f>
        <v>0</v>
      </c>
      <c r="CZ263" s="8">
        <f>SUMIFS('Aceite Virgen'!CZ$6:CZ$257,'Aceite Virgen'!$A$6:$A$257,"&gt;="&amp;$A263,'Aceite Virgen'!$B$6:$B$257,"&lt;="&amp;$B263)</f>
        <v>0</v>
      </c>
      <c r="DA263" s="8">
        <f>SUMIFS('Aceite Virgen'!DA$6:DA$257,'Aceite Virgen'!$A$6:$A$257,"&gt;="&amp;$A263,'Aceite Virgen'!$B$6:$B$257,"&lt;="&amp;$B263)</f>
        <v>0</v>
      </c>
      <c r="DE263" s="8">
        <f>SUMIFS('Aceite Virgen'!DE$6:DE$257,'Aceite Virgen'!$A$6:$A$257,"&gt;="&amp;$A263,'Aceite Virgen'!$B$6:$B$257,"&lt;="&amp;$B263)</f>
        <v>0</v>
      </c>
      <c r="DF263" s="8">
        <f>SUMIFS('Aceite Virgen'!DF$6:DF$257,'Aceite Virgen'!$A$6:$A$257,"&gt;="&amp;$A263,'Aceite Virgen'!$B$6:$B$257,"&lt;="&amp;$B263)</f>
        <v>0</v>
      </c>
      <c r="DG263" s="8">
        <f>SUMIFS('Aceite Virgen'!DG$6:DG$257,'Aceite Virgen'!$A$6:$A$257,"&gt;="&amp;$A263,'Aceite Virgen'!$B$6:$B$257,"&lt;="&amp;$B263)</f>
        <v>0</v>
      </c>
      <c r="DH263" s="8">
        <f>SUMIFS('Aceite Virgen'!DH$6:DH$257,'Aceite Virgen'!$A$6:$A$257,"&gt;="&amp;$A263,'Aceite Virgen'!$B$6:$B$257,"&lt;="&amp;$B263)</f>
        <v>0</v>
      </c>
      <c r="DL263" s="8">
        <f>SUMIFS('Aceite Virgen'!DL$6:DL$257,'Aceite Virgen'!$A$6:$A$257,"&gt;="&amp;$A263,'Aceite Virgen'!$B$6:$B$257,"&lt;="&amp;$B263)</f>
        <v>0</v>
      </c>
      <c r="DM263" s="8">
        <f>SUMIFS('Aceite Virgen'!DM$6:DM$257,'Aceite Virgen'!$A$6:$A$257,"&gt;="&amp;$A263,'Aceite Virgen'!$B$6:$B$257,"&lt;="&amp;$B263)</f>
        <v>0</v>
      </c>
      <c r="DN263" s="8">
        <f>SUMIFS('Aceite Virgen'!DN$6:DN$257,'Aceite Virgen'!$A$6:$A$257,"&gt;="&amp;$A263,'Aceite Virgen'!$B$6:$B$257,"&lt;="&amp;$B263)</f>
        <v>0</v>
      </c>
      <c r="DO263" s="8">
        <f>SUMIFS('Aceite Virgen'!DO$6:DO$257,'Aceite Virgen'!$A$6:$A$257,"&gt;="&amp;$A263,'Aceite Virgen'!$B$6:$B$257,"&lt;="&amp;$B263)</f>
        <v>0</v>
      </c>
      <c r="DS263" s="8">
        <f>SUMIFS('Aceite Virgen'!DS$6:DS$257,'Aceite Virgen'!$A$6:$A$257,"&gt;="&amp;$A263,'Aceite Virgen'!$B$6:$B$257,"&lt;="&amp;$B263)</f>
        <v>0</v>
      </c>
      <c r="DT263" s="8">
        <f>SUMIFS('Aceite Virgen'!DT$6:DT$257,'Aceite Virgen'!$A$6:$A$257,"&gt;="&amp;$A263,'Aceite Virgen'!$B$6:$B$257,"&lt;="&amp;$B263)</f>
        <v>0</v>
      </c>
      <c r="DU263" s="8">
        <f>SUMIFS('Aceite Virgen'!DU$6:DU$257,'Aceite Virgen'!$A$6:$A$257,"&gt;="&amp;$A263,'Aceite Virgen'!$B$6:$B$257,"&lt;="&amp;$B263)</f>
        <v>0</v>
      </c>
      <c r="DV263" s="8">
        <f>SUMIFS('Aceite Virgen'!DV$6:DV$257,'Aceite Virgen'!$A$6:$A$257,"&gt;="&amp;$A263,'Aceite Virgen'!$B$6:$B$257,"&lt;="&amp;$B263)</f>
        <v>0</v>
      </c>
      <c r="DZ263" s="8">
        <f>SUMIFS('Aceite Virgen'!DZ$6:DZ$257,'Aceite Virgen'!$A$6:$A$257,"&gt;="&amp;$A263,'Aceite Virgen'!$B$6:$B$257,"&lt;="&amp;$B263)</f>
        <v>0</v>
      </c>
      <c r="EA263" s="8">
        <f>SUMIFS('Aceite Virgen'!EA$6:EA$257,'Aceite Virgen'!$A$6:$A$257,"&gt;="&amp;$A263,'Aceite Virgen'!$B$6:$B$257,"&lt;="&amp;$B263)</f>
        <v>0</v>
      </c>
      <c r="EB263" s="8">
        <f>SUMIFS('Aceite Virgen'!EB$6:EB$257,'Aceite Virgen'!$A$6:$A$257,"&gt;="&amp;$A263,'Aceite Virgen'!$B$6:$B$257,"&lt;="&amp;$B263)</f>
        <v>0</v>
      </c>
      <c r="EC263" s="8">
        <f>SUMIFS('Aceite Virgen'!EC$6:EC$257,'Aceite Virgen'!$A$6:$A$257,"&gt;="&amp;$A263,'Aceite Virgen'!$B$6:$B$257,"&lt;="&amp;$B263)</f>
        <v>0</v>
      </c>
      <c r="EG263" s="8">
        <f>SUMIFS('Aceite Virgen'!EG$6:EG$257,'Aceite Virgen'!$A$6:$A$257,"&gt;="&amp;$A263,'Aceite Virgen'!$B$6:$B$257,"&lt;="&amp;$B263)</f>
        <v>0.23</v>
      </c>
      <c r="EH263" s="8">
        <f>SUMIFS('Aceite Virgen'!EH$6:EH$257,'Aceite Virgen'!$A$6:$A$257,"&gt;="&amp;$A263,'Aceite Virgen'!$B$6:$B$257,"&lt;="&amp;$B263)</f>
        <v>1</v>
      </c>
      <c r="EI263" s="8">
        <f>SUMIFS('Aceite Virgen'!EI$6:EI$257,'Aceite Virgen'!$A$6:$A$257,"&gt;="&amp;$A263,'Aceite Virgen'!$B$6:$B$257,"&lt;="&amp;$B263)</f>
        <v>0</v>
      </c>
      <c r="EJ263" s="8">
        <f>SUMIFS('Aceite Virgen'!EJ$6:EJ$257,'Aceite Virgen'!$A$6:$A$257,"&gt;="&amp;$A263,'Aceite Virgen'!$B$6:$B$257,"&lt;="&amp;$B263)</f>
        <v>0</v>
      </c>
      <c r="EN263" s="8">
        <f>SUMIFS('Aceite Virgen'!EN$6:EN$257,'Aceite Virgen'!$A$6:$A$257,"&gt;="&amp;$A263,'Aceite Virgen'!$B$6:$B$257,"&lt;="&amp;$B263)</f>
        <v>0</v>
      </c>
      <c r="EO263" s="8">
        <f>SUMIFS('Aceite Virgen'!EO$6:EO$257,'Aceite Virgen'!$A$6:$A$257,"&gt;="&amp;$A263,'Aceite Virgen'!$B$6:$B$257,"&lt;="&amp;$B263)</f>
        <v>0</v>
      </c>
      <c r="EP263" s="8">
        <f>SUMIFS('Aceite Virgen'!EP$6:EP$257,'Aceite Virgen'!$A$6:$A$257,"&gt;="&amp;$A263,'Aceite Virgen'!$B$6:$B$257,"&lt;="&amp;$B263)</f>
        <v>0</v>
      </c>
      <c r="EQ263" s="8">
        <f>SUMIFS('Aceite Virgen'!EQ$6:EQ$257,'Aceite Virgen'!$A$6:$A$257,"&gt;="&amp;$A263,'Aceite Virgen'!$B$6:$B$257,"&lt;="&amp;$B263)</f>
        <v>0</v>
      </c>
      <c r="EU263" s="8">
        <f>SUMIFS('Aceite Virgen'!EU$6:EU$257,'Aceite Virgen'!$A$6:$A$257,"&gt;="&amp;$A263,'Aceite Virgen'!$B$6:$B$257,"&lt;="&amp;$B263)</f>
        <v>0</v>
      </c>
      <c r="EV263" s="8">
        <f>SUMIFS('Aceite Virgen'!EV$6:EV$257,'Aceite Virgen'!$A$6:$A$257,"&gt;="&amp;$A263,'Aceite Virgen'!$B$6:$B$257,"&lt;="&amp;$B263)</f>
        <v>0</v>
      </c>
      <c r="EW263" s="8">
        <f>SUMIFS('Aceite Virgen'!EW$6:EW$257,'Aceite Virgen'!$A$6:$A$257,"&gt;="&amp;$A263,'Aceite Virgen'!$B$6:$B$257,"&lt;="&amp;$B263)</f>
        <v>0</v>
      </c>
      <c r="EX263" s="8">
        <f>SUMIFS('Aceite Virgen'!EX$6:EX$257,'Aceite Virgen'!$A$6:$A$257,"&gt;="&amp;$A263,'Aceite Virgen'!$B$6:$B$257,"&lt;="&amp;$B263)</f>
        <v>0</v>
      </c>
      <c r="FB263" s="8">
        <f>SUMIFS('Aceite Virgen'!FB$6:FB$257,'Aceite Virgen'!$A$6:$A$257,"&gt;="&amp;$A263,'Aceite Virgen'!$B$6:$B$257,"&lt;="&amp;$B263)</f>
        <v>1.17</v>
      </c>
      <c r="FC263" s="8">
        <f>SUMIFS('Aceite Virgen'!FC$6:FC$257,'Aceite Virgen'!$A$6:$A$257,"&gt;="&amp;$A263,'Aceite Virgen'!$B$6:$B$257,"&lt;="&amp;$B263)</f>
        <v>0</v>
      </c>
      <c r="FD263" s="8">
        <f>SUMIFS('Aceite Virgen'!FD$6:FD$257,'Aceite Virgen'!$A$6:$A$257,"&gt;="&amp;$A263,'Aceite Virgen'!$B$6:$B$257,"&lt;="&amp;$B263)</f>
        <v>0</v>
      </c>
      <c r="FE263" s="8">
        <f>SUMIFS('Aceite Virgen'!FE$6:FE$257,'Aceite Virgen'!$A$6:$A$257,"&gt;="&amp;$A263,'Aceite Virgen'!$B$6:$B$257,"&lt;="&amp;$B263)</f>
        <v>11.03</v>
      </c>
      <c r="FI263" s="8">
        <f>SUMIFS('Aceite Virgen'!FI$6:FI$257,'Aceite Virgen'!$A$6:$A$257,"&gt;="&amp;$A263,'Aceite Virgen'!$B$6:$B$257,"&lt;="&amp;$B263)</f>
        <v>0</v>
      </c>
      <c r="FJ263" s="8">
        <f>SUMIFS('Aceite Virgen'!FJ$6:FJ$257,'Aceite Virgen'!$A$6:$A$257,"&gt;="&amp;$A263,'Aceite Virgen'!$B$6:$B$257,"&lt;="&amp;$B263)</f>
        <v>0</v>
      </c>
      <c r="FK263" s="8">
        <f>SUMIFS('Aceite Virgen'!FK$6:FK$257,'Aceite Virgen'!$A$6:$A$257,"&gt;="&amp;$A263,'Aceite Virgen'!$B$6:$B$257,"&lt;="&amp;$B263)</f>
        <v>0</v>
      </c>
      <c r="FL263" s="8">
        <f>SUMIFS('Aceite Virgen'!FL$6:FL$257,'Aceite Virgen'!$A$6:$A$257,"&gt;="&amp;$A263,'Aceite Virgen'!$B$6:$B$257,"&lt;="&amp;$B263)</f>
        <v>0</v>
      </c>
      <c r="FP263" s="8">
        <f>SUMIFS('Aceite Virgen'!FP$6:FP$257,'Aceite Virgen'!$A$6:$A$257,"&gt;="&amp;$A263,'Aceite Virgen'!$B$6:$B$257,"&lt;="&amp;$B263)</f>
        <v>0</v>
      </c>
      <c r="FQ263" s="8">
        <f>SUMIFS('Aceite Virgen'!FQ$6:FQ$257,'Aceite Virgen'!$A$6:$A$257,"&gt;="&amp;$A263,'Aceite Virgen'!$B$6:$B$257,"&lt;="&amp;$B263)</f>
        <v>0</v>
      </c>
      <c r="FR263" s="8">
        <f>SUMIFS('Aceite Virgen'!FR$6:FR$257,'Aceite Virgen'!$A$6:$A$257,"&gt;="&amp;$A263,'Aceite Virgen'!$B$6:$B$257,"&lt;="&amp;$B263)</f>
        <v>0</v>
      </c>
      <c r="FS263" s="8">
        <f>SUMIFS('Aceite Virgen'!FS$6:FS$257,'Aceite Virgen'!$A$6:$A$257,"&gt;="&amp;$A263,'Aceite Virgen'!$B$6:$B$257,"&lt;="&amp;$B263)</f>
        <v>0</v>
      </c>
      <c r="FW263" s="8">
        <f>SUMIFS('Aceite Virgen'!FW$6:FW$257,'Aceite Virgen'!$A$6:$A$257,"&gt;="&amp;$A263,'Aceite Virgen'!$B$6:$B$257,"&lt;="&amp;$B263)</f>
        <v>2.46</v>
      </c>
      <c r="FX263" s="8">
        <f>SUMIFS('Aceite Virgen'!FX$6:FX$257,'Aceite Virgen'!$A$6:$A$257,"&gt;="&amp;$A263,'Aceite Virgen'!$B$6:$B$257,"&lt;="&amp;$B263)</f>
        <v>0</v>
      </c>
      <c r="FY263" s="8">
        <f>SUMIFS('Aceite Virgen'!FY$6:FY$257,'Aceite Virgen'!$A$6:$A$257,"&gt;="&amp;$A263,'Aceite Virgen'!$B$6:$B$257,"&lt;="&amp;$B263)</f>
        <v>3.39</v>
      </c>
      <c r="FZ263" s="8">
        <f>SUMIFS('Aceite Virgen'!FZ$6:FZ$257,'Aceite Virgen'!$A$6:$A$257,"&gt;="&amp;$A263,'Aceite Virgen'!$B$6:$B$257,"&lt;="&amp;$B263)</f>
        <v>0</v>
      </c>
      <c r="GD263" s="8">
        <f>SUMIFS('Aceite Virgen'!GD$6:GD$257,'Aceite Virgen'!$A$6:$A$257,"&gt;="&amp;$A263,'Aceite Virgen'!$B$6:$B$257,"&lt;="&amp;$B263)</f>
        <v>3.48</v>
      </c>
      <c r="GE263" s="8">
        <f>SUMIFS('Aceite Virgen'!GE$6:GE$257,'Aceite Virgen'!$A$6:$A$257,"&gt;="&amp;$A263,'Aceite Virgen'!$B$6:$B$257,"&lt;="&amp;$B263)</f>
        <v>0.81</v>
      </c>
      <c r="GF263" s="8">
        <f>SUMIFS('Aceite Virgen'!GF$6:GF$257,'Aceite Virgen'!$A$6:$A$257,"&gt;="&amp;$A263,'Aceite Virgen'!$B$6:$B$257,"&lt;="&amp;$B263)</f>
        <v>4.9400000000000004</v>
      </c>
      <c r="GG263" s="8">
        <f>SUMIFS('Aceite Virgen'!GG$6:GG$257,'Aceite Virgen'!$A$6:$A$257,"&gt;="&amp;$A263,'Aceite Virgen'!$B$6:$B$257,"&lt;="&amp;$B263)</f>
        <v>0</v>
      </c>
      <c r="GK263" s="8">
        <f>SUMIFS('Aceite Virgen'!GK$6:GK$257,'Aceite Virgen'!$A$6:$A$257,"&gt;="&amp;$A263,'Aceite Virgen'!$B$6:$B$257,"&lt;="&amp;$B263)</f>
        <v>4.0599999999999996</v>
      </c>
      <c r="GL263" s="8">
        <f>SUMIFS('Aceite Virgen'!GL$6:GL$257,'Aceite Virgen'!$A$6:$A$257,"&gt;="&amp;$A263,'Aceite Virgen'!$B$6:$B$257,"&lt;="&amp;$B263)</f>
        <v>4.6500000000000004</v>
      </c>
      <c r="GM263" s="8">
        <f>SUMIFS('Aceite Virgen'!GM$6:GM$257,'Aceite Virgen'!$A$6:$A$257,"&gt;="&amp;$A263,'Aceite Virgen'!$B$6:$B$257,"&lt;="&amp;$B263)</f>
        <v>4.76</v>
      </c>
      <c r="GN263" s="8">
        <f>SUMIFS('Aceite Virgen'!GN$6:GN$257,'Aceite Virgen'!$A$6:$A$257,"&gt;="&amp;$A263,'Aceite Virgen'!$B$6:$B$257,"&lt;="&amp;$B263)</f>
        <v>0</v>
      </c>
      <c r="GR263" s="8">
        <f>SUMIFS('Aceite Virgen'!GR$6:GR$257,'Aceite Virgen'!$A$6:$A$257,"&gt;="&amp;$A263,'Aceite Virgen'!$B$6:$B$257,"&lt;="&amp;$B263)</f>
        <v>1.91</v>
      </c>
      <c r="GS263" s="8">
        <f>SUMIFS('Aceite Virgen'!GS$6:GS$257,'Aceite Virgen'!$A$6:$A$257,"&gt;="&amp;$A263,'Aceite Virgen'!$B$6:$B$257,"&lt;="&amp;$B263)</f>
        <v>3.7</v>
      </c>
      <c r="GT263" s="8">
        <f>SUMIFS('Aceite Virgen'!GT$6:GT$257,'Aceite Virgen'!$A$6:$A$257,"&gt;="&amp;$A263,'Aceite Virgen'!$B$6:$B$257,"&lt;="&amp;$B263)</f>
        <v>1.46</v>
      </c>
      <c r="GU263" s="8">
        <f>SUMIFS('Aceite Virgen'!GU$6:GU$257,'Aceite Virgen'!$A$6:$A$257,"&gt;="&amp;$A263,'Aceite Virgen'!$B$6:$B$257,"&lt;="&amp;$B263)</f>
        <v>1.59</v>
      </c>
      <c r="GY263" s="8">
        <f>SUMIFS('Aceite Virgen'!GY$6:GY$257,'Aceite Virgen'!$A$6:$A$257,"&gt;="&amp;$A263,'Aceite Virgen'!$B$6:$B$257,"&lt;="&amp;$B263)</f>
        <v>0.35</v>
      </c>
      <c r="GZ263" s="8">
        <f>SUMIFS('Aceite Virgen'!GZ$6:GZ$257,'Aceite Virgen'!$A$6:$A$257,"&gt;="&amp;$A263,'Aceite Virgen'!$B$6:$B$257,"&lt;="&amp;$B263)</f>
        <v>0</v>
      </c>
      <c r="HA263" s="8">
        <f>SUMIFS('Aceite Virgen'!HA$6:HA$257,'Aceite Virgen'!$A$6:$A$257,"&gt;="&amp;$A263,'Aceite Virgen'!$B$6:$B$257,"&lt;="&amp;$B263)</f>
        <v>0.46</v>
      </c>
      <c r="HB263" s="8">
        <f>SUMIFS('Aceite Virgen'!HB$6:HB$257,'Aceite Virgen'!$A$6:$A$257,"&gt;="&amp;$A263,'Aceite Virgen'!$B$6:$B$257,"&lt;="&amp;$B263)</f>
        <v>0</v>
      </c>
      <c r="HF263" s="8">
        <f>SUMIFS('Aceite Virgen'!HF$6:HF$257,'Aceite Virgen'!$A$6:$A$257,"&gt;="&amp;$A263,'Aceite Virgen'!$B$6:$B$257,"&lt;="&amp;$B263)</f>
        <v>0.43</v>
      </c>
      <c r="HG263" s="8">
        <f>SUMIFS('Aceite Virgen'!HG$6:HG$257,'Aceite Virgen'!$A$6:$A$257,"&gt;="&amp;$A263,'Aceite Virgen'!$B$6:$B$257,"&lt;="&amp;$B263)</f>
        <v>3.11</v>
      </c>
      <c r="HH263" s="8">
        <f>SUMIFS('Aceite Virgen'!HH$6:HH$257,'Aceite Virgen'!$A$6:$A$257,"&gt;="&amp;$A263,'Aceite Virgen'!$B$6:$B$257,"&lt;="&amp;$B263)</f>
        <v>0</v>
      </c>
      <c r="HI263" s="8">
        <f>SUMIFS('Aceite Virgen'!HI$6:HI$257,'Aceite Virgen'!$A$6:$A$257,"&gt;="&amp;$A263,'Aceite Virgen'!$B$6:$B$257,"&lt;="&amp;$B263)</f>
        <v>0</v>
      </c>
      <c r="HM263" s="8">
        <f>SUMIFS('Aceite Virgen'!HM$6:HM$257,'Aceite Virgen'!$A$6:$A$257,"&gt;="&amp;$A263,'Aceite Virgen'!$B$6:$B$257,"&lt;="&amp;$B263)</f>
        <v>1.48</v>
      </c>
      <c r="HN263" s="8">
        <f>SUMIFS('Aceite Virgen'!HN$6:HN$257,'Aceite Virgen'!$A$6:$A$257,"&gt;="&amp;$A263,'Aceite Virgen'!$B$6:$B$257,"&lt;="&amp;$B263)</f>
        <v>0.86</v>
      </c>
      <c r="HO263" s="8">
        <f>SUMIFS('Aceite Virgen'!HO$6:HO$257,'Aceite Virgen'!$A$6:$A$257,"&gt;="&amp;$A263,'Aceite Virgen'!$B$6:$B$257,"&lt;="&amp;$B263)</f>
        <v>2.0099999999999998</v>
      </c>
      <c r="HP263" s="8">
        <f>SUMIFS('Aceite Virgen'!HP$6:HP$257,'Aceite Virgen'!$A$6:$A$257,"&gt;="&amp;$A263,'Aceite Virgen'!$B$6:$B$257,"&lt;="&amp;$B263)</f>
        <v>0</v>
      </c>
      <c r="HT263" s="8">
        <f>SUMIFS('Aceite Virgen'!HT$6:HT$257,'Aceite Virgen'!$A$6:$A$257,"&gt;="&amp;$A263,'Aceite Virgen'!$B$6:$B$257,"&lt;="&amp;$B263)</f>
        <v>6.86</v>
      </c>
      <c r="HU263" s="8">
        <f>SUMIFS('Aceite Virgen'!HU$6:HU$257,'Aceite Virgen'!$A$6:$A$257,"&gt;="&amp;$A263,'Aceite Virgen'!$B$6:$B$257,"&lt;="&amp;$B263)</f>
        <v>15.28</v>
      </c>
      <c r="HV263" s="8">
        <f>SUMIFS('Aceite Virgen'!HV$6:HV$257,'Aceite Virgen'!$A$6:$A$257,"&gt;="&amp;$A263,'Aceite Virgen'!$B$6:$B$257,"&lt;="&amp;$B263)</f>
        <v>2.48</v>
      </c>
      <c r="HW263" s="8">
        <f>SUMIFS('Aceite Virgen'!HW$6:HW$257,'Aceite Virgen'!$A$6:$A$257,"&gt;="&amp;$A263,'Aceite Virgen'!$B$6:$B$257,"&lt;="&amp;$B263)</f>
        <v>18.440000000000001</v>
      </c>
      <c r="IA263" s="8">
        <f>SUMIFS('Aceite Virgen'!IA$6:IA$257,'Aceite Virgen'!$A$6:$A$257,"&gt;="&amp;$A263,'Aceite Virgen'!$B$6:$B$257,"&lt;="&amp;$B263)</f>
        <v>10.130000000000001</v>
      </c>
      <c r="IB263" s="8">
        <f>SUMIFS('Aceite Virgen'!IB$6:IB$257,'Aceite Virgen'!$A$6:$A$257,"&gt;="&amp;$A263,'Aceite Virgen'!$B$6:$B$257,"&lt;="&amp;$B263)</f>
        <v>22.84</v>
      </c>
      <c r="IC263" s="8">
        <f>SUMIFS('Aceite Virgen'!IC$6:IC$257,'Aceite Virgen'!$A$6:$A$257,"&gt;="&amp;$A263,'Aceite Virgen'!$B$6:$B$257,"&lt;="&amp;$B263)</f>
        <v>2.83</v>
      </c>
      <c r="ID263" s="8">
        <f>SUMIFS('Aceite Virgen'!ID$6:ID$257,'Aceite Virgen'!$A$6:$A$257,"&gt;="&amp;$A263,'Aceite Virgen'!$B$6:$B$257,"&lt;="&amp;$B263)</f>
        <v>25.61</v>
      </c>
      <c r="IH263" s="8">
        <f>SUMIFS('Aceite Virgen'!IH$6:IH$257,'Aceite Virgen'!$A$6:$A$257,"&gt;="&amp;$A263,'Aceite Virgen'!$B$6:$B$257,"&lt;="&amp;$B263)</f>
        <v>10.61</v>
      </c>
      <c r="II263" s="8">
        <f>SUMIFS('Aceite Virgen'!II$6:II$257,'Aceite Virgen'!$A$6:$A$257,"&gt;="&amp;$A263,'Aceite Virgen'!$B$6:$B$257,"&lt;="&amp;$B263)</f>
        <v>16.34</v>
      </c>
      <c r="IJ263" s="8">
        <f>SUMIFS('Aceite Virgen'!IJ$6:IJ$257,'Aceite Virgen'!$A$6:$A$257,"&gt;="&amp;$A263,'Aceite Virgen'!$B$6:$B$257,"&lt;="&amp;$B263)</f>
        <v>7.62</v>
      </c>
      <c r="IK263" s="8">
        <f>SUMIFS('Aceite Virgen'!IK$6:IK$257,'Aceite Virgen'!$A$6:$A$257,"&gt;="&amp;$A263,'Aceite Virgen'!$B$6:$B$257,"&lt;="&amp;$B263)</f>
        <v>17.399999999999999</v>
      </c>
      <c r="IO263" s="8">
        <f>SUMIFS('Aceite Virgen'!IO$6:IO$257,'Aceite Virgen'!$A$6:$A$257,"&gt;="&amp;$A263,'Aceite Virgen'!$B$6:$B$257,"&lt;="&amp;$B263)</f>
        <v>9.01</v>
      </c>
      <c r="IP263" s="8">
        <f>SUMIFS('Aceite Virgen'!IP$6:IP$257,'Aceite Virgen'!$A$6:$A$257,"&gt;="&amp;$A263,'Aceite Virgen'!$B$6:$B$257,"&lt;="&amp;$B263)</f>
        <v>3.95</v>
      </c>
      <c r="IQ263" s="8">
        <f>SUMIFS('Aceite Virgen'!IQ$6:IQ$257,'Aceite Virgen'!$A$6:$A$257,"&gt;="&amp;$A263,'Aceite Virgen'!$B$6:$B$257,"&lt;="&amp;$B263)</f>
        <v>7.47</v>
      </c>
      <c r="IR263" s="8">
        <f>SUMIFS('Aceite Virgen'!IR$6:IR$257,'Aceite Virgen'!$A$6:$A$257,"&gt;="&amp;$A263,'Aceite Virgen'!$B$6:$B$257,"&lt;="&amp;$B263)</f>
        <v>22.76</v>
      </c>
      <c r="IV263" s="8">
        <f>SUMIFS('Aceite Virgen'!IV$6:IV$257,'Aceite Virgen'!$A$6:$A$257,"&gt;="&amp;$A263,'Aceite Virgen'!$B$6:$B$257,"&lt;="&amp;$B263)</f>
        <v>9.9</v>
      </c>
      <c r="IW263" s="8">
        <f>SUMIFS('Aceite Virgen'!IW$6:IW$257,'Aceite Virgen'!$A$6:$A$257,"&gt;="&amp;$A263,'Aceite Virgen'!$B$6:$B$257,"&lt;="&amp;$B263)</f>
        <v>37.520000000000003</v>
      </c>
      <c r="IX263" s="8">
        <f>SUMIFS('Aceite Virgen'!IX$6:IX$257,'Aceite Virgen'!$A$6:$A$257,"&gt;="&amp;$A263,'Aceite Virgen'!$B$6:$B$257,"&lt;="&amp;$B263)</f>
        <v>5.24</v>
      </c>
      <c r="IY263" s="8">
        <f>SUMIFS('Aceite Virgen'!IY$6:IY$257,'Aceite Virgen'!$A$6:$A$257,"&gt;="&amp;$A263,'Aceite Virgen'!$B$6:$B$257,"&lt;="&amp;$B263)</f>
        <v>6.18</v>
      </c>
      <c r="JC263" s="8">
        <f>SUMIFS('Aceite Virgen'!JC$6:JC$257,'Aceite Virgen'!$A$6:$A$257,"&gt;="&amp;$A263,'Aceite Virgen'!$B$6:$B$257,"&lt;="&amp;$B263)</f>
        <v>6.2299999999999995</v>
      </c>
      <c r="JD263" s="8">
        <f>SUMIFS('Aceite Virgen'!JD$6:JD$257,'Aceite Virgen'!$A$6:$A$257,"&gt;="&amp;$A263,'Aceite Virgen'!$B$6:$B$257,"&lt;="&amp;$B263)</f>
        <v>16.260000000000002</v>
      </c>
      <c r="JE263" s="8">
        <f>SUMIFS('Aceite Virgen'!JE$6:JE$257,'Aceite Virgen'!$A$6:$A$257,"&gt;="&amp;$A263,'Aceite Virgen'!$B$6:$B$257,"&lt;="&amp;$B263)</f>
        <v>4.43</v>
      </c>
      <c r="JF263" s="8">
        <f>SUMIFS('Aceite Virgen'!JF$6:JF$257,'Aceite Virgen'!$A$6:$A$257,"&gt;="&amp;$A263,'Aceite Virgen'!$B$6:$B$257,"&lt;="&amp;$B263)</f>
        <v>0</v>
      </c>
      <c r="JJ263" s="8">
        <f>SUMIFS('Aceite Virgen'!JJ$6:JJ$257,'Aceite Virgen'!$A$6:$A$257,"&gt;="&amp;$A263,'Aceite Virgen'!$B$6:$B$257,"&lt;="&amp;$B263)</f>
        <v>4.9800000000000004</v>
      </c>
      <c r="JK263" s="8">
        <f>SUMIFS('Aceite Virgen'!JK$6:JK$257,'Aceite Virgen'!$A$6:$A$257,"&gt;="&amp;$A263,'Aceite Virgen'!$B$6:$B$257,"&lt;="&amp;$B263)</f>
        <v>7.18</v>
      </c>
      <c r="JL263" s="8">
        <f>SUMIFS('Aceite Virgen'!JL$6:JL$257,'Aceite Virgen'!$A$6:$A$257,"&gt;="&amp;$A263,'Aceite Virgen'!$B$6:$B$257,"&lt;="&amp;$B263)</f>
        <v>3.35</v>
      </c>
      <c r="JM263" s="8">
        <f>SUMIFS('Aceite Virgen'!JM$6:JM$257,'Aceite Virgen'!$A$6:$A$257,"&gt;="&amp;$A263,'Aceite Virgen'!$B$6:$B$257,"&lt;="&amp;$B263)</f>
        <v>14.52</v>
      </c>
      <c r="JQ263" s="8">
        <f>SUMIFS('Aceite Virgen'!JQ$6:JQ$257,'Aceite Virgen'!$A$6:$A$257,"&gt;="&amp;$A263,'Aceite Virgen'!$B$6:$B$257,"&lt;="&amp;$B263)</f>
        <v>7.73</v>
      </c>
      <c r="JR263" s="8">
        <f>SUMIFS('Aceite Virgen'!JR$6:JR$257,'Aceite Virgen'!$A$6:$A$257,"&gt;="&amp;$A263,'Aceite Virgen'!$B$6:$B$257,"&lt;="&amp;$B263)</f>
        <v>17.649999999999999</v>
      </c>
      <c r="JS263" s="8">
        <f>SUMIFS('Aceite Virgen'!JS$6:JS$257,'Aceite Virgen'!$A$6:$A$257,"&gt;="&amp;$A263,'Aceite Virgen'!$B$6:$B$257,"&lt;="&amp;$B263)</f>
        <v>2.3200000000000003</v>
      </c>
      <c r="JT263" s="8">
        <f>SUMIFS('Aceite Virgen'!JT$6:JT$257,'Aceite Virgen'!$A$6:$A$257,"&gt;="&amp;$A263,'Aceite Virgen'!$B$6:$B$257,"&lt;="&amp;$B263)</f>
        <v>18.649999999999999</v>
      </c>
      <c r="JX263" s="8">
        <f>SUMIFS('Aceite Virgen'!JX$6:JX$257,'Aceite Virgen'!$A$6:$A$257,"&gt;="&amp;$A263,'Aceite Virgen'!$B$6:$B$257,"&lt;="&amp;$B263)</f>
        <v>6.34</v>
      </c>
      <c r="JY263" s="8">
        <f>SUMIFS('Aceite Virgen'!JY$6:JY$257,'Aceite Virgen'!$A$6:$A$257,"&gt;="&amp;$A263,'Aceite Virgen'!$B$6:$B$257,"&lt;="&amp;$B263)</f>
        <v>18.48</v>
      </c>
      <c r="JZ263" s="8">
        <f>SUMIFS('Aceite Virgen'!JZ$6:JZ$257,'Aceite Virgen'!$A$6:$A$257,"&gt;="&amp;$A263,'Aceite Virgen'!$B$6:$B$257,"&lt;="&amp;$B263)</f>
        <v>0.7</v>
      </c>
      <c r="KA263" s="8">
        <f>SUMIFS('Aceite Virgen'!KA$6:KA$257,'Aceite Virgen'!$A$6:$A$257,"&gt;="&amp;$A263,'Aceite Virgen'!$B$6:$B$257,"&lt;="&amp;$B263)</f>
        <v>13.08</v>
      </c>
      <c r="KE263" s="8">
        <f>SUMIFS('Aceite Virgen'!KE$6:KE$257,'Aceite Virgen'!$A$6:$A$257,"&gt;="&amp;$A263,'Aceite Virgen'!$B$6:$B$257,"&lt;="&amp;$B263)</f>
        <v>11.42</v>
      </c>
      <c r="KF263" s="8">
        <f>SUMIFS('Aceite Virgen'!KF$6:KF$257,'Aceite Virgen'!$A$6:$A$257,"&gt;="&amp;$A263,'Aceite Virgen'!$B$6:$B$257,"&lt;="&amp;$B263)</f>
        <v>29.099999999999998</v>
      </c>
      <c r="KG263" s="8">
        <f>SUMIFS('Aceite Virgen'!KG$6:KG$257,'Aceite Virgen'!$A$6:$A$257,"&gt;="&amp;$A263,'Aceite Virgen'!$B$6:$B$257,"&lt;="&amp;$B263)</f>
        <v>6.3</v>
      </c>
      <c r="KH263" s="8">
        <f>SUMIFS('Aceite Virgen'!KH$6:KH$257,'Aceite Virgen'!$A$6:$A$257,"&gt;="&amp;$A263,'Aceite Virgen'!$B$6:$B$257,"&lt;="&amp;$B263)</f>
        <v>14.88</v>
      </c>
      <c r="KL263" s="8">
        <f>SUMIFS('Aceite Virgen'!KL$6:KL$257,'Aceite Virgen'!$A$6:$A$257,"&gt;="&amp;$A263,'Aceite Virgen'!$B$6:$B$257,"&lt;="&amp;$B263)</f>
        <v>3.68</v>
      </c>
      <c r="KM263" s="8">
        <f>SUMIFS('Aceite Virgen'!KM$6:KM$257,'Aceite Virgen'!$A$6:$A$257,"&gt;="&amp;$A263,'Aceite Virgen'!$B$6:$B$257,"&lt;="&amp;$B263)</f>
        <v>15.42</v>
      </c>
      <c r="KN263" s="8">
        <f>SUMIFS('Aceite Virgen'!KN$6:KN$257,'Aceite Virgen'!$A$6:$A$257,"&gt;="&amp;$A263,'Aceite Virgen'!$B$6:$B$257,"&lt;="&amp;$B263)</f>
        <v>1.46</v>
      </c>
      <c r="KO263" s="8">
        <f>SUMIFS('Aceite Virgen'!KO$6:KO$257,'Aceite Virgen'!$A$6:$A$257,"&gt;="&amp;$A263,'Aceite Virgen'!$B$6:$B$257,"&lt;="&amp;$B263)</f>
        <v>1.51</v>
      </c>
      <c r="KS263" s="8">
        <f>SUMIFS('Aceite Virgen'!KS$6:KS$257,'Aceite Virgen'!$A$6:$A$257,"&gt;="&amp;$A263,'Aceite Virgen'!$B$6:$B$257,"&lt;="&amp;$B263)</f>
        <v>1.9</v>
      </c>
      <c r="KT263" s="8">
        <f>SUMIFS('Aceite Virgen'!KT$6:KT$257,'Aceite Virgen'!$A$6:$A$257,"&gt;="&amp;$A263,'Aceite Virgen'!$B$6:$B$257,"&lt;="&amp;$B263)</f>
        <v>6.6</v>
      </c>
      <c r="KU263" s="8">
        <f>SUMIFS('Aceite Virgen'!KU$6:KU$257,'Aceite Virgen'!$A$6:$A$257,"&gt;="&amp;$A263,'Aceite Virgen'!$B$6:$B$257,"&lt;="&amp;$B263)</f>
        <v>0</v>
      </c>
      <c r="KV263" s="8">
        <f>SUMIFS('Aceite Virgen'!KV$6:KV$257,'Aceite Virgen'!$A$6:$A$257,"&gt;="&amp;$A263,'Aceite Virgen'!$B$6:$B$257,"&lt;="&amp;$B263)</f>
        <v>4.53</v>
      </c>
      <c r="KZ263" s="8">
        <f>SUMIFS('Aceite Virgen'!KZ$6:KZ$257,'Aceite Virgen'!$A$6:$A$257,"&gt;="&amp;$A263,'Aceite Virgen'!$B$6:$B$257,"&lt;="&amp;$B263)</f>
        <v>0.9</v>
      </c>
      <c r="LA263" s="8">
        <f>SUMIFS('Aceite Virgen'!LA$6:LA$257,'Aceite Virgen'!$A$6:$A$257,"&gt;="&amp;$A263,'Aceite Virgen'!$B$6:$B$257,"&lt;="&amp;$B263)</f>
        <v>2.21</v>
      </c>
      <c r="LB263" s="8">
        <f>SUMIFS('Aceite Virgen'!LB$6:LB$257,'Aceite Virgen'!$A$6:$A$257,"&gt;="&amp;$A263,'Aceite Virgen'!$B$6:$B$257,"&lt;="&amp;$B263)</f>
        <v>0</v>
      </c>
      <c r="LC263" s="8">
        <f>SUMIFS('Aceite Virgen'!LC$6:LC$257,'Aceite Virgen'!$A$6:$A$257,"&gt;="&amp;$A263,'Aceite Virgen'!$B$6:$B$257,"&lt;="&amp;$B263)</f>
        <v>0</v>
      </c>
      <c r="LG263" s="8">
        <f>SUMIFS('Aceite Virgen'!LG$6:LG$257,'Aceite Virgen'!$A$6:$A$257,"&gt;="&amp;$A263,'Aceite Virgen'!$B$6:$B$257,"&lt;="&amp;$B263)</f>
        <v>0.19</v>
      </c>
      <c r="LH263" s="8">
        <f>SUMIFS('Aceite Virgen'!LH$6:LH$257,'Aceite Virgen'!$A$6:$A$257,"&gt;="&amp;$A263,'Aceite Virgen'!$B$6:$B$257,"&lt;="&amp;$B263)</f>
        <v>0</v>
      </c>
      <c r="LI263" s="8">
        <f>SUMIFS('Aceite Virgen'!LI$6:LI$257,'Aceite Virgen'!$A$6:$A$257,"&gt;="&amp;$A263,'Aceite Virgen'!$B$6:$B$257,"&lt;="&amp;$B263)</f>
        <v>0.3</v>
      </c>
      <c r="LJ263" s="8">
        <f>SUMIFS('Aceite Virgen'!LJ$6:LJ$257,'Aceite Virgen'!$A$6:$A$257,"&gt;="&amp;$A263,'Aceite Virgen'!$B$6:$B$257,"&lt;="&amp;$B263)</f>
        <v>0</v>
      </c>
      <c r="LN263" s="8">
        <f>SUMIFS('Aceite Virgen'!LN$6:LN$257,'Aceite Virgen'!$A$6:$A$257,"&gt;="&amp;$A263,'Aceite Virgen'!$B$6:$B$257,"&lt;="&amp;$B263)</f>
        <v>0.48</v>
      </c>
      <c r="LO263" s="8">
        <f>SUMIFS('Aceite Virgen'!LO$6:LO$257,'Aceite Virgen'!$A$6:$A$257,"&gt;="&amp;$A263,'Aceite Virgen'!$B$6:$B$257,"&lt;="&amp;$B263)</f>
        <v>0</v>
      </c>
      <c r="LP263" s="8">
        <f>SUMIFS('Aceite Virgen'!LP$6:LP$257,'Aceite Virgen'!$A$6:$A$257,"&gt;="&amp;$A263,'Aceite Virgen'!$B$6:$B$257,"&lt;="&amp;$B263)</f>
        <v>0</v>
      </c>
      <c r="LQ263" s="8">
        <f>SUMIFS('Aceite Virgen'!LQ$6:LQ$257,'Aceite Virgen'!$A$6:$A$257,"&gt;="&amp;$A263,'Aceite Virgen'!$B$6:$B$257,"&lt;="&amp;$B263)</f>
        <v>1.7</v>
      </c>
      <c r="LR263" s="76"/>
      <c r="LS263" s="76"/>
      <c r="LT263" s="76"/>
      <c r="LU263" s="8">
        <f>SUMIFS('Aceite Virgen'!LU$6:LU$257,'Aceite Virgen'!$A$6:$A$257,"&gt;="&amp;$A263,'Aceite Virgen'!$B$6:$B$257,"&lt;="&amp;$B263)</f>
        <v>0.27</v>
      </c>
      <c r="LV263" s="8">
        <f>SUMIFS('Aceite Virgen'!LV$6:LV$257,'Aceite Virgen'!$A$6:$A$257,"&gt;="&amp;$A263,'Aceite Virgen'!$B$6:$B$257,"&lt;="&amp;$B263)</f>
        <v>0.81</v>
      </c>
      <c r="LW263" s="8">
        <f>SUMIFS('Aceite Virgen'!LW$6:LW$257,'Aceite Virgen'!$A$6:$A$257,"&gt;="&amp;$A263,'Aceite Virgen'!$B$6:$B$257,"&lt;="&amp;$B263)</f>
        <v>0.27</v>
      </c>
      <c r="LX263" s="8">
        <f>SUMIFS('Aceite Virgen'!LX$6:LX$257,'Aceite Virgen'!$A$6:$A$257,"&gt;="&amp;$A263,'Aceite Virgen'!$B$6:$B$257,"&lt;="&amp;$B263)</f>
        <v>0</v>
      </c>
      <c r="LY263" s="76"/>
      <c r="LZ263" s="76"/>
      <c r="MA263" s="76"/>
      <c r="MB263" s="8">
        <f>SUMIFS('Aceite Virgen'!MB$6:MB$257,'Aceite Virgen'!$A$6:$A$257,"&gt;="&amp;$A263,'Aceite Virgen'!$B$6:$B$257,"&lt;="&amp;$B263)</f>
        <v>0</v>
      </c>
      <c r="MC263" s="8">
        <f>SUMIFS('Aceite Virgen'!MC$6:MC$257,'Aceite Virgen'!$A$6:$A$257,"&gt;="&amp;$A263,'Aceite Virgen'!$B$6:$B$257,"&lt;="&amp;$B263)</f>
        <v>0</v>
      </c>
      <c r="MD263" s="8">
        <f>SUMIFS('Aceite Virgen'!MD$6:MD$257,'Aceite Virgen'!$A$6:$A$257,"&gt;="&amp;$A263,'Aceite Virgen'!$B$6:$B$257,"&lt;="&amp;$B263)</f>
        <v>0</v>
      </c>
      <c r="ME263" s="8">
        <f>SUMIFS('Aceite Virgen'!ME$6:ME$257,'Aceite Virgen'!$A$6:$A$257,"&gt;="&amp;$A263,'Aceite Virgen'!$B$6:$B$257,"&lt;="&amp;$B263)</f>
        <v>0</v>
      </c>
      <c r="MI263" s="8">
        <f>SUMIFS('Aceite Virgen'!MI$6:MI$257,'Aceite Virgen'!$A$6:$A$257,"&gt;="&amp;$A263,'Aceite Virgen'!$B$6:$B$257,"&lt;="&amp;$B263)</f>
        <v>0</v>
      </c>
      <c r="MJ263" s="8">
        <f>SUMIFS('Aceite Virgen'!MJ$6:MJ$257,'Aceite Virgen'!$A$6:$A$257,"&gt;="&amp;$A263,'Aceite Virgen'!$B$6:$B$257,"&lt;="&amp;$B263)</f>
        <v>0</v>
      </c>
      <c r="MK263" s="8">
        <f>SUMIFS('Aceite Virgen'!MK$6:MK$257,'Aceite Virgen'!$A$6:$A$257,"&gt;="&amp;$A263,'Aceite Virgen'!$B$6:$B$257,"&lt;="&amp;$B263)</f>
        <v>0</v>
      </c>
      <c r="ML263" s="8">
        <f>SUMIFS('Aceite Virgen'!ML$6:ML$257,'Aceite Virgen'!$A$6:$A$257,"&gt;="&amp;$A263,'Aceite Virgen'!$B$6:$B$257,"&lt;="&amp;$B263)</f>
        <v>0</v>
      </c>
      <c r="MM263" s="76"/>
      <c r="MN263" s="76"/>
      <c r="MO263" s="76"/>
      <c r="MP263" s="8">
        <f>SUMIFS('Aceite Virgen'!MP$6:MP$257,'Aceite Virgen'!$A$6:$A$257,"&gt;="&amp;$A263,'Aceite Virgen'!$B$6:$B$257,"&lt;="&amp;$B263)</f>
        <v>0.24</v>
      </c>
      <c r="MQ263" s="8">
        <f>SUMIFS('Aceite Virgen'!MQ$6:MQ$257,'Aceite Virgen'!$A$6:$A$257,"&gt;="&amp;$A263,'Aceite Virgen'!$B$6:$B$257,"&lt;="&amp;$B263)</f>
        <v>0</v>
      </c>
      <c r="MR263" s="8">
        <f>SUMIFS('Aceite Virgen'!MR$6:MR$257,'Aceite Virgen'!$A$6:$A$257,"&gt;="&amp;$A263,'Aceite Virgen'!$B$6:$B$257,"&lt;="&amp;$B263)</f>
        <v>0</v>
      </c>
      <c r="MS263" s="8">
        <f>SUMIFS('Aceite Virgen'!MS$6:MS$257,'Aceite Virgen'!$A$6:$A$257,"&gt;="&amp;$A263,'Aceite Virgen'!$B$6:$B$257,"&lt;="&amp;$B263)</f>
        <v>1.66</v>
      </c>
    </row>
    <row r="264" spans="1:357" x14ac:dyDescent="0.25">
      <c r="A264" s="14">
        <f>'TAM Aceite Virgen'!B12</f>
        <v>2.4</v>
      </c>
      <c r="B264" s="14">
        <f>'TAM Aceite Virgen'!C12</f>
        <v>2.5</v>
      </c>
      <c r="C264" s="14"/>
      <c r="D264" s="8">
        <f>SUMIFS('Aceite Virgen'!D$6:D$257,'Aceite Virgen'!$A$6:$A$257,"&gt;="&amp;$A264,'Aceite Virgen'!$B$6:$B$257,"&lt;="&amp;$B264)</f>
        <v>0</v>
      </c>
      <c r="E264" s="8">
        <f>SUMIFS('Aceite Virgen'!E$6:E$257,'Aceite Virgen'!$A$6:$A$257,"&gt;="&amp;$A264,'Aceite Virgen'!$B$6:$B$257,"&lt;="&amp;$B264)</f>
        <v>0</v>
      </c>
      <c r="F264" s="8">
        <f>SUMIFS('Aceite Virgen'!F$6:F$257,'Aceite Virgen'!$A$6:$A$257,"&gt;="&amp;$A264,'Aceite Virgen'!$B$6:$B$257,"&lt;="&amp;$B264)</f>
        <v>0</v>
      </c>
      <c r="G264" s="8">
        <f>SUMIFS('Aceite Virgen'!G$6:G$257,'Aceite Virgen'!$A$6:$A$257,"&gt;="&amp;$A264,'Aceite Virgen'!$B$6:$B$257,"&lt;="&amp;$B264)</f>
        <v>0</v>
      </c>
      <c r="H264" s="14"/>
      <c r="I264" s="14"/>
      <c r="J264" s="14"/>
      <c r="K264" s="8">
        <f>SUMIFS('Aceite Virgen'!K$6:K$257,'Aceite Virgen'!$A$6:$A$257,"&gt;="&amp;$A264,'Aceite Virgen'!$B$6:$B$257,"&lt;="&amp;$B264)</f>
        <v>0</v>
      </c>
      <c r="L264" s="8">
        <f>SUMIFS('Aceite Virgen'!L$6:L$257,'Aceite Virgen'!$A$6:$A$257,"&gt;="&amp;$A264,'Aceite Virgen'!$B$6:$B$257,"&lt;="&amp;$B264)</f>
        <v>0</v>
      </c>
      <c r="M264" s="8">
        <f>SUMIFS('Aceite Virgen'!M$6:M$257,'Aceite Virgen'!$A$6:$A$257,"&gt;="&amp;$A264,'Aceite Virgen'!$B$6:$B$257,"&lt;="&amp;$B264)</f>
        <v>0</v>
      </c>
      <c r="N264" s="8">
        <f>SUMIFS('Aceite Virgen'!N$6:N$257,'Aceite Virgen'!$A$6:$A$257,"&gt;="&amp;$A264,'Aceite Virgen'!$B$6:$B$257,"&lt;="&amp;$B264)</f>
        <v>0</v>
      </c>
      <c r="O264" s="14"/>
      <c r="P264" s="14"/>
      <c r="Q264" s="14"/>
      <c r="R264" s="8">
        <f>SUMIFS('Aceite Virgen'!R$6:R$257,'Aceite Virgen'!$A$6:$A$257,"&gt;="&amp;$A264,'Aceite Virgen'!$B$6:$B$257,"&lt;="&amp;$B264)</f>
        <v>0.25</v>
      </c>
      <c r="S264" s="8">
        <f>SUMIFS('Aceite Virgen'!S$6:S$257,'Aceite Virgen'!$A$6:$A$257,"&gt;="&amp;$A264,'Aceite Virgen'!$B$6:$B$257,"&lt;="&amp;$B264)</f>
        <v>0</v>
      </c>
      <c r="T264" s="8">
        <f>SUMIFS('Aceite Virgen'!T$6:T$257,'Aceite Virgen'!$A$6:$A$257,"&gt;="&amp;$A264,'Aceite Virgen'!$B$6:$B$257,"&lt;="&amp;$B264)</f>
        <v>0.35</v>
      </c>
      <c r="U264" s="8">
        <f>SUMIFS('Aceite Virgen'!U$6:U$257,'Aceite Virgen'!$A$6:$A$257,"&gt;="&amp;$A264,'Aceite Virgen'!$B$6:$B$257,"&lt;="&amp;$B264)</f>
        <v>0</v>
      </c>
      <c r="V264" s="14"/>
      <c r="W264" s="14"/>
      <c r="X264" s="14"/>
      <c r="Y264" s="8">
        <f>SUMIFS('Aceite Virgen'!Y$6:Y$257,'Aceite Virgen'!$A$6:$A$257,"&gt;="&amp;$A264,'Aceite Virgen'!$B$6:$B$257,"&lt;="&amp;$B264)</f>
        <v>0.19</v>
      </c>
      <c r="Z264" s="8">
        <f>SUMIFS('Aceite Virgen'!Z$6:Z$257,'Aceite Virgen'!$A$6:$A$257,"&gt;="&amp;$A264,'Aceite Virgen'!$B$6:$B$257,"&lt;="&amp;$B264)</f>
        <v>0</v>
      </c>
      <c r="AA264" s="8">
        <f>SUMIFS('Aceite Virgen'!AA$6:AA$257,'Aceite Virgen'!$A$6:$A$257,"&gt;="&amp;$A264,'Aceite Virgen'!$B$6:$B$257,"&lt;="&amp;$B264)</f>
        <v>0.27</v>
      </c>
      <c r="AB264" s="8">
        <f>SUMIFS('Aceite Virgen'!AB$6:AB$257,'Aceite Virgen'!$A$6:$A$257,"&gt;="&amp;$A264,'Aceite Virgen'!$B$6:$B$257,"&lt;="&amp;$B264)</f>
        <v>0</v>
      </c>
      <c r="AC264" s="14"/>
      <c r="AD264" s="14"/>
      <c r="AE264" s="14"/>
      <c r="AF264" s="8">
        <f>SUMIFS('Aceite Virgen'!AF$6:AF$257,'Aceite Virgen'!$A$6:$A$257,"&gt;="&amp;$A264,'Aceite Virgen'!$B$6:$B$257,"&lt;="&amp;$B264)</f>
        <v>0.11</v>
      </c>
      <c r="AG264" s="8">
        <f>SUMIFS('Aceite Virgen'!AG$6:AG$257,'Aceite Virgen'!$A$6:$A$257,"&gt;="&amp;$A264,'Aceite Virgen'!$B$6:$B$257,"&lt;="&amp;$B264)</f>
        <v>0</v>
      </c>
      <c r="AH264" s="8">
        <f>SUMIFS('Aceite Virgen'!AH$6:AH$257,'Aceite Virgen'!$A$6:$A$257,"&gt;="&amp;$A264,'Aceite Virgen'!$B$6:$B$257,"&lt;="&amp;$B264)</f>
        <v>0</v>
      </c>
      <c r="AI264" s="8">
        <f>SUMIFS('Aceite Virgen'!AI$6:AI$257,'Aceite Virgen'!$A$6:$A$257,"&gt;="&amp;$A264,'Aceite Virgen'!$B$6:$B$257,"&lt;="&amp;$B264)</f>
        <v>0</v>
      </c>
      <c r="AJ264" s="14"/>
      <c r="AK264" s="14"/>
      <c r="AL264" s="14"/>
      <c r="AM264" s="8">
        <f>SUMIFS('Aceite Virgen'!AM$6:AM$257,'Aceite Virgen'!$A$6:$A$257,"&gt;="&amp;$A264,'Aceite Virgen'!$B$6:$B$257,"&lt;="&amp;$B264)</f>
        <v>0</v>
      </c>
      <c r="AN264" s="8">
        <f>SUMIFS('Aceite Virgen'!AN$6:AN$257,'Aceite Virgen'!$A$6:$A$257,"&gt;="&amp;$A264,'Aceite Virgen'!$B$6:$B$257,"&lt;="&amp;$B264)</f>
        <v>0</v>
      </c>
      <c r="AO264" s="8">
        <f>SUMIFS('Aceite Virgen'!AO$6:AO$257,'Aceite Virgen'!$A$6:$A$257,"&gt;="&amp;$A264,'Aceite Virgen'!$B$6:$B$257,"&lt;="&amp;$B264)</f>
        <v>0</v>
      </c>
      <c r="AP264" s="8">
        <f>SUMIFS('Aceite Virgen'!AP$6:AP$257,'Aceite Virgen'!$A$6:$A$257,"&gt;="&amp;$A264,'Aceite Virgen'!$B$6:$B$257,"&lt;="&amp;$B264)</f>
        <v>0</v>
      </c>
      <c r="AQ264" s="14"/>
      <c r="AR264" s="14"/>
      <c r="AT264" s="8">
        <f>SUMIFS('Aceite Virgen'!AT$6:AT$257,'Aceite Virgen'!$A$6:$A$257,"&gt;="&amp;$A264,'Aceite Virgen'!$B$6:$B$257,"&lt;="&amp;$B264)</f>
        <v>0</v>
      </c>
      <c r="AU264" s="8">
        <f>SUMIFS('Aceite Virgen'!AU$6:AU$257,'Aceite Virgen'!$A$6:$A$257,"&gt;="&amp;$A264,'Aceite Virgen'!$B$6:$B$257,"&lt;="&amp;$B264)</f>
        <v>0</v>
      </c>
      <c r="AV264" s="8">
        <f>SUMIFS('Aceite Virgen'!AV$6:AV$257,'Aceite Virgen'!$A$6:$A$257,"&gt;="&amp;$A264,'Aceite Virgen'!$B$6:$B$257,"&lt;="&amp;$B264)</f>
        <v>0</v>
      </c>
      <c r="AW264" s="8">
        <f>SUMIFS('Aceite Virgen'!AW$6:AW$257,'Aceite Virgen'!$A$6:$A$257,"&gt;="&amp;$A264,'Aceite Virgen'!$B$6:$B$257,"&lt;="&amp;$B264)</f>
        <v>0</v>
      </c>
      <c r="BA264" s="8">
        <f>SUMIFS('Aceite Virgen'!BA$6:BA$257,'Aceite Virgen'!$A$6:$A$257,"&gt;="&amp;A264,'Aceite Virgen'!$B$6:$B$257,"&lt;="&amp;B264)</f>
        <v>0.14000000000000001</v>
      </c>
      <c r="BB264" s="8">
        <f>SUMIFS('Aceite Virgen'!BB$6:BB$257,'Aceite Virgen'!$A$6:$A$257,"&gt;="&amp;$A264,'Aceite Virgen'!$B$6:$B$257,"&lt;="&amp;$B264)</f>
        <v>1.3</v>
      </c>
      <c r="BC264" s="8">
        <f>SUMIFS('Aceite Virgen'!BC$6:BC$257,'Aceite Virgen'!$A$6:$A$257,"&gt;="&amp;$A264,'Aceite Virgen'!$B$6:$B$257,"&lt;="&amp;$B264)</f>
        <v>0</v>
      </c>
      <c r="BD264" s="8">
        <f>SUMIFS('Aceite Virgen'!BD$6:BD$257,'Aceite Virgen'!$A$6:$A$257,"&gt;="&amp;$A264,'Aceite Virgen'!$B$6:$B$257,"&lt;="&amp;$B264)</f>
        <v>0</v>
      </c>
      <c r="BH264" s="8">
        <f>SUMIFS('Aceite Virgen'!BH$6:BH$257,'Aceite Virgen'!$A$6:$A$257,"&gt;="&amp;$A264,'Aceite Virgen'!$B$6:$B$257,"&lt;="&amp;$B264)</f>
        <v>7.0000000000000007E-2</v>
      </c>
      <c r="BI264" s="8">
        <f>SUMIFS('Aceite Virgen'!BI$6:BI$257,'Aceite Virgen'!$A$6:$A$257,"&gt;="&amp;$A264,'Aceite Virgen'!$B$6:$B$257,"&lt;="&amp;$B264)</f>
        <v>0</v>
      </c>
      <c r="BJ264" s="8">
        <f>SUMIFS('Aceite Virgen'!BJ$6:BJ$257,'Aceite Virgen'!$A$6:$A$257,"&gt;="&amp;$A264,'Aceite Virgen'!$B$6:$B$257,"&lt;="&amp;$B264)</f>
        <v>0.08</v>
      </c>
      <c r="BK264" s="8">
        <f>SUMIFS('Aceite Virgen'!BK$6:BK$257,'Aceite Virgen'!$A$6:$A$257,"&gt;="&amp;$A264,'Aceite Virgen'!$B$6:$B$257,"&lt;="&amp;$B264)</f>
        <v>0</v>
      </c>
      <c r="BO264" s="8">
        <f>SUMIFS('Aceite Virgen'!BO$6:BO$257,'Aceite Virgen'!$A$6:$A$257,"&gt;="&amp;$A264,'Aceite Virgen'!$B$6:$B$257,"&lt;="&amp;$B264)</f>
        <v>7.0000000000000007E-2</v>
      </c>
      <c r="BP264" s="8">
        <f>SUMIFS('Aceite Virgen'!BP$6:BP$257,'Aceite Virgen'!$A$6:$A$257,"&gt;="&amp;$A264,'Aceite Virgen'!$B$6:$B$257,"&lt;="&amp;$B264)</f>
        <v>0</v>
      </c>
      <c r="BQ264" s="8">
        <f>SUMIFS('Aceite Virgen'!BQ$6:BQ$257,'Aceite Virgen'!$A$6:$A$257,"&gt;="&amp;$A264,'Aceite Virgen'!$B$6:$B$257,"&lt;="&amp;$B264)</f>
        <v>0</v>
      </c>
      <c r="BR264" s="8">
        <f>SUMIFS('Aceite Virgen'!BR$6:BR$257,'Aceite Virgen'!$A$6:$A$257,"&gt;="&amp;$A264,'Aceite Virgen'!$B$6:$B$257,"&lt;="&amp;$B264)</f>
        <v>0</v>
      </c>
      <c r="BV264" s="8">
        <f>SUMIFS('Aceite Virgen'!BV$6:BV$257,'Aceite Virgen'!$A$6:$A$257,"&gt;="&amp;$A264,'Aceite Virgen'!$B$6:$B$257,"&lt;="&amp;$B264)</f>
        <v>0</v>
      </c>
      <c r="BW264" s="8">
        <f>SUMIFS('Aceite Virgen'!BW$6:BW$257,'Aceite Virgen'!$A$6:$A$257,"&gt;="&amp;$A264,'Aceite Virgen'!$B$6:$B$257,"&lt;="&amp;$B264)</f>
        <v>0</v>
      </c>
      <c r="BX264" s="8">
        <f>SUMIFS('Aceite Virgen'!BX$6:BX$257,'Aceite Virgen'!$A$6:$A$257,"&gt;="&amp;$A264,'Aceite Virgen'!$B$6:$B$257,"&lt;="&amp;$B264)</f>
        <v>0</v>
      </c>
      <c r="BY264" s="8">
        <f>SUMIFS('Aceite Virgen'!BY$6:BY$257,'Aceite Virgen'!$A$6:$A$257,"&gt;="&amp;$A264,'Aceite Virgen'!$B$6:$B$257,"&lt;="&amp;$B264)</f>
        <v>0</v>
      </c>
      <c r="CC264" s="8">
        <f>SUMIFS('Aceite Virgen'!CC$6:CC$257,'Aceite Virgen'!$A$6:$A$257,"&gt;="&amp;$A264,'Aceite Virgen'!$B$6:$B$257,"&lt;="&amp;$B264)</f>
        <v>0</v>
      </c>
      <c r="CD264" s="8">
        <f>SUMIFS('Aceite Virgen'!CD$6:CD$257,'Aceite Virgen'!$A$6:$A$257,"&gt;="&amp;$A264,'Aceite Virgen'!$B$6:$B$257,"&lt;="&amp;$B264)</f>
        <v>0</v>
      </c>
      <c r="CE264" s="8">
        <f>SUMIFS('Aceite Virgen'!CE$6:CE$257,'Aceite Virgen'!$A$6:$A$257,"&gt;="&amp;$A264,'Aceite Virgen'!$B$6:$B$257,"&lt;="&amp;$B264)</f>
        <v>0</v>
      </c>
      <c r="CF264" s="8">
        <f>SUMIFS('Aceite Virgen'!CF$6:CF$257,'Aceite Virgen'!$A$6:$A$257,"&gt;="&amp;$A264,'Aceite Virgen'!$B$6:$B$257,"&lt;="&amp;$B264)</f>
        <v>0</v>
      </c>
      <c r="CJ264" s="8">
        <f>SUMIFS('Aceite Virgen'!CJ$6:CJ$257,'Aceite Virgen'!$A$6:$A$257,"&gt;="&amp;$A264,'Aceite Virgen'!$B$6:$B$257,"&lt;="&amp;$B264)</f>
        <v>0.42</v>
      </c>
      <c r="CK264" s="8">
        <f>SUMIFS('Aceite Virgen'!CK$6:CK$257,'Aceite Virgen'!$A$6:$A$257,"&gt;="&amp;$A264,'Aceite Virgen'!$B$6:$B$257,"&lt;="&amp;$B264)</f>
        <v>2.21</v>
      </c>
      <c r="CL264" s="8">
        <f>SUMIFS('Aceite Virgen'!CL$6:CL$257,'Aceite Virgen'!$A$6:$A$257,"&gt;="&amp;$A264,'Aceite Virgen'!$B$6:$B$257,"&lt;="&amp;$B264)</f>
        <v>0.27</v>
      </c>
      <c r="CM264" s="8">
        <f>SUMIFS('Aceite Virgen'!CM$6:CM$257,'Aceite Virgen'!$A$6:$A$257,"&gt;="&amp;$A264,'Aceite Virgen'!$B$6:$B$257,"&lt;="&amp;$B264)</f>
        <v>0</v>
      </c>
      <c r="CQ264" s="8">
        <f>SUMIFS('Aceite Virgen'!CQ$6:CQ$257,'Aceite Virgen'!$A$6:$A$257,"&gt;="&amp;$A264,'Aceite Virgen'!$B$6:$B$257,"&lt;="&amp;$B264)</f>
        <v>0.2</v>
      </c>
      <c r="CR264" s="8">
        <f>SUMIFS('Aceite Virgen'!CR$6:CR$257,'Aceite Virgen'!$A$6:$A$257,"&gt;="&amp;$A264,'Aceite Virgen'!$B$6:$B$257,"&lt;="&amp;$B264)</f>
        <v>0</v>
      </c>
      <c r="CS264" s="8">
        <f>SUMIFS('Aceite Virgen'!CS$6:CS$257,'Aceite Virgen'!$A$6:$A$257,"&gt;="&amp;$A264,'Aceite Virgen'!$B$6:$B$257,"&lt;="&amp;$B264)</f>
        <v>0.26</v>
      </c>
      <c r="CT264" s="8">
        <f>SUMIFS('Aceite Virgen'!CT$6:CT$257,'Aceite Virgen'!$A$6:$A$257,"&gt;="&amp;$A264,'Aceite Virgen'!$B$6:$B$257,"&lt;="&amp;$B264)</f>
        <v>0</v>
      </c>
      <c r="CX264" s="8">
        <f>SUMIFS('Aceite Virgen'!CX$6:CX$257,'Aceite Virgen'!$A$6:$A$257,"&gt;="&amp;$A264,'Aceite Virgen'!$B$6:$B$257,"&lt;="&amp;$B264)</f>
        <v>0.37</v>
      </c>
      <c r="CY264" s="8">
        <f>SUMIFS('Aceite Virgen'!CY$6:CY$257,'Aceite Virgen'!$A$6:$A$257,"&gt;="&amp;$A264,'Aceite Virgen'!$B$6:$B$257,"&lt;="&amp;$B264)</f>
        <v>0</v>
      </c>
      <c r="CZ264" s="8">
        <f>SUMIFS('Aceite Virgen'!CZ$6:CZ$257,'Aceite Virgen'!$A$6:$A$257,"&gt;="&amp;$A264,'Aceite Virgen'!$B$6:$B$257,"&lt;="&amp;$B264)</f>
        <v>0.52</v>
      </c>
      <c r="DA264" s="8">
        <f>SUMIFS('Aceite Virgen'!DA$6:DA$257,'Aceite Virgen'!$A$6:$A$257,"&gt;="&amp;$A264,'Aceite Virgen'!$B$6:$B$257,"&lt;="&amp;$B264)</f>
        <v>0</v>
      </c>
      <c r="DE264" s="8">
        <f>SUMIFS('Aceite Virgen'!DE$6:DE$257,'Aceite Virgen'!$A$6:$A$257,"&gt;="&amp;$A264,'Aceite Virgen'!$B$6:$B$257,"&lt;="&amp;$B264)</f>
        <v>0</v>
      </c>
      <c r="DF264" s="8">
        <f>SUMIFS('Aceite Virgen'!DF$6:DF$257,'Aceite Virgen'!$A$6:$A$257,"&gt;="&amp;$A264,'Aceite Virgen'!$B$6:$B$257,"&lt;="&amp;$B264)</f>
        <v>0</v>
      </c>
      <c r="DG264" s="8">
        <f>SUMIFS('Aceite Virgen'!DG$6:DG$257,'Aceite Virgen'!$A$6:$A$257,"&gt;="&amp;$A264,'Aceite Virgen'!$B$6:$B$257,"&lt;="&amp;$B264)</f>
        <v>0</v>
      </c>
      <c r="DH264" s="8">
        <f>SUMIFS('Aceite Virgen'!DH$6:DH$257,'Aceite Virgen'!$A$6:$A$257,"&gt;="&amp;$A264,'Aceite Virgen'!$B$6:$B$257,"&lt;="&amp;$B264)</f>
        <v>0</v>
      </c>
      <c r="DL264" s="8">
        <f>SUMIFS('Aceite Virgen'!DL$6:DL$257,'Aceite Virgen'!$A$6:$A$257,"&gt;="&amp;$A264,'Aceite Virgen'!$B$6:$B$257,"&lt;="&amp;$B264)</f>
        <v>0.08</v>
      </c>
      <c r="DM264" s="8">
        <f>SUMIFS('Aceite Virgen'!DM$6:DM$257,'Aceite Virgen'!$A$6:$A$257,"&gt;="&amp;$A264,'Aceite Virgen'!$B$6:$B$257,"&lt;="&amp;$B264)</f>
        <v>0</v>
      </c>
      <c r="DN264" s="8">
        <f>SUMIFS('Aceite Virgen'!DN$6:DN$257,'Aceite Virgen'!$A$6:$A$257,"&gt;="&amp;$A264,'Aceite Virgen'!$B$6:$B$257,"&lt;="&amp;$B264)</f>
        <v>0.12</v>
      </c>
      <c r="DO264" s="8">
        <f>SUMIFS('Aceite Virgen'!DO$6:DO$257,'Aceite Virgen'!$A$6:$A$257,"&gt;="&amp;$A264,'Aceite Virgen'!$B$6:$B$257,"&lt;="&amp;$B264)</f>
        <v>0</v>
      </c>
      <c r="DS264" s="8">
        <f>SUMIFS('Aceite Virgen'!DS$6:DS$257,'Aceite Virgen'!$A$6:$A$257,"&gt;="&amp;$A264,'Aceite Virgen'!$B$6:$B$257,"&lt;="&amp;$B264)</f>
        <v>0</v>
      </c>
      <c r="DT264" s="8">
        <f>SUMIFS('Aceite Virgen'!DT$6:DT$257,'Aceite Virgen'!$A$6:$A$257,"&gt;="&amp;$A264,'Aceite Virgen'!$B$6:$B$257,"&lt;="&amp;$B264)</f>
        <v>0</v>
      </c>
      <c r="DU264" s="8">
        <f>SUMIFS('Aceite Virgen'!DU$6:DU$257,'Aceite Virgen'!$A$6:$A$257,"&gt;="&amp;$A264,'Aceite Virgen'!$B$6:$B$257,"&lt;="&amp;$B264)</f>
        <v>0</v>
      </c>
      <c r="DV264" s="8">
        <f>SUMIFS('Aceite Virgen'!DV$6:DV$257,'Aceite Virgen'!$A$6:$A$257,"&gt;="&amp;$A264,'Aceite Virgen'!$B$6:$B$257,"&lt;="&amp;$B264)</f>
        <v>0</v>
      </c>
      <c r="DZ264" s="8">
        <f>SUMIFS('Aceite Virgen'!DZ$6:DZ$257,'Aceite Virgen'!$A$6:$A$257,"&gt;="&amp;$A264,'Aceite Virgen'!$B$6:$B$257,"&lt;="&amp;$B264)</f>
        <v>0</v>
      </c>
      <c r="EA264" s="8">
        <f>SUMIFS('Aceite Virgen'!EA$6:EA$257,'Aceite Virgen'!$A$6:$A$257,"&gt;="&amp;$A264,'Aceite Virgen'!$B$6:$B$257,"&lt;="&amp;$B264)</f>
        <v>0</v>
      </c>
      <c r="EB264" s="8">
        <f>SUMIFS('Aceite Virgen'!EB$6:EB$257,'Aceite Virgen'!$A$6:$A$257,"&gt;="&amp;$A264,'Aceite Virgen'!$B$6:$B$257,"&lt;="&amp;$B264)</f>
        <v>0</v>
      </c>
      <c r="EC264" s="8">
        <f>SUMIFS('Aceite Virgen'!EC$6:EC$257,'Aceite Virgen'!$A$6:$A$257,"&gt;="&amp;$A264,'Aceite Virgen'!$B$6:$B$257,"&lt;="&amp;$B264)</f>
        <v>0</v>
      </c>
      <c r="EG264" s="8">
        <f>SUMIFS('Aceite Virgen'!EG$6:EG$257,'Aceite Virgen'!$A$6:$A$257,"&gt;="&amp;$A264,'Aceite Virgen'!$B$6:$B$257,"&lt;="&amp;$B264)</f>
        <v>0</v>
      </c>
      <c r="EH264" s="8">
        <f>SUMIFS('Aceite Virgen'!EH$6:EH$257,'Aceite Virgen'!$A$6:$A$257,"&gt;="&amp;$A264,'Aceite Virgen'!$B$6:$B$257,"&lt;="&amp;$B264)</f>
        <v>0</v>
      </c>
      <c r="EI264" s="8">
        <f>SUMIFS('Aceite Virgen'!EI$6:EI$257,'Aceite Virgen'!$A$6:$A$257,"&gt;="&amp;$A264,'Aceite Virgen'!$B$6:$B$257,"&lt;="&amp;$B264)</f>
        <v>0</v>
      </c>
      <c r="EJ264" s="8">
        <f>SUMIFS('Aceite Virgen'!EJ$6:EJ$257,'Aceite Virgen'!$A$6:$A$257,"&gt;="&amp;$A264,'Aceite Virgen'!$B$6:$B$257,"&lt;="&amp;$B264)</f>
        <v>0</v>
      </c>
      <c r="EN264" s="8">
        <f>SUMIFS('Aceite Virgen'!EN$6:EN$257,'Aceite Virgen'!$A$6:$A$257,"&gt;="&amp;$A264,'Aceite Virgen'!$B$6:$B$257,"&lt;="&amp;$B264)</f>
        <v>0.97</v>
      </c>
      <c r="EO264" s="8">
        <f>SUMIFS('Aceite Virgen'!EO$6:EO$257,'Aceite Virgen'!$A$6:$A$257,"&gt;="&amp;$A264,'Aceite Virgen'!$B$6:$B$257,"&lt;="&amp;$B264)</f>
        <v>1.01</v>
      </c>
      <c r="EP264" s="8">
        <f>SUMIFS('Aceite Virgen'!EP$6:EP$257,'Aceite Virgen'!$A$6:$A$257,"&gt;="&amp;$A264,'Aceite Virgen'!$B$6:$B$257,"&lt;="&amp;$B264)</f>
        <v>0</v>
      </c>
      <c r="EQ264" s="8">
        <f>SUMIFS('Aceite Virgen'!EQ$6:EQ$257,'Aceite Virgen'!$A$6:$A$257,"&gt;="&amp;$A264,'Aceite Virgen'!$B$6:$B$257,"&lt;="&amp;$B264)</f>
        <v>7.79</v>
      </c>
      <c r="EU264" s="8">
        <f>SUMIFS('Aceite Virgen'!EU$6:EU$257,'Aceite Virgen'!$A$6:$A$257,"&gt;="&amp;$A264,'Aceite Virgen'!$B$6:$B$257,"&lt;="&amp;$B264)</f>
        <v>2.88</v>
      </c>
      <c r="EV264" s="8">
        <f>SUMIFS('Aceite Virgen'!EV$6:EV$257,'Aceite Virgen'!$A$6:$A$257,"&gt;="&amp;$A264,'Aceite Virgen'!$B$6:$B$257,"&lt;="&amp;$B264)</f>
        <v>1.25</v>
      </c>
      <c r="EW264" s="8">
        <f>SUMIFS('Aceite Virgen'!EW$6:EW$257,'Aceite Virgen'!$A$6:$A$257,"&gt;="&amp;$A264,'Aceite Virgen'!$B$6:$B$257,"&lt;="&amp;$B264)</f>
        <v>1.58</v>
      </c>
      <c r="EX264" s="8">
        <f>SUMIFS('Aceite Virgen'!EX$6:EX$257,'Aceite Virgen'!$A$6:$A$257,"&gt;="&amp;$A264,'Aceite Virgen'!$B$6:$B$257,"&lt;="&amp;$B264)</f>
        <v>11.55</v>
      </c>
      <c r="FB264" s="8">
        <f>SUMIFS('Aceite Virgen'!FB$6:FB$257,'Aceite Virgen'!$A$6:$A$257,"&gt;="&amp;$A264,'Aceite Virgen'!$B$6:$B$257,"&lt;="&amp;$B264)</f>
        <v>3.19</v>
      </c>
      <c r="FC264" s="8">
        <f>SUMIFS('Aceite Virgen'!FC$6:FC$257,'Aceite Virgen'!$A$6:$A$257,"&gt;="&amp;$A264,'Aceite Virgen'!$B$6:$B$257,"&lt;="&amp;$B264)</f>
        <v>12.01</v>
      </c>
      <c r="FD264" s="8">
        <f>SUMIFS('Aceite Virgen'!FD$6:FD$257,'Aceite Virgen'!$A$6:$A$257,"&gt;="&amp;$A264,'Aceite Virgen'!$B$6:$B$257,"&lt;="&amp;$B264)</f>
        <v>0</v>
      </c>
      <c r="FE264" s="8">
        <f>SUMIFS('Aceite Virgen'!FE$6:FE$257,'Aceite Virgen'!$A$6:$A$257,"&gt;="&amp;$A264,'Aceite Virgen'!$B$6:$B$257,"&lt;="&amp;$B264)</f>
        <v>9.77</v>
      </c>
      <c r="FI264" s="8">
        <f>SUMIFS('Aceite Virgen'!FI$6:FI$257,'Aceite Virgen'!$A$6:$A$257,"&gt;="&amp;$A264,'Aceite Virgen'!$B$6:$B$257,"&lt;="&amp;$B264)</f>
        <v>5.88</v>
      </c>
      <c r="FJ264" s="8">
        <f>SUMIFS('Aceite Virgen'!FJ$6:FJ$257,'Aceite Virgen'!$A$6:$A$257,"&gt;="&amp;$A264,'Aceite Virgen'!$B$6:$B$257,"&lt;="&amp;$B264)</f>
        <v>14.93</v>
      </c>
      <c r="FK264" s="8">
        <f>SUMIFS('Aceite Virgen'!FK$6:FK$257,'Aceite Virgen'!$A$6:$A$257,"&gt;="&amp;$A264,'Aceite Virgen'!$B$6:$B$257,"&lt;="&amp;$B264)</f>
        <v>0.51</v>
      </c>
      <c r="FL264" s="8">
        <f>SUMIFS('Aceite Virgen'!FL$6:FL$257,'Aceite Virgen'!$A$6:$A$257,"&gt;="&amp;$A264,'Aceite Virgen'!$B$6:$B$257,"&lt;="&amp;$B264)</f>
        <v>21.51</v>
      </c>
      <c r="FP264" s="8">
        <f>SUMIFS('Aceite Virgen'!FP$6:FP$257,'Aceite Virgen'!$A$6:$A$257,"&gt;="&amp;$A264,'Aceite Virgen'!$B$6:$B$257,"&lt;="&amp;$B264)</f>
        <v>2.36</v>
      </c>
      <c r="FQ264" s="8">
        <f>SUMIFS('Aceite Virgen'!FQ$6:FQ$257,'Aceite Virgen'!$A$6:$A$257,"&gt;="&amp;$A264,'Aceite Virgen'!$B$6:$B$257,"&lt;="&amp;$B264)</f>
        <v>4.2300000000000004</v>
      </c>
      <c r="FR264" s="8">
        <f>SUMIFS('Aceite Virgen'!FR$6:FR$257,'Aceite Virgen'!$A$6:$A$257,"&gt;="&amp;$A264,'Aceite Virgen'!$B$6:$B$257,"&lt;="&amp;$B264)</f>
        <v>1</v>
      </c>
      <c r="FS264" s="8">
        <f>SUMIFS('Aceite Virgen'!FS$6:FS$257,'Aceite Virgen'!$A$6:$A$257,"&gt;="&amp;$A264,'Aceite Virgen'!$B$6:$B$257,"&lt;="&amp;$B264)</f>
        <v>9.0399999999999991</v>
      </c>
      <c r="FW264" s="8">
        <f>SUMIFS('Aceite Virgen'!FW$6:FW$257,'Aceite Virgen'!$A$6:$A$257,"&gt;="&amp;$A264,'Aceite Virgen'!$B$6:$B$257,"&lt;="&amp;$B264)</f>
        <v>2.6</v>
      </c>
      <c r="FX264" s="8">
        <f>SUMIFS('Aceite Virgen'!FX$6:FX$257,'Aceite Virgen'!$A$6:$A$257,"&gt;="&amp;$A264,'Aceite Virgen'!$B$6:$B$257,"&lt;="&amp;$B264)</f>
        <v>2.29</v>
      </c>
      <c r="FY264" s="8">
        <f>SUMIFS('Aceite Virgen'!FY$6:FY$257,'Aceite Virgen'!$A$6:$A$257,"&gt;="&amp;$A264,'Aceite Virgen'!$B$6:$B$257,"&lt;="&amp;$B264)</f>
        <v>3.05</v>
      </c>
      <c r="FZ264" s="8">
        <f>SUMIFS('Aceite Virgen'!FZ$6:FZ$257,'Aceite Virgen'!$A$6:$A$257,"&gt;="&amp;$A264,'Aceite Virgen'!$B$6:$B$257,"&lt;="&amp;$B264)</f>
        <v>0</v>
      </c>
      <c r="GD264" s="8">
        <f>SUMIFS('Aceite Virgen'!GD$6:GD$257,'Aceite Virgen'!$A$6:$A$257,"&gt;="&amp;$A264,'Aceite Virgen'!$B$6:$B$257,"&lt;="&amp;$B264)</f>
        <v>4.3599999999999994</v>
      </c>
      <c r="GE264" s="8">
        <f>SUMIFS('Aceite Virgen'!GE$6:GE$257,'Aceite Virgen'!$A$6:$A$257,"&gt;="&amp;$A264,'Aceite Virgen'!$B$6:$B$257,"&lt;="&amp;$B264)</f>
        <v>2.64</v>
      </c>
      <c r="GF264" s="8">
        <f>SUMIFS('Aceite Virgen'!GF$6:GF$257,'Aceite Virgen'!$A$6:$A$257,"&gt;="&amp;$A264,'Aceite Virgen'!$B$6:$B$257,"&lt;="&amp;$B264)</f>
        <v>3.81</v>
      </c>
      <c r="GG264" s="8">
        <f>SUMIFS('Aceite Virgen'!GG$6:GG$257,'Aceite Virgen'!$A$6:$A$257,"&gt;="&amp;$A264,'Aceite Virgen'!$B$6:$B$257,"&lt;="&amp;$B264)</f>
        <v>11.77</v>
      </c>
      <c r="GK264" s="8">
        <f>SUMIFS('Aceite Virgen'!GK$6:GK$257,'Aceite Virgen'!$A$6:$A$257,"&gt;="&amp;$A264,'Aceite Virgen'!$B$6:$B$257,"&lt;="&amp;$B264)</f>
        <v>3.46</v>
      </c>
      <c r="GL264" s="8">
        <f>SUMIFS('Aceite Virgen'!GL$6:GL$257,'Aceite Virgen'!$A$6:$A$257,"&gt;="&amp;$A264,'Aceite Virgen'!$B$6:$B$257,"&lt;="&amp;$B264)</f>
        <v>1.99</v>
      </c>
      <c r="GM264" s="8">
        <f>SUMIFS('Aceite Virgen'!GM$6:GM$257,'Aceite Virgen'!$A$6:$A$257,"&gt;="&amp;$A264,'Aceite Virgen'!$B$6:$B$257,"&lt;="&amp;$B264)</f>
        <v>4.2699999999999996</v>
      </c>
      <c r="GN264" s="8">
        <f>SUMIFS('Aceite Virgen'!GN$6:GN$257,'Aceite Virgen'!$A$6:$A$257,"&gt;="&amp;$A264,'Aceite Virgen'!$B$6:$B$257,"&lt;="&amp;$B264)</f>
        <v>3.27</v>
      </c>
      <c r="GR264" s="8">
        <f>SUMIFS('Aceite Virgen'!GR$6:GR$257,'Aceite Virgen'!$A$6:$A$257,"&gt;="&amp;$A264,'Aceite Virgen'!$B$6:$B$257,"&lt;="&amp;$B264)</f>
        <v>9.7999999999999989</v>
      </c>
      <c r="GS264" s="8">
        <f>SUMIFS('Aceite Virgen'!GS$6:GS$257,'Aceite Virgen'!$A$6:$A$257,"&gt;="&amp;$A264,'Aceite Virgen'!$B$6:$B$257,"&lt;="&amp;$B264)</f>
        <v>8.4600000000000009</v>
      </c>
      <c r="GT264" s="8">
        <f>SUMIFS('Aceite Virgen'!GT$6:GT$257,'Aceite Virgen'!$A$6:$A$257,"&gt;="&amp;$A264,'Aceite Virgen'!$B$6:$B$257,"&lt;="&amp;$B264)</f>
        <v>2.83</v>
      </c>
      <c r="GU264" s="8">
        <f>SUMIFS('Aceite Virgen'!GU$6:GU$257,'Aceite Virgen'!$A$6:$A$257,"&gt;="&amp;$A264,'Aceite Virgen'!$B$6:$B$257,"&lt;="&amp;$B264)</f>
        <v>64.099999999999994</v>
      </c>
      <c r="GY264" s="8">
        <f>SUMIFS('Aceite Virgen'!GY$6:GY$257,'Aceite Virgen'!$A$6:$A$257,"&gt;="&amp;$A264,'Aceite Virgen'!$B$6:$B$257,"&lt;="&amp;$B264)</f>
        <v>2.33</v>
      </c>
      <c r="GZ264" s="8">
        <f>SUMIFS('Aceite Virgen'!GZ$6:GZ$257,'Aceite Virgen'!$A$6:$A$257,"&gt;="&amp;$A264,'Aceite Virgen'!$B$6:$B$257,"&lt;="&amp;$B264)</f>
        <v>0</v>
      </c>
      <c r="HA264" s="8">
        <f>SUMIFS('Aceite Virgen'!HA$6:HA$257,'Aceite Virgen'!$A$6:$A$257,"&gt;="&amp;$A264,'Aceite Virgen'!$B$6:$B$257,"&lt;="&amp;$B264)</f>
        <v>2.27</v>
      </c>
      <c r="HB264" s="8">
        <f>SUMIFS('Aceite Virgen'!HB$6:HB$257,'Aceite Virgen'!$A$6:$A$257,"&gt;="&amp;$A264,'Aceite Virgen'!$B$6:$B$257,"&lt;="&amp;$B264)</f>
        <v>6.74</v>
      </c>
      <c r="HF264" s="8">
        <f>SUMIFS('Aceite Virgen'!HF$6:HF$257,'Aceite Virgen'!$A$6:$A$257,"&gt;="&amp;$A264,'Aceite Virgen'!$B$6:$B$257,"&lt;="&amp;$B264)</f>
        <v>3.91</v>
      </c>
      <c r="HG264" s="8">
        <f>SUMIFS('Aceite Virgen'!HG$6:HG$257,'Aceite Virgen'!$A$6:$A$257,"&gt;="&amp;$A264,'Aceite Virgen'!$B$6:$B$257,"&lt;="&amp;$B264)</f>
        <v>7.93</v>
      </c>
      <c r="HH264" s="8">
        <f>SUMIFS('Aceite Virgen'!HH$6:HH$257,'Aceite Virgen'!$A$6:$A$257,"&gt;="&amp;$A264,'Aceite Virgen'!$B$6:$B$257,"&lt;="&amp;$B264)</f>
        <v>3.32</v>
      </c>
      <c r="HI264" s="8">
        <f>SUMIFS('Aceite Virgen'!HI$6:HI$257,'Aceite Virgen'!$A$6:$A$257,"&gt;="&amp;$A264,'Aceite Virgen'!$B$6:$B$257,"&lt;="&amp;$B264)</f>
        <v>5.05</v>
      </c>
      <c r="HM264" s="8">
        <f>SUMIFS('Aceite Virgen'!HM$6:HM$257,'Aceite Virgen'!$A$6:$A$257,"&gt;="&amp;$A264,'Aceite Virgen'!$B$6:$B$257,"&lt;="&amp;$B264)</f>
        <v>9.4700000000000006</v>
      </c>
      <c r="HN264" s="8">
        <f>SUMIFS('Aceite Virgen'!HN$6:HN$257,'Aceite Virgen'!$A$6:$A$257,"&gt;="&amp;$A264,'Aceite Virgen'!$B$6:$B$257,"&lt;="&amp;$B264)</f>
        <v>5.9700000000000006</v>
      </c>
      <c r="HO264" s="8">
        <f>SUMIFS('Aceite Virgen'!HO$6:HO$257,'Aceite Virgen'!$A$6:$A$257,"&gt;="&amp;$A264,'Aceite Virgen'!$B$6:$B$257,"&lt;="&amp;$B264)</f>
        <v>9.89</v>
      </c>
      <c r="HP264" s="8">
        <f>SUMIFS('Aceite Virgen'!HP$6:HP$257,'Aceite Virgen'!$A$6:$A$257,"&gt;="&amp;$A264,'Aceite Virgen'!$B$6:$B$257,"&lt;="&amp;$B264)</f>
        <v>17.16</v>
      </c>
      <c r="HT264" s="8">
        <f>SUMIFS('Aceite Virgen'!HT$6:HT$257,'Aceite Virgen'!$A$6:$A$257,"&gt;="&amp;$A264,'Aceite Virgen'!$B$6:$B$257,"&lt;="&amp;$B264)</f>
        <v>4.78</v>
      </c>
      <c r="HU264" s="8">
        <f>SUMIFS('Aceite Virgen'!HU$6:HU$257,'Aceite Virgen'!$A$6:$A$257,"&gt;="&amp;$A264,'Aceite Virgen'!$B$6:$B$257,"&lt;="&amp;$B264)</f>
        <v>4.75</v>
      </c>
      <c r="HV264" s="8">
        <f>SUMIFS('Aceite Virgen'!HV$6:HV$257,'Aceite Virgen'!$A$6:$A$257,"&gt;="&amp;$A264,'Aceite Virgen'!$B$6:$B$257,"&lt;="&amp;$B264)</f>
        <v>5.26</v>
      </c>
      <c r="HW264" s="8">
        <f>SUMIFS('Aceite Virgen'!HW$6:HW$257,'Aceite Virgen'!$A$6:$A$257,"&gt;="&amp;$A264,'Aceite Virgen'!$B$6:$B$257,"&lt;="&amp;$B264)</f>
        <v>0</v>
      </c>
      <c r="IA264" s="8">
        <f>SUMIFS('Aceite Virgen'!IA$6:IA$257,'Aceite Virgen'!$A$6:$A$257,"&gt;="&amp;$A264,'Aceite Virgen'!$B$6:$B$257,"&lt;="&amp;$B264)</f>
        <v>4.7</v>
      </c>
      <c r="IB264" s="8">
        <f>SUMIFS('Aceite Virgen'!IB$6:IB$257,'Aceite Virgen'!$A$6:$A$257,"&gt;="&amp;$A264,'Aceite Virgen'!$B$6:$B$257,"&lt;="&amp;$B264)</f>
        <v>5.17</v>
      </c>
      <c r="IC264" s="8">
        <f>SUMIFS('Aceite Virgen'!IC$6:IC$257,'Aceite Virgen'!$A$6:$A$257,"&gt;="&amp;$A264,'Aceite Virgen'!$B$6:$B$257,"&lt;="&amp;$B264)</f>
        <v>5.75</v>
      </c>
      <c r="ID264" s="8">
        <f>SUMIFS('Aceite Virgen'!ID$6:ID$257,'Aceite Virgen'!$A$6:$A$257,"&gt;="&amp;$A264,'Aceite Virgen'!$B$6:$B$257,"&lt;="&amp;$B264)</f>
        <v>0</v>
      </c>
      <c r="IH264" s="8">
        <f>SUMIFS('Aceite Virgen'!IH$6:IH$257,'Aceite Virgen'!$A$6:$A$257,"&gt;="&amp;$A264,'Aceite Virgen'!$B$6:$B$257,"&lt;="&amp;$B264)</f>
        <v>4.75</v>
      </c>
      <c r="II264" s="8">
        <f>SUMIFS('Aceite Virgen'!II$6:II$257,'Aceite Virgen'!$A$6:$A$257,"&gt;="&amp;$A264,'Aceite Virgen'!$B$6:$B$257,"&lt;="&amp;$B264)</f>
        <v>21.53</v>
      </c>
      <c r="IJ264" s="8">
        <f>SUMIFS('Aceite Virgen'!IJ$6:IJ$257,'Aceite Virgen'!$A$6:$A$257,"&gt;="&amp;$A264,'Aceite Virgen'!$B$6:$B$257,"&lt;="&amp;$B264)</f>
        <v>2.4300000000000002</v>
      </c>
      <c r="IK264" s="8">
        <f>SUMIFS('Aceite Virgen'!IK$6:IK$257,'Aceite Virgen'!$A$6:$A$257,"&gt;="&amp;$A264,'Aceite Virgen'!$B$6:$B$257,"&lt;="&amp;$B264)</f>
        <v>0</v>
      </c>
      <c r="IO264" s="8">
        <f>SUMIFS('Aceite Virgen'!IO$6:IO$257,'Aceite Virgen'!$A$6:$A$257,"&gt;="&amp;$A264,'Aceite Virgen'!$B$6:$B$257,"&lt;="&amp;$B264)</f>
        <v>5.17</v>
      </c>
      <c r="IP264" s="8">
        <f>SUMIFS('Aceite Virgen'!IP$6:IP$257,'Aceite Virgen'!$A$6:$A$257,"&gt;="&amp;$A264,'Aceite Virgen'!$B$6:$B$257,"&lt;="&amp;$B264)</f>
        <v>20.94</v>
      </c>
      <c r="IQ264" s="8">
        <f>SUMIFS('Aceite Virgen'!IQ$6:IQ$257,'Aceite Virgen'!$A$6:$A$257,"&gt;="&amp;$A264,'Aceite Virgen'!$B$6:$B$257,"&lt;="&amp;$B264)</f>
        <v>2.67</v>
      </c>
      <c r="IR264" s="8">
        <f>SUMIFS('Aceite Virgen'!IR$6:IR$257,'Aceite Virgen'!$A$6:$A$257,"&gt;="&amp;$A264,'Aceite Virgen'!$B$6:$B$257,"&lt;="&amp;$B264)</f>
        <v>0</v>
      </c>
      <c r="IV264" s="8">
        <f>SUMIFS('Aceite Virgen'!IV$6:IV$257,'Aceite Virgen'!$A$6:$A$257,"&gt;="&amp;$A264,'Aceite Virgen'!$B$6:$B$257,"&lt;="&amp;$B264)</f>
        <v>9.69</v>
      </c>
      <c r="IW264" s="8">
        <f>SUMIFS('Aceite Virgen'!IW$6:IW$257,'Aceite Virgen'!$A$6:$A$257,"&gt;="&amp;$A264,'Aceite Virgen'!$B$6:$B$257,"&lt;="&amp;$B264)</f>
        <v>17.799999999999997</v>
      </c>
      <c r="IX264" s="8">
        <f>SUMIFS('Aceite Virgen'!IX$6:IX$257,'Aceite Virgen'!$A$6:$A$257,"&gt;="&amp;$A264,'Aceite Virgen'!$B$6:$B$257,"&lt;="&amp;$B264)</f>
        <v>7.1199999999999992</v>
      </c>
      <c r="IY264" s="8">
        <f>SUMIFS('Aceite Virgen'!IY$6:IY$257,'Aceite Virgen'!$A$6:$A$257,"&gt;="&amp;$A264,'Aceite Virgen'!$B$6:$B$257,"&lt;="&amp;$B264)</f>
        <v>15.44</v>
      </c>
      <c r="JC264" s="8">
        <f>SUMIFS('Aceite Virgen'!JC$6:JC$257,'Aceite Virgen'!$A$6:$A$257,"&gt;="&amp;$A264,'Aceite Virgen'!$B$6:$B$257,"&lt;="&amp;$B264)</f>
        <v>9.3000000000000007</v>
      </c>
      <c r="JD264" s="8">
        <f>SUMIFS('Aceite Virgen'!JD$6:JD$257,'Aceite Virgen'!$A$6:$A$257,"&gt;="&amp;$A264,'Aceite Virgen'!$B$6:$B$257,"&lt;="&amp;$B264)</f>
        <v>16.77</v>
      </c>
      <c r="JE264" s="8">
        <f>SUMIFS('Aceite Virgen'!JE$6:JE$257,'Aceite Virgen'!$A$6:$A$257,"&gt;="&amp;$A264,'Aceite Virgen'!$B$6:$B$257,"&lt;="&amp;$B264)</f>
        <v>3.22</v>
      </c>
      <c r="JF264" s="8">
        <f>SUMIFS('Aceite Virgen'!JF$6:JF$257,'Aceite Virgen'!$A$6:$A$257,"&gt;="&amp;$A264,'Aceite Virgen'!$B$6:$B$257,"&lt;="&amp;$B264)</f>
        <v>34.43</v>
      </c>
      <c r="JJ264" s="8">
        <f>SUMIFS('Aceite Virgen'!JJ$6:JJ$257,'Aceite Virgen'!$A$6:$A$257,"&gt;="&amp;$A264,'Aceite Virgen'!$B$6:$B$257,"&lt;="&amp;$B264)</f>
        <v>15.209999999999999</v>
      </c>
      <c r="JK264" s="8">
        <f>SUMIFS('Aceite Virgen'!JK$6:JK$257,'Aceite Virgen'!$A$6:$A$257,"&gt;="&amp;$A264,'Aceite Virgen'!$B$6:$B$257,"&lt;="&amp;$B264)</f>
        <v>6.47</v>
      </c>
      <c r="JL264" s="8">
        <f>SUMIFS('Aceite Virgen'!JL$6:JL$257,'Aceite Virgen'!$A$6:$A$257,"&gt;="&amp;$A264,'Aceite Virgen'!$B$6:$B$257,"&lt;="&amp;$B264)</f>
        <v>13.05</v>
      </c>
      <c r="JM264" s="8">
        <f>SUMIFS('Aceite Virgen'!JM$6:JM$257,'Aceite Virgen'!$A$6:$A$257,"&gt;="&amp;$A264,'Aceite Virgen'!$B$6:$B$257,"&lt;="&amp;$B264)</f>
        <v>42.4</v>
      </c>
      <c r="JQ264" s="8">
        <f>SUMIFS('Aceite Virgen'!JQ$6:JQ$257,'Aceite Virgen'!$A$6:$A$257,"&gt;="&amp;$A264,'Aceite Virgen'!$B$6:$B$257,"&lt;="&amp;$B264)</f>
        <v>5.99</v>
      </c>
      <c r="JR264" s="8">
        <f>SUMIFS('Aceite Virgen'!JR$6:JR$257,'Aceite Virgen'!$A$6:$A$257,"&gt;="&amp;$A264,'Aceite Virgen'!$B$6:$B$257,"&lt;="&amp;$B264)</f>
        <v>13.74</v>
      </c>
      <c r="JS264" s="8">
        <f>SUMIFS('Aceite Virgen'!JS$6:JS$257,'Aceite Virgen'!$A$6:$A$257,"&gt;="&amp;$A264,'Aceite Virgen'!$B$6:$B$257,"&lt;="&amp;$B264)</f>
        <v>3.1100000000000003</v>
      </c>
      <c r="JT264" s="8">
        <f>SUMIFS('Aceite Virgen'!JT$6:JT$257,'Aceite Virgen'!$A$6:$A$257,"&gt;="&amp;$A264,'Aceite Virgen'!$B$6:$B$257,"&lt;="&amp;$B264)</f>
        <v>3.93</v>
      </c>
      <c r="JX264" s="8">
        <f>SUMIFS('Aceite Virgen'!JX$6:JX$257,'Aceite Virgen'!$A$6:$A$257,"&gt;="&amp;$A264,'Aceite Virgen'!$B$6:$B$257,"&lt;="&amp;$B264)</f>
        <v>14.629999999999999</v>
      </c>
      <c r="JY264" s="8">
        <f>SUMIFS('Aceite Virgen'!JY$6:JY$257,'Aceite Virgen'!$A$6:$A$257,"&gt;="&amp;$A264,'Aceite Virgen'!$B$6:$B$257,"&lt;="&amp;$B264)</f>
        <v>31.58</v>
      </c>
      <c r="JZ264" s="8">
        <f>SUMIFS('Aceite Virgen'!JZ$6:JZ$257,'Aceite Virgen'!$A$6:$A$257,"&gt;="&amp;$A264,'Aceite Virgen'!$B$6:$B$257,"&lt;="&amp;$B264)</f>
        <v>6.76</v>
      </c>
      <c r="KA264" s="8">
        <f>SUMIFS('Aceite Virgen'!KA$6:KA$257,'Aceite Virgen'!$A$6:$A$257,"&gt;="&amp;$A264,'Aceite Virgen'!$B$6:$B$257,"&lt;="&amp;$B264)</f>
        <v>41.35</v>
      </c>
      <c r="KE264" s="8">
        <f>SUMIFS('Aceite Virgen'!KE$6:KE$257,'Aceite Virgen'!$A$6:$A$257,"&gt;="&amp;$A264,'Aceite Virgen'!$B$6:$B$257,"&lt;="&amp;$B264)</f>
        <v>8.2200000000000006</v>
      </c>
      <c r="KF264" s="8">
        <f>SUMIFS('Aceite Virgen'!KF$6:KF$257,'Aceite Virgen'!$A$6:$A$257,"&gt;="&amp;$A264,'Aceite Virgen'!$B$6:$B$257,"&lt;="&amp;$B264)</f>
        <v>9.6999999999999993</v>
      </c>
      <c r="KG264" s="8">
        <f>SUMIFS('Aceite Virgen'!KG$6:KG$257,'Aceite Virgen'!$A$6:$A$257,"&gt;="&amp;$A264,'Aceite Virgen'!$B$6:$B$257,"&lt;="&amp;$B264)</f>
        <v>4.84</v>
      </c>
      <c r="KH264" s="8">
        <f>SUMIFS('Aceite Virgen'!KH$6:KH$257,'Aceite Virgen'!$A$6:$A$257,"&gt;="&amp;$A264,'Aceite Virgen'!$B$6:$B$257,"&lt;="&amp;$B264)</f>
        <v>31.21</v>
      </c>
      <c r="KL264" s="8">
        <f>SUMIFS('Aceite Virgen'!KL$6:KL$257,'Aceite Virgen'!$A$6:$A$257,"&gt;="&amp;$A264,'Aceite Virgen'!$B$6:$B$257,"&lt;="&amp;$B264)</f>
        <v>9.65</v>
      </c>
      <c r="KM264" s="8">
        <f>SUMIFS('Aceite Virgen'!KM$6:KM$257,'Aceite Virgen'!$A$6:$A$257,"&gt;="&amp;$A264,'Aceite Virgen'!$B$6:$B$257,"&lt;="&amp;$B264)</f>
        <v>17.84</v>
      </c>
      <c r="KN264" s="8">
        <f>SUMIFS('Aceite Virgen'!KN$6:KN$257,'Aceite Virgen'!$A$6:$A$257,"&gt;="&amp;$A264,'Aceite Virgen'!$B$6:$B$257,"&lt;="&amp;$B264)</f>
        <v>4.59</v>
      </c>
      <c r="KO264" s="8">
        <f>SUMIFS('Aceite Virgen'!KO$6:KO$257,'Aceite Virgen'!$A$6:$A$257,"&gt;="&amp;$A264,'Aceite Virgen'!$B$6:$B$257,"&lt;="&amp;$B264)</f>
        <v>26.42</v>
      </c>
      <c r="KS264" s="8">
        <f>SUMIFS('Aceite Virgen'!KS$6:KS$257,'Aceite Virgen'!$A$6:$A$257,"&gt;="&amp;$A264,'Aceite Virgen'!$B$6:$B$257,"&lt;="&amp;$B264)</f>
        <v>10.69</v>
      </c>
      <c r="KT264" s="8">
        <f>SUMIFS('Aceite Virgen'!KT$6:KT$257,'Aceite Virgen'!$A$6:$A$257,"&gt;="&amp;$A264,'Aceite Virgen'!$B$6:$B$257,"&lt;="&amp;$B264)</f>
        <v>28.470000000000002</v>
      </c>
      <c r="KU264" s="8">
        <f>SUMIFS('Aceite Virgen'!KU$6:KU$257,'Aceite Virgen'!$A$6:$A$257,"&gt;="&amp;$A264,'Aceite Virgen'!$B$6:$B$257,"&lt;="&amp;$B264)</f>
        <v>2.06</v>
      </c>
      <c r="KV264" s="8">
        <f>SUMIFS('Aceite Virgen'!KV$6:KV$257,'Aceite Virgen'!$A$6:$A$257,"&gt;="&amp;$A264,'Aceite Virgen'!$B$6:$B$257,"&lt;="&amp;$B264)</f>
        <v>31.03</v>
      </c>
      <c r="KZ264" s="8">
        <f>SUMIFS('Aceite Virgen'!KZ$6:KZ$257,'Aceite Virgen'!$A$6:$A$257,"&gt;="&amp;$A264,'Aceite Virgen'!$B$6:$B$257,"&lt;="&amp;$B264)</f>
        <v>11.23</v>
      </c>
      <c r="LA264" s="8">
        <f>SUMIFS('Aceite Virgen'!LA$6:LA$257,'Aceite Virgen'!$A$6:$A$257,"&gt;="&amp;$A264,'Aceite Virgen'!$B$6:$B$257,"&lt;="&amp;$B264)</f>
        <v>28.22</v>
      </c>
      <c r="LB264" s="8">
        <f>SUMIFS('Aceite Virgen'!LB$6:LB$257,'Aceite Virgen'!$A$6:$A$257,"&gt;="&amp;$A264,'Aceite Virgen'!$B$6:$B$257,"&lt;="&amp;$B264)</f>
        <v>5.78</v>
      </c>
      <c r="LC264" s="8">
        <f>SUMIFS('Aceite Virgen'!LC$6:LC$257,'Aceite Virgen'!$A$6:$A$257,"&gt;="&amp;$A264,'Aceite Virgen'!$B$6:$B$257,"&lt;="&amp;$B264)</f>
        <v>23.17</v>
      </c>
      <c r="LG264" s="8">
        <f>SUMIFS('Aceite Virgen'!LG$6:LG$257,'Aceite Virgen'!$A$6:$A$257,"&gt;="&amp;$A264,'Aceite Virgen'!$B$6:$B$257,"&lt;="&amp;$B264)</f>
        <v>11.47</v>
      </c>
      <c r="LH264" s="8">
        <f>SUMIFS('Aceite Virgen'!LH$6:LH$257,'Aceite Virgen'!$A$6:$A$257,"&gt;="&amp;$A264,'Aceite Virgen'!$B$6:$B$257,"&lt;="&amp;$B264)</f>
        <v>33.1</v>
      </c>
      <c r="LI264" s="8">
        <f>SUMIFS('Aceite Virgen'!LI$6:LI$257,'Aceite Virgen'!$A$6:$A$257,"&gt;="&amp;$A264,'Aceite Virgen'!$B$6:$B$257,"&lt;="&amp;$B264)</f>
        <v>2.84</v>
      </c>
      <c r="LJ264" s="8">
        <f>SUMIFS('Aceite Virgen'!LJ$6:LJ$257,'Aceite Virgen'!$A$6:$A$257,"&gt;="&amp;$A264,'Aceite Virgen'!$B$6:$B$257,"&lt;="&amp;$B264)</f>
        <v>31.04</v>
      </c>
      <c r="LN264" s="8">
        <f>SUMIFS('Aceite Virgen'!LN$6:LN$257,'Aceite Virgen'!$A$6:$A$257,"&gt;="&amp;$A264,'Aceite Virgen'!$B$6:$B$257,"&lt;="&amp;$B264)</f>
        <v>9.44</v>
      </c>
      <c r="LO264" s="8">
        <f>SUMIFS('Aceite Virgen'!LO$6:LO$257,'Aceite Virgen'!$A$6:$A$257,"&gt;="&amp;$A264,'Aceite Virgen'!$B$6:$B$257,"&lt;="&amp;$B264)</f>
        <v>19.57</v>
      </c>
      <c r="LP264" s="8">
        <f>SUMIFS('Aceite Virgen'!LP$6:LP$257,'Aceite Virgen'!$A$6:$A$257,"&gt;="&amp;$A264,'Aceite Virgen'!$B$6:$B$257,"&lt;="&amp;$B264)</f>
        <v>5.13</v>
      </c>
      <c r="LQ264" s="8">
        <f>SUMIFS('Aceite Virgen'!LQ$6:LQ$257,'Aceite Virgen'!$A$6:$A$257,"&gt;="&amp;$A264,'Aceite Virgen'!$B$6:$B$257,"&lt;="&amp;$B264)</f>
        <v>22.83</v>
      </c>
      <c r="LR264" s="76"/>
      <c r="LS264" s="76"/>
      <c r="LT264" s="76"/>
      <c r="LU264" s="8">
        <f>SUMIFS('Aceite Virgen'!LU$6:LU$257,'Aceite Virgen'!$A$6:$A$257,"&gt;="&amp;$A264,'Aceite Virgen'!$B$6:$B$257,"&lt;="&amp;$B264)</f>
        <v>3.69</v>
      </c>
      <c r="LV264" s="8">
        <f>SUMIFS('Aceite Virgen'!LV$6:LV$257,'Aceite Virgen'!$A$6:$A$257,"&gt;="&amp;$A264,'Aceite Virgen'!$B$6:$B$257,"&lt;="&amp;$B264)</f>
        <v>3.25</v>
      </c>
      <c r="LW264" s="8">
        <f>SUMIFS('Aceite Virgen'!LW$6:LW$257,'Aceite Virgen'!$A$6:$A$257,"&gt;="&amp;$A264,'Aceite Virgen'!$B$6:$B$257,"&lt;="&amp;$B264)</f>
        <v>2.52</v>
      </c>
      <c r="LX264" s="8">
        <f>SUMIFS('Aceite Virgen'!LX$6:LX$257,'Aceite Virgen'!$A$6:$A$257,"&gt;="&amp;$A264,'Aceite Virgen'!$B$6:$B$257,"&lt;="&amp;$B264)</f>
        <v>8.9600000000000009</v>
      </c>
      <c r="LY264" s="76"/>
      <c r="LZ264" s="76"/>
      <c r="MA264" s="76"/>
      <c r="MB264" s="8">
        <f>SUMIFS('Aceite Virgen'!MB$6:MB$257,'Aceite Virgen'!$A$6:$A$257,"&gt;="&amp;$A264,'Aceite Virgen'!$B$6:$B$257,"&lt;="&amp;$B264)</f>
        <v>1.01</v>
      </c>
      <c r="MC264" s="8">
        <f>SUMIFS('Aceite Virgen'!MC$6:MC$257,'Aceite Virgen'!$A$6:$A$257,"&gt;="&amp;$A264,'Aceite Virgen'!$B$6:$B$257,"&lt;="&amp;$B264)</f>
        <v>1.98</v>
      </c>
      <c r="MD264" s="8">
        <f>SUMIFS('Aceite Virgen'!MD$6:MD$257,'Aceite Virgen'!$A$6:$A$257,"&gt;="&amp;$A264,'Aceite Virgen'!$B$6:$B$257,"&lt;="&amp;$B264)</f>
        <v>0.98</v>
      </c>
      <c r="ME264" s="8">
        <f>SUMIFS('Aceite Virgen'!ME$6:ME$257,'Aceite Virgen'!$A$6:$A$257,"&gt;="&amp;$A264,'Aceite Virgen'!$B$6:$B$257,"&lt;="&amp;$B264)</f>
        <v>0.84</v>
      </c>
      <c r="MI264" s="8">
        <f>SUMIFS('Aceite Virgen'!MI$6:MI$257,'Aceite Virgen'!$A$6:$A$257,"&gt;="&amp;$A264,'Aceite Virgen'!$B$6:$B$257,"&lt;="&amp;$B264)</f>
        <v>0</v>
      </c>
      <c r="MJ264" s="8">
        <f>SUMIFS('Aceite Virgen'!MJ$6:MJ$257,'Aceite Virgen'!$A$6:$A$257,"&gt;="&amp;$A264,'Aceite Virgen'!$B$6:$B$257,"&lt;="&amp;$B264)</f>
        <v>0</v>
      </c>
      <c r="MK264" s="8">
        <f>SUMIFS('Aceite Virgen'!MK$6:MK$257,'Aceite Virgen'!$A$6:$A$257,"&gt;="&amp;$A264,'Aceite Virgen'!$B$6:$B$257,"&lt;="&amp;$B264)</f>
        <v>0</v>
      </c>
      <c r="ML264" s="8">
        <f>SUMIFS('Aceite Virgen'!ML$6:ML$257,'Aceite Virgen'!$A$6:$A$257,"&gt;="&amp;$A264,'Aceite Virgen'!$B$6:$B$257,"&lt;="&amp;$B264)</f>
        <v>0</v>
      </c>
      <c r="MM264" s="76"/>
      <c r="MN264" s="76"/>
      <c r="MO264" s="76"/>
      <c r="MP264" s="8">
        <f>SUMIFS('Aceite Virgen'!MP$6:MP$257,'Aceite Virgen'!$A$6:$A$257,"&gt;="&amp;$A264,'Aceite Virgen'!$B$6:$B$257,"&lt;="&amp;$B264)</f>
        <v>0.56999999999999995</v>
      </c>
      <c r="MQ264" s="8">
        <f>SUMIFS('Aceite Virgen'!MQ$6:MQ$257,'Aceite Virgen'!$A$6:$A$257,"&gt;="&amp;$A264,'Aceite Virgen'!$B$6:$B$257,"&lt;="&amp;$B264)</f>
        <v>0</v>
      </c>
      <c r="MR264" s="8">
        <f>SUMIFS('Aceite Virgen'!MR$6:MR$257,'Aceite Virgen'!$A$6:$A$257,"&gt;="&amp;$A264,'Aceite Virgen'!$B$6:$B$257,"&lt;="&amp;$B264)</f>
        <v>0</v>
      </c>
      <c r="MS264" s="8">
        <f>SUMIFS('Aceite Virgen'!MS$6:MS$257,'Aceite Virgen'!$A$6:$A$257,"&gt;="&amp;$A264,'Aceite Virgen'!$B$6:$B$257,"&lt;="&amp;$B264)</f>
        <v>3.93</v>
      </c>
    </row>
    <row r="265" spans="1:357" x14ac:dyDescent="0.25">
      <c r="A265" s="14">
        <f>'TAM Aceite Virgen'!B13</f>
        <v>2.5</v>
      </c>
      <c r="B265" s="14">
        <f>'TAM Aceite Virgen'!C13</f>
        <v>2.6</v>
      </c>
      <c r="C265" s="14"/>
      <c r="D265" s="8">
        <f>SUMIFS('Aceite Virgen'!D$6:D$257,'Aceite Virgen'!$A$6:$A$257,"&gt;="&amp;$A265,'Aceite Virgen'!$B$6:$B$257,"&lt;="&amp;$B265)</f>
        <v>0.8600000000000001</v>
      </c>
      <c r="E265" s="8">
        <f>SUMIFS('Aceite Virgen'!E$6:E$257,'Aceite Virgen'!$A$6:$A$257,"&gt;="&amp;$A265,'Aceite Virgen'!$B$6:$B$257,"&lt;="&amp;$B265)</f>
        <v>2.19</v>
      </c>
      <c r="F265" s="8">
        <f>SUMIFS('Aceite Virgen'!F$6:F$257,'Aceite Virgen'!$A$6:$A$257,"&gt;="&amp;$A265,'Aceite Virgen'!$B$6:$B$257,"&lt;="&amp;$B265)</f>
        <v>0.8</v>
      </c>
      <c r="G265" s="8">
        <f>SUMIFS('Aceite Virgen'!G$6:G$257,'Aceite Virgen'!$A$6:$A$257,"&gt;="&amp;$A265,'Aceite Virgen'!$B$6:$B$257,"&lt;="&amp;$B265)</f>
        <v>0</v>
      </c>
      <c r="H265" s="14"/>
      <c r="I265" s="14"/>
      <c r="J265" s="14"/>
      <c r="K265" s="8">
        <f>SUMIFS('Aceite Virgen'!K$6:K$257,'Aceite Virgen'!$A$6:$A$257,"&gt;="&amp;$A265,'Aceite Virgen'!$B$6:$B$257,"&lt;="&amp;$B265)</f>
        <v>0.17</v>
      </c>
      <c r="L265" s="8">
        <f>SUMIFS('Aceite Virgen'!L$6:L$257,'Aceite Virgen'!$A$6:$A$257,"&gt;="&amp;$A265,'Aceite Virgen'!$B$6:$B$257,"&lt;="&amp;$B265)</f>
        <v>1.17</v>
      </c>
      <c r="M265" s="8">
        <f>SUMIFS('Aceite Virgen'!M$6:M$257,'Aceite Virgen'!$A$6:$A$257,"&gt;="&amp;$A265,'Aceite Virgen'!$B$6:$B$257,"&lt;="&amp;$B265)</f>
        <v>0</v>
      </c>
      <c r="N265" s="8">
        <f>SUMIFS('Aceite Virgen'!N$6:N$257,'Aceite Virgen'!$A$6:$A$257,"&gt;="&amp;$A265,'Aceite Virgen'!$B$6:$B$257,"&lt;="&amp;$B265)</f>
        <v>0</v>
      </c>
      <c r="O265" s="14"/>
      <c r="P265" s="14"/>
      <c r="Q265" s="14"/>
      <c r="R265" s="8">
        <f>SUMIFS('Aceite Virgen'!R$6:R$257,'Aceite Virgen'!$A$6:$A$257,"&gt;="&amp;$A265,'Aceite Virgen'!$B$6:$B$257,"&lt;="&amp;$B265)</f>
        <v>0.18</v>
      </c>
      <c r="S265" s="8">
        <f>SUMIFS('Aceite Virgen'!S$6:S$257,'Aceite Virgen'!$A$6:$A$257,"&gt;="&amp;$A265,'Aceite Virgen'!$B$6:$B$257,"&lt;="&amp;$B265)</f>
        <v>0</v>
      </c>
      <c r="T265" s="8">
        <f>SUMIFS('Aceite Virgen'!T$6:T$257,'Aceite Virgen'!$A$6:$A$257,"&gt;="&amp;$A265,'Aceite Virgen'!$B$6:$B$257,"&lt;="&amp;$B265)</f>
        <v>0.25</v>
      </c>
      <c r="U265" s="8">
        <f>SUMIFS('Aceite Virgen'!U$6:U$257,'Aceite Virgen'!$A$6:$A$257,"&gt;="&amp;$A265,'Aceite Virgen'!$B$6:$B$257,"&lt;="&amp;$B265)</f>
        <v>0</v>
      </c>
      <c r="V265" s="14"/>
      <c r="W265" s="14"/>
      <c r="X265" s="14"/>
      <c r="Y265" s="8">
        <f>SUMIFS('Aceite Virgen'!Y$6:Y$257,'Aceite Virgen'!$A$6:$A$257,"&gt;="&amp;$A265,'Aceite Virgen'!$B$6:$B$257,"&lt;="&amp;$B265)</f>
        <v>0.58000000000000007</v>
      </c>
      <c r="Z265" s="8">
        <f>SUMIFS('Aceite Virgen'!Z$6:Z$257,'Aceite Virgen'!$A$6:$A$257,"&gt;="&amp;$A265,'Aceite Virgen'!$B$6:$B$257,"&lt;="&amp;$B265)</f>
        <v>1.1399999999999999</v>
      </c>
      <c r="AA265" s="8">
        <f>SUMIFS('Aceite Virgen'!AA$6:AA$257,'Aceite Virgen'!$A$6:$A$257,"&gt;="&amp;$A265,'Aceite Virgen'!$B$6:$B$257,"&lt;="&amp;$B265)</f>
        <v>0.55999999999999994</v>
      </c>
      <c r="AB265" s="8">
        <f>SUMIFS('Aceite Virgen'!AB$6:AB$257,'Aceite Virgen'!$A$6:$A$257,"&gt;="&amp;$A265,'Aceite Virgen'!$B$6:$B$257,"&lt;="&amp;$B265)</f>
        <v>0</v>
      </c>
      <c r="AC265" s="14"/>
      <c r="AD265" s="14"/>
      <c r="AE265" s="14"/>
      <c r="AF265" s="8">
        <f>SUMIFS('Aceite Virgen'!AF$6:AF$257,'Aceite Virgen'!$A$6:$A$257,"&gt;="&amp;$A265,'Aceite Virgen'!$B$6:$B$257,"&lt;="&amp;$B265)</f>
        <v>0.23</v>
      </c>
      <c r="AG265" s="8">
        <f>SUMIFS('Aceite Virgen'!AG$6:AG$257,'Aceite Virgen'!$A$6:$A$257,"&gt;="&amp;$A265,'Aceite Virgen'!$B$6:$B$257,"&lt;="&amp;$B265)</f>
        <v>0.66</v>
      </c>
      <c r="AH265" s="8">
        <f>SUMIFS('Aceite Virgen'!AH$6:AH$257,'Aceite Virgen'!$A$6:$A$257,"&gt;="&amp;$A265,'Aceite Virgen'!$B$6:$B$257,"&lt;="&amp;$B265)</f>
        <v>0.2</v>
      </c>
      <c r="AI265" s="8">
        <f>SUMIFS('Aceite Virgen'!AI$6:AI$257,'Aceite Virgen'!$A$6:$A$257,"&gt;="&amp;$A265,'Aceite Virgen'!$B$6:$B$257,"&lt;="&amp;$B265)</f>
        <v>0</v>
      </c>
      <c r="AJ265" s="14"/>
      <c r="AK265" s="14"/>
      <c r="AL265" s="14"/>
      <c r="AM265" s="8">
        <f>SUMIFS('Aceite Virgen'!AM$6:AM$257,'Aceite Virgen'!$A$6:$A$257,"&gt;="&amp;$A265,'Aceite Virgen'!$B$6:$B$257,"&lt;="&amp;$B265)</f>
        <v>0</v>
      </c>
      <c r="AN265" s="8">
        <f>SUMIFS('Aceite Virgen'!AN$6:AN$257,'Aceite Virgen'!$A$6:$A$257,"&gt;="&amp;$A265,'Aceite Virgen'!$B$6:$B$257,"&lt;="&amp;$B265)</f>
        <v>0</v>
      </c>
      <c r="AO265" s="8">
        <f>SUMIFS('Aceite Virgen'!AO$6:AO$257,'Aceite Virgen'!$A$6:$A$257,"&gt;="&amp;$A265,'Aceite Virgen'!$B$6:$B$257,"&lt;="&amp;$B265)</f>
        <v>0</v>
      </c>
      <c r="AP265" s="8">
        <f>SUMIFS('Aceite Virgen'!AP$6:AP$257,'Aceite Virgen'!$A$6:$A$257,"&gt;="&amp;$A265,'Aceite Virgen'!$B$6:$B$257,"&lt;="&amp;$B265)</f>
        <v>0</v>
      </c>
      <c r="AQ265" s="14"/>
      <c r="AR265" s="14"/>
      <c r="AT265" s="8">
        <f>SUMIFS('Aceite Virgen'!AT$6:AT$257,'Aceite Virgen'!$A$6:$A$257,"&gt;="&amp;$A265,'Aceite Virgen'!$B$6:$B$257,"&lt;="&amp;$B265)</f>
        <v>0.24</v>
      </c>
      <c r="AU265" s="8">
        <f>SUMIFS('Aceite Virgen'!AU$6:AU$257,'Aceite Virgen'!$A$6:$A$257,"&gt;="&amp;$A265,'Aceite Virgen'!$B$6:$B$257,"&lt;="&amp;$B265)</f>
        <v>0</v>
      </c>
      <c r="AV265" s="8">
        <f>SUMIFS('Aceite Virgen'!AV$6:AV$257,'Aceite Virgen'!$A$6:$A$257,"&gt;="&amp;$A265,'Aceite Virgen'!$B$6:$B$257,"&lt;="&amp;$B265)</f>
        <v>0.25</v>
      </c>
      <c r="AW265" s="8">
        <f>SUMIFS('Aceite Virgen'!AW$6:AW$257,'Aceite Virgen'!$A$6:$A$257,"&gt;="&amp;$A265,'Aceite Virgen'!$B$6:$B$257,"&lt;="&amp;$B265)</f>
        <v>0</v>
      </c>
      <c r="BA265" s="8">
        <f>SUMIFS('Aceite Virgen'!BA$6:BA$257,'Aceite Virgen'!$A$6:$A$257,"&gt;="&amp;A265,'Aceite Virgen'!$B$6:$B$257,"&lt;="&amp;B265)</f>
        <v>0.05</v>
      </c>
      <c r="BB265" s="8">
        <f>SUMIFS('Aceite Virgen'!BB$6:BB$257,'Aceite Virgen'!$A$6:$A$257,"&gt;="&amp;$A265,'Aceite Virgen'!$B$6:$B$257,"&lt;="&amp;$B265)</f>
        <v>0</v>
      </c>
      <c r="BC265" s="8">
        <f>SUMIFS('Aceite Virgen'!BC$6:BC$257,'Aceite Virgen'!$A$6:$A$257,"&gt;="&amp;$A265,'Aceite Virgen'!$B$6:$B$257,"&lt;="&amp;$B265)</f>
        <v>0.06</v>
      </c>
      <c r="BD265" s="8">
        <f>SUMIFS('Aceite Virgen'!BD$6:BD$257,'Aceite Virgen'!$A$6:$A$257,"&gt;="&amp;$A265,'Aceite Virgen'!$B$6:$B$257,"&lt;="&amp;$B265)</f>
        <v>0</v>
      </c>
      <c r="BH265" s="8">
        <f>SUMIFS('Aceite Virgen'!BH$6:BH$257,'Aceite Virgen'!$A$6:$A$257,"&gt;="&amp;$A265,'Aceite Virgen'!$B$6:$B$257,"&lt;="&amp;$B265)</f>
        <v>0.28000000000000003</v>
      </c>
      <c r="BI265" s="8">
        <f>SUMIFS('Aceite Virgen'!BI$6:BI$257,'Aceite Virgen'!$A$6:$A$257,"&gt;="&amp;$A265,'Aceite Virgen'!$B$6:$B$257,"&lt;="&amp;$B265)</f>
        <v>0</v>
      </c>
      <c r="BJ265" s="8">
        <f>SUMIFS('Aceite Virgen'!BJ$6:BJ$257,'Aceite Virgen'!$A$6:$A$257,"&gt;="&amp;$A265,'Aceite Virgen'!$B$6:$B$257,"&lt;="&amp;$B265)</f>
        <v>0.32</v>
      </c>
      <c r="BK265" s="8">
        <f>SUMIFS('Aceite Virgen'!BK$6:BK$257,'Aceite Virgen'!$A$6:$A$257,"&gt;="&amp;$A265,'Aceite Virgen'!$B$6:$B$257,"&lt;="&amp;$B265)</f>
        <v>0</v>
      </c>
      <c r="BO265" s="8">
        <f>SUMIFS('Aceite Virgen'!BO$6:BO$257,'Aceite Virgen'!$A$6:$A$257,"&gt;="&amp;$A265,'Aceite Virgen'!$B$6:$B$257,"&lt;="&amp;$B265)</f>
        <v>0.05</v>
      </c>
      <c r="BP265" s="8">
        <f>SUMIFS('Aceite Virgen'!BP$6:BP$257,'Aceite Virgen'!$A$6:$A$257,"&gt;="&amp;$A265,'Aceite Virgen'!$B$6:$B$257,"&lt;="&amp;$B265)</f>
        <v>0</v>
      </c>
      <c r="BQ265" s="8">
        <f>SUMIFS('Aceite Virgen'!BQ$6:BQ$257,'Aceite Virgen'!$A$6:$A$257,"&gt;="&amp;$A265,'Aceite Virgen'!$B$6:$B$257,"&lt;="&amp;$B265)</f>
        <v>0.06</v>
      </c>
      <c r="BR265" s="8">
        <f>SUMIFS('Aceite Virgen'!BR$6:BR$257,'Aceite Virgen'!$A$6:$A$257,"&gt;="&amp;$A265,'Aceite Virgen'!$B$6:$B$257,"&lt;="&amp;$B265)</f>
        <v>0</v>
      </c>
      <c r="BV265" s="8">
        <f>SUMIFS('Aceite Virgen'!BV$6:BV$257,'Aceite Virgen'!$A$6:$A$257,"&gt;="&amp;$A265,'Aceite Virgen'!$B$6:$B$257,"&lt;="&amp;$B265)</f>
        <v>0</v>
      </c>
      <c r="BW265" s="8">
        <f>SUMIFS('Aceite Virgen'!BW$6:BW$257,'Aceite Virgen'!$A$6:$A$257,"&gt;="&amp;$A265,'Aceite Virgen'!$B$6:$B$257,"&lt;="&amp;$B265)</f>
        <v>0</v>
      </c>
      <c r="BX265" s="8">
        <f>SUMIFS('Aceite Virgen'!BX$6:BX$257,'Aceite Virgen'!$A$6:$A$257,"&gt;="&amp;$A265,'Aceite Virgen'!$B$6:$B$257,"&lt;="&amp;$B265)</f>
        <v>0</v>
      </c>
      <c r="BY265" s="8">
        <f>SUMIFS('Aceite Virgen'!BY$6:BY$257,'Aceite Virgen'!$A$6:$A$257,"&gt;="&amp;$A265,'Aceite Virgen'!$B$6:$B$257,"&lt;="&amp;$B265)</f>
        <v>0</v>
      </c>
      <c r="CC265" s="8">
        <f>SUMIFS('Aceite Virgen'!CC$6:CC$257,'Aceite Virgen'!$A$6:$A$257,"&gt;="&amp;$A265,'Aceite Virgen'!$B$6:$B$257,"&lt;="&amp;$B265)</f>
        <v>0.26</v>
      </c>
      <c r="CD265" s="8">
        <f>SUMIFS('Aceite Virgen'!CD$6:CD$257,'Aceite Virgen'!$A$6:$A$257,"&gt;="&amp;$A265,'Aceite Virgen'!$B$6:$B$257,"&lt;="&amp;$B265)</f>
        <v>0</v>
      </c>
      <c r="CE265" s="8">
        <f>SUMIFS('Aceite Virgen'!CE$6:CE$257,'Aceite Virgen'!$A$6:$A$257,"&gt;="&amp;$A265,'Aceite Virgen'!$B$6:$B$257,"&lt;="&amp;$B265)</f>
        <v>0.3</v>
      </c>
      <c r="CF265" s="8">
        <f>SUMIFS('Aceite Virgen'!CF$6:CF$257,'Aceite Virgen'!$A$6:$A$257,"&gt;="&amp;$A265,'Aceite Virgen'!$B$6:$B$257,"&lt;="&amp;$B265)</f>
        <v>0</v>
      </c>
      <c r="CJ265" s="8">
        <f>SUMIFS('Aceite Virgen'!CJ$6:CJ$257,'Aceite Virgen'!$A$6:$A$257,"&gt;="&amp;$A265,'Aceite Virgen'!$B$6:$B$257,"&lt;="&amp;$B265)</f>
        <v>0</v>
      </c>
      <c r="CK265" s="8">
        <f>SUMIFS('Aceite Virgen'!CK$6:CK$257,'Aceite Virgen'!$A$6:$A$257,"&gt;="&amp;$A265,'Aceite Virgen'!$B$6:$B$257,"&lt;="&amp;$B265)</f>
        <v>0</v>
      </c>
      <c r="CL265" s="8">
        <f>SUMIFS('Aceite Virgen'!CL$6:CL$257,'Aceite Virgen'!$A$6:$A$257,"&gt;="&amp;$A265,'Aceite Virgen'!$B$6:$B$257,"&lt;="&amp;$B265)</f>
        <v>0</v>
      </c>
      <c r="CM265" s="8">
        <f>SUMIFS('Aceite Virgen'!CM$6:CM$257,'Aceite Virgen'!$A$6:$A$257,"&gt;="&amp;$A265,'Aceite Virgen'!$B$6:$B$257,"&lt;="&amp;$B265)</f>
        <v>0</v>
      </c>
      <c r="CQ265" s="8">
        <f>SUMIFS('Aceite Virgen'!CQ$6:CQ$257,'Aceite Virgen'!$A$6:$A$257,"&gt;="&amp;$A265,'Aceite Virgen'!$B$6:$B$257,"&lt;="&amp;$B265)</f>
        <v>0.4</v>
      </c>
      <c r="CR265" s="8">
        <f>SUMIFS('Aceite Virgen'!CR$6:CR$257,'Aceite Virgen'!$A$6:$A$257,"&gt;="&amp;$A265,'Aceite Virgen'!$B$6:$B$257,"&lt;="&amp;$B265)</f>
        <v>0</v>
      </c>
      <c r="CS265" s="8">
        <f>SUMIFS('Aceite Virgen'!CS$6:CS$257,'Aceite Virgen'!$A$6:$A$257,"&gt;="&amp;$A265,'Aceite Virgen'!$B$6:$B$257,"&lt;="&amp;$B265)</f>
        <v>0.34</v>
      </c>
      <c r="CT265" s="8">
        <f>SUMIFS('Aceite Virgen'!CT$6:CT$257,'Aceite Virgen'!$A$6:$A$257,"&gt;="&amp;$A265,'Aceite Virgen'!$B$6:$B$257,"&lt;="&amp;$B265)</f>
        <v>1.91</v>
      </c>
      <c r="CX265" s="8">
        <f>SUMIFS('Aceite Virgen'!CX$6:CX$257,'Aceite Virgen'!$A$6:$A$257,"&gt;="&amp;$A265,'Aceite Virgen'!$B$6:$B$257,"&lt;="&amp;$B265)</f>
        <v>0.33</v>
      </c>
      <c r="CY265" s="8">
        <f>SUMIFS('Aceite Virgen'!CY$6:CY$257,'Aceite Virgen'!$A$6:$A$257,"&gt;="&amp;$A265,'Aceite Virgen'!$B$6:$B$257,"&lt;="&amp;$B265)</f>
        <v>1.05</v>
      </c>
      <c r="CZ265" s="8">
        <f>SUMIFS('Aceite Virgen'!CZ$6:CZ$257,'Aceite Virgen'!$A$6:$A$257,"&gt;="&amp;$A265,'Aceite Virgen'!$B$6:$B$257,"&lt;="&amp;$B265)</f>
        <v>0.22</v>
      </c>
      <c r="DA265" s="8">
        <f>SUMIFS('Aceite Virgen'!DA$6:DA$257,'Aceite Virgen'!$A$6:$A$257,"&gt;="&amp;$A265,'Aceite Virgen'!$B$6:$B$257,"&lt;="&amp;$B265)</f>
        <v>0</v>
      </c>
      <c r="DE265" s="8">
        <f>SUMIFS('Aceite Virgen'!DE$6:DE$257,'Aceite Virgen'!$A$6:$A$257,"&gt;="&amp;$A265,'Aceite Virgen'!$B$6:$B$257,"&lt;="&amp;$B265)</f>
        <v>0.33</v>
      </c>
      <c r="DF265" s="8">
        <f>SUMIFS('Aceite Virgen'!DF$6:DF$257,'Aceite Virgen'!$A$6:$A$257,"&gt;="&amp;$A265,'Aceite Virgen'!$B$6:$B$257,"&lt;="&amp;$B265)</f>
        <v>0</v>
      </c>
      <c r="DG265" s="8">
        <f>SUMIFS('Aceite Virgen'!DG$6:DG$257,'Aceite Virgen'!$A$6:$A$257,"&gt;="&amp;$A265,'Aceite Virgen'!$B$6:$B$257,"&lt;="&amp;$B265)</f>
        <v>0.48</v>
      </c>
      <c r="DH265" s="8">
        <f>SUMIFS('Aceite Virgen'!DH$6:DH$257,'Aceite Virgen'!$A$6:$A$257,"&gt;="&amp;$A265,'Aceite Virgen'!$B$6:$B$257,"&lt;="&amp;$B265)</f>
        <v>0</v>
      </c>
      <c r="DL265" s="8">
        <f>SUMIFS('Aceite Virgen'!DL$6:DL$257,'Aceite Virgen'!$A$6:$A$257,"&gt;="&amp;$A265,'Aceite Virgen'!$B$6:$B$257,"&lt;="&amp;$B265)</f>
        <v>0.1</v>
      </c>
      <c r="DM265" s="8">
        <f>SUMIFS('Aceite Virgen'!DM$6:DM$257,'Aceite Virgen'!$A$6:$A$257,"&gt;="&amp;$A265,'Aceite Virgen'!$B$6:$B$257,"&lt;="&amp;$B265)</f>
        <v>0</v>
      </c>
      <c r="DN265" s="8">
        <f>SUMIFS('Aceite Virgen'!DN$6:DN$257,'Aceite Virgen'!$A$6:$A$257,"&gt;="&amp;$A265,'Aceite Virgen'!$B$6:$B$257,"&lt;="&amp;$B265)</f>
        <v>0.13</v>
      </c>
      <c r="DO265" s="8">
        <f>SUMIFS('Aceite Virgen'!DO$6:DO$257,'Aceite Virgen'!$A$6:$A$257,"&gt;="&amp;$A265,'Aceite Virgen'!$B$6:$B$257,"&lt;="&amp;$B265)</f>
        <v>0</v>
      </c>
      <c r="DS265" s="8">
        <f>SUMIFS('Aceite Virgen'!DS$6:DS$257,'Aceite Virgen'!$A$6:$A$257,"&gt;="&amp;$A265,'Aceite Virgen'!$B$6:$B$257,"&lt;="&amp;$B265)</f>
        <v>0.52</v>
      </c>
      <c r="DT265" s="8">
        <f>SUMIFS('Aceite Virgen'!DT$6:DT$257,'Aceite Virgen'!$A$6:$A$257,"&gt;="&amp;$A265,'Aceite Virgen'!$B$6:$B$257,"&lt;="&amp;$B265)</f>
        <v>0</v>
      </c>
      <c r="DU265" s="8">
        <f>SUMIFS('Aceite Virgen'!DU$6:DU$257,'Aceite Virgen'!$A$6:$A$257,"&gt;="&amp;$A265,'Aceite Virgen'!$B$6:$B$257,"&lt;="&amp;$B265)</f>
        <v>0.68</v>
      </c>
      <c r="DV265" s="8">
        <f>SUMIFS('Aceite Virgen'!DV$6:DV$257,'Aceite Virgen'!$A$6:$A$257,"&gt;="&amp;$A265,'Aceite Virgen'!$B$6:$B$257,"&lt;="&amp;$B265)</f>
        <v>0</v>
      </c>
      <c r="DZ265" s="8">
        <f>SUMIFS('Aceite Virgen'!DZ$6:DZ$257,'Aceite Virgen'!$A$6:$A$257,"&gt;="&amp;$A265,'Aceite Virgen'!$B$6:$B$257,"&lt;="&amp;$B265)</f>
        <v>0.19</v>
      </c>
      <c r="EA265" s="8">
        <f>SUMIFS('Aceite Virgen'!EA$6:EA$257,'Aceite Virgen'!$A$6:$A$257,"&gt;="&amp;$A265,'Aceite Virgen'!$B$6:$B$257,"&lt;="&amp;$B265)</f>
        <v>0</v>
      </c>
      <c r="EB265" s="8">
        <f>SUMIFS('Aceite Virgen'!EB$6:EB$257,'Aceite Virgen'!$A$6:$A$257,"&gt;="&amp;$A265,'Aceite Virgen'!$B$6:$B$257,"&lt;="&amp;$B265)</f>
        <v>0.26</v>
      </c>
      <c r="EC265" s="8">
        <f>SUMIFS('Aceite Virgen'!EC$6:EC$257,'Aceite Virgen'!$A$6:$A$257,"&gt;="&amp;$A265,'Aceite Virgen'!$B$6:$B$257,"&lt;="&amp;$B265)</f>
        <v>0</v>
      </c>
      <c r="EG265" s="8">
        <f>SUMIFS('Aceite Virgen'!EG$6:EG$257,'Aceite Virgen'!$A$6:$A$257,"&gt;="&amp;$A265,'Aceite Virgen'!$B$6:$B$257,"&lt;="&amp;$B265)</f>
        <v>2.69</v>
      </c>
      <c r="EH265" s="8">
        <f>SUMIFS('Aceite Virgen'!EH$6:EH$257,'Aceite Virgen'!$A$6:$A$257,"&gt;="&amp;$A265,'Aceite Virgen'!$B$6:$B$257,"&lt;="&amp;$B265)</f>
        <v>1.65</v>
      </c>
      <c r="EI265" s="8">
        <f>SUMIFS('Aceite Virgen'!EI$6:EI$257,'Aceite Virgen'!$A$6:$A$257,"&gt;="&amp;$A265,'Aceite Virgen'!$B$6:$B$257,"&lt;="&amp;$B265)</f>
        <v>3.49</v>
      </c>
      <c r="EJ265" s="8">
        <f>SUMIFS('Aceite Virgen'!EJ$6:EJ$257,'Aceite Virgen'!$A$6:$A$257,"&gt;="&amp;$A265,'Aceite Virgen'!$B$6:$B$257,"&lt;="&amp;$B265)</f>
        <v>0</v>
      </c>
      <c r="EN265" s="8">
        <f>SUMIFS('Aceite Virgen'!EN$6:EN$257,'Aceite Virgen'!$A$6:$A$257,"&gt;="&amp;$A265,'Aceite Virgen'!$B$6:$B$257,"&lt;="&amp;$B265)</f>
        <v>2.04</v>
      </c>
      <c r="EO265" s="8">
        <f>SUMIFS('Aceite Virgen'!EO$6:EO$257,'Aceite Virgen'!$A$6:$A$257,"&gt;="&amp;$A265,'Aceite Virgen'!$B$6:$B$257,"&lt;="&amp;$B265)</f>
        <v>0.48</v>
      </c>
      <c r="EP265" s="8">
        <f>SUMIFS('Aceite Virgen'!EP$6:EP$257,'Aceite Virgen'!$A$6:$A$257,"&gt;="&amp;$A265,'Aceite Virgen'!$B$6:$B$257,"&lt;="&amp;$B265)</f>
        <v>3.45</v>
      </c>
      <c r="EQ265" s="8">
        <f>SUMIFS('Aceite Virgen'!EQ$6:EQ$257,'Aceite Virgen'!$A$6:$A$257,"&gt;="&amp;$A265,'Aceite Virgen'!$B$6:$B$257,"&lt;="&amp;$B265)</f>
        <v>0</v>
      </c>
      <c r="EU265" s="8">
        <f>SUMIFS('Aceite Virgen'!EU$6:EU$257,'Aceite Virgen'!$A$6:$A$257,"&gt;="&amp;$A265,'Aceite Virgen'!$B$6:$B$257,"&lt;="&amp;$B265)</f>
        <v>0.6</v>
      </c>
      <c r="EV265" s="8">
        <f>SUMIFS('Aceite Virgen'!EV$6:EV$257,'Aceite Virgen'!$A$6:$A$257,"&gt;="&amp;$A265,'Aceite Virgen'!$B$6:$B$257,"&lt;="&amp;$B265)</f>
        <v>0.78</v>
      </c>
      <c r="EW265" s="8">
        <f>SUMIFS('Aceite Virgen'!EW$6:EW$257,'Aceite Virgen'!$A$6:$A$257,"&gt;="&amp;$A265,'Aceite Virgen'!$B$6:$B$257,"&lt;="&amp;$B265)</f>
        <v>0.56999999999999995</v>
      </c>
      <c r="EX265" s="8">
        <f>SUMIFS('Aceite Virgen'!EX$6:EX$257,'Aceite Virgen'!$A$6:$A$257,"&gt;="&amp;$A265,'Aceite Virgen'!$B$6:$B$257,"&lt;="&amp;$B265)</f>
        <v>0.88</v>
      </c>
      <c r="FB265" s="8">
        <f>SUMIFS('Aceite Virgen'!FB$6:FB$257,'Aceite Virgen'!$A$6:$A$257,"&gt;="&amp;$A265,'Aceite Virgen'!$B$6:$B$257,"&lt;="&amp;$B265)</f>
        <v>3.04</v>
      </c>
      <c r="FC265" s="8">
        <f>SUMIFS('Aceite Virgen'!FC$6:FC$257,'Aceite Virgen'!$A$6:$A$257,"&gt;="&amp;$A265,'Aceite Virgen'!$B$6:$B$257,"&lt;="&amp;$B265)</f>
        <v>2.02</v>
      </c>
      <c r="FD265" s="8">
        <f>SUMIFS('Aceite Virgen'!FD$6:FD$257,'Aceite Virgen'!$A$6:$A$257,"&gt;="&amp;$A265,'Aceite Virgen'!$B$6:$B$257,"&lt;="&amp;$B265)</f>
        <v>4.0199999999999996</v>
      </c>
      <c r="FE265" s="8">
        <f>SUMIFS('Aceite Virgen'!FE$6:FE$257,'Aceite Virgen'!$A$6:$A$257,"&gt;="&amp;$A265,'Aceite Virgen'!$B$6:$B$257,"&lt;="&amp;$B265)</f>
        <v>0</v>
      </c>
      <c r="FI265" s="8">
        <f>SUMIFS('Aceite Virgen'!FI$6:FI$257,'Aceite Virgen'!$A$6:$A$257,"&gt;="&amp;$A265,'Aceite Virgen'!$B$6:$B$257,"&lt;="&amp;$B265)</f>
        <v>3.72</v>
      </c>
      <c r="FJ265" s="8">
        <f>SUMIFS('Aceite Virgen'!FJ$6:FJ$257,'Aceite Virgen'!$A$6:$A$257,"&gt;="&amp;$A265,'Aceite Virgen'!$B$6:$B$257,"&lt;="&amp;$B265)</f>
        <v>2.34</v>
      </c>
      <c r="FK265" s="8">
        <f>SUMIFS('Aceite Virgen'!FK$6:FK$257,'Aceite Virgen'!$A$6:$A$257,"&gt;="&amp;$A265,'Aceite Virgen'!$B$6:$B$257,"&lt;="&amp;$B265)</f>
        <v>4.95</v>
      </c>
      <c r="FL265" s="8">
        <f>SUMIFS('Aceite Virgen'!FL$6:FL$257,'Aceite Virgen'!$A$6:$A$257,"&gt;="&amp;$A265,'Aceite Virgen'!$B$6:$B$257,"&lt;="&amp;$B265)</f>
        <v>0</v>
      </c>
      <c r="FP265" s="8">
        <f>SUMIFS('Aceite Virgen'!FP$6:FP$257,'Aceite Virgen'!$A$6:$A$257,"&gt;="&amp;$A265,'Aceite Virgen'!$B$6:$B$257,"&lt;="&amp;$B265)</f>
        <v>4.76</v>
      </c>
      <c r="FQ265" s="8">
        <f>SUMIFS('Aceite Virgen'!FQ$6:FQ$257,'Aceite Virgen'!$A$6:$A$257,"&gt;="&amp;$A265,'Aceite Virgen'!$B$6:$B$257,"&lt;="&amp;$B265)</f>
        <v>0.90999999999999992</v>
      </c>
      <c r="FR265" s="8">
        <f>SUMIFS('Aceite Virgen'!FR$6:FR$257,'Aceite Virgen'!$A$6:$A$257,"&gt;="&amp;$A265,'Aceite Virgen'!$B$6:$B$257,"&lt;="&amp;$B265)</f>
        <v>6.87</v>
      </c>
      <c r="FS265" s="8">
        <f>SUMIFS('Aceite Virgen'!FS$6:FS$257,'Aceite Virgen'!$A$6:$A$257,"&gt;="&amp;$A265,'Aceite Virgen'!$B$6:$B$257,"&lt;="&amp;$B265)</f>
        <v>0</v>
      </c>
      <c r="FW265" s="8">
        <f>SUMIFS('Aceite Virgen'!FW$6:FW$257,'Aceite Virgen'!$A$6:$A$257,"&gt;="&amp;$A265,'Aceite Virgen'!$B$6:$B$257,"&lt;="&amp;$B265)</f>
        <v>4.91</v>
      </c>
      <c r="FX265" s="8">
        <f>SUMIFS('Aceite Virgen'!FX$6:FX$257,'Aceite Virgen'!$A$6:$A$257,"&gt;="&amp;$A265,'Aceite Virgen'!$B$6:$B$257,"&lt;="&amp;$B265)</f>
        <v>7</v>
      </c>
      <c r="FY265" s="8">
        <f>SUMIFS('Aceite Virgen'!FY$6:FY$257,'Aceite Virgen'!$A$6:$A$257,"&gt;="&amp;$A265,'Aceite Virgen'!$B$6:$B$257,"&lt;="&amp;$B265)</f>
        <v>5.15</v>
      </c>
      <c r="FZ265" s="8">
        <f>SUMIFS('Aceite Virgen'!FZ$6:FZ$257,'Aceite Virgen'!$A$6:$A$257,"&gt;="&amp;$A265,'Aceite Virgen'!$B$6:$B$257,"&lt;="&amp;$B265)</f>
        <v>0</v>
      </c>
      <c r="GD265" s="8">
        <f>SUMIFS('Aceite Virgen'!GD$6:GD$257,'Aceite Virgen'!$A$6:$A$257,"&gt;="&amp;$A265,'Aceite Virgen'!$B$6:$B$257,"&lt;="&amp;$B265)</f>
        <v>3</v>
      </c>
      <c r="GE265" s="8">
        <f>SUMIFS('Aceite Virgen'!GE$6:GE$257,'Aceite Virgen'!$A$6:$A$257,"&gt;="&amp;$A265,'Aceite Virgen'!$B$6:$B$257,"&lt;="&amp;$B265)</f>
        <v>12.21</v>
      </c>
      <c r="GF265" s="8">
        <f>SUMIFS('Aceite Virgen'!GF$6:GF$257,'Aceite Virgen'!$A$6:$A$257,"&gt;="&amp;$A265,'Aceite Virgen'!$B$6:$B$257,"&lt;="&amp;$B265)</f>
        <v>0.78</v>
      </c>
      <c r="GG265" s="8">
        <f>SUMIFS('Aceite Virgen'!GG$6:GG$257,'Aceite Virgen'!$A$6:$A$257,"&gt;="&amp;$A265,'Aceite Virgen'!$B$6:$B$257,"&lt;="&amp;$B265)</f>
        <v>0</v>
      </c>
      <c r="GK265" s="8">
        <f>SUMIFS('Aceite Virgen'!GK$6:GK$257,'Aceite Virgen'!$A$6:$A$257,"&gt;="&amp;$A265,'Aceite Virgen'!$B$6:$B$257,"&lt;="&amp;$B265)</f>
        <v>5.97</v>
      </c>
      <c r="GL265" s="8">
        <f>SUMIFS('Aceite Virgen'!GL$6:GL$257,'Aceite Virgen'!$A$6:$A$257,"&gt;="&amp;$A265,'Aceite Virgen'!$B$6:$B$257,"&lt;="&amp;$B265)</f>
        <v>11.39</v>
      </c>
      <c r="GM265" s="8">
        <f>SUMIFS('Aceite Virgen'!GM$6:GM$257,'Aceite Virgen'!$A$6:$A$257,"&gt;="&amp;$A265,'Aceite Virgen'!$B$6:$B$257,"&lt;="&amp;$B265)</f>
        <v>5.6199999999999992</v>
      </c>
      <c r="GN265" s="8">
        <f>SUMIFS('Aceite Virgen'!GN$6:GN$257,'Aceite Virgen'!$A$6:$A$257,"&gt;="&amp;$A265,'Aceite Virgen'!$B$6:$B$257,"&lt;="&amp;$B265)</f>
        <v>0</v>
      </c>
      <c r="GR265" s="8">
        <f>SUMIFS('Aceite Virgen'!GR$6:GR$257,'Aceite Virgen'!$A$6:$A$257,"&gt;="&amp;$A265,'Aceite Virgen'!$B$6:$B$257,"&lt;="&amp;$B265)</f>
        <v>6.7</v>
      </c>
      <c r="GS265" s="8">
        <f>SUMIFS('Aceite Virgen'!GS$6:GS$257,'Aceite Virgen'!$A$6:$A$257,"&gt;="&amp;$A265,'Aceite Virgen'!$B$6:$B$257,"&lt;="&amp;$B265)</f>
        <v>5.21</v>
      </c>
      <c r="GT265" s="8">
        <f>SUMIFS('Aceite Virgen'!GT$6:GT$257,'Aceite Virgen'!$A$6:$A$257,"&gt;="&amp;$A265,'Aceite Virgen'!$B$6:$B$257,"&lt;="&amp;$B265)</f>
        <v>7.43</v>
      </c>
      <c r="GU265" s="8">
        <f>SUMIFS('Aceite Virgen'!GU$6:GU$257,'Aceite Virgen'!$A$6:$A$257,"&gt;="&amp;$A265,'Aceite Virgen'!$B$6:$B$257,"&lt;="&amp;$B265)</f>
        <v>1.94</v>
      </c>
      <c r="GY265" s="8">
        <f>SUMIFS('Aceite Virgen'!GY$6:GY$257,'Aceite Virgen'!$A$6:$A$257,"&gt;="&amp;$A265,'Aceite Virgen'!$B$6:$B$257,"&lt;="&amp;$B265)</f>
        <v>4.5999999999999996</v>
      </c>
      <c r="GZ265" s="8">
        <f>SUMIFS('Aceite Virgen'!GZ$6:GZ$257,'Aceite Virgen'!$A$6:$A$257,"&gt;="&amp;$A265,'Aceite Virgen'!$B$6:$B$257,"&lt;="&amp;$B265)</f>
        <v>6.4300000000000006</v>
      </c>
      <c r="HA265" s="8">
        <f>SUMIFS('Aceite Virgen'!HA$6:HA$257,'Aceite Virgen'!$A$6:$A$257,"&gt;="&amp;$A265,'Aceite Virgen'!$B$6:$B$257,"&lt;="&amp;$B265)</f>
        <v>4.83</v>
      </c>
      <c r="HB265" s="8">
        <f>SUMIFS('Aceite Virgen'!HB$6:HB$257,'Aceite Virgen'!$A$6:$A$257,"&gt;="&amp;$A265,'Aceite Virgen'!$B$6:$B$257,"&lt;="&amp;$B265)</f>
        <v>3.76</v>
      </c>
      <c r="HF265" s="8">
        <f>SUMIFS('Aceite Virgen'!HF$6:HF$257,'Aceite Virgen'!$A$6:$A$257,"&gt;="&amp;$A265,'Aceite Virgen'!$B$6:$B$257,"&lt;="&amp;$B265)</f>
        <v>2.78</v>
      </c>
      <c r="HG265" s="8">
        <f>SUMIFS('Aceite Virgen'!HG$6:HG$257,'Aceite Virgen'!$A$6:$A$257,"&gt;="&amp;$A265,'Aceite Virgen'!$B$6:$B$257,"&lt;="&amp;$B265)</f>
        <v>5.05</v>
      </c>
      <c r="HH265" s="8">
        <f>SUMIFS('Aceite Virgen'!HH$6:HH$257,'Aceite Virgen'!$A$6:$A$257,"&gt;="&amp;$A265,'Aceite Virgen'!$B$6:$B$257,"&lt;="&amp;$B265)</f>
        <v>2.88</v>
      </c>
      <c r="HI265" s="8">
        <f>SUMIFS('Aceite Virgen'!HI$6:HI$257,'Aceite Virgen'!$A$6:$A$257,"&gt;="&amp;$A265,'Aceite Virgen'!$B$6:$B$257,"&lt;="&amp;$B265)</f>
        <v>0</v>
      </c>
      <c r="HM265" s="8">
        <f>SUMIFS('Aceite Virgen'!HM$6:HM$257,'Aceite Virgen'!$A$6:$A$257,"&gt;="&amp;$A265,'Aceite Virgen'!$B$6:$B$257,"&lt;="&amp;$B265)</f>
        <v>1.05</v>
      </c>
      <c r="HN265" s="8">
        <f>SUMIFS('Aceite Virgen'!HN$6:HN$257,'Aceite Virgen'!$A$6:$A$257,"&gt;="&amp;$A265,'Aceite Virgen'!$B$6:$B$257,"&lt;="&amp;$B265)</f>
        <v>1.53</v>
      </c>
      <c r="HO265" s="8">
        <f>SUMIFS('Aceite Virgen'!HO$6:HO$257,'Aceite Virgen'!$A$6:$A$257,"&gt;="&amp;$A265,'Aceite Virgen'!$B$6:$B$257,"&lt;="&amp;$B265)</f>
        <v>1.1299999999999999</v>
      </c>
      <c r="HP265" s="8">
        <f>SUMIFS('Aceite Virgen'!HP$6:HP$257,'Aceite Virgen'!$A$6:$A$257,"&gt;="&amp;$A265,'Aceite Virgen'!$B$6:$B$257,"&lt;="&amp;$B265)</f>
        <v>0</v>
      </c>
      <c r="HT265" s="8">
        <f>SUMIFS('Aceite Virgen'!HT$6:HT$257,'Aceite Virgen'!$A$6:$A$257,"&gt;="&amp;$A265,'Aceite Virgen'!$B$6:$B$257,"&lt;="&amp;$B265)</f>
        <v>2.5</v>
      </c>
      <c r="HU265" s="8">
        <f>SUMIFS('Aceite Virgen'!HU$6:HU$257,'Aceite Virgen'!$A$6:$A$257,"&gt;="&amp;$A265,'Aceite Virgen'!$B$6:$B$257,"&lt;="&amp;$B265)</f>
        <v>6.58</v>
      </c>
      <c r="HV265" s="8">
        <f>SUMIFS('Aceite Virgen'!HV$6:HV$257,'Aceite Virgen'!$A$6:$A$257,"&gt;="&amp;$A265,'Aceite Virgen'!$B$6:$B$257,"&lt;="&amp;$B265)</f>
        <v>1.1499999999999999</v>
      </c>
      <c r="HW265" s="8">
        <f>SUMIFS('Aceite Virgen'!HW$6:HW$257,'Aceite Virgen'!$A$6:$A$257,"&gt;="&amp;$A265,'Aceite Virgen'!$B$6:$B$257,"&lt;="&amp;$B265)</f>
        <v>0</v>
      </c>
      <c r="IA265" s="8">
        <f>SUMIFS('Aceite Virgen'!IA$6:IA$257,'Aceite Virgen'!$A$6:$A$257,"&gt;="&amp;$A265,'Aceite Virgen'!$B$6:$B$257,"&lt;="&amp;$B265)</f>
        <v>6.42</v>
      </c>
      <c r="IB265" s="8">
        <f>SUMIFS('Aceite Virgen'!IB$6:IB$257,'Aceite Virgen'!$A$6:$A$257,"&gt;="&amp;$A265,'Aceite Virgen'!$B$6:$B$257,"&lt;="&amp;$B265)</f>
        <v>0</v>
      </c>
      <c r="IC265" s="8">
        <f>SUMIFS('Aceite Virgen'!IC$6:IC$257,'Aceite Virgen'!$A$6:$A$257,"&gt;="&amp;$A265,'Aceite Virgen'!$B$6:$B$257,"&lt;="&amp;$B265)</f>
        <v>8.01</v>
      </c>
      <c r="ID265" s="8">
        <f>SUMIFS('Aceite Virgen'!ID$6:ID$257,'Aceite Virgen'!$A$6:$A$257,"&gt;="&amp;$A265,'Aceite Virgen'!$B$6:$B$257,"&lt;="&amp;$B265)</f>
        <v>0</v>
      </c>
      <c r="IH265" s="8">
        <f>SUMIFS('Aceite Virgen'!IH$6:IH$257,'Aceite Virgen'!$A$6:$A$257,"&gt;="&amp;$A265,'Aceite Virgen'!$B$6:$B$257,"&lt;="&amp;$B265)</f>
        <v>2.69</v>
      </c>
      <c r="II265" s="8">
        <f>SUMIFS('Aceite Virgen'!II$6:II$257,'Aceite Virgen'!$A$6:$A$257,"&gt;="&amp;$A265,'Aceite Virgen'!$B$6:$B$257,"&lt;="&amp;$B265)</f>
        <v>1.41</v>
      </c>
      <c r="IJ265" s="8">
        <f>SUMIFS('Aceite Virgen'!IJ$6:IJ$257,'Aceite Virgen'!$A$6:$A$257,"&gt;="&amp;$A265,'Aceite Virgen'!$B$6:$B$257,"&lt;="&amp;$B265)</f>
        <v>3.3099999999999996</v>
      </c>
      <c r="IK265" s="8">
        <f>SUMIFS('Aceite Virgen'!IK$6:IK$257,'Aceite Virgen'!$A$6:$A$257,"&gt;="&amp;$A265,'Aceite Virgen'!$B$6:$B$257,"&lt;="&amp;$B265)</f>
        <v>0</v>
      </c>
      <c r="IO265" s="8">
        <f>SUMIFS('Aceite Virgen'!IO$6:IO$257,'Aceite Virgen'!$A$6:$A$257,"&gt;="&amp;$A265,'Aceite Virgen'!$B$6:$B$257,"&lt;="&amp;$B265)</f>
        <v>4.38</v>
      </c>
      <c r="IP265" s="8">
        <f>SUMIFS('Aceite Virgen'!IP$6:IP$257,'Aceite Virgen'!$A$6:$A$257,"&gt;="&amp;$A265,'Aceite Virgen'!$B$6:$B$257,"&lt;="&amp;$B265)</f>
        <v>13.6</v>
      </c>
      <c r="IQ265" s="8">
        <f>SUMIFS('Aceite Virgen'!IQ$6:IQ$257,'Aceite Virgen'!$A$6:$A$257,"&gt;="&amp;$A265,'Aceite Virgen'!$B$6:$B$257,"&lt;="&amp;$B265)</f>
        <v>3.67</v>
      </c>
      <c r="IR265" s="8">
        <f>SUMIFS('Aceite Virgen'!IR$6:IR$257,'Aceite Virgen'!$A$6:$A$257,"&gt;="&amp;$A265,'Aceite Virgen'!$B$6:$B$257,"&lt;="&amp;$B265)</f>
        <v>0</v>
      </c>
      <c r="IV265" s="8">
        <f>SUMIFS('Aceite Virgen'!IV$6:IV$257,'Aceite Virgen'!$A$6:$A$257,"&gt;="&amp;$A265,'Aceite Virgen'!$B$6:$B$257,"&lt;="&amp;$B265)</f>
        <v>14.59</v>
      </c>
      <c r="IW265" s="8">
        <f>SUMIFS('Aceite Virgen'!IW$6:IW$257,'Aceite Virgen'!$A$6:$A$257,"&gt;="&amp;$A265,'Aceite Virgen'!$B$6:$B$257,"&lt;="&amp;$B265)</f>
        <v>2.25</v>
      </c>
      <c r="IX265" s="8">
        <f>SUMIFS('Aceite Virgen'!IX$6:IX$257,'Aceite Virgen'!$A$6:$A$257,"&gt;="&amp;$A265,'Aceite Virgen'!$B$6:$B$257,"&lt;="&amp;$B265)</f>
        <v>20.98</v>
      </c>
      <c r="IY265" s="8">
        <f>SUMIFS('Aceite Virgen'!IY$6:IY$257,'Aceite Virgen'!$A$6:$A$257,"&gt;="&amp;$A265,'Aceite Virgen'!$B$6:$B$257,"&lt;="&amp;$B265)</f>
        <v>0</v>
      </c>
      <c r="JC265" s="8">
        <f>SUMIFS('Aceite Virgen'!JC$6:JC$257,'Aceite Virgen'!$A$6:$A$257,"&gt;="&amp;$A265,'Aceite Virgen'!$B$6:$B$257,"&lt;="&amp;$B265)</f>
        <v>19.63</v>
      </c>
      <c r="JD265" s="8">
        <f>SUMIFS('Aceite Virgen'!JD$6:JD$257,'Aceite Virgen'!$A$6:$A$257,"&gt;="&amp;$A265,'Aceite Virgen'!$B$6:$B$257,"&lt;="&amp;$B265)</f>
        <v>4.47</v>
      </c>
      <c r="JE265" s="8">
        <f>SUMIFS('Aceite Virgen'!JE$6:JE$257,'Aceite Virgen'!$A$6:$A$257,"&gt;="&amp;$A265,'Aceite Virgen'!$B$6:$B$257,"&lt;="&amp;$B265)</f>
        <v>27.59</v>
      </c>
      <c r="JF265" s="8">
        <f>SUMIFS('Aceite Virgen'!JF$6:JF$257,'Aceite Virgen'!$A$6:$A$257,"&gt;="&amp;$A265,'Aceite Virgen'!$B$6:$B$257,"&lt;="&amp;$B265)</f>
        <v>0</v>
      </c>
      <c r="JJ265" s="8">
        <f>SUMIFS('Aceite Virgen'!JJ$6:JJ$257,'Aceite Virgen'!$A$6:$A$257,"&gt;="&amp;$A265,'Aceite Virgen'!$B$6:$B$257,"&lt;="&amp;$B265)</f>
        <v>20.6</v>
      </c>
      <c r="JK265" s="8">
        <f>SUMIFS('Aceite Virgen'!JK$6:JK$257,'Aceite Virgen'!$A$6:$A$257,"&gt;="&amp;$A265,'Aceite Virgen'!$B$6:$B$257,"&lt;="&amp;$B265)</f>
        <v>21.56</v>
      </c>
      <c r="JL265" s="8">
        <f>SUMIFS('Aceite Virgen'!JL$6:JL$257,'Aceite Virgen'!$A$6:$A$257,"&gt;="&amp;$A265,'Aceite Virgen'!$B$6:$B$257,"&lt;="&amp;$B265)</f>
        <v>25.689999999999998</v>
      </c>
      <c r="JM265" s="8">
        <f>SUMIFS('Aceite Virgen'!JM$6:JM$257,'Aceite Virgen'!$A$6:$A$257,"&gt;="&amp;$A265,'Aceite Virgen'!$B$6:$B$257,"&lt;="&amp;$B265)</f>
        <v>0</v>
      </c>
      <c r="JQ265" s="8">
        <f>SUMIFS('Aceite Virgen'!JQ$6:JQ$257,'Aceite Virgen'!$A$6:$A$257,"&gt;="&amp;$A265,'Aceite Virgen'!$B$6:$B$257,"&lt;="&amp;$B265)</f>
        <v>17.959999999999997</v>
      </c>
      <c r="JR265" s="8">
        <f>SUMIFS('Aceite Virgen'!JR$6:JR$257,'Aceite Virgen'!$A$6:$A$257,"&gt;="&amp;$A265,'Aceite Virgen'!$B$6:$B$257,"&lt;="&amp;$B265)</f>
        <v>3.25</v>
      </c>
      <c r="JS265" s="8">
        <f>SUMIFS('Aceite Virgen'!JS$6:JS$257,'Aceite Virgen'!$A$6:$A$257,"&gt;="&amp;$A265,'Aceite Virgen'!$B$6:$B$257,"&lt;="&amp;$B265)</f>
        <v>27.97</v>
      </c>
      <c r="JT265" s="8">
        <f>SUMIFS('Aceite Virgen'!JT$6:JT$257,'Aceite Virgen'!$A$6:$A$257,"&gt;="&amp;$A265,'Aceite Virgen'!$B$6:$B$257,"&lt;="&amp;$B265)</f>
        <v>0</v>
      </c>
      <c r="JX265" s="8">
        <f>SUMIFS('Aceite Virgen'!JX$6:JX$257,'Aceite Virgen'!$A$6:$A$257,"&gt;="&amp;$A265,'Aceite Virgen'!$B$6:$B$257,"&lt;="&amp;$B265)</f>
        <v>20.279999999999998</v>
      </c>
      <c r="JY265" s="8">
        <f>SUMIFS('Aceite Virgen'!JY$6:JY$257,'Aceite Virgen'!$A$6:$A$257,"&gt;="&amp;$A265,'Aceite Virgen'!$B$6:$B$257,"&lt;="&amp;$B265)</f>
        <v>2.21</v>
      </c>
      <c r="JZ265" s="8">
        <f>SUMIFS('Aceite Virgen'!JZ$6:JZ$257,'Aceite Virgen'!$A$6:$A$257,"&gt;="&amp;$A265,'Aceite Virgen'!$B$6:$B$257,"&lt;="&amp;$B265)</f>
        <v>31.1</v>
      </c>
      <c r="KA265" s="8">
        <f>SUMIFS('Aceite Virgen'!KA$6:KA$257,'Aceite Virgen'!$A$6:$A$257,"&gt;="&amp;$A265,'Aceite Virgen'!$B$6:$B$257,"&lt;="&amp;$B265)</f>
        <v>0</v>
      </c>
      <c r="KE265" s="8">
        <f>SUMIFS('Aceite Virgen'!KE$6:KE$257,'Aceite Virgen'!$A$6:$A$257,"&gt;="&amp;$A265,'Aceite Virgen'!$B$6:$B$257,"&lt;="&amp;$B265)</f>
        <v>19.22</v>
      </c>
      <c r="KF265" s="8">
        <f>SUMIFS('Aceite Virgen'!KF$6:KF$257,'Aceite Virgen'!$A$6:$A$257,"&gt;="&amp;$A265,'Aceite Virgen'!$B$6:$B$257,"&lt;="&amp;$B265)</f>
        <v>8.4700000000000006</v>
      </c>
      <c r="KG265" s="8">
        <f>SUMIFS('Aceite Virgen'!KG$6:KG$257,'Aceite Virgen'!$A$6:$A$257,"&gt;="&amp;$A265,'Aceite Virgen'!$B$6:$B$257,"&lt;="&amp;$B265)</f>
        <v>28.2</v>
      </c>
      <c r="KH265" s="8">
        <f>SUMIFS('Aceite Virgen'!KH$6:KH$257,'Aceite Virgen'!$A$6:$A$257,"&gt;="&amp;$A265,'Aceite Virgen'!$B$6:$B$257,"&lt;="&amp;$B265)</f>
        <v>2.2799999999999998</v>
      </c>
      <c r="KL265" s="8">
        <f>SUMIFS('Aceite Virgen'!KL$6:KL$257,'Aceite Virgen'!$A$6:$A$257,"&gt;="&amp;$A265,'Aceite Virgen'!$B$6:$B$257,"&lt;="&amp;$B265)</f>
        <v>20.43</v>
      </c>
      <c r="KM265" s="8">
        <f>SUMIFS('Aceite Virgen'!KM$6:KM$257,'Aceite Virgen'!$A$6:$A$257,"&gt;="&amp;$A265,'Aceite Virgen'!$B$6:$B$257,"&lt;="&amp;$B265)</f>
        <v>1.22</v>
      </c>
      <c r="KN265" s="8">
        <f>SUMIFS('Aceite Virgen'!KN$6:KN$257,'Aceite Virgen'!$A$6:$A$257,"&gt;="&amp;$A265,'Aceite Virgen'!$B$6:$B$257,"&lt;="&amp;$B265)</f>
        <v>30.490000000000002</v>
      </c>
      <c r="KO265" s="8">
        <f>SUMIFS('Aceite Virgen'!KO$6:KO$257,'Aceite Virgen'!$A$6:$A$257,"&gt;="&amp;$A265,'Aceite Virgen'!$B$6:$B$257,"&lt;="&amp;$B265)</f>
        <v>0</v>
      </c>
      <c r="KS265" s="8">
        <f>SUMIFS('Aceite Virgen'!KS$6:KS$257,'Aceite Virgen'!$A$6:$A$257,"&gt;="&amp;$A265,'Aceite Virgen'!$B$6:$B$257,"&lt;="&amp;$B265)</f>
        <v>17.55</v>
      </c>
      <c r="KT265" s="8">
        <f>SUMIFS('Aceite Virgen'!KT$6:KT$257,'Aceite Virgen'!$A$6:$A$257,"&gt;="&amp;$A265,'Aceite Virgen'!$B$6:$B$257,"&lt;="&amp;$B265)</f>
        <v>1.75</v>
      </c>
      <c r="KU265" s="8">
        <f>SUMIFS('Aceite Virgen'!KU$6:KU$257,'Aceite Virgen'!$A$6:$A$257,"&gt;="&amp;$A265,'Aceite Virgen'!$B$6:$B$257,"&lt;="&amp;$B265)</f>
        <v>25.72</v>
      </c>
      <c r="KV265" s="8">
        <f>SUMIFS('Aceite Virgen'!KV$6:KV$257,'Aceite Virgen'!$A$6:$A$257,"&gt;="&amp;$A265,'Aceite Virgen'!$B$6:$B$257,"&lt;="&amp;$B265)</f>
        <v>0</v>
      </c>
      <c r="KZ265" s="8">
        <f>SUMIFS('Aceite Virgen'!KZ$6:KZ$257,'Aceite Virgen'!$A$6:$A$257,"&gt;="&amp;$A265,'Aceite Virgen'!$B$6:$B$257,"&lt;="&amp;$B265)</f>
        <v>21.71</v>
      </c>
      <c r="LA265" s="8">
        <f>SUMIFS('Aceite Virgen'!LA$6:LA$257,'Aceite Virgen'!$A$6:$A$257,"&gt;="&amp;$A265,'Aceite Virgen'!$B$6:$B$257,"&lt;="&amp;$B265)</f>
        <v>41.699999999999996</v>
      </c>
      <c r="LB265" s="8">
        <f>SUMIFS('Aceite Virgen'!LB$6:LB$257,'Aceite Virgen'!$A$6:$A$257,"&gt;="&amp;$A265,'Aceite Virgen'!$B$6:$B$257,"&lt;="&amp;$B265)</f>
        <v>24.49</v>
      </c>
      <c r="LC265" s="8">
        <f>SUMIFS('Aceite Virgen'!LC$6:LC$257,'Aceite Virgen'!$A$6:$A$257,"&gt;="&amp;$A265,'Aceite Virgen'!$B$6:$B$257,"&lt;="&amp;$B265)</f>
        <v>0</v>
      </c>
      <c r="LG265" s="8">
        <f>SUMIFS('Aceite Virgen'!LG$6:LG$257,'Aceite Virgen'!$A$6:$A$257,"&gt;="&amp;$A265,'Aceite Virgen'!$B$6:$B$257,"&lt;="&amp;$B265)</f>
        <v>25.07</v>
      </c>
      <c r="LH265" s="8">
        <f>SUMIFS('Aceite Virgen'!LH$6:LH$257,'Aceite Virgen'!$A$6:$A$257,"&gt;="&amp;$A265,'Aceite Virgen'!$B$6:$B$257,"&lt;="&amp;$B265)</f>
        <v>34.909999999999997</v>
      </c>
      <c r="LI265" s="8">
        <f>SUMIFS('Aceite Virgen'!LI$6:LI$257,'Aceite Virgen'!$A$6:$A$257,"&gt;="&amp;$A265,'Aceite Virgen'!$B$6:$B$257,"&lt;="&amp;$B265)</f>
        <v>28.51</v>
      </c>
      <c r="LJ265" s="8">
        <f>SUMIFS('Aceite Virgen'!LJ$6:LJ$257,'Aceite Virgen'!$A$6:$A$257,"&gt;="&amp;$A265,'Aceite Virgen'!$B$6:$B$257,"&lt;="&amp;$B265)</f>
        <v>2.63</v>
      </c>
      <c r="LN265" s="8">
        <f>SUMIFS('Aceite Virgen'!LN$6:LN$257,'Aceite Virgen'!$A$6:$A$257,"&gt;="&amp;$A265,'Aceite Virgen'!$B$6:$B$257,"&lt;="&amp;$B265)</f>
        <v>21.05</v>
      </c>
      <c r="LO265" s="8">
        <f>SUMIFS('Aceite Virgen'!LO$6:LO$257,'Aceite Virgen'!$A$6:$A$257,"&gt;="&amp;$A265,'Aceite Virgen'!$B$6:$B$257,"&lt;="&amp;$B265)</f>
        <v>5.15</v>
      </c>
      <c r="LP265" s="8">
        <f>SUMIFS('Aceite Virgen'!LP$6:LP$257,'Aceite Virgen'!$A$6:$A$257,"&gt;="&amp;$A265,'Aceite Virgen'!$B$6:$B$257,"&lt;="&amp;$B265)</f>
        <v>29.63</v>
      </c>
      <c r="LQ265" s="8">
        <f>SUMIFS('Aceite Virgen'!LQ$6:LQ$257,'Aceite Virgen'!$A$6:$A$257,"&gt;="&amp;$A265,'Aceite Virgen'!$B$6:$B$257,"&lt;="&amp;$B265)</f>
        <v>0</v>
      </c>
      <c r="LR265" s="76"/>
      <c r="LS265" s="76"/>
      <c r="LT265" s="76"/>
      <c r="LU265" s="8">
        <f>SUMIFS('Aceite Virgen'!LU$6:LU$257,'Aceite Virgen'!$A$6:$A$257,"&gt;="&amp;$A265,'Aceite Virgen'!$B$6:$B$257,"&lt;="&amp;$B265)</f>
        <v>4.72</v>
      </c>
      <c r="LV265" s="8">
        <f>SUMIFS('Aceite Virgen'!LV$6:LV$257,'Aceite Virgen'!$A$6:$A$257,"&gt;="&amp;$A265,'Aceite Virgen'!$B$6:$B$257,"&lt;="&amp;$B265)</f>
        <v>0</v>
      </c>
      <c r="LW265" s="8">
        <f>SUMIFS('Aceite Virgen'!LW$6:LW$257,'Aceite Virgen'!$A$6:$A$257,"&gt;="&amp;$A265,'Aceite Virgen'!$B$6:$B$257,"&lt;="&amp;$B265)</f>
        <v>7.03</v>
      </c>
      <c r="LX265" s="8">
        <f>SUMIFS('Aceite Virgen'!LX$6:LX$257,'Aceite Virgen'!$A$6:$A$257,"&gt;="&amp;$A265,'Aceite Virgen'!$B$6:$B$257,"&lt;="&amp;$B265)</f>
        <v>0</v>
      </c>
      <c r="LY265" s="76"/>
      <c r="LZ265" s="76"/>
      <c r="MA265" s="76"/>
      <c r="MB265" s="8">
        <f>SUMIFS('Aceite Virgen'!MB$6:MB$257,'Aceite Virgen'!$A$6:$A$257,"&gt;="&amp;$A265,'Aceite Virgen'!$B$6:$B$257,"&lt;="&amp;$B265)</f>
        <v>2.4500000000000002</v>
      </c>
      <c r="MC265" s="8">
        <f>SUMIFS('Aceite Virgen'!MC$6:MC$257,'Aceite Virgen'!$A$6:$A$257,"&gt;="&amp;$A265,'Aceite Virgen'!$B$6:$B$257,"&lt;="&amp;$B265)</f>
        <v>7.02</v>
      </c>
      <c r="MD265" s="8">
        <f>SUMIFS('Aceite Virgen'!MD$6:MD$257,'Aceite Virgen'!$A$6:$A$257,"&gt;="&amp;$A265,'Aceite Virgen'!$B$6:$B$257,"&lt;="&amp;$B265)</f>
        <v>2.65</v>
      </c>
      <c r="ME265" s="8">
        <f>SUMIFS('Aceite Virgen'!ME$6:ME$257,'Aceite Virgen'!$A$6:$A$257,"&gt;="&amp;$A265,'Aceite Virgen'!$B$6:$B$257,"&lt;="&amp;$B265)</f>
        <v>0</v>
      </c>
      <c r="MI265" s="8">
        <f>SUMIFS('Aceite Virgen'!MI$6:MI$257,'Aceite Virgen'!$A$6:$A$257,"&gt;="&amp;$A265,'Aceite Virgen'!$B$6:$B$257,"&lt;="&amp;$B265)</f>
        <v>2.2199999999999998</v>
      </c>
      <c r="MJ265" s="8">
        <f>SUMIFS('Aceite Virgen'!MJ$6:MJ$257,'Aceite Virgen'!$A$6:$A$257,"&gt;="&amp;$A265,'Aceite Virgen'!$B$6:$B$257,"&lt;="&amp;$B265)</f>
        <v>10.46</v>
      </c>
      <c r="MK265" s="8">
        <f>SUMIFS('Aceite Virgen'!MK$6:MK$257,'Aceite Virgen'!$A$6:$A$257,"&gt;="&amp;$A265,'Aceite Virgen'!$B$6:$B$257,"&lt;="&amp;$B265)</f>
        <v>0.46</v>
      </c>
      <c r="ML265" s="8">
        <f>SUMIFS('Aceite Virgen'!ML$6:ML$257,'Aceite Virgen'!$A$6:$A$257,"&gt;="&amp;$A265,'Aceite Virgen'!$B$6:$B$257,"&lt;="&amp;$B265)</f>
        <v>0</v>
      </c>
      <c r="MM265" s="76"/>
      <c r="MN265" s="76"/>
      <c r="MO265" s="76"/>
      <c r="MP265" s="8">
        <f>SUMIFS('Aceite Virgen'!MP$6:MP$257,'Aceite Virgen'!$A$6:$A$257,"&gt;="&amp;$A265,'Aceite Virgen'!$B$6:$B$257,"&lt;="&amp;$B265)</f>
        <v>0.37</v>
      </c>
      <c r="MQ265" s="8">
        <f>SUMIFS('Aceite Virgen'!MQ$6:MQ$257,'Aceite Virgen'!$A$6:$A$257,"&gt;="&amp;$A265,'Aceite Virgen'!$B$6:$B$257,"&lt;="&amp;$B265)</f>
        <v>0</v>
      </c>
      <c r="MR265" s="8">
        <f>SUMIFS('Aceite Virgen'!MR$6:MR$257,'Aceite Virgen'!$A$6:$A$257,"&gt;="&amp;$A265,'Aceite Virgen'!$B$6:$B$257,"&lt;="&amp;$B265)</f>
        <v>0.56000000000000005</v>
      </c>
      <c r="MS265" s="8">
        <f>SUMIFS('Aceite Virgen'!MS$6:MS$257,'Aceite Virgen'!$A$6:$A$257,"&gt;="&amp;$A265,'Aceite Virgen'!$B$6:$B$257,"&lt;="&amp;$B265)</f>
        <v>0</v>
      </c>
    </row>
    <row r="266" spans="1:357" x14ac:dyDescent="0.25">
      <c r="A266" s="14">
        <f>'TAM Aceite Virgen'!B14</f>
        <v>2.6</v>
      </c>
      <c r="B266" s="14">
        <f>'TAM Aceite Virgen'!C14</f>
        <v>2.7</v>
      </c>
      <c r="C266" s="14"/>
      <c r="D266" s="8">
        <f>SUMIFS('Aceite Virgen'!D$6:D$257,'Aceite Virgen'!$A$6:$A$257,"&gt;="&amp;$A266,'Aceite Virgen'!$B$6:$B$257,"&lt;="&amp;$B266)</f>
        <v>0</v>
      </c>
      <c r="E266" s="8">
        <f>SUMIFS('Aceite Virgen'!E$6:E$257,'Aceite Virgen'!$A$6:$A$257,"&gt;="&amp;$A266,'Aceite Virgen'!$B$6:$B$257,"&lt;="&amp;$B266)</f>
        <v>0</v>
      </c>
      <c r="F266" s="8">
        <f>SUMIFS('Aceite Virgen'!F$6:F$257,'Aceite Virgen'!$A$6:$A$257,"&gt;="&amp;$A266,'Aceite Virgen'!$B$6:$B$257,"&lt;="&amp;$B266)</f>
        <v>0</v>
      </c>
      <c r="G266" s="8">
        <f>SUMIFS('Aceite Virgen'!G$6:G$257,'Aceite Virgen'!$A$6:$A$257,"&gt;="&amp;$A266,'Aceite Virgen'!$B$6:$B$257,"&lt;="&amp;$B266)</f>
        <v>0</v>
      </c>
      <c r="H266" s="14"/>
      <c r="I266" s="14"/>
      <c r="J266" s="14"/>
      <c r="K266" s="8">
        <f>SUMIFS('Aceite Virgen'!K$6:K$257,'Aceite Virgen'!$A$6:$A$257,"&gt;="&amp;$A266,'Aceite Virgen'!$B$6:$B$257,"&lt;="&amp;$B266)</f>
        <v>0.23</v>
      </c>
      <c r="L266" s="8">
        <f>SUMIFS('Aceite Virgen'!L$6:L$257,'Aceite Virgen'!$A$6:$A$257,"&gt;="&amp;$A266,'Aceite Virgen'!$B$6:$B$257,"&lt;="&amp;$B266)</f>
        <v>1.65</v>
      </c>
      <c r="M266" s="8">
        <f>SUMIFS('Aceite Virgen'!M$6:M$257,'Aceite Virgen'!$A$6:$A$257,"&gt;="&amp;$A266,'Aceite Virgen'!$B$6:$B$257,"&lt;="&amp;$B266)</f>
        <v>0</v>
      </c>
      <c r="N266" s="8">
        <f>SUMIFS('Aceite Virgen'!N$6:N$257,'Aceite Virgen'!$A$6:$A$257,"&gt;="&amp;$A266,'Aceite Virgen'!$B$6:$B$257,"&lt;="&amp;$B266)</f>
        <v>0</v>
      </c>
      <c r="O266" s="14"/>
      <c r="P266" s="14"/>
      <c r="Q266" s="14"/>
      <c r="R266" s="8">
        <f>SUMIFS('Aceite Virgen'!R$6:R$257,'Aceite Virgen'!$A$6:$A$257,"&gt;="&amp;$A266,'Aceite Virgen'!$B$6:$B$257,"&lt;="&amp;$B266)</f>
        <v>0.18</v>
      </c>
      <c r="S266" s="8">
        <f>SUMIFS('Aceite Virgen'!S$6:S$257,'Aceite Virgen'!$A$6:$A$257,"&gt;="&amp;$A266,'Aceite Virgen'!$B$6:$B$257,"&lt;="&amp;$B266)</f>
        <v>0</v>
      </c>
      <c r="T266" s="8">
        <f>SUMIFS('Aceite Virgen'!T$6:T$257,'Aceite Virgen'!$A$6:$A$257,"&gt;="&amp;$A266,'Aceite Virgen'!$B$6:$B$257,"&lt;="&amp;$B266)</f>
        <v>0.25</v>
      </c>
      <c r="U266" s="8">
        <f>SUMIFS('Aceite Virgen'!U$6:U$257,'Aceite Virgen'!$A$6:$A$257,"&gt;="&amp;$A266,'Aceite Virgen'!$B$6:$B$257,"&lt;="&amp;$B266)</f>
        <v>0</v>
      </c>
      <c r="V266" s="14"/>
      <c r="W266" s="14"/>
      <c r="X266" s="14"/>
      <c r="Y266" s="8">
        <f>SUMIFS('Aceite Virgen'!Y$6:Y$257,'Aceite Virgen'!$A$6:$A$257,"&gt;="&amp;$A266,'Aceite Virgen'!$B$6:$B$257,"&lt;="&amp;$B266)</f>
        <v>0.42</v>
      </c>
      <c r="Z266" s="8">
        <f>SUMIFS('Aceite Virgen'!Z$6:Z$257,'Aceite Virgen'!$A$6:$A$257,"&gt;="&amp;$A266,'Aceite Virgen'!$B$6:$B$257,"&lt;="&amp;$B266)</f>
        <v>1.71</v>
      </c>
      <c r="AA266" s="8">
        <f>SUMIFS('Aceite Virgen'!AA$6:AA$257,'Aceite Virgen'!$A$6:$A$257,"&gt;="&amp;$A266,'Aceite Virgen'!$B$6:$B$257,"&lt;="&amp;$B266)</f>
        <v>0</v>
      </c>
      <c r="AB266" s="8">
        <f>SUMIFS('Aceite Virgen'!AB$6:AB$257,'Aceite Virgen'!$A$6:$A$257,"&gt;="&amp;$A266,'Aceite Virgen'!$B$6:$B$257,"&lt;="&amp;$B266)</f>
        <v>0</v>
      </c>
      <c r="AC266" s="14"/>
      <c r="AD266" s="14"/>
      <c r="AE266" s="14"/>
      <c r="AF266" s="8">
        <f>SUMIFS('Aceite Virgen'!AF$6:AF$257,'Aceite Virgen'!$A$6:$A$257,"&gt;="&amp;$A266,'Aceite Virgen'!$B$6:$B$257,"&lt;="&amp;$B266)</f>
        <v>0</v>
      </c>
      <c r="AG266" s="8">
        <f>SUMIFS('Aceite Virgen'!AG$6:AG$257,'Aceite Virgen'!$A$6:$A$257,"&gt;="&amp;$A266,'Aceite Virgen'!$B$6:$B$257,"&lt;="&amp;$B266)</f>
        <v>0</v>
      </c>
      <c r="AH266" s="8">
        <f>SUMIFS('Aceite Virgen'!AH$6:AH$257,'Aceite Virgen'!$A$6:$A$257,"&gt;="&amp;$A266,'Aceite Virgen'!$B$6:$B$257,"&lt;="&amp;$B266)</f>
        <v>0</v>
      </c>
      <c r="AI266" s="8">
        <f>SUMIFS('Aceite Virgen'!AI$6:AI$257,'Aceite Virgen'!$A$6:$A$257,"&gt;="&amp;$A266,'Aceite Virgen'!$B$6:$B$257,"&lt;="&amp;$B266)</f>
        <v>0</v>
      </c>
      <c r="AJ266" s="14"/>
      <c r="AK266" s="14"/>
      <c r="AL266" s="14"/>
      <c r="AM266" s="8">
        <f>SUMIFS('Aceite Virgen'!AM$6:AM$257,'Aceite Virgen'!$A$6:$A$257,"&gt;="&amp;$A266,'Aceite Virgen'!$B$6:$B$257,"&lt;="&amp;$B266)</f>
        <v>0.06</v>
      </c>
      <c r="AN266" s="8">
        <f>SUMIFS('Aceite Virgen'!AN$6:AN$257,'Aceite Virgen'!$A$6:$A$257,"&gt;="&amp;$A266,'Aceite Virgen'!$B$6:$B$257,"&lt;="&amp;$B266)</f>
        <v>0.68</v>
      </c>
      <c r="AO266" s="8">
        <f>SUMIFS('Aceite Virgen'!AO$6:AO$257,'Aceite Virgen'!$A$6:$A$257,"&gt;="&amp;$A266,'Aceite Virgen'!$B$6:$B$257,"&lt;="&amp;$B266)</f>
        <v>0</v>
      </c>
      <c r="AP266" s="8">
        <f>SUMIFS('Aceite Virgen'!AP$6:AP$257,'Aceite Virgen'!$A$6:$A$257,"&gt;="&amp;$A266,'Aceite Virgen'!$B$6:$B$257,"&lt;="&amp;$B266)</f>
        <v>0</v>
      </c>
      <c r="AQ266" s="14"/>
      <c r="AR266" s="14"/>
      <c r="AT266" s="8">
        <f>SUMIFS('Aceite Virgen'!AT$6:AT$257,'Aceite Virgen'!$A$6:$A$257,"&gt;="&amp;$A266,'Aceite Virgen'!$B$6:$B$257,"&lt;="&amp;$B266)</f>
        <v>0</v>
      </c>
      <c r="AU266" s="8">
        <f>SUMIFS('Aceite Virgen'!AU$6:AU$257,'Aceite Virgen'!$A$6:$A$257,"&gt;="&amp;$A266,'Aceite Virgen'!$B$6:$B$257,"&lt;="&amp;$B266)</f>
        <v>0</v>
      </c>
      <c r="AV266" s="8">
        <f>SUMIFS('Aceite Virgen'!AV$6:AV$257,'Aceite Virgen'!$A$6:$A$257,"&gt;="&amp;$A266,'Aceite Virgen'!$B$6:$B$257,"&lt;="&amp;$B266)</f>
        <v>0</v>
      </c>
      <c r="AW266" s="8">
        <f>SUMIFS('Aceite Virgen'!AW$6:AW$257,'Aceite Virgen'!$A$6:$A$257,"&gt;="&amp;$A266,'Aceite Virgen'!$B$6:$B$257,"&lt;="&amp;$B266)</f>
        <v>0</v>
      </c>
      <c r="BA266" s="8">
        <f>SUMIFS('Aceite Virgen'!BA$6:BA$257,'Aceite Virgen'!$A$6:$A$257,"&gt;="&amp;A266,'Aceite Virgen'!$B$6:$B$257,"&lt;="&amp;B266)</f>
        <v>0.09</v>
      </c>
      <c r="BB266" s="8">
        <f>SUMIFS('Aceite Virgen'!BB$6:BB$257,'Aceite Virgen'!$A$6:$A$257,"&gt;="&amp;$A266,'Aceite Virgen'!$B$6:$B$257,"&lt;="&amp;$B266)</f>
        <v>0.83</v>
      </c>
      <c r="BC266" s="8">
        <f>SUMIFS('Aceite Virgen'!BC$6:BC$257,'Aceite Virgen'!$A$6:$A$257,"&gt;="&amp;$A266,'Aceite Virgen'!$B$6:$B$257,"&lt;="&amp;$B266)</f>
        <v>0</v>
      </c>
      <c r="BD266" s="8">
        <f>SUMIFS('Aceite Virgen'!BD$6:BD$257,'Aceite Virgen'!$A$6:$A$257,"&gt;="&amp;$A266,'Aceite Virgen'!$B$6:$B$257,"&lt;="&amp;$B266)</f>
        <v>0</v>
      </c>
      <c r="BH266" s="8">
        <f>SUMIFS('Aceite Virgen'!BH$6:BH$257,'Aceite Virgen'!$A$6:$A$257,"&gt;="&amp;$A266,'Aceite Virgen'!$B$6:$B$257,"&lt;="&amp;$B266)</f>
        <v>0</v>
      </c>
      <c r="BI266" s="8">
        <f>SUMIFS('Aceite Virgen'!BI$6:BI$257,'Aceite Virgen'!$A$6:$A$257,"&gt;="&amp;$A266,'Aceite Virgen'!$B$6:$B$257,"&lt;="&amp;$B266)</f>
        <v>0</v>
      </c>
      <c r="BJ266" s="8">
        <f>SUMIFS('Aceite Virgen'!BJ$6:BJ$257,'Aceite Virgen'!$A$6:$A$257,"&gt;="&amp;$A266,'Aceite Virgen'!$B$6:$B$257,"&lt;="&amp;$B266)</f>
        <v>0</v>
      </c>
      <c r="BK266" s="8">
        <f>SUMIFS('Aceite Virgen'!BK$6:BK$257,'Aceite Virgen'!$A$6:$A$257,"&gt;="&amp;$A266,'Aceite Virgen'!$B$6:$B$257,"&lt;="&amp;$B266)</f>
        <v>0</v>
      </c>
      <c r="BO266" s="8">
        <f>SUMIFS('Aceite Virgen'!BO$6:BO$257,'Aceite Virgen'!$A$6:$A$257,"&gt;="&amp;$A266,'Aceite Virgen'!$B$6:$B$257,"&lt;="&amp;$B266)</f>
        <v>0.09</v>
      </c>
      <c r="BP266" s="8">
        <f>SUMIFS('Aceite Virgen'!BP$6:BP$257,'Aceite Virgen'!$A$6:$A$257,"&gt;="&amp;$A266,'Aceite Virgen'!$B$6:$B$257,"&lt;="&amp;$B266)</f>
        <v>1.57</v>
      </c>
      <c r="BQ266" s="8">
        <f>SUMIFS('Aceite Virgen'!BQ$6:BQ$257,'Aceite Virgen'!$A$6:$A$257,"&gt;="&amp;$A266,'Aceite Virgen'!$B$6:$B$257,"&lt;="&amp;$B266)</f>
        <v>0</v>
      </c>
      <c r="BR266" s="8">
        <f>SUMIFS('Aceite Virgen'!BR$6:BR$257,'Aceite Virgen'!$A$6:$A$257,"&gt;="&amp;$A266,'Aceite Virgen'!$B$6:$B$257,"&lt;="&amp;$B266)</f>
        <v>0</v>
      </c>
      <c r="BV266" s="8">
        <f>SUMIFS('Aceite Virgen'!BV$6:BV$257,'Aceite Virgen'!$A$6:$A$257,"&gt;="&amp;$A266,'Aceite Virgen'!$B$6:$B$257,"&lt;="&amp;$B266)</f>
        <v>0.16</v>
      </c>
      <c r="BW266" s="8">
        <f>SUMIFS('Aceite Virgen'!BW$6:BW$257,'Aceite Virgen'!$A$6:$A$257,"&gt;="&amp;$A266,'Aceite Virgen'!$B$6:$B$257,"&lt;="&amp;$B266)</f>
        <v>0</v>
      </c>
      <c r="BX266" s="8">
        <f>SUMIFS('Aceite Virgen'!BX$6:BX$257,'Aceite Virgen'!$A$6:$A$257,"&gt;="&amp;$A266,'Aceite Virgen'!$B$6:$B$257,"&lt;="&amp;$B266)</f>
        <v>0.2</v>
      </c>
      <c r="BY266" s="8">
        <f>SUMIFS('Aceite Virgen'!BY$6:BY$257,'Aceite Virgen'!$A$6:$A$257,"&gt;="&amp;$A266,'Aceite Virgen'!$B$6:$B$257,"&lt;="&amp;$B266)</f>
        <v>0</v>
      </c>
      <c r="CC266" s="8">
        <f>SUMIFS('Aceite Virgen'!CC$6:CC$257,'Aceite Virgen'!$A$6:$A$257,"&gt;="&amp;$A266,'Aceite Virgen'!$B$6:$B$257,"&lt;="&amp;$B266)</f>
        <v>0</v>
      </c>
      <c r="CD266" s="8">
        <f>SUMIFS('Aceite Virgen'!CD$6:CD$257,'Aceite Virgen'!$A$6:$A$257,"&gt;="&amp;$A266,'Aceite Virgen'!$B$6:$B$257,"&lt;="&amp;$B266)</f>
        <v>0</v>
      </c>
      <c r="CE266" s="8">
        <f>SUMIFS('Aceite Virgen'!CE$6:CE$257,'Aceite Virgen'!$A$6:$A$257,"&gt;="&amp;$A266,'Aceite Virgen'!$B$6:$B$257,"&lt;="&amp;$B266)</f>
        <v>0</v>
      </c>
      <c r="CF266" s="8">
        <f>SUMIFS('Aceite Virgen'!CF$6:CF$257,'Aceite Virgen'!$A$6:$A$257,"&gt;="&amp;$A266,'Aceite Virgen'!$B$6:$B$257,"&lt;="&amp;$B266)</f>
        <v>0</v>
      </c>
      <c r="CJ266" s="8">
        <f>SUMIFS('Aceite Virgen'!CJ$6:CJ$257,'Aceite Virgen'!$A$6:$A$257,"&gt;="&amp;$A266,'Aceite Virgen'!$B$6:$B$257,"&lt;="&amp;$B266)</f>
        <v>0.06</v>
      </c>
      <c r="CK266" s="8">
        <f>SUMIFS('Aceite Virgen'!CK$6:CK$257,'Aceite Virgen'!$A$6:$A$257,"&gt;="&amp;$A266,'Aceite Virgen'!$B$6:$B$257,"&lt;="&amp;$B266)</f>
        <v>0</v>
      </c>
      <c r="CL266" s="8">
        <f>SUMIFS('Aceite Virgen'!CL$6:CL$257,'Aceite Virgen'!$A$6:$A$257,"&gt;="&amp;$A266,'Aceite Virgen'!$B$6:$B$257,"&lt;="&amp;$B266)</f>
        <v>7.0000000000000007E-2</v>
      </c>
      <c r="CM266" s="8">
        <f>SUMIFS('Aceite Virgen'!CM$6:CM$257,'Aceite Virgen'!$A$6:$A$257,"&gt;="&amp;$A266,'Aceite Virgen'!$B$6:$B$257,"&lt;="&amp;$B266)</f>
        <v>0</v>
      </c>
      <c r="CQ266" s="8">
        <f>SUMIFS('Aceite Virgen'!CQ$6:CQ$257,'Aceite Virgen'!$A$6:$A$257,"&gt;="&amp;$A266,'Aceite Virgen'!$B$6:$B$257,"&lt;="&amp;$B266)</f>
        <v>0</v>
      </c>
      <c r="CR266" s="8">
        <f>SUMIFS('Aceite Virgen'!CR$6:CR$257,'Aceite Virgen'!$A$6:$A$257,"&gt;="&amp;$A266,'Aceite Virgen'!$B$6:$B$257,"&lt;="&amp;$B266)</f>
        <v>0</v>
      </c>
      <c r="CS266" s="8">
        <f>SUMIFS('Aceite Virgen'!CS$6:CS$257,'Aceite Virgen'!$A$6:$A$257,"&gt;="&amp;$A266,'Aceite Virgen'!$B$6:$B$257,"&lt;="&amp;$B266)</f>
        <v>0</v>
      </c>
      <c r="CT266" s="8">
        <f>SUMIFS('Aceite Virgen'!CT$6:CT$257,'Aceite Virgen'!$A$6:$A$257,"&gt;="&amp;$A266,'Aceite Virgen'!$B$6:$B$257,"&lt;="&amp;$B266)</f>
        <v>0</v>
      </c>
      <c r="CX266" s="8">
        <f>SUMIFS('Aceite Virgen'!CX$6:CX$257,'Aceite Virgen'!$A$6:$A$257,"&gt;="&amp;$A266,'Aceite Virgen'!$B$6:$B$257,"&lt;="&amp;$B266)</f>
        <v>0</v>
      </c>
      <c r="CY266" s="8">
        <f>SUMIFS('Aceite Virgen'!CY$6:CY$257,'Aceite Virgen'!$A$6:$A$257,"&gt;="&amp;$A266,'Aceite Virgen'!$B$6:$B$257,"&lt;="&amp;$B266)</f>
        <v>0</v>
      </c>
      <c r="CZ266" s="8">
        <f>SUMIFS('Aceite Virgen'!CZ$6:CZ$257,'Aceite Virgen'!$A$6:$A$257,"&gt;="&amp;$A266,'Aceite Virgen'!$B$6:$B$257,"&lt;="&amp;$B266)</f>
        <v>0</v>
      </c>
      <c r="DA266" s="8">
        <f>SUMIFS('Aceite Virgen'!DA$6:DA$257,'Aceite Virgen'!$A$6:$A$257,"&gt;="&amp;$A266,'Aceite Virgen'!$B$6:$B$257,"&lt;="&amp;$B266)</f>
        <v>0</v>
      </c>
      <c r="DE266" s="8">
        <f>SUMIFS('Aceite Virgen'!DE$6:DE$257,'Aceite Virgen'!$A$6:$A$257,"&gt;="&amp;$A266,'Aceite Virgen'!$B$6:$B$257,"&lt;="&amp;$B266)</f>
        <v>2.04</v>
      </c>
      <c r="DF266" s="8">
        <f>SUMIFS('Aceite Virgen'!DF$6:DF$257,'Aceite Virgen'!$A$6:$A$257,"&gt;="&amp;$A266,'Aceite Virgen'!$B$6:$B$257,"&lt;="&amp;$B266)</f>
        <v>9.26</v>
      </c>
      <c r="DG266" s="8">
        <f>SUMIFS('Aceite Virgen'!DG$6:DG$257,'Aceite Virgen'!$A$6:$A$257,"&gt;="&amp;$A266,'Aceite Virgen'!$B$6:$B$257,"&lt;="&amp;$B266)</f>
        <v>0</v>
      </c>
      <c r="DH266" s="8">
        <f>SUMIFS('Aceite Virgen'!DH$6:DH$257,'Aceite Virgen'!$A$6:$A$257,"&gt;="&amp;$A266,'Aceite Virgen'!$B$6:$B$257,"&lt;="&amp;$B266)</f>
        <v>0</v>
      </c>
      <c r="DL266" s="8">
        <f>SUMIFS('Aceite Virgen'!DL$6:DL$257,'Aceite Virgen'!$A$6:$A$257,"&gt;="&amp;$A266,'Aceite Virgen'!$B$6:$B$257,"&lt;="&amp;$B266)</f>
        <v>0.26</v>
      </c>
      <c r="DM266" s="8">
        <f>SUMIFS('Aceite Virgen'!DM$6:DM$257,'Aceite Virgen'!$A$6:$A$257,"&gt;="&amp;$A266,'Aceite Virgen'!$B$6:$B$257,"&lt;="&amp;$B266)</f>
        <v>0</v>
      </c>
      <c r="DN266" s="8">
        <f>SUMIFS('Aceite Virgen'!DN$6:DN$257,'Aceite Virgen'!$A$6:$A$257,"&gt;="&amp;$A266,'Aceite Virgen'!$B$6:$B$257,"&lt;="&amp;$B266)</f>
        <v>0.37</v>
      </c>
      <c r="DO266" s="8">
        <f>SUMIFS('Aceite Virgen'!DO$6:DO$257,'Aceite Virgen'!$A$6:$A$257,"&gt;="&amp;$A266,'Aceite Virgen'!$B$6:$B$257,"&lt;="&amp;$B266)</f>
        <v>0</v>
      </c>
      <c r="DS266" s="8">
        <f>SUMIFS('Aceite Virgen'!DS$6:DS$257,'Aceite Virgen'!$A$6:$A$257,"&gt;="&amp;$A266,'Aceite Virgen'!$B$6:$B$257,"&lt;="&amp;$B266)</f>
        <v>0.45</v>
      </c>
      <c r="DT266" s="8">
        <f>SUMIFS('Aceite Virgen'!DT$6:DT$257,'Aceite Virgen'!$A$6:$A$257,"&gt;="&amp;$A266,'Aceite Virgen'!$B$6:$B$257,"&lt;="&amp;$B266)</f>
        <v>0</v>
      </c>
      <c r="DU266" s="8">
        <f>SUMIFS('Aceite Virgen'!DU$6:DU$257,'Aceite Virgen'!$A$6:$A$257,"&gt;="&amp;$A266,'Aceite Virgen'!$B$6:$B$257,"&lt;="&amp;$B266)</f>
        <v>0</v>
      </c>
      <c r="DV266" s="8">
        <f>SUMIFS('Aceite Virgen'!DV$6:DV$257,'Aceite Virgen'!$A$6:$A$257,"&gt;="&amp;$A266,'Aceite Virgen'!$B$6:$B$257,"&lt;="&amp;$B266)</f>
        <v>7.71</v>
      </c>
      <c r="DZ266" s="8">
        <f>SUMIFS('Aceite Virgen'!DZ$6:DZ$257,'Aceite Virgen'!$A$6:$A$257,"&gt;="&amp;$A266,'Aceite Virgen'!$B$6:$B$257,"&lt;="&amp;$B266)</f>
        <v>1.49</v>
      </c>
      <c r="EA266" s="8">
        <f>SUMIFS('Aceite Virgen'!EA$6:EA$257,'Aceite Virgen'!$A$6:$A$257,"&gt;="&amp;$A266,'Aceite Virgen'!$B$6:$B$257,"&lt;="&amp;$B266)</f>
        <v>9.81</v>
      </c>
      <c r="EB266" s="8">
        <f>SUMIFS('Aceite Virgen'!EB$6:EB$257,'Aceite Virgen'!$A$6:$A$257,"&gt;="&amp;$A266,'Aceite Virgen'!$B$6:$B$257,"&lt;="&amp;$B266)</f>
        <v>0</v>
      </c>
      <c r="EC266" s="8">
        <f>SUMIFS('Aceite Virgen'!EC$6:EC$257,'Aceite Virgen'!$A$6:$A$257,"&gt;="&amp;$A266,'Aceite Virgen'!$B$6:$B$257,"&lt;="&amp;$B266)</f>
        <v>0</v>
      </c>
      <c r="EG266" s="8">
        <f>SUMIFS('Aceite Virgen'!EG$6:EG$257,'Aceite Virgen'!$A$6:$A$257,"&gt;="&amp;$A266,'Aceite Virgen'!$B$6:$B$257,"&lt;="&amp;$B266)</f>
        <v>0</v>
      </c>
      <c r="EH266" s="8">
        <f>SUMIFS('Aceite Virgen'!EH$6:EH$257,'Aceite Virgen'!$A$6:$A$257,"&gt;="&amp;$A266,'Aceite Virgen'!$B$6:$B$257,"&lt;="&amp;$B266)</f>
        <v>0</v>
      </c>
      <c r="EI266" s="8">
        <f>SUMIFS('Aceite Virgen'!EI$6:EI$257,'Aceite Virgen'!$A$6:$A$257,"&gt;="&amp;$A266,'Aceite Virgen'!$B$6:$B$257,"&lt;="&amp;$B266)</f>
        <v>0</v>
      </c>
      <c r="EJ266" s="8">
        <f>SUMIFS('Aceite Virgen'!EJ$6:EJ$257,'Aceite Virgen'!$A$6:$A$257,"&gt;="&amp;$A266,'Aceite Virgen'!$B$6:$B$257,"&lt;="&amp;$B266)</f>
        <v>0</v>
      </c>
      <c r="EN266" s="8">
        <f>SUMIFS('Aceite Virgen'!EN$6:EN$257,'Aceite Virgen'!$A$6:$A$257,"&gt;="&amp;$A266,'Aceite Virgen'!$B$6:$B$257,"&lt;="&amp;$B266)</f>
        <v>0.35</v>
      </c>
      <c r="EO266" s="8">
        <f>SUMIFS('Aceite Virgen'!EO$6:EO$257,'Aceite Virgen'!$A$6:$A$257,"&gt;="&amp;$A266,'Aceite Virgen'!$B$6:$B$257,"&lt;="&amp;$B266)</f>
        <v>0.44</v>
      </c>
      <c r="EP266" s="8">
        <f>SUMIFS('Aceite Virgen'!EP$6:EP$257,'Aceite Virgen'!$A$6:$A$257,"&gt;="&amp;$A266,'Aceite Virgen'!$B$6:$B$257,"&lt;="&amp;$B266)</f>
        <v>0</v>
      </c>
      <c r="EQ266" s="8">
        <f>SUMIFS('Aceite Virgen'!EQ$6:EQ$257,'Aceite Virgen'!$A$6:$A$257,"&gt;="&amp;$A266,'Aceite Virgen'!$B$6:$B$257,"&lt;="&amp;$B266)</f>
        <v>2.5299999999999998</v>
      </c>
      <c r="EU266" s="8">
        <f>SUMIFS('Aceite Virgen'!EU$6:EU$257,'Aceite Virgen'!$A$6:$A$257,"&gt;="&amp;$A266,'Aceite Virgen'!$B$6:$B$257,"&lt;="&amp;$B266)</f>
        <v>0</v>
      </c>
      <c r="EV266" s="8">
        <f>SUMIFS('Aceite Virgen'!EV$6:EV$257,'Aceite Virgen'!$A$6:$A$257,"&gt;="&amp;$A266,'Aceite Virgen'!$B$6:$B$257,"&lt;="&amp;$B266)</f>
        <v>0</v>
      </c>
      <c r="EW266" s="8">
        <f>SUMIFS('Aceite Virgen'!EW$6:EW$257,'Aceite Virgen'!$A$6:$A$257,"&gt;="&amp;$A266,'Aceite Virgen'!$B$6:$B$257,"&lt;="&amp;$B266)</f>
        <v>0</v>
      </c>
      <c r="EX266" s="8">
        <f>SUMIFS('Aceite Virgen'!EX$6:EX$257,'Aceite Virgen'!$A$6:$A$257,"&gt;="&amp;$A266,'Aceite Virgen'!$B$6:$B$257,"&lt;="&amp;$B266)</f>
        <v>0</v>
      </c>
      <c r="FB266" s="8">
        <f>SUMIFS('Aceite Virgen'!FB$6:FB$257,'Aceite Virgen'!$A$6:$A$257,"&gt;="&amp;$A266,'Aceite Virgen'!$B$6:$B$257,"&lt;="&amp;$B266)</f>
        <v>3</v>
      </c>
      <c r="FC266" s="8">
        <f>SUMIFS('Aceite Virgen'!FC$6:FC$257,'Aceite Virgen'!$A$6:$A$257,"&gt;="&amp;$A266,'Aceite Virgen'!$B$6:$B$257,"&lt;="&amp;$B266)</f>
        <v>11.94</v>
      </c>
      <c r="FD266" s="8">
        <f>SUMIFS('Aceite Virgen'!FD$6:FD$257,'Aceite Virgen'!$A$6:$A$257,"&gt;="&amp;$A266,'Aceite Virgen'!$B$6:$B$257,"&lt;="&amp;$B266)</f>
        <v>1.29</v>
      </c>
      <c r="FE266" s="8">
        <f>SUMIFS('Aceite Virgen'!FE$6:FE$257,'Aceite Virgen'!$A$6:$A$257,"&gt;="&amp;$A266,'Aceite Virgen'!$B$6:$B$257,"&lt;="&amp;$B266)</f>
        <v>0</v>
      </c>
      <c r="FI266" s="8">
        <f>SUMIFS('Aceite Virgen'!FI$6:FI$257,'Aceite Virgen'!$A$6:$A$257,"&gt;="&amp;$A266,'Aceite Virgen'!$B$6:$B$257,"&lt;="&amp;$B266)</f>
        <v>3.28</v>
      </c>
      <c r="FJ266" s="8">
        <f>SUMIFS('Aceite Virgen'!FJ$6:FJ$257,'Aceite Virgen'!$A$6:$A$257,"&gt;="&amp;$A266,'Aceite Virgen'!$B$6:$B$257,"&lt;="&amp;$B266)</f>
        <v>0</v>
      </c>
      <c r="FK266" s="8">
        <f>SUMIFS('Aceite Virgen'!FK$6:FK$257,'Aceite Virgen'!$A$6:$A$257,"&gt;="&amp;$A266,'Aceite Virgen'!$B$6:$B$257,"&lt;="&amp;$B266)</f>
        <v>1.49</v>
      </c>
      <c r="FL266" s="8">
        <f>SUMIFS('Aceite Virgen'!FL$6:FL$257,'Aceite Virgen'!$A$6:$A$257,"&gt;="&amp;$A266,'Aceite Virgen'!$B$6:$B$257,"&lt;="&amp;$B266)</f>
        <v>23.3</v>
      </c>
      <c r="FP266" s="8">
        <f>SUMIFS('Aceite Virgen'!FP$6:FP$257,'Aceite Virgen'!$A$6:$A$257,"&gt;="&amp;$A266,'Aceite Virgen'!$B$6:$B$257,"&lt;="&amp;$B266)</f>
        <v>7.86</v>
      </c>
      <c r="FQ266" s="8">
        <f>SUMIFS('Aceite Virgen'!FQ$6:FQ$257,'Aceite Virgen'!$A$6:$A$257,"&gt;="&amp;$A266,'Aceite Virgen'!$B$6:$B$257,"&lt;="&amp;$B266)</f>
        <v>3.2</v>
      </c>
      <c r="FR266" s="8">
        <f>SUMIFS('Aceite Virgen'!FR$6:FR$257,'Aceite Virgen'!$A$6:$A$257,"&gt;="&amp;$A266,'Aceite Virgen'!$B$6:$B$257,"&lt;="&amp;$B266)</f>
        <v>10.72</v>
      </c>
      <c r="FS266" s="8">
        <f>SUMIFS('Aceite Virgen'!FS$6:FS$257,'Aceite Virgen'!$A$6:$A$257,"&gt;="&amp;$A266,'Aceite Virgen'!$B$6:$B$257,"&lt;="&amp;$B266)</f>
        <v>0</v>
      </c>
      <c r="FW266" s="8">
        <f>SUMIFS('Aceite Virgen'!FW$6:FW$257,'Aceite Virgen'!$A$6:$A$257,"&gt;="&amp;$A266,'Aceite Virgen'!$B$6:$B$257,"&lt;="&amp;$B266)</f>
        <v>6.2200000000000006</v>
      </c>
      <c r="FX266" s="8">
        <f>SUMIFS('Aceite Virgen'!FX$6:FX$257,'Aceite Virgen'!$A$6:$A$257,"&gt;="&amp;$A266,'Aceite Virgen'!$B$6:$B$257,"&lt;="&amp;$B266)</f>
        <v>3.91</v>
      </c>
      <c r="FY266" s="8">
        <f>SUMIFS('Aceite Virgen'!FY$6:FY$257,'Aceite Virgen'!$A$6:$A$257,"&gt;="&amp;$A266,'Aceite Virgen'!$B$6:$B$257,"&lt;="&amp;$B266)</f>
        <v>7.68</v>
      </c>
      <c r="FZ266" s="8">
        <f>SUMIFS('Aceite Virgen'!FZ$6:FZ$257,'Aceite Virgen'!$A$6:$A$257,"&gt;="&amp;$A266,'Aceite Virgen'!$B$6:$B$257,"&lt;="&amp;$B266)</f>
        <v>0</v>
      </c>
      <c r="GD266" s="8">
        <f>SUMIFS('Aceite Virgen'!GD$6:GD$257,'Aceite Virgen'!$A$6:$A$257,"&gt;="&amp;$A266,'Aceite Virgen'!$B$6:$B$257,"&lt;="&amp;$B266)</f>
        <v>16.16</v>
      </c>
      <c r="GE266" s="8">
        <f>SUMIFS('Aceite Virgen'!GE$6:GE$257,'Aceite Virgen'!$A$6:$A$257,"&gt;="&amp;$A266,'Aceite Virgen'!$B$6:$B$257,"&lt;="&amp;$B266)</f>
        <v>32.840000000000003</v>
      </c>
      <c r="GF266" s="8">
        <f>SUMIFS('Aceite Virgen'!GF$6:GF$257,'Aceite Virgen'!$A$6:$A$257,"&gt;="&amp;$A266,'Aceite Virgen'!$B$6:$B$257,"&lt;="&amp;$B266)</f>
        <v>13.53</v>
      </c>
      <c r="GG266" s="8">
        <f>SUMIFS('Aceite Virgen'!GG$6:GG$257,'Aceite Virgen'!$A$6:$A$257,"&gt;="&amp;$A266,'Aceite Virgen'!$B$6:$B$257,"&lt;="&amp;$B266)</f>
        <v>0</v>
      </c>
      <c r="GK266" s="8">
        <f>SUMIFS('Aceite Virgen'!GK$6:GK$257,'Aceite Virgen'!$A$6:$A$257,"&gt;="&amp;$A266,'Aceite Virgen'!$B$6:$B$257,"&lt;="&amp;$B266)</f>
        <v>14.51</v>
      </c>
      <c r="GL266" s="8">
        <f>SUMIFS('Aceite Virgen'!GL$6:GL$257,'Aceite Virgen'!$A$6:$A$257,"&gt;="&amp;$A266,'Aceite Virgen'!$B$6:$B$257,"&lt;="&amp;$B266)</f>
        <v>28.64</v>
      </c>
      <c r="GM266" s="8">
        <f>SUMIFS('Aceite Virgen'!GM$6:GM$257,'Aceite Virgen'!$A$6:$A$257,"&gt;="&amp;$A266,'Aceite Virgen'!$B$6:$B$257,"&lt;="&amp;$B266)</f>
        <v>11.67</v>
      </c>
      <c r="GN266" s="8">
        <f>SUMIFS('Aceite Virgen'!GN$6:GN$257,'Aceite Virgen'!$A$6:$A$257,"&gt;="&amp;$A266,'Aceite Virgen'!$B$6:$B$257,"&lt;="&amp;$B266)</f>
        <v>0</v>
      </c>
      <c r="GR266" s="8">
        <f>SUMIFS('Aceite Virgen'!GR$6:GR$257,'Aceite Virgen'!$A$6:$A$257,"&gt;="&amp;$A266,'Aceite Virgen'!$B$6:$B$257,"&lt;="&amp;$B266)</f>
        <v>26.540000000000003</v>
      </c>
      <c r="GS266" s="8">
        <f>SUMIFS('Aceite Virgen'!GS$6:GS$257,'Aceite Virgen'!$A$6:$A$257,"&gt;="&amp;$A266,'Aceite Virgen'!$B$6:$B$257,"&lt;="&amp;$B266)</f>
        <v>21.39</v>
      </c>
      <c r="GT266" s="8">
        <f>SUMIFS('Aceite Virgen'!GT$6:GT$257,'Aceite Virgen'!$A$6:$A$257,"&gt;="&amp;$A266,'Aceite Virgen'!$B$6:$B$257,"&lt;="&amp;$B266)</f>
        <v>27.63</v>
      </c>
      <c r="GU266" s="8">
        <f>SUMIFS('Aceite Virgen'!GU$6:GU$257,'Aceite Virgen'!$A$6:$A$257,"&gt;="&amp;$A266,'Aceite Virgen'!$B$6:$B$257,"&lt;="&amp;$B266)</f>
        <v>12.07</v>
      </c>
      <c r="GY266" s="8">
        <f>SUMIFS('Aceite Virgen'!GY$6:GY$257,'Aceite Virgen'!$A$6:$A$257,"&gt;="&amp;$A266,'Aceite Virgen'!$B$6:$B$257,"&lt;="&amp;$B266)</f>
        <v>32.619999999999997</v>
      </c>
      <c r="GZ266" s="8">
        <f>SUMIFS('Aceite Virgen'!GZ$6:GZ$257,'Aceite Virgen'!$A$6:$A$257,"&gt;="&amp;$A266,'Aceite Virgen'!$B$6:$B$257,"&lt;="&amp;$B266)</f>
        <v>12.22</v>
      </c>
      <c r="HA266" s="8">
        <f>SUMIFS('Aceite Virgen'!HA$6:HA$257,'Aceite Virgen'!$A$6:$A$257,"&gt;="&amp;$A266,'Aceite Virgen'!$B$6:$B$257,"&lt;="&amp;$B266)</f>
        <v>35.910000000000004</v>
      </c>
      <c r="HB266" s="8">
        <f>SUMIFS('Aceite Virgen'!HB$6:HB$257,'Aceite Virgen'!$A$6:$A$257,"&gt;="&amp;$A266,'Aceite Virgen'!$B$6:$B$257,"&lt;="&amp;$B266)</f>
        <v>30.229999999999997</v>
      </c>
      <c r="HF266" s="8">
        <f>SUMIFS('Aceite Virgen'!HF$6:HF$257,'Aceite Virgen'!$A$6:$A$257,"&gt;="&amp;$A266,'Aceite Virgen'!$B$6:$B$257,"&lt;="&amp;$B266)</f>
        <v>32.799999999999997</v>
      </c>
      <c r="HG266" s="8">
        <f>SUMIFS('Aceite Virgen'!HG$6:HG$257,'Aceite Virgen'!$A$6:$A$257,"&gt;="&amp;$A266,'Aceite Virgen'!$B$6:$B$257,"&lt;="&amp;$B266)</f>
        <v>20.98</v>
      </c>
      <c r="HH266" s="8">
        <f>SUMIFS('Aceite Virgen'!HH$6:HH$257,'Aceite Virgen'!$A$6:$A$257,"&gt;="&amp;$A266,'Aceite Virgen'!$B$6:$B$257,"&lt;="&amp;$B266)</f>
        <v>35.43</v>
      </c>
      <c r="HI266" s="8">
        <f>SUMIFS('Aceite Virgen'!HI$6:HI$257,'Aceite Virgen'!$A$6:$A$257,"&gt;="&amp;$A266,'Aceite Virgen'!$B$6:$B$257,"&lt;="&amp;$B266)</f>
        <v>39.229999999999997</v>
      </c>
      <c r="HM266" s="8">
        <f>SUMIFS('Aceite Virgen'!HM$6:HM$257,'Aceite Virgen'!$A$6:$A$257,"&gt;="&amp;$A266,'Aceite Virgen'!$B$6:$B$257,"&lt;="&amp;$B266)</f>
        <v>27.45</v>
      </c>
      <c r="HN266" s="8">
        <f>SUMIFS('Aceite Virgen'!HN$6:HN$257,'Aceite Virgen'!$A$6:$A$257,"&gt;="&amp;$A266,'Aceite Virgen'!$B$6:$B$257,"&lt;="&amp;$B266)</f>
        <v>30.74</v>
      </c>
      <c r="HO266" s="8">
        <f>SUMIFS('Aceite Virgen'!HO$6:HO$257,'Aceite Virgen'!$A$6:$A$257,"&gt;="&amp;$A266,'Aceite Virgen'!$B$6:$B$257,"&lt;="&amp;$B266)</f>
        <v>26.47</v>
      </c>
      <c r="HP266" s="8">
        <f>SUMIFS('Aceite Virgen'!HP$6:HP$257,'Aceite Virgen'!$A$6:$A$257,"&gt;="&amp;$A266,'Aceite Virgen'!$B$6:$B$257,"&lt;="&amp;$B266)</f>
        <v>24.31</v>
      </c>
      <c r="HT266" s="8">
        <f>SUMIFS('Aceite Virgen'!HT$6:HT$257,'Aceite Virgen'!$A$6:$A$257,"&gt;="&amp;$A266,'Aceite Virgen'!$B$6:$B$257,"&lt;="&amp;$B266)</f>
        <v>25.11</v>
      </c>
      <c r="HU266" s="8">
        <f>SUMIFS('Aceite Virgen'!HU$6:HU$257,'Aceite Virgen'!$A$6:$A$257,"&gt;="&amp;$A266,'Aceite Virgen'!$B$6:$B$257,"&lt;="&amp;$B266)</f>
        <v>6.83</v>
      </c>
      <c r="HV266" s="8">
        <f>SUMIFS('Aceite Virgen'!HV$6:HV$257,'Aceite Virgen'!$A$6:$A$257,"&gt;="&amp;$A266,'Aceite Virgen'!$B$6:$B$257,"&lt;="&amp;$B266)</f>
        <v>32.159999999999997</v>
      </c>
      <c r="HW266" s="8">
        <f>SUMIFS('Aceite Virgen'!HW$6:HW$257,'Aceite Virgen'!$A$6:$A$257,"&gt;="&amp;$A266,'Aceite Virgen'!$B$6:$B$257,"&lt;="&amp;$B266)</f>
        <v>21.55</v>
      </c>
      <c r="IA266" s="8">
        <f>SUMIFS('Aceite Virgen'!IA$6:IA$257,'Aceite Virgen'!$A$6:$A$257,"&gt;="&amp;$A266,'Aceite Virgen'!$B$6:$B$257,"&lt;="&amp;$B266)</f>
        <v>19.47</v>
      </c>
      <c r="IB266" s="8">
        <f>SUMIFS('Aceite Virgen'!IB$6:IB$257,'Aceite Virgen'!$A$6:$A$257,"&gt;="&amp;$A266,'Aceite Virgen'!$B$6:$B$257,"&lt;="&amp;$B266)</f>
        <v>0.92</v>
      </c>
      <c r="IC266" s="8">
        <f>SUMIFS('Aceite Virgen'!IC$6:IC$257,'Aceite Virgen'!$A$6:$A$257,"&gt;="&amp;$A266,'Aceite Virgen'!$B$6:$B$257,"&lt;="&amp;$B266)</f>
        <v>26.92</v>
      </c>
      <c r="ID266" s="8">
        <f>SUMIFS('Aceite Virgen'!ID$6:ID$257,'Aceite Virgen'!$A$6:$A$257,"&gt;="&amp;$A266,'Aceite Virgen'!$B$6:$B$257,"&lt;="&amp;$B266)</f>
        <v>27.72</v>
      </c>
      <c r="IH266" s="8">
        <f>SUMIFS('Aceite Virgen'!IH$6:IH$257,'Aceite Virgen'!$A$6:$A$257,"&gt;="&amp;$A266,'Aceite Virgen'!$B$6:$B$257,"&lt;="&amp;$B266)</f>
        <v>22.24</v>
      </c>
      <c r="II266" s="8">
        <f>SUMIFS('Aceite Virgen'!II$6:II$257,'Aceite Virgen'!$A$6:$A$257,"&gt;="&amp;$A266,'Aceite Virgen'!$B$6:$B$257,"&lt;="&amp;$B266)</f>
        <v>3.21</v>
      </c>
      <c r="IJ266" s="8">
        <f>SUMIFS('Aceite Virgen'!IJ$6:IJ$257,'Aceite Virgen'!$A$6:$A$257,"&gt;="&amp;$A266,'Aceite Virgen'!$B$6:$B$257,"&lt;="&amp;$B266)</f>
        <v>25.599999999999998</v>
      </c>
      <c r="IK266" s="8">
        <f>SUMIFS('Aceite Virgen'!IK$6:IK$257,'Aceite Virgen'!$A$6:$A$257,"&gt;="&amp;$A266,'Aceite Virgen'!$B$6:$B$257,"&lt;="&amp;$B266)</f>
        <v>33.25</v>
      </c>
      <c r="IO266" s="8">
        <f>SUMIFS('Aceite Virgen'!IO$6:IO$257,'Aceite Virgen'!$A$6:$A$257,"&gt;="&amp;$A266,'Aceite Virgen'!$B$6:$B$257,"&lt;="&amp;$B266)</f>
        <v>25.91</v>
      </c>
      <c r="IP266" s="8">
        <f>SUMIFS('Aceite Virgen'!IP$6:IP$257,'Aceite Virgen'!$A$6:$A$257,"&gt;="&amp;$A266,'Aceite Virgen'!$B$6:$B$257,"&lt;="&amp;$B266)</f>
        <v>13.32</v>
      </c>
      <c r="IQ266" s="8">
        <f>SUMIFS('Aceite Virgen'!IQ$6:IQ$257,'Aceite Virgen'!$A$6:$A$257,"&gt;="&amp;$A266,'Aceite Virgen'!$B$6:$B$257,"&lt;="&amp;$B266)</f>
        <v>28.09</v>
      </c>
      <c r="IR266" s="8">
        <f>SUMIFS('Aceite Virgen'!IR$6:IR$257,'Aceite Virgen'!$A$6:$A$257,"&gt;="&amp;$A266,'Aceite Virgen'!$B$6:$B$257,"&lt;="&amp;$B266)</f>
        <v>31.29</v>
      </c>
      <c r="IV266" s="8">
        <f>SUMIFS('Aceite Virgen'!IV$6:IV$257,'Aceite Virgen'!$A$6:$A$257,"&gt;="&amp;$A266,'Aceite Virgen'!$B$6:$B$257,"&lt;="&amp;$B266)</f>
        <v>11.22</v>
      </c>
      <c r="IW266" s="8">
        <f>SUMIFS('Aceite Virgen'!IW$6:IW$257,'Aceite Virgen'!$A$6:$A$257,"&gt;="&amp;$A266,'Aceite Virgen'!$B$6:$B$257,"&lt;="&amp;$B266)</f>
        <v>1.1100000000000001</v>
      </c>
      <c r="IX266" s="8">
        <f>SUMIFS('Aceite Virgen'!IX$6:IX$257,'Aceite Virgen'!$A$6:$A$257,"&gt;="&amp;$A266,'Aceite Virgen'!$B$6:$B$257,"&lt;="&amp;$B266)</f>
        <v>9.25</v>
      </c>
      <c r="IY266" s="8">
        <f>SUMIFS('Aceite Virgen'!IY$6:IY$257,'Aceite Virgen'!$A$6:$A$257,"&gt;="&amp;$A266,'Aceite Virgen'!$B$6:$B$257,"&lt;="&amp;$B266)</f>
        <v>46.28</v>
      </c>
      <c r="JC266" s="8">
        <f>SUMIFS('Aceite Virgen'!JC$6:JC$257,'Aceite Virgen'!$A$6:$A$257,"&gt;="&amp;$A266,'Aceite Virgen'!$B$6:$B$257,"&lt;="&amp;$B266)</f>
        <v>3.2199999999999998</v>
      </c>
      <c r="JD266" s="8">
        <f>SUMIFS('Aceite Virgen'!JD$6:JD$257,'Aceite Virgen'!$A$6:$A$257,"&gt;="&amp;$A266,'Aceite Virgen'!$B$6:$B$257,"&lt;="&amp;$B266)</f>
        <v>0</v>
      </c>
      <c r="JE266" s="8">
        <f>SUMIFS('Aceite Virgen'!JE$6:JE$257,'Aceite Virgen'!$A$6:$A$257,"&gt;="&amp;$A266,'Aceite Virgen'!$B$6:$B$257,"&lt;="&amp;$B266)</f>
        <v>1.35</v>
      </c>
      <c r="JF266" s="8">
        <f>SUMIFS('Aceite Virgen'!JF$6:JF$257,'Aceite Virgen'!$A$6:$A$257,"&gt;="&amp;$A266,'Aceite Virgen'!$B$6:$B$257,"&lt;="&amp;$B266)</f>
        <v>15.14</v>
      </c>
      <c r="JJ266" s="8">
        <f>SUMIFS('Aceite Virgen'!JJ$6:JJ$257,'Aceite Virgen'!$A$6:$A$257,"&gt;="&amp;$A266,'Aceite Virgen'!$B$6:$B$257,"&lt;="&amp;$B266)</f>
        <v>2.8</v>
      </c>
      <c r="JK266" s="8">
        <f>SUMIFS('Aceite Virgen'!JK$6:JK$257,'Aceite Virgen'!$A$6:$A$257,"&gt;="&amp;$A266,'Aceite Virgen'!$B$6:$B$257,"&lt;="&amp;$B266)</f>
        <v>6.76</v>
      </c>
      <c r="JL266" s="8">
        <f>SUMIFS('Aceite Virgen'!JL$6:JL$257,'Aceite Virgen'!$A$6:$A$257,"&gt;="&amp;$A266,'Aceite Virgen'!$B$6:$B$257,"&lt;="&amp;$B266)</f>
        <v>1.55</v>
      </c>
      <c r="JM266" s="8">
        <f>SUMIFS('Aceite Virgen'!JM$6:JM$257,'Aceite Virgen'!$A$6:$A$257,"&gt;="&amp;$A266,'Aceite Virgen'!$B$6:$B$257,"&lt;="&amp;$B266)</f>
        <v>7.25</v>
      </c>
      <c r="JQ266" s="8">
        <f>SUMIFS('Aceite Virgen'!JQ$6:JQ$257,'Aceite Virgen'!$A$6:$A$257,"&gt;="&amp;$A266,'Aceite Virgen'!$B$6:$B$257,"&lt;="&amp;$B266)</f>
        <v>2.58</v>
      </c>
      <c r="JR266" s="8">
        <f>SUMIFS('Aceite Virgen'!JR$6:JR$257,'Aceite Virgen'!$A$6:$A$257,"&gt;="&amp;$A266,'Aceite Virgen'!$B$6:$B$257,"&lt;="&amp;$B266)</f>
        <v>0.97</v>
      </c>
      <c r="JS266" s="8">
        <f>SUMIFS('Aceite Virgen'!JS$6:JS$257,'Aceite Virgen'!$A$6:$A$257,"&gt;="&amp;$A266,'Aceite Virgen'!$B$6:$B$257,"&lt;="&amp;$B266)</f>
        <v>0.77</v>
      </c>
      <c r="JT266" s="8">
        <f>SUMIFS('Aceite Virgen'!JT$6:JT$257,'Aceite Virgen'!$A$6:$A$257,"&gt;="&amp;$A266,'Aceite Virgen'!$B$6:$B$257,"&lt;="&amp;$B266)</f>
        <v>12.379999999999999</v>
      </c>
      <c r="JX266" s="8">
        <f>SUMIFS('Aceite Virgen'!JX$6:JX$257,'Aceite Virgen'!$A$6:$A$257,"&gt;="&amp;$A266,'Aceite Virgen'!$B$6:$B$257,"&lt;="&amp;$B266)</f>
        <v>2.96</v>
      </c>
      <c r="JY266" s="8">
        <f>SUMIFS('Aceite Virgen'!JY$6:JY$257,'Aceite Virgen'!$A$6:$A$257,"&gt;="&amp;$A266,'Aceite Virgen'!$B$6:$B$257,"&lt;="&amp;$B266)</f>
        <v>0</v>
      </c>
      <c r="JZ266" s="8">
        <f>SUMIFS('Aceite Virgen'!JZ$6:JZ$257,'Aceite Virgen'!$A$6:$A$257,"&gt;="&amp;$A266,'Aceite Virgen'!$B$6:$B$257,"&lt;="&amp;$B266)</f>
        <v>3.42</v>
      </c>
      <c r="KA266" s="8">
        <f>SUMIFS('Aceite Virgen'!KA$6:KA$257,'Aceite Virgen'!$A$6:$A$257,"&gt;="&amp;$A266,'Aceite Virgen'!$B$6:$B$257,"&lt;="&amp;$B266)</f>
        <v>4.66</v>
      </c>
      <c r="KE266" s="8">
        <f>SUMIFS('Aceite Virgen'!KE$6:KE$257,'Aceite Virgen'!$A$6:$A$257,"&gt;="&amp;$A266,'Aceite Virgen'!$B$6:$B$257,"&lt;="&amp;$B266)</f>
        <v>2.9499999999999997</v>
      </c>
      <c r="KF266" s="8">
        <f>SUMIFS('Aceite Virgen'!KF$6:KF$257,'Aceite Virgen'!$A$6:$A$257,"&gt;="&amp;$A266,'Aceite Virgen'!$B$6:$B$257,"&lt;="&amp;$B266)</f>
        <v>0</v>
      </c>
      <c r="KG266" s="8">
        <f>SUMIFS('Aceite Virgen'!KG$6:KG$257,'Aceite Virgen'!$A$6:$A$257,"&gt;="&amp;$A266,'Aceite Virgen'!$B$6:$B$257,"&lt;="&amp;$B266)</f>
        <v>3.04</v>
      </c>
      <c r="KH266" s="8">
        <f>SUMIFS('Aceite Virgen'!KH$6:KH$257,'Aceite Virgen'!$A$6:$A$257,"&gt;="&amp;$A266,'Aceite Virgen'!$B$6:$B$257,"&lt;="&amp;$B266)</f>
        <v>10.29</v>
      </c>
      <c r="KL266" s="8">
        <f>SUMIFS('Aceite Virgen'!KL$6:KL$257,'Aceite Virgen'!$A$6:$A$257,"&gt;="&amp;$A266,'Aceite Virgen'!$B$6:$B$257,"&lt;="&amp;$B266)</f>
        <v>1.43</v>
      </c>
      <c r="KM266" s="8">
        <f>SUMIFS('Aceite Virgen'!KM$6:KM$257,'Aceite Virgen'!$A$6:$A$257,"&gt;="&amp;$A266,'Aceite Virgen'!$B$6:$B$257,"&lt;="&amp;$B266)</f>
        <v>0</v>
      </c>
      <c r="KN266" s="8">
        <f>SUMIFS('Aceite Virgen'!KN$6:KN$257,'Aceite Virgen'!$A$6:$A$257,"&gt;="&amp;$A266,'Aceite Virgen'!$B$6:$B$257,"&lt;="&amp;$B266)</f>
        <v>1.92</v>
      </c>
      <c r="KO266" s="8">
        <f>SUMIFS('Aceite Virgen'!KO$6:KO$257,'Aceite Virgen'!$A$6:$A$257,"&gt;="&amp;$A266,'Aceite Virgen'!$B$6:$B$257,"&lt;="&amp;$B266)</f>
        <v>0</v>
      </c>
      <c r="KS266" s="8">
        <f>SUMIFS('Aceite Virgen'!KS$6:KS$257,'Aceite Virgen'!$A$6:$A$257,"&gt;="&amp;$A266,'Aceite Virgen'!$B$6:$B$257,"&lt;="&amp;$B266)</f>
        <v>1.62</v>
      </c>
      <c r="KT266" s="8">
        <f>SUMIFS('Aceite Virgen'!KT$6:KT$257,'Aceite Virgen'!$A$6:$A$257,"&gt;="&amp;$A266,'Aceite Virgen'!$B$6:$B$257,"&lt;="&amp;$B266)</f>
        <v>3.89</v>
      </c>
      <c r="KU266" s="8">
        <f>SUMIFS('Aceite Virgen'!KU$6:KU$257,'Aceite Virgen'!$A$6:$A$257,"&gt;="&amp;$A266,'Aceite Virgen'!$B$6:$B$257,"&lt;="&amp;$B266)</f>
        <v>0.62</v>
      </c>
      <c r="KV266" s="8">
        <f>SUMIFS('Aceite Virgen'!KV$6:KV$257,'Aceite Virgen'!$A$6:$A$257,"&gt;="&amp;$A266,'Aceite Virgen'!$B$6:$B$257,"&lt;="&amp;$B266)</f>
        <v>2.96</v>
      </c>
      <c r="KZ266" s="8">
        <f>SUMIFS('Aceite Virgen'!KZ$6:KZ$257,'Aceite Virgen'!$A$6:$A$257,"&gt;="&amp;$A266,'Aceite Virgen'!$B$6:$B$257,"&lt;="&amp;$B266)</f>
        <v>6.52</v>
      </c>
      <c r="LA266" s="8">
        <f>SUMIFS('Aceite Virgen'!LA$6:LA$257,'Aceite Virgen'!$A$6:$A$257,"&gt;="&amp;$A266,'Aceite Virgen'!$B$6:$B$257,"&lt;="&amp;$B266)</f>
        <v>2.93</v>
      </c>
      <c r="LB266" s="8">
        <f>SUMIFS('Aceite Virgen'!LB$6:LB$257,'Aceite Virgen'!$A$6:$A$257,"&gt;="&amp;$A266,'Aceite Virgen'!$B$6:$B$257,"&lt;="&amp;$B266)</f>
        <v>8.27</v>
      </c>
      <c r="LC266" s="8">
        <f>SUMIFS('Aceite Virgen'!LC$6:LC$257,'Aceite Virgen'!$A$6:$A$257,"&gt;="&amp;$A266,'Aceite Virgen'!$B$6:$B$257,"&lt;="&amp;$B266)</f>
        <v>2.17</v>
      </c>
      <c r="LG266" s="8">
        <f>SUMIFS('Aceite Virgen'!LG$6:LG$257,'Aceite Virgen'!$A$6:$A$257,"&gt;="&amp;$A266,'Aceite Virgen'!$B$6:$B$257,"&lt;="&amp;$B266)</f>
        <v>5.66</v>
      </c>
      <c r="LH266" s="8">
        <f>SUMIFS('Aceite Virgen'!LH$6:LH$257,'Aceite Virgen'!$A$6:$A$257,"&gt;="&amp;$A266,'Aceite Virgen'!$B$6:$B$257,"&lt;="&amp;$B266)</f>
        <v>6.49</v>
      </c>
      <c r="LI266" s="8">
        <f>SUMIFS('Aceite Virgen'!LI$6:LI$257,'Aceite Virgen'!$A$6:$A$257,"&gt;="&amp;$A266,'Aceite Virgen'!$B$6:$B$257,"&lt;="&amp;$B266)</f>
        <v>6.69</v>
      </c>
      <c r="LJ266" s="8">
        <f>SUMIFS('Aceite Virgen'!LJ$6:LJ$257,'Aceite Virgen'!$A$6:$A$257,"&gt;="&amp;$A266,'Aceite Virgen'!$B$6:$B$257,"&lt;="&amp;$B266)</f>
        <v>3.12</v>
      </c>
      <c r="LN266" s="8">
        <f>SUMIFS('Aceite Virgen'!LN$6:LN$257,'Aceite Virgen'!$A$6:$A$257,"&gt;="&amp;$A266,'Aceite Virgen'!$B$6:$B$257,"&lt;="&amp;$B266)</f>
        <v>4.24</v>
      </c>
      <c r="LO266" s="8">
        <f>SUMIFS('Aceite Virgen'!LO$6:LO$257,'Aceite Virgen'!$A$6:$A$257,"&gt;="&amp;$A266,'Aceite Virgen'!$B$6:$B$257,"&lt;="&amp;$B266)</f>
        <v>5.15</v>
      </c>
      <c r="LP266" s="8">
        <f>SUMIFS('Aceite Virgen'!LP$6:LP$257,'Aceite Virgen'!$A$6:$A$257,"&gt;="&amp;$A266,'Aceite Virgen'!$B$6:$B$257,"&lt;="&amp;$B266)</f>
        <v>3.62</v>
      </c>
      <c r="LQ266" s="8">
        <f>SUMIFS('Aceite Virgen'!LQ$6:LQ$257,'Aceite Virgen'!$A$6:$A$257,"&gt;="&amp;$A266,'Aceite Virgen'!$B$6:$B$257,"&lt;="&amp;$B266)</f>
        <v>6.5299999999999994</v>
      </c>
      <c r="LR266" s="76"/>
      <c r="LS266" s="76"/>
      <c r="LT266" s="76"/>
      <c r="LU266" s="8">
        <f>SUMIFS('Aceite Virgen'!LU$6:LU$257,'Aceite Virgen'!$A$6:$A$257,"&gt;="&amp;$A266,'Aceite Virgen'!$B$6:$B$257,"&lt;="&amp;$B266)</f>
        <v>0</v>
      </c>
      <c r="LV266" s="8">
        <f>SUMIFS('Aceite Virgen'!LV$6:LV$257,'Aceite Virgen'!$A$6:$A$257,"&gt;="&amp;$A266,'Aceite Virgen'!$B$6:$B$257,"&lt;="&amp;$B266)</f>
        <v>0</v>
      </c>
      <c r="LW266" s="8">
        <f>SUMIFS('Aceite Virgen'!LW$6:LW$257,'Aceite Virgen'!$A$6:$A$257,"&gt;="&amp;$A266,'Aceite Virgen'!$B$6:$B$257,"&lt;="&amp;$B266)</f>
        <v>0</v>
      </c>
      <c r="LX266" s="8">
        <f>SUMIFS('Aceite Virgen'!LX$6:LX$257,'Aceite Virgen'!$A$6:$A$257,"&gt;="&amp;$A266,'Aceite Virgen'!$B$6:$B$257,"&lt;="&amp;$B266)</f>
        <v>0</v>
      </c>
      <c r="LY266" s="76"/>
      <c r="LZ266" s="76"/>
      <c r="MA266" s="76"/>
      <c r="MB266" s="8">
        <f>SUMIFS('Aceite Virgen'!MB$6:MB$257,'Aceite Virgen'!$A$6:$A$257,"&gt;="&amp;$A266,'Aceite Virgen'!$B$6:$B$257,"&lt;="&amp;$B266)</f>
        <v>0.15</v>
      </c>
      <c r="MC266" s="8">
        <f>SUMIFS('Aceite Virgen'!MC$6:MC$257,'Aceite Virgen'!$A$6:$A$257,"&gt;="&amp;$A266,'Aceite Virgen'!$B$6:$B$257,"&lt;="&amp;$B266)</f>
        <v>1.44</v>
      </c>
      <c r="MD266" s="8">
        <f>SUMIFS('Aceite Virgen'!MD$6:MD$257,'Aceite Virgen'!$A$6:$A$257,"&gt;="&amp;$A266,'Aceite Virgen'!$B$6:$B$257,"&lt;="&amp;$B266)</f>
        <v>0</v>
      </c>
      <c r="ME266" s="8">
        <f>SUMIFS('Aceite Virgen'!ME$6:ME$257,'Aceite Virgen'!$A$6:$A$257,"&gt;="&amp;$A266,'Aceite Virgen'!$B$6:$B$257,"&lt;="&amp;$B266)</f>
        <v>0</v>
      </c>
      <c r="MI266" s="8">
        <f>SUMIFS('Aceite Virgen'!MI$6:MI$257,'Aceite Virgen'!$A$6:$A$257,"&gt;="&amp;$A266,'Aceite Virgen'!$B$6:$B$257,"&lt;="&amp;$B266)</f>
        <v>0</v>
      </c>
      <c r="MJ266" s="8">
        <f>SUMIFS('Aceite Virgen'!MJ$6:MJ$257,'Aceite Virgen'!$A$6:$A$257,"&gt;="&amp;$A266,'Aceite Virgen'!$B$6:$B$257,"&lt;="&amp;$B266)</f>
        <v>0</v>
      </c>
      <c r="MK266" s="8">
        <f>SUMIFS('Aceite Virgen'!MK$6:MK$257,'Aceite Virgen'!$A$6:$A$257,"&gt;="&amp;$A266,'Aceite Virgen'!$B$6:$B$257,"&lt;="&amp;$B266)</f>
        <v>0</v>
      </c>
      <c r="ML266" s="8">
        <f>SUMIFS('Aceite Virgen'!ML$6:ML$257,'Aceite Virgen'!$A$6:$A$257,"&gt;="&amp;$A266,'Aceite Virgen'!$B$6:$B$257,"&lt;="&amp;$B266)</f>
        <v>0</v>
      </c>
      <c r="MM266" s="76"/>
      <c r="MN266" s="76"/>
      <c r="MO266" s="76"/>
      <c r="MP266" s="8">
        <f>SUMIFS('Aceite Virgen'!MP$6:MP$257,'Aceite Virgen'!$A$6:$A$257,"&gt;="&amp;$A266,'Aceite Virgen'!$B$6:$B$257,"&lt;="&amp;$B266)</f>
        <v>0.38</v>
      </c>
      <c r="MQ266" s="8">
        <f>SUMIFS('Aceite Virgen'!MQ$6:MQ$257,'Aceite Virgen'!$A$6:$A$257,"&gt;="&amp;$A266,'Aceite Virgen'!$B$6:$B$257,"&lt;="&amp;$B266)</f>
        <v>0</v>
      </c>
      <c r="MR266" s="8">
        <f>SUMIFS('Aceite Virgen'!MR$6:MR$257,'Aceite Virgen'!$A$6:$A$257,"&gt;="&amp;$A266,'Aceite Virgen'!$B$6:$B$257,"&lt;="&amp;$B266)</f>
        <v>0.57999999999999996</v>
      </c>
      <c r="MS266" s="8">
        <f>SUMIFS('Aceite Virgen'!MS$6:MS$257,'Aceite Virgen'!$A$6:$A$257,"&gt;="&amp;$A266,'Aceite Virgen'!$B$6:$B$257,"&lt;="&amp;$B266)</f>
        <v>0</v>
      </c>
    </row>
    <row r="267" spans="1:357" x14ac:dyDescent="0.25">
      <c r="A267" s="14">
        <f>'TAM Aceite Virgen'!B15</f>
        <v>2.7</v>
      </c>
      <c r="B267" s="14">
        <f>'TAM Aceite Virgen'!C15</f>
        <v>2.8</v>
      </c>
      <c r="C267" s="14"/>
      <c r="D267" s="8">
        <f>SUMIFS('Aceite Virgen'!D$6:D$257,'Aceite Virgen'!$A$6:$A$257,"&gt;="&amp;$A267,'Aceite Virgen'!$B$6:$B$257,"&lt;="&amp;$B267)</f>
        <v>1.1399999999999999</v>
      </c>
      <c r="E267" s="8">
        <f>SUMIFS('Aceite Virgen'!E$6:E$257,'Aceite Virgen'!$A$6:$A$257,"&gt;="&amp;$A267,'Aceite Virgen'!$B$6:$B$257,"&lt;="&amp;$B267)</f>
        <v>5.3100000000000005</v>
      </c>
      <c r="F267" s="8">
        <f>SUMIFS('Aceite Virgen'!F$6:F$257,'Aceite Virgen'!$A$6:$A$257,"&gt;="&amp;$A267,'Aceite Virgen'!$B$6:$B$257,"&lt;="&amp;$B267)</f>
        <v>0.64</v>
      </c>
      <c r="G267" s="8">
        <f>SUMIFS('Aceite Virgen'!G$6:G$257,'Aceite Virgen'!$A$6:$A$257,"&gt;="&amp;$A267,'Aceite Virgen'!$B$6:$B$257,"&lt;="&amp;$B267)</f>
        <v>0</v>
      </c>
      <c r="H267" s="14"/>
      <c r="I267" s="14"/>
      <c r="J267" s="14"/>
      <c r="K267" s="8">
        <f>SUMIFS('Aceite Virgen'!K$6:K$257,'Aceite Virgen'!$A$6:$A$257,"&gt;="&amp;$A267,'Aceite Virgen'!$B$6:$B$257,"&lt;="&amp;$B267)</f>
        <v>0.44</v>
      </c>
      <c r="L267" s="8">
        <f>SUMIFS('Aceite Virgen'!L$6:L$257,'Aceite Virgen'!$A$6:$A$257,"&gt;="&amp;$A267,'Aceite Virgen'!$B$6:$B$257,"&lt;="&amp;$B267)</f>
        <v>0</v>
      </c>
      <c r="M267" s="8">
        <f>SUMIFS('Aceite Virgen'!M$6:M$257,'Aceite Virgen'!$A$6:$A$257,"&gt;="&amp;$A267,'Aceite Virgen'!$B$6:$B$257,"&lt;="&amp;$B267)</f>
        <v>0.35</v>
      </c>
      <c r="N267" s="8">
        <f>SUMIFS('Aceite Virgen'!N$6:N$257,'Aceite Virgen'!$A$6:$A$257,"&gt;="&amp;$A267,'Aceite Virgen'!$B$6:$B$257,"&lt;="&amp;$B267)</f>
        <v>0</v>
      </c>
      <c r="O267" s="14"/>
      <c r="P267" s="14"/>
      <c r="Q267" s="14"/>
      <c r="R267" s="8">
        <f>SUMIFS('Aceite Virgen'!R$6:R$257,'Aceite Virgen'!$A$6:$A$257,"&gt;="&amp;$A267,'Aceite Virgen'!$B$6:$B$257,"&lt;="&amp;$B267)</f>
        <v>0.31</v>
      </c>
      <c r="S267" s="8">
        <f>SUMIFS('Aceite Virgen'!S$6:S$257,'Aceite Virgen'!$A$6:$A$257,"&gt;="&amp;$A267,'Aceite Virgen'!$B$6:$B$257,"&lt;="&amp;$B267)</f>
        <v>0</v>
      </c>
      <c r="T267" s="8">
        <f>SUMIFS('Aceite Virgen'!T$6:T$257,'Aceite Virgen'!$A$6:$A$257,"&gt;="&amp;$A267,'Aceite Virgen'!$B$6:$B$257,"&lt;="&amp;$B267)</f>
        <v>0.43</v>
      </c>
      <c r="U267" s="8">
        <f>SUMIFS('Aceite Virgen'!U$6:U$257,'Aceite Virgen'!$A$6:$A$257,"&gt;="&amp;$A267,'Aceite Virgen'!$B$6:$B$257,"&lt;="&amp;$B267)</f>
        <v>0</v>
      </c>
      <c r="V267" s="14"/>
      <c r="W267" s="14"/>
      <c r="X267" s="14"/>
      <c r="Y267" s="8">
        <f>SUMIFS('Aceite Virgen'!Y$6:Y$257,'Aceite Virgen'!$A$6:$A$257,"&gt;="&amp;$A267,'Aceite Virgen'!$B$6:$B$257,"&lt;="&amp;$B267)</f>
        <v>0.15</v>
      </c>
      <c r="Z267" s="8">
        <f>SUMIFS('Aceite Virgen'!Z$6:Z$257,'Aceite Virgen'!$A$6:$A$257,"&gt;="&amp;$A267,'Aceite Virgen'!$B$6:$B$257,"&lt;="&amp;$B267)</f>
        <v>0</v>
      </c>
      <c r="AA267" s="8">
        <f>SUMIFS('Aceite Virgen'!AA$6:AA$257,'Aceite Virgen'!$A$6:$A$257,"&gt;="&amp;$A267,'Aceite Virgen'!$B$6:$B$257,"&lt;="&amp;$B267)</f>
        <v>0.22</v>
      </c>
      <c r="AB267" s="8">
        <f>SUMIFS('Aceite Virgen'!AB$6:AB$257,'Aceite Virgen'!$A$6:$A$257,"&gt;="&amp;$A267,'Aceite Virgen'!$B$6:$B$257,"&lt;="&amp;$B267)</f>
        <v>0</v>
      </c>
      <c r="AC267" s="14"/>
      <c r="AD267" s="14"/>
      <c r="AE267" s="14"/>
      <c r="AF267" s="8">
        <f>SUMIFS('Aceite Virgen'!AF$6:AF$257,'Aceite Virgen'!$A$6:$A$257,"&gt;="&amp;$A267,'Aceite Virgen'!$B$6:$B$257,"&lt;="&amp;$B267)</f>
        <v>0.11</v>
      </c>
      <c r="AG267" s="8">
        <f>SUMIFS('Aceite Virgen'!AG$6:AG$257,'Aceite Virgen'!$A$6:$A$257,"&gt;="&amp;$A267,'Aceite Virgen'!$B$6:$B$257,"&lt;="&amp;$B267)</f>
        <v>0</v>
      </c>
      <c r="AH267" s="8">
        <f>SUMIFS('Aceite Virgen'!AH$6:AH$257,'Aceite Virgen'!$A$6:$A$257,"&gt;="&amp;$A267,'Aceite Virgen'!$B$6:$B$257,"&lt;="&amp;$B267)</f>
        <v>0.12</v>
      </c>
      <c r="AI267" s="8">
        <f>SUMIFS('Aceite Virgen'!AI$6:AI$257,'Aceite Virgen'!$A$6:$A$257,"&gt;="&amp;$A267,'Aceite Virgen'!$B$6:$B$257,"&lt;="&amp;$B267)</f>
        <v>0</v>
      </c>
      <c r="AJ267" s="14"/>
      <c r="AK267" s="14"/>
      <c r="AL267" s="14"/>
      <c r="AM267" s="8">
        <f>SUMIFS('Aceite Virgen'!AM$6:AM$257,'Aceite Virgen'!$A$6:$A$257,"&gt;="&amp;$A267,'Aceite Virgen'!$B$6:$B$257,"&lt;="&amp;$B267)</f>
        <v>0.2</v>
      </c>
      <c r="AN267" s="8">
        <f>SUMIFS('Aceite Virgen'!AN$6:AN$257,'Aceite Virgen'!$A$6:$A$257,"&gt;="&amp;$A267,'Aceite Virgen'!$B$6:$B$257,"&lt;="&amp;$B267)</f>
        <v>0.39</v>
      </c>
      <c r="AO267" s="8">
        <f>SUMIFS('Aceite Virgen'!AO$6:AO$257,'Aceite Virgen'!$A$6:$A$257,"&gt;="&amp;$A267,'Aceite Virgen'!$B$6:$B$257,"&lt;="&amp;$B267)</f>
        <v>0.2</v>
      </c>
      <c r="AP267" s="8">
        <f>SUMIFS('Aceite Virgen'!AP$6:AP$257,'Aceite Virgen'!$A$6:$A$257,"&gt;="&amp;$A267,'Aceite Virgen'!$B$6:$B$257,"&lt;="&amp;$B267)</f>
        <v>0</v>
      </c>
      <c r="AQ267" s="14"/>
      <c r="AR267" s="14"/>
      <c r="AT267" s="8">
        <f>SUMIFS('Aceite Virgen'!AT$6:AT$257,'Aceite Virgen'!$A$6:$A$257,"&gt;="&amp;$A267,'Aceite Virgen'!$B$6:$B$257,"&lt;="&amp;$B267)</f>
        <v>0.04</v>
      </c>
      <c r="AU267" s="8">
        <f>SUMIFS('Aceite Virgen'!AU$6:AU$257,'Aceite Virgen'!$A$6:$A$257,"&gt;="&amp;$A267,'Aceite Virgen'!$B$6:$B$257,"&lt;="&amp;$B267)</f>
        <v>0</v>
      </c>
      <c r="AV267" s="8">
        <f>SUMIFS('Aceite Virgen'!AV$6:AV$257,'Aceite Virgen'!$A$6:$A$257,"&gt;="&amp;$A267,'Aceite Virgen'!$B$6:$B$257,"&lt;="&amp;$B267)</f>
        <v>0.05</v>
      </c>
      <c r="AW267" s="8">
        <f>SUMIFS('Aceite Virgen'!AW$6:AW$257,'Aceite Virgen'!$A$6:$A$257,"&gt;="&amp;$A267,'Aceite Virgen'!$B$6:$B$257,"&lt;="&amp;$B267)</f>
        <v>0</v>
      </c>
      <c r="BA267" s="8">
        <f>SUMIFS('Aceite Virgen'!BA$6:BA$257,'Aceite Virgen'!$A$6:$A$257,"&gt;="&amp;A267,'Aceite Virgen'!$B$6:$B$257,"&lt;="&amp;B267)</f>
        <v>0.08</v>
      </c>
      <c r="BB267" s="8">
        <f>SUMIFS('Aceite Virgen'!BB$6:BB$257,'Aceite Virgen'!$A$6:$A$257,"&gt;="&amp;$A267,'Aceite Virgen'!$B$6:$B$257,"&lt;="&amp;$B267)</f>
        <v>0</v>
      </c>
      <c r="BC267" s="8">
        <f>SUMIFS('Aceite Virgen'!BC$6:BC$257,'Aceite Virgen'!$A$6:$A$257,"&gt;="&amp;$A267,'Aceite Virgen'!$B$6:$B$257,"&lt;="&amp;$B267)</f>
        <v>0.1</v>
      </c>
      <c r="BD267" s="8">
        <f>SUMIFS('Aceite Virgen'!BD$6:BD$257,'Aceite Virgen'!$A$6:$A$257,"&gt;="&amp;$A267,'Aceite Virgen'!$B$6:$B$257,"&lt;="&amp;$B267)</f>
        <v>0</v>
      </c>
      <c r="BH267" s="8">
        <f>SUMIFS('Aceite Virgen'!BH$6:BH$257,'Aceite Virgen'!$A$6:$A$257,"&gt;="&amp;$A267,'Aceite Virgen'!$B$6:$B$257,"&lt;="&amp;$B267)</f>
        <v>0.48</v>
      </c>
      <c r="BI267" s="8">
        <f>SUMIFS('Aceite Virgen'!BI$6:BI$257,'Aceite Virgen'!$A$6:$A$257,"&gt;="&amp;$A267,'Aceite Virgen'!$B$6:$B$257,"&lt;="&amp;$B267)</f>
        <v>3.08</v>
      </c>
      <c r="BJ267" s="8">
        <f>SUMIFS('Aceite Virgen'!BJ$6:BJ$257,'Aceite Virgen'!$A$6:$A$257,"&gt;="&amp;$A267,'Aceite Virgen'!$B$6:$B$257,"&lt;="&amp;$B267)</f>
        <v>0</v>
      </c>
      <c r="BK267" s="8">
        <f>SUMIFS('Aceite Virgen'!BK$6:BK$257,'Aceite Virgen'!$A$6:$A$257,"&gt;="&amp;$A267,'Aceite Virgen'!$B$6:$B$257,"&lt;="&amp;$B267)</f>
        <v>0</v>
      </c>
      <c r="BO267" s="8">
        <f>SUMIFS('Aceite Virgen'!BO$6:BO$257,'Aceite Virgen'!$A$6:$A$257,"&gt;="&amp;$A267,'Aceite Virgen'!$B$6:$B$257,"&lt;="&amp;$B267)</f>
        <v>0.16</v>
      </c>
      <c r="BP267" s="8">
        <f>SUMIFS('Aceite Virgen'!BP$6:BP$257,'Aceite Virgen'!$A$6:$A$257,"&gt;="&amp;$A267,'Aceite Virgen'!$B$6:$B$257,"&lt;="&amp;$B267)</f>
        <v>1.01</v>
      </c>
      <c r="BQ267" s="8">
        <f>SUMIFS('Aceite Virgen'!BQ$6:BQ$257,'Aceite Virgen'!$A$6:$A$257,"&gt;="&amp;$A267,'Aceite Virgen'!$B$6:$B$257,"&lt;="&amp;$B267)</f>
        <v>0.12</v>
      </c>
      <c r="BR267" s="8">
        <f>SUMIFS('Aceite Virgen'!BR$6:BR$257,'Aceite Virgen'!$A$6:$A$257,"&gt;="&amp;$A267,'Aceite Virgen'!$B$6:$B$257,"&lt;="&amp;$B267)</f>
        <v>0</v>
      </c>
      <c r="BV267" s="8">
        <f>SUMIFS('Aceite Virgen'!BV$6:BV$257,'Aceite Virgen'!$A$6:$A$257,"&gt;="&amp;$A267,'Aceite Virgen'!$B$6:$B$257,"&lt;="&amp;$B267)</f>
        <v>0.13</v>
      </c>
      <c r="BW267" s="8">
        <f>SUMIFS('Aceite Virgen'!BW$6:BW$257,'Aceite Virgen'!$A$6:$A$257,"&gt;="&amp;$A267,'Aceite Virgen'!$B$6:$B$257,"&lt;="&amp;$B267)</f>
        <v>0</v>
      </c>
      <c r="BX267" s="8">
        <f>SUMIFS('Aceite Virgen'!BX$6:BX$257,'Aceite Virgen'!$A$6:$A$257,"&gt;="&amp;$A267,'Aceite Virgen'!$B$6:$B$257,"&lt;="&amp;$B267)</f>
        <v>0.16</v>
      </c>
      <c r="BY267" s="8">
        <f>SUMIFS('Aceite Virgen'!BY$6:BY$257,'Aceite Virgen'!$A$6:$A$257,"&gt;="&amp;$A267,'Aceite Virgen'!$B$6:$B$257,"&lt;="&amp;$B267)</f>
        <v>0</v>
      </c>
      <c r="CC267" s="8">
        <f>SUMIFS('Aceite Virgen'!CC$6:CC$257,'Aceite Virgen'!$A$6:$A$257,"&gt;="&amp;$A267,'Aceite Virgen'!$B$6:$B$257,"&lt;="&amp;$B267)</f>
        <v>0</v>
      </c>
      <c r="CD267" s="8">
        <f>SUMIFS('Aceite Virgen'!CD$6:CD$257,'Aceite Virgen'!$A$6:$A$257,"&gt;="&amp;$A267,'Aceite Virgen'!$B$6:$B$257,"&lt;="&amp;$B267)</f>
        <v>0</v>
      </c>
      <c r="CE267" s="8">
        <f>SUMIFS('Aceite Virgen'!CE$6:CE$257,'Aceite Virgen'!$A$6:$A$257,"&gt;="&amp;$A267,'Aceite Virgen'!$B$6:$B$257,"&lt;="&amp;$B267)</f>
        <v>0</v>
      </c>
      <c r="CF267" s="8">
        <f>SUMIFS('Aceite Virgen'!CF$6:CF$257,'Aceite Virgen'!$A$6:$A$257,"&gt;="&amp;$A267,'Aceite Virgen'!$B$6:$B$257,"&lt;="&amp;$B267)</f>
        <v>0</v>
      </c>
      <c r="CJ267" s="8">
        <f>SUMIFS('Aceite Virgen'!CJ$6:CJ$257,'Aceite Virgen'!$A$6:$A$257,"&gt;="&amp;$A267,'Aceite Virgen'!$B$6:$B$257,"&lt;="&amp;$B267)</f>
        <v>7.0000000000000007E-2</v>
      </c>
      <c r="CK267" s="8">
        <f>SUMIFS('Aceite Virgen'!CK$6:CK$257,'Aceite Virgen'!$A$6:$A$257,"&gt;="&amp;$A267,'Aceite Virgen'!$B$6:$B$257,"&lt;="&amp;$B267)</f>
        <v>0</v>
      </c>
      <c r="CL267" s="8">
        <f>SUMIFS('Aceite Virgen'!CL$6:CL$257,'Aceite Virgen'!$A$6:$A$257,"&gt;="&amp;$A267,'Aceite Virgen'!$B$6:$B$257,"&lt;="&amp;$B267)</f>
        <v>0.08</v>
      </c>
      <c r="CM267" s="8">
        <f>SUMIFS('Aceite Virgen'!CM$6:CM$257,'Aceite Virgen'!$A$6:$A$257,"&gt;="&amp;$A267,'Aceite Virgen'!$B$6:$B$257,"&lt;="&amp;$B267)</f>
        <v>0</v>
      </c>
      <c r="CQ267" s="8">
        <f>SUMIFS('Aceite Virgen'!CQ$6:CQ$257,'Aceite Virgen'!$A$6:$A$257,"&gt;="&amp;$A267,'Aceite Virgen'!$B$6:$B$257,"&lt;="&amp;$B267)</f>
        <v>0.32</v>
      </c>
      <c r="CR267" s="8">
        <f>SUMIFS('Aceite Virgen'!CR$6:CR$257,'Aceite Virgen'!$A$6:$A$257,"&gt;="&amp;$A267,'Aceite Virgen'!$B$6:$B$257,"&lt;="&amp;$B267)</f>
        <v>0</v>
      </c>
      <c r="CS267" s="8">
        <f>SUMIFS('Aceite Virgen'!CS$6:CS$257,'Aceite Virgen'!$A$6:$A$257,"&gt;="&amp;$A267,'Aceite Virgen'!$B$6:$B$257,"&lt;="&amp;$B267)</f>
        <v>0.4</v>
      </c>
      <c r="CT267" s="8">
        <f>SUMIFS('Aceite Virgen'!CT$6:CT$257,'Aceite Virgen'!$A$6:$A$257,"&gt;="&amp;$A267,'Aceite Virgen'!$B$6:$B$257,"&lt;="&amp;$B267)</f>
        <v>0</v>
      </c>
      <c r="CX267" s="8">
        <f>SUMIFS('Aceite Virgen'!CX$6:CX$257,'Aceite Virgen'!$A$6:$A$257,"&gt;="&amp;$A267,'Aceite Virgen'!$B$6:$B$257,"&lt;="&amp;$B267)</f>
        <v>0</v>
      </c>
      <c r="CY267" s="8">
        <f>SUMIFS('Aceite Virgen'!CY$6:CY$257,'Aceite Virgen'!$A$6:$A$257,"&gt;="&amp;$A267,'Aceite Virgen'!$B$6:$B$257,"&lt;="&amp;$B267)</f>
        <v>0</v>
      </c>
      <c r="CZ267" s="8">
        <f>SUMIFS('Aceite Virgen'!CZ$6:CZ$257,'Aceite Virgen'!$A$6:$A$257,"&gt;="&amp;$A267,'Aceite Virgen'!$B$6:$B$257,"&lt;="&amp;$B267)</f>
        <v>0</v>
      </c>
      <c r="DA267" s="8">
        <f>SUMIFS('Aceite Virgen'!DA$6:DA$257,'Aceite Virgen'!$A$6:$A$257,"&gt;="&amp;$A267,'Aceite Virgen'!$B$6:$B$257,"&lt;="&amp;$B267)</f>
        <v>0</v>
      </c>
      <c r="DE267" s="8">
        <f>SUMIFS('Aceite Virgen'!DE$6:DE$257,'Aceite Virgen'!$A$6:$A$257,"&gt;="&amp;$A267,'Aceite Virgen'!$B$6:$B$257,"&lt;="&amp;$B267)</f>
        <v>0.53</v>
      </c>
      <c r="DF267" s="8">
        <f>SUMIFS('Aceite Virgen'!DF$6:DF$257,'Aceite Virgen'!$A$6:$A$257,"&gt;="&amp;$A267,'Aceite Virgen'!$B$6:$B$257,"&lt;="&amp;$B267)</f>
        <v>0.27</v>
      </c>
      <c r="DG267" s="8">
        <f>SUMIFS('Aceite Virgen'!DG$6:DG$257,'Aceite Virgen'!$A$6:$A$257,"&gt;="&amp;$A267,'Aceite Virgen'!$B$6:$B$257,"&lt;="&amp;$B267)</f>
        <v>0.67</v>
      </c>
      <c r="DH267" s="8">
        <f>SUMIFS('Aceite Virgen'!DH$6:DH$257,'Aceite Virgen'!$A$6:$A$257,"&gt;="&amp;$A267,'Aceite Virgen'!$B$6:$B$257,"&lt;="&amp;$B267)</f>
        <v>0</v>
      </c>
      <c r="DL267" s="8">
        <f>SUMIFS('Aceite Virgen'!DL$6:DL$257,'Aceite Virgen'!$A$6:$A$257,"&gt;="&amp;$A267,'Aceite Virgen'!$B$6:$B$257,"&lt;="&amp;$B267)</f>
        <v>0.28000000000000003</v>
      </c>
      <c r="DM267" s="8">
        <f>SUMIFS('Aceite Virgen'!DM$6:DM$257,'Aceite Virgen'!$A$6:$A$257,"&gt;="&amp;$A267,'Aceite Virgen'!$B$6:$B$257,"&lt;="&amp;$B267)</f>
        <v>0</v>
      </c>
      <c r="DN267" s="8">
        <f>SUMIFS('Aceite Virgen'!DN$6:DN$257,'Aceite Virgen'!$A$6:$A$257,"&gt;="&amp;$A267,'Aceite Virgen'!$B$6:$B$257,"&lt;="&amp;$B267)</f>
        <v>0.38</v>
      </c>
      <c r="DO267" s="8">
        <f>SUMIFS('Aceite Virgen'!DO$6:DO$257,'Aceite Virgen'!$A$6:$A$257,"&gt;="&amp;$A267,'Aceite Virgen'!$B$6:$B$257,"&lt;="&amp;$B267)</f>
        <v>0</v>
      </c>
      <c r="DS267" s="8">
        <f>SUMIFS('Aceite Virgen'!DS$6:DS$257,'Aceite Virgen'!$A$6:$A$257,"&gt;="&amp;$A267,'Aceite Virgen'!$B$6:$B$257,"&lt;="&amp;$B267)</f>
        <v>4.1399999999999997</v>
      </c>
      <c r="DT267" s="8">
        <f>SUMIFS('Aceite Virgen'!DT$6:DT$257,'Aceite Virgen'!$A$6:$A$257,"&gt;="&amp;$A267,'Aceite Virgen'!$B$6:$B$257,"&lt;="&amp;$B267)</f>
        <v>5.85</v>
      </c>
      <c r="DU267" s="8">
        <f>SUMIFS('Aceite Virgen'!DU$6:DU$257,'Aceite Virgen'!$A$6:$A$257,"&gt;="&amp;$A267,'Aceite Virgen'!$B$6:$B$257,"&lt;="&amp;$B267)</f>
        <v>4.47</v>
      </c>
      <c r="DV267" s="8">
        <f>SUMIFS('Aceite Virgen'!DV$6:DV$257,'Aceite Virgen'!$A$6:$A$257,"&gt;="&amp;$A267,'Aceite Virgen'!$B$6:$B$257,"&lt;="&amp;$B267)</f>
        <v>0</v>
      </c>
      <c r="DZ267" s="8">
        <f>SUMIFS('Aceite Virgen'!DZ$6:DZ$257,'Aceite Virgen'!$A$6:$A$257,"&gt;="&amp;$A267,'Aceite Virgen'!$B$6:$B$257,"&lt;="&amp;$B267)</f>
        <v>2.19</v>
      </c>
      <c r="EA267" s="8">
        <f>SUMIFS('Aceite Virgen'!EA$6:EA$257,'Aceite Virgen'!$A$6:$A$257,"&gt;="&amp;$A267,'Aceite Virgen'!$B$6:$B$257,"&lt;="&amp;$B267)</f>
        <v>4.93</v>
      </c>
      <c r="EB267" s="8">
        <f>SUMIFS('Aceite Virgen'!EB$6:EB$257,'Aceite Virgen'!$A$6:$A$257,"&gt;="&amp;$A267,'Aceite Virgen'!$B$6:$B$257,"&lt;="&amp;$B267)</f>
        <v>1.98</v>
      </c>
      <c r="EC267" s="8">
        <f>SUMIFS('Aceite Virgen'!EC$6:EC$257,'Aceite Virgen'!$A$6:$A$257,"&gt;="&amp;$A267,'Aceite Virgen'!$B$6:$B$257,"&lt;="&amp;$B267)</f>
        <v>0</v>
      </c>
      <c r="EG267" s="8">
        <f>SUMIFS('Aceite Virgen'!EG$6:EG$257,'Aceite Virgen'!$A$6:$A$257,"&gt;="&amp;$A267,'Aceite Virgen'!$B$6:$B$257,"&lt;="&amp;$B267)</f>
        <v>6.22</v>
      </c>
      <c r="EH267" s="8">
        <f>SUMIFS('Aceite Virgen'!EH$6:EH$257,'Aceite Virgen'!$A$6:$A$257,"&gt;="&amp;$A267,'Aceite Virgen'!$B$6:$B$257,"&lt;="&amp;$B267)</f>
        <v>25.549999999999997</v>
      </c>
      <c r="EI267" s="8">
        <f>SUMIFS('Aceite Virgen'!EI$6:EI$257,'Aceite Virgen'!$A$6:$A$257,"&gt;="&amp;$A267,'Aceite Virgen'!$B$6:$B$257,"&lt;="&amp;$B267)</f>
        <v>0.53</v>
      </c>
      <c r="EJ267" s="8">
        <f>SUMIFS('Aceite Virgen'!EJ$6:EJ$257,'Aceite Virgen'!$A$6:$A$257,"&gt;="&amp;$A267,'Aceite Virgen'!$B$6:$B$257,"&lt;="&amp;$B267)</f>
        <v>0</v>
      </c>
      <c r="EN267" s="8">
        <f>SUMIFS('Aceite Virgen'!EN$6:EN$257,'Aceite Virgen'!$A$6:$A$257,"&gt;="&amp;$A267,'Aceite Virgen'!$B$6:$B$257,"&lt;="&amp;$B267)</f>
        <v>10.11</v>
      </c>
      <c r="EO267" s="8">
        <f>SUMIFS('Aceite Virgen'!EO$6:EO$257,'Aceite Virgen'!$A$6:$A$257,"&gt;="&amp;$A267,'Aceite Virgen'!$B$6:$B$257,"&lt;="&amp;$B267)</f>
        <v>31.43</v>
      </c>
      <c r="EP267" s="8">
        <f>SUMIFS('Aceite Virgen'!EP$6:EP$257,'Aceite Virgen'!$A$6:$A$257,"&gt;="&amp;$A267,'Aceite Virgen'!$B$6:$B$257,"&lt;="&amp;$B267)</f>
        <v>2.27</v>
      </c>
      <c r="EQ267" s="8">
        <f>SUMIFS('Aceite Virgen'!EQ$6:EQ$257,'Aceite Virgen'!$A$6:$A$257,"&gt;="&amp;$A267,'Aceite Virgen'!$B$6:$B$257,"&lt;="&amp;$B267)</f>
        <v>0</v>
      </c>
      <c r="EU267" s="8">
        <f>SUMIFS('Aceite Virgen'!EU$6:EU$257,'Aceite Virgen'!$A$6:$A$257,"&gt;="&amp;$A267,'Aceite Virgen'!$B$6:$B$257,"&lt;="&amp;$B267)</f>
        <v>5.89</v>
      </c>
      <c r="EV267" s="8">
        <f>SUMIFS('Aceite Virgen'!EV$6:EV$257,'Aceite Virgen'!$A$6:$A$257,"&gt;="&amp;$A267,'Aceite Virgen'!$B$6:$B$257,"&lt;="&amp;$B267)</f>
        <v>31.09</v>
      </c>
      <c r="EW267" s="8">
        <f>SUMIFS('Aceite Virgen'!EW$6:EW$257,'Aceite Virgen'!$A$6:$A$257,"&gt;="&amp;$A267,'Aceite Virgen'!$B$6:$B$257,"&lt;="&amp;$B267)</f>
        <v>0.95</v>
      </c>
      <c r="EX267" s="8">
        <f>SUMIFS('Aceite Virgen'!EX$6:EX$257,'Aceite Virgen'!$A$6:$A$257,"&gt;="&amp;$A267,'Aceite Virgen'!$B$6:$B$257,"&lt;="&amp;$B267)</f>
        <v>0</v>
      </c>
      <c r="FB267" s="8">
        <f>SUMIFS('Aceite Virgen'!FB$6:FB$257,'Aceite Virgen'!$A$6:$A$257,"&gt;="&amp;$A267,'Aceite Virgen'!$B$6:$B$257,"&lt;="&amp;$B267)</f>
        <v>4.5599999999999996</v>
      </c>
      <c r="FC267" s="8">
        <f>SUMIFS('Aceite Virgen'!FC$6:FC$257,'Aceite Virgen'!$A$6:$A$257,"&gt;="&amp;$A267,'Aceite Virgen'!$B$6:$B$257,"&lt;="&amp;$B267)</f>
        <v>24.66</v>
      </c>
      <c r="FD267" s="8">
        <f>SUMIFS('Aceite Virgen'!FD$6:FD$257,'Aceite Virgen'!$A$6:$A$257,"&gt;="&amp;$A267,'Aceite Virgen'!$B$6:$B$257,"&lt;="&amp;$B267)</f>
        <v>0.2</v>
      </c>
      <c r="FE267" s="8">
        <f>SUMIFS('Aceite Virgen'!FE$6:FE$257,'Aceite Virgen'!$A$6:$A$257,"&gt;="&amp;$A267,'Aceite Virgen'!$B$6:$B$257,"&lt;="&amp;$B267)</f>
        <v>0</v>
      </c>
      <c r="FI267" s="8">
        <f>SUMIFS('Aceite Virgen'!FI$6:FI$257,'Aceite Virgen'!$A$6:$A$257,"&gt;="&amp;$A267,'Aceite Virgen'!$B$6:$B$257,"&lt;="&amp;$B267)</f>
        <v>7.98</v>
      </c>
      <c r="FJ267" s="8">
        <f>SUMIFS('Aceite Virgen'!FJ$6:FJ$257,'Aceite Virgen'!$A$6:$A$257,"&gt;="&amp;$A267,'Aceite Virgen'!$B$6:$B$257,"&lt;="&amp;$B267)</f>
        <v>11.71</v>
      </c>
      <c r="FK267" s="8">
        <f>SUMIFS('Aceite Virgen'!FK$6:FK$257,'Aceite Virgen'!$A$6:$A$257,"&gt;="&amp;$A267,'Aceite Virgen'!$B$6:$B$257,"&lt;="&amp;$B267)</f>
        <v>7.42</v>
      </c>
      <c r="FL267" s="8">
        <f>SUMIFS('Aceite Virgen'!FL$6:FL$257,'Aceite Virgen'!$A$6:$A$257,"&gt;="&amp;$A267,'Aceite Virgen'!$B$6:$B$257,"&lt;="&amp;$B267)</f>
        <v>0</v>
      </c>
      <c r="FP267" s="8">
        <f>SUMIFS('Aceite Virgen'!FP$6:FP$257,'Aceite Virgen'!$A$6:$A$257,"&gt;="&amp;$A267,'Aceite Virgen'!$B$6:$B$257,"&lt;="&amp;$B267)</f>
        <v>4.57</v>
      </c>
      <c r="FQ267" s="8">
        <f>SUMIFS('Aceite Virgen'!FQ$6:FQ$257,'Aceite Virgen'!$A$6:$A$257,"&gt;="&amp;$A267,'Aceite Virgen'!$B$6:$B$257,"&lt;="&amp;$B267)</f>
        <v>7.55</v>
      </c>
      <c r="FR267" s="8">
        <f>SUMIFS('Aceite Virgen'!FR$6:FR$257,'Aceite Virgen'!$A$6:$A$257,"&gt;="&amp;$A267,'Aceite Virgen'!$B$6:$B$257,"&lt;="&amp;$B267)</f>
        <v>4.07</v>
      </c>
      <c r="FS267" s="8">
        <f>SUMIFS('Aceite Virgen'!FS$6:FS$257,'Aceite Virgen'!$A$6:$A$257,"&gt;="&amp;$A267,'Aceite Virgen'!$B$6:$B$257,"&lt;="&amp;$B267)</f>
        <v>0</v>
      </c>
      <c r="FW267" s="8">
        <f>SUMIFS('Aceite Virgen'!FW$6:FW$257,'Aceite Virgen'!$A$6:$A$257,"&gt;="&amp;$A267,'Aceite Virgen'!$B$6:$B$257,"&lt;="&amp;$B267)</f>
        <v>2.34</v>
      </c>
      <c r="FX267" s="8">
        <f>SUMIFS('Aceite Virgen'!FX$6:FX$257,'Aceite Virgen'!$A$6:$A$257,"&gt;="&amp;$A267,'Aceite Virgen'!$B$6:$B$257,"&lt;="&amp;$B267)</f>
        <v>6.73</v>
      </c>
      <c r="FY267" s="8">
        <f>SUMIFS('Aceite Virgen'!FY$6:FY$257,'Aceite Virgen'!$A$6:$A$257,"&gt;="&amp;$A267,'Aceite Virgen'!$B$6:$B$257,"&lt;="&amp;$B267)</f>
        <v>1.6700000000000002</v>
      </c>
      <c r="FZ267" s="8">
        <f>SUMIFS('Aceite Virgen'!FZ$6:FZ$257,'Aceite Virgen'!$A$6:$A$257,"&gt;="&amp;$A267,'Aceite Virgen'!$B$6:$B$257,"&lt;="&amp;$B267)</f>
        <v>0</v>
      </c>
      <c r="GD267" s="8">
        <f>SUMIFS('Aceite Virgen'!GD$6:GD$257,'Aceite Virgen'!$A$6:$A$257,"&gt;="&amp;$A267,'Aceite Virgen'!$B$6:$B$257,"&lt;="&amp;$B267)</f>
        <v>5.0500000000000007</v>
      </c>
      <c r="GE267" s="8">
        <f>SUMIFS('Aceite Virgen'!GE$6:GE$257,'Aceite Virgen'!$A$6:$A$257,"&gt;="&amp;$A267,'Aceite Virgen'!$B$6:$B$257,"&lt;="&amp;$B267)</f>
        <v>0</v>
      </c>
      <c r="GF267" s="8">
        <f>SUMIFS('Aceite Virgen'!GF$6:GF$257,'Aceite Virgen'!$A$6:$A$257,"&gt;="&amp;$A267,'Aceite Virgen'!$B$6:$B$257,"&lt;="&amp;$B267)</f>
        <v>7.4799999999999995</v>
      </c>
      <c r="GG267" s="8">
        <f>SUMIFS('Aceite Virgen'!GG$6:GG$257,'Aceite Virgen'!$A$6:$A$257,"&gt;="&amp;$A267,'Aceite Virgen'!$B$6:$B$257,"&lt;="&amp;$B267)</f>
        <v>0</v>
      </c>
      <c r="GK267" s="8">
        <f>SUMIFS('Aceite Virgen'!GK$6:GK$257,'Aceite Virgen'!$A$6:$A$257,"&gt;="&amp;$A267,'Aceite Virgen'!$B$6:$B$257,"&lt;="&amp;$B267)</f>
        <v>4.78</v>
      </c>
      <c r="GL267" s="8">
        <f>SUMIFS('Aceite Virgen'!GL$6:GL$257,'Aceite Virgen'!$A$6:$A$257,"&gt;="&amp;$A267,'Aceite Virgen'!$B$6:$B$257,"&lt;="&amp;$B267)</f>
        <v>6.38</v>
      </c>
      <c r="GM267" s="8">
        <f>SUMIFS('Aceite Virgen'!GM$6:GM$257,'Aceite Virgen'!$A$6:$A$257,"&gt;="&amp;$A267,'Aceite Virgen'!$B$6:$B$257,"&lt;="&amp;$B267)</f>
        <v>5.16</v>
      </c>
      <c r="GN267" s="8">
        <f>SUMIFS('Aceite Virgen'!GN$6:GN$257,'Aceite Virgen'!$A$6:$A$257,"&gt;="&amp;$A267,'Aceite Virgen'!$B$6:$B$257,"&lt;="&amp;$B267)</f>
        <v>0</v>
      </c>
      <c r="GR267" s="8">
        <f>SUMIFS('Aceite Virgen'!GR$6:GR$257,'Aceite Virgen'!$A$6:$A$257,"&gt;="&amp;$A267,'Aceite Virgen'!$B$6:$B$257,"&lt;="&amp;$B267)</f>
        <v>2.6</v>
      </c>
      <c r="GS267" s="8">
        <f>SUMIFS('Aceite Virgen'!GS$6:GS$257,'Aceite Virgen'!$A$6:$A$257,"&gt;="&amp;$A267,'Aceite Virgen'!$B$6:$B$257,"&lt;="&amp;$B267)</f>
        <v>4.67</v>
      </c>
      <c r="GT267" s="8">
        <f>SUMIFS('Aceite Virgen'!GT$6:GT$257,'Aceite Virgen'!$A$6:$A$257,"&gt;="&amp;$A267,'Aceite Virgen'!$B$6:$B$257,"&lt;="&amp;$B267)</f>
        <v>2.79</v>
      </c>
      <c r="GU267" s="8">
        <f>SUMIFS('Aceite Virgen'!GU$6:GU$257,'Aceite Virgen'!$A$6:$A$257,"&gt;="&amp;$A267,'Aceite Virgen'!$B$6:$B$257,"&lt;="&amp;$B267)</f>
        <v>0</v>
      </c>
      <c r="GY267" s="8">
        <f>SUMIFS('Aceite Virgen'!GY$6:GY$257,'Aceite Virgen'!$A$6:$A$257,"&gt;="&amp;$A267,'Aceite Virgen'!$B$6:$B$257,"&lt;="&amp;$B267)</f>
        <v>1.9</v>
      </c>
      <c r="GZ267" s="8">
        <f>SUMIFS('Aceite Virgen'!GZ$6:GZ$257,'Aceite Virgen'!$A$6:$A$257,"&gt;="&amp;$A267,'Aceite Virgen'!$B$6:$B$257,"&lt;="&amp;$B267)</f>
        <v>11.15</v>
      </c>
      <c r="HA267" s="8">
        <f>SUMIFS('Aceite Virgen'!HA$6:HA$257,'Aceite Virgen'!$A$6:$A$257,"&gt;="&amp;$A267,'Aceite Virgen'!$B$6:$B$257,"&lt;="&amp;$B267)</f>
        <v>0.27</v>
      </c>
      <c r="HB267" s="8">
        <f>SUMIFS('Aceite Virgen'!HB$6:HB$257,'Aceite Virgen'!$A$6:$A$257,"&gt;="&amp;$A267,'Aceite Virgen'!$B$6:$B$257,"&lt;="&amp;$B267)</f>
        <v>7.03</v>
      </c>
      <c r="HF267" s="8">
        <f>SUMIFS('Aceite Virgen'!HF$6:HF$257,'Aceite Virgen'!$A$6:$A$257,"&gt;="&amp;$A267,'Aceite Virgen'!$B$6:$B$257,"&lt;="&amp;$B267)</f>
        <v>2.1800000000000002</v>
      </c>
      <c r="HG267" s="8">
        <f>SUMIFS('Aceite Virgen'!HG$6:HG$257,'Aceite Virgen'!$A$6:$A$257,"&gt;="&amp;$A267,'Aceite Virgen'!$B$6:$B$257,"&lt;="&amp;$B267)</f>
        <v>3.57</v>
      </c>
      <c r="HH267" s="8">
        <f>SUMIFS('Aceite Virgen'!HH$6:HH$257,'Aceite Virgen'!$A$6:$A$257,"&gt;="&amp;$A267,'Aceite Virgen'!$B$6:$B$257,"&lt;="&amp;$B267)</f>
        <v>0.97</v>
      </c>
      <c r="HI267" s="8">
        <f>SUMIFS('Aceite Virgen'!HI$6:HI$257,'Aceite Virgen'!$A$6:$A$257,"&gt;="&amp;$A267,'Aceite Virgen'!$B$6:$B$257,"&lt;="&amp;$B267)</f>
        <v>11.74</v>
      </c>
      <c r="HM267" s="8">
        <f>SUMIFS('Aceite Virgen'!HM$6:HM$257,'Aceite Virgen'!$A$6:$A$257,"&gt;="&amp;$A267,'Aceite Virgen'!$B$6:$B$257,"&lt;="&amp;$B267)</f>
        <v>0.72</v>
      </c>
      <c r="HN267" s="8">
        <f>SUMIFS('Aceite Virgen'!HN$6:HN$257,'Aceite Virgen'!$A$6:$A$257,"&gt;="&amp;$A267,'Aceite Virgen'!$B$6:$B$257,"&lt;="&amp;$B267)</f>
        <v>0</v>
      </c>
      <c r="HO267" s="8">
        <f>SUMIFS('Aceite Virgen'!HO$6:HO$257,'Aceite Virgen'!$A$6:$A$257,"&gt;="&amp;$A267,'Aceite Virgen'!$B$6:$B$257,"&lt;="&amp;$B267)</f>
        <v>0.77</v>
      </c>
      <c r="HP267" s="8">
        <f>SUMIFS('Aceite Virgen'!HP$6:HP$257,'Aceite Virgen'!$A$6:$A$257,"&gt;="&amp;$A267,'Aceite Virgen'!$B$6:$B$257,"&lt;="&amp;$B267)</f>
        <v>0</v>
      </c>
      <c r="HT267" s="8">
        <f>SUMIFS('Aceite Virgen'!HT$6:HT$257,'Aceite Virgen'!$A$6:$A$257,"&gt;="&amp;$A267,'Aceite Virgen'!$B$6:$B$257,"&lt;="&amp;$B267)</f>
        <v>0.79</v>
      </c>
      <c r="HU267" s="8">
        <f>SUMIFS('Aceite Virgen'!HU$6:HU$257,'Aceite Virgen'!$A$6:$A$257,"&gt;="&amp;$A267,'Aceite Virgen'!$B$6:$B$257,"&lt;="&amp;$B267)</f>
        <v>0</v>
      </c>
      <c r="HV267" s="8">
        <f>SUMIFS('Aceite Virgen'!HV$6:HV$257,'Aceite Virgen'!$A$6:$A$257,"&gt;="&amp;$A267,'Aceite Virgen'!$B$6:$B$257,"&lt;="&amp;$B267)</f>
        <v>0.73</v>
      </c>
      <c r="HW267" s="8">
        <f>SUMIFS('Aceite Virgen'!HW$6:HW$257,'Aceite Virgen'!$A$6:$A$257,"&gt;="&amp;$A267,'Aceite Virgen'!$B$6:$B$257,"&lt;="&amp;$B267)</f>
        <v>2.76</v>
      </c>
      <c r="IA267" s="8">
        <f>SUMIFS('Aceite Virgen'!IA$6:IA$257,'Aceite Virgen'!$A$6:$A$257,"&gt;="&amp;$A267,'Aceite Virgen'!$B$6:$B$257,"&lt;="&amp;$B267)</f>
        <v>3.0999999999999996</v>
      </c>
      <c r="IB267" s="8">
        <f>SUMIFS('Aceite Virgen'!IB$6:IB$257,'Aceite Virgen'!$A$6:$A$257,"&gt;="&amp;$A267,'Aceite Virgen'!$B$6:$B$257,"&lt;="&amp;$B267)</f>
        <v>2.4</v>
      </c>
      <c r="IC267" s="8">
        <f>SUMIFS('Aceite Virgen'!IC$6:IC$257,'Aceite Virgen'!$A$6:$A$257,"&gt;="&amp;$A267,'Aceite Virgen'!$B$6:$B$257,"&lt;="&amp;$B267)</f>
        <v>2.83</v>
      </c>
      <c r="ID267" s="8">
        <f>SUMIFS('Aceite Virgen'!ID$6:ID$257,'Aceite Virgen'!$A$6:$A$257,"&gt;="&amp;$A267,'Aceite Virgen'!$B$6:$B$257,"&lt;="&amp;$B267)</f>
        <v>1.79</v>
      </c>
      <c r="IH267" s="8">
        <f>SUMIFS('Aceite Virgen'!IH$6:IH$257,'Aceite Virgen'!$A$6:$A$257,"&gt;="&amp;$A267,'Aceite Virgen'!$B$6:$B$257,"&lt;="&amp;$B267)</f>
        <v>5.21</v>
      </c>
      <c r="II267" s="8">
        <f>SUMIFS('Aceite Virgen'!II$6:II$257,'Aceite Virgen'!$A$6:$A$257,"&gt;="&amp;$A267,'Aceite Virgen'!$B$6:$B$257,"&lt;="&amp;$B267)</f>
        <v>1.33</v>
      </c>
      <c r="IJ267" s="8">
        <f>SUMIFS('Aceite Virgen'!IJ$6:IJ$257,'Aceite Virgen'!$A$6:$A$257,"&gt;="&amp;$A267,'Aceite Virgen'!$B$6:$B$257,"&lt;="&amp;$B267)</f>
        <v>4.18</v>
      </c>
      <c r="IK267" s="8">
        <f>SUMIFS('Aceite Virgen'!IK$6:IK$257,'Aceite Virgen'!$A$6:$A$257,"&gt;="&amp;$A267,'Aceite Virgen'!$B$6:$B$257,"&lt;="&amp;$B267)</f>
        <v>14.23</v>
      </c>
      <c r="IO267" s="8">
        <f>SUMIFS('Aceite Virgen'!IO$6:IO$257,'Aceite Virgen'!$A$6:$A$257,"&gt;="&amp;$A267,'Aceite Virgen'!$B$6:$B$257,"&lt;="&amp;$B267)</f>
        <v>9.2899999999999991</v>
      </c>
      <c r="IP267" s="8">
        <f>SUMIFS('Aceite Virgen'!IP$6:IP$257,'Aceite Virgen'!$A$6:$A$257,"&gt;="&amp;$A267,'Aceite Virgen'!$B$6:$B$257,"&lt;="&amp;$B267)</f>
        <v>12.18</v>
      </c>
      <c r="IQ267" s="8">
        <f>SUMIFS('Aceite Virgen'!IQ$6:IQ$257,'Aceite Virgen'!$A$6:$A$257,"&gt;="&amp;$A267,'Aceite Virgen'!$B$6:$B$257,"&lt;="&amp;$B267)</f>
        <v>4.75</v>
      </c>
      <c r="IR267" s="8">
        <f>SUMIFS('Aceite Virgen'!IR$6:IR$257,'Aceite Virgen'!$A$6:$A$257,"&gt;="&amp;$A267,'Aceite Virgen'!$B$6:$B$257,"&lt;="&amp;$B267)</f>
        <v>27.11</v>
      </c>
      <c r="IV267" s="8">
        <f>SUMIFS('Aceite Virgen'!IV$6:IV$257,'Aceite Virgen'!$A$6:$A$257,"&gt;="&amp;$A267,'Aceite Virgen'!$B$6:$B$257,"&lt;="&amp;$B267)</f>
        <v>5.76</v>
      </c>
      <c r="IW267" s="8">
        <f>SUMIFS('Aceite Virgen'!IW$6:IW$257,'Aceite Virgen'!$A$6:$A$257,"&gt;="&amp;$A267,'Aceite Virgen'!$B$6:$B$257,"&lt;="&amp;$B267)</f>
        <v>6.61</v>
      </c>
      <c r="IX267" s="8">
        <f>SUMIFS('Aceite Virgen'!IX$6:IX$257,'Aceite Virgen'!$A$6:$A$257,"&gt;="&amp;$A267,'Aceite Virgen'!$B$6:$B$257,"&lt;="&amp;$B267)</f>
        <v>2.19</v>
      </c>
      <c r="IY267" s="8">
        <f>SUMIFS('Aceite Virgen'!IY$6:IY$257,'Aceite Virgen'!$A$6:$A$257,"&gt;="&amp;$A267,'Aceite Virgen'!$B$6:$B$257,"&lt;="&amp;$B267)</f>
        <v>17.32</v>
      </c>
      <c r="JC267" s="8">
        <f>SUMIFS('Aceite Virgen'!JC$6:JC$257,'Aceite Virgen'!$A$6:$A$257,"&gt;="&amp;$A267,'Aceite Virgen'!$B$6:$B$257,"&lt;="&amp;$B267)</f>
        <v>1.1000000000000001</v>
      </c>
      <c r="JD267" s="8">
        <f>SUMIFS('Aceite Virgen'!JD$6:JD$257,'Aceite Virgen'!$A$6:$A$257,"&gt;="&amp;$A267,'Aceite Virgen'!$B$6:$B$257,"&lt;="&amp;$B267)</f>
        <v>0</v>
      </c>
      <c r="JE267" s="8">
        <f>SUMIFS('Aceite Virgen'!JE$6:JE$257,'Aceite Virgen'!$A$6:$A$257,"&gt;="&amp;$A267,'Aceite Virgen'!$B$6:$B$257,"&lt;="&amp;$B267)</f>
        <v>0.51</v>
      </c>
      <c r="JF267" s="8">
        <f>SUMIFS('Aceite Virgen'!JF$6:JF$257,'Aceite Virgen'!$A$6:$A$257,"&gt;="&amp;$A267,'Aceite Virgen'!$B$6:$B$257,"&lt;="&amp;$B267)</f>
        <v>6.23</v>
      </c>
      <c r="JJ267" s="8">
        <f>SUMIFS('Aceite Virgen'!JJ$6:JJ$257,'Aceite Virgen'!$A$6:$A$257,"&gt;="&amp;$A267,'Aceite Virgen'!$B$6:$B$257,"&lt;="&amp;$B267)</f>
        <v>4.3600000000000003</v>
      </c>
      <c r="JK267" s="8">
        <f>SUMIFS('Aceite Virgen'!JK$6:JK$257,'Aceite Virgen'!$A$6:$A$257,"&gt;="&amp;$A267,'Aceite Virgen'!$B$6:$B$257,"&lt;="&amp;$B267)</f>
        <v>12.33</v>
      </c>
      <c r="JL267" s="8">
        <f>SUMIFS('Aceite Virgen'!JL$6:JL$257,'Aceite Virgen'!$A$6:$A$257,"&gt;="&amp;$A267,'Aceite Virgen'!$B$6:$B$257,"&lt;="&amp;$B267)</f>
        <v>4.1100000000000003</v>
      </c>
      <c r="JM267" s="8">
        <f>SUMIFS('Aceite Virgen'!JM$6:JM$257,'Aceite Virgen'!$A$6:$A$257,"&gt;="&amp;$A267,'Aceite Virgen'!$B$6:$B$257,"&lt;="&amp;$B267)</f>
        <v>0</v>
      </c>
      <c r="JQ267" s="8">
        <f>SUMIFS('Aceite Virgen'!JQ$6:JQ$257,'Aceite Virgen'!$A$6:$A$257,"&gt;="&amp;$A267,'Aceite Virgen'!$B$6:$B$257,"&lt;="&amp;$B267)</f>
        <v>8.7200000000000006</v>
      </c>
      <c r="JR267" s="8">
        <f>SUMIFS('Aceite Virgen'!JR$6:JR$257,'Aceite Virgen'!$A$6:$A$257,"&gt;="&amp;$A267,'Aceite Virgen'!$B$6:$B$257,"&lt;="&amp;$B267)</f>
        <v>3.17</v>
      </c>
      <c r="JS267" s="8">
        <f>SUMIFS('Aceite Virgen'!JS$6:JS$257,'Aceite Virgen'!$A$6:$A$257,"&gt;="&amp;$A267,'Aceite Virgen'!$B$6:$B$257,"&lt;="&amp;$B267)</f>
        <v>9.4</v>
      </c>
      <c r="JT267" s="8">
        <f>SUMIFS('Aceite Virgen'!JT$6:JT$257,'Aceite Virgen'!$A$6:$A$257,"&gt;="&amp;$A267,'Aceite Virgen'!$B$6:$B$257,"&lt;="&amp;$B267)</f>
        <v>15.04</v>
      </c>
      <c r="JX267" s="8">
        <f>SUMIFS('Aceite Virgen'!JX$6:JX$257,'Aceite Virgen'!$A$6:$A$257,"&gt;="&amp;$A267,'Aceite Virgen'!$B$6:$B$257,"&lt;="&amp;$B267)</f>
        <v>2.36</v>
      </c>
      <c r="JY267" s="8">
        <f>SUMIFS('Aceite Virgen'!JY$6:JY$257,'Aceite Virgen'!$A$6:$A$257,"&gt;="&amp;$A267,'Aceite Virgen'!$B$6:$B$257,"&lt;="&amp;$B267)</f>
        <v>5.7799999999999994</v>
      </c>
      <c r="JZ267" s="8">
        <f>SUMIFS('Aceite Virgen'!JZ$6:JZ$257,'Aceite Virgen'!$A$6:$A$257,"&gt;="&amp;$A267,'Aceite Virgen'!$B$6:$B$257,"&lt;="&amp;$B267)</f>
        <v>0</v>
      </c>
      <c r="KA267" s="8">
        <f>SUMIFS('Aceite Virgen'!KA$6:KA$257,'Aceite Virgen'!$A$6:$A$257,"&gt;="&amp;$A267,'Aceite Virgen'!$B$6:$B$257,"&lt;="&amp;$B267)</f>
        <v>8.0299999999999994</v>
      </c>
      <c r="KE267" s="8">
        <f>SUMIFS('Aceite Virgen'!KE$6:KE$257,'Aceite Virgen'!$A$6:$A$257,"&gt;="&amp;$A267,'Aceite Virgen'!$B$6:$B$257,"&lt;="&amp;$B267)</f>
        <v>1.58</v>
      </c>
      <c r="KF267" s="8">
        <f>SUMIFS('Aceite Virgen'!KF$6:KF$257,'Aceite Virgen'!$A$6:$A$257,"&gt;="&amp;$A267,'Aceite Virgen'!$B$6:$B$257,"&lt;="&amp;$B267)</f>
        <v>2.37</v>
      </c>
      <c r="KG267" s="8">
        <f>SUMIFS('Aceite Virgen'!KG$6:KG$257,'Aceite Virgen'!$A$6:$A$257,"&gt;="&amp;$A267,'Aceite Virgen'!$B$6:$B$257,"&lt;="&amp;$B267)</f>
        <v>0.69</v>
      </c>
      <c r="KH267" s="8">
        <f>SUMIFS('Aceite Virgen'!KH$6:KH$257,'Aceite Virgen'!$A$6:$A$257,"&gt;="&amp;$A267,'Aceite Virgen'!$B$6:$B$257,"&lt;="&amp;$B267)</f>
        <v>0</v>
      </c>
      <c r="KL267" s="8">
        <f>SUMIFS('Aceite Virgen'!KL$6:KL$257,'Aceite Virgen'!$A$6:$A$257,"&gt;="&amp;$A267,'Aceite Virgen'!$B$6:$B$257,"&lt;="&amp;$B267)</f>
        <v>0.96000000000000008</v>
      </c>
      <c r="KM267" s="8">
        <f>SUMIFS('Aceite Virgen'!KM$6:KM$257,'Aceite Virgen'!$A$6:$A$257,"&gt;="&amp;$A267,'Aceite Virgen'!$B$6:$B$257,"&lt;="&amp;$B267)</f>
        <v>5.65</v>
      </c>
      <c r="KN267" s="8">
        <f>SUMIFS('Aceite Virgen'!KN$6:KN$257,'Aceite Virgen'!$A$6:$A$257,"&gt;="&amp;$A267,'Aceite Virgen'!$B$6:$B$257,"&lt;="&amp;$B267)</f>
        <v>0</v>
      </c>
      <c r="KO267" s="8">
        <f>SUMIFS('Aceite Virgen'!KO$6:KO$257,'Aceite Virgen'!$A$6:$A$257,"&gt;="&amp;$A267,'Aceite Virgen'!$B$6:$B$257,"&lt;="&amp;$B267)</f>
        <v>0</v>
      </c>
      <c r="KS267" s="8">
        <f>SUMIFS('Aceite Virgen'!KS$6:KS$257,'Aceite Virgen'!$A$6:$A$257,"&gt;="&amp;$A267,'Aceite Virgen'!$B$6:$B$257,"&lt;="&amp;$B267)</f>
        <v>2.0099999999999998</v>
      </c>
      <c r="KT267" s="8">
        <f>SUMIFS('Aceite Virgen'!KT$6:KT$257,'Aceite Virgen'!$A$6:$A$257,"&gt;="&amp;$A267,'Aceite Virgen'!$B$6:$B$257,"&lt;="&amp;$B267)</f>
        <v>3.68</v>
      </c>
      <c r="KU267" s="8">
        <f>SUMIFS('Aceite Virgen'!KU$6:KU$257,'Aceite Virgen'!$A$6:$A$257,"&gt;="&amp;$A267,'Aceite Virgen'!$B$6:$B$257,"&lt;="&amp;$B267)</f>
        <v>1.69</v>
      </c>
      <c r="KV267" s="8">
        <f>SUMIFS('Aceite Virgen'!KV$6:KV$257,'Aceite Virgen'!$A$6:$A$257,"&gt;="&amp;$A267,'Aceite Virgen'!$B$6:$B$257,"&lt;="&amp;$B267)</f>
        <v>0</v>
      </c>
      <c r="KZ267" s="8">
        <f>SUMIFS('Aceite Virgen'!KZ$6:KZ$257,'Aceite Virgen'!$A$6:$A$257,"&gt;="&amp;$A267,'Aceite Virgen'!$B$6:$B$257,"&lt;="&amp;$B267)</f>
        <v>2.9400000000000004</v>
      </c>
      <c r="LA267" s="8">
        <f>SUMIFS('Aceite Virgen'!LA$6:LA$257,'Aceite Virgen'!$A$6:$A$257,"&gt;="&amp;$A267,'Aceite Virgen'!$B$6:$B$257,"&lt;="&amp;$B267)</f>
        <v>4.21</v>
      </c>
      <c r="LB267" s="8">
        <f>SUMIFS('Aceite Virgen'!LB$6:LB$257,'Aceite Virgen'!$A$6:$A$257,"&gt;="&amp;$A267,'Aceite Virgen'!$B$6:$B$257,"&lt;="&amp;$B267)</f>
        <v>1.46</v>
      </c>
      <c r="LC267" s="8">
        <f>SUMIFS('Aceite Virgen'!LC$6:LC$257,'Aceite Virgen'!$A$6:$A$257,"&gt;="&amp;$A267,'Aceite Virgen'!$B$6:$B$257,"&lt;="&amp;$B267)</f>
        <v>6.28</v>
      </c>
      <c r="LG267" s="8">
        <f>SUMIFS('Aceite Virgen'!LG$6:LG$257,'Aceite Virgen'!$A$6:$A$257,"&gt;="&amp;$A267,'Aceite Virgen'!$B$6:$B$257,"&lt;="&amp;$B267)</f>
        <v>3.83</v>
      </c>
      <c r="LH267" s="8">
        <f>SUMIFS('Aceite Virgen'!LH$6:LH$257,'Aceite Virgen'!$A$6:$A$257,"&gt;="&amp;$A267,'Aceite Virgen'!$B$6:$B$257,"&lt;="&amp;$B267)</f>
        <v>2.98</v>
      </c>
      <c r="LI267" s="8">
        <f>SUMIFS('Aceite Virgen'!LI$6:LI$257,'Aceite Virgen'!$A$6:$A$257,"&gt;="&amp;$A267,'Aceite Virgen'!$B$6:$B$257,"&lt;="&amp;$B267)</f>
        <v>5.09</v>
      </c>
      <c r="LJ267" s="8">
        <f>SUMIFS('Aceite Virgen'!LJ$6:LJ$257,'Aceite Virgen'!$A$6:$A$257,"&gt;="&amp;$A267,'Aceite Virgen'!$B$6:$B$257,"&lt;="&amp;$B267)</f>
        <v>0</v>
      </c>
      <c r="LN267" s="8">
        <f>SUMIFS('Aceite Virgen'!LN$6:LN$257,'Aceite Virgen'!$A$6:$A$257,"&gt;="&amp;$A267,'Aceite Virgen'!$B$6:$B$257,"&lt;="&amp;$B267)</f>
        <v>1.72</v>
      </c>
      <c r="LO267" s="8">
        <f>SUMIFS('Aceite Virgen'!LO$6:LO$257,'Aceite Virgen'!$A$6:$A$257,"&gt;="&amp;$A267,'Aceite Virgen'!$B$6:$B$257,"&lt;="&amp;$B267)</f>
        <v>6.8</v>
      </c>
      <c r="LP267" s="8">
        <f>SUMIFS('Aceite Virgen'!LP$6:LP$257,'Aceite Virgen'!$A$6:$A$257,"&gt;="&amp;$A267,'Aceite Virgen'!$B$6:$B$257,"&lt;="&amp;$B267)</f>
        <v>1.28</v>
      </c>
      <c r="LQ267" s="8">
        <f>SUMIFS('Aceite Virgen'!LQ$6:LQ$257,'Aceite Virgen'!$A$6:$A$257,"&gt;="&amp;$A267,'Aceite Virgen'!$B$6:$B$257,"&lt;="&amp;$B267)</f>
        <v>0</v>
      </c>
      <c r="LR267" s="76"/>
      <c r="LS267" s="76"/>
      <c r="LT267" s="76"/>
      <c r="LU267" s="8">
        <f>SUMIFS('Aceite Virgen'!LU$6:LU$257,'Aceite Virgen'!$A$6:$A$257,"&gt;="&amp;$A267,'Aceite Virgen'!$B$6:$B$257,"&lt;="&amp;$B267)</f>
        <v>0.15</v>
      </c>
      <c r="LV267" s="8">
        <f>SUMIFS('Aceite Virgen'!LV$6:LV$257,'Aceite Virgen'!$A$6:$A$257,"&gt;="&amp;$A267,'Aceite Virgen'!$B$6:$B$257,"&lt;="&amp;$B267)</f>
        <v>0</v>
      </c>
      <c r="LW267" s="8">
        <f>SUMIFS('Aceite Virgen'!LW$6:LW$257,'Aceite Virgen'!$A$6:$A$257,"&gt;="&amp;$A267,'Aceite Virgen'!$B$6:$B$257,"&lt;="&amp;$B267)</f>
        <v>0</v>
      </c>
      <c r="LX267" s="8">
        <f>SUMIFS('Aceite Virgen'!LX$6:LX$257,'Aceite Virgen'!$A$6:$A$257,"&gt;="&amp;$A267,'Aceite Virgen'!$B$6:$B$257,"&lt;="&amp;$B267)</f>
        <v>0.8</v>
      </c>
      <c r="LY267" s="76"/>
      <c r="LZ267" s="76"/>
      <c r="MA267" s="76"/>
      <c r="MB267" s="8">
        <f>SUMIFS('Aceite Virgen'!MB$6:MB$257,'Aceite Virgen'!$A$6:$A$257,"&gt;="&amp;$A267,'Aceite Virgen'!$B$6:$B$257,"&lt;="&amp;$B267)</f>
        <v>0.92999999999999994</v>
      </c>
      <c r="MC267" s="8">
        <f>SUMIFS('Aceite Virgen'!MC$6:MC$257,'Aceite Virgen'!$A$6:$A$257,"&gt;="&amp;$A267,'Aceite Virgen'!$B$6:$B$257,"&lt;="&amp;$B267)</f>
        <v>5.9799999999999995</v>
      </c>
      <c r="MD267" s="8">
        <f>SUMIFS('Aceite Virgen'!MD$6:MD$257,'Aceite Virgen'!$A$6:$A$257,"&gt;="&amp;$A267,'Aceite Virgen'!$B$6:$B$257,"&lt;="&amp;$B267)</f>
        <v>0.48</v>
      </c>
      <c r="ME267" s="8">
        <f>SUMIFS('Aceite Virgen'!ME$6:ME$257,'Aceite Virgen'!$A$6:$A$257,"&gt;="&amp;$A267,'Aceite Virgen'!$B$6:$B$257,"&lt;="&amp;$B267)</f>
        <v>0</v>
      </c>
      <c r="MI267" s="8">
        <f>SUMIFS('Aceite Virgen'!MI$6:MI$257,'Aceite Virgen'!$A$6:$A$257,"&gt;="&amp;$A267,'Aceite Virgen'!$B$6:$B$257,"&lt;="&amp;$B267)</f>
        <v>0.59</v>
      </c>
      <c r="MJ267" s="8">
        <f>SUMIFS('Aceite Virgen'!MJ$6:MJ$257,'Aceite Virgen'!$A$6:$A$257,"&gt;="&amp;$A267,'Aceite Virgen'!$B$6:$B$257,"&lt;="&amp;$B267)</f>
        <v>3.19</v>
      </c>
      <c r="MK267" s="8">
        <f>SUMIFS('Aceite Virgen'!MK$6:MK$257,'Aceite Virgen'!$A$6:$A$257,"&gt;="&amp;$A267,'Aceite Virgen'!$B$6:$B$257,"&lt;="&amp;$B267)</f>
        <v>0</v>
      </c>
      <c r="ML267" s="8">
        <f>SUMIFS('Aceite Virgen'!ML$6:ML$257,'Aceite Virgen'!$A$6:$A$257,"&gt;="&amp;$A267,'Aceite Virgen'!$B$6:$B$257,"&lt;="&amp;$B267)</f>
        <v>0</v>
      </c>
      <c r="MM267" s="76"/>
      <c r="MN267" s="76"/>
      <c r="MO267" s="76"/>
      <c r="MP267" s="8">
        <f>SUMIFS('Aceite Virgen'!MP$6:MP$257,'Aceite Virgen'!$A$6:$A$257,"&gt;="&amp;$A267,'Aceite Virgen'!$B$6:$B$257,"&lt;="&amp;$B267)</f>
        <v>0.99</v>
      </c>
      <c r="MQ267" s="8">
        <f>SUMIFS('Aceite Virgen'!MQ$6:MQ$257,'Aceite Virgen'!$A$6:$A$257,"&gt;="&amp;$A267,'Aceite Virgen'!$B$6:$B$257,"&lt;="&amp;$B267)</f>
        <v>2.58</v>
      </c>
      <c r="MR267" s="8">
        <f>SUMIFS('Aceite Virgen'!MR$6:MR$257,'Aceite Virgen'!$A$6:$A$257,"&gt;="&amp;$A267,'Aceite Virgen'!$B$6:$B$257,"&lt;="&amp;$B267)</f>
        <v>0.27</v>
      </c>
      <c r="MS267" s="8">
        <f>SUMIFS('Aceite Virgen'!MS$6:MS$257,'Aceite Virgen'!$A$6:$A$257,"&gt;="&amp;$A267,'Aceite Virgen'!$B$6:$B$257,"&lt;="&amp;$B267)</f>
        <v>0</v>
      </c>
    </row>
    <row r="268" spans="1:357" x14ac:dyDescent="0.25">
      <c r="A268" s="14">
        <f>'TAM Aceite Virgen'!B16</f>
        <v>2.8</v>
      </c>
      <c r="B268" s="14">
        <f>'TAM Aceite Virgen'!C16</f>
        <v>2.9</v>
      </c>
      <c r="C268" s="14"/>
      <c r="D268" s="8">
        <f>SUMIFS('Aceite Virgen'!D$6:D$257,'Aceite Virgen'!$A$6:$A$257,"&gt;="&amp;$A268,'Aceite Virgen'!$B$6:$B$257,"&lt;="&amp;$B268)</f>
        <v>0.16</v>
      </c>
      <c r="E268" s="8">
        <f>SUMIFS('Aceite Virgen'!E$6:E$257,'Aceite Virgen'!$A$6:$A$257,"&gt;="&amp;$A268,'Aceite Virgen'!$B$6:$B$257,"&lt;="&amp;$B268)</f>
        <v>1.3</v>
      </c>
      <c r="F268" s="8">
        <f>SUMIFS('Aceite Virgen'!F$6:F$257,'Aceite Virgen'!$A$6:$A$257,"&gt;="&amp;$A268,'Aceite Virgen'!$B$6:$B$257,"&lt;="&amp;$B268)</f>
        <v>0</v>
      </c>
      <c r="G268" s="8">
        <f>SUMIFS('Aceite Virgen'!G$6:G$257,'Aceite Virgen'!$A$6:$A$257,"&gt;="&amp;$A268,'Aceite Virgen'!$B$6:$B$257,"&lt;="&amp;$B268)</f>
        <v>0</v>
      </c>
      <c r="H268" s="14"/>
      <c r="I268" s="14"/>
      <c r="J268" s="14"/>
      <c r="K268" s="8">
        <f>SUMIFS('Aceite Virgen'!K$6:K$257,'Aceite Virgen'!$A$6:$A$257,"&gt;="&amp;$A268,'Aceite Virgen'!$B$6:$B$257,"&lt;="&amp;$B268)</f>
        <v>0.1</v>
      </c>
      <c r="L268" s="8">
        <f>SUMIFS('Aceite Virgen'!L$6:L$257,'Aceite Virgen'!$A$6:$A$257,"&gt;="&amp;$A268,'Aceite Virgen'!$B$6:$B$257,"&lt;="&amp;$B268)</f>
        <v>0.74</v>
      </c>
      <c r="M268" s="8">
        <f>SUMIFS('Aceite Virgen'!M$6:M$257,'Aceite Virgen'!$A$6:$A$257,"&gt;="&amp;$A268,'Aceite Virgen'!$B$6:$B$257,"&lt;="&amp;$B268)</f>
        <v>0</v>
      </c>
      <c r="N268" s="8">
        <f>SUMIFS('Aceite Virgen'!N$6:N$257,'Aceite Virgen'!$A$6:$A$257,"&gt;="&amp;$A268,'Aceite Virgen'!$B$6:$B$257,"&lt;="&amp;$B268)</f>
        <v>0</v>
      </c>
      <c r="O268" s="14"/>
      <c r="P268" s="14"/>
      <c r="Q268" s="14"/>
      <c r="R268" s="8">
        <f>SUMIFS('Aceite Virgen'!R$6:R$257,'Aceite Virgen'!$A$6:$A$257,"&gt;="&amp;$A268,'Aceite Virgen'!$B$6:$B$257,"&lt;="&amp;$B268)</f>
        <v>0.63</v>
      </c>
      <c r="S268" s="8">
        <f>SUMIFS('Aceite Virgen'!S$6:S$257,'Aceite Virgen'!$A$6:$A$257,"&gt;="&amp;$A268,'Aceite Virgen'!$B$6:$B$257,"&lt;="&amp;$B268)</f>
        <v>3.92</v>
      </c>
      <c r="T268" s="8">
        <f>SUMIFS('Aceite Virgen'!T$6:T$257,'Aceite Virgen'!$A$6:$A$257,"&gt;="&amp;$A268,'Aceite Virgen'!$B$6:$B$257,"&lt;="&amp;$B268)</f>
        <v>0</v>
      </c>
      <c r="U268" s="8">
        <f>SUMIFS('Aceite Virgen'!U$6:U$257,'Aceite Virgen'!$A$6:$A$257,"&gt;="&amp;$A268,'Aceite Virgen'!$B$6:$B$257,"&lt;="&amp;$B268)</f>
        <v>0</v>
      </c>
      <c r="V268" s="14"/>
      <c r="W268" s="14"/>
      <c r="X268" s="14"/>
      <c r="Y268" s="8">
        <f>SUMIFS('Aceite Virgen'!Y$6:Y$257,'Aceite Virgen'!$A$6:$A$257,"&gt;="&amp;$A268,'Aceite Virgen'!$B$6:$B$257,"&lt;="&amp;$B268)</f>
        <v>0</v>
      </c>
      <c r="Z268" s="8">
        <f>SUMIFS('Aceite Virgen'!Z$6:Z$257,'Aceite Virgen'!$A$6:$A$257,"&gt;="&amp;$A268,'Aceite Virgen'!$B$6:$B$257,"&lt;="&amp;$B268)</f>
        <v>0</v>
      </c>
      <c r="AA268" s="8">
        <f>SUMIFS('Aceite Virgen'!AA$6:AA$257,'Aceite Virgen'!$A$6:$A$257,"&gt;="&amp;$A268,'Aceite Virgen'!$B$6:$B$257,"&lt;="&amp;$B268)</f>
        <v>0</v>
      </c>
      <c r="AB268" s="8">
        <f>SUMIFS('Aceite Virgen'!AB$6:AB$257,'Aceite Virgen'!$A$6:$A$257,"&gt;="&amp;$A268,'Aceite Virgen'!$B$6:$B$257,"&lt;="&amp;$B268)</f>
        <v>0</v>
      </c>
      <c r="AC268" s="14"/>
      <c r="AD268" s="14"/>
      <c r="AE268" s="14"/>
      <c r="AF268" s="8">
        <f>SUMIFS('Aceite Virgen'!AF$6:AF$257,'Aceite Virgen'!$A$6:$A$257,"&gt;="&amp;$A268,'Aceite Virgen'!$B$6:$B$257,"&lt;="&amp;$B268)</f>
        <v>0.04</v>
      </c>
      <c r="AG268" s="8">
        <f>SUMIFS('Aceite Virgen'!AG$6:AG$257,'Aceite Virgen'!$A$6:$A$257,"&gt;="&amp;$A268,'Aceite Virgen'!$B$6:$B$257,"&lt;="&amp;$B268)</f>
        <v>0.48</v>
      </c>
      <c r="AH268" s="8">
        <f>SUMIFS('Aceite Virgen'!AH$6:AH$257,'Aceite Virgen'!$A$6:$A$257,"&gt;="&amp;$A268,'Aceite Virgen'!$B$6:$B$257,"&lt;="&amp;$B268)</f>
        <v>0</v>
      </c>
      <c r="AI268" s="8">
        <f>SUMIFS('Aceite Virgen'!AI$6:AI$257,'Aceite Virgen'!$A$6:$A$257,"&gt;="&amp;$A268,'Aceite Virgen'!$B$6:$B$257,"&lt;="&amp;$B268)</f>
        <v>0</v>
      </c>
      <c r="AJ268" s="14"/>
      <c r="AK268" s="14"/>
      <c r="AL268" s="14"/>
      <c r="AM268" s="8">
        <f>SUMIFS('Aceite Virgen'!AM$6:AM$257,'Aceite Virgen'!$A$6:$A$257,"&gt;="&amp;$A268,'Aceite Virgen'!$B$6:$B$257,"&lt;="&amp;$B268)</f>
        <v>0</v>
      </c>
      <c r="AN268" s="8">
        <f>SUMIFS('Aceite Virgen'!AN$6:AN$257,'Aceite Virgen'!$A$6:$A$257,"&gt;="&amp;$A268,'Aceite Virgen'!$B$6:$B$257,"&lt;="&amp;$B268)</f>
        <v>0</v>
      </c>
      <c r="AO268" s="8">
        <f>SUMIFS('Aceite Virgen'!AO$6:AO$257,'Aceite Virgen'!$A$6:$A$257,"&gt;="&amp;$A268,'Aceite Virgen'!$B$6:$B$257,"&lt;="&amp;$B268)</f>
        <v>0</v>
      </c>
      <c r="AP268" s="8">
        <f>SUMIFS('Aceite Virgen'!AP$6:AP$257,'Aceite Virgen'!$A$6:$A$257,"&gt;="&amp;$A268,'Aceite Virgen'!$B$6:$B$257,"&lt;="&amp;$B268)</f>
        <v>0</v>
      </c>
      <c r="AQ268" s="14"/>
      <c r="AR268" s="14"/>
      <c r="AT268" s="8">
        <f>SUMIFS('Aceite Virgen'!AT$6:AT$257,'Aceite Virgen'!$A$6:$A$257,"&gt;="&amp;$A268,'Aceite Virgen'!$B$6:$B$257,"&lt;="&amp;$B268)</f>
        <v>0</v>
      </c>
      <c r="AU268" s="8">
        <f>SUMIFS('Aceite Virgen'!AU$6:AU$257,'Aceite Virgen'!$A$6:$A$257,"&gt;="&amp;$A268,'Aceite Virgen'!$B$6:$B$257,"&lt;="&amp;$B268)</f>
        <v>0</v>
      </c>
      <c r="AV268" s="8">
        <f>SUMIFS('Aceite Virgen'!AV$6:AV$257,'Aceite Virgen'!$A$6:$A$257,"&gt;="&amp;$A268,'Aceite Virgen'!$B$6:$B$257,"&lt;="&amp;$B268)</f>
        <v>0</v>
      </c>
      <c r="AW268" s="8">
        <f>SUMIFS('Aceite Virgen'!AW$6:AW$257,'Aceite Virgen'!$A$6:$A$257,"&gt;="&amp;$A268,'Aceite Virgen'!$B$6:$B$257,"&lt;="&amp;$B268)</f>
        <v>0</v>
      </c>
      <c r="BA268" s="8">
        <f>SUMIFS('Aceite Virgen'!BA$6:BA$257,'Aceite Virgen'!$A$6:$A$257,"&gt;="&amp;A268,'Aceite Virgen'!$B$6:$B$257,"&lt;="&amp;B268)</f>
        <v>0</v>
      </c>
      <c r="BB268" s="8">
        <f>SUMIFS('Aceite Virgen'!BB$6:BB$257,'Aceite Virgen'!$A$6:$A$257,"&gt;="&amp;$A268,'Aceite Virgen'!$B$6:$B$257,"&lt;="&amp;$B268)</f>
        <v>0</v>
      </c>
      <c r="BC268" s="8">
        <f>SUMIFS('Aceite Virgen'!BC$6:BC$257,'Aceite Virgen'!$A$6:$A$257,"&gt;="&amp;$A268,'Aceite Virgen'!$B$6:$B$257,"&lt;="&amp;$B268)</f>
        <v>0</v>
      </c>
      <c r="BD268" s="8">
        <f>SUMIFS('Aceite Virgen'!BD$6:BD$257,'Aceite Virgen'!$A$6:$A$257,"&gt;="&amp;$A268,'Aceite Virgen'!$B$6:$B$257,"&lt;="&amp;$B268)</f>
        <v>0</v>
      </c>
      <c r="BH268" s="8">
        <f>SUMIFS('Aceite Virgen'!BH$6:BH$257,'Aceite Virgen'!$A$6:$A$257,"&gt;="&amp;$A268,'Aceite Virgen'!$B$6:$B$257,"&lt;="&amp;$B268)</f>
        <v>0.11</v>
      </c>
      <c r="BI268" s="8">
        <f>SUMIFS('Aceite Virgen'!BI$6:BI$257,'Aceite Virgen'!$A$6:$A$257,"&gt;="&amp;$A268,'Aceite Virgen'!$B$6:$B$257,"&lt;="&amp;$B268)</f>
        <v>0</v>
      </c>
      <c r="BJ268" s="8">
        <f>SUMIFS('Aceite Virgen'!BJ$6:BJ$257,'Aceite Virgen'!$A$6:$A$257,"&gt;="&amp;$A268,'Aceite Virgen'!$B$6:$B$257,"&lt;="&amp;$B268)</f>
        <v>7.0000000000000007E-2</v>
      </c>
      <c r="BK268" s="8">
        <f>SUMIFS('Aceite Virgen'!BK$6:BK$257,'Aceite Virgen'!$A$6:$A$257,"&gt;="&amp;$A268,'Aceite Virgen'!$B$6:$B$257,"&lt;="&amp;$B268)</f>
        <v>0</v>
      </c>
      <c r="BO268" s="8">
        <f>SUMIFS('Aceite Virgen'!BO$6:BO$257,'Aceite Virgen'!$A$6:$A$257,"&gt;="&amp;$A268,'Aceite Virgen'!$B$6:$B$257,"&lt;="&amp;$B268)</f>
        <v>0.1</v>
      </c>
      <c r="BP268" s="8">
        <f>SUMIFS('Aceite Virgen'!BP$6:BP$257,'Aceite Virgen'!$A$6:$A$257,"&gt;="&amp;$A268,'Aceite Virgen'!$B$6:$B$257,"&lt;="&amp;$B268)</f>
        <v>1.64</v>
      </c>
      <c r="BQ268" s="8">
        <f>SUMIFS('Aceite Virgen'!BQ$6:BQ$257,'Aceite Virgen'!$A$6:$A$257,"&gt;="&amp;$A268,'Aceite Virgen'!$B$6:$B$257,"&lt;="&amp;$B268)</f>
        <v>0</v>
      </c>
      <c r="BR268" s="8">
        <f>SUMIFS('Aceite Virgen'!BR$6:BR$257,'Aceite Virgen'!$A$6:$A$257,"&gt;="&amp;$A268,'Aceite Virgen'!$B$6:$B$257,"&lt;="&amp;$B268)</f>
        <v>0</v>
      </c>
      <c r="BV268" s="8">
        <f>SUMIFS('Aceite Virgen'!BV$6:BV$257,'Aceite Virgen'!$A$6:$A$257,"&gt;="&amp;$A268,'Aceite Virgen'!$B$6:$B$257,"&lt;="&amp;$B268)</f>
        <v>0</v>
      </c>
      <c r="BW268" s="8">
        <f>SUMIFS('Aceite Virgen'!BW$6:BW$257,'Aceite Virgen'!$A$6:$A$257,"&gt;="&amp;$A268,'Aceite Virgen'!$B$6:$B$257,"&lt;="&amp;$B268)</f>
        <v>0</v>
      </c>
      <c r="BX268" s="8">
        <f>SUMIFS('Aceite Virgen'!BX$6:BX$257,'Aceite Virgen'!$A$6:$A$257,"&gt;="&amp;$A268,'Aceite Virgen'!$B$6:$B$257,"&lt;="&amp;$B268)</f>
        <v>0</v>
      </c>
      <c r="BY268" s="8">
        <f>SUMIFS('Aceite Virgen'!BY$6:BY$257,'Aceite Virgen'!$A$6:$A$257,"&gt;="&amp;$A268,'Aceite Virgen'!$B$6:$B$257,"&lt;="&amp;$B268)</f>
        <v>0</v>
      </c>
      <c r="CC268" s="8">
        <f>SUMIFS('Aceite Virgen'!CC$6:CC$257,'Aceite Virgen'!$A$6:$A$257,"&gt;="&amp;$A268,'Aceite Virgen'!$B$6:$B$257,"&lt;="&amp;$B268)</f>
        <v>0.13</v>
      </c>
      <c r="CD268" s="8">
        <f>SUMIFS('Aceite Virgen'!CD$6:CD$257,'Aceite Virgen'!$A$6:$A$257,"&gt;="&amp;$A268,'Aceite Virgen'!$B$6:$B$257,"&lt;="&amp;$B268)</f>
        <v>1.43</v>
      </c>
      <c r="CE268" s="8">
        <f>SUMIFS('Aceite Virgen'!CE$6:CE$257,'Aceite Virgen'!$A$6:$A$257,"&gt;="&amp;$A268,'Aceite Virgen'!$B$6:$B$257,"&lt;="&amp;$B268)</f>
        <v>0</v>
      </c>
      <c r="CF268" s="8">
        <f>SUMIFS('Aceite Virgen'!CF$6:CF$257,'Aceite Virgen'!$A$6:$A$257,"&gt;="&amp;$A268,'Aceite Virgen'!$B$6:$B$257,"&lt;="&amp;$B268)</f>
        <v>0</v>
      </c>
      <c r="CJ268" s="8">
        <f>SUMIFS('Aceite Virgen'!CJ$6:CJ$257,'Aceite Virgen'!$A$6:$A$257,"&gt;="&amp;$A268,'Aceite Virgen'!$B$6:$B$257,"&lt;="&amp;$B268)</f>
        <v>0</v>
      </c>
      <c r="CK268" s="8">
        <f>SUMIFS('Aceite Virgen'!CK$6:CK$257,'Aceite Virgen'!$A$6:$A$257,"&gt;="&amp;$A268,'Aceite Virgen'!$B$6:$B$257,"&lt;="&amp;$B268)</f>
        <v>0</v>
      </c>
      <c r="CL268" s="8">
        <f>SUMIFS('Aceite Virgen'!CL$6:CL$257,'Aceite Virgen'!$A$6:$A$257,"&gt;="&amp;$A268,'Aceite Virgen'!$B$6:$B$257,"&lt;="&amp;$B268)</f>
        <v>0</v>
      </c>
      <c r="CM268" s="8">
        <f>SUMIFS('Aceite Virgen'!CM$6:CM$257,'Aceite Virgen'!$A$6:$A$257,"&gt;="&amp;$A268,'Aceite Virgen'!$B$6:$B$257,"&lt;="&amp;$B268)</f>
        <v>0</v>
      </c>
      <c r="CQ268" s="8">
        <f>SUMIFS('Aceite Virgen'!CQ$6:CQ$257,'Aceite Virgen'!$A$6:$A$257,"&gt;="&amp;$A268,'Aceite Virgen'!$B$6:$B$257,"&lt;="&amp;$B268)</f>
        <v>0.28000000000000003</v>
      </c>
      <c r="CR268" s="8">
        <f>SUMIFS('Aceite Virgen'!CR$6:CR$257,'Aceite Virgen'!$A$6:$A$257,"&gt;="&amp;$A268,'Aceite Virgen'!$B$6:$B$257,"&lt;="&amp;$B268)</f>
        <v>2.81</v>
      </c>
      <c r="CS268" s="8">
        <f>SUMIFS('Aceite Virgen'!CS$6:CS$257,'Aceite Virgen'!$A$6:$A$257,"&gt;="&amp;$A268,'Aceite Virgen'!$B$6:$B$257,"&lt;="&amp;$B268)</f>
        <v>0</v>
      </c>
      <c r="CT268" s="8">
        <f>SUMIFS('Aceite Virgen'!CT$6:CT$257,'Aceite Virgen'!$A$6:$A$257,"&gt;="&amp;$A268,'Aceite Virgen'!$B$6:$B$257,"&lt;="&amp;$B268)</f>
        <v>0</v>
      </c>
      <c r="CX268" s="8">
        <f>SUMIFS('Aceite Virgen'!CX$6:CX$257,'Aceite Virgen'!$A$6:$A$257,"&gt;="&amp;$A268,'Aceite Virgen'!$B$6:$B$257,"&lt;="&amp;$B268)</f>
        <v>0</v>
      </c>
      <c r="CY268" s="8">
        <f>SUMIFS('Aceite Virgen'!CY$6:CY$257,'Aceite Virgen'!$A$6:$A$257,"&gt;="&amp;$A268,'Aceite Virgen'!$B$6:$B$257,"&lt;="&amp;$B268)</f>
        <v>0</v>
      </c>
      <c r="CZ268" s="8">
        <f>SUMIFS('Aceite Virgen'!CZ$6:CZ$257,'Aceite Virgen'!$A$6:$A$257,"&gt;="&amp;$A268,'Aceite Virgen'!$B$6:$B$257,"&lt;="&amp;$B268)</f>
        <v>0</v>
      </c>
      <c r="DA268" s="8">
        <f>SUMIFS('Aceite Virgen'!DA$6:DA$257,'Aceite Virgen'!$A$6:$A$257,"&gt;="&amp;$A268,'Aceite Virgen'!$B$6:$B$257,"&lt;="&amp;$B268)</f>
        <v>0</v>
      </c>
      <c r="DE268" s="8">
        <f>SUMIFS('Aceite Virgen'!DE$6:DE$257,'Aceite Virgen'!$A$6:$A$257,"&gt;="&amp;$A268,'Aceite Virgen'!$B$6:$B$257,"&lt;="&amp;$B268)</f>
        <v>0.37</v>
      </c>
      <c r="DF268" s="8">
        <f>SUMIFS('Aceite Virgen'!DF$6:DF$257,'Aceite Virgen'!$A$6:$A$257,"&gt;="&amp;$A268,'Aceite Virgen'!$B$6:$B$257,"&lt;="&amp;$B268)</f>
        <v>1.24</v>
      </c>
      <c r="DG268" s="8">
        <f>SUMIFS('Aceite Virgen'!DG$6:DG$257,'Aceite Virgen'!$A$6:$A$257,"&gt;="&amp;$A268,'Aceite Virgen'!$B$6:$B$257,"&lt;="&amp;$B268)</f>
        <v>0</v>
      </c>
      <c r="DH268" s="8">
        <f>SUMIFS('Aceite Virgen'!DH$6:DH$257,'Aceite Virgen'!$A$6:$A$257,"&gt;="&amp;$A268,'Aceite Virgen'!$B$6:$B$257,"&lt;="&amp;$B268)</f>
        <v>0</v>
      </c>
      <c r="DL268" s="8">
        <f>SUMIFS('Aceite Virgen'!DL$6:DL$257,'Aceite Virgen'!$A$6:$A$257,"&gt;="&amp;$A268,'Aceite Virgen'!$B$6:$B$257,"&lt;="&amp;$B268)</f>
        <v>0.32</v>
      </c>
      <c r="DM268" s="8">
        <f>SUMIFS('Aceite Virgen'!DM$6:DM$257,'Aceite Virgen'!$A$6:$A$257,"&gt;="&amp;$A268,'Aceite Virgen'!$B$6:$B$257,"&lt;="&amp;$B268)</f>
        <v>1.69</v>
      </c>
      <c r="DN268" s="8">
        <f>SUMIFS('Aceite Virgen'!DN$6:DN$257,'Aceite Virgen'!$A$6:$A$257,"&gt;="&amp;$A268,'Aceite Virgen'!$B$6:$B$257,"&lt;="&amp;$B268)</f>
        <v>0.05</v>
      </c>
      <c r="DO268" s="8">
        <f>SUMIFS('Aceite Virgen'!DO$6:DO$257,'Aceite Virgen'!$A$6:$A$257,"&gt;="&amp;$A268,'Aceite Virgen'!$B$6:$B$257,"&lt;="&amp;$B268)</f>
        <v>0</v>
      </c>
      <c r="DS268" s="8">
        <f>SUMIFS('Aceite Virgen'!DS$6:DS$257,'Aceite Virgen'!$A$6:$A$257,"&gt;="&amp;$A268,'Aceite Virgen'!$B$6:$B$257,"&lt;="&amp;$B268)</f>
        <v>0.44</v>
      </c>
      <c r="DT268" s="8">
        <f>SUMIFS('Aceite Virgen'!DT$6:DT$257,'Aceite Virgen'!$A$6:$A$257,"&gt;="&amp;$A268,'Aceite Virgen'!$B$6:$B$257,"&lt;="&amp;$B268)</f>
        <v>1.82</v>
      </c>
      <c r="DU268" s="8">
        <f>SUMIFS('Aceite Virgen'!DU$6:DU$257,'Aceite Virgen'!$A$6:$A$257,"&gt;="&amp;$A268,'Aceite Virgen'!$B$6:$B$257,"&lt;="&amp;$B268)</f>
        <v>0</v>
      </c>
      <c r="DV268" s="8">
        <f>SUMIFS('Aceite Virgen'!DV$6:DV$257,'Aceite Virgen'!$A$6:$A$257,"&gt;="&amp;$A268,'Aceite Virgen'!$B$6:$B$257,"&lt;="&amp;$B268)</f>
        <v>0</v>
      </c>
      <c r="DZ268" s="8">
        <f>SUMIFS('Aceite Virgen'!DZ$6:DZ$257,'Aceite Virgen'!$A$6:$A$257,"&gt;="&amp;$A268,'Aceite Virgen'!$B$6:$B$257,"&lt;="&amp;$B268)</f>
        <v>3.1300000000000003</v>
      </c>
      <c r="EA268" s="8">
        <f>SUMIFS('Aceite Virgen'!EA$6:EA$257,'Aceite Virgen'!$A$6:$A$257,"&gt;="&amp;$A268,'Aceite Virgen'!$B$6:$B$257,"&lt;="&amp;$B268)</f>
        <v>7.54</v>
      </c>
      <c r="EB268" s="8">
        <f>SUMIFS('Aceite Virgen'!EB$6:EB$257,'Aceite Virgen'!$A$6:$A$257,"&gt;="&amp;$A268,'Aceite Virgen'!$B$6:$B$257,"&lt;="&amp;$B268)</f>
        <v>0</v>
      </c>
      <c r="EC268" s="8">
        <f>SUMIFS('Aceite Virgen'!EC$6:EC$257,'Aceite Virgen'!$A$6:$A$257,"&gt;="&amp;$A268,'Aceite Virgen'!$B$6:$B$257,"&lt;="&amp;$B268)</f>
        <v>32.43</v>
      </c>
      <c r="EG268" s="8">
        <f>SUMIFS('Aceite Virgen'!EG$6:EG$257,'Aceite Virgen'!$A$6:$A$257,"&gt;="&amp;$A268,'Aceite Virgen'!$B$6:$B$257,"&lt;="&amp;$B268)</f>
        <v>2.5099999999999998</v>
      </c>
      <c r="EH268" s="8">
        <f>SUMIFS('Aceite Virgen'!EH$6:EH$257,'Aceite Virgen'!$A$6:$A$257,"&gt;="&amp;$A268,'Aceite Virgen'!$B$6:$B$257,"&lt;="&amp;$B268)</f>
        <v>0</v>
      </c>
      <c r="EI268" s="8">
        <f>SUMIFS('Aceite Virgen'!EI$6:EI$257,'Aceite Virgen'!$A$6:$A$257,"&gt;="&amp;$A268,'Aceite Virgen'!$B$6:$B$257,"&lt;="&amp;$B268)</f>
        <v>1.32</v>
      </c>
      <c r="EJ268" s="8">
        <f>SUMIFS('Aceite Virgen'!EJ$6:EJ$257,'Aceite Virgen'!$A$6:$A$257,"&gt;="&amp;$A268,'Aceite Virgen'!$B$6:$B$257,"&lt;="&amp;$B268)</f>
        <v>21.27</v>
      </c>
      <c r="EN268" s="8">
        <f>SUMIFS('Aceite Virgen'!EN$6:EN$257,'Aceite Virgen'!$A$6:$A$257,"&gt;="&amp;$A268,'Aceite Virgen'!$B$6:$B$257,"&lt;="&amp;$B268)</f>
        <v>5.04</v>
      </c>
      <c r="EO268" s="8">
        <f>SUMIFS('Aceite Virgen'!EO$6:EO$257,'Aceite Virgen'!$A$6:$A$257,"&gt;="&amp;$A268,'Aceite Virgen'!$B$6:$B$257,"&lt;="&amp;$B268)</f>
        <v>1.81</v>
      </c>
      <c r="EP268" s="8">
        <f>SUMIFS('Aceite Virgen'!EP$6:EP$257,'Aceite Virgen'!$A$6:$A$257,"&gt;="&amp;$A268,'Aceite Virgen'!$B$6:$B$257,"&lt;="&amp;$B268)</f>
        <v>0.66</v>
      </c>
      <c r="EQ268" s="8">
        <f>SUMIFS('Aceite Virgen'!EQ$6:EQ$257,'Aceite Virgen'!$A$6:$A$257,"&gt;="&amp;$A268,'Aceite Virgen'!$B$6:$B$257,"&lt;="&amp;$B268)</f>
        <v>47.53</v>
      </c>
      <c r="EU268" s="8">
        <f>SUMIFS('Aceite Virgen'!EU$6:EU$257,'Aceite Virgen'!$A$6:$A$257,"&gt;="&amp;$A268,'Aceite Virgen'!$B$6:$B$257,"&lt;="&amp;$B268)</f>
        <v>5.5</v>
      </c>
      <c r="EV268" s="8">
        <f>SUMIFS('Aceite Virgen'!EV$6:EV$257,'Aceite Virgen'!$A$6:$A$257,"&gt;="&amp;$A268,'Aceite Virgen'!$B$6:$B$257,"&lt;="&amp;$B268)</f>
        <v>3.39</v>
      </c>
      <c r="EW268" s="8">
        <f>SUMIFS('Aceite Virgen'!EW$6:EW$257,'Aceite Virgen'!$A$6:$A$257,"&gt;="&amp;$A268,'Aceite Virgen'!$B$6:$B$257,"&lt;="&amp;$B268)</f>
        <v>1.06</v>
      </c>
      <c r="EX268" s="8">
        <f>SUMIFS('Aceite Virgen'!EX$6:EX$257,'Aceite Virgen'!$A$6:$A$257,"&gt;="&amp;$A268,'Aceite Virgen'!$B$6:$B$257,"&lt;="&amp;$B268)</f>
        <v>28.11</v>
      </c>
      <c r="FB268" s="8">
        <f>SUMIFS('Aceite Virgen'!FB$6:FB$257,'Aceite Virgen'!$A$6:$A$257,"&gt;="&amp;$A268,'Aceite Virgen'!$B$6:$B$257,"&lt;="&amp;$B268)</f>
        <v>7.66</v>
      </c>
      <c r="FC268" s="8">
        <f>SUMIFS('Aceite Virgen'!FC$6:FC$257,'Aceite Virgen'!$A$6:$A$257,"&gt;="&amp;$A268,'Aceite Virgen'!$B$6:$B$257,"&lt;="&amp;$B268)</f>
        <v>7.42</v>
      </c>
      <c r="FD268" s="8">
        <f>SUMIFS('Aceite Virgen'!FD$6:FD$257,'Aceite Virgen'!$A$6:$A$257,"&gt;="&amp;$A268,'Aceite Virgen'!$B$6:$B$257,"&lt;="&amp;$B268)</f>
        <v>0.9</v>
      </c>
      <c r="FE268" s="8">
        <f>SUMIFS('Aceite Virgen'!FE$6:FE$257,'Aceite Virgen'!$A$6:$A$257,"&gt;="&amp;$A268,'Aceite Virgen'!$B$6:$B$257,"&lt;="&amp;$B268)</f>
        <v>49.14</v>
      </c>
      <c r="FI268" s="8">
        <f>SUMIFS('Aceite Virgen'!FI$6:FI$257,'Aceite Virgen'!$A$6:$A$257,"&gt;="&amp;$A268,'Aceite Virgen'!$B$6:$B$257,"&lt;="&amp;$B268)</f>
        <v>7.45</v>
      </c>
      <c r="FJ268" s="8">
        <f>SUMIFS('Aceite Virgen'!FJ$6:FJ$257,'Aceite Virgen'!$A$6:$A$257,"&gt;="&amp;$A268,'Aceite Virgen'!$B$6:$B$257,"&lt;="&amp;$B268)</f>
        <v>16.18</v>
      </c>
      <c r="FK268" s="8">
        <f>SUMIFS('Aceite Virgen'!FK$6:FK$257,'Aceite Virgen'!$A$6:$A$257,"&gt;="&amp;$A268,'Aceite Virgen'!$B$6:$B$257,"&lt;="&amp;$B268)</f>
        <v>3.2</v>
      </c>
      <c r="FL268" s="8">
        <f>SUMIFS('Aceite Virgen'!FL$6:FL$257,'Aceite Virgen'!$A$6:$A$257,"&gt;="&amp;$A268,'Aceite Virgen'!$B$6:$B$257,"&lt;="&amp;$B268)</f>
        <v>16.05</v>
      </c>
      <c r="FP268" s="8">
        <f>SUMIFS('Aceite Virgen'!FP$6:FP$257,'Aceite Virgen'!$A$6:$A$257,"&gt;="&amp;$A268,'Aceite Virgen'!$B$6:$B$257,"&lt;="&amp;$B268)</f>
        <v>5.9</v>
      </c>
      <c r="FQ268" s="8">
        <f>SUMIFS('Aceite Virgen'!FQ$6:FQ$257,'Aceite Virgen'!$A$6:$A$257,"&gt;="&amp;$A268,'Aceite Virgen'!$B$6:$B$257,"&lt;="&amp;$B268)</f>
        <v>9.4600000000000009</v>
      </c>
      <c r="FR268" s="8">
        <f>SUMIFS('Aceite Virgen'!FR$6:FR$257,'Aceite Virgen'!$A$6:$A$257,"&gt;="&amp;$A268,'Aceite Virgen'!$B$6:$B$257,"&lt;="&amp;$B268)</f>
        <v>1.57</v>
      </c>
      <c r="FS268" s="8">
        <f>SUMIFS('Aceite Virgen'!FS$6:FS$257,'Aceite Virgen'!$A$6:$A$257,"&gt;="&amp;$A268,'Aceite Virgen'!$B$6:$B$257,"&lt;="&amp;$B268)</f>
        <v>29.87</v>
      </c>
      <c r="FW268" s="8">
        <f>SUMIFS('Aceite Virgen'!FW$6:FW$257,'Aceite Virgen'!$A$6:$A$257,"&gt;="&amp;$A268,'Aceite Virgen'!$B$6:$B$257,"&lt;="&amp;$B268)</f>
        <v>8.7100000000000009</v>
      </c>
      <c r="FX268" s="8">
        <f>SUMIFS('Aceite Virgen'!FX$6:FX$257,'Aceite Virgen'!$A$6:$A$257,"&gt;="&amp;$A268,'Aceite Virgen'!$B$6:$B$257,"&lt;="&amp;$B268)</f>
        <v>12.75</v>
      </c>
      <c r="FY268" s="8">
        <f>SUMIFS('Aceite Virgen'!FY$6:FY$257,'Aceite Virgen'!$A$6:$A$257,"&gt;="&amp;$A268,'Aceite Virgen'!$B$6:$B$257,"&lt;="&amp;$B268)</f>
        <v>2.2599999999999998</v>
      </c>
      <c r="FZ268" s="8">
        <f>SUMIFS('Aceite Virgen'!FZ$6:FZ$257,'Aceite Virgen'!$A$6:$A$257,"&gt;="&amp;$A268,'Aceite Virgen'!$B$6:$B$257,"&lt;="&amp;$B268)</f>
        <v>65.67</v>
      </c>
      <c r="GD268" s="8">
        <f>SUMIFS('Aceite Virgen'!GD$6:GD$257,'Aceite Virgen'!$A$6:$A$257,"&gt;="&amp;$A268,'Aceite Virgen'!$B$6:$B$257,"&lt;="&amp;$B268)</f>
        <v>8.6300000000000008</v>
      </c>
      <c r="GE268" s="8">
        <f>SUMIFS('Aceite Virgen'!GE$6:GE$257,'Aceite Virgen'!$A$6:$A$257,"&gt;="&amp;$A268,'Aceite Virgen'!$B$6:$B$257,"&lt;="&amp;$B268)</f>
        <v>1.5</v>
      </c>
      <c r="GF268" s="8">
        <f>SUMIFS('Aceite Virgen'!GF$6:GF$257,'Aceite Virgen'!$A$6:$A$257,"&gt;="&amp;$A268,'Aceite Virgen'!$B$6:$B$257,"&lt;="&amp;$B268)</f>
        <v>2.67</v>
      </c>
      <c r="GG268" s="8">
        <f>SUMIFS('Aceite Virgen'!GG$6:GG$257,'Aceite Virgen'!$A$6:$A$257,"&gt;="&amp;$A268,'Aceite Virgen'!$B$6:$B$257,"&lt;="&amp;$B268)</f>
        <v>54.55</v>
      </c>
      <c r="GK268" s="8">
        <f>SUMIFS('Aceite Virgen'!GK$6:GK$257,'Aceite Virgen'!$A$6:$A$257,"&gt;="&amp;$A268,'Aceite Virgen'!$B$6:$B$257,"&lt;="&amp;$B268)</f>
        <v>3.59</v>
      </c>
      <c r="GL268" s="8">
        <f>SUMIFS('Aceite Virgen'!GL$6:GL$257,'Aceite Virgen'!$A$6:$A$257,"&gt;="&amp;$A268,'Aceite Virgen'!$B$6:$B$257,"&lt;="&amp;$B268)</f>
        <v>4.42</v>
      </c>
      <c r="GM268" s="8">
        <f>SUMIFS('Aceite Virgen'!GM$6:GM$257,'Aceite Virgen'!$A$6:$A$257,"&gt;="&amp;$A268,'Aceite Virgen'!$B$6:$B$257,"&lt;="&amp;$B268)</f>
        <v>0.52</v>
      </c>
      <c r="GN268" s="8">
        <f>SUMIFS('Aceite Virgen'!GN$6:GN$257,'Aceite Virgen'!$A$6:$A$257,"&gt;="&amp;$A268,'Aceite Virgen'!$B$6:$B$257,"&lt;="&amp;$B268)</f>
        <v>29.98</v>
      </c>
      <c r="GR268" s="8">
        <f>SUMIFS('Aceite Virgen'!GR$6:GR$257,'Aceite Virgen'!$A$6:$A$257,"&gt;="&amp;$A268,'Aceite Virgen'!$B$6:$B$257,"&lt;="&amp;$B268)</f>
        <v>0.18</v>
      </c>
      <c r="GS268" s="8">
        <f>SUMIFS('Aceite Virgen'!GS$6:GS$257,'Aceite Virgen'!$A$6:$A$257,"&gt;="&amp;$A268,'Aceite Virgen'!$B$6:$B$257,"&lt;="&amp;$B268)</f>
        <v>0.88</v>
      </c>
      <c r="GT268" s="8">
        <f>SUMIFS('Aceite Virgen'!GT$6:GT$257,'Aceite Virgen'!$A$6:$A$257,"&gt;="&amp;$A268,'Aceite Virgen'!$B$6:$B$257,"&lt;="&amp;$B268)</f>
        <v>0.08</v>
      </c>
      <c r="GU268" s="8">
        <f>SUMIFS('Aceite Virgen'!GU$6:GU$257,'Aceite Virgen'!$A$6:$A$257,"&gt;="&amp;$A268,'Aceite Virgen'!$B$6:$B$257,"&lt;="&amp;$B268)</f>
        <v>0</v>
      </c>
      <c r="GY268" s="8">
        <f>SUMIFS('Aceite Virgen'!GY$6:GY$257,'Aceite Virgen'!$A$6:$A$257,"&gt;="&amp;$A268,'Aceite Virgen'!$B$6:$B$257,"&lt;="&amp;$B268)</f>
        <v>6.66</v>
      </c>
      <c r="GZ268" s="8">
        <f>SUMIFS('Aceite Virgen'!GZ$6:GZ$257,'Aceite Virgen'!$A$6:$A$257,"&gt;="&amp;$A268,'Aceite Virgen'!$B$6:$B$257,"&lt;="&amp;$B268)</f>
        <v>0</v>
      </c>
      <c r="HA268" s="8">
        <f>SUMIFS('Aceite Virgen'!HA$6:HA$257,'Aceite Virgen'!$A$6:$A$257,"&gt;="&amp;$A268,'Aceite Virgen'!$B$6:$B$257,"&lt;="&amp;$B268)</f>
        <v>6.08</v>
      </c>
      <c r="HB268" s="8">
        <f>SUMIFS('Aceite Virgen'!HB$6:HB$257,'Aceite Virgen'!$A$6:$A$257,"&gt;="&amp;$A268,'Aceite Virgen'!$B$6:$B$257,"&lt;="&amp;$B268)</f>
        <v>22.61</v>
      </c>
      <c r="HF268" s="8">
        <f>SUMIFS('Aceite Virgen'!HF$6:HF$257,'Aceite Virgen'!$A$6:$A$257,"&gt;="&amp;$A268,'Aceite Virgen'!$B$6:$B$257,"&lt;="&amp;$B268)</f>
        <v>0.76</v>
      </c>
      <c r="HG268" s="8">
        <f>SUMIFS('Aceite Virgen'!HG$6:HG$257,'Aceite Virgen'!$A$6:$A$257,"&gt;="&amp;$A268,'Aceite Virgen'!$B$6:$B$257,"&lt;="&amp;$B268)</f>
        <v>2.78</v>
      </c>
      <c r="HH268" s="8">
        <f>SUMIFS('Aceite Virgen'!HH$6:HH$257,'Aceite Virgen'!$A$6:$A$257,"&gt;="&amp;$A268,'Aceite Virgen'!$B$6:$B$257,"&lt;="&amp;$B268)</f>
        <v>0.27</v>
      </c>
      <c r="HI268" s="8">
        <f>SUMIFS('Aceite Virgen'!HI$6:HI$257,'Aceite Virgen'!$A$6:$A$257,"&gt;="&amp;$A268,'Aceite Virgen'!$B$6:$B$257,"&lt;="&amp;$B268)</f>
        <v>0</v>
      </c>
      <c r="HM268" s="8">
        <f>SUMIFS('Aceite Virgen'!HM$6:HM$257,'Aceite Virgen'!$A$6:$A$257,"&gt;="&amp;$A268,'Aceite Virgen'!$B$6:$B$257,"&lt;="&amp;$B268)</f>
        <v>0</v>
      </c>
      <c r="HN268" s="8">
        <f>SUMIFS('Aceite Virgen'!HN$6:HN$257,'Aceite Virgen'!$A$6:$A$257,"&gt;="&amp;$A268,'Aceite Virgen'!$B$6:$B$257,"&lt;="&amp;$B268)</f>
        <v>0</v>
      </c>
      <c r="HO268" s="8">
        <f>SUMIFS('Aceite Virgen'!HO$6:HO$257,'Aceite Virgen'!$A$6:$A$257,"&gt;="&amp;$A268,'Aceite Virgen'!$B$6:$B$257,"&lt;="&amp;$B268)</f>
        <v>0</v>
      </c>
      <c r="HP268" s="8">
        <f>SUMIFS('Aceite Virgen'!HP$6:HP$257,'Aceite Virgen'!$A$6:$A$257,"&gt;="&amp;$A268,'Aceite Virgen'!$B$6:$B$257,"&lt;="&amp;$B268)</f>
        <v>0</v>
      </c>
      <c r="HT268" s="8">
        <f>SUMIFS('Aceite Virgen'!HT$6:HT$257,'Aceite Virgen'!$A$6:$A$257,"&gt;="&amp;$A268,'Aceite Virgen'!$B$6:$B$257,"&lt;="&amp;$B268)</f>
        <v>2.6</v>
      </c>
      <c r="HU268" s="8">
        <f>SUMIFS('Aceite Virgen'!HU$6:HU$257,'Aceite Virgen'!$A$6:$A$257,"&gt;="&amp;$A268,'Aceite Virgen'!$B$6:$B$257,"&lt;="&amp;$B268)</f>
        <v>0</v>
      </c>
      <c r="HV268" s="8">
        <f>SUMIFS('Aceite Virgen'!HV$6:HV$257,'Aceite Virgen'!$A$6:$A$257,"&gt;="&amp;$A268,'Aceite Virgen'!$B$6:$B$257,"&lt;="&amp;$B268)</f>
        <v>2.85</v>
      </c>
      <c r="HW268" s="8">
        <f>SUMIFS('Aceite Virgen'!HW$6:HW$257,'Aceite Virgen'!$A$6:$A$257,"&gt;="&amp;$A268,'Aceite Virgen'!$B$6:$B$257,"&lt;="&amp;$B268)</f>
        <v>6.55</v>
      </c>
      <c r="IA268" s="8">
        <f>SUMIFS('Aceite Virgen'!IA$6:IA$257,'Aceite Virgen'!$A$6:$A$257,"&gt;="&amp;$A268,'Aceite Virgen'!$B$6:$B$257,"&lt;="&amp;$B268)</f>
        <v>4.68</v>
      </c>
      <c r="IB268" s="8">
        <f>SUMIFS('Aceite Virgen'!IB$6:IB$257,'Aceite Virgen'!$A$6:$A$257,"&gt;="&amp;$A268,'Aceite Virgen'!$B$6:$B$257,"&lt;="&amp;$B268)</f>
        <v>0</v>
      </c>
      <c r="IC268" s="8">
        <f>SUMIFS('Aceite Virgen'!IC$6:IC$257,'Aceite Virgen'!$A$6:$A$257,"&gt;="&amp;$A268,'Aceite Virgen'!$B$6:$B$257,"&lt;="&amp;$B268)</f>
        <v>2.75</v>
      </c>
      <c r="ID268" s="8">
        <f>SUMIFS('Aceite Virgen'!ID$6:ID$257,'Aceite Virgen'!$A$6:$A$257,"&gt;="&amp;$A268,'Aceite Virgen'!$B$6:$B$257,"&lt;="&amp;$B268)</f>
        <v>26.74</v>
      </c>
      <c r="IH268" s="8">
        <f>SUMIFS('Aceite Virgen'!IH$6:IH$257,'Aceite Virgen'!$A$6:$A$257,"&gt;="&amp;$A268,'Aceite Virgen'!$B$6:$B$257,"&lt;="&amp;$B268)</f>
        <v>2.9000000000000004</v>
      </c>
      <c r="II268" s="8">
        <f>SUMIFS('Aceite Virgen'!II$6:II$257,'Aceite Virgen'!$A$6:$A$257,"&gt;="&amp;$A268,'Aceite Virgen'!$B$6:$B$257,"&lt;="&amp;$B268)</f>
        <v>0</v>
      </c>
      <c r="IJ268" s="8">
        <f>SUMIFS('Aceite Virgen'!IJ$6:IJ$257,'Aceite Virgen'!$A$6:$A$257,"&gt;="&amp;$A268,'Aceite Virgen'!$B$6:$B$257,"&lt;="&amp;$B268)</f>
        <v>3.38</v>
      </c>
      <c r="IK268" s="8">
        <f>SUMIFS('Aceite Virgen'!IK$6:IK$257,'Aceite Virgen'!$A$6:$A$257,"&gt;="&amp;$A268,'Aceite Virgen'!$B$6:$B$257,"&lt;="&amp;$B268)</f>
        <v>0</v>
      </c>
      <c r="IO268" s="8">
        <f>SUMIFS('Aceite Virgen'!IO$6:IO$257,'Aceite Virgen'!$A$6:$A$257,"&gt;="&amp;$A268,'Aceite Virgen'!$B$6:$B$257,"&lt;="&amp;$B268)</f>
        <v>0.49</v>
      </c>
      <c r="IP268" s="8">
        <f>SUMIFS('Aceite Virgen'!IP$6:IP$257,'Aceite Virgen'!$A$6:$A$257,"&gt;="&amp;$A268,'Aceite Virgen'!$B$6:$B$257,"&lt;="&amp;$B268)</f>
        <v>0</v>
      </c>
      <c r="IQ268" s="8">
        <f>SUMIFS('Aceite Virgen'!IQ$6:IQ$257,'Aceite Virgen'!$A$6:$A$257,"&gt;="&amp;$A268,'Aceite Virgen'!$B$6:$B$257,"&lt;="&amp;$B268)</f>
        <v>0.69</v>
      </c>
      <c r="IR268" s="8">
        <f>SUMIFS('Aceite Virgen'!IR$6:IR$257,'Aceite Virgen'!$A$6:$A$257,"&gt;="&amp;$A268,'Aceite Virgen'!$B$6:$B$257,"&lt;="&amp;$B268)</f>
        <v>0</v>
      </c>
      <c r="IV268" s="8">
        <f>SUMIFS('Aceite Virgen'!IV$6:IV$257,'Aceite Virgen'!$A$6:$A$257,"&gt;="&amp;$A268,'Aceite Virgen'!$B$6:$B$257,"&lt;="&amp;$B268)</f>
        <v>0.72</v>
      </c>
      <c r="IW268" s="8">
        <f>SUMIFS('Aceite Virgen'!IW$6:IW$257,'Aceite Virgen'!$A$6:$A$257,"&gt;="&amp;$A268,'Aceite Virgen'!$B$6:$B$257,"&lt;="&amp;$B268)</f>
        <v>0</v>
      </c>
      <c r="IX268" s="8">
        <f>SUMIFS('Aceite Virgen'!IX$6:IX$257,'Aceite Virgen'!$A$6:$A$257,"&gt;="&amp;$A268,'Aceite Virgen'!$B$6:$B$257,"&lt;="&amp;$B268)</f>
        <v>1.06</v>
      </c>
      <c r="IY268" s="8">
        <f>SUMIFS('Aceite Virgen'!IY$6:IY$257,'Aceite Virgen'!$A$6:$A$257,"&gt;="&amp;$A268,'Aceite Virgen'!$B$6:$B$257,"&lt;="&amp;$B268)</f>
        <v>0</v>
      </c>
      <c r="JC268" s="8">
        <f>SUMIFS('Aceite Virgen'!JC$6:JC$257,'Aceite Virgen'!$A$6:$A$257,"&gt;="&amp;$A268,'Aceite Virgen'!$B$6:$B$257,"&lt;="&amp;$B268)</f>
        <v>2.0699999999999998</v>
      </c>
      <c r="JD268" s="8">
        <f>SUMIFS('Aceite Virgen'!JD$6:JD$257,'Aceite Virgen'!$A$6:$A$257,"&gt;="&amp;$A268,'Aceite Virgen'!$B$6:$B$257,"&lt;="&amp;$B268)</f>
        <v>4.67</v>
      </c>
      <c r="JE268" s="8">
        <f>SUMIFS('Aceite Virgen'!JE$6:JE$257,'Aceite Virgen'!$A$6:$A$257,"&gt;="&amp;$A268,'Aceite Virgen'!$B$6:$B$257,"&lt;="&amp;$B268)</f>
        <v>1.96</v>
      </c>
      <c r="JF268" s="8">
        <f>SUMIFS('Aceite Virgen'!JF$6:JF$257,'Aceite Virgen'!$A$6:$A$257,"&gt;="&amp;$A268,'Aceite Virgen'!$B$6:$B$257,"&lt;="&amp;$B268)</f>
        <v>0</v>
      </c>
      <c r="JJ268" s="8">
        <f>SUMIFS('Aceite Virgen'!JJ$6:JJ$257,'Aceite Virgen'!$A$6:$A$257,"&gt;="&amp;$A268,'Aceite Virgen'!$B$6:$B$257,"&lt;="&amp;$B268)</f>
        <v>0.99</v>
      </c>
      <c r="JK268" s="8">
        <f>SUMIFS('Aceite Virgen'!JK$6:JK$257,'Aceite Virgen'!$A$6:$A$257,"&gt;="&amp;$A268,'Aceite Virgen'!$B$6:$B$257,"&lt;="&amp;$B268)</f>
        <v>0</v>
      </c>
      <c r="JL268" s="8">
        <f>SUMIFS('Aceite Virgen'!JL$6:JL$257,'Aceite Virgen'!$A$6:$A$257,"&gt;="&amp;$A268,'Aceite Virgen'!$B$6:$B$257,"&lt;="&amp;$B268)</f>
        <v>1.21</v>
      </c>
      <c r="JM268" s="8">
        <f>SUMIFS('Aceite Virgen'!JM$6:JM$257,'Aceite Virgen'!$A$6:$A$257,"&gt;="&amp;$A268,'Aceite Virgen'!$B$6:$B$257,"&lt;="&amp;$B268)</f>
        <v>1.38</v>
      </c>
      <c r="JQ268" s="8">
        <f>SUMIFS('Aceite Virgen'!JQ$6:JQ$257,'Aceite Virgen'!$A$6:$A$257,"&gt;="&amp;$A268,'Aceite Virgen'!$B$6:$B$257,"&lt;="&amp;$B268)</f>
        <v>1.25</v>
      </c>
      <c r="JR268" s="8">
        <f>SUMIFS('Aceite Virgen'!JR$6:JR$257,'Aceite Virgen'!$A$6:$A$257,"&gt;="&amp;$A268,'Aceite Virgen'!$B$6:$B$257,"&lt;="&amp;$B268)</f>
        <v>0</v>
      </c>
      <c r="JS268" s="8">
        <f>SUMIFS('Aceite Virgen'!JS$6:JS$257,'Aceite Virgen'!$A$6:$A$257,"&gt;="&amp;$A268,'Aceite Virgen'!$B$6:$B$257,"&lt;="&amp;$B268)</f>
        <v>1.77</v>
      </c>
      <c r="JT268" s="8">
        <f>SUMIFS('Aceite Virgen'!JT$6:JT$257,'Aceite Virgen'!$A$6:$A$257,"&gt;="&amp;$A268,'Aceite Virgen'!$B$6:$B$257,"&lt;="&amp;$B268)</f>
        <v>0</v>
      </c>
      <c r="JX268" s="8">
        <f>SUMIFS('Aceite Virgen'!JX$6:JX$257,'Aceite Virgen'!$A$6:$A$257,"&gt;="&amp;$A268,'Aceite Virgen'!$B$6:$B$257,"&lt;="&amp;$B268)</f>
        <v>3.09</v>
      </c>
      <c r="JY268" s="8">
        <f>SUMIFS('Aceite Virgen'!JY$6:JY$257,'Aceite Virgen'!$A$6:$A$257,"&gt;="&amp;$A268,'Aceite Virgen'!$B$6:$B$257,"&lt;="&amp;$B268)</f>
        <v>0</v>
      </c>
      <c r="JZ268" s="8">
        <f>SUMIFS('Aceite Virgen'!JZ$6:JZ$257,'Aceite Virgen'!$A$6:$A$257,"&gt;="&amp;$A268,'Aceite Virgen'!$B$6:$B$257,"&lt;="&amp;$B268)</f>
        <v>2.85</v>
      </c>
      <c r="KA268" s="8">
        <f>SUMIFS('Aceite Virgen'!KA$6:KA$257,'Aceite Virgen'!$A$6:$A$257,"&gt;="&amp;$A268,'Aceite Virgen'!$B$6:$B$257,"&lt;="&amp;$B268)</f>
        <v>11.15</v>
      </c>
      <c r="KE268" s="8">
        <f>SUMIFS('Aceite Virgen'!KE$6:KE$257,'Aceite Virgen'!$A$6:$A$257,"&gt;="&amp;$A268,'Aceite Virgen'!$B$6:$B$257,"&lt;="&amp;$B268)</f>
        <v>0</v>
      </c>
      <c r="KF268" s="8">
        <f>SUMIFS('Aceite Virgen'!KF$6:KF$257,'Aceite Virgen'!$A$6:$A$257,"&gt;="&amp;$A268,'Aceite Virgen'!$B$6:$B$257,"&lt;="&amp;$B268)</f>
        <v>0</v>
      </c>
      <c r="KG268" s="8">
        <f>SUMIFS('Aceite Virgen'!KG$6:KG$257,'Aceite Virgen'!$A$6:$A$257,"&gt;="&amp;$A268,'Aceite Virgen'!$B$6:$B$257,"&lt;="&amp;$B268)</f>
        <v>0</v>
      </c>
      <c r="KH268" s="8">
        <f>SUMIFS('Aceite Virgen'!KH$6:KH$257,'Aceite Virgen'!$A$6:$A$257,"&gt;="&amp;$A268,'Aceite Virgen'!$B$6:$B$257,"&lt;="&amp;$B268)</f>
        <v>0</v>
      </c>
      <c r="KL268" s="8">
        <f>SUMIFS('Aceite Virgen'!KL$6:KL$257,'Aceite Virgen'!$A$6:$A$257,"&gt;="&amp;$A268,'Aceite Virgen'!$B$6:$B$257,"&lt;="&amp;$B268)</f>
        <v>0.73</v>
      </c>
      <c r="KM268" s="8">
        <f>SUMIFS('Aceite Virgen'!KM$6:KM$257,'Aceite Virgen'!$A$6:$A$257,"&gt;="&amp;$A268,'Aceite Virgen'!$B$6:$B$257,"&lt;="&amp;$B268)</f>
        <v>1.94</v>
      </c>
      <c r="KN268" s="8">
        <f>SUMIFS('Aceite Virgen'!KN$6:KN$257,'Aceite Virgen'!$A$6:$A$257,"&gt;="&amp;$A268,'Aceite Virgen'!$B$6:$B$257,"&lt;="&amp;$B268)</f>
        <v>0.74</v>
      </c>
      <c r="KO268" s="8">
        <f>SUMIFS('Aceite Virgen'!KO$6:KO$257,'Aceite Virgen'!$A$6:$A$257,"&gt;="&amp;$A268,'Aceite Virgen'!$B$6:$B$257,"&lt;="&amp;$B268)</f>
        <v>0</v>
      </c>
      <c r="KS268" s="8">
        <f>SUMIFS('Aceite Virgen'!KS$6:KS$257,'Aceite Virgen'!$A$6:$A$257,"&gt;="&amp;$A268,'Aceite Virgen'!$B$6:$B$257,"&lt;="&amp;$B268)</f>
        <v>2.5700000000000003</v>
      </c>
      <c r="KT268" s="8">
        <f>SUMIFS('Aceite Virgen'!KT$6:KT$257,'Aceite Virgen'!$A$6:$A$257,"&gt;="&amp;$A268,'Aceite Virgen'!$B$6:$B$257,"&lt;="&amp;$B268)</f>
        <v>4.8499999999999996</v>
      </c>
      <c r="KU268" s="8">
        <f>SUMIFS('Aceite Virgen'!KU$6:KU$257,'Aceite Virgen'!$A$6:$A$257,"&gt;="&amp;$A268,'Aceite Virgen'!$B$6:$B$257,"&lt;="&amp;$B268)</f>
        <v>2.5099999999999998</v>
      </c>
      <c r="KV268" s="8">
        <f>SUMIFS('Aceite Virgen'!KV$6:KV$257,'Aceite Virgen'!$A$6:$A$257,"&gt;="&amp;$A268,'Aceite Virgen'!$B$6:$B$257,"&lt;="&amp;$B268)</f>
        <v>1.55</v>
      </c>
      <c r="KZ268" s="8">
        <f>SUMIFS('Aceite Virgen'!KZ$6:KZ$257,'Aceite Virgen'!$A$6:$A$257,"&gt;="&amp;$A268,'Aceite Virgen'!$B$6:$B$257,"&lt;="&amp;$B268)</f>
        <v>5.8500000000000005</v>
      </c>
      <c r="LA268" s="8">
        <f>SUMIFS('Aceite Virgen'!LA$6:LA$257,'Aceite Virgen'!$A$6:$A$257,"&gt;="&amp;$A268,'Aceite Virgen'!$B$6:$B$257,"&lt;="&amp;$B268)</f>
        <v>1.39</v>
      </c>
      <c r="LB268" s="8">
        <f>SUMIFS('Aceite Virgen'!LB$6:LB$257,'Aceite Virgen'!$A$6:$A$257,"&gt;="&amp;$A268,'Aceite Virgen'!$B$6:$B$257,"&lt;="&amp;$B268)</f>
        <v>1.0899999999999999</v>
      </c>
      <c r="LC268" s="8">
        <f>SUMIFS('Aceite Virgen'!LC$6:LC$257,'Aceite Virgen'!$A$6:$A$257,"&gt;="&amp;$A268,'Aceite Virgen'!$B$6:$B$257,"&lt;="&amp;$B268)</f>
        <v>34.299999999999997</v>
      </c>
      <c r="LG268" s="8">
        <f>SUMIFS('Aceite Virgen'!LG$6:LG$257,'Aceite Virgen'!$A$6:$A$257,"&gt;="&amp;$A268,'Aceite Virgen'!$B$6:$B$257,"&lt;="&amp;$B268)</f>
        <v>4.0599999999999996</v>
      </c>
      <c r="LH268" s="8">
        <f>SUMIFS('Aceite Virgen'!LH$6:LH$257,'Aceite Virgen'!$A$6:$A$257,"&gt;="&amp;$A268,'Aceite Virgen'!$B$6:$B$257,"&lt;="&amp;$B268)</f>
        <v>3.76</v>
      </c>
      <c r="LI268" s="8">
        <f>SUMIFS('Aceite Virgen'!LI$6:LI$257,'Aceite Virgen'!$A$6:$A$257,"&gt;="&amp;$A268,'Aceite Virgen'!$B$6:$B$257,"&lt;="&amp;$B268)</f>
        <v>0.2</v>
      </c>
      <c r="LJ268" s="8">
        <f>SUMIFS('Aceite Virgen'!LJ$6:LJ$257,'Aceite Virgen'!$A$6:$A$257,"&gt;="&amp;$A268,'Aceite Virgen'!$B$6:$B$257,"&lt;="&amp;$B268)</f>
        <v>20.43</v>
      </c>
      <c r="LN268" s="8">
        <f>SUMIFS('Aceite Virgen'!LN$6:LN$257,'Aceite Virgen'!$A$6:$A$257,"&gt;="&amp;$A268,'Aceite Virgen'!$B$6:$B$257,"&lt;="&amp;$B268)</f>
        <v>7.86</v>
      </c>
      <c r="LO268" s="8">
        <f>SUMIFS('Aceite Virgen'!LO$6:LO$257,'Aceite Virgen'!$A$6:$A$257,"&gt;="&amp;$A268,'Aceite Virgen'!$B$6:$B$257,"&lt;="&amp;$B268)</f>
        <v>17.73</v>
      </c>
      <c r="LP268" s="8">
        <f>SUMIFS('Aceite Virgen'!LP$6:LP$257,'Aceite Virgen'!$A$6:$A$257,"&gt;="&amp;$A268,'Aceite Virgen'!$B$6:$B$257,"&lt;="&amp;$B268)</f>
        <v>1.1200000000000001</v>
      </c>
      <c r="LQ268" s="8">
        <f>SUMIFS('Aceite Virgen'!LQ$6:LQ$257,'Aceite Virgen'!$A$6:$A$257,"&gt;="&amp;$A268,'Aceite Virgen'!$B$6:$B$257,"&lt;="&amp;$B268)</f>
        <v>31.27</v>
      </c>
      <c r="LR268" s="76"/>
      <c r="LS268" s="76"/>
      <c r="LT268" s="76"/>
      <c r="LU268" s="8">
        <f>SUMIFS('Aceite Virgen'!LU$6:LU$257,'Aceite Virgen'!$A$6:$A$257,"&gt;="&amp;$A268,'Aceite Virgen'!$B$6:$B$257,"&lt;="&amp;$B268)</f>
        <v>5.74</v>
      </c>
      <c r="LV268" s="8">
        <f>SUMIFS('Aceite Virgen'!LV$6:LV$257,'Aceite Virgen'!$A$6:$A$257,"&gt;="&amp;$A268,'Aceite Virgen'!$B$6:$B$257,"&lt;="&amp;$B268)</f>
        <v>7.0600000000000005</v>
      </c>
      <c r="LW268" s="8">
        <f>SUMIFS('Aceite Virgen'!LW$6:LW$257,'Aceite Virgen'!$A$6:$A$257,"&gt;="&amp;$A268,'Aceite Virgen'!$B$6:$B$257,"&lt;="&amp;$B268)</f>
        <v>1.2</v>
      </c>
      <c r="LX268" s="8">
        <f>SUMIFS('Aceite Virgen'!LX$6:LX$257,'Aceite Virgen'!$A$6:$A$257,"&gt;="&amp;$A268,'Aceite Virgen'!$B$6:$B$257,"&lt;="&amp;$B268)</f>
        <v>22.73</v>
      </c>
      <c r="LY268" s="76"/>
      <c r="LZ268" s="76"/>
      <c r="MA268" s="76"/>
      <c r="MB268" s="8">
        <f>SUMIFS('Aceite Virgen'!MB$6:MB$257,'Aceite Virgen'!$A$6:$A$257,"&gt;="&amp;$A268,'Aceite Virgen'!$B$6:$B$257,"&lt;="&amp;$B268)</f>
        <v>4.4000000000000004</v>
      </c>
      <c r="MC268" s="8">
        <f>SUMIFS('Aceite Virgen'!MC$6:MC$257,'Aceite Virgen'!$A$6:$A$257,"&gt;="&amp;$A268,'Aceite Virgen'!$B$6:$B$257,"&lt;="&amp;$B268)</f>
        <v>3.11</v>
      </c>
      <c r="MD268" s="8">
        <f>SUMIFS('Aceite Virgen'!MD$6:MD$257,'Aceite Virgen'!$A$6:$A$257,"&gt;="&amp;$A268,'Aceite Virgen'!$B$6:$B$257,"&lt;="&amp;$B268)</f>
        <v>1.56</v>
      </c>
      <c r="ME268" s="8">
        <f>SUMIFS('Aceite Virgen'!ME$6:ME$257,'Aceite Virgen'!$A$6:$A$257,"&gt;="&amp;$A268,'Aceite Virgen'!$B$6:$B$257,"&lt;="&amp;$B268)</f>
        <v>12.41</v>
      </c>
      <c r="MI268" s="8">
        <f>SUMIFS('Aceite Virgen'!MI$6:MI$257,'Aceite Virgen'!$A$6:$A$257,"&gt;="&amp;$A268,'Aceite Virgen'!$B$6:$B$257,"&lt;="&amp;$B268)</f>
        <v>1.6099999999999999</v>
      </c>
      <c r="MJ268" s="8">
        <f>SUMIFS('Aceite Virgen'!MJ$6:MJ$257,'Aceite Virgen'!$A$6:$A$257,"&gt;="&amp;$A268,'Aceite Virgen'!$B$6:$B$257,"&lt;="&amp;$B268)</f>
        <v>1.77</v>
      </c>
      <c r="MK268" s="8">
        <f>SUMIFS('Aceite Virgen'!MK$6:MK$257,'Aceite Virgen'!$A$6:$A$257,"&gt;="&amp;$A268,'Aceite Virgen'!$B$6:$B$257,"&lt;="&amp;$B268)</f>
        <v>0.35</v>
      </c>
      <c r="ML268" s="8">
        <f>SUMIFS('Aceite Virgen'!ML$6:ML$257,'Aceite Virgen'!$A$6:$A$257,"&gt;="&amp;$A268,'Aceite Virgen'!$B$6:$B$257,"&lt;="&amp;$B268)</f>
        <v>7.58</v>
      </c>
      <c r="MM268" s="76"/>
      <c r="MN268" s="76"/>
      <c r="MO268" s="76"/>
      <c r="MP268" s="8">
        <f>SUMIFS('Aceite Virgen'!MP$6:MP$257,'Aceite Virgen'!$A$6:$A$257,"&gt;="&amp;$A268,'Aceite Virgen'!$B$6:$B$257,"&lt;="&amp;$B268)</f>
        <v>0.45</v>
      </c>
      <c r="MQ268" s="8">
        <f>SUMIFS('Aceite Virgen'!MQ$6:MQ$257,'Aceite Virgen'!$A$6:$A$257,"&gt;="&amp;$A268,'Aceite Virgen'!$B$6:$B$257,"&lt;="&amp;$B268)</f>
        <v>0</v>
      </c>
      <c r="MR268" s="8">
        <f>SUMIFS('Aceite Virgen'!MR$6:MR$257,'Aceite Virgen'!$A$6:$A$257,"&gt;="&amp;$A268,'Aceite Virgen'!$B$6:$B$257,"&lt;="&amp;$B268)</f>
        <v>0.68</v>
      </c>
      <c r="MS268" s="8">
        <f>SUMIFS('Aceite Virgen'!MS$6:MS$257,'Aceite Virgen'!$A$6:$A$257,"&gt;="&amp;$A268,'Aceite Virgen'!$B$6:$B$257,"&lt;="&amp;$B268)</f>
        <v>0</v>
      </c>
    </row>
    <row r="269" spans="1:357" x14ac:dyDescent="0.25">
      <c r="A269" s="14">
        <f>'TAM Aceite Virgen'!B17</f>
        <v>2.9</v>
      </c>
      <c r="B269" s="14">
        <f>'TAM Aceite Virgen'!C17</f>
        <v>3</v>
      </c>
      <c r="C269" s="14"/>
      <c r="D269" s="8">
        <f>SUMIFS('Aceite Virgen'!D$6:D$257,'Aceite Virgen'!$A$6:$A$257,"&gt;="&amp;$A269,'Aceite Virgen'!$B$6:$B$257,"&lt;="&amp;$B269)</f>
        <v>0.5</v>
      </c>
      <c r="E269" s="8">
        <f>SUMIFS('Aceite Virgen'!E$6:E$257,'Aceite Virgen'!$A$6:$A$257,"&gt;="&amp;$A269,'Aceite Virgen'!$B$6:$B$257,"&lt;="&amp;$B269)</f>
        <v>2.21</v>
      </c>
      <c r="F269" s="8">
        <f>SUMIFS('Aceite Virgen'!F$6:F$257,'Aceite Virgen'!$A$6:$A$257,"&gt;="&amp;$A269,'Aceite Virgen'!$B$6:$B$257,"&lt;="&amp;$B269)</f>
        <v>0.28999999999999998</v>
      </c>
      <c r="G269" s="8">
        <f>SUMIFS('Aceite Virgen'!G$6:G$257,'Aceite Virgen'!$A$6:$A$257,"&gt;="&amp;$A269,'Aceite Virgen'!$B$6:$B$257,"&lt;="&amp;$B269)</f>
        <v>0</v>
      </c>
      <c r="H269" s="14"/>
      <c r="I269" s="14"/>
      <c r="J269" s="14"/>
      <c r="K269" s="8">
        <f>SUMIFS('Aceite Virgen'!K$6:K$257,'Aceite Virgen'!$A$6:$A$257,"&gt;="&amp;$A269,'Aceite Virgen'!$B$6:$B$257,"&lt;="&amp;$B269)</f>
        <v>0.15</v>
      </c>
      <c r="L269" s="8">
        <f>SUMIFS('Aceite Virgen'!L$6:L$257,'Aceite Virgen'!$A$6:$A$257,"&gt;="&amp;$A269,'Aceite Virgen'!$B$6:$B$257,"&lt;="&amp;$B269)</f>
        <v>0</v>
      </c>
      <c r="M269" s="8">
        <f>SUMIFS('Aceite Virgen'!M$6:M$257,'Aceite Virgen'!$A$6:$A$257,"&gt;="&amp;$A269,'Aceite Virgen'!$B$6:$B$257,"&lt;="&amp;$B269)</f>
        <v>0.19</v>
      </c>
      <c r="N269" s="8">
        <f>SUMIFS('Aceite Virgen'!N$6:N$257,'Aceite Virgen'!$A$6:$A$257,"&gt;="&amp;$A269,'Aceite Virgen'!$B$6:$B$257,"&lt;="&amp;$B269)</f>
        <v>0</v>
      </c>
      <c r="O269" s="14"/>
      <c r="P269" s="14"/>
      <c r="Q269" s="14"/>
      <c r="R269" s="8">
        <f>SUMIFS('Aceite Virgen'!R$6:R$257,'Aceite Virgen'!$A$6:$A$257,"&gt;="&amp;$A269,'Aceite Virgen'!$B$6:$B$257,"&lt;="&amp;$B269)</f>
        <v>0.22</v>
      </c>
      <c r="S269" s="8">
        <f>SUMIFS('Aceite Virgen'!S$6:S$257,'Aceite Virgen'!$A$6:$A$257,"&gt;="&amp;$A269,'Aceite Virgen'!$B$6:$B$257,"&lt;="&amp;$B269)</f>
        <v>0</v>
      </c>
      <c r="T269" s="8">
        <f>SUMIFS('Aceite Virgen'!T$6:T$257,'Aceite Virgen'!$A$6:$A$257,"&gt;="&amp;$A269,'Aceite Virgen'!$B$6:$B$257,"&lt;="&amp;$B269)</f>
        <v>0.31</v>
      </c>
      <c r="U269" s="8">
        <f>SUMIFS('Aceite Virgen'!U$6:U$257,'Aceite Virgen'!$A$6:$A$257,"&gt;="&amp;$A269,'Aceite Virgen'!$B$6:$B$257,"&lt;="&amp;$B269)</f>
        <v>0</v>
      </c>
      <c r="V269" s="14"/>
      <c r="W269" s="14"/>
      <c r="X269" s="14"/>
      <c r="Y269" s="8">
        <f>SUMIFS('Aceite Virgen'!Y$6:Y$257,'Aceite Virgen'!$A$6:$A$257,"&gt;="&amp;$A269,'Aceite Virgen'!$B$6:$B$257,"&lt;="&amp;$B269)</f>
        <v>1.1700000000000002</v>
      </c>
      <c r="Z269" s="8">
        <f>SUMIFS('Aceite Virgen'!Z$6:Z$257,'Aceite Virgen'!$A$6:$A$257,"&gt;="&amp;$A269,'Aceite Virgen'!$B$6:$B$257,"&lt;="&amp;$B269)</f>
        <v>0</v>
      </c>
      <c r="AA269" s="8">
        <f>SUMIFS('Aceite Virgen'!AA$6:AA$257,'Aceite Virgen'!$A$6:$A$257,"&gt;="&amp;$A269,'Aceite Virgen'!$B$6:$B$257,"&lt;="&amp;$B269)</f>
        <v>1.7200000000000002</v>
      </c>
      <c r="AB269" s="8">
        <f>SUMIFS('Aceite Virgen'!AB$6:AB$257,'Aceite Virgen'!$A$6:$A$257,"&gt;="&amp;$A269,'Aceite Virgen'!$B$6:$B$257,"&lt;="&amp;$B269)</f>
        <v>0</v>
      </c>
      <c r="AC269" s="14"/>
      <c r="AD269" s="14"/>
      <c r="AE269" s="14"/>
      <c r="AF269" s="8">
        <f>SUMIFS('Aceite Virgen'!AF$6:AF$257,'Aceite Virgen'!$A$6:$A$257,"&gt;="&amp;$A269,'Aceite Virgen'!$B$6:$B$257,"&lt;="&amp;$B269)</f>
        <v>0.09</v>
      </c>
      <c r="AG269" s="8">
        <f>SUMIFS('Aceite Virgen'!AG$6:AG$257,'Aceite Virgen'!$A$6:$A$257,"&gt;="&amp;$A269,'Aceite Virgen'!$B$6:$B$257,"&lt;="&amp;$B269)</f>
        <v>0.5</v>
      </c>
      <c r="AH269" s="8">
        <f>SUMIFS('Aceite Virgen'!AH$6:AH$257,'Aceite Virgen'!$A$6:$A$257,"&gt;="&amp;$A269,'Aceite Virgen'!$B$6:$B$257,"&lt;="&amp;$B269)</f>
        <v>0</v>
      </c>
      <c r="AI269" s="8">
        <f>SUMIFS('Aceite Virgen'!AI$6:AI$257,'Aceite Virgen'!$A$6:$A$257,"&gt;="&amp;$A269,'Aceite Virgen'!$B$6:$B$257,"&lt;="&amp;$B269)</f>
        <v>1.56</v>
      </c>
      <c r="AJ269" s="14"/>
      <c r="AK269" s="14"/>
      <c r="AL269" s="14"/>
      <c r="AM269" s="8">
        <f>SUMIFS('Aceite Virgen'!AM$6:AM$257,'Aceite Virgen'!$A$6:$A$257,"&gt;="&amp;$A269,'Aceite Virgen'!$B$6:$B$257,"&lt;="&amp;$B269)</f>
        <v>0.22</v>
      </c>
      <c r="AN269" s="8">
        <f>SUMIFS('Aceite Virgen'!AN$6:AN$257,'Aceite Virgen'!$A$6:$A$257,"&gt;="&amp;$A269,'Aceite Virgen'!$B$6:$B$257,"&lt;="&amp;$B269)</f>
        <v>0</v>
      </c>
      <c r="AO269" s="8">
        <f>SUMIFS('Aceite Virgen'!AO$6:AO$257,'Aceite Virgen'!$A$6:$A$257,"&gt;="&amp;$A269,'Aceite Virgen'!$B$6:$B$257,"&lt;="&amp;$B269)</f>
        <v>0.27</v>
      </c>
      <c r="AP269" s="8">
        <f>SUMIFS('Aceite Virgen'!AP$6:AP$257,'Aceite Virgen'!$A$6:$A$257,"&gt;="&amp;$A269,'Aceite Virgen'!$B$6:$B$257,"&lt;="&amp;$B269)</f>
        <v>0</v>
      </c>
      <c r="AQ269" s="14"/>
      <c r="AR269" s="14"/>
      <c r="AT269" s="8">
        <f>SUMIFS('Aceite Virgen'!AT$6:AT$257,'Aceite Virgen'!$A$6:$A$257,"&gt;="&amp;$A269,'Aceite Virgen'!$B$6:$B$257,"&lt;="&amp;$B269)</f>
        <v>0</v>
      </c>
      <c r="AU269" s="8">
        <f>SUMIFS('Aceite Virgen'!AU$6:AU$257,'Aceite Virgen'!$A$6:$A$257,"&gt;="&amp;$A269,'Aceite Virgen'!$B$6:$B$257,"&lt;="&amp;$B269)</f>
        <v>0</v>
      </c>
      <c r="AV269" s="8">
        <f>SUMIFS('Aceite Virgen'!AV$6:AV$257,'Aceite Virgen'!$A$6:$A$257,"&gt;="&amp;$A269,'Aceite Virgen'!$B$6:$B$257,"&lt;="&amp;$B269)</f>
        <v>0</v>
      </c>
      <c r="AW269" s="8">
        <f>SUMIFS('Aceite Virgen'!AW$6:AW$257,'Aceite Virgen'!$A$6:$A$257,"&gt;="&amp;$A269,'Aceite Virgen'!$B$6:$B$257,"&lt;="&amp;$B269)</f>
        <v>0</v>
      </c>
      <c r="BA269" s="8">
        <f>SUMIFS('Aceite Virgen'!BA$6:BA$257,'Aceite Virgen'!$A$6:$A$257,"&gt;="&amp;A269,'Aceite Virgen'!$B$6:$B$257,"&lt;="&amp;B269)</f>
        <v>0.14000000000000001</v>
      </c>
      <c r="BB269" s="8">
        <f>SUMIFS('Aceite Virgen'!BB$6:BB$257,'Aceite Virgen'!$A$6:$A$257,"&gt;="&amp;$A269,'Aceite Virgen'!$B$6:$B$257,"&lt;="&amp;$B269)</f>
        <v>1.28</v>
      </c>
      <c r="BC269" s="8">
        <f>SUMIFS('Aceite Virgen'!BC$6:BC$257,'Aceite Virgen'!$A$6:$A$257,"&gt;="&amp;$A269,'Aceite Virgen'!$B$6:$B$257,"&lt;="&amp;$B269)</f>
        <v>0</v>
      </c>
      <c r="BD269" s="8">
        <f>SUMIFS('Aceite Virgen'!BD$6:BD$257,'Aceite Virgen'!$A$6:$A$257,"&gt;="&amp;$A269,'Aceite Virgen'!$B$6:$B$257,"&lt;="&amp;$B269)</f>
        <v>0</v>
      </c>
      <c r="BH269" s="8">
        <f>SUMIFS('Aceite Virgen'!BH$6:BH$257,'Aceite Virgen'!$A$6:$A$257,"&gt;="&amp;$A269,'Aceite Virgen'!$B$6:$B$257,"&lt;="&amp;$B269)</f>
        <v>0.26</v>
      </c>
      <c r="BI269" s="8">
        <f>SUMIFS('Aceite Virgen'!BI$6:BI$257,'Aceite Virgen'!$A$6:$A$257,"&gt;="&amp;$A269,'Aceite Virgen'!$B$6:$B$257,"&lt;="&amp;$B269)</f>
        <v>3.54</v>
      </c>
      <c r="BJ269" s="8">
        <f>SUMIFS('Aceite Virgen'!BJ$6:BJ$257,'Aceite Virgen'!$A$6:$A$257,"&gt;="&amp;$A269,'Aceite Virgen'!$B$6:$B$257,"&lt;="&amp;$B269)</f>
        <v>0</v>
      </c>
      <c r="BK269" s="8">
        <f>SUMIFS('Aceite Virgen'!BK$6:BK$257,'Aceite Virgen'!$A$6:$A$257,"&gt;="&amp;$A269,'Aceite Virgen'!$B$6:$B$257,"&lt;="&amp;$B269)</f>
        <v>0</v>
      </c>
      <c r="BO269" s="8">
        <f>SUMIFS('Aceite Virgen'!BO$6:BO$257,'Aceite Virgen'!$A$6:$A$257,"&gt;="&amp;$A269,'Aceite Virgen'!$B$6:$B$257,"&lt;="&amp;$B269)</f>
        <v>0.44</v>
      </c>
      <c r="BP269" s="8">
        <f>SUMIFS('Aceite Virgen'!BP$6:BP$257,'Aceite Virgen'!$A$6:$A$257,"&gt;="&amp;$A269,'Aceite Virgen'!$B$6:$B$257,"&lt;="&amp;$B269)</f>
        <v>3.74</v>
      </c>
      <c r="BQ269" s="8">
        <f>SUMIFS('Aceite Virgen'!BQ$6:BQ$257,'Aceite Virgen'!$A$6:$A$257,"&gt;="&amp;$A269,'Aceite Virgen'!$B$6:$B$257,"&lt;="&amp;$B269)</f>
        <v>0</v>
      </c>
      <c r="BR269" s="8">
        <f>SUMIFS('Aceite Virgen'!BR$6:BR$257,'Aceite Virgen'!$A$6:$A$257,"&gt;="&amp;$A269,'Aceite Virgen'!$B$6:$B$257,"&lt;="&amp;$B269)</f>
        <v>0</v>
      </c>
      <c r="BV269" s="8">
        <f>SUMIFS('Aceite Virgen'!BV$6:BV$257,'Aceite Virgen'!$A$6:$A$257,"&gt;="&amp;$A269,'Aceite Virgen'!$B$6:$B$257,"&lt;="&amp;$B269)</f>
        <v>0.37</v>
      </c>
      <c r="BW269" s="8">
        <f>SUMIFS('Aceite Virgen'!BW$6:BW$257,'Aceite Virgen'!$A$6:$A$257,"&gt;="&amp;$A269,'Aceite Virgen'!$B$6:$B$257,"&lt;="&amp;$B269)</f>
        <v>3.44</v>
      </c>
      <c r="BX269" s="8">
        <f>SUMIFS('Aceite Virgen'!BX$6:BX$257,'Aceite Virgen'!$A$6:$A$257,"&gt;="&amp;$A269,'Aceite Virgen'!$B$6:$B$257,"&lt;="&amp;$B269)</f>
        <v>0</v>
      </c>
      <c r="BY269" s="8">
        <f>SUMIFS('Aceite Virgen'!BY$6:BY$257,'Aceite Virgen'!$A$6:$A$257,"&gt;="&amp;$A269,'Aceite Virgen'!$B$6:$B$257,"&lt;="&amp;$B269)</f>
        <v>1.06</v>
      </c>
      <c r="CC269" s="8">
        <f>SUMIFS('Aceite Virgen'!CC$6:CC$257,'Aceite Virgen'!$A$6:$A$257,"&gt;="&amp;$A269,'Aceite Virgen'!$B$6:$B$257,"&lt;="&amp;$B269)</f>
        <v>0.77</v>
      </c>
      <c r="CD269" s="8">
        <f>SUMIFS('Aceite Virgen'!CD$6:CD$257,'Aceite Virgen'!$A$6:$A$257,"&gt;="&amp;$A269,'Aceite Virgen'!$B$6:$B$257,"&lt;="&amp;$B269)</f>
        <v>3.95</v>
      </c>
      <c r="CE269" s="8">
        <f>SUMIFS('Aceite Virgen'!CE$6:CE$257,'Aceite Virgen'!$A$6:$A$257,"&gt;="&amp;$A269,'Aceite Virgen'!$B$6:$B$257,"&lt;="&amp;$B269)</f>
        <v>0</v>
      </c>
      <c r="CF269" s="8">
        <f>SUMIFS('Aceite Virgen'!CF$6:CF$257,'Aceite Virgen'!$A$6:$A$257,"&gt;="&amp;$A269,'Aceite Virgen'!$B$6:$B$257,"&lt;="&amp;$B269)</f>
        <v>19.18</v>
      </c>
      <c r="CJ269" s="8">
        <f>SUMIFS('Aceite Virgen'!CJ$6:CJ$257,'Aceite Virgen'!$A$6:$A$257,"&gt;="&amp;$A269,'Aceite Virgen'!$B$6:$B$257,"&lt;="&amp;$B269)</f>
        <v>1.1599999999999999</v>
      </c>
      <c r="CK269" s="8">
        <f>SUMIFS('Aceite Virgen'!CK$6:CK$257,'Aceite Virgen'!$A$6:$A$257,"&gt;="&amp;$A269,'Aceite Virgen'!$B$6:$B$257,"&lt;="&amp;$B269)</f>
        <v>4.63</v>
      </c>
      <c r="CL269" s="8">
        <f>SUMIFS('Aceite Virgen'!CL$6:CL$257,'Aceite Virgen'!$A$6:$A$257,"&gt;="&amp;$A269,'Aceite Virgen'!$B$6:$B$257,"&lt;="&amp;$B269)</f>
        <v>0.78</v>
      </c>
      <c r="CM269" s="8">
        <f>SUMIFS('Aceite Virgen'!CM$6:CM$257,'Aceite Virgen'!$A$6:$A$257,"&gt;="&amp;$A269,'Aceite Virgen'!$B$6:$B$257,"&lt;="&amp;$B269)</f>
        <v>0</v>
      </c>
      <c r="CQ269" s="8">
        <f>SUMIFS('Aceite Virgen'!CQ$6:CQ$257,'Aceite Virgen'!$A$6:$A$257,"&gt;="&amp;$A269,'Aceite Virgen'!$B$6:$B$257,"&lt;="&amp;$B269)</f>
        <v>3.34</v>
      </c>
      <c r="CR269" s="8">
        <f>SUMIFS('Aceite Virgen'!CR$6:CR$257,'Aceite Virgen'!$A$6:$A$257,"&gt;="&amp;$A269,'Aceite Virgen'!$B$6:$B$257,"&lt;="&amp;$B269)</f>
        <v>1.97</v>
      </c>
      <c r="CS269" s="8">
        <f>SUMIFS('Aceite Virgen'!CS$6:CS$257,'Aceite Virgen'!$A$6:$A$257,"&gt;="&amp;$A269,'Aceite Virgen'!$B$6:$B$257,"&lt;="&amp;$B269)</f>
        <v>3.79</v>
      </c>
      <c r="CT269" s="8">
        <f>SUMIFS('Aceite Virgen'!CT$6:CT$257,'Aceite Virgen'!$A$6:$A$257,"&gt;="&amp;$A269,'Aceite Virgen'!$B$6:$B$257,"&lt;="&amp;$B269)</f>
        <v>0</v>
      </c>
      <c r="CX269" s="8">
        <f>SUMIFS('Aceite Virgen'!CX$6:CX$257,'Aceite Virgen'!$A$6:$A$257,"&gt;="&amp;$A269,'Aceite Virgen'!$B$6:$B$257,"&lt;="&amp;$B269)</f>
        <v>2.78</v>
      </c>
      <c r="CY269" s="8">
        <f>SUMIFS('Aceite Virgen'!CY$6:CY$257,'Aceite Virgen'!$A$6:$A$257,"&gt;="&amp;$A269,'Aceite Virgen'!$B$6:$B$257,"&lt;="&amp;$B269)</f>
        <v>0</v>
      </c>
      <c r="CZ269" s="8">
        <f>SUMIFS('Aceite Virgen'!CZ$6:CZ$257,'Aceite Virgen'!$A$6:$A$257,"&gt;="&amp;$A269,'Aceite Virgen'!$B$6:$B$257,"&lt;="&amp;$B269)</f>
        <v>2.78</v>
      </c>
      <c r="DA269" s="8">
        <f>SUMIFS('Aceite Virgen'!DA$6:DA$257,'Aceite Virgen'!$A$6:$A$257,"&gt;="&amp;$A269,'Aceite Virgen'!$B$6:$B$257,"&lt;="&amp;$B269)</f>
        <v>8.16</v>
      </c>
      <c r="DE269" s="8">
        <f>SUMIFS('Aceite Virgen'!DE$6:DE$257,'Aceite Virgen'!$A$6:$A$257,"&gt;="&amp;$A269,'Aceite Virgen'!$B$6:$B$257,"&lt;="&amp;$B269)</f>
        <v>4.41</v>
      </c>
      <c r="DF269" s="8">
        <f>SUMIFS('Aceite Virgen'!DF$6:DF$257,'Aceite Virgen'!$A$6:$A$257,"&gt;="&amp;$A269,'Aceite Virgen'!$B$6:$B$257,"&lt;="&amp;$B269)</f>
        <v>6.84</v>
      </c>
      <c r="DG269" s="8">
        <f>SUMIFS('Aceite Virgen'!DG$6:DG$257,'Aceite Virgen'!$A$6:$A$257,"&gt;="&amp;$A269,'Aceite Virgen'!$B$6:$B$257,"&lt;="&amp;$B269)</f>
        <v>3.53</v>
      </c>
      <c r="DH269" s="8">
        <f>SUMIFS('Aceite Virgen'!DH$6:DH$257,'Aceite Virgen'!$A$6:$A$257,"&gt;="&amp;$A269,'Aceite Virgen'!$B$6:$B$257,"&lt;="&amp;$B269)</f>
        <v>8.86</v>
      </c>
      <c r="DL269" s="8">
        <f>SUMIFS('Aceite Virgen'!DL$6:DL$257,'Aceite Virgen'!$A$6:$A$257,"&gt;="&amp;$A269,'Aceite Virgen'!$B$6:$B$257,"&lt;="&amp;$B269)</f>
        <v>5.67</v>
      </c>
      <c r="DM269" s="8">
        <f>SUMIFS('Aceite Virgen'!DM$6:DM$257,'Aceite Virgen'!$A$6:$A$257,"&gt;="&amp;$A269,'Aceite Virgen'!$B$6:$B$257,"&lt;="&amp;$B269)</f>
        <v>10.59</v>
      </c>
      <c r="DN269" s="8">
        <f>SUMIFS('Aceite Virgen'!DN$6:DN$257,'Aceite Virgen'!$A$6:$A$257,"&gt;="&amp;$A269,'Aceite Virgen'!$B$6:$B$257,"&lt;="&amp;$B269)</f>
        <v>5.03</v>
      </c>
      <c r="DO269" s="8">
        <f>SUMIFS('Aceite Virgen'!DO$6:DO$257,'Aceite Virgen'!$A$6:$A$257,"&gt;="&amp;$A269,'Aceite Virgen'!$B$6:$B$257,"&lt;="&amp;$B269)</f>
        <v>3.04</v>
      </c>
      <c r="DS269" s="8">
        <f>SUMIFS('Aceite Virgen'!DS$6:DS$257,'Aceite Virgen'!$A$6:$A$257,"&gt;="&amp;$A269,'Aceite Virgen'!$B$6:$B$257,"&lt;="&amp;$B269)</f>
        <v>9.3199999999999985</v>
      </c>
      <c r="DT269" s="8">
        <f>SUMIFS('Aceite Virgen'!DT$6:DT$257,'Aceite Virgen'!$A$6:$A$257,"&gt;="&amp;$A269,'Aceite Virgen'!$B$6:$B$257,"&lt;="&amp;$B269)</f>
        <v>9.65</v>
      </c>
      <c r="DU269" s="8">
        <f>SUMIFS('Aceite Virgen'!DU$6:DU$257,'Aceite Virgen'!$A$6:$A$257,"&gt;="&amp;$A269,'Aceite Virgen'!$B$6:$B$257,"&lt;="&amp;$B269)</f>
        <v>10.17</v>
      </c>
      <c r="DV269" s="8">
        <f>SUMIFS('Aceite Virgen'!DV$6:DV$257,'Aceite Virgen'!$A$6:$A$257,"&gt;="&amp;$A269,'Aceite Virgen'!$B$6:$B$257,"&lt;="&amp;$B269)</f>
        <v>0</v>
      </c>
      <c r="DZ269" s="8">
        <f>SUMIFS('Aceite Virgen'!DZ$6:DZ$257,'Aceite Virgen'!$A$6:$A$257,"&gt;="&amp;$A269,'Aceite Virgen'!$B$6:$B$257,"&lt;="&amp;$B269)</f>
        <v>9.99</v>
      </c>
      <c r="EA269" s="8">
        <f>SUMIFS('Aceite Virgen'!EA$6:EA$257,'Aceite Virgen'!$A$6:$A$257,"&gt;="&amp;$A269,'Aceite Virgen'!$B$6:$B$257,"&lt;="&amp;$B269)</f>
        <v>23.560000000000002</v>
      </c>
      <c r="EB269" s="8">
        <f>SUMIFS('Aceite Virgen'!EB$6:EB$257,'Aceite Virgen'!$A$6:$A$257,"&gt;="&amp;$A269,'Aceite Virgen'!$B$6:$B$257,"&lt;="&amp;$B269)</f>
        <v>8.24</v>
      </c>
      <c r="EC269" s="8">
        <f>SUMIFS('Aceite Virgen'!EC$6:EC$257,'Aceite Virgen'!$A$6:$A$257,"&gt;="&amp;$A269,'Aceite Virgen'!$B$6:$B$257,"&lt;="&amp;$B269)</f>
        <v>0</v>
      </c>
      <c r="EG269" s="8">
        <f>SUMIFS('Aceite Virgen'!EG$6:EG$257,'Aceite Virgen'!$A$6:$A$257,"&gt;="&amp;$A269,'Aceite Virgen'!$B$6:$B$257,"&lt;="&amp;$B269)</f>
        <v>6.84</v>
      </c>
      <c r="EH269" s="8">
        <f>SUMIFS('Aceite Virgen'!EH$6:EH$257,'Aceite Virgen'!$A$6:$A$257,"&gt;="&amp;$A269,'Aceite Virgen'!$B$6:$B$257,"&lt;="&amp;$B269)</f>
        <v>6.55</v>
      </c>
      <c r="EI269" s="8">
        <f>SUMIFS('Aceite Virgen'!EI$6:EI$257,'Aceite Virgen'!$A$6:$A$257,"&gt;="&amp;$A269,'Aceite Virgen'!$B$6:$B$257,"&lt;="&amp;$B269)</f>
        <v>7.4700000000000006</v>
      </c>
      <c r="EJ269" s="8">
        <f>SUMIFS('Aceite Virgen'!EJ$6:EJ$257,'Aceite Virgen'!$A$6:$A$257,"&gt;="&amp;$A269,'Aceite Virgen'!$B$6:$B$257,"&lt;="&amp;$B269)</f>
        <v>0</v>
      </c>
      <c r="EN269" s="8">
        <f>SUMIFS('Aceite Virgen'!EN$6:EN$257,'Aceite Virgen'!$A$6:$A$257,"&gt;="&amp;$A269,'Aceite Virgen'!$B$6:$B$257,"&lt;="&amp;$B269)</f>
        <v>10.709999999999999</v>
      </c>
      <c r="EO269" s="8">
        <f>SUMIFS('Aceite Virgen'!EO$6:EO$257,'Aceite Virgen'!$A$6:$A$257,"&gt;="&amp;$A269,'Aceite Virgen'!$B$6:$B$257,"&lt;="&amp;$B269)</f>
        <v>13.24</v>
      </c>
      <c r="EP269" s="8">
        <f>SUMIFS('Aceite Virgen'!EP$6:EP$257,'Aceite Virgen'!$A$6:$A$257,"&gt;="&amp;$A269,'Aceite Virgen'!$B$6:$B$257,"&lt;="&amp;$B269)</f>
        <v>12.39</v>
      </c>
      <c r="EQ269" s="8">
        <f>SUMIFS('Aceite Virgen'!EQ$6:EQ$257,'Aceite Virgen'!$A$6:$A$257,"&gt;="&amp;$A269,'Aceite Virgen'!$B$6:$B$257,"&lt;="&amp;$B269)</f>
        <v>0</v>
      </c>
      <c r="EU269" s="8">
        <f>SUMIFS('Aceite Virgen'!EU$6:EU$257,'Aceite Virgen'!$A$6:$A$257,"&gt;="&amp;$A269,'Aceite Virgen'!$B$6:$B$257,"&lt;="&amp;$B269)</f>
        <v>14.52</v>
      </c>
      <c r="EV269" s="8">
        <f>SUMIFS('Aceite Virgen'!EV$6:EV$257,'Aceite Virgen'!$A$6:$A$257,"&gt;="&amp;$A269,'Aceite Virgen'!$B$6:$B$257,"&lt;="&amp;$B269)</f>
        <v>11.16</v>
      </c>
      <c r="EW269" s="8">
        <f>SUMIFS('Aceite Virgen'!EW$6:EW$257,'Aceite Virgen'!$A$6:$A$257,"&gt;="&amp;$A269,'Aceite Virgen'!$B$6:$B$257,"&lt;="&amp;$B269)</f>
        <v>18.490000000000002</v>
      </c>
      <c r="EX269" s="8">
        <f>SUMIFS('Aceite Virgen'!EX$6:EX$257,'Aceite Virgen'!$A$6:$A$257,"&gt;="&amp;$A269,'Aceite Virgen'!$B$6:$B$257,"&lt;="&amp;$B269)</f>
        <v>8.91</v>
      </c>
      <c r="FB269" s="8">
        <f>SUMIFS('Aceite Virgen'!FB$6:FB$257,'Aceite Virgen'!$A$6:$A$257,"&gt;="&amp;$A269,'Aceite Virgen'!$B$6:$B$257,"&lt;="&amp;$B269)</f>
        <v>23.73</v>
      </c>
      <c r="FC269" s="8">
        <f>SUMIFS('Aceite Virgen'!FC$6:FC$257,'Aceite Virgen'!$A$6:$A$257,"&gt;="&amp;$A269,'Aceite Virgen'!$B$6:$B$257,"&lt;="&amp;$B269)</f>
        <v>2.58</v>
      </c>
      <c r="FD269" s="8">
        <f>SUMIFS('Aceite Virgen'!FD$6:FD$257,'Aceite Virgen'!$A$6:$A$257,"&gt;="&amp;$A269,'Aceite Virgen'!$B$6:$B$257,"&lt;="&amp;$B269)</f>
        <v>33.75</v>
      </c>
      <c r="FE269" s="8">
        <f>SUMIFS('Aceite Virgen'!FE$6:FE$257,'Aceite Virgen'!$A$6:$A$257,"&gt;="&amp;$A269,'Aceite Virgen'!$B$6:$B$257,"&lt;="&amp;$B269)</f>
        <v>0.79</v>
      </c>
      <c r="FI269" s="8">
        <f>SUMIFS('Aceite Virgen'!FI$6:FI$257,'Aceite Virgen'!$A$6:$A$257,"&gt;="&amp;$A269,'Aceite Virgen'!$B$6:$B$257,"&lt;="&amp;$B269)</f>
        <v>13.4</v>
      </c>
      <c r="FJ269" s="8">
        <f>SUMIFS('Aceite Virgen'!FJ$6:FJ$257,'Aceite Virgen'!$A$6:$A$257,"&gt;="&amp;$A269,'Aceite Virgen'!$B$6:$B$257,"&lt;="&amp;$B269)</f>
        <v>3.6900000000000004</v>
      </c>
      <c r="FK269" s="8">
        <f>SUMIFS('Aceite Virgen'!FK$6:FK$257,'Aceite Virgen'!$A$6:$A$257,"&gt;="&amp;$A269,'Aceite Virgen'!$B$6:$B$257,"&lt;="&amp;$B269)</f>
        <v>19.72</v>
      </c>
      <c r="FL269" s="8">
        <f>SUMIFS('Aceite Virgen'!FL$6:FL$257,'Aceite Virgen'!$A$6:$A$257,"&gt;="&amp;$A269,'Aceite Virgen'!$B$6:$B$257,"&lt;="&amp;$B269)</f>
        <v>0.66</v>
      </c>
      <c r="FP269" s="8">
        <f>SUMIFS('Aceite Virgen'!FP$6:FP$257,'Aceite Virgen'!$A$6:$A$257,"&gt;="&amp;$A269,'Aceite Virgen'!$B$6:$B$257,"&lt;="&amp;$B269)</f>
        <v>16.21</v>
      </c>
      <c r="FQ269" s="8">
        <f>SUMIFS('Aceite Virgen'!FQ$6:FQ$257,'Aceite Virgen'!$A$6:$A$257,"&gt;="&amp;$A269,'Aceite Virgen'!$B$6:$B$257,"&lt;="&amp;$B269)</f>
        <v>3.12</v>
      </c>
      <c r="FR269" s="8">
        <f>SUMIFS('Aceite Virgen'!FR$6:FR$257,'Aceite Virgen'!$A$6:$A$257,"&gt;="&amp;$A269,'Aceite Virgen'!$B$6:$B$257,"&lt;="&amp;$B269)</f>
        <v>21.88</v>
      </c>
      <c r="FS269" s="8">
        <f>SUMIFS('Aceite Virgen'!FS$6:FS$257,'Aceite Virgen'!$A$6:$A$257,"&gt;="&amp;$A269,'Aceite Virgen'!$B$6:$B$257,"&lt;="&amp;$B269)</f>
        <v>0</v>
      </c>
      <c r="FW269" s="8">
        <f>SUMIFS('Aceite Virgen'!FW$6:FW$257,'Aceite Virgen'!$A$6:$A$257,"&gt;="&amp;$A269,'Aceite Virgen'!$B$6:$B$257,"&lt;="&amp;$B269)</f>
        <v>17.560000000000002</v>
      </c>
      <c r="FX269" s="8">
        <f>SUMIFS('Aceite Virgen'!FX$6:FX$257,'Aceite Virgen'!$A$6:$A$257,"&gt;="&amp;$A269,'Aceite Virgen'!$B$6:$B$257,"&lt;="&amp;$B269)</f>
        <v>3.93</v>
      </c>
      <c r="FY269" s="8">
        <f>SUMIFS('Aceite Virgen'!FY$6:FY$257,'Aceite Virgen'!$A$6:$A$257,"&gt;="&amp;$A269,'Aceite Virgen'!$B$6:$B$257,"&lt;="&amp;$B269)</f>
        <v>22.56</v>
      </c>
      <c r="FZ269" s="8">
        <f>SUMIFS('Aceite Virgen'!FZ$6:FZ$257,'Aceite Virgen'!$A$6:$A$257,"&gt;="&amp;$A269,'Aceite Virgen'!$B$6:$B$257,"&lt;="&amp;$B269)</f>
        <v>0</v>
      </c>
      <c r="GD269" s="8">
        <f>SUMIFS('Aceite Virgen'!GD$6:GD$257,'Aceite Virgen'!$A$6:$A$257,"&gt;="&amp;$A269,'Aceite Virgen'!$B$6:$B$257,"&lt;="&amp;$B269)</f>
        <v>12.34</v>
      </c>
      <c r="GE269" s="8">
        <f>SUMIFS('Aceite Virgen'!GE$6:GE$257,'Aceite Virgen'!$A$6:$A$257,"&gt;="&amp;$A269,'Aceite Virgen'!$B$6:$B$257,"&lt;="&amp;$B269)</f>
        <v>0</v>
      </c>
      <c r="GF269" s="8">
        <f>SUMIFS('Aceite Virgen'!GF$6:GF$257,'Aceite Virgen'!$A$6:$A$257,"&gt;="&amp;$A269,'Aceite Virgen'!$B$6:$B$257,"&lt;="&amp;$B269)</f>
        <v>17.71</v>
      </c>
      <c r="GG269" s="8">
        <f>SUMIFS('Aceite Virgen'!GG$6:GG$257,'Aceite Virgen'!$A$6:$A$257,"&gt;="&amp;$A269,'Aceite Virgen'!$B$6:$B$257,"&lt;="&amp;$B269)</f>
        <v>3.57</v>
      </c>
      <c r="GK269" s="8">
        <f>SUMIFS('Aceite Virgen'!GK$6:GK$257,'Aceite Virgen'!$A$6:$A$257,"&gt;="&amp;$A269,'Aceite Virgen'!$B$6:$B$257,"&lt;="&amp;$B269)</f>
        <v>12.84</v>
      </c>
      <c r="GL269" s="8">
        <f>SUMIFS('Aceite Virgen'!GL$6:GL$257,'Aceite Virgen'!$A$6:$A$257,"&gt;="&amp;$A269,'Aceite Virgen'!$B$6:$B$257,"&lt;="&amp;$B269)</f>
        <v>9.19</v>
      </c>
      <c r="GM269" s="8">
        <f>SUMIFS('Aceite Virgen'!GM$6:GM$257,'Aceite Virgen'!$A$6:$A$257,"&gt;="&amp;$A269,'Aceite Virgen'!$B$6:$B$257,"&lt;="&amp;$B269)</f>
        <v>15.46</v>
      </c>
      <c r="GN269" s="8">
        <f>SUMIFS('Aceite Virgen'!GN$6:GN$257,'Aceite Virgen'!$A$6:$A$257,"&gt;="&amp;$A269,'Aceite Virgen'!$B$6:$B$257,"&lt;="&amp;$B269)</f>
        <v>3.59</v>
      </c>
      <c r="GR269" s="8">
        <f>SUMIFS('Aceite Virgen'!GR$6:GR$257,'Aceite Virgen'!$A$6:$A$257,"&gt;="&amp;$A269,'Aceite Virgen'!$B$6:$B$257,"&lt;="&amp;$B269)</f>
        <v>3.26</v>
      </c>
      <c r="GS269" s="8">
        <f>SUMIFS('Aceite Virgen'!GS$6:GS$257,'Aceite Virgen'!$A$6:$A$257,"&gt;="&amp;$A269,'Aceite Virgen'!$B$6:$B$257,"&lt;="&amp;$B269)</f>
        <v>3.77</v>
      </c>
      <c r="GT269" s="8">
        <f>SUMIFS('Aceite Virgen'!GT$6:GT$257,'Aceite Virgen'!$A$6:$A$257,"&gt;="&amp;$A269,'Aceite Virgen'!$B$6:$B$257,"&lt;="&amp;$B269)</f>
        <v>3.8899999999999997</v>
      </c>
      <c r="GU269" s="8">
        <f>SUMIFS('Aceite Virgen'!GU$6:GU$257,'Aceite Virgen'!$A$6:$A$257,"&gt;="&amp;$A269,'Aceite Virgen'!$B$6:$B$257,"&lt;="&amp;$B269)</f>
        <v>0</v>
      </c>
      <c r="GY269" s="8">
        <f>SUMIFS('Aceite Virgen'!GY$6:GY$257,'Aceite Virgen'!$A$6:$A$257,"&gt;="&amp;$A269,'Aceite Virgen'!$B$6:$B$257,"&lt;="&amp;$B269)</f>
        <v>1.8800000000000001</v>
      </c>
      <c r="GZ269" s="8">
        <f>SUMIFS('Aceite Virgen'!GZ$6:GZ$257,'Aceite Virgen'!$A$6:$A$257,"&gt;="&amp;$A269,'Aceite Virgen'!$B$6:$B$257,"&lt;="&amp;$B269)</f>
        <v>0</v>
      </c>
      <c r="HA269" s="8">
        <f>SUMIFS('Aceite Virgen'!HA$6:HA$257,'Aceite Virgen'!$A$6:$A$257,"&gt;="&amp;$A269,'Aceite Virgen'!$B$6:$B$257,"&lt;="&amp;$B269)</f>
        <v>2.2400000000000002</v>
      </c>
      <c r="HB269" s="8">
        <f>SUMIFS('Aceite Virgen'!HB$6:HB$257,'Aceite Virgen'!$A$6:$A$257,"&gt;="&amp;$A269,'Aceite Virgen'!$B$6:$B$257,"&lt;="&amp;$B269)</f>
        <v>2.16</v>
      </c>
      <c r="HF269" s="8">
        <f>SUMIFS('Aceite Virgen'!HF$6:HF$257,'Aceite Virgen'!$A$6:$A$257,"&gt;="&amp;$A269,'Aceite Virgen'!$B$6:$B$257,"&lt;="&amp;$B269)</f>
        <v>0.56999999999999995</v>
      </c>
      <c r="HG269" s="8">
        <f>SUMIFS('Aceite Virgen'!HG$6:HG$257,'Aceite Virgen'!$A$6:$A$257,"&gt;="&amp;$A269,'Aceite Virgen'!$B$6:$B$257,"&lt;="&amp;$B269)</f>
        <v>0</v>
      </c>
      <c r="HH269" s="8">
        <f>SUMIFS('Aceite Virgen'!HH$6:HH$257,'Aceite Virgen'!$A$6:$A$257,"&gt;="&amp;$A269,'Aceite Virgen'!$B$6:$B$257,"&lt;="&amp;$B269)</f>
        <v>0.64</v>
      </c>
      <c r="HI269" s="8">
        <f>SUMIFS('Aceite Virgen'!HI$6:HI$257,'Aceite Virgen'!$A$6:$A$257,"&gt;="&amp;$A269,'Aceite Virgen'!$B$6:$B$257,"&lt;="&amp;$B269)</f>
        <v>1.28</v>
      </c>
      <c r="HM269" s="8">
        <f>SUMIFS('Aceite Virgen'!HM$6:HM$257,'Aceite Virgen'!$A$6:$A$257,"&gt;="&amp;$A269,'Aceite Virgen'!$B$6:$B$257,"&lt;="&amp;$B269)</f>
        <v>2.5299999999999998</v>
      </c>
      <c r="HN269" s="8">
        <f>SUMIFS('Aceite Virgen'!HN$6:HN$257,'Aceite Virgen'!$A$6:$A$257,"&gt;="&amp;$A269,'Aceite Virgen'!$B$6:$B$257,"&lt;="&amp;$B269)</f>
        <v>3.35</v>
      </c>
      <c r="HO269" s="8">
        <f>SUMIFS('Aceite Virgen'!HO$6:HO$257,'Aceite Virgen'!$A$6:$A$257,"&gt;="&amp;$A269,'Aceite Virgen'!$B$6:$B$257,"&lt;="&amp;$B269)</f>
        <v>0.77</v>
      </c>
      <c r="HP269" s="8">
        <f>SUMIFS('Aceite Virgen'!HP$6:HP$257,'Aceite Virgen'!$A$6:$A$257,"&gt;="&amp;$A269,'Aceite Virgen'!$B$6:$B$257,"&lt;="&amp;$B269)</f>
        <v>9.57</v>
      </c>
      <c r="HT269" s="8">
        <f>SUMIFS('Aceite Virgen'!HT$6:HT$257,'Aceite Virgen'!$A$6:$A$257,"&gt;="&amp;$A269,'Aceite Virgen'!$B$6:$B$257,"&lt;="&amp;$B269)</f>
        <v>5.68</v>
      </c>
      <c r="HU269" s="8">
        <f>SUMIFS('Aceite Virgen'!HU$6:HU$257,'Aceite Virgen'!$A$6:$A$257,"&gt;="&amp;$A269,'Aceite Virgen'!$B$6:$B$257,"&lt;="&amp;$B269)</f>
        <v>3.07</v>
      </c>
      <c r="HV269" s="8">
        <f>SUMIFS('Aceite Virgen'!HV$6:HV$257,'Aceite Virgen'!$A$6:$A$257,"&gt;="&amp;$A269,'Aceite Virgen'!$B$6:$B$257,"&lt;="&amp;$B269)</f>
        <v>6.58</v>
      </c>
      <c r="HW269" s="8">
        <f>SUMIFS('Aceite Virgen'!HW$6:HW$257,'Aceite Virgen'!$A$6:$A$257,"&gt;="&amp;$A269,'Aceite Virgen'!$B$6:$B$257,"&lt;="&amp;$B269)</f>
        <v>6.46</v>
      </c>
      <c r="IA269" s="8">
        <f>SUMIFS('Aceite Virgen'!IA$6:IA$257,'Aceite Virgen'!$A$6:$A$257,"&gt;="&amp;$A269,'Aceite Virgen'!$B$6:$B$257,"&lt;="&amp;$B269)</f>
        <v>1.73</v>
      </c>
      <c r="IB269" s="8">
        <f>SUMIFS('Aceite Virgen'!IB$6:IB$257,'Aceite Virgen'!$A$6:$A$257,"&gt;="&amp;$A269,'Aceite Virgen'!$B$6:$B$257,"&lt;="&amp;$B269)</f>
        <v>0</v>
      </c>
      <c r="IC269" s="8">
        <f>SUMIFS('Aceite Virgen'!IC$6:IC$257,'Aceite Virgen'!$A$6:$A$257,"&gt;="&amp;$A269,'Aceite Virgen'!$B$6:$B$257,"&lt;="&amp;$B269)</f>
        <v>2.0699999999999998</v>
      </c>
      <c r="ID269" s="8">
        <f>SUMIFS('Aceite Virgen'!ID$6:ID$257,'Aceite Virgen'!$A$6:$A$257,"&gt;="&amp;$A269,'Aceite Virgen'!$B$6:$B$257,"&lt;="&amp;$B269)</f>
        <v>2.99</v>
      </c>
      <c r="IH269" s="8">
        <f>SUMIFS('Aceite Virgen'!IH$6:IH$257,'Aceite Virgen'!$A$6:$A$257,"&gt;="&amp;$A269,'Aceite Virgen'!$B$6:$B$257,"&lt;="&amp;$B269)</f>
        <v>0.71</v>
      </c>
      <c r="II269" s="8">
        <f>SUMIFS('Aceite Virgen'!II$6:II$257,'Aceite Virgen'!$A$6:$A$257,"&gt;="&amp;$A269,'Aceite Virgen'!$B$6:$B$257,"&lt;="&amp;$B269)</f>
        <v>1.3</v>
      </c>
      <c r="IJ269" s="8">
        <f>SUMIFS('Aceite Virgen'!IJ$6:IJ$257,'Aceite Virgen'!$A$6:$A$257,"&gt;="&amp;$A269,'Aceite Virgen'!$B$6:$B$257,"&lt;="&amp;$B269)</f>
        <v>0.52</v>
      </c>
      <c r="IK269" s="8">
        <f>SUMIFS('Aceite Virgen'!IK$6:IK$257,'Aceite Virgen'!$A$6:$A$257,"&gt;="&amp;$A269,'Aceite Virgen'!$B$6:$B$257,"&lt;="&amp;$B269)</f>
        <v>1.43</v>
      </c>
      <c r="IO269" s="8">
        <f>SUMIFS('Aceite Virgen'!IO$6:IO$257,'Aceite Virgen'!$A$6:$A$257,"&gt;="&amp;$A269,'Aceite Virgen'!$B$6:$B$257,"&lt;="&amp;$B269)</f>
        <v>2.4699999999999998</v>
      </c>
      <c r="IP269" s="8">
        <f>SUMIFS('Aceite Virgen'!IP$6:IP$257,'Aceite Virgen'!$A$6:$A$257,"&gt;="&amp;$A269,'Aceite Virgen'!$B$6:$B$257,"&lt;="&amp;$B269)</f>
        <v>0</v>
      </c>
      <c r="IQ269" s="8">
        <f>SUMIFS('Aceite Virgen'!IQ$6:IQ$257,'Aceite Virgen'!$A$6:$A$257,"&gt;="&amp;$A269,'Aceite Virgen'!$B$6:$B$257,"&lt;="&amp;$B269)</f>
        <v>2.8600000000000003</v>
      </c>
      <c r="IR269" s="8">
        <f>SUMIFS('Aceite Virgen'!IR$6:IR$257,'Aceite Virgen'!$A$6:$A$257,"&gt;="&amp;$A269,'Aceite Virgen'!$B$6:$B$257,"&lt;="&amp;$B269)</f>
        <v>2.4900000000000002</v>
      </c>
      <c r="IV269" s="8">
        <f>SUMIFS('Aceite Virgen'!IV$6:IV$257,'Aceite Virgen'!$A$6:$A$257,"&gt;="&amp;$A269,'Aceite Virgen'!$B$6:$B$257,"&lt;="&amp;$B269)</f>
        <v>2.9299999999999997</v>
      </c>
      <c r="IW269" s="8">
        <f>SUMIFS('Aceite Virgen'!IW$6:IW$257,'Aceite Virgen'!$A$6:$A$257,"&gt;="&amp;$A269,'Aceite Virgen'!$B$6:$B$257,"&lt;="&amp;$B269)</f>
        <v>12.28</v>
      </c>
      <c r="IX269" s="8">
        <f>SUMIFS('Aceite Virgen'!IX$6:IX$257,'Aceite Virgen'!$A$6:$A$257,"&gt;="&amp;$A269,'Aceite Virgen'!$B$6:$B$257,"&lt;="&amp;$B269)</f>
        <v>1.5499999999999998</v>
      </c>
      <c r="IY269" s="8">
        <f>SUMIFS('Aceite Virgen'!IY$6:IY$257,'Aceite Virgen'!$A$6:$A$257,"&gt;="&amp;$A269,'Aceite Virgen'!$B$6:$B$257,"&lt;="&amp;$B269)</f>
        <v>0</v>
      </c>
      <c r="JC269" s="8">
        <f>SUMIFS('Aceite Virgen'!JC$6:JC$257,'Aceite Virgen'!$A$6:$A$257,"&gt;="&amp;$A269,'Aceite Virgen'!$B$6:$B$257,"&lt;="&amp;$B269)</f>
        <v>5.2899999999999991</v>
      </c>
      <c r="JD269" s="8">
        <f>SUMIFS('Aceite Virgen'!JD$6:JD$257,'Aceite Virgen'!$A$6:$A$257,"&gt;="&amp;$A269,'Aceite Virgen'!$B$6:$B$257,"&lt;="&amp;$B269)</f>
        <v>10.8</v>
      </c>
      <c r="JE269" s="8">
        <f>SUMIFS('Aceite Virgen'!JE$6:JE$257,'Aceite Virgen'!$A$6:$A$257,"&gt;="&amp;$A269,'Aceite Virgen'!$B$6:$B$257,"&lt;="&amp;$B269)</f>
        <v>3.52</v>
      </c>
      <c r="JF269" s="8">
        <f>SUMIFS('Aceite Virgen'!JF$6:JF$257,'Aceite Virgen'!$A$6:$A$257,"&gt;="&amp;$A269,'Aceite Virgen'!$B$6:$B$257,"&lt;="&amp;$B269)</f>
        <v>5.62</v>
      </c>
      <c r="JJ269" s="8">
        <f>SUMIFS('Aceite Virgen'!JJ$6:JJ$257,'Aceite Virgen'!$A$6:$A$257,"&gt;="&amp;$A269,'Aceite Virgen'!$B$6:$B$257,"&lt;="&amp;$B269)</f>
        <v>3.7</v>
      </c>
      <c r="JK269" s="8">
        <f>SUMIFS('Aceite Virgen'!JK$6:JK$257,'Aceite Virgen'!$A$6:$A$257,"&gt;="&amp;$A269,'Aceite Virgen'!$B$6:$B$257,"&lt;="&amp;$B269)</f>
        <v>14.76</v>
      </c>
      <c r="JL269" s="8">
        <f>SUMIFS('Aceite Virgen'!JL$6:JL$257,'Aceite Virgen'!$A$6:$A$257,"&gt;="&amp;$A269,'Aceite Virgen'!$B$6:$B$257,"&lt;="&amp;$B269)</f>
        <v>1.73</v>
      </c>
      <c r="JM269" s="8">
        <f>SUMIFS('Aceite Virgen'!JM$6:JM$257,'Aceite Virgen'!$A$6:$A$257,"&gt;="&amp;$A269,'Aceite Virgen'!$B$6:$B$257,"&lt;="&amp;$B269)</f>
        <v>1.96</v>
      </c>
      <c r="JQ269" s="8">
        <f>SUMIFS('Aceite Virgen'!JQ$6:JQ$257,'Aceite Virgen'!$A$6:$A$257,"&gt;="&amp;$A269,'Aceite Virgen'!$B$6:$B$257,"&lt;="&amp;$B269)</f>
        <v>2.21</v>
      </c>
      <c r="JR269" s="8">
        <f>SUMIFS('Aceite Virgen'!JR$6:JR$257,'Aceite Virgen'!$A$6:$A$257,"&gt;="&amp;$A269,'Aceite Virgen'!$B$6:$B$257,"&lt;="&amp;$B269)</f>
        <v>1.36</v>
      </c>
      <c r="JS269" s="8">
        <f>SUMIFS('Aceite Virgen'!JS$6:JS$257,'Aceite Virgen'!$A$6:$A$257,"&gt;="&amp;$A269,'Aceite Virgen'!$B$6:$B$257,"&lt;="&amp;$B269)</f>
        <v>2.0099999999999998</v>
      </c>
      <c r="JT269" s="8">
        <f>SUMIFS('Aceite Virgen'!JT$6:JT$257,'Aceite Virgen'!$A$6:$A$257,"&gt;="&amp;$A269,'Aceite Virgen'!$B$6:$B$257,"&lt;="&amp;$B269)</f>
        <v>0</v>
      </c>
      <c r="JX269" s="8">
        <f>SUMIFS('Aceite Virgen'!JX$6:JX$257,'Aceite Virgen'!$A$6:$A$257,"&gt;="&amp;$A269,'Aceite Virgen'!$B$6:$B$257,"&lt;="&amp;$B269)</f>
        <v>0.89</v>
      </c>
      <c r="JY269" s="8">
        <f>SUMIFS('Aceite Virgen'!JY$6:JY$257,'Aceite Virgen'!$A$6:$A$257,"&gt;="&amp;$A269,'Aceite Virgen'!$B$6:$B$257,"&lt;="&amp;$B269)</f>
        <v>1.94</v>
      </c>
      <c r="JZ269" s="8">
        <f>SUMIFS('Aceite Virgen'!JZ$6:JZ$257,'Aceite Virgen'!$A$6:$A$257,"&gt;="&amp;$A269,'Aceite Virgen'!$B$6:$B$257,"&lt;="&amp;$B269)</f>
        <v>0.66</v>
      </c>
      <c r="KA269" s="8">
        <f>SUMIFS('Aceite Virgen'!KA$6:KA$257,'Aceite Virgen'!$A$6:$A$257,"&gt;="&amp;$A269,'Aceite Virgen'!$B$6:$B$257,"&lt;="&amp;$B269)</f>
        <v>0</v>
      </c>
      <c r="KE269" s="8">
        <f>SUMIFS('Aceite Virgen'!KE$6:KE$257,'Aceite Virgen'!$A$6:$A$257,"&gt;="&amp;$A269,'Aceite Virgen'!$B$6:$B$257,"&lt;="&amp;$B269)</f>
        <v>1.06</v>
      </c>
      <c r="KF269" s="8">
        <f>SUMIFS('Aceite Virgen'!KF$6:KF$257,'Aceite Virgen'!$A$6:$A$257,"&gt;="&amp;$A269,'Aceite Virgen'!$B$6:$B$257,"&lt;="&amp;$B269)</f>
        <v>0</v>
      </c>
      <c r="KG269" s="8">
        <f>SUMIFS('Aceite Virgen'!KG$6:KG$257,'Aceite Virgen'!$A$6:$A$257,"&gt;="&amp;$A269,'Aceite Virgen'!$B$6:$B$257,"&lt;="&amp;$B269)</f>
        <v>1.73</v>
      </c>
      <c r="KH269" s="8">
        <f>SUMIFS('Aceite Virgen'!KH$6:KH$257,'Aceite Virgen'!$A$6:$A$257,"&gt;="&amp;$A269,'Aceite Virgen'!$B$6:$B$257,"&lt;="&amp;$B269)</f>
        <v>0</v>
      </c>
      <c r="KL269" s="8">
        <f>SUMIFS('Aceite Virgen'!KL$6:KL$257,'Aceite Virgen'!$A$6:$A$257,"&gt;="&amp;$A269,'Aceite Virgen'!$B$6:$B$257,"&lt;="&amp;$B269)</f>
        <v>1.37</v>
      </c>
      <c r="KM269" s="8">
        <f>SUMIFS('Aceite Virgen'!KM$6:KM$257,'Aceite Virgen'!$A$6:$A$257,"&gt;="&amp;$A269,'Aceite Virgen'!$B$6:$B$257,"&lt;="&amp;$B269)</f>
        <v>6.61</v>
      </c>
      <c r="KN269" s="8">
        <f>SUMIFS('Aceite Virgen'!KN$6:KN$257,'Aceite Virgen'!$A$6:$A$257,"&gt;="&amp;$A269,'Aceite Virgen'!$B$6:$B$257,"&lt;="&amp;$B269)</f>
        <v>0</v>
      </c>
      <c r="KO269" s="8">
        <f>SUMIFS('Aceite Virgen'!KO$6:KO$257,'Aceite Virgen'!$A$6:$A$257,"&gt;="&amp;$A269,'Aceite Virgen'!$B$6:$B$257,"&lt;="&amp;$B269)</f>
        <v>3.19</v>
      </c>
      <c r="KS269" s="8">
        <f>SUMIFS('Aceite Virgen'!KS$6:KS$257,'Aceite Virgen'!$A$6:$A$257,"&gt;="&amp;$A269,'Aceite Virgen'!$B$6:$B$257,"&lt;="&amp;$B269)</f>
        <v>26.529999999999998</v>
      </c>
      <c r="KT269" s="8">
        <f>SUMIFS('Aceite Virgen'!KT$6:KT$257,'Aceite Virgen'!$A$6:$A$257,"&gt;="&amp;$A269,'Aceite Virgen'!$B$6:$B$257,"&lt;="&amp;$B269)</f>
        <v>0</v>
      </c>
      <c r="KU269" s="8">
        <f>SUMIFS('Aceite Virgen'!KU$6:KU$257,'Aceite Virgen'!$A$6:$A$257,"&gt;="&amp;$A269,'Aceite Virgen'!$B$6:$B$257,"&lt;="&amp;$B269)</f>
        <v>39.909999999999997</v>
      </c>
      <c r="KV269" s="8">
        <f>SUMIFS('Aceite Virgen'!KV$6:KV$257,'Aceite Virgen'!$A$6:$A$257,"&gt;="&amp;$A269,'Aceite Virgen'!$B$6:$B$257,"&lt;="&amp;$B269)</f>
        <v>0</v>
      </c>
      <c r="KZ269" s="8">
        <f>SUMIFS('Aceite Virgen'!KZ$6:KZ$257,'Aceite Virgen'!$A$6:$A$257,"&gt;="&amp;$A269,'Aceite Virgen'!$B$6:$B$257,"&lt;="&amp;$B269)</f>
        <v>25.79</v>
      </c>
      <c r="LA269" s="8">
        <f>SUMIFS('Aceite Virgen'!LA$6:LA$257,'Aceite Virgen'!$A$6:$A$257,"&gt;="&amp;$A269,'Aceite Virgen'!$B$6:$B$257,"&lt;="&amp;$B269)</f>
        <v>0</v>
      </c>
      <c r="LB269" s="8">
        <f>SUMIFS('Aceite Virgen'!LB$6:LB$257,'Aceite Virgen'!$A$6:$A$257,"&gt;="&amp;$A269,'Aceite Virgen'!$B$6:$B$257,"&lt;="&amp;$B269)</f>
        <v>39.33</v>
      </c>
      <c r="LC269" s="8">
        <f>SUMIFS('Aceite Virgen'!LC$6:LC$257,'Aceite Virgen'!$A$6:$A$257,"&gt;="&amp;$A269,'Aceite Virgen'!$B$6:$B$257,"&lt;="&amp;$B269)</f>
        <v>0</v>
      </c>
      <c r="LG269" s="8">
        <f>SUMIFS('Aceite Virgen'!LG$6:LG$257,'Aceite Virgen'!$A$6:$A$257,"&gt;="&amp;$A269,'Aceite Virgen'!$B$6:$B$257,"&lt;="&amp;$B269)</f>
        <v>25.78</v>
      </c>
      <c r="LH269" s="8">
        <f>SUMIFS('Aceite Virgen'!LH$6:LH$257,'Aceite Virgen'!$A$6:$A$257,"&gt;="&amp;$A269,'Aceite Virgen'!$B$6:$B$257,"&lt;="&amp;$B269)</f>
        <v>2.68</v>
      </c>
      <c r="LI269" s="8">
        <f>SUMIFS('Aceite Virgen'!LI$6:LI$257,'Aceite Virgen'!$A$6:$A$257,"&gt;="&amp;$A269,'Aceite Virgen'!$B$6:$B$257,"&lt;="&amp;$B269)</f>
        <v>38.659999999999997</v>
      </c>
      <c r="LJ269" s="8">
        <f>SUMIFS('Aceite Virgen'!LJ$6:LJ$257,'Aceite Virgen'!$A$6:$A$257,"&gt;="&amp;$A269,'Aceite Virgen'!$B$6:$B$257,"&lt;="&amp;$B269)</f>
        <v>6.51</v>
      </c>
      <c r="LN269" s="8">
        <f>SUMIFS('Aceite Virgen'!LN$6:LN$257,'Aceite Virgen'!$A$6:$A$257,"&gt;="&amp;$A269,'Aceite Virgen'!$B$6:$B$257,"&lt;="&amp;$B269)</f>
        <v>30.24</v>
      </c>
      <c r="LO269" s="8">
        <f>SUMIFS('Aceite Virgen'!LO$6:LO$257,'Aceite Virgen'!$A$6:$A$257,"&gt;="&amp;$A269,'Aceite Virgen'!$B$6:$B$257,"&lt;="&amp;$B269)</f>
        <v>5.6400000000000006</v>
      </c>
      <c r="LP269" s="8">
        <f>SUMIFS('Aceite Virgen'!LP$6:LP$257,'Aceite Virgen'!$A$6:$A$257,"&gt;="&amp;$A269,'Aceite Virgen'!$B$6:$B$257,"&lt;="&amp;$B269)</f>
        <v>43.1</v>
      </c>
      <c r="LQ269" s="8">
        <f>SUMIFS('Aceite Virgen'!LQ$6:LQ$257,'Aceite Virgen'!$A$6:$A$257,"&gt;="&amp;$A269,'Aceite Virgen'!$B$6:$B$257,"&lt;="&amp;$B269)</f>
        <v>0</v>
      </c>
      <c r="LR269" s="76"/>
      <c r="LS269" s="76"/>
      <c r="LT269" s="76"/>
      <c r="LU269" s="8">
        <f>SUMIFS('Aceite Virgen'!LU$6:LU$257,'Aceite Virgen'!$A$6:$A$257,"&gt;="&amp;$A269,'Aceite Virgen'!$B$6:$B$257,"&lt;="&amp;$B269)</f>
        <v>31.490000000000002</v>
      </c>
      <c r="LV269" s="8">
        <f>SUMIFS('Aceite Virgen'!LV$6:LV$257,'Aceite Virgen'!$A$6:$A$257,"&gt;="&amp;$A269,'Aceite Virgen'!$B$6:$B$257,"&lt;="&amp;$B269)</f>
        <v>37.92</v>
      </c>
      <c r="LW269" s="8">
        <f>SUMIFS('Aceite Virgen'!LW$6:LW$257,'Aceite Virgen'!$A$6:$A$257,"&gt;="&amp;$A269,'Aceite Virgen'!$B$6:$B$257,"&lt;="&amp;$B269)</f>
        <v>37.36</v>
      </c>
      <c r="LX269" s="8">
        <f>SUMIFS('Aceite Virgen'!LX$6:LX$257,'Aceite Virgen'!$A$6:$A$257,"&gt;="&amp;$A269,'Aceite Virgen'!$B$6:$B$257,"&lt;="&amp;$B269)</f>
        <v>6.18</v>
      </c>
      <c r="LY269" s="76"/>
      <c r="LZ269" s="76"/>
      <c r="MA269" s="76"/>
      <c r="MB269" s="8">
        <f>SUMIFS('Aceite Virgen'!MB$6:MB$257,'Aceite Virgen'!$A$6:$A$257,"&gt;="&amp;$A269,'Aceite Virgen'!$B$6:$B$257,"&lt;="&amp;$B269)</f>
        <v>22.23</v>
      </c>
      <c r="MC269" s="8">
        <f>SUMIFS('Aceite Virgen'!MC$6:MC$257,'Aceite Virgen'!$A$6:$A$257,"&gt;="&amp;$A269,'Aceite Virgen'!$B$6:$B$257,"&lt;="&amp;$B269)</f>
        <v>8.51</v>
      </c>
      <c r="MD269" s="8">
        <f>SUMIFS('Aceite Virgen'!MD$6:MD$257,'Aceite Virgen'!$A$6:$A$257,"&gt;="&amp;$A269,'Aceite Virgen'!$B$6:$B$257,"&lt;="&amp;$B269)</f>
        <v>32.4</v>
      </c>
      <c r="ME269" s="8">
        <f>SUMIFS('Aceite Virgen'!ME$6:ME$257,'Aceite Virgen'!$A$6:$A$257,"&gt;="&amp;$A269,'Aceite Virgen'!$B$6:$B$257,"&lt;="&amp;$B269)</f>
        <v>0.71</v>
      </c>
      <c r="MI269" s="8">
        <f>SUMIFS('Aceite Virgen'!MI$6:MI$257,'Aceite Virgen'!$A$6:$A$257,"&gt;="&amp;$A269,'Aceite Virgen'!$B$6:$B$257,"&lt;="&amp;$B269)</f>
        <v>3.5900000000000003</v>
      </c>
      <c r="MJ269" s="8">
        <f>SUMIFS('Aceite Virgen'!MJ$6:MJ$257,'Aceite Virgen'!$A$6:$A$257,"&gt;="&amp;$A269,'Aceite Virgen'!$B$6:$B$257,"&lt;="&amp;$B269)</f>
        <v>0.77</v>
      </c>
      <c r="MK269" s="8">
        <f>SUMIFS('Aceite Virgen'!MK$6:MK$257,'Aceite Virgen'!$A$6:$A$257,"&gt;="&amp;$A269,'Aceite Virgen'!$B$6:$B$257,"&lt;="&amp;$B269)</f>
        <v>3.96</v>
      </c>
      <c r="ML269" s="8">
        <f>SUMIFS('Aceite Virgen'!ML$6:ML$257,'Aceite Virgen'!$A$6:$A$257,"&gt;="&amp;$A269,'Aceite Virgen'!$B$6:$B$257,"&lt;="&amp;$B269)</f>
        <v>2.87</v>
      </c>
      <c r="MM269" s="76"/>
      <c r="MN269" s="76"/>
      <c r="MO269" s="76"/>
      <c r="MP269" s="8">
        <f>SUMIFS('Aceite Virgen'!MP$6:MP$257,'Aceite Virgen'!$A$6:$A$257,"&gt;="&amp;$A269,'Aceite Virgen'!$B$6:$B$257,"&lt;="&amp;$B269)</f>
        <v>1.1000000000000001</v>
      </c>
      <c r="MQ269" s="8">
        <f>SUMIFS('Aceite Virgen'!MQ$6:MQ$257,'Aceite Virgen'!$A$6:$A$257,"&gt;="&amp;$A269,'Aceite Virgen'!$B$6:$B$257,"&lt;="&amp;$B269)</f>
        <v>0</v>
      </c>
      <c r="MR269" s="8">
        <f>SUMIFS('Aceite Virgen'!MR$6:MR$257,'Aceite Virgen'!$A$6:$A$257,"&gt;="&amp;$A269,'Aceite Virgen'!$B$6:$B$257,"&lt;="&amp;$B269)</f>
        <v>1.65</v>
      </c>
      <c r="MS269" s="8">
        <f>SUMIFS('Aceite Virgen'!MS$6:MS$257,'Aceite Virgen'!$A$6:$A$257,"&gt;="&amp;$A269,'Aceite Virgen'!$B$6:$B$257,"&lt;="&amp;$B269)</f>
        <v>0</v>
      </c>
    </row>
    <row r="270" spans="1:357" x14ac:dyDescent="0.25">
      <c r="A270" s="14">
        <f>'TAM Aceite Virgen'!B18</f>
        <v>3</v>
      </c>
      <c r="B270" s="14">
        <f>'TAM Aceite Virgen'!C18</f>
        <v>3.1</v>
      </c>
      <c r="C270" s="14"/>
      <c r="D270" s="8">
        <f>SUMIFS('Aceite Virgen'!D$6:D$257,'Aceite Virgen'!$A$6:$A$257,"&gt;="&amp;$A270,'Aceite Virgen'!$B$6:$B$257,"&lt;="&amp;$B270)</f>
        <v>2.19</v>
      </c>
      <c r="E270" s="8">
        <f>SUMIFS('Aceite Virgen'!E$6:E$257,'Aceite Virgen'!$A$6:$A$257,"&gt;="&amp;$A270,'Aceite Virgen'!$B$6:$B$257,"&lt;="&amp;$B270)</f>
        <v>2.2400000000000002</v>
      </c>
      <c r="F270" s="8">
        <f>SUMIFS('Aceite Virgen'!F$6:F$257,'Aceite Virgen'!$A$6:$A$257,"&gt;="&amp;$A270,'Aceite Virgen'!$B$6:$B$257,"&lt;="&amp;$B270)</f>
        <v>1.57</v>
      </c>
      <c r="G270" s="8">
        <f>SUMIFS('Aceite Virgen'!G$6:G$257,'Aceite Virgen'!$A$6:$A$257,"&gt;="&amp;$A270,'Aceite Virgen'!$B$6:$B$257,"&lt;="&amp;$B270)</f>
        <v>2.2799999999999998</v>
      </c>
      <c r="H270" s="14"/>
      <c r="I270" s="14"/>
      <c r="J270" s="14"/>
      <c r="K270" s="8">
        <f>SUMIFS('Aceite Virgen'!K$6:K$257,'Aceite Virgen'!$A$6:$A$257,"&gt;="&amp;$A270,'Aceite Virgen'!$B$6:$B$257,"&lt;="&amp;$B270)</f>
        <v>0.87</v>
      </c>
      <c r="L270" s="8">
        <f>SUMIFS('Aceite Virgen'!L$6:L$257,'Aceite Virgen'!$A$6:$A$257,"&gt;="&amp;$A270,'Aceite Virgen'!$B$6:$B$257,"&lt;="&amp;$B270)</f>
        <v>3.24</v>
      </c>
      <c r="M270" s="8">
        <f>SUMIFS('Aceite Virgen'!M$6:M$257,'Aceite Virgen'!$A$6:$A$257,"&gt;="&amp;$A270,'Aceite Virgen'!$B$6:$B$257,"&lt;="&amp;$B270)</f>
        <v>0.11</v>
      </c>
      <c r="N270" s="8">
        <f>SUMIFS('Aceite Virgen'!N$6:N$257,'Aceite Virgen'!$A$6:$A$257,"&gt;="&amp;$A270,'Aceite Virgen'!$B$6:$B$257,"&lt;="&amp;$B270)</f>
        <v>0</v>
      </c>
      <c r="O270" s="14"/>
      <c r="P270" s="14"/>
      <c r="Q270" s="14"/>
      <c r="R270" s="8">
        <f>SUMIFS('Aceite Virgen'!R$6:R$257,'Aceite Virgen'!$A$6:$A$257,"&gt;="&amp;$A270,'Aceite Virgen'!$B$6:$B$257,"&lt;="&amp;$B270)</f>
        <v>0.18</v>
      </c>
      <c r="S270" s="8">
        <f>SUMIFS('Aceite Virgen'!S$6:S$257,'Aceite Virgen'!$A$6:$A$257,"&gt;="&amp;$A270,'Aceite Virgen'!$B$6:$B$257,"&lt;="&amp;$B270)</f>
        <v>0</v>
      </c>
      <c r="T270" s="8">
        <f>SUMIFS('Aceite Virgen'!T$6:T$257,'Aceite Virgen'!$A$6:$A$257,"&gt;="&amp;$A270,'Aceite Virgen'!$B$6:$B$257,"&lt;="&amp;$B270)</f>
        <v>0.26</v>
      </c>
      <c r="U270" s="8">
        <f>SUMIFS('Aceite Virgen'!U$6:U$257,'Aceite Virgen'!$A$6:$A$257,"&gt;="&amp;$A270,'Aceite Virgen'!$B$6:$B$257,"&lt;="&amp;$B270)</f>
        <v>0</v>
      </c>
      <c r="V270" s="14"/>
      <c r="W270" s="14"/>
      <c r="X270" s="14"/>
      <c r="Y270" s="8">
        <f>SUMIFS('Aceite Virgen'!Y$6:Y$257,'Aceite Virgen'!$A$6:$A$257,"&gt;="&amp;$A270,'Aceite Virgen'!$B$6:$B$257,"&lt;="&amp;$B270)</f>
        <v>0.46</v>
      </c>
      <c r="Z270" s="8">
        <f>SUMIFS('Aceite Virgen'!Z$6:Z$257,'Aceite Virgen'!$A$6:$A$257,"&gt;="&amp;$A270,'Aceite Virgen'!$B$6:$B$257,"&lt;="&amp;$B270)</f>
        <v>0</v>
      </c>
      <c r="AA270" s="8">
        <f>SUMIFS('Aceite Virgen'!AA$6:AA$257,'Aceite Virgen'!$A$6:$A$257,"&gt;="&amp;$A270,'Aceite Virgen'!$B$6:$B$257,"&lt;="&amp;$B270)</f>
        <v>0.68</v>
      </c>
      <c r="AB270" s="8">
        <f>SUMIFS('Aceite Virgen'!AB$6:AB$257,'Aceite Virgen'!$A$6:$A$257,"&gt;="&amp;$A270,'Aceite Virgen'!$B$6:$B$257,"&lt;="&amp;$B270)</f>
        <v>0</v>
      </c>
      <c r="AC270" s="14"/>
      <c r="AD270" s="14"/>
      <c r="AE270" s="14"/>
      <c r="AF270" s="8">
        <f>SUMIFS('Aceite Virgen'!AF$6:AF$257,'Aceite Virgen'!$A$6:$A$257,"&gt;="&amp;$A270,'Aceite Virgen'!$B$6:$B$257,"&lt;="&amp;$B270)</f>
        <v>0.32</v>
      </c>
      <c r="AG270" s="8">
        <f>SUMIFS('Aceite Virgen'!AG$6:AG$257,'Aceite Virgen'!$A$6:$A$257,"&gt;="&amp;$A270,'Aceite Virgen'!$B$6:$B$257,"&lt;="&amp;$B270)</f>
        <v>0.68</v>
      </c>
      <c r="AH270" s="8">
        <f>SUMIFS('Aceite Virgen'!AH$6:AH$257,'Aceite Virgen'!$A$6:$A$257,"&gt;="&amp;$A270,'Aceite Virgen'!$B$6:$B$257,"&lt;="&amp;$B270)</f>
        <v>0.25</v>
      </c>
      <c r="AI270" s="8">
        <f>SUMIFS('Aceite Virgen'!AI$6:AI$257,'Aceite Virgen'!$A$6:$A$257,"&gt;="&amp;$A270,'Aceite Virgen'!$B$6:$B$257,"&lt;="&amp;$B270)</f>
        <v>0</v>
      </c>
      <c r="AJ270" s="14"/>
      <c r="AK270" s="14"/>
      <c r="AL270" s="14"/>
      <c r="AM270" s="8">
        <f>SUMIFS('Aceite Virgen'!AM$6:AM$257,'Aceite Virgen'!$A$6:$A$257,"&gt;="&amp;$A270,'Aceite Virgen'!$B$6:$B$257,"&lt;="&amp;$B270)</f>
        <v>0.29000000000000004</v>
      </c>
      <c r="AN270" s="8">
        <f>SUMIFS('Aceite Virgen'!AN$6:AN$257,'Aceite Virgen'!$A$6:$A$257,"&gt;="&amp;$A270,'Aceite Virgen'!$B$6:$B$257,"&lt;="&amp;$B270)</f>
        <v>0</v>
      </c>
      <c r="AO270" s="8">
        <f>SUMIFS('Aceite Virgen'!AO$6:AO$257,'Aceite Virgen'!$A$6:$A$257,"&gt;="&amp;$A270,'Aceite Virgen'!$B$6:$B$257,"&lt;="&amp;$B270)</f>
        <v>0.25</v>
      </c>
      <c r="AP270" s="8">
        <f>SUMIFS('Aceite Virgen'!AP$6:AP$257,'Aceite Virgen'!$A$6:$A$257,"&gt;="&amp;$A270,'Aceite Virgen'!$B$6:$B$257,"&lt;="&amp;$B270)</f>
        <v>0</v>
      </c>
      <c r="AQ270" s="14"/>
      <c r="AR270" s="14"/>
      <c r="AT270" s="8">
        <f>SUMIFS('Aceite Virgen'!AT$6:AT$257,'Aceite Virgen'!$A$6:$A$257,"&gt;="&amp;$A270,'Aceite Virgen'!$B$6:$B$257,"&lt;="&amp;$B270)</f>
        <v>0.1</v>
      </c>
      <c r="AU270" s="8">
        <f>SUMIFS('Aceite Virgen'!AU$6:AU$257,'Aceite Virgen'!$A$6:$A$257,"&gt;="&amp;$A270,'Aceite Virgen'!$B$6:$B$257,"&lt;="&amp;$B270)</f>
        <v>0.56999999999999995</v>
      </c>
      <c r="AV270" s="8">
        <f>SUMIFS('Aceite Virgen'!AV$6:AV$257,'Aceite Virgen'!$A$6:$A$257,"&gt;="&amp;$A270,'Aceite Virgen'!$B$6:$B$257,"&lt;="&amp;$B270)</f>
        <v>0.05</v>
      </c>
      <c r="AW270" s="8">
        <f>SUMIFS('Aceite Virgen'!AW$6:AW$257,'Aceite Virgen'!$A$6:$A$257,"&gt;="&amp;$A270,'Aceite Virgen'!$B$6:$B$257,"&lt;="&amp;$B270)</f>
        <v>0</v>
      </c>
      <c r="BA270" s="8">
        <f>SUMIFS('Aceite Virgen'!BA$6:BA$257,'Aceite Virgen'!$A$6:$A$257,"&gt;="&amp;A270,'Aceite Virgen'!$B$6:$B$257,"&lt;="&amp;B270)</f>
        <v>0</v>
      </c>
      <c r="BB270" s="8">
        <f>SUMIFS('Aceite Virgen'!BB$6:BB$257,'Aceite Virgen'!$A$6:$A$257,"&gt;="&amp;$A270,'Aceite Virgen'!$B$6:$B$257,"&lt;="&amp;$B270)</f>
        <v>0</v>
      </c>
      <c r="BC270" s="8">
        <f>SUMIFS('Aceite Virgen'!BC$6:BC$257,'Aceite Virgen'!$A$6:$A$257,"&gt;="&amp;$A270,'Aceite Virgen'!$B$6:$B$257,"&lt;="&amp;$B270)</f>
        <v>0</v>
      </c>
      <c r="BD270" s="8">
        <f>SUMIFS('Aceite Virgen'!BD$6:BD$257,'Aceite Virgen'!$A$6:$A$257,"&gt;="&amp;$A270,'Aceite Virgen'!$B$6:$B$257,"&lt;="&amp;$B270)</f>
        <v>0</v>
      </c>
      <c r="BH270" s="8">
        <f>SUMIFS('Aceite Virgen'!BH$6:BH$257,'Aceite Virgen'!$A$6:$A$257,"&gt;="&amp;$A270,'Aceite Virgen'!$B$6:$B$257,"&lt;="&amp;$B270)</f>
        <v>0</v>
      </c>
      <c r="BI270" s="8">
        <f>SUMIFS('Aceite Virgen'!BI$6:BI$257,'Aceite Virgen'!$A$6:$A$257,"&gt;="&amp;$A270,'Aceite Virgen'!$B$6:$B$257,"&lt;="&amp;$B270)</f>
        <v>0</v>
      </c>
      <c r="BJ270" s="8">
        <f>SUMIFS('Aceite Virgen'!BJ$6:BJ$257,'Aceite Virgen'!$A$6:$A$257,"&gt;="&amp;$A270,'Aceite Virgen'!$B$6:$B$257,"&lt;="&amp;$B270)</f>
        <v>0</v>
      </c>
      <c r="BK270" s="8">
        <f>SUMIFS('Aceite Virgen'!BK$6:BK$257,'Aceite Virgen'!$A$6:$A$257,"&gt;="&amp;$A270,'Aceite Virgen'!$B$6:$B$257,"&lt;="&amp;$B270)</f>
        <v>0</v>
      </c>
      <c r="BO270" s="8">
        <f>SUMIFS('Aceite Virgen'!BO$6:BO$257,'Aceite Virgen'!$A$6:$A$257,"&gt;="&amp;$A270,'Aceite Virgen'!$B$6:$B$257,"&lt;="&amp;$B270)</f>
        <v>0</v>
      </c>
      <c r="BP270" s="8">
        <f>SUMIFS('Aceite Virgen'!BP$6:BP$257,'Aceite Virgen'!$A$6:$A$257,"&gt;="&amp;$A270,'Aceite Virgen'!$B$6:$B$257,"&lt;="&amp;$B270)</f>
        <v>0</v>
      </c>
      <c r="BQ270" s="8">
        <f>SUMIFS('Aceite Virgen'!BQ$6:BQ$257,'Aceite Virgen'!$A$6:$A$257,"&gt;="&amp;$A270,'Aceite Virgen'!$B$6:$B$257,"&lt;="&amp;$B270)</f>
        <v>0</v>
      </c>
      <c r="BR270" s="8">
        <f>SUMIFS('Aceite Virgen'!BR$6:BR$257,'Aceite Virgen'!$A$6:$A$257,"&gt;="&amp;$A270,'Aceite Virgen'!$B$6:$B$257,"&lt;="&amp;$B270)</f>
        <v>0</v>
      </c>
      <c r="BV270" s="8">
        <f>SUMIFS('Aceite Virgen'!BV$6:BV$257,'Aceite Virgen'!$A$6:$A$257,"&gt;="&amp;$A270,'Aceite Virgen'!$B$6:$B$257,"&lt;="&amp;$B270)</f>
        <v>0.04</v>
      </c>
      <c r="BW270" s="8">
        <f>SUMIFS('Aceite Virgen'!BW$6:BW$257,'Aceite Virgen'!$A$6:$A$257,"&gt;="&amp;$A270,'Aceite Virgen'!$B$6:$B$257,"&lt;="&amp;$B270)</f>
        <v>0</v>
      </c>
      <c r="BX270" s="8">
        <f>SUMIFS('Aceite Virgen'!BX$6:BX$257,'Aceite Virgen'!$A$6:$A$257,"&gt;="&amp;$A270,'Aceite Virgen'!$B$6:$B$257,"&lt;="&amp;$B270)</f>
        <v>0</v>
      </c>
      <c r="BY270" s="8">
        <f>SUMIFS('Aceite Virgen'!BY$6:BY$257,'Aceite Virgen'!$A$6:$A$257,"&gt;="&amp;$A270,'Aceite Virgen'!$B$6:$B$257,"&lt;="&amp;$B270)</f>
        <v>0</v>
      </c>
      <c r="CC270" s="8">
        <f>SUMIFS('Aceite Virgen'!CC$6:CC$257,'Aceite Virgen'!$A$6:$A$257,"&gt;="&amp;$A270,'Aceite Virgen'!$B$6:$B$257,"&lt;="&amp;$B270)</f>
        <v>0</v>
      </c>
      <c r="CD270" s="8">
        <f>SUMIFS('Aceite Virgen'!CD$6:CD$257,'Aceite Virgen'!$A$6:$A$257,"&gt;="&amp;$A270,'Aceite Virgen'!$B$6:$B$257,"&lt;="&amp;$B270)</f>
        <v>0</v>
      </c>
      <c r="CE270" s="8">
        <f>SUMIFS('Aceite Virgen'!CE$6:CE$257,'Aceite Virgen'!$A$6:$A$257,"&gt;="&amp;$A270,'Aceite Virgen'!$B$6:$B$257,"&lt;="&amp;$B270)</f>
        <v>0</v>
      </c>
      <c r="CF270" s="8">
        <f>SUMIFS('Aceite Virgen'!CF$6:CF$257,'Aceite Virgen'!$A$6:$A$257,"&gt;="&amp;$A270,'Aceite Virgen'!$B$6:$B$257,"&lt;="&amp;$B270)</f>
        <v>0</v>
      </c>
      <c r="CJ270" s="8">
        <f>SUMIFS('Aceite Virgen'!CJ$6:CJ$257,'Aceite Virgen'!$A$6:$A$257,"&gt;="&amp;$A270,'Aceite Virgen'!$B$6:$B$257,"&lt;="&amp;$B270)</f>
        <v>0</v>
      </c>
      <c r="CK270" s="8">
        <f>SUMIFS('Aceite Virgen'!CK$6:CK$257,'Aceite Virgen'!$A$6:$A$257,"&gt;="&amp;$A270,'Aceite Virgen'!$B$6:$B$257,"&lt;="&amp;$B270)</f>
        <v>0</v>
      </c>
      <c r="CL270" s="8">
        <f>SUMIFS('Aceite Virgen'!CL$6:CL$257,'Aceite Virgen'!$A$6:$A$257,"&gt;="&amp;$A270,'Aceite Virgen'!$B$6:$B$257,"&lt;="&amp;$B270)</f>
        <v>0</v>
      </c>
      <c r="CM270" s="8">
        <f>SUMIFS('Aceite Virgen'!CM$6:CM$257,'Aceite Virgen'!$A$6:$A$257,"&gt;="&amp;$A270,'Aceite Virgen'!$B$6:$B$257,"&lt;="&amp;$B270)</f>
        <v>0</v>
      </c>
      <c r="CQ270" s="8">
        <f>SUMIFS('Aceite Virgen'!CQ$6:CQ$257,'Aceite Virgen'!$A$6:$A$257,"&gt;="&amp;$A270,'Aceite Virgen'!$B$6:$B$257,"&lt;="&amp;$B270)</f>
        <v>0.86</v>
      </c>
      <c r="CR270" s="8">
        <f>SUMIFS('Aceite Virgen'!CR$6:CR$257,'Aceite Virgen'!$A$6:$A$257,"&gt;="&amp;$A270,'Aceite Virgen'!$B$6:$B$257,"&lt;="&amp;$B270)</f>
        <v>0</v>
      </c>
      <c r="CS270" s="8">
        <f>SUMIFS('Aceite Virgen'!CS$6:CS$257,'Aceite Virgen'!$A$6:$A$257,"&gt;="&amp;$A270,'Aceite Virgen'!$B$6:$B$257,"&lt;="&amp;$B270)</f>
        <v>0.90999999999999992</v>
      </c>
      <c r="CT270" s="8">
        <f>SUMIFS('Aceite Virgen'!CT$6:CT$257,'Aceite Virgen'!$A$6:$A$257,"&gt;="&amp;$A270,'Aceite Virgen'!$B$6:$B$257,"&lt;="&amp;$B270)</f>
        <v>2.13</v>
      </c>
      <c r="CX270" s="8">
        <f>SUMIFS('Aceite Virgen'!CX$6:CX$257,'Aceite Virgen'!$A$6:$A$257,"&gt;="&amp;$A270,'Aceite Virgen'!$B$6:$B$257,"&lt;="&amp;$B270)</f>
        <v>0.72</v>
      </c>
      <c r="CY270" s="8">
        <f>SUMIFS('Aceite Virgen'!CY$6:CY$257,'Aceite Virgen'!$A$6:$A$257,"&gt;="&amp;$A270,'Aceite Virgen'!$B$6:$B$257,"&lt;="&amp;$B270)</f>
        <v>0</v>
      </c>
      <c r="CZ270" s="8">
        <f>SUMIFS('Aceite Virgen'!CZ$6:CZ$257,'Aceite Virgen'!$A$6:$A$257,"&gt;="&amp;$A270,'Aceite Virgen'!$B$6:$B$257,"&lt;="&amp;$B270)</f>
        <v>1.01</v>
      </c>
      <c r="DA270" s="8">
        <f>SUMIFS('Aceite Virgen'!DA$6:DA$257,'Aceite Virgen'!$A$6:$A$257,"&gt;="&amp;$A270,'Aceite Virgen'!$B$6:$B$257,"&lt;="&amp;$B270)</f>
        <v>0</v>
      </c>
      <c r="DE270" s="8">
        <f>SUMIFS('Aceite Virgen'!DE$6:DE$257,'Aceite Virgen'!$A$6:$A$257,"&gt;="&amp;$A270,'Aceite Virgen'!$B$6:$B$257,"&lt;="&amp;$B270)</f>
        <v>0.91</v>
      </c>
      <c r="DF270" s="8">
        <f>SUMIFS('Aceite Virgen'!DF$6:DF$257,'Aceite Virgen'!$A$6:$A$257,"&gt;="&amp;$A270,'Aceite Virgen'!$B$6:$B$257,"&lt;="&amp;$B270)</f>
        <v>0.61</v>
      </c>
      <c r="DG270" s="8">
        <f>SUMIFS('Aceite Virgen'!DG$6:DG$257,'Aceite Virgen'!$A$6:$A$257,"&gt;="&amp;$A270,'Aceite Virgen'!$B$6:$B$257,"&lt;="&amp;$B270)</f>
        <v>0.92</v>
      </c>
      <c r="DH270" s="8">
        <f>SUMIFS('Aceite Virgen'!DH$6:DH$257,'Aceite Virgen'!$A$6:$A$257,"&gt;="&amp;$A270,'Aceite Virgen'!$B$6:$B$257,"&lt;="&amp;$B270)</f>
        <v>0</v>
      </c>
      <c r="DL270" s="8">
        <f>SUMIFS('Aceite Virgen'!DL$6:DL$257,'Aceite Virgen'!$A$6:$A$257,"&gt;="&amp;$A270,'Aceite Virgen'!$B$6:$B$257,"&lt;="&amp;$B270)</f>
        <v>7.48</v>
      </c>
      <c r="DM270" s="8">
        <f>SUMIFS('Aceite Virgen'!DM$6:DM$257,'Aceite Virgen'!$A$6:$A$257,"&gt;="&amp;$A270,'Aceite Virgen'!$B$6:$B$257,"&lt;="&amp;$B270)</f>
        <v>13.49</v>
      </c>
      <c r="DN270" s="8">
        <f>SUMIFS('Aceite Virgen'!DN$6:DN$257,'Aceite Virgen'!$A$6:$A$257,"&gt;="&amp;$A270,'Aceite Virgen'!$B$6:$B$257,"&lt;="&amp;$B270)</f>
        <v>0</v>
      </c>
      <c r="DO270" s="8">
        <f>SUMIFS('Aceite Virgen'!DO$6:DO$257,'Aceite Virgen'!$A$6:$A$257,"&gt;="&amp;$A270,'Aceite Virgen'!$B$6:$B$257,"&lt;="&amp;$B270)</f>
        <v>49.94</v>
      </c>
      <c r="DS270" s="8">
        <f>SUMIFS('Aceite Virgen'!DS$6:DS$257,'Aceite Virgen'!$A$6:$A$257,"&gt;="&amp;$A270,'Aceite Virgen'!$B$6:$B$257,"&lt;="&amp;$B270)</f>
        <v>2.5500000000000003</v>
      </c>
      <c r="DT270" s="8">
        <f>SUMIFS('Aceite Virgen'!DT$6:DT$257,'Aceite Virgen'!$A$6:$A$257,"&gt;="&amp;$A270,'Aceite Virgen'!$B$6:$B$257,"&lt;="&amp;$B270)</f>
        <v>7.5600000000000005</v>
      </c>
      <c r="DU270" s="8">
        <f>SUMIFS('Aceite Virgen'!DU$6:DU$257,'Aceite Virgen'!$A$6:$A$257,"&gt;="&amp;$A270,'Aceite Virgen'!$B$6:$B$257,"&lt;="&amp;$B270)</f>
        <v>0.87999999999999989</v>
      </c>
      <c r="DV270" s="8">
        <f>SUMIFS('Aceite Virgen'!DV$6:DV$257,'Aceite Virgen'!$A$6:$A$257,"&gt;="&amp;$A270,'Aceite Virgen'!$B$6:$B$257,"&lt;="&amp;$B270)</f>
        <v>16.48</v>
      </c>
      <c r="DZ270" s="8">
        <f>SUMIFS('Aceite Virgen'!DZ$6:DZ$257,'Aceite Virgen'!$A$6:$A$257,"&gt;="&amp;$A270,'Aceite Virgen'!$B$6:$B$257,"&lt;="&amp;$B270)</f>
        <v>3.19</v>
      </c>
      <c r="EA270" s="8">
        <f>SUMIFS('Aceite Virgen'!EA$6:EA$257,'Aceite Virgen'!$A$6:$A$257,"&gt;="&amp;$A270,'Aceite Virgen'!$B$6:$B$257,"&lt;="&amp;$B270)</f>
        <v>0.81</v>
      </c>
      <c r="EB270" s="8">
        <f>SUMIFS('Aceite Virgen'!EB$6:EB$257,'Aceite Virgen'!$A$6:$A$257,"&gt;="&amp;$A270,'Aceite Virgen'!$B$6:$B$257,"&lt;="&amp;$B270)</f>
        <v>2.83</v>
      </c>
      <c r="EC270" s="8">
        <f>SUMIFS('Aceite Virgen'!EC$6:EC$257,'Aceite Virgen'!$A$6:$A$257,"&gt;="&amp;$A270,'Aceite Virgen'!$B$6:$B$257,"&lt;="&amp;$B270)</f>
        <v>14.28</v>
      </c>
      <c r="EG270" s="8">
        <f>SUMIFS('Aceite Virgen'!EG$6:EG$257,'Aceite Virgen'!$A$6:$A$257,"&gt;="&amp;$A270,'Aceite Virgen'!$B$6:$B$257,"&lt;="&amp;$B270)</f>
        <v>2.4899999999999998</v>
      </c>
      <c r="EH270" s="8">
        <f>SUMIFS('Aceite Virgen'!EH$6:EH$257,'Aceite Virgen'!$A$6:$A$257,"&gt;="&amp;$A270,'Aceite Virgen'!$B$6:$B$257,"&lt;="&amp;$B270)</f>
        <v>0.56999999999999995</v>
      </c>
      <c r="EI270" s="8">
        <f>SUMIFS('Aceite Virgen'!EI$6:EI$257,'Aceite Virgen'!$A$6:$A$257,"&gt;="&amp;$A270,'Aceite Virgen'!$B$6:$B$257,"&lt;="&amp;$B270)</f>
        <v>2.7600000000000002</v>
      </c>
      <c r="EJ270" s="8">
        <f>SUMIFS('Aceite Virgen'!EJ$6:EJ$257,'Aceite Virgen'!$A$6:$A$257,"&gt;="&amp;$A270,'Aceite Virgen'!$B$6:$B$257,"&lt;="&amp;$B270)</f>
        <v>5.53</v>
      </c>
      <c r="EN270" s="8">
        <f>SUMIFS('Aceite Virgen'!EN$6:EN$257,'Aceite Virgen'!$A$6:$A$257,"&gt;="&amp;$A270,'Aceite Virgen'!$B$6:$B$257,"&lt;="&amp;$B270)</f>
        <v>4.0199999999999996</v>
      </c>
      <c r="EO270" s="8">
        <f>SUMIFS('Aceite Virgen'!EO$6:EO$257,'Aceite Virgen'!$A$6:$A$257,"&gt;="&amp;$A270,'Aceite Virgen'!$B$6:$B$257,"&lt;="&amp;$B270)</f>
        <v>2.61</v>
      </c>
      <c r="EP270" s="8">
        <f>SUMIFS('Aceite Virgen'!EP$6:EP$257,'Aceite Virgen'!$A$6:$A$257,"&gt;="&amp;$A270,'Aceite Virgen'!$B$6:$B$257,"&lt;="&amp;$B270)</f>
        <v>5.24</v>
      </c>
      <c r="EQ270" s="8">
        <f>SUMIFS('Aceite Virgen'!EQ$6:EQ$257,'Aceite Virgen'!$A$6:$A$257,"&gt;="&amp;$A270,'Aceite Virgen'!$B$6:$B$257,"&lt;="&amp;$B270)</f>
        <v>4.59</v>
      </c>
      <c r="EU270" s="8">
        <f>SUMIFS('Aceite Virgen'!EU$6:EU$257,'Aceite Virgen'!$A$6:$A$257,"&gt;="&amp;$A270,'Aceite Virgen'!$B$6:$B$257,"&lt;="&amp;$B270)</f>
        <v>4.5999999999999996</v>
      </c>
      <c r="EV270" s="8">
        <f>SUMIFS('Aceite Virgen'!EV$6:EV$257,'Aceite Virgen'!$A$6:$A$257,"&gt;="&amp;$A270,'Aceite Virgen'!$B$6:$B$257,"&lt;="&amp;$B270)</f>
        <v>2.67</v>
      </c>
      <c r="EW270" s="8">
        <f>SUMIFS('Aceite Virgen'!EW$6:EW$257,'Aceite Virgen'!$A$6:$A$257,"&gt;="&amp;$A270,'Aceite Virgen'!$B$6:$B$257,"&lt;="&amp;$B270)</f>
        <v>2.8800000000000003</v>
      </c>
      <c r="EX270" s="8">
        <f>SUMIFS('Aceite Virgen'!EX$6:EX$257,'Aceite Virgen'!$A$6:$A$257,"&gt;="&amp;$A270,'Aceite Virgen'!$B$6:$B$257,"&lt;="&amp;$B270)</f>
        <v>14.87</v>
      </c>
      <c r="FB270" s="8">
        <f>SUMIFS('Aceite Virgen'!FB$6:FB$257,'Aceite Virgen'!$A$6:$A$257,"&gt;="&amp;$A270,'Aceite Virgen'!$B$6:$B$257,"&lt;="&amp;$B270)</f>
        <v>2.78</v>
      </c>
      <c r="FC270" s="8">
        <f>SUMIFS('Aceite Virgen'!FC$6:FC$257,'Aceite Virgen'!$A$6:$A$257,"&gt;="&amp;$A270,'Aceite Virgen'!$B$6:$B$257,"&lt;="&amp;$B270)</f>
        <v>1.44</v>
      </c>
      <c r="FD270" s="8">
        <f>SUMIFS('Aceite Virgen'!FD$6:FD$257,'Aceite Virgen'!$A$6:$A$257,"&gt;="&amp;$A270,'Aceite Virgen'!$B$6:$B$257,"&lt;="&amp;$B270)</f>
        <v>3.79</v>
      </c>
      <c r="FE270" s="8">
        <f>SUMIFS('Aceite Virgen'!FE$6:FE$257,'Aceite Virgen'!$A$6:$A$257,"&gt;="&amp;$A270,'Aceite Virgen'!$B$6:$B$257,"&lt;="&amp;$B270)</f>
        <v>0</v>
      </c>
      <c r="FI270" s="8">
        <f>SUMIFS('Aceite Virgen'!FI$6:FI$257,'Aceite Virgen'!$A$6:$A$257,"&gt;="&amp;$A270,'Aceite Virgen'!$B$6:$B$257,"&lt;="&amp;$B270)</f>
        <v>2.0300000000000002</v>
      </c>
      <c r="FJ270" s="8">
        <f>SUMIFS('Aceite Virgen'!FJ$6:FJ$257,'Aceite Virgen'!$A$6:$A$257,"&gt;="&amp;$A270,'Aceite Virgen'!$B$6:$B$257,"&lt;="&amp;$B270)</f>
        <v>1.85</v>
      </c>
      <c r="FK270" s="8">
        <f>SUMIFS('Aceite Virgen'!FK$6:FK$257,'Aceite Virgen'!$A$6:$A$257,"&gt;="&amp;$A270,'Aceite Virgen'!$B$6:$B$257,"&lt;="&amp;$B270)</f>
        <v>2.35</v>
      </c>
      <c r="FL270" s="8">
        <f>SUMIFS('Aceite Virgen'!FL$6:FL$257,'Aceite Virgen'!$A$6:$A$257,"&gt;="&amp;$A270,'Aceite Virgen'!$B$6:$B$257,"&lt;="&amp;$B270)</f>
        <v>0</v>
      </c>
      <c r="FP270" s="8">
        <f>SUMIFS('Aceite Virgen'!FP$6:FP$257,'Aceite Virgen'!$A$6:$A$257,"&gt;="&amp;$A270,'Aceite Virgen'!$B$6:$B$257,"&lt;="&amp;$B270)</f>
        <v>0.52</v>
      </c>
      <c r="FQ270" s="8">
        <f>SUMIFS('Aceite Virgen'!FQ$6:FQ$257,'Aceite Virgen'!$A$6:$A$257,"&gt;="&amp;$A270,'Aceite Virgen'!$B$6:$B$257,"&lt;="&amp;$B270)</f>
        <v>1.57</v>
      </c>
      <c r="FR270" s="8">
        <f>SUMIFS('Aceite Virgen'!FR$6:FR$257,'Aceite Virgen'!$A$6:$A$257,"&gt;="&amp;$A270,'Aceite Virgen'!$B$6:$B$257,"&lt;="&amp;$B270)</f>
        <v>0</v>
      </c>
      <c r="FS270" s="8">
        <f>SUMIFS('Aceite Virgen'!FS$6:FS$257,'Aceite Virgen'!$A$6:$A$257,"&gt;="&amp;$A270,'Aceite Virgen'!$B$6:$B$257,"&lt;="&amp;$B270)</f>
        <v>2.35</v>
      </c>
      <c r="FW270" s="8">
        <f>SUMIFS('Aceite Virgen'!FW$6:FW$257,'Aceite Virgen'!$A$6:$A$257,"&gt;="&amp;$A270,'Aceite Virgen'!$B$6:$B$257,"&lt;="&amp;$B270)</f>
        <v>0.1</v>
      </c>
      <c r="FX270" s="8">
        <f>SUMIFS('Aceite Virgen'!FX$6:FX$257,'Aceite Virgen'!$A$6:$A$257,"&gt;="&amp;$A270,'Aceite Virgen'!$B$6:$B$257,"&lt;="&amp;$B270)</f>
        <v>0</v>
      </c>
      <c r="FY270" s="8">
        <f>SUMIFS('Aceite Virgen'!FY$6:FY$257,'Aceite Virgen'!$A$6:$A$257,"&gt;="&amp;$A270,'Aceite Virgen'!$B$6:$B$257,"&lt;="&amp;$B270)</f>
        <v>0.14000000000000001</v>
      </c>
      <c r="FZ270" s="8">
        <f>SUMIFS('Aceite Virgen'!FZ$6:FZ$257,'Aceite Virgen'!$A$6:$A$257,"&gt;="&amp;$A270,'Aceite Virgen'!$B$6:$B$257,"&lt;="&amp;$B270)</f>
        <v>0</v>
      </c>
      <c r="GD270" s="8">
        <f>SUMIFS('Aceite Virgen'!GD$6:GD$257,'Aceite Virgen'!$A$6:$A$257,"&gt;="&amp;$A270,'Aceite Virgen'!$B$6:$B$257,"&lt;="&amp;$B270)</f>
        <v>0.18</v>
      </c>
      <c r="GE270" s="8">
        <f>SUMIFS('Aceite Virgen'!GE$6:GE$257,'Aceite Virgen'!$A$6:$A$257,"&gt;="&amp;$A270,'Aceite Virgen'!$B$6:$B$257,"&lt;="&amp;$B270)</f>
        <v>0.99</v>
      </c>
      <c r="GF270" s="8">
        <f>SUMIFS('Aceite Virgen'!GF$6:GF$257,'Aceite Virgen'!$A$6:$A$257,"&gt;="&amp;$A270,'Aceite Virgen'!$B$6:$B$257,"&lt;="&amp;$B270)</f>
        <v>0</v>
      </c>
      <c r="GG270" s="8">
        <f>SUMIFS('Aceite Virgen'!GG$6:GG$257,'Aceite Virgen'!$A$6:$A$257,"&gt;="&amp;$A270,'Aceite Virgen'!$B$6:$B$257,"&lt;="&amp;$B270)</f>
        <v>0</v>
      </c>
      <c r="GK270" s="8">
        <f>SUMIFS('Aceite Virgen'!GK$6:GK$257,'Aceite Virgen'!$A$6:$A$257,"&gt;="&amp;$A270,'Aceite Virgen'!$B$6:$B$257,"&lt;="&amp;$B270)</f>
        <v>0.61</v>
      </c>
      <c r="GL270" s="8">
        <f>SUMIFS('Aceite Virgen'!GL$6:GL$257,'Aceite Virgen'!$A$6:$A$257,"&gt;="&amp;$A270,'Aceite Virgen'!$B$6:$B$257,"&lt;="&amp;$B270)</f>
        <v>0</v>
      </c>
      <c r="GM270" s="8">
        <f>SUMIFS('Aceite Virgen'!GM$6:GM$257,'Aceite Virgen'!$A$6:$A$257,"&gt;="&amp;$A270,'Aceite Virgen'!$B$6:$B$257,"&lt;="&amp;$B270)</f>
        <v>0.24</v>
      </c>
      <c r="GN270" s="8">
        <f>SUMIFS('Aceite Virgen'!GN$6:GN$257,'Aceite Virgen'!$A$6:$A$257,"&gt;="&amp;$A270,'Aceite Virgen'!$B$6:$B$257,"&lt;="&amp;$B270)</f>
        <v>0</v>
      </c>
      <c r="GR270" s="8">
        <f>SUMIFS('Aceite Virgen'!GR$6:GR$257,'Aceite Virgen'!$A$6:$A$257,"&gt;="&amp;$A270,'Aceite Virgen'!$B$6:$B$257,"&lt;="&amp;$B270)</f>
        <v>0.43</v>
      </c>
      <c r="GS270" s="8">
        <f>SUMIFS('Aceite Virgen'!GS$6:GS$257,'Aceite Virgen'!$A$6:$A$257,"&gt;="&amp;$A270,'Aceite Virgen'!$B$6:$B$257,"&lt;="&amp;$B270)</f>
        <v>3.24</v>
      </c>
      <c r="GT270" s="8">
        <f>SUMIFS('Aceite Virgen'!GT$6:GT$257,'Aceite Virgen'!$A$6:$A$257,"&gt;="&amp;$A270,'Aceite Virgen'!$B$6:$B$257,"&lt;="&amp;$B270)</f>
        <v>0</v>
      </c>
      <c r="GU270" s="8">
        <f>SUMIFS('Aceite Virgen'!GU$6:GU$257,'Aceite Virgen'!$A$6:$A$257,"&gt;="&amp;$A270,'Aceite Virgen'!$B$6:$B$257,"&lt;="&amp;$B270)</f>
        <v>0</v>
      </c>
      <c r="GY270" s="8">
        <f>SUMIFS('Aceite Virgen'!GY$6:GY$257,'Aceite Virgen'!$A$6:$A$257,"&gt;="&amp;$A270,'Aceite Virgen'!$B$6:$B$257,"&lt;="&amp;$B270)</f>
        <v>0.69</v>
      </c>
      <c r="GZ270" s="8">
        <f>SUMIFS('Aceite Virgen'!GZ$6:GZ$257,'Aceite Virgen'!$A$6:$A$257,"&gt;="&amp;$A270,'Aceite Virgen'!$B$6:$B$257,"&lt;="&amp;$B270)</f>
        <v>0</v>
      </c>
      <c r="HA270" s="8">
        <f>SUMIFS('Aceite Virgen'!HA$6:HA$257,'Aceite Virgen'!$A$6:$A$257,"&gt;="&amp;$A270,'Aceite Virgen'!$B$6:$B$257,"&lt;="&amp;$B270)</f>
        <v>0.7</v>
      </c>
      <c r="HB270" s="8">
        <f>SUMIFS('Aceite Virgen'!HB$6:HB$257,'Aceite Virgen'!$A$6:$A$257,"&gt;="&amp;$A270,'Aceite Virgen'!$B$6:$B$257,"&lt;="&amp;$B270)</f>
        <v>0</v>
      </c>
      <c r="HF270" s="8">
        <f>SUMIFS('Aceite Virgen'!HF$6:HF$257,'Aceite Virgen'!$A$6:$A$257,"&gt;="&amp;$A270,'Aceite Virgen'!$B$6:$B$257,"&lt;="&amp;$B270)</f>
        <v>0</v>
      </c>
      <c r="HG270" s="8">
        <f>SUMIFS('Aceite Virgen'!HG$6:HG$257,'Aceite Virgen'!$A$6:$A$257,"&gt;="&amp;$A270,'Aceite Virgen'!$B$6:$B$257,"&lt;="&amp;$B270)</f>
        <v>0</v>
      </c>
      <c r="HH270" s="8">
        <f>SUMIFS('Aceite Virgen'!HH$6:HH$257,'Aceite Virgen'!$A$6:$A$257,"&gt;="&amp;$A270,'Aceite Virgen'!$B$6:$B$257,"&lt;="&amp;$B270)</f>
        <v>0</v>
      </c>
      <c r="HI270" s="8">
        <f>SUMIFS('Aceite Virgen'!HI$6:HI$257,'Aceite Virgen'!$A$6:$A$257,"&gt;="&amp;$A270,'Aceite Virgen'!$B$6:$B$257,"&lt;="&amp;$B270)</f>
        <v>0</v>
      </c>
      <c r="HM270" s="8">
        <f>SUMIFS('Aceite Virgen'!HM$6:HM$257,'Aceite Virgen'!$A$6:$A$257,"&gt;="&amp;$A270,'Aceite Virgen'!$B$6:$B$257,"&lt;="&amp;$B270)</f>
        <v>3.45</v>
      </c>
      <c r="HN270" s="8">
        <f>SUMIFS('Aceite Virgen'!HN$6:HN$257,'Aceite Virgen'!$A$6:$A$257,"&gt;="&amp;$A270,'Aceite Virgen'!$B$6:$B$257,"&lt;="&amp;$B270)</f>
        <v>9.26</v>
      </c>
      <c r="HO270" s="8">
        <f>SUMIFS('Aceite Virgen'!HO$6:HO$257,'Aceite Virgen'!$A$6:$A$257,"&gt;="&amp;$A270,'Aceite Virgen'!$B$6:$B$257,"&lt;="&amp;$B270)</f>
        <v>2.12</v>
      </c>
      <c r="HP270" s="8">
        <f>SUMIFS('Aceite Virgen'!HP$6:HP$257,'Aceite Virgen'!$A$6:$A$257,"&gt;="&amp;$A270,'Aceite Virgen'!$B$6:$B$257,"&lt;="&amp;$B270)</f>
        <v>0</v>
      </c>
      <c r="HT270" s="8">
        <f>SUMIFS('Aceite Virgen'!HT$6:HT$257,'Aceite Virgen'!$A$6:$A$257,"&gt;="&amp;$A270,'Aceite Virgen'!$B$6:$B$257,"&lt;="&amp;$B270)</f>
        <v>5.2700000000000005</v>
      </c>
      <c r="HU270" s="8">
        <f>SUMIFS('Aceite Virgen'!HU$6:HU$257,'Aceite Virgen'!$A$6:$A$257,"&gt;="&amp;$A270,'Aceite Virgen'!$B$6:$B$257,"&lt;="&amp;$B270)</f>
        <v>0</v>
      </c>
      <c r="HV270" s="8">
        <f>SUMIFS('Aceite Virgen'!HV$6:HV$257,'Aceite Virgen'!$A$6:$A$257,"&gt;="&amp;$A270,'Aceite Virgen'!$B$6:$B$257,"&lt;="&amp;$B270)</f>
        <v>0.54</v>
      </c>
      <c r="HW270" s="8">
        <f>SUMIFS('Aceite Virgen'!HW$6:HW$257,'Aceite Virgen'!$A$6:$A$257,"&gt;="&amp;$A270,'Aceite Virgen'!$B$6:$B$257,"&lt;="&amp;$B270)</f>
        <v>42.38</v>
      </c>
      <c r="IA270" s="8">
        <f>SUMIFS('Aceite Virgen'!IA$6:IA$257,'Aceite Virgen'!$A$6:$A$257,"&gt;="&amp;$A270,'Aceite Virgen'!$B$6:$B$257,"&lt;="&amp;$B270)</f>
        <v>3.96</v>
      </c>
      <c r="IB270" s="8">
        <f>SUMIFS('Aceite Virgen'!IB$6:IB$257,'Aceite Virgen'!$A$6:$A$257,"&gt;="&amp;$A270,'Aceite Virgen'!$B$6:$B$257,"&lt;="&amp;$B270)</f>
        <v>16.400000000000002</v>
      </c>
      <c r="IC270" s="8">
        <f>SUMIFS('Aceite Virgen'!IC$6:IC$257,'Aceite Virgen'!$A$6:$A$257,"&gt;="&amp;$A270,'Aceite Virgen'!$B$6:$B$257,"&lt;="&amp;$B270)</f>
        <v>0.31</v>
      </c>
      <c r="ID270" s="8">
        <f>SUMIFS('Aceite Virgen'!ID$6:ID$257,'Aceite Virgen'!$A$6:$A$257,"&gt;="&amp;$A270,'Aceite Virgen'!$B$6:$B$257,"&lt;="&amp;$B270)</f>
        <v>4.26</v>
      </c>
      <c r="IH270" s="8">
        <f>SUMIFS('Aceite Virgen'!IH$6:IH$257,'Aceite Virgen'!$A$6:$A$257,"&gt;="&amp;$A270,'Aceite Virgen'!$B$6:$B$257,"&lt;="&amp;$B270)</f>
        <v>2.8</v>
      </c>
      <c r="II270" s="8">
        <f>SUMIFS('Aceite Virgen'!II$6:II$257,'Aceite Virgen'!$A$6:$A$257,"&gt;="&amp;$A270,'Aceite Virgen'!$B$6:$B$257,"&lt;="&amp;$B270)</f>
        <v>12.56</v>
      </c>
      <c r="IJ270" s="8">
        <f>SUMIFS('Aceite Virgen'!IJ$6:IJ$257,'Aceite Virgen'!$A$6:$A$257,"&gt;="&amp;$A270,'Aceite Virgen'!$B$6:$B$257,"&lt;="&amp;$B270)</f>
        <v>0.85</v>
      </c>
      <c r="IK270" s="8">
        <f>SUMIFS('Aceite Virgen'!IK$6:IK$257,'Aceite Virgen'!$A$6:$A$257,"&gt;="&amp;$A270,'Aceite Virgen'!$B$6:$B$257,"&lt;="&amp;$B270)</f>
        <v>4.28</v>
      </c>
      <c r="IO270" s="8">
        <f>SUMIFS('Aceite Virgen'!IO$6:IO$257,'Aceite Virgen'!$A$6:$A$257,"&gt;="&amp;$A270,'Aceite Virgen'!$B$6:$B$257,"&lt;="&amp;$B270)</f>
        <v>3.34</v>
      </c>
      <c r="IP270" s="8">
        <f>SUMIFS('Aceite Virgen'!IP$6:IP$257,'Aceite Virgen'!$A$6:$A$257,"&gt;="&amp;$A270,'Aceite Virgen'!$B$6:$B$257,"&lt;="&amp;$B270)</f>
        <v>14.75</v>
      </c>
      <c r="IQ270" s="8">
        <f>SUMIFS('Aceite Virgen'!IQ$6:IQ$257,'Aceite Virgen'!$A$6:$A$257,"&gt;="&amp;$A270,'Aceite Virgen'!$B$6:$B$257,"&lt;="&amp;$B270)</f>
        <v>1.58</v>
      </c>
      <c r="IR270" s="8">
        <f>SUMIFS('Aceite Virgen'!IR$6:IR$257,'Aceite Virgen'!$A$6:$A$257,"&gt;="&amp;$A270,'Aceite Virgen'!$B$6:$B$257,"&lt;="&amp;$B270)</f>
        <v>2.0299999999999998</v>
      </c>
      <c r="IV270" s="8">
        <f>SUMIFS('Aceite Virgen'!IV$6:IV$257,'Aceite Virgen'!$A$6:$A$257,"&gt;="&amp;$A270,'Aceite Virgen'!$B$6:$B$257,"&lt;="&amp;$B270)</f>
        <v>1.53</v>
      </c>
      <c r="IW270" s="8">
        <f>SUMIFS('Aceite Virgen'!IW$6:IW$257,'Aceite Virgen'!$A$6:$A$257,"&gt;="&amp;$A270,'Aceite Virgen'!$B$6:$B$257,"&lt;="&amp;$B270)</f>
        <v>5.57</v>
      </c>
      <c r="IX270" s="8">
        <f>SUMIFS('Aceite Virgen'!IX$6:IX$257,'Aceite Virgen'!$A$6:$A$257,"&gt;="&amp;$A270,'Aceite Virgen'!$B$6:$B$257,"&lt;="&amp;$B270)</f>
        <v>0.5</v>
      </c>
      <c r="IY270" s="8">
        <f>SUMIFS('Aceite Virgen'!IY$6:IY$257,'Aceite Virgen'!$A$6:$A$257,"&gt;="&amp;$A270,'Aceite Virgen'!$B$6:$B$257,"&lt;="&amp;$B270)</f>
        <v>0</v>
      </c>
      <c r="JC270" s="8">
        <f>SUMIFS('Aceite Virgen'!JC$6:JC$257,'Aceite Virgen'!$A$6:$A$257,"&gt;="&amp;$A270,'Aceite Virgen'!$B$6:$B$257,"&lt;="&amp;$B270)</f>
        <v>1.6099999999999999</v>
      </c>
      <c r="JD270" s="8">
        <f>SUMIFS('Aceite Virgen'!JD$6:JD$257,'Aceite Virgen'!$A$6:$A$257,"&gt;="&amp;$A270,'Aceite Virgen'!$B$6:$B$257,"&lt;="&amp;$B270)</f>
        <v>3.35</v>
      </c>
      <c r="JE270" s="8">
        <f>SUMIFS('Aceite Virgen'!JE$6:JE$257,'Aceite Virgen'!$A$6:$A$257,"&gt;="&amp;$A270,'Aceite Virgen'!$B$6:$B$257,"&lt;="&amp;$B270)</f>
        <v>1.26</v>
      </c>
      <c r="JF270" s="8">
        <f>SUMIFS('Aceite Virgen'!JF$6:JF$257,'Aceite Virgen'!$A$6:$A$257,"&gt;="&amp;$A270,'Aceite Virgen'!$B$6:$B$257,"&lt;="&amp;$B270)</f>
        <v>1.74</v>
      </c>
      <c r="JJ270" s="8">
        <f>SUMIFS('Aceite Virgen'!JJ$6:JJ$257,'Aceite Virgen'!$A$6:$A$257,"&gt;="&amp;$A270,'Aceite Virgen'!$B$6:$B$257,"&lt;="&amp;$B270)</f>
        <v>3.64</v>
      </c>
      <c r="JK270" s="8">
        <f>SUMIFS('Aceite Virgen'!JK$6:JK$257,'Aceite Virgen'!$A$6:$A$257,"&gt;="&amp;$A270,'Aceite Virgen'!$B$6:$B$257,"&lt;="&amp;$B270)</f>
        <v>0</v>
      </c>
      <c r="JL270" s="8">
        <f>SUMIFS('Aceite Virgen'!JL$6:JL$257,'Aceite Virgen'!$A$6:$A$257,"&gt;="&amp;$A270,'Aceite Virgen'!$B$6:$B$257,"&lt;="&amp;$B270)</f>
        <v>1.08</v>
      </c>
      <c r="JM270" s="8">
        <f>SUMIFS('Aceite Virgen'!JM$6:JM$257,'Aceite Virgen'!$A$6:$A$257,"&gt;="&amp;$A270,'Aceite Virgen'!$B$6:$B$257,"&lt;="&amp;$B270)</f>
        <v>12.81</v>
      </c>
      <c r="JQ270" s="8">
        <f>SUMIFS('Aceite Virgen'!JQ$6:JQ$257,'Aceite Virgen'!$A$6:$A$257,"&gt;="&amp;$A270,'Aceite Virgen'!$B$6:$B$257,"&lt;="&amp;$B270)</f>
        <v>5.7299999999999995</v>
      </c>
      <c r="JR270" s="8">
        <f>SUMIFS('Aceite Virgen'!JR$6:JR$257,'Aceite Virgen'!$A$6:$A$257,"&gt;="&amp;$A270,'Aceite Virgen'!$B$6:$B$257,"&lt;="&amp;$B270)</f>
        <v>7.46</v>
      </c>
      <c r="JS270" s="8">
        <f>SUMIFS('Aceite Virgen'!JS$6:JS$257,'Aceite Virgen'!$A$6:$A$257,"&gt;="&amp;$A270,'Aceite Virgen'!$B$6:$B$257,"&lt;="&amp;$B270)</f>
        <v>1.4</v>
      </c>
      <c r="JT270" s="8">
        <f>SUMIFS('Aceite Virgen'!JT$6:JT$257,'Aceite Virgen'!$A$6:$A$257,"&gt;="&amp;$A270,'Aceite Virgen'!$B$6:$B$257,"&lt;="&amp;$B270)</f>
        <v>23.19</v>
      </c>
      <c r="JX270" s="8">
        <f>SUMIFS('Aceite Virgen'!JX$6:JX$257,'Aceite Virgen'!$A$6:$A$257,"&gt;="&amp;$A270,'Aceite Virgen'!$B$6:$B$257,"&lt;="&amp;$B270)</f>
        <v>2.97</v>
      </c>
      <c r="JY270" s="8">
        <f>SUMIFS('Aceite Virgen'!JY$6:JY$257,'Aceite Virgen'!$A$6:$A$257,"&gt;="&amp;$A270,'Aceite Virgen'!$B$6:$B$257,"&lt;="&amp;$B270)</f>
        <v>6.83</v>
      </c>
      <c r="JZ270" s="8">
        <f>SUMIFS('Aceite Virgen'!JZ$6:JZ$257,'Aceite Virgen'!$A$6:$A$257,"&gt;="&amp;$A270,'Aceite Virgen'!$B$6:$B$257,"&lt;="&amp;$B270)</f>
        <v>1.08</v>
      </c>
      <c r="KA270" s="8">
        <f>SUMIFS('Aceite Virgen'!KA$6:KA$257,'Aceite Virgen'!$A$6:$A$257,"&gt;="&amp;$A270,'Aceite Virgen'!$B$6:$B$257,"&lt;="&amp;$B270)</f>
        <v>9.84</v>
      </c>
      <c r="KE270" s="8">
        <f>SUMIFS('Aceite Virgen'!KE$6:KE$257,'Aceite Virgen'!$A$6:$A$257,"&gt;="&amp;$A270,'Aceite Virgen'!$B$6:$B$257,"&lt;="&amp;$B270)</f>
        <v>6.2</v>
      </c>
      <c r="KF270" s="8">
        <f>SUMIFS('Aceite Virgen'!KF$6:KF$257,'Aceite Virgen'!$A$6:$A$257,"&gt;="&amp;$A270,'Aceite Virgen'!$B$6:$B$257,"&lt;="&amp;$B270)</f>
        <v>14.68</v>
      </c>
      <c r="KG270" s="8">
        <f>SUMIFS('Aceite Virgen'!KG$6:KG$257,'Aceite Virgen'!$A$6:$A$257,"&gt;="&amp;$A270,'Aceite Virgen'!$B$6:$B$257,"&lt;="&amp;$B270)</f>
        <v>1.37</v>
      </c>
      <c r="KH270" s="8">
        <f>SUMIFS('Aceite Virgen'!KH$6:KH$257,'Aceite Virgen'!$A$6:$A$257,"&gt;="&amp;$A270,'Aceite Virgen'!$B$6:$B$257,"&lt;="&amp;$B270)</f>
        <v>14.49</v>
      </c>
      <c r="KL270" s="8">
        <f>SUMIFS('Aceite Virgen'!KL$6:KL$257,'Aceite Virgen'!$A$6:$A$257,"&gt;="&amp;$A270,'Aceite Virgen'!$B$6:$B$257,"&lt;="&amp;$B270)</f>
        <v>8</v>
      </c>
      <c r="KM270" s="8">
        <f>SUMIFS('Aceite Virgen'!KM$6:KM$257,'Aceite Virgen'!$A$6:$A$257,"&gt;="&amp;$A270,'Aceite Virgen'!$B$6:$B$257,"&lt;="&amp;$B270)</f>
        <v>17.850000000000001</v>
      </c>
      <c r="KN270" s="8">
        <f>SUMIFS('Aceite Virgen'!KN$6:KN$257,'Aceite Virgen'!$A$6:$A$257,"&gt;="&amp;$A270,'Aceite Virgen'!$B$6:$B$257,"&lt;="&amp;$B270)</f>
        <v>0</v>
      </c>
      <c r="KO270" s="8">
        <f>SUMIFS('Aceite Virgen'!KO$6:KO$257,'Aceite Virgen'!$A$6:$A$257,"&gt;="&amp;$A270,'Aceite Virgen'!$B$6:$B$257,"&lt;="&amp;$B270)</f>
        <v>40</v>
      </c>
      <c r="KS270" s="8">
        <f>SUMIFS('Aceite Virgen'!KS$6:KS$257,'Aceite Virgen'!$A$6:$A$257,"&gt;="&amp;$A270,'Aceite Virgen'!$B$6:$B$257,"&lt;="&amp;$B270)</f>
        <v>8.39</v>
      </c>
      <c r="KT270" s="8">
        <f>SUMIFS('Aceite Virgen'!KT$6:KT$257,'Aceite Virgen'!$A$6:$A$257,"&gt;="&amp;$A270,'Aceite Virgen'!$B$6:$B$257,"&lt;="&amp;$B270)</f>
        <v>11.65</v>
      </c>
      <c r="KU270" s="8">
        <f>SUMIFS('Aceite Virgen'!KU$6:KU$257,'Aceite Virgen'!$A$6:$A$257,"&gt;="&amp;$A270,'Aceite Virgen'!$B$6:$B$257,"&lt;="&amp;$B270)</f>
        <v>2.2800000000000002</v>
      </c>
      <c r="KV270" s="8">
        <f>SUMIFS('Aceite Virgen'!KV$6:KV$257,'Aceite Virgen'!$A$6:$A$257,"&gt;="&amp;$A270,'Aceite Virgen'!$B$6:$B$257,"&lt;="&amp;$B270)</f>
        <v>32.299999999999997</v>
      </c>
      <c r="KZ270" s="8">
        <f>SUMIFS('Aceite Virgen'!KZ$6:KZ$257,'Aceite Virgen'!$A$6:$A$257,"&gt;="&amp;$A270,'Aceite Virgen'!$B$6:$B$257,"&lt;="&amp;$B270)</f>
        <v>1.6</v>
      </c>
      <c r="LA270" s="8">
        <f>SUMIFS('Aceite Virgen'!LA$6:LA$257,'Aceite Virgen'!$A$6:$A$257,"&gt;="&amp;$A270,'Aceite Virgen'!$B$6:$B$257,"&lt;="&amp;$B270)</f>
        <v>0</v>
      </c>
      <c r="LB270" s="8">
        <f>SUMIFS('Aceite Virgen'!LB$6:LB$257,'Aceite Virgen'!$A$6:$A$257,"&gt;="&amp;$A270,'Aceite Virgen'!$B$6:$B$257,"&lt;="&amp;$B270)</f>
        <v>0.66</v>
      </c>
      <c r="LC270" s="8">
        <f>SUMIFS('Aceite Virgen'!LC$6:LC$257,'Aceite Virgen'!$A$6:$A$257,"&gt;="&amp;$A270,'Aceite Virgen'!$B$6:$B$257,"&lt;="&amp;$B270)</f>
        <v>1.4</v>
      </c>
      <c r="LG270" s="8">
        <f>SUMIFS('Aceite Virgen'!LG$6:LG$257,'Aceite Virgen'!$A$6:$A$257,"&gt;="&amp;$A270,'Aceite Virgen'!$B$6:$B$257,"&lt;="&amp;$B270)</f>
        <v>1.3099999999999998</v>
      </c>
      <c r="LH270" s="8">
        <f>SUMIFS('Aceite Virgen'!LH$6:LH$257,'Aceite Virgen'!$A$6:$A$257,"&gt;="&amp;$A270,'Aceite Virgen'!$B$6:$B$257,"&lt;="&amp;$B270)</f>
        <v>0</v>
      </c>
      <c r="LI270" s="8">
        <f>SUMIFS('Aceite Virgen'!LI$6:LI$257,'Aceite Virgen'!$A$6:$A$257,"&gt;="&amp;$A270,'Aceite Virgen'!$B$6:$B$257,"&lt;="&amp;$B270)</f>
        <v>1.64</v>
      </c>
      <c r="LJ270" s="8">
        <f>SUMIFS('Aceite Virgen'!LJ$6:LJ$257,'Aceite Virgen'!$A$6:$A$257,"&gt;="&amp;$A270,'Aceite Virgen'!$B$6:$B$257,"&lt;="&amp;$B270)</f>
        <v>0.99</v>
      </c>
      <c r="LN270" s="8">
        <f>SUMIFS('Aceite Virgen'!LN$6:LN$257,'Aceite Virgen'!$A$6:$A$257,"&gt;="&amp;$A270,'Aceite Virgen'!$B$6:$B$257,"&lt;="&amp;$B270)</f>
        <v>3</v>
      </c>
      <c r="LO270" s="8">
        <f>SUMIFS('Aceite Virgen'!LO$6:LO$257,'Aceite Virgen'!$A$6:$A$257,"&gt;="&amp;$A270,'Aceite Virgen'!$B$6:$B$257,"&lt;="&amp;$B270)</f>
        <v>0</v>
      </c>
      <c r="LP270" s="8">
        <f>SUMIFS('Aceite Virgen'!LP$6:LP$257,'Aceite Virgen'!$A$6:$A$257,"&gt;="&amp;$A270,'Aceite Virgen'!$B$6:$B$257,"&lt;="&amp;$B270)</f>
        <v>0.19</v>
      </c>
      <c r="LQ270" s="8">
        <f>SUMIFS('Aceite Virgen'!LQ$6:LQ$257,'Aceite Virgen'!$A$6:$A$257,"&gt;="&amp;$A270,'Aceite Virgen'!$B$6:$B$257,"&lt;="&amp;$B270)</f>
        <v>16.12</v>
      </c>
      <c r="LR270" s="76"/>
      <c r="LS270" s="76"/>
      <c r="LT270" s="76"/>
      <c r="LU270" s="8">
        <f>SUMIFS('Aceite Virgen'!LU$6:LU$257,'Aceite Virgen'!$A$6:$A$257,"&gt;="&amp;$A270,'Aceite Virgen'!$B$6:$B$257,"&lt;="&amp;$B270)</f>
        <v>7.44</v>
      </c>
      <c r="LV270" s="8">
        <f>SUMIFS('Aceite Virgen'!LV$6:LV$257,'Aceite Virgen'!$A$6:$A$257,"&gt;="&amp;$A270,'Aceite Virgen'!$B$6:$B$257,"&lt;="&amp;$B270)</f>
        <v>4.2699999999999996</v>
      </c>
      <c r="LW270" s="8">
        <f>SUMIFS('Aceite Virgen'!LW$6:LW$257,'Aceite Virgen'!$A$6:$A$257,"&gt;="&amp;$A270,'Aceite Virgen'!$B$6:$B$257,"&lt;="&amp;$B270)</f>
        <v>3.03</v>
      </c>
      <c r="LX270" s="8">
        <f>SUMIFS('Aceite Virgen'!LX$6:LX$257,'Aceite Virgen'!$A$6:$A$257,"&gt;="&amp;$A270,'Aceite Virgen'!$B$6:$B$257,"&lt;="&amp;$B270)</f>
        <v>26.119999999999997</v>
      </c>
      <c r="LY270" s="76"/>
      <c r="LZ270" s="76"/>
      <c r="MA270" s="76"/>
      <c r="MB270" s="8">
        <f>SUMIFS('Aceite Virgen'!MB$6:MB$257,'Aceite Virgen'!$A$6:$A$257,"&gt;="&amp;$A270,'Aceite Virgen'!$B$6:$B$257,"&lt;="&amp;$B270)</f>
        <v>2.9000000000000004</v>
      </c>
      <c r="MC270" s="8">
        <f>SUMIFS('Aceite Virgen'!MC$6:MC$257,'Aceite Virgen'!$A$6:$A$257,"&gt;="&amp;$A270,'Aceite Virgen'!$B$6:$B$257,"&lt;="&amp;$B270)</f>
        <v>6.46</v>
      </c>
      <c r="MD270" s="8">
        <f>SUMIFS('Aceite Virgen'!MD$6:MD$257,'Aceite Virgen'!$A$6:$A$257,"&gt;="&amp;$A270,'Aceite Virgen'!$B$6:$B$257,"&lt;="&amp;$B270)</f>
        <v>2.79</v>
      </c>
      <c r="ME270" s="8">
        <f>SUMIFS('Aceite Virgen'!ME$6:ME$257,'Aceite Virgen'!$A$6:$A$257,"&gt;="&amp;$A270,'Aceite Virgen'!$B$6:$B$257,"&lt;="&amp;$B270)</f>
        <v>2.16</v>
      </c>
      <c r="MI270" s="8">
        <f>SUMIFS('Aceite Virgen'!MI$6:MI$257,'Aceite Virgen'!$A$6:$A$257,"&gt;="&amp;$A270,'Aceite Virgen'!$B$6:$B$257,"&lt;="&amp;$B270)</f>
        <v>0.4</v>
      </c>
      <c r="MJ270" s="8">
        <f>SUMIFS('Aceite Virgen'!MJ$6:MJ$257,'Aceite Virgen'!$A$6:$A$257,"&gt;="&amp;$A270,'Aceite Virgen'!$B$6:$B$257,"&lt;="&amp;$B270)</f>
        <v>1.55</v>
      </c>
      <c r="MK270" s="8">
        <f>SUMIFS('Aceite Virgen'!MK$6:MK$257,'Aceite Virgen'!$A$6:$A$257,"&gt;="&amp;$A270,'Aceite Virgen'!$B$6:$B$257,"&lt;="&amp;$B270)</f>
        <v>0</v>
      </c>
      <c r="ML270" s="8">
        <f>SUMIFS('Aceite Virgen'!ML$6:ML$257,'Aceite Virgen'!$A$6:$A$257,"&gt;="&amp;$A270,'Aceite Virgen'!$B$6:$B$257,"&lt;="&amp;$B270)</f>
        <v>1.03</v>
      </c>
      <c r="MM270" s="76"/>
      <c r="MN270" s="76"/>
      <c r="MO270" s="76"/>
      <c r="MP270" s="8">
        <f>SUMIFS('Aceite Virgen'!MP$6:MP$257,'Aceite Virgen'!$A$6:$A$257,"&gt;="&amp;$A270,'Aceite Virgen'!$B$6:$B$257,"&lt;="&amp;$B270)</f>
        <v>0.14000000000000001</v>
      </c>
      <c r="MQ270" s="8">
        <f>SUMIFS('Aceite Virgen'!MQ$6:MQ$257,'Aceite Virgen'!$A$6:$A$257,"&gt;="&amp;$A270,'Aceite Virgen'!$B$6:$B$257,"&lt;="&amp;$B270)</f>
        <v>0</v>
      </c>
      <c r="MR270" s="8">
        <f>SUMIFS('Aceite Virgen'!MR$6:MR$257,'Aceite Virgen'!$A$6:$A$257,"&gt;="&amp;$A270,'Aceite Virgen'!$B$6:$B$257,"&lt;="&amp;$B270)</f>
        <v>0</v>
      </c>
      <c r="MS270" s="8">
        <f>SUMIFS('Aceite Virgen'!MS$6:MS$257,'Aceite Virgen'!$A$6:$A$257,"&gt;="&amp;$A270,'Aceite Virgen'!$B$6:$B$257,"&lt;="&amp;$B270)</f>
        <v>0.93</v>
      </c>
    </row>
    <row r="271" spans="1:357" x14ac:dyDescent="0.25">
      <c r="A271" s="14">
        <f>'TAM Aceite Virgen'!B19</f>
        <v>3.1</v>
      </c>
      <c r="B271" s="14">
        <f>'TAM Aceite Virgen'!C19</f>
        <v>3.2</v>
      </c>
      <c r="C271" s="14"/>
      <c r="D271" s="8">
        <f>SUMIFS('Aceite Virgen'!D$6:D$257,'Aceite Virgen'!$A$6:$A$257,"&gt;="&amp;$A271,'Aceite Virgen'!$B$6:$B$257,"&lt;="&amp;$B271)</f>
        <v>0.3</v>
      </c>
      <c r="E271" s="8">
        <f>SUMIFS('Aceite Virgen'!E$6:E$257,'Aceite Virgen'!$A$6:$A$257,"&gt;="&amp;$A271,'Aceite Virgen'!$B$6:$B$257,"&lt;="&amp;$B271)</f>
        <v>2.34</v>
      </c>
      <c r="F271" s="8">
        <f>SUMIFS('Aceite Virgen'!F$6:F$257,'Aceite Virgen'!$A$6:$A$257,"&gt;="&amp;$A271,'Aceite Virgen'!$B$6:$B$257,"&lt;="&amp;$B271)</f>
        <v>0</v>
      </c>
      <c r="G271" s="8">
        <f>SUMIFS('Aceite Virgen'!G$6:G$257,'Aceite Virgen'!$A$6:$A$257,"&gt;="&amp;$A271,'Aceite Virgen'!$B$6:$B$257,"&lt;="&amp;$B271)</f>
        <v>0</v>
      </c>
      <c r="H271" s="14"/>
      <c r="I271" s="14"/>
      <c r="J271" s="14"/>
      <c r="K271" s="8">
        <f>SUMIFS('Aceite Virgen'!K$6:K$257,'Aceite Virgen'!$A$6:$A$257,"&gt;="&amp;$A271,'Aceite Virgen'!$B$6:$B$257,"&lt;="&amp;$B271)</f>
        <v>0</v>
      </c>
      <c r="L271" s="8">
        <f>SUMIFS('Aceite Virgen'!L$6:L$257,'Aceite Virgen'!$A$6:$A$257,"&gt;="&amp;$A271,'Aceite Virgen'!$B$6:$B$257,"&lt;="&amp;$B271)</f>
        <v>0</v>
      </c>
      <c r="M271" s="8">
        <f>SUMIFS('Aceite Virgen'!M$6:M$257,'Aceite Virgen'!$A$6:$A$257,"&gt;="&amp;$A271,'Aceite Virgen'!$B$6:$B$257,"&lt;="&amp;$B271)</f>
        <v>0</v>
      </c>
      <c r="N271" s="8">
        <f>SUMIFS('Aceite Virgen'!N$6:N$257,'Aceite Virgen'!$A$6:$A$257,"&gt;="&amp;$A271,'Aceite Virgen'!$B$6:$B$257,"&lt;="&amp;$B271)</f>
        <v>0</v>
      </c>
      <c r="O271" s="14"/>
      <c r="P271" s="14"/>
      <c r="Q271" s="14"/>
      <c r="R271" s="8">
        <f>SUMIFS('Aceite Virgen'!R$6:R$257,'Aceite Virgen'!$A$6:$A$257,"&gt;="&amp;$A271,'Aceite Virgen'!$B$6:$B$257,"&lt;="&amp;$B271)</f>
        <v>0.14000000000000001</v>
      </c>
      <c r="S271" s="8">
        <f>SUMIFS('Aceite Virgen'!S$6:S$257,'Aceite Virgen'!$A$6:$A$257,"&gt;="&amp;$A271,'Aceite Virgen'!$B$6:$B$257,"&lt;="&amp;$B271)</f>
        <v>0</v>
      </c>
      <c r="T271" s="8">
        <f>SUMIFS('Aceite Virgen'!T$6:T$257,'Aceite Virgen'!$A$6:$A$257,"&gt;="&amp;$A271,'Aceite Virgen'!$B$6:$B$257,"&lt;="&amp;$B271)</f>
        <v>0.19</v>
      </c>
      <c r="U271" s="8">
        <f>SUMIFS('Aceite Virgen'!U$6:U$257,'Aceite Virgen'!$A$6:$A$257,"&gt;="&amp;$A271,'Aceite Virgen'!$B$6:$B$257,"&lt;="&amp;$B271)</f>
        <v>0</v>
      </c>
      <c r="V271" s="14"/>
      <c r="W271" s="14"/>
      <c r="X271" s="14"/>
      <c r="Y271" s="8">
        <f>SUMIFS('Aceite Virgen'!Y$6:Y$257,'Aceite Virgen'!$A$6:$A$257,"&gt;="&amp;$A271,'Aceite Virgen'!$B$6:$B$257,"&lt;="&amp;$B271)</f>
        <v>0.5</v>
      </c>
      <c r="Z271" s="8">
        <f>SUMIFS('Aceite Virgen'!Z$6:Z$257,'Aceite Virgen'!$A$6:$A$257,"&gt;="&amp;$A271,'Aceite Virgen'!$B$6:$B$257,"&lt;="&amp;$B271)</f>
        <v>0</v>
      </c>
      <c r="AA271" s="8">
        <f>SUMIFS('Aceite Virgen'!AA$6:AA$257,'Aceite Virgen'!$A$6:$A$257,"&gt;="&amp;$A271,'Aceite Virgen'!$B$6:$B$257,"&lt;="&amp;$B271)</f>
        <v>0.72</v>
      </c>
      <c r="AB271" s="8">
        <f>SUMIFS('Aceite Virgen'!AB$6:AB$257,'Aceite Virgen'!$A$6:$A$257,"&gt;="&amp;$A271,'Aceite Virgen'!$B$6:$B$257,"&lt;="&amp;$B271)</f>
        <v>0</v>
      </c>
      <c r="AC271" s="14"/>
      <c r="AD271" s="14"/>
      <c r="AE271" s="14"/>
      <c r="AF271" s="8">
        <f>SUMIFS('Aceite Virgen'!AF$6:AF$257,'Aceite Virgen'!$A$6:$A$257,"&gt;="&amp;$A271,'Aceite Virgen'!$B$6:$B$257,"&lt;="&amp;$B271)</f>
        <v>0.06</v>
      </c>
      <c r="AG271" s="8">
        <f>SUMIFS('Aceite Virgen'!AG$6:AG$257,'Aceite Virgen'!$A$6:$A$257,"&gt;="&amp;$A271,'Aceite Virgen'!$B$6:$B$257,"&lt;="&amp;$B271)</f>
        <v>0</v>
      </c>
      <c r="AH271" s="8">
        <f>SUMIFS('Aceite Virgen'!AH$6:AH$257,'Aceite Virgen'!$A$6:$A$257,"&gt;="&amp;$A271,'Aceite Virgen'!$B$6:$B$257,"&lt;="&amp;$B271)</f>
        <v>0</v>
      </c>
      <c r="AI271" s="8">
        <f>SUMIFS('Aceite Virgen'!AI$6:AI$257,'Aceite Virgen'!$A$6:$A$257,"&gt;="&amp;$A271,'Aceite Virgen'!$B$6:$B$257,"&lt;="&amp;$B271)</f>
        <v>2.0499999999999998</v>
      </c>
      <c r="AJ271" s="14"/>
      <c r="AK271" s="14"/>
      <c r="AL271" s="14"/>
      <c r="AM271" s="8">
        <f>SUMIFS('Aceite Virgen'!AM$6:AM$257,'Aceite Virgen'!$A$6:$A$257,"&gt;="&amp;$A271,'Aceite Virgen'!$B$6:$B$257,"&lt;="&amp;$B271)</f>
        <v>0.05</v>
      </c>
      <c r="AN271" s="8">
        <f>SUMIFS('Aceite Virgen'!AN$6:AN$257,'Aceite Virgen'!$A$6:$A$257,"&gt;="&amp;$A271,'Aceite Virgen'!$B$6:$B$257,"&lt;="&amp;$B271)</f>
        <v>0</v>
      </c>
      <c r="AO271" s="8">
        <f>SUMIFS('Aceite Virgen'!AO$6:AO$257,'Aceite Virgen'!$A$6:$A$257,"&gt;="&amp;$A271,'Aceite Virgen'!$B$6:$B$257,"&lt;="&amp;$B271)</f>
        <v>0.06</v>
      </c>
      <c r="AP271" s="8">
        <f>SUMIFS('Aceite Virgen'!AP$6:AP$257,'Aceite Virgen'!$A$6:$A$257,"&gt;="&amp;$A271,'Aceite Virgen'!$B$6:$B$257,"&lt;="&amp;$B271)</f>
        <v>0</v>
      </c>
      <c r="AQ271" s="14"/>
      <c r="AR271" s="14"/>
      <c r="AT271" s="8">
        <f>SUMIFS('Aceite Virgen'!AT$6:AT$257,'Aceite Virgen'!$A$6:$A$257,"&gt;="&amp;$A271,'Aceite Virgen'!$B$6:$B$257,"&lt;="&amp;$B271)</f>
        <v>0</v>
      </c>
      <c r="AU271" s="8">
        <f>SUMIFS('Aceite Virgen'!AU$6:AU$257,'Aceite Virgen'!$A$6:$A$257,"&gt;="&amp;$A271,'Aceite Virgen'!$B$6:$B$257,"&lt;="&amp;$B271)</f>
        <v>0</v>
      </c>
      <c r="AV271" s="8">
        <f>SUMIFS('Aceite Virgen'!AV$6:AV$257,'Aceite Virgen'!$A$6:$A$257,"&gt;="&amp;$A271,'Aceite Virgen'!$B$6:$B$257,"&lt;="&amp;$B271)</f>
        <v>0</v>
      </c>
      <c r="AW271" s="8">
        <f>SUMIFS('Aceite Virgen'!AW$6:AW$257,'Aceite Virgen'!$A$6:$A$257,"&gt;="&amp;$A271,'Aceite Virgen'!$B$6:$B$257,"&lt;="&amp;$B271)</f>
        <v>0</v>
      </c>
      <c r="BA271" s="8">
        <f>SUMIFS('Aceite Virgen'!BA$6:BA$257,'Aceite Virgen'!$A$6:$A$257,"&gt;="&amp;A271,'Aceite Virgen'!$B$6:$B$257,"&lt;="&amp;B271)</f>
        <v>0</v>
      </c>
      <c r="BB271" s="8">
        <f>SUMIFS('Aceite Virgen'!BB$6:BB$257,'Aceite Virgen'!$A$6:$A$257,"&gt;="&amp;$A271,'Aceite Virgen'!$B$6:$B$257,"&lt;="&amp;$B271)</f>
        <v>0</v>
      </c>
      <c r="BC271" s="8">
        <f>SUMIFS('Aceite Virgen'!BC$6:BC$257,'Aceite Virgen'!$A$6:$A$257,"&gt;="&amp;$A271,'Aceite Virgen'!$B$6:$B$257,"&lt;="&amp;$B271)</f>
        <v>0</v>
      </c>
      <c r="BD271" s="8">
        <f>SUMIFS('Aceite Virgen'!BD$6:BD$257,'Aceite Virgen'!$A$6:$A$257,"&gt;="&amp;$A271,'Aceite Virgen'!$B$6:$B$257,"&lt;="&amp;$B271)</f>
        <v>0</v>
      </c>
      <c r="BH271" s="8">
        <f>SUMIFS('Aceite Virgen'!BH$6:BH$257,'Aceite Virgen'!$A$6:$A$257,"&gt;="&amp;$A271,'Aceite Virgen'!$B$6:$B$257,"&lt;="&amp;$B271)</f>
        <v>0</v>
      </c>
      <c r="BI271" s="8">
        <f>SUMIFS('Aceite Virgen'!BI$6:BI$257,'Aceite Virgen'!$A$6:$A$257,"&gt;="&amp;$A271,'Aceite Virgen'!$B$6:$B$257,"&lt;="&amp;$B271)</f>
        <v>0</v>
      </c>
      <c r="BJ271" s="8">
        <f>SUMIFS('Aceite Virgen'!BJ$6:BJ$257,'Aceite Virgen'!$A$6:$A$257,"&gt;="&amp;$A271,'Aceite Virgen'!$B$6:$B$257,"&lt;="&amp;$B271)</f>
        <v>0</v>
      </c>
      <c r="BK271" s="8">
        <f>SUMIFS('Aceite Virgen'!BK$6:BK$257,'Aceite Virgen'!$A$6:$A$257,"&gt;="&amp;$A271,'Aceite Virgen'!$B$6:$B$257,"&lt;="&amp;$B271)</f>
        <v>0</v>
      </c>
      <c r="BO271" s="8">
        <f>SUMIFS('Aceite Virgen'!BO$6:BO$257,'Aceite Virgen'!$A$6:$A$257,"&gt;="&amp;$A271,'Aceite Virgen'!$B$6:$B$257,"&lt;="&amp;$B271)</f>
        <v>0</v>
      </c>
      <c r="BP271" s="8">
        <f>SUMIFS('Aceite Virgen'!BP$6:BP$257,'Aceite Virgen'!$A$6:$A$257,"&gt;="&amp;$A271,'Aceite Virgen'!$B$6:$B$257,"&lt;="&amp;$B271)</f>
        <v>0</v>
      </c>
      <c r="BQ271" s="8">
        <f>SUMIFS('Aceite Virgen'!BQ$6:BQ$257,'Aceite Virgen'!$A$6:$A$257,"&gt;="&amp;$A271,'Aceite Virgen'!$B$6:$B$257,"&lt;="&amp;$B271)</f>
        <v>0</v>
      </c>
      <c r="BR271" s="8">
        <f>SUMIFS('Aceite Virgen'!BR$6:BR$257,'Aceite Virgen'!$A$6:$A$257,"&gt;="&amp;$A271,'Aceite Virgen'!$B$6:$B$257,"&lt;="&amp;$B271)</f>
        <v>0</v>
      </c>
      <c r="BV271" s="8">
        <f>SUMIFS('Aceite Virgen'!BV$6:BV$257,'Aceite Virgen'!$A$6:$A$257,"&gt;="&amp;$A271,'Aceite Virgen'!$B$6:$B$257,"&lt;="&amp;$B271)</f>
        <v>0.09</v>
      </c>
      <c r="BW271" s="8">
        <f>SUMIFS('Aceite Virgen'!BW$6:BW$257,'Aceite Virgen'!$A$6:$A$257,"&gt;="&amp;$A271,'Aceite Virgen'!$B$6:$B$257,"&lt;="&amp;$B271)</f>
        <v>0</v>
      </c>
      <c r="BX271" s="8">
        <f>SUMIFS('Aceite Virgen'!BX$6:BX$257,'Aceite Virgen'!$A$6:$A$257,"&gt;="&amp;$A271,'Aceite Virgen'!$B$6:$B$257,"&lt;="&amp;$B271)</f>
        <v>0.11</v>
      </c>
      <c r="BY271" s="8">
        <f>SUMIFS('Aceite Virgen'!BY$6:BY$257,'Aceite Virgen'!$A$6:$A$257,"&gt;="&amp;$A271,'Aceite Virgen'!$B$6:$B$257,"&lt;="&amp;$B271)</f>
        <v>0</v>
      </c>
      <c r="CC271" s="8">
        <f>SUMIFS('Aceite Virgen'!CC$6:CC$257,'Aceite Virgen'!$A$6:$A$257,"&gt;="&amp;$A271,'Aceite Virgen'!$B$6:$B$257,"&lt;="&amp;$B271)</f>
        <v>0.3</v>
      </c>
      <c r="CD271" s="8">
        <f>SUMIFS('Aceite Virgen'!CD$6:CD$257,'Aceite Virgen'!$A$6:$A$257,"&gt;="&amp;$A271,'Aceite Virgen'!$B$6:$B$257,"&lt;="&amp;$B271)</f>
        <v>0</v>
      </c>
      <c r="CE271" s="8">
        <f>SUMIFS('Aceite Virgen'!CE$6:CE$257,'Aceite Virgen'!$A$6:$A$257,"&gt;="&amp;$A271,'Aceite Virgen'!$B$6:$B$257,"&lt;="&amp;$B271)</f>
        <v>0.27</v>
      </c>
      <c r="CF271" s="8">
        <f>SUMIFS('Aceite Virgen'!CF$6:CF$257,'Aceite Virgen'!$A$6:$A$257,"&gt;="&amp;$A271,'Aceite Virgen'!$B$6:$B$257,"&lt;="&amp;$B271)</f>
        <v>0</v>
      </c>
      <c r="CJ271" s="8">
        <f>SUMIFS('Aceite Virgen'!CJ$6:CJ$257,'Aceite Virgen'!$A$6:$A$257,"&gt;="&amp;$A271,'Aceite Virgen'!$B$6:$B$257,"&lt;="&amp;$B271)</f>
        <v>0.65</v>
      </c>
      <c r="CK271" s="8">
        <f>SUMIFS('Aceite Virgen'!CK$6:CK$257,'Aceite Virgen'!$A$6:$A$257,"&gt;="&amp;$A271,'Aceite Virgen'!$B$6:$B$257,"&lt;="&amp;$B271)</f>
        <v>0</v>
      </c>
      <c r="CL271" s="8">
        <f>SUMIFS('Aceite Virgen'!CL$6:CL$257,'Aceite Virgen'!$A$6:$A$257,"&gt;="&amp;$A271,'Aceite Virgen'!$B$6:$B$257,"&lt;="&amp;$B271)</f>
        <v>0.76</v>
      </c>
      <c r="CM271" s="8">
        <f>SUMIFS('Aceite Virgen'!CM$6:CM$257,'Aceite Virgen'!$A$6:$A$257,"&gt;="&amp;$A271,'Aceite Virgen'!$B$6:$B$257,"&lt;="&amp;$B271)</f>
        <v>0</v>
      </c>
      <c r="CQ271" s="8">
        <f>SUMIFS('Aceite Virgen'!CQ$6:CQ$257,'Aceite Virgen'!$A$6:$A$257,"&gt;="&amp;$A271,'Aceite Virgen'!$B$6:$B$257,"&lt;="&amp;$B271)</f>
        <v>0.6</v>
      </c>
      <c r="CR271" s="8">
        <f>SUMIFS('Aceite Virgen'!CR$6:CR$257,'Aceite Virgen'!$A$6:$A$257,"&gt;="&amp;$A271,'Aceite Virgen'!$B$6:$B$257,"&lt;="&amp;$B271)</f>
        <v>0</v>
      </c>
      <c r="CS271" s="8">
        <f>SUMIFS('Aceite Virgen'!CS$6:CS$257,'Aceite Virgen'!$A$6:$A$257,"&gt;="&amp;$A271,'Aceite Virgen'!$B$6:$B$257,"&lt;="&amp;$B271)</f>
        <v>0.76</v>
      </c>
      <c r="CT271" s="8">
        <f>SUMIFS('Aceite Virgen'!CT$6:CT$257,'Aceite Virgen'!$A$6:$A$257,"&gt;="&amp;$A271,'Aceite Virgen'!$B$6:$B$257,"&lt;="&amp;$B271)</f>
        <v>0</v>
      </c>
      <c r="CX271" s="8">
        <f>SUMIFS('Aceite Virgen'!CX$6:CX$257,'Aceite Virgen'!$A$6:$A$257,"&gt;="&amp;$A271,'Aceite Virgen'!$B$6:$B$257,"&lt;="&amp;$B271)</f>
        <v>1.67</v>
      </c>
      <c r="CY271" s="8">
        <f>SUMIFS('Aceite Virgen'!CY$6:CY$257,'Aceite Virgen'!$A$6:$A$257,"&gt;="&amp;$A271,'Aceite Virgen'!$B$6:$B$257,"&lt;="&amp;$B271)</f>
        <v>4.95</v>
      </c>
      <c r="CZ271" s="8">
        <f>SUMIFS('Aceite Virgen'!CZ$6:CZ$257,'Aceite Virgen'!$A$6:$A$257,"&gt;="&amp;$A271,'Aceite Virgen'!$B$6:$B$257,"&lt;="&amp;$B271)</f>
        <v>1.18</v>
      </c>
      <c r="DA271" s="8">
        <f>SUMIFS('Aceite Virgen'!DA$6:DA$257,'Aceite Virgen'!$A$6:$A$257,"&gt;="&amp;$A271,'Aceite Virgen'!$B$6:$B$257,"&lt;="&amp;$B271)</f>
        <v>0</v>
      </c>
      <c r="DE271" s="8">
        <f>SUMIFS('Aceite Virgen'!DE$6:DE$257,'Aceite Virgen'!$A$6:$A$257,"&gt;="&amp;$A271,'Aceite Virgen'!$B$6:$B$257,"&lt;="&amp;$B271)</f>
        <v>0.74</v>
      </c>
      <c r="DF271" s="8">
        <f>SUMIFS('Aceite Virgen'!DF$6:DF$257,'Aceite Virgen'!$A$6:$A$257,"&gt;="&amp;$A271,'Aceite Virgen'!$B$6:$B$257,"&lt;="&amp;$B271)</f>
        <v>1.28</v>
      </c>
      <c r="DG271" s="8">
        <f>SUMIFS('Aceite Virgen'!DG$6:DG$257,'Aceite Virgen'!$A$6:$A$257,"&gt;="&amp;$A271,'Aceite Virgen'!$B$6:$B$257,"&lt;="&amp;$B271)</f>
        <v>0.66</v>
      </c>
      <c r="DH271" s="8">
        <f>SUMIFS('Aceite Virgen'!DH$6:DH$257,'Aceite Virgen'!$A$6:$A$257,"&gt;="&amp;$A271,'Aceite Virgen'!$B$6:$B$257,"&lt;="&amp;$B271)</f>
        <v>0</v>
      </c>
      <c r="DL271" s="8">
        <f>SUMIFS('Aceite Virgen'!DL$6:DL$257,'Aceite Virgen'!$A$6:$A$257,"&gt;="&amp;$A271,'Aceite Virgen'!$B$6:$B$257,"&lt;="&amp;$B271)</f>
        <v>16.75</v>
      </c>
      <c r="DM271" s="8">
        <f>SUMIFS('Aceite Virgen'!DM$6:DM$257,'Aceite Virgen'!$A$6:$A$257,"&gt;="&amp;$A271,'Aceite Virgen'!$B$6:$B$257,"&lt;="&amp;$B271)</f>
        <v>3.08</v>
      </c>
      <c r="DN271" s="8">
        <f>SUMIFS('Aceite Virgen'!DN$6:DN$257,'Aceite Virgen'!$A$6:$A$257,"&gt;="&amp;$A271,'Aceite Virgen'!$B$6:$B$257,"&lt;="&amp;$B271)</f>
        <v>22.54</v>
      </c>
      <c r="DO271" s="8">
        <f>SUMIFS('Aceite Virgen'!DO$6:DO$257,'Aceite Virgen'!$A$6:$A$257,"&gt;="&amp;$A271,'Aceite Virgen'!$B$6:$B$257,"&lt;="&amp;$B271)</f>
        <v>0</v>
      </c>
      <c r="DS271" s="8">
        <f>SUMIFS('Aceite Virgen'!DS$6:DS$257,'Aceite Virgen'!$A$6:$A$257,"&gt;="&amp;$A271,'Aceite Virgen'!$B$6:$B$257,"&lt;="&amp;$B271)</f>
        <v>20.05</v>
      </c>
      <c r="DT271" s="8">
        <f>SUMIFS('Aceite Virgen'!DT$6:DT$257,'Aceite Virgen'!$A$6:$A$257,"&gt;="&amp;$A271,'Aceite Virgen'!$B$6:$B$257,"&lt;="&amp;$B271)</f>
        <v>6.09</v>
      </c>
      <c r="DU271" s="8">
        <f>SUMIFS('Aceite Virgen'!DU$6:DU$257,'Aceite Virgen'!$A$6:$A$257,"&gt;="&amp;$A271,'Aceite Virgen'!$B$6:$B$257,"&lt;="&amp;$B271)</f>
        <v>25.07</v>
      </c>
      <c r="DV271" s="8">
        <f>SUMIFS('Aceite Virgen'!DV$6:DV$257,'Aceite Virgen'!$A$6:$A$257,"&gt;="&amp;$A271,'Aceite Virgen'!$B$6:$B$257,"&lt;="&amp;$B271)</f>
        <v>0</v>
      </c>
      <c r="DZ271" s="8">
        <f>SUMIFS('Aceite Virgen'!DZ$6:DZ$257,'Aceite Virgen'!$A$6:$A$257,"&gt;="&amp;$A271,'Aceite Virgen'!$B$6:$B$257,"&lt;="&amp;$B271)</f>
        <v>17.22</v>
      </c>
      <c r="EA271" s="8">
        <f>SUMIFS('Aceite Virgen'!EA$6:EA$257,'Aceite Virgen'!$A$6:$A$257,"&gt;="&amp;$A271,'Aceite Virgen'!$B$6:$B$257,"&lt;="&amp;$B271)</f>
        <v>1.06</v>
      </c>
      <c r="EB271" s="8">
        <f>SUMIFS('Aceite Virgen'!EB$6:EB$257,'Aceite Virgen'!$A$6:$A$257,"&gt;="&amp;$A271,'Aceite Virgen'!$B$6:$B$257,"&lt;="&amp;$B271)</f>
        <v>23.01</v>
      </c>
      <c r="EC271" s="8">
        <f>SUMIFS('Aceite Virgen'!EC$6:EC$257,'Aceite Virgen'!$A$6:$A$257,"&gt;="&amp;$A271,'Aceite Virgen'!$B$6:$B$257,"&lt;="&amp;$B271)</f>
        <v>2.1</v>
      </c>
      <c r="EG271" s="8">
        <f>SUMIFS('Aceite Virgen'!EG$6:EG$257,'Aceite Virgen'!$A$6:$A$257,"&gt;="&amp;$A271,'Aceite Virgen'!$B$6:$B$257,"&lt;="&amp;$B271)</f>
        <v>15.45</v>
      </c>
      <c r="EH271" s="8">
        <f>SUMIFS('Aceite Virgen'!EH$6:EH$257,'Aceite Virgen'!$A$6:$A$257,"&gt;="&amp;$A271,'Aceite Virgen'!$B$6:$B$257,"&lt;="&amp;$B271)</f>
        <v>0</v>
      </c>
      <c r="EI271" s="8">
        <f>SUMIFS('Aceite Virgen'!EI$6:EI$257,'Aceite Virgen'!$A$6:$A$257,"&gt;="&amp;$A271,'Aceite Virgen'!$B$6:$B$257,"&lt;="&amp;$B271)</f>
        <v>22.79</v>
      </c>
      <c r="EJ271" s="8">
        <f>SUMIFS('Aceite Virgen'!EJ$6:EJ$257,'Aceite Virgen'!$A$6:$A$257,"&gt;="&amp;$A271,'Aceite Virgen'!$B$6:$B$257,"&lt;="&amp;$B271)</f>
        <v>0</v>
      </c>
      <c r="EN271" s="8">
        <f>SUMIFS('Aceite Virgen'!EN$6:EN$257,'Aceite Virgen'!$A$6:$A$257,"&gt;="&amp;$A271,'Aceite Virgen'!$B$6:$B$257,"&lt;="&amp;$B271)</f>
        <v>12.01</v>
      </c>
      <c r="EO271" s="8">
        <f>SUMIFS('Aceite Virgen'!EO$6:EO$257,'Aceite Virgen'!$A$6:$A$257,"&gt;="&amp;$A271,'Aceite Virgen'!$B$6:$B$257,"&lt;="&amp;$B271)</f>
        <v>3.23</v>
      </c>
      <c r="EP271" s="8">
        <f>SUMIFS('Aceite Virgen'!EP$6:EP$257,'Aceite Virgen'!$A$6:$A$257,"&gt;="&amp;$A271,'Aceite Virgen'!$B$6:$B$257,"&lt;="&amp;$B271)</f>
        <v>20.14</v>
      </c>
      <c r="EQ271" s="8">
        <f>SUMIFS('Aceite Virgen'!EQ$6:EQ$257,'Aceite Virgen'!$A$6:$A$257,"&gt;="&amp;$A271,'Aceite Virgen'!$B$6:$B$257,"&lt;="&amp;$B271)</f>
        <v>0</v>
      </c>
      <c r="EU271" s="8">
        <f>SUMIFS('Aceite Virgen'!EU$6:EU$257,'Aceite Virgen'!$A$6:$A$257,"&gt;="&amp;$A271,'Aceite Virgen'!$B$6:$B$257,"&lt;="&amp;$B271)</f>
        <v>11.56</v>
      </c>
      <c r="EV271" s="8">
        <f>SUMIFS('Aceite Virgen'!EV$6:EV$257,'Aceite Virgen'!$A$6:$A$257,"&gt;="&amp;$A271,'Aceite Virgen'!$B$6:$B$257,"&lt;="&amp;$B271)</f>
        <v>3.61</v>
      </c>
      <c r="EW271" s="8">
        <f>SUMIFS('Aceite Virgen'!EW$6:EW$257,'Aceite Virgen'!$A$6:$A$257,"&gt;="&amp;$A271,'Aceite Virgen'!$B$6:$B$257,"&lt;="&amp;$B271)</f>
        <v>17.03</v>
      </c>
      <c r="EX271" s="8">
        <f>SUMIFS('Aceite Virgen'!EX$6:EX$257,'Aceite Virgen'!$A$6:$A$257,"&gt;="&amp;$A271,'Aceite Virgen'!$B$6:$B$257,"&lt;="&amp;$B271)</f>
        <v>2.0499999999999998</v>
      </c>
      <c r="FB271" s="8">
        <f>SUMIFS('Aceite Virgen'!FB$6:FB$257,'Aceite Virgen'!$A$6:$A$257,"&gt;="&amp;$A271,'Aceite Virgen'!$B$6:$B$257,"&lt;="&amp;$B271)</f>
        <v>5.3900000000000006</v>
      </c>
      <c r="FC271" s="8">
        <f>SUMIFS('Aceite Virgen'!FC$6:FC$257,'Aceite Virgen'!$A$6:$A$257,"&gt;="&amp;$A271,'Aceite Virgen'!$B$6:$B$257,"&lt;="&amp;$B271)</f>
        <v>8.25</v>
      </c>
      <c r="FD271" s="8">
        <f>SUMIFS('Aceite Virgen'!FD$6:FD$257,'Aceite Virgen'!$A$6:$A$257,"&gt;="&amp;$A271,'Aceite Virgen'!$B$6:$B$257,"&lt;="&amp;$B271)</f>
        <v>1.44</v>
      </c>
      <c r="FE271" s="8">
        <f>SUMIFS('Aceite Virgen'!FE$6:FE$257,'Aceite Virgen'!$A$6:$A$257,"&gt;="&amp;$A271,'Aceite Virgen'!$B$6:$B$257,"&lt;="&amp;$B271)</f>
        <v>26.93</v>
      </c>
      <c r="FI271" s="8">
        <f>SUMIFS('Aceite Virgen'!FI$6:FI$257,'Aceite Virgen'!$A$6:$A$257,"&gt;="&amp;$A271,'Aceite Virgen'!$B$6:$B$257,"&lt;="&amp;$B271)</f>
        <v>5.84</v>
      </c>
      <c r="FJ271" s="8">
        <f>SUMIFS('Aceite Virgen'!FJ$6:FJ$257,'Aceite Virgen'!$A$6:$A$257,"&gt;="&amp;$A271,'Aceite Virgen'!$B$6:$B$257,"&lt;="&amp;$B271)</f>
        <v>4.79</v>
      </c>
      <c r="FK271" s="8">
        <f>SUMIFS('Aceite Virgen'!FK$6:FK$257,'Aceite Virgen'!$A$6:$A$257,"&gt;="&amp;$A271,'Aceite Virgen'!$B$6:$B$257,"&lt;="&amp;$B271)</f>
        <v>3.85</v>
      </c>
      <c r="FL271" s="8">
        <f>SUMIFS('Aceite Virgen'!FL$6:FL$257,'Aceite Virgen'!$A$6:$A$257,"&gt;="&amp;$A271,'Aceite Virgen'!$B$6:$B$257,"&lt;="&amp;$B271)</f>
        <v>23.98</v>
      </c>
      <c r="FP271" s="8">
        <f>SUMIFS('Aceite Virgen'!FP$6:FP$257,'Aceite Virgen'!$A$6:$A$257,"&gt;="&amp;$A271,'Aceite Virgen'!$B$6:$B$257,"&lt;="&amp;$B271)</f>
        <v>9.0300000000000011</v>
      </c>
      <c r="FQ271" s="8">
        <f>SUMIFS('Aceite Virgen'!FQ$6:FQ$257,'Aceite Virgen'!$A$6:$A$257,"&gt;="&amp;$A271,'Aceite Virgen'!$B$6:$B$257,"&lt;="&amp;$B271)</f>
        <v>26.65</v>
      </c>
      <c r="FR271" s="8">
        <f>SUMIFS('Aceite Virgen'!FR$6:FR$257,'Aceite Virgen'!$A$6:$A$257,"&gt;="&amp;$A271,'Aceite Virgen'!$B$6:$B$257,"&lt;="&amp;$B271)</f>
        <v>1.97</v>
      </c>
      <c r="FS271" s="8">
        <f>SUMIFS('Aceite Virgen'!FS$6:FS$257,'Aceite Virgen'!$A$6:$A$257,"&gt;="&amp;$A271,'Aceite Virgen'!$B$6:$B$257,"&lt;="&amp;$B271)</f>
        <v>30.42</v>
      </c>
      <c r="FW271" s="8">
        <f>SUMIFS('Aceite Virgen'!FW$6:FW$257,'Aceite Virgen'!$A$6:$A$257,"&gt;="&amp;$A271,'Aceite Virgen'!$B$6:$B$257,"&lt;="&amp;$B271)</f>
        <v>4.21</v>
      </c>
      <c r="FX271" s="8">
        <f>SUMIFS('Aceite Virgen'!FX$6:FX$257,'Aceite Virgen'!$A$6:$A$257,"&gt;="&amp;$A271,'Aceite Virgen'!$B$6:$B$257,"&lt;="&amp;$B271)</f>
        <v>4.3600000000000003</v>
      </c>
      <c r="FY271" s="8">
        <f>SUMIFS('Aceite Virgen'!FY$6:FY$257,'Aceite Virgen'!$A$6:$A$257,"&gt;="&amp;$A271,'Aceite Virgen'!$B$6:$B$257,"&lt;="&amp;$B271)</f>
        <v>2.8600000000000003</v>
      </c>
      <c r="FZ271" s="8">
        <f>SUMIFS('Aceite Virgen'!FZ$6:FZ$257,'Aceite Virgen'!$A$6:$A$257,"&gt;="&amp;$A271,'Aceite Virgen'!$B$6:$B$257,"&lt;="&amp;$B271)</f>
        <v>19.11</v>
      </c>
      <c r="GD271" s="8">
        <f>SUMIFS('Aceite Virgen'!GD$6:GD$257,'Aceite Virgen'!$A$6:$A$257,"&gt;="&amp;$A271,'Aceite Virgen'!$B$6:$B$257,"&lt;="&amp;$B271)</f>
        <v>3.89</v>
      </c>
      <c r="GE271" s="8">
        <f>SUMIFS('Aceite Virgen'!GE$6:GE$257,'Aceite Virgen'!$A$6:$A$257,"&gt;="&amp;$A271,'Aceite Virgen'!$B$6:$B$257,"&lt;="&amp;$B271)</f>
        <v>6.41</v>
      </c>
      <c r="GF271" s="8">
        <f>SUMIFS('Aceite Virgen'!GF$6:GF$257,'Aceite Virgen'!$A$6:$A$257,"&gt;="&amp;$A271,'Aceite Virgen'!$B$6:$B$257,"&lt;="&amp;$B271)</f>
        <v>0.28000000000000003</v>
      </c>
      <c r="GG271" s="8">
        <f>SUMIFS('Aceite Virgen'!GG$6:GG$257,'Aceite Virgen'!$A$6:$A$257,"&gt;="&amp;$A271,'Aceite Virgen'!$B$6:$B$257,"&lt;="&amp;$B271)</f>
        <v>22.74</v>
      </c>
      <c r="GK271" s="8">
        <f>SUMIFS('Aceite Virgen'!GK$6:GK$257,'Aceite Virgen'!$A$6:$A$257,"&gt;="&amp;$A271,'Aceite Virgen'!$B$6:$B$257,"&lt;="&amp;$B271)</f>
        <v>4.42</v>
      </c>
      <c r="GL271" s="8">
        <f>SUMIFS('Aceite Virgen'!GL$6:GL$257,'Aceite Virgen'!$A$6:$A$257,"&gt;="&amp;$A271,'Aceite Virgen'!$B$6:$B$257,"&lt;="&amp;$B271)</f>
        <v>7.84</v>
      </c>
      <c r="GM271" s="8">
        <f>SUMIFS('Aceite Virgen'!GM$6:GM$257,'Aceite Virgen'!$A$6:$A$257,"&gt;="&amp;$A271,'Aceite Virgen'!$B$6:$B$257,"&lt;="&amp;$B271)</f>
        <v>1.1499999999999999</v>
      </c>
      <c r="GN271" s="8">
        <f>SUMIFS('Aceite Virgen'!GN$6:GN$257,'Aceite Virgen'!$A$6:$A$257,"&gt;="&amp;$A271,'Aceite Virgen'!$B$6:$B$257,"&lt;="&amp;$B271)</f>
        <v>28.38</v>
      </c>
      <c r="GR271" s="8">
        <f>SUMIFS('Aceite Virgen'!GR$6:GR$257,'Aceite Virgen'!$A$6:$A$257,"&gt;="&amp;$A271,'Aceite Virgen'!$B$6:$B$257,"&lt;="&amp;$B271)</f>
        <v>2.9699999999999998</v>
      </c>
      <c r="GS271" s="8">
        <f>SUMIFS('Aceite Virgen'!GS$6:GS$257,'Aceite Virgen'!$A$6:$A$257,"&gt;="&amp;$A271,'Aceite Virgen'!$B$6:$B$257,"&lt;="&amp;$B271)</f>
        <v>6.72</v>
      </c>
      <c r="GT271" s="8">
        <f>SUMIFS('Aceite Virgen'!GT$6:GT$257,'Aceite Virgen'!$A$6:$A$257,"&gt;="&amp;$A271,'Aceite Virgen'!$B$6:$B$257,"&lt;="&amp;$B271)</f>
        <v>1.94</v>
      </c>
      <c r="GU271" s="8">
        <f>SUMIFS('Aceite Virgen'!GU$6:GU$257,'Aceite Virgen'!$A$6:$A$257,"&gt;="&amp;$A271,'Aceite Virgen'!$B$6:$B$257,"&lt;="&amp;$B271)</f>
        <v>6.74</v>
      </c>
      <c r="GY271" s="8">
        <f>SUMIFS('Aceite Virgen'!GY$6:GY$257,'Aceite Virgen'!$A$6:$A$257,"&gt;="&amp;$A271,'Aceite Virgen'!$B$6:$B$257,"&lt;="&amp;$B271)</f>
        <v>2.8600000000000003</v>
      </c>
      <c r="GZ271" s="8">
        <f>SUMIFS('Aceite Virgen'!GZ$6:GZ$257,'Aceite Virgen'!$A$6:$A$257,"&gt;="&amp;$A271,'Aceite Virgen'!$B$6:$B$257,"&lt;="&amp;$B271)</f>
        <v>11.39</v>
      </c>
      <c r="HA271" s="8">
        <f>SUMIFS('Aceite Virgen'!HA$6:HA$257,'Aceite Virgen'!$A$6:$A$257,"&gt;="&amp;$A271,'Aceite Virgen'!$B$6:$B$257,"&lt;="&amp;$B271)</f>
        <v>1.56</v>
      </c>
      <c r="HB271" s="8">
        <f>SUMIFS('Aceite Virgen'!HB$6:HB$257,'Aceite Virgen'!$A$6:$A$257,"&gt;="&amp;$A271,'Aceite Virgen'!$B$6:$B$257,"&lt;="&amp;$B271)</f>
        <v>6.63</v>
      </c>
      <c r="HF271" s="8">
        <f>SUMIFS('Aceite Virgen'!HF$6:HF$257,'Aceite Virgen'!$A$6:$A$257,"&gt;="&amp;$A271,'Aceite Virgen'!$B$6:$B$257,"&lt;="&amp;$B271)</f>
        <v>12.34</v>
      </c>
      <c r="HG271" s="8">
        <f>SUMIFS('Aceite Virgen'!HG$6:HG$257,'Aceite Virgen'!$A$6:$A$257,"&gt;="&amp;$A271,'Aceite Virgen'!$B$6:$B$257,"&lt;="&amp;$B271)</f>
        <v>12.69</v>
      </c>
      <c r="HH271" s="8">
        <f>SUMIFS('Aceite Virgen'!HH$6:HH$257,'Aceite Virgen'!$A$6:$A$257,"&gt;="&amp;$A271,'Aceite Virgen'!$B$6:$B$257,"&lt;="&amp;$B271)</f>
        <v>11.25</v>
      </c>
      <c r="HI271" s="8">
        <f>SUMIFS('Aceite Virgen'!HI$6:HI$257,'Aceite Virgen'!$A$6:$A$257,"&gt;="&amp;$A271,'Aceite Virgen'!$B$6:$B$257,"&lt;="&amp;$B271)</f>
        <v>29.63</v>
      </c>
      <c r="HM271" s="8">
        <f>SUMIFS('Aceite Virgen'!HM$6:HM$257,'Aceite Virgen'!$A$6:$A$257,"&gt;="&amp;$A271,'Aceite Virgen'!$B$6:$B$257,"&lt;="&amp;$B271)</f>
        <v>21.39</v>
      </c>
      <c r="HN271" s="8">
        <f>SUMIFS('Aceite Virgen'!HN$6:HN$257,'Aceite Virgen'!$A$6:$A$257,"&gt;="&amp;$A271,'Aceite Virgen'!$B$6:$B$257,"&lt;="&amp;$B271)</f>
        <v>2.39</v>
      </c>
      <c r="HO271" s="8">
        <f>SUMIFS('Aceite Virgen'!HO$6:HO$257,'Aceite Virgen'!$A$6:$A$257,"&gt;="&amp;$A271,'Aceite Virgen'!$B$6:$B$257,"&lt;="&amp;$B271)</f>
        <v>28.44</v>
      </c>
      <c r="HP271" s="8">
        <f>SUMIFS('Aceite Virgen'!HP$6:HP$257,'Aceite Virgen'!$A$6:$A$257,"&gt;="&amp;$A271,'Aceite Virgen'!$B$6:$B$257,"&lt;="&amp;$B271)</f>
        <v>32.979999999999997</v>
      </c>
      <c r="HT271" s="8">
        <f>SUMIFS('Aceite Virgen'!HT$6:HT$257,'Aceite Virgen'!$A$6:$A$257,"&gt;="&amp;$A271,'Aceite Virgen'!$B$6:$B$257,"&lt;="&amp;$B271)</f>
        <v>20.58</v>
      </c>
      <c r="HU271" s="8">
        <f>SUMIFS('Aceite Virgen'!HU$6:HU$257,'Aceite Virgen'!$A$6:$A$257,"&gt;="&amp;$A271,'Aceite Virgen'!$B$6:$B$257,"&lt;="&amp;$B271)</f>
        <v>0</v>
      </c>
      <c r="HV271" s="8">
        <f>SUMIFS('Aceite Virgen'!HV$6:HV$257,'Aceite Virgen'!$A$6:$A$257,"&gt;="&amp;$A271,'Aceite Virgen'!$B$6:$B$257,"&lt;="&amp;$B271)</f>
        <v>31.349999999999998</v>
      </c>
      <c r="HW271" s="8">
        <f>SUMIFS('Aceite Virgen'!HW$6:HW$257,'Aceite Virgen'!$A$6:$A$257,"&gt;="&amp;$A271,'Aceite Virgen'!$B$6:$B$257,"&lt;="&amp;$B271)</f>
        <v>0</v>
      </c>
      <c r="IA271" s="8">
        <f>SUMIFS('Aceite Virgen'!IA$6:IA$257,'Aceite Virgen'!$A$6:$A$257,"&gt;="&amp;$A271,'Aceite Virgen'!$B$6:$B$257,"&lt;="&amp;$B271)</f>
        <v>17.329999999999998</v>
      </c>
      <c r="IB271" s="8">
        <f>SUMIFS('Aceite Virgen'!IB$6:IB$257,'Aceite Virgen'!$A$6:$A$257,"&gt;="&amp;$A271,'Aceite Virgen'!$B$6:$B$257,"&lt;="&amp;$B271)</f>
        <v>0</v>
      </c>
      <c r="IC271" s="8">
        <f>SUMIFS('Aceite Virgen'!IC$6:IC$257,'Aceite Virgen'!$A$6:$A$257,"&gt;="&amp;$A271,'Aceite Virgen'!$B$6:$B$257,"&lt;="&amp;$B271)</f>
        <v>27.07</v>
      </c>
      <c r="ID271" s="8">
        <f>SUMIFS('Aceite Virgen'!ID$6:ID$257,'Aceite Virgen'!$A$6:$A$257,"&gt;="&amp;$A271,'Aceite Virgen'!$B$6:$B$257,"&lt;="&amp;$B271)</f>
        <v>6.75</v>
      </c>
      <c r="IH271" s="8">
        <f>SUMIFS('Aceite Virgen'!IH$6:IH$257,'Aceite Virgen'!$A$6:$A$257,"&gt;="&amp;$A271,'Aceite Virgen'!$B$6:$B$257,"&lt;="&amp;$B271)</f>
        <v>25.700000000000003</v>
      </c>
      <c r="II271" s="8">
        <f>SUMIFS('Aceite Virgen'!II$6:II$257,'Aceite Virgen'!$A$6:$A$257,"&gt;="&amp;$A271,'Aceite Virgen'!$B$6:$B$257,"&lt;="&amp;$B271)</f>
        <v>0</v>
      </c>
      <c r="IJ271" s="8">
        <f>SUMIFS('Aceite Virgen'!IJ$6:IJ$257,'Aceite Virgen'!$A$6:$A$257,"&gt;="&amp;$A271,'Aceite Virgen'!$B$6:$B$257,"&lt;="&amp;$B271)</f>
        <v>33.729999999999997</v>
      </c>
      <c r="IK271" s="8">
        <f>SUMIFS('Aceite Virgen'!IK$6:IK$257,'Aceite Virgen'!$A$6:$A$257,"&gt;="&amp;$A271,'Aceite Virgen'!$B$6:$B$257,"&lt;="&amp;$B271)</f>
        <v>16.38</v>
      </c>
      <c r="IO271" s="8">
        <f>SUMIFS('Aceite Virgen'!IO$6:IO$257,'Aceite Virgen'!$A$6:$A$257,"&gt;="&amp;$A271,'Aceite Virgen'!$B$6:$B$257,"&lt;="&amp;$B271)</f>
        <v>19.619999999999997</v>
      </c>
      <c r="IP271" s="8">
        <f>SUMIFS('Aceite Virgen'!IP$6:IP$257,'Aceite Virgen'!$A$6:$A$257,"&gt;="&amp;$A271,'Aceite Virgen'!$B$6:$B$257,"&lt;="&amp;$B271)</f>
        <v>0</v>
      </c>
      <c r="IQ271" s="8">
        <f>SUMIFS('Aceite Virgen'!IQ$6:IQ$257,'Aceite Virgen'!$A$6:$A$257,"&gt;="&amp;$A271,'Aceite Virgen'!$B$6:$B$257,"&lt;="&amp;$B271)</f>
        <v>26.92</v>
      </c>
      <c r="IR271" s="8">
        <f>SUMIFS('Aceite Virgen'!IR$6:IR$257,'Aceite Virgen'!$A$6:$A$257,"&gt;="&amp;$A271,'Aceite Virgen'!$B$6:$B$257,"&lt;="&amp;$B271)</f>
        <v>4.83</v>
      </c>
      <c r="IV271" s="8">
        <f>SUMIFS('Aceite Virgen'!IV$6:IV$257,'Aceite Virgen'!$A$6:$A$257,"&gt;="&amp;$A271,'Aceite Virgen'!$B$6:$B$257,"&lt;="&amp;$B271)</f>
        <v>21.34</v>
      </c>
      <c r="IW271" s="8">
        <f>SUMIFS('Aceite Virgen'!IW$6:IW$257,'Aceite Virgen'!$A$6:$A$257,"&gt;="&amp;$A271,'Aceite Virgen'!$B$6:$B$257,"&lt;="&amp;$B271)</f>
        <v>1.08</v>
      </c>
      <c r="IX271" s="8">
        <f>SUMIFS('Aceite Virgen'!IX$6:IX$257,'Aceite Virgen'!$A$6:$A$257,"&gt;="&amp;$A271,'Aceite Virgen'!$B$6:$B$257,"&lt;="&amp;$B271)</f>
        <v>29.53</v>
      </c>
      <c r="IY271" s="8">
        <f>SUMIFS('Aceite Virgen'!IY$6:IY$257,'Aceite Virgen'!$A$6:$A$257,"&gt;="&amp;$A271,'Aceite Virgen'!$B$6:$B$257,"&lt;="&amp;$B271)</f>
        <v>7.8</v>
      </c>
      <c r="JC271" s="8">
        <f>SUMIFS('Aceite Virgen'!JC$6:JC$257,'Aceite Virgen'!$A$6:$A$257,"&gt;="&amp;$A271,'Aceite Virgen'!$B$6:$B$257,"&lt;="&amp;$B271)</f>
        <v>24.470000000000002</v>
      </c>
      <c r="JD271" s="8">
        <f>SUMIFS('Aceite Virgen'!JD$6:JD$257,'Aceite Virgen'!$A$6:$A$257,"&gt;="&amp;$A271,'Aceite Virgen'!$B$6:$B$257,"&lt;="&amp;$B271)</f>
        <v>0</v>
      </c>
      <c r="JE271" s="8">
        <f>SUMIFS('Aceite Virgen'!JE$6:JE$257,'Aceite Virgen'!$A$6:$A$257,"&gt;="&amp;$A271,'Aceite Virgen'!$B$6:$B$257,"&lt;="&amp;$B271)</f>
        <v>33.64</v>
      </c>
      <c r="JF271" s="8">
        <f>SUMIFS('Aceite Virgen'!JF$6:JF$257,'Aceite Virgen'!$A$6:$A$257,"&gt;="&amp;$A271,'Aceite Virgen'!$B$6:$B$257,"&lt;="&amp;$B271)</f>
        <v>20.39</v>
      </c>
      <c r="JJ271" s="8">
        <f>SUMIFS('Aceite Virgen'!JJ$6:JJ$257,'Aceite Virgen'!$A$6:$A$257,"&gt;="&amp;$A271,'Aceite Virgen'!$B$6:$B$257,"&lt;="&amp;$B271)</f>
        <v>23.400000000000002</v>
      </c>
      <c r="JK271" s="8">
        <f>SUMIFS('Aceite Virgen'!JK$6:JK$257,'Aceite Virgen'!$A$6:$A$257,"&gt;="&amp;$A271,'Aceite Virgen'!$B$6:$B$257,"&lt;="&amp;$B271)</f>
        <v>4.84</v>
      </c>
      <c r="JL271" s="8">
        <f>SUMIFS('Aceite Virgen'!JL$6:JL$257,'Aceite Virgen'!$A$6:$A$257,"&gt;="&amp;$A271,'Aceite Virgen'!$B$6:$B$257,"&lt;="&amp;$B271)</f>
        <v>30.64</v>
      </c>
      <c r="JM271" s="8">
        <f>SUMIFS('Aceite Virgen'!JM$6:JM$257,'Aceite Virgen'!$A$6:$A$257,"&gt;="&amp;$A271,'Aceite Virgen'!$B$6:$B$257,"&lt;="&amp;$B271)</f>
        <v>13.46</v>
      </c>
      <c r="JQ271" s="8">
        <f>SUMIFS('Aceite Virgen'!JQ$6:JQ$257,'Aceite Virgen'!$A$6:$A$257,"&gt;="&amp;$A271,'Aceite Virgen'!$B$6:$B$257,"&lt;="&amp;$B271)</f>
        <v>21.959999999999997</v>
      </c>
      <c r="JR271" s="8">
        <f>SUMIFS('Aceite Virgen'!JR$6:JR$257,'Aceite Virgen'!$A$6:$A$257,"&gt;="&amp;$A271,'Aceite Virgen'!$B$6:$B$257,"&lt;="&amp;$B271)</f>
        <v>3.4</v>
      </c>
      <c r="JS271" s="8">
        <f>SUMIFS('Aceite Virgen'!JS$6:JS$257,'Aceite Virgen'!$A$6:$A$257,"&gt;="&amp;$A271,'Aceite Virgen'!$B$6:$B$257,"&lt;="&amp;$B271)</f>
        <v>29.450000000000003</v>
      </c>
      <c r="JT271" s="8">
        <f>SUMIFS('Aceite Virgen'!JT$6:JT$257,'Aceite Virgen'!$A$6:$A$257,"&gt;="&amp;$A271,'Aceite Virgen'!$B$6:$B$257,"&lt;="&amp;$B271)</f>
        <v>22.79</v>
      </c>
      <c r="JX271" s="8">
        <f>SUMIFS('Aceite Virgen'!JX$6:JX$257,'Aceite Virgen'!$A$6:$A$257,"&gt;="&amp;$A271,'Aceite Virgen'!$B$6:$B$257,"&lt;="&amp;$B271)</f>
        <v>26.07</v>
      </c>
      <c r="JY271" s="8">
        <f>SUMIFS('Aceite Virgen'!JY$6:JY$257,'Aceite Virgen'!$A$6:$A$257,"&gt;="&amp;$A271,'Aceite Virgen'!$B$6:$B$257,"&lt;="&amp;$B271)</f>
        <v>2.58</v>
      </c>
      <c r="JZ271" s="8">
        <f>SUMIFS('Aceite Virgen'!JZ$6:JZ$257,'Aceite Virgen'!$A$6:$A$257,"&gt;="&amp;$A271,'Aceite Virgen'!$B$6:$B$257,"&lt;="&amp;$B271)</f>
        <v>38.24</v>
      </c>
      <c r="KA271" s="8">
        <f>SUMIFS('Aceite Virgen'!KA$6:KA$257,'Aceite Virgen'!$A$6:$A$257,"&gt;="&amp;$A271,'Aceite Virgen'!$B$6:$B$257,"&lt;="&amp;$B271)</f>
        <v>8.19</v>
      </c>
      <c r="KE271" s="8">
        <f>SUMIFS('Aceite Virgen'!KE$6:KE$257,'Aceite Virgen'!$A$6:$A$257,"&gt;="&amp;$A271,'Aceite Virgen'!$B$6:$B$257,"&lt;="&amp;$B271)</f>
        <v>25.78</v>
      </c>
      <c r="KF271" s="8">
        <f>SUMIFS('Aceite Virgen'!KF$6:KF$257,'Aceite Virgen'!$A$6:$A$257,"&gt;="&amp;$A271,'Aceite Virgen'!$B$6:$B$257,"&lt;="&amp;$B271)</f>
        <v>1.74</v>
      </c>
      <c r="KG271" s="8">
        <f>SUMIFS('Aceite Virgen'!KG$6:KG$257,'Aceite Virgen'!$A$6:$A$257,"&gt;="&amp;$A271,'Aceite Virgen'!$B$6:$B$257,"&lt;="&amp;$B271)</f>
        <v>38.200000000000003</v>
      </c>
      <c r="KH271" s="8">
        <f>SUMIFS('Aceite Virgen'!KH$6:KH$257,'Aceite Virgen'!$A$6:$A$257,"&gt;="&amp;$A271,'Aceite Virgen'!$B$6:$B$257,"&lt;="&amp;$B271)</f>
        <v>18.95</v>
      </c>
      <c r="KL271" s="8">
        <f>SUMIFS('Aceite Virgen'!KL$6:KL$257,'Aceite Virgen'!$A$6:$A$257,"&gt;="&amp;$A271,'Aceite Virgen'!$B$6:$B$257,"&lt;="&amp;$B271)</f>
        <v>27.09</v>
      </c>
      <c r="KM271" s="8">
        <f>SUMIFS('Aceite Virgen'!KM$6:KM$257,'Aceite Virgen'!$A$6:$A$257,"&gt;="&amp;$A271,'Aceite Virgen'!$B$6:$B$257,"&lt;="&amp;$B271)</f>
        <v>1.52</v>
      </c>
      <c r="KN271" s="8">
        <f>SUMIFS('Aceite Virgen'!KN$6:KN$257,'Aceite Virgen'!$A$6:$A$257,"&gt;="&amp;$A271,'Aceite Virgen'!$B$6:$B$257,"&lt;="&amp;$B271)</f>
        <v>39.090000000000003</v>
      </c>
      <c r="KO271" s="8">
        <f>SUMIFS('Aceite Virgen'!KO$6:KO$257,'Aceite Virgen'!$A$6:$A$257,"&gt;="&amp;$A271,'Aceite Virgen'!$B$6:$B$257,"&lt;="&amp;$B271)</f>
        <v>10</v>
      </c>
      <c r="KS271" s="8">
        <f>SUMIFS('Aceite Virgen'!KS$6:KS$257,'Aceite Virgen'!$A$6:$A$257,"&gt;="&amp;$A271,'Aceite Virgen'!$B$6:$B$257,"&lt;="&amp;$B271)</f>
        <v>4.93</v>
      </c>
      <c r="KT271" s="8">
        <f>SUMIFS('Aceite Virgen'!KT$6:KT$257,'Aceite Virgen'!$A$6:$A$257,"&gt;="&amp;$A271,'Aceite Virgen'!$B$6:$B$257,"&lt;="&amp;$B271)</f>
        <v>4.66</v>
      </c>
      <c r="KU271" s="8">
        <f>SUMIFS('Aceite Virgen'!KU$6:KU$257,'Aceite Virgen'!$A$6:$A$257,"&gt;="&amp;$A271,'Aceite Virgen'!$B$6:$B$257,"&lt;="&amp;$B271)</f>
        <v>3.38</v>
      </c>
      <c r="KV271" s="8">
        <f>SUMIFS('Aceite Virgen'!KV$6:KV$257,'Aceite Virgen'!$A$6:$A$257,"&gt;="&amp;$A271,'Aceite Virgen'!$B$6:$B$257,"&lt;="&amp;$B271)</f>
        <v>13.78</v>
      </c>
      <c r="KZ271" s="8">
        <f>SUMIFS('Aceite Virgen'!KZ$6:KZ$257,'Aceite Virgen'!$A$6:$A$257,"&gt;="&amp;$A271,'Aceite Virgen'!$B$6:$B$257,"&lt;="&amp;$B271)</f>
        <v>4.82</v>
      </c>
      <c r="LA271" s="8">
        <f>SUMIFS('Aceite Virgen'!LA$6:LA$257,'Aceite Virgen'!$A$6:$A$257,"&gt;="&amp;$A271,'Aceite Virgen'!$B$6:$B$257,"&lt;="&amp;$B271)</f>
        <v>1.81</v>
      </c>
      <c r="LB271" s="8">
        <f>SUMIFS('Aceite Virgen'!LB$6:LB$257,'Aceite Virgen'!$A$6:$A$257,"&gt;="&amp;$A271,'Aceite Virgen'!$B$6:$B$257,"&lt;="&amp;$B271)</f>
        <v>1.1399999999999999</v>
      </c>
      <c r="LC271" s="8">
        <f>SUMIFS('Aceite Virgen'!LC$6:LC$257,'Aceite Virgen'!$A$6:$A$257,"&gt;="&amp;$A271,'Aceite Virgen'!$B$6:$B$257,"&lt;="&amp;$B271)</f>
        <v>24.3</v>
      </c>
      <c r="LG271" s="8">
        <f>SUMIFS('Aceite Virgen'!LG$6:LG$257,'Aceite Virgen'!$A$6:$A$257,"&gt;="&amp;$A271,'Aceite Virgen'!$B$6:$B$257,"&lt;="&amp;$B271)</f>
        <v>3.89</v>
      </c>
      <c r="LH271" s="8">
        <f>SUMIFS('Aceite Virgen'!LH$6:LH$257,'Aceite Virgen'!$A$6:$A$257,"&gt;="&amp;$A271,'Aceite Virgen'!$B$6:$B$257,"&lt;="&amp;$B271)</f>
        <v>2.73</v>
      </c>
      <c r="LI271" s="8">
        <f>SUMIFS('Aceite Virgen'!LI$6:LI$257,'Aceite Virgen'!$A$6:$A$257,"&gt;="&amp;$A271,'Aceite Virgen'!$B$6:$B$257,"&lt;="&amp;$B271)</f>
        <v>1.3</v>
      </c>
      <c r="LJ271" s="8">
        <f>SUMIFS('Aceite Virgen'!LJ$6:LJ$257,'Aceite Virgen'!$A$6:$A$257,"&gt;="&amp;$A271,'Aceite Virgen'!$B$6:$B$257,"&lt;="&amp;$B271)</f>
        <v>18.010000000000002</v>
      </c>
      <c r="LN271" s="8">
        <f>SUMIFS('Aceite Virgen'!LN$6:LN$257,'Aceite Virgen'!$A$6:$A$257,"&gt;="&amp;$A271,'Aceite Virgen'!$B$6:$B$257,"&lt;="&amp;$B271)</f>
        <v>2.13</v>
      </c>
      <c r="LO271" s="8">
        <f>SUMIFS('Aceite Virgen'!LO$6:LO$257,'Aceite Virgen'!$A$6:$A$257,"&gt;="&amp;$A271,'Aceite Virgen'!$B$6:$B$257,"&lt;="&amp;$B271)</f>
        <v>5.69</v>
      </c>
      <c r="LP271" s="8">
        <f>SUMIFS('Aceite Virgen'!LP$6:LP$257,'Aceite Virgen'!$A$6:$A$257,"&gt;="&amp;$A271,'Aceite Virgen'!$B$6:$B$257,"&lt;="&amp;$B271)</f>
        <v>1.04</v>
      </c>
      <c r="LQ271" s="8">
        <f>SUMIFS('Aceite Virgen'!LQ$6:LQ$257,'Aceite Virgen'!$A$6:$A$257,"&gt;="&amp;$A271,'Aceite Virgen'!$B$6:$B$257,"&lt;="&amp;$B271)</f>
        <v>3.1999999999999997</v>
      </c>
      <c r="LR271" s="76"/>
      <c r="LS271" s="76"/>
      <c r="LT271" s="76"/>
      <c r="LU271" s="8">
        <f>SUMIFS('Aceite Virgen'!LU$6:LU$257,'Aceite Virgen'!$A$6:$A$257,"&gt;="&amp;$A271,'Aceite Virgen'!$B$6:$B$257,"&lt;="&amp;$B271)</f>
        <v>24.42</v>
      </c>
      <c r="LV271" s="8">
        <f>SUMIFS('Aceite Virgen'!LV$6:LV$257,'Aceite Virgen'!$A$6:$A$257,"&gt;="&amp;$A271,'Aceite Virgen'!$B$6:$B$257,"&lt;="&amp;$B271)</f>
        <v>4.5999999999999996</v>
      </c>
      <c r="LW271" s="8">
        <f>SUMIFS('Aceite Virgen'!LW$6:LW$257,'Aceite Virgen'!$A$6:$A$257,"&gt;="&amp;$A271,'Aceite Virgen'!$B$6:$B$257,"&lt;="&amp;$B271)</f>
        <v>29.62</v>
      </c>
      <c r="LX271" s="8">
        <f>SUMIFS('Aceite Virgen'!LX$6:LX$257,'Aceite Virgen'!$A$6:$A$257,"&gt;="&amp;$A271,'Aceite Virgen'!$B$6:$B$257,"&lt;="&amp;$B271)</f>
        <v>22.02</v>
      </c>
      <c r="LY271" s="76"/>
      <c r="LZ271" s="76"/>
      <c r="MA271" s="76"/>
      <c r="MB271" s="8">
        <f>SUMIFS('Aceite Virgen'!MB$6:MB$257,'Aceite Virgen'!$A$6:$A$257,"&gt;="&amp;$A271,'Aceite Virgen'!$B$6:$B$257,"&lt;="&amp;$B271)</f>
        <v>30.779999999999998</v>
      </c>
      <c r="MC271" s="8">
        <f>SUMIFS('Aceite Virgen'!MC$6:MC$257,'Aceite Virgen'!$A$6:$A$257,"&gt;="&amp;$A271,'Aceite Virgen'!$B$6:$B$257,"&lt;="&amp;$B271)</f>
        <v>7.77</v>
      </c>
      <c r="MD271" s="8">
        <f>SUMIFS('Aceite Virgen'!MD$6:MD$257,'Aceite Virgen'!$A$6:$A$257,"&gt;="&amp;$A271,'Aceite Virgen'!$B$6:$B$257,"&lt;="&amp;$B271)</f>
        <v>35.99</v>
      </c>
      <c r="ME271" s="8">
        <f>SUMIFS('Aceite Virgen'!ME$6:ME$257,'Aceite Virgen'!$A$6:$A$257,"&gt;="&amp;$A271,'Aceite Virgen'!$B$6:$B$257,"&lt;="&amp;$B271)</f>
        <v>28.189999999999998</v>
      </c>
      <c r="MI271" s="8">
        <f>SUMIFS('Aceite Virgen'!MI$6:MI$257,'Aceite Virgen'!$A$6:$A$257,"&gt;="&amp;$A271,'Aceite Virgen'!$B$6:$B$257,"&lt;="&amp;$B271)</f>
        <v>5.59</v>
      </c>
      <c r="MJ271" s="8">
        <f>SUMIFS('Aceite Virgen'!MJ$6:MJ$257,'Aceite Virgen'!$A$6:$A$257,"&gt;="&amp;$A271,'Aceite Virgen'!$B$6:$B$257,"&lt;="&amp;$B271)</f>
        <v>4.03</v>
      </c>
      <c r="MK271" s="8">
        <f>SUMIFS('Aceite Virgen'!MK$6:MK$257,'Aceite Virgen'!$A$6:$A$257,"&gt;="&amp;$A271,'Aceite Virgen'!$B$6:$B$257,"&lt;="&amp;$B271)</f>
        <v>6.5500000000000007</v>
      </c>
      <c r="ML271" s="8">
        <f>SUMIFS('Aceite Virgen'!ML$6:ML$257,'Aceite Virgen'!$A$6:$A$257,"&gt;="&amp;$A271,'Aceite Virgen'!$B$6:$B$257,"&lt;="&amp;$B271)</f>
        <v>4.68</v>
      </c>
      <c r="MM271" s="76"/>
      <c r="MN271" s="76"/>
      <c r="MO271" s="76"/>
      <c r="MP271" s="8">
        <f>SUMIFS('Aceite Virgen'!MP$6:MP$257,'Aceite Virgen'!$A$6:$A$257,"&gt;="&amp;$A271,'Aceite Virgen'!$B$6:$B$257,"&lt;="&amp;$B271)</f>
        <v>2.56</v>
      </c>
      <c r="MQ271" s="8">
        <f>SUMIFS('Aceite Virgen'!MQ$6:MQ$257,'Aceite Virgen'!$A$6:$A$257,"&gt;="&amp;$A271,'Aceite Virgen'!$B$6:$B$257,"&lt;="&amp;$B271)</f>
        <v>1.8</v>
      </c>
      <c r="MR271" s="8">
        <f>SUMIFS('Aceite Virgen'!MR$6:MR$257,'Aceite Virgen'!$A$6:$A$257,"&gt;="&amp;$A271,'Aceite Virgen'!$B$6:$B$257,"&lt;="&amp;$B271)</f>
        <v>2.2599999999999998</v>
      </c>
      <c r="MS271" s="8">
        <f>SUMIFS('Aceite Virgen'!MS$6:MS$257,'Aceite Virgen'!$A$6:$A$257,"&gt;="&amp;$A271,'Aceite Virgen'!$B$6:$B$257,"&lt;="&amp;$B271)</f>
        <v>1.28</v>
      </c>
    </row>
    <row r="272" spans="1:357" x14ac:dyDescent="0.25">
      <c r="A272" s="14">
        <f>'TAM Aceite Virgen'!B20</f>
        <v>3.2</v>
      </c>
      <c r="B272" s="14">
        <f>'TAM Aceite Virgen'!C20</f>
        <v>3.3</v>
      </c>
      <c r="C272" s="14"/>
      <c r="D272" s="8">
        <f>SUMIFS('Aceite Virgen'!D$6:D$257,'Aceite Virgen'!$A$6:$A$257,"&gt;="&amp;$A272,'Aceite Virgen'!$B$6:$B$257,"&lt;="&amp;$B272)</f>
        <v>0.48</v>
      </c>
      <c r="E272" s="8">
        <f>SUMIFS('Aceite Virgen'!E$6:E$257,'Aceite Virgen'!$A$6:$A$257,"&gt;="&amp;$A272,'Aceite Virgen'!$B$6:$B$257,"&lt;="&amp;$B272)</f>
        <v>0</v>
      </c>
      <c r="F272" s="8">
        <f>SUMIFS('Aceite Virgen'!F$6:F$257,'Aceite Virgen'!$A$6:$A$257,"&gt;="&amp;$A272,'Aceite Virgen'!$B$6:$B$257,"&lt;="&amp;$B272)</f>
        <v>0.65</v>
      </c>
      <c r="G272" s="8">
        <f>SUMIFS('Aceite Virgen'!G$6:G$257,'Aceite Virgen'!$A$6:$A$257,"&gt;="&amp;$A272,'Aceite Virgen'!$B$6:$B$257,"&lt;="&amp;$B272)</f>
        <v>0</v>
      </c>
      <c r="H272" s="14"/>
      <c r="I272" s="14"/>
      <c r="J272" s="14"/>
      <c r="K272" s="8">
        <f>SUMIFS('Aceite Virgen'!K$6:K$257,'Aceite Virgen'!$A$6:$A$257,"&gt;="&amp;$A272,'Aceite Virgen'!$B$6:$B$257,"&lt;="&amp;$B272)</f>
        <v>0</v>
      </c>
      <c r="L272" s="8">
        <f>SUMIFS('Aceite Virgen'!L$6:L$257,'Aceite Virgen'!$A$6:$A$257,"&gt;="&amp;$A272,'Aceite Virgen'!$B$6:$B$257,"&lt;="&amp;$B272)</f>
        <v>0</v>
      </c>
      <c r="M272" s="8">
        <f>SUMIFS('Aceite Virgen'!M$6:M$257,'Aceite Virgen'!$A$6:$A$257,"&gt;="&amp;$A272,'Aceite Virgen'!$B$6:$B$257,"&lt;="&amp;$B272)</f>
        <v>0</v>
      </c>
      <c r="N272" s="8">
        <f>SUMIFS('Aceite Virgen'!N$6:N$257,'Aceite Virgen'!$A$6:$A$257,"&gt;="&amp;$A272,'Aceite Virgen'!$B$6:$B$257,"&lt;="&amp;$B272)</f>
        <v>0</v>
      </c>
      <c r="O272" s="14"/>
      <c r="P272" s="14"/>
      <c r="Q272" s="14"/>
      <c r="R272" s="8">
        <f>SUMIFS('Aceite Virgen'!R$6:R$257,'Aceite Virgen'!$A$6:$A$257,"&gt;="&amp;$A272,'Aceite Virgen'!$B$6:$B$257,"&lt;="&amp;$B272)</f>
        <v>0.5</v>
      </c>
      <c r="S272" s="8">
        <f>SUMIFS('Aceite Virgen'!S$6:S$257,'Aceite Virgen'!$A$6:$A$257,"&gt;="&amp;$A272,'Aceite Virgen'!$B$6:$B$257,"&lt;="&amp;$B272)</f>
        <v>0</v>
      </c>
      <c r="T272" s="8">
        <f>SUMIFS('Aceite Virgen'!T$6:T$257,'Aceite Virgen'!$A$6:$A$257,"&gt;="&amp;$A272,'Aceite Virgen'!$B$6:$B$257,"&lt;="&amp;$B272)</f>
        <v>0.69</v>
      </c>
      <c r="U272" s="8">
        <f>SUMIFS('Aceite Virgen'!U$6:U$257,'Aceite Virgen'!$A$6:$A$257,"&gt;="&amp;$A272,'Aceite Virgen'!$B$6:$B$257,"&lt;="&amp;$B272)</f>
        <v>0</v>
      </c>
      <c r="V272" s="14"/>
      <c r="W272" s="14"/>
      <c r="X272" s="14"/>
      <c r="Y272" s="8">
        <f>SUMIFS('Aceite Virgen'!Y$6:Y$257,'Aceite Virgen'!$A$6:$A$257,"&gt;="&amp;$A272,'Aceite Virgen'!$B$6:$B$257,"&lt;="&amp;$B272)</f>
        <v>0.19</v>
      </c>
      <c r="Z272" s="8">
        <f>SUMIFS('Aceite Virgen'!Z$6:Z$257,'Aceite Virgen'!$A$6:$A$257,"&gt;="&amp;$A272,'Aceite Virgen'!$B$6:$B$257,"&lt;="&amp;$B272)</f>
        <v>0</v>
      </c>
      <c r="AA272" s="8">
        <f>SUMIFS('Aceite Virgen'!AA$6:AA$257,'Aceite Virgen'!$A$6:$A$257,"&gt;="&amp;$A272,'Aceite Virgen'!$B$6:$B$257,"&lt;="&amp;$B272)</f>
        <v>0</v>
      </c>
      <c r="AB272" s="8">
        <f>SUMIFS('Aceite Virgen'!AB$6:AB$257,'Aceite Virgen'!$A$6:$A$257,"&gt;="&amp;$A272,'Aceite Virgen'!$B$6:$B$257,"&lt;="&amp;$B272)</f>
        <v>0</v>
      </c>
      <c r="AC272" s="14"/>
      <c r="AD272" s="14"/>
      <c r="AE272" s="14"/>
      <c r="AF272" s="8">
        <f>SUMIFS('Aceite Virgen'!AF$6:AF$257,'Aceite Virgen'!$A$6:$A$257,"&gt;="&amp;$A272,'Aceite Virgen'!$B$6:$B$257,"&lt;="&amp;$B272)</f>
        <v>0</v>
      </c>
      <c r="AG272" s="8">
        <f>SUMIFS('Aceite Virgen'!AG$6:AG$257,'Aceite Virgen'!$A$6:$A$257,"&gt;="&amp;$A272,'Aceite Virgen'!$B$6:$B$257,"&lt;="&amp;$B272)</f>
        <v>0</v>
      </c>
      <c r="AH272" s="8">
        <f>SUMIFS('Aceite Virgen'!AH$6:AH$257,'Aceite Virgen'!$A$6:$A$257,"&gt;="&amp;$A272,'Aceite Virgen'!$B$6:$B$257,"&lt;="&amp;$B272)</f>
        <v>0</v>
      </c>
      <c r="AI272" s="8">
        <f>SUMIFS('Aceite Virgen'!AI$6:AI$257,'Aceite Virgen'!$A$6:$A$257,"&gt;="&amp;$A272,'Aceite Virgen'!$B$6:$B$257,"&lt;="&amp;$B272)</f>
        <v>0</v>
      </c>
      <c r="AJ272" s="14"/>
      <c r="AK272" s="14"/>
      <c r="AL272" s="14"/>
      <c r="AM272" s="8">
        <f>SUMIFS('Aceite Virgen'!AM$6:AM$257,'Aceite Virgen'!$A$6:$A$257,"&gt;="&amp;$A272,'Aceite Virgen'!$B$6:$B$257,"&lt;="&amp;$B272)</f>
        <v>0.32</v>
      </c>
      <c r="AN272" s="8">
        <f>SUMIFS('Aceite Virgen'!AN$6:AN$257,'Aceite Virgen'!$A$6:$A$257,"&gt;="&amp;$A272,'Aceite Virgen'!$B$6:$B$257,"&lt;="&amp;$B272)</f>
        <v>0</v>
      </c>
      <c r="AO272" s="8">
        <f>SUMIFS('Aceite Virgen'!AO$6:AO$257,'Aceite Virgen'!$A$6:$A$257,"&gt;="&amp;$A272,'Aceite Virgen'!$B$6:$B$257,"&lt;="&amp;$B272)</f>
        <v>0.39</v>
      </c>
      <c r="AP272" s="8">
        <f>SUMIFS('Aceite Virgen'!AP$6:AP$257,'Aceite Virgen'!$A$6:$A$257,"&gt;="&amp;$A272,'Aceite Virgen'!$B$6:$B$257,"&lt;="&amp;$B272)</f>
        <v>0</v>
      </c>
      <c r="AQ272" s="14"/>
      <c r="AR272" s="14"/>
      <c r="AT272" s="8">
        <f>SUMIFS('Aceite Virgen'!AT$6:AT$257,'Aceite Virgen'!$A$6:$A$257,"&gt;="&amp;$A272,'Aceite Virgen'!$B$6:$B$257,"&lt;="&amp;$B272)</f>
        <v>0.3</v>
      </c>
      <c r="AU272" s="8">
        <f>SUMIFS('Aceite Virgen'!AU$6:AU$257,'Aceite Virgen'!$A$6:$A$257,"&gt;="&amp;$A272,'Aceite Virgen'!$B$6:$B$257,"&lt;="&amp;$B272)</f>
        <v>0</v>
      </c>
      <c r="AV272" s="8">
        <f>SUMIFS('Aceite Virgen'!AV$6:AV$257,'Aceite Virgen'!$A$6:$A$257,"&gt;="&amp;$A272,'Aceite Virgen'!$B$6:$B$257,"&lt;="&amp;$B272)</f>
        <v>0.24</v>
      </c>
      <c r="AW272" s="8">
        <f>SUMIFS('Aceite Virgen'!AW$6:AW$257,'Aceite Virgen'!$A$6:$A$257,"&gt;="&amp;$A272,'Aceite Virgen'!$B$6:$B$257,"&lt;="&amp;$B272)</f>
        <v>0</v>
      </c>
      <c r="BA272" s="8">
        <f>SUMIFS('Aceite Virgen'!BA$6:BA$257,'Aceite Virgen'!$A$6:$A$257,"&gt;="&amp;A272,'Aceite Virgen'!$B$6:$B$257,"&lt;="&amp;B272)</f>
        <v>0</v>
      </c>
      <c r="BB272" s="8">
        <f>SUMIFS('Aceite Virgen'!BB$6:BB$257,'Aceite Virgen'!$A$6:$A$257,"&gt;="&amp;$A272,'Aceite Virgen'!$B$6:$B$257,"&lt;="&amp;$B272)</f>
        <v>0</v>
      </c>
      <c r="BC272" s="8">
        <f>SUMIFS('Aceite Virgen'!BC$6:BC$257,'Aceite Virgen'!$A$6:$A$257,"&gt;="&amp;$A272,'Aceite Virgen'!$B$6:$B$257,"&lt;="&amp;$B272)</f>
        <v>0</v>
      </c>
      <c r="BD272" s="8">
        <f>SUMIFS('Aceite Virgen'!BD$6:BD$257,'Aceite Virgen'!$A$6:$A$257,"&gt;="&amp;$A272,'Aceite Virgen'!$B$6:$B$257,"&lt;="&amp;$B272)</f>
        <v>0</v>
      </c>
      <c r="BH272" s="8">
        <f>SUMIFS('Aceite Virgen'!BH$6:BH$257,'Aceite Virgen'!$A$6:$A$257,"&gt;="&amp;$A272,'Aceite Virgen'!$B$6:$B$257,"&lt;="&amp;$B272)</f>
        <v>0.5</v>
      </c>
      <c r="BI272" s="8">
        <f>SUMIFS('Aceite Virgen'!BI$6:BI$257,'Aceite Virgen'!$A$6:$A$257,"&gt;="&amp;$A272,'Aceite Virgen'!$B$6:$B$257,"&lt;="&amp;$B272)</f>
        <v>0</v>
      </c>
      <c r="BJ272" s="8">
        <f>SUMIFS('Aceite Virgen'!BJ$6:BJ$257,'Aceite Virgen'!$A$6:$A$257,"&gt;="&amp;$A272,'Aceite Virgen'!$B$6:$B$257,"&lt;="&amp;$B272)</f>
        <v>0.57000000000000006</v>
      </c>
      <c r="BK272" s="8">
        <f>SUMIFS('Aceite Virgen'!BK$6:BK$257,'Aceite Virgen'!$A$6:$A$257,"&gt;="&amp;$A272,'Aceite Virgen'!$B$6:$B$257,"&lt;="&amp;$B272)</f>
        <v>0</v>
      </c>
      <c r="BO272" s="8">
        <f>SUMIFS('Aceite Virgen'!BO$6:BO$257,'Aceite Virgen'!$A$6:$A$257,"&gt;="&amp;$A272,'Aceite Virgen'!$B$6:$B$257,"&lt;="&amp;$B272)</f>
        <v>0</v>
      </c>
      <c r="BP272" s="8">
        <f>SUMIFS('Aceite Virgen'!BP$6:BP$257,'Aceite Virgen'!$A$6:$A$257,"&gt;="&amp;$A272,'Aceite Virgen'!$B$6:$B$257,"&lt;="&amp;$B272)</f>
        <v>0</v>
      </c>
      <c r="BQ272" s="8">
        <f>SUMIFS('Aceite Virgen'!BQ$6:BQ$257,'Aceite Virgen'!$A$6:$A$257,"&gt;="&amp;$A272,'Aceite Virgen'!$B$6:$B$257,"&lt;="&amp;$B272)</f>
        <v>0</v>
      </c>
      <c r="BR272" s="8">
        <f>SUMIFS('Aceite Virgen'!BR$6:BR$257,'Aceite Virgen'!$A$6:$A$257,"&gt;="&amp;$A272,'Aceite Virgen'!$B$6:$B$257,"&lt;="&amp;$B272)</f>
        <v>0</v>
      </c>
      <c r="BV272" s="8">
        <f>SUMIFS('Aceite Virgen'!BV$6:BV$257,'Aceite Virgen'!$A$6:$A$257,"&gt;="&amp;$A272,'Aceite Virgen'!$B$6:$B$257,"&lt;="&amp;$B272)</f>
        <v>0.5</v>
      </c>
      <c r="BW272" s="8">
        <f>SUMIFS('Aceite Virgen'!BW$6:BW$257,'Aceite Virgen'!$A$6:$A$257,"&gt;="&amp;$A272,'Aceite Virgen'!$B$6:$B$257,"&lt;="&amp;$B272)</f>
        <v>0.62</v>
      </c>
      <c r="BX272" s="8">
        <f>SUMIFS('Aceite Virgen'!BX$6:BX$257,'Aceite Virgen'!$A$6:$A$257,"&gt;="&amp;$A272,'Aceite Virgen'!$B$6:$B$257,"&lt;="&amp;$B272)</f>
        <v>0.43000000000000005</v>
      </c>
      <c r="BY272" s="8">
        <f>SUMIFS('Aceite Virgen'!BY$6:BY$257,'Aceite Virgen'!$A$6:$A$257,"&gt;="&amp;$A272,'Aceite Virgen'!$B$6:$B$257,"&lt;="&amp;$B272)</f>
        <v>0</v>
      </c>
      <c r="CC272" s="8">
        <f>SUMIFS('Aceite Virgen'!CC$6:CC$257,'Aceite Virgen'!$A$6:$A$257,"&gt;="&amp;$A272,'Aceite Virgen'!$B$6:$B$257,"&lt;="&amp;$B272)</f>
        <v>0.33999999999999997</v>
      </c>
      <c r="CD272" s="8">
        <f>SUMIFS('Aceite Virgen'!CD$6:CD$257,'Aceite Virgen'!$A$6:$A$257,"&gt;="&amp;$A272,'Aceite Virgen'!$B$6:$B$257,"&lt;="&amp;$B272)</f>
        <v>1.87</v>
      </c>
      <c r="CE272" s="8">
        <f>SUMIFS('Aceite Virgen'!CE$6:CE$257,'Aceite Virgen'!$A$6:$A$257,"&gt;="&amp;$A272,'Aceite Virgen'!$B$6:$B$257,"&lt;="&amp;$B272)</f>
        <v>0.11</v>
      </c>
      <c r="CF272" s="8">
        <f>SUMIFS('Aceite Virgen'!CF$6:CF$257,'Aceite Virgen'!$A$6:$A$257,"&gt;="&amp;$A272,'Aceite Virgen'!$B$6:$B$257,"&lt;="&amp;$B272)</f>
        <v>0</v>
      </c>
      <c r="CJ272" s="8">
        <f>SUMIFS('Aceite Virgen'!CJ$6:CJ$257,'Aceite Virgen'!$A$6:$A$257,"&gt;="&amp;$A272,'Aceite Virgen'!$B$6:$B$257,"&lt;="&amp;$B272)</f>
        <v>7.0000000000000007E-2</v>
      </c>
      <c r="CK272" s="8">
        <f>SUMIFS('Aceite Virgen'!CK$6:CK$257,'Aceite Virgen'!$A$6:$A$257,"&gt;="&amp;$A272,'Aceite Virgen'!$B$6:$B$257,"&lt;="&amp;$B272)</f>
        <v>0.76</v>
      </c>
      <c r="CL272" s="8">
        <f>SUMIFS('Aceite Virgen'!CL$6:CL$257,'Aceite Virgen'!$A$6:$A$257,"&gt;="&amp;$A272,'Aceite Virgen'!$B$6:$B$257,"&lt;="&amp;$B272)</f>
        <v>0</v>
      </c>
      <c r="CM272" s="8">
        <f>SUMIFS('Aceite Virgen'!CM$6:CM$257,'Aceite Virgen'!$A$6:$A$257,"&gt;="&amp;$A272,'Aceite Virgen'!$B$6:$B$257,"&lt;="&amp;$B272)</f>
        <v>0</v>
      </c>
      <c r="CQ272" s="8">
        <f>SUMIFS('Aceite Virgen'!CQ$6:CQ$257,'Aceite Virgen'!$A$6:$A$257,"&gt;="&amp;$A272,'Aceite Virgen'!$B$6:$B$257,"&lt;="&amp;$B272)</f>
        <v>1.26</v>
      </c>
      <c r="CR272" s="8">
        <f>SUMIFS('Aceite Virgen'!CR$6:CR$257,'Aceite Virgen'!$A$6:$A$257,"&gt;="&amp;$A272,'Aceite Virgen'!$B$6:$B$257,"&lt;="&amp;$B272)</f>
        <v>0</v>
      </c>
      <c r="CS272" s="8">
        <f>SUMIFS('Aceite Virgen'!CS$6:CS$257,'Aceite Virgen'!$A$6:$A$257,"&gt;="&amp;$A272,'Aceite Virgen'!$B$6:$B$257,"&lt;="&amp;$B272)</f>
        <v>0.96</v>
      </c>
      <c r="CT272" s="8">
        <f>SUMIFS('Aceite Virgen'!CT$6:CT$257,'Aceite Virgen'!$A$6:$A$257,"&gt;="&amp;$A272,'Aceite Virgen'!$B$6:$B$257,"&lt;="&amp;$B272)</f>
        <v>3.17</v>
      </c>
      <c r="CX272" s="8">
        <f>SUMIFS('Aceite Virgen'!CX$6:CX$257,'Aceite Virgen'!$A$6:$A$257,"&gt;="&amp;$A272,'Aceite Virgen'!$B$6:$B$257,"&lt;="&amp;$B272)</f>
        <v>6.5299999999999994</v>
      </c>
      <c r="CY272" s="8">
        <f>SUMIFS('Aceite Virgen'!CY$6:CY$257,'Aceite Virgen'!$A$6:$A$257,"&gt;="&amp;$A272,'Aceite Virgen'!$B$6:$B$257,"&lt;="&amp;$B272)</f>
        <v>26.34</v>
      </c>
      <c r="CZ272" s="8">
        <f>SUMIFS('Aceite Virgen'!CZ$6:CZ$257,'Aceite Virgen'!$A$6:$A$257,"&gt;="&amp;$A272,'Aceite Virgen'!$B$6:$B$257,"&lt;="&amp;$B272)</f>
        <v>2.2999999999999998</v>
      </c>
      <c r="DA272" s="8">
        <f>SUMIFS('Aceite Virgen'!DA$6:DA$257,'Aceite Virgen'!$A$6:$A$257,"&gt;="&amp;$A272,'Aceite Virgen'!$B$6:$B$257,"&lt;="&amp;$B272)</f>
        <v>0</v>
      </c>
      <c r="DE272" s="8">
        <f>SUMIFS('Aceite Virgen'!DE$6:DE$257,'Aceite Virgen'!$A$6:$A$257,"&gt;="&amp;$A272,'Aceite Virgen'!$B$6:$B$257,"&lt;="&amp;$B272)</f>
        <v>2.6700000000000004</v>
      </c>
      <c r="DF272" s="8">
        <f>SUMIFS('Aceite Virgen'!DF$6:DF$257,'Aceite Virgen'!$A$6:$A$257,"&gt;="&amp;$A272,'Aceite Virgen'!$B$6:$B$257,"&lt;="&amp;$B272)</f>
        <v>2.44</v>
      </c>
      <c r="DG272" s="8">
        <f>SUMIFS('Aceite Virgen'!DG$6:DG$257,'Aceite Virgen'!$A$6:$A$257,"&gt;="&amp;$A272,'Aceite Virgen'!$B$6:$B$257,"&lt;="&amp;$B272)</f>
        <v>2.76</v>
      </c>
      <c r="DH272" s="8">
        <f>SUMIFS('Aceite Virgen'!DH$6:DH$257,'Aceite Virgen'!$A$6:$A$257,"&gt;="&amp;$A272,'Aceite Virgen'!$B$6:$B$257,"&lt;="&amp;$B272)</f>
        <v>0</v>
      </c>
      <c r="DL272" s="8">
        <f>SUMIFS('Aceite Virgen'!DL$6:DL$257,'Aceite Virgen'!$A$6:$A$257,"&gt;="&amp;$A272,'Aceite Virgen'!$B$6:$B$257,"&lt;="&amp;$B272)</f>
        <v>3.74</v>
      </c>
      <c r="DM272" s="8">
        <f>SUMIFS('Aceite Virgen'!DM$6:DM$257,'Aceite Virgen'!$A$6:$A$257,"&gt;="&amp;$A272,'Aceite Virgen'!$B$6:$B$257,"&lt;="&amp;$B272)</f>
        <v>3.58</v>
      </c>
      <c r="DN272" s="8">
        <f>SUMIFS('Aceite Virgen'!DN$6:DN$257,'Aceite Virgen'!$A$6:$A$257,"&gt;="&amp;$A272,'Aceite Virgen'!$B$6:$B$257,"&lt;="&amp;$B272)</f>
        <v>4.0199999999999996</v>
      </c>
      <c r="DO272" s="8">
        <f>SUMIFS('Aceite Virgen'!DO$6:DO$257,'Aceite Virgen'!$A$6:$A$257,"&gt;="&amp;$A272,'Aceite Virgen'!$B$6:$B$257,"&lt;="&amp;$B272)</f>
        <v>0</v>
      </c>
      <c r="DS272" s="8">
        <f>SUMIFS('Aceite Virgen'!DS$6:DS$257,'Aceite Virgen'!$A$6:$A$257,"&gt;="&amp;$A272,'Aceite Virgen'!$B$6:$B$257,"&lt;="&amp;$B272)</f>
        <v>3.51</v>
      </c>
      <c r="DT272" s="8">
        <f>SUMIFS('Aceite Virgen'!DT$6:DT$257,'Aceite Virgen'!$A$6:$A$257,"&gt;="&amp;$A272,'Aceite Virgen'!$B$6:$B$257,"&lt;="&amp;$B272)</f>
        <v>14.17</v>
      </c>
      <c r="DU272" s="8">
        <f>SUMIFS('Aceite Virgen'!DU$6:DU$257,'Aceite Virgen'!$A$6:$A$257,"&gt;="&amp;$A272,'Aceite Virgen'!$B$6:$B$257,"&lt;="&amp;$B272)</f>
        <v>1.3399999999999999</v>
      </c>
      <c r="DV272" s="8">
        <f>SUMIFS('Aceite Virgen'!DV$6:DV$257,'Aceite Virgen'!$A$6:$A$257,"&gt;="&amp;$A272,'Aceite Virgen'!$B$6:$B$257,"&lt;="&amp;$B272)</f>
        <v>0</v>
      </c>
      <c r="DZ272" s="8">
        <f>SUMIFS('Aceite Virgen'!DZ$6:DZ$257,'Aceite Virgen'!$A$6:$A$257,"&gt;="&amp;$A272,'Aceite Virgen'!$B$6:$B$257,"&lt;="&amp;$B272)</f>
        <v>0.42</v>
      </c>
      <c r="EA272" s="8">
        <f>SUMIFS('Aceite Virgen'!EA$6:EA$257,'Aceite Virgen'!$A$6:$A$257,"&gt;="&amp;$A272,'Aceite Virgen'!$B$6:$B$257,"&lt;="&amp;$B272)</f>
        <v>0</v>
      </c>
      <c r="EB272" s="8">
        <f>SUMIFS('Aceite Virgen'!EB$6:EB$257,'Aceite Virgen'!$A$6:$A$257,"&gt;="&amp;$A272,'Aceite Virgen'!$B$6:$B$257,"&lt;="&amp;$B272)</f>
        <v>0.57999999999999996</v>
      </c>
      <c r="EC272" s="8">
        <f>SUMIFS('Aceite Virgen'!EC$6:EC$257,'Aceite Virgen'!$A$6:$A$257,"&gt;="&amp;$A272,'Aceite Virgen'!$B$6:$B$257,"&lt;="&amp;$B272)</f>
        <v>0</v>
      </c>
      <c r="EG272" s="8">
        <f>SUMIFS('Aceite Virgen'!EG$6:EG$257,'Aceite Virgen'!$A$6:$A$257,"&gt;="&amp;$A272,'Aceite Virgen'!$B$6:$B$257,"&lt;="&amp;$B272)</f>
        <v>0.28000000000000003</v>
      </c>
      <c r="EH272" s="8">
        <f>SUMIFS('Aceite Virgen'!EH$6:EH$257,'Aceite Virgen'!$A$6:$A$257,"&gt;="&amp;$A272,'Aceite Virgen'!$B$6:$B$257,"&lt;="&amp;$B272)</f>
        <v>0.51</v>
      </c>
      <c r="EI272" s="8">
        <f>SUMIFS('Aceite Virgen'!EI$6:EI$257,'Aceite Virgen'!$A$6:$A$257,"&gt;="&amp;$A272,'Aceite Virgen'!$B$6:$B$257,"&lt;="&amp;$B272)</f>
        <v>0.24</v>
      </c>
      <c r="EJ272" s="8">
        <f>SUMIFS('Aceite Virgen'!EJ$6:EJ$257,'Aceite Virgen'!$A$6:$A$257,"&gt;="&amp;$A272,'Aceite Virgen'!$B$6:$B$257,"&lt;="&amp;$B272)</f>
        <v>0</v>
      </c>
      <c r="EN272" s="8">
        <f>SUMIFS('Aceite Virgen'!EN$6:EN$257,'Aceite Virgen'!$A$6:$A$257,"&gt;="&amp;$A272,'Aceite Virgen'!$B$6:$B$257,"&lt;="&amp;$B272)</f>
        <v>1.0900000000000001</v>
      </c>
      <c r="EO272" s="8">
        <f>SUMIFS('Aceite Virgen'!EO$6:EO$257,'Aceite Virgen'!$A$6:$A$257,"&gt;="&amp;$A272,'Aceite Virgen'!$B$6:$B$257,"&lt;="&amp;$B272)</f>
        <v>2.77</v>
      </c>
      <c r="EP272" s="8">
        <f>SUMIFS('Aceite Virgen'!EP$6:EP$257,'Aceite Virgen'!$A$6:$A$257,"&gt;="&amp;$A272,'Aceite Virgen'!$B$6:$B$257,"&lt;="&amp;$B272)</f>
        <v>0.17</v>
      </c>
      <c r="EQ272" s="8">
        <f>SUMIFS('Aceite Virgen'!EQ$6:EQ$257,'Aceite Virgen'!$A$6:$A$257,"&gt;="&amp;$A272,'Aceite Virgen'!$B$6:$B$257,"&lt;="&amp;$B272)</f>
        <v>0</v>
      </c>
      <c r="EU272" s="8">
        <f>SUMIFS('Aceite Virgen'!EU$6:EU$257,'Aceite Virgen'!$A$6:$A$257,"&gt;="&amp;$A272,'Aceite Virgen'!$B$6:$B$257,"&lt;="&amp;$B272)</f>
        <v>15.030000000000001</v>
      </c>
      <c r="EV272" s="8">
        <f>SUMIFS('Aceite Virgen'!EV$6:EV$257,'Aceite Virgen'!$A$6:$A$257,"&gt;="&amp;$A272,'Aceite Virgen'!$B$6:$B$257,"&lt;="&amp;$B272)</f>
        <v>1.05</v>
      </c>
      <c r="EW272" s="8">
        <f>SUMIFS('Aceite Virgen'!EW$6:EW$257,'Aceite Virgen'!$A$6:$A$257,"&gt;="&amp;$A272,'Aceite Virgen'!$B$6:$B$257,"&lt;="&amp;$B272)</f>
        <v>17.630000000000003</v>
      </c>
      <c r="EX272" s="8">
        <f>SUMIFS('Aceite Virgen'!EX$6:EX$257,'Aceite Virgen'!$A$6:$A$257,"&gt;="&amp;$A272,'Aceite Virgen'!$B$6:$B$257,"&lt;="&amp;$B272)</f>
        <v>26.31</v>
      </c>
      <c r="FB272" s="8">
        <f>SUMIFS('Aceite Virgen'!FB$6:FB$257,'Aceite Virgen'!$A$6:$A$257,"&gt;="&amp;$A272,'Aceite Virgen'!$B$6:$B$257,"&lt;="&amp;$B272)</f>
        <v>20.95</v>
      </c>
      <c r="FC272" s="8">
        <f>SUMIFS('Aceite Virgen'!FC$6:FC$257,'Aceite Virgen'!$A$6:$A$257,"&gt;="&amp;$A272,'Aceite Virgen'!$B$6:$B$257,"&lt;="&amp;$B272)</f>
        <v>0</v>
      </c>
      <c r="FD272" s="8">
        <f>SUMIFS('Aceite Virgen'!FD$6:FD$257,'Aceite Virgen'!$A$6:$A$257,"&gt;="&amp;$A272,'Aceite Virgen'!$B$6:$B$257,"&lt;="&amp;$B272)</f>
        <v>31.23</v>
      </c>
      <c r="FE272" s="8">
        <f>SUMIFS('Aceite Virgen'!FE$6:FE$257,'Aceite Virgen'!$A$6:$A$257,"&gt;="&amp;$A272,'Aceite Virgen'!$B$6:$B$257,"&lt;="&amp;$B272)</f>
        <v>0</v>
      </c>
      <c r="FI272" s="8">
        <f>SUMIFS('Aceite Virgen'!FI$6:FI$257,'Aceite Virgen'!$A$6:$A$257,"&gt;="&amp;$A272,'Aceite Virgen'!$B$6:$B$257,"&lt;="&amp;$B272)</f>
        <v>20.53</v>
      </c>
      <c r="FJ272" s="8">
        <f>SUMIFS('Aceite Virgen'!FJ$6:FJ$257,'Aceite Virgen'!$A$6:$A$257,"&gt;="&amp;$A272,'Aceite Virgen'!$B$6:$B$257,"&lt;="&amp;$B272)</f>
        <v>1.82</v>
      </c>
      <c r="FK272" s="8">
        <f>SUMIFS('Aceite Virgen'!FK$6:FK$257,'Aceite Virgen'!$A$6:$A$257,"&gt;="&amp;$A272,'Aceite Virgen'!$B$6:$B$257,"&lt;="&amp;$B272)</f>
        <v>31.41</v>
      </c>
      <c r="FL272" s="8">
        <f>SUMIFS('Aceite Virgen'!FL$6:FL$257,'Aceite Virgen'!$A$6:$A$257,"&gt;="&amp;$A272,'Aceite Virgen'!$B$6:$B$257,"&lt;="&amp;$B272)</f>
        <v>0</v>
      </c>
      <c r="FP272" s="8">
        <f>SUMIFS('Aceite Virgen'!FP$6:FP$257,'Aceite Virgen'!$A$6:$A$257,"&gt;="&amp;$A272,'Aceite Virgen'!$B$6:$B$257,"&lt;="&amp;$B272)</f>
        <v>24.22</v>
      </c>
      <c r="FQ272" s="8">
        <f>SUMIFS('Aceite Virgen'!FQ$6:FQ$257,'Aceite Virgen'!$A$6:$A$257,"&gt;="&amp;$A272,'Aceite Virgen'!$B$6:$B$257,"&lt;="&amp;$B272)</f>
        <v>0</v>
      </c>
      <c r="FR272" s="8">
        <f>SUMIFS('Aceite Virgen'!FR$6:FR$257,'Aceite Virgen'!$A$6:$A$257,"&gt;="&amp;$A272,'Aceite Virgen'!$B$6:$B$257,"&lt;="&amp;$B272)</f>
        <v>34.39</v>
      </c>
      <c r="FS272" s="8">
        <f>SUMIFS('Aceite Virgen'!FS$6:FS$257,'Aceite Virgen'!$A$6:$A$257,"&gt;="&amp;$A272,'Aceite Virgen'!$B$6:$B$257,"&lt;="&amp;$B272)</f>
        <v>5.36</v>
      </c>
      <c r="FW272" s="8">
        <f>SUMIFS('Aceite Virgen'!FW$6:FW$257,'Aceite Virgen'!$A$6:$A$257,"&gt;="&amp;$A272,'Aceite Virgen'!$B$6:$B$257,"&lt;="&amp;$B272)</f>
        <v>22.12</v>
      </c>
      <c r="FX272" s="8">
        <f>SUMIFS('Aceite Virgen'!FX$6:FX$257,'Aceite Virgen'!$A$6:$A$257,"&gt;="&amp;$A272,'Aceite Virgen'!$B$6:$B$257,"&lt;="&amp;$B272)</f>
        <v>1.67</v>
      </c>
      <c r="FY272" s="8">
        <f>SUMIFS('Aceite Virgen'!FY$6:FY$257,'Aceite Virgen'!$A$6:$A$257,"&gt;="&amp;$A272,'Aceite Virgen'!$B$6:$B$257,"&lt;="&amp;$B272)</f>
        <v>30.07</v>
      </c>
      <c r="FZ272" s="8">
        <f>SUMIFS('Aceite Virgen'!FZ$6:FZ$257,'Aceite Virgen'!$A$6:$A$257,"&gt;="&amp;$A272,'Aceite Virgen'!$B$6:$B$257,"&lt;="&amp;$B272)</f>
        <v>0</v>
      </c>
      <c r="GD272" s="8">
        <f>SUMIFS('Aceite Virgen'!GD$6:GD$257,'Aceite Virgen'!$A$6:$A$257,"&gt;="&amp;$A272,'Aceite Virgen'!$B$6:$B$257,"&lt;="&amp;$B272)</f>
        <v>20.73</v>
      </c>
      <c r="GE272" s="8">
        <f>SUMIFS('Aceite Virgen'!GE$6:GE$257,'Aceite Virgen'!$A$6:$A$257,"&gt;="&amp;$A272,'Aceite Virgen'!$B$6:$B$257,"&lt;="&amp;$B272)</f>
        <v>0</v>
      </c>
      <c r="GF272" s="8">
        <f>SUMIFS('Aceite Virgen'!GF$6:GF$257,'Aceite Virgen'!$A$6:$A$257,"&gt;="&amp;$A272,'Aceite Virgen'!$B$6:$B$257,"&lt;="&amp;$B272)</f>
        <v>30.740000000000002</v>
      </c>
      <c r="GG272" s="8">
        <f>SUMIFS('Aceite Virgen'!GG$6:GG$257,'Aceite Virgen'!$A$6:$A$257,"&gt;="&amp;$A272,'Aceite Virgen'!$B$6:$B$257,"&lt;="&amp;$B272)</f>
        <v>0</v>
      </c>
      <c r="GK272" s="8">
        <f>SUMIFS('Aceite Virgen'!GK$6:GK$257,'Aceite Virgen'!$A$6:$A$257,"&gt;="&amp;$A272,'Aceite Virgen'!$B$6:$B$257,"&lt;="&amp;$B272)</f>
        <v>21.74</v>
      </c>
      <c r="GL272" s="8">
        <f>SUMIFS('Aceite Virgen'!GL$6:GL$257,'Aceite Virgen'!$A$6:$A$257,"&gt;="&amp;$A272,'Aceite Virgen'!$B$6:$B$257,"&lt;="&amp;$B272)</f>
        <v>0</v>
      </c>
      <c r="GM272" s="8">
        <f>SUMIFS('Aceite Virgen'!GM$6:GM$257,'Aceite Virgen'!$A$6:$A$257,"&gt;="&amp;$A272,'Aceite Virgen'!$B$6:$B$257,"&lt;="&amp;$B272)</f>
        <v>32.96</v>
      </c>
      <c r="GN272" s="8">
        <f>SUMIFS('Aceite Virgen'!GN$6:GN$257,'Aceite Virgen'!$A$6:$A$257,"&gt;="&amp;$A272,'Aceite Virgen'!$B$6:$B$257,"&lt;="&amp;$B272)</f>
        <v>0</v>
      </c>
      <c r="GR272" s="8">
        <f>SUMIFS('Aceite Virgen'!GR$6:GR$257,'Aceite Virgen'!$A$6:$A$257,"&gt;="&amp;$A272,'Aceite Virgen'!$B$6:$B$257,"&lt;="&amp;$B272)</f>
        <v>17.46</v>
      </c>
      <c r="GS272" s="8">
        <f>SUMIFS('Aceite Virgen'!GS$6:GS$257,'Aceite Virgen'!$A$6:$A$257,"&gt;="&amp;$A272,'Aceite Virgen'!$B$6:$B$257,"&lt;="&amp;$B272)</f>
        <v>0</v>
      </c>
      <c r="GT272" s="8">
        <f>SUMIFS('Aceite Virgen'!GT$6:GT$257,'Aceite Virgen'!$A$6:$A$257,"&gt;="&amp;$A272,'Aceite Virgen'!$B$6:$B$257,"&lt;="&amp;$B272)</f>
        <v>24.56</v>
      </c>
      <c r="GU272" s="8">
        <f>SUMIFS('Aceite Virgen'!GU$6:GU$257,'Aceite Virgen'!$A$6:$A$257,"&gt;="&amp;$A272,'Aceite Virgen'!$B$6:$B$257,"&lt;="&amp;$B272)</f>
        <v>0</v>
      </c>
      <c r="GY272" s="8">
        <f>SUMIFS('Aceite Virgen'!GY$6:GY$257,'Aceite Virgen'!$A$6:$A$257,"&gt;="&amp;$A272,'Aceite Virgen'!$B$6:$B$257,"&lt;="&amp;$B272)</f>
        <v>22.060000000000002</v>
      </c>
      <c r="GZ272" s="8">
        <f>SUMIFS('Aceite Virgen'!GZ$6:GZ$257,'Aceite Virgen'!$A$6:$A$257,"&gt;="&amp;$A272,'Aceite Virgen'!$B$6:$B$257,"&lt;="&amp;$B272)</f>
        <v>0</v>
      </c>
      <c r="HA272" s="8">
        <f>SUMIFS('Aceite Virgen'!HA$6:HA$257,'Aceite Virgen'!$A$6:$A$257,"&gt;="&amp;$A272,'Aceite Virgen'!$B$6:$B$257,"&lt;="&amp;$B272)</f>
        <v>27.98</v>
      </c>
      <c r="HB272" s="8">
        <f>SUMIFS('Aceite Virgen'!HB$6:HB$257,'Aceite Virgen'!$A$6:$A$257,"&gt;="&amp;$A272,'Aceite Virgen'!$B$6:$B$257,"&lt;="&amp;$B272)</f>
        <v>0</v>
      </c>
      <c r="HF272" s="8">
        <f>SUMIFS('Aceite Virgen'!HF$6:HF$257,'Aceite Virgen'!$A$6:$A$257,"&gt;="&amp;$A272,'Aceite Virgen'!$B$6:$B$257,"&lt;="&amp;$B272)</f>
        <v>16.799999999999997</v>
      </c>
      <c r="HG272" s="8">
        <f>SUMIFS('Aceite Virgen'!HG$6:HG$257,'Aceite Virgen'!$A$6:$A$257,"&gt;="&amp;$A272,'Aceite Virgen'!$B$6:$B$257,"&lt;="&amp;$B272)</f>
        <v>3.54</v>
      </c>
      <c r="HH272" s="8">
        <f>SUMIFS('Aceite Virgen'!HH$6:HH$257,'Aceite Virgen'!$A$6:$A$257,"&gt;="&amp;$A272,'Aceite Virgen'!$B$6:$B$257,"&lt;="&amp;$B272)</f>
        <v>22.64</v>
      </c>
      <c r="HI272" s="8">
        <f>SUMIFS('Aceite Virgen'!HI$6:HI$257,'Aceite Virgen'!$A$6:$A$257,"&gt;="&amp;$A272,'Aceite Virgen'!$B$6:$B$257,"&lt;="&amp;$B272)</f>
        <v>0</v>
      </c>
      <c r="HM272" s="8">
        <f>SUMIFS('Aceite Virgen'!HM$6:HM$257,'Aceite Virgen'!$A$6:$A$257,"&gt;="&amp;$A272,'Aceite Virgen'!$B$6:$B$257,"&lt;="&amp;$B272)</f>
        <v>1.8800000000000001</v>
      </c>
      <c r="HN272" s="8">
        <f>SUMIFS('Aceite Virgen'!HN$6:HN$257,'Aceite Virgen'!$A$6:$A$257,"&gt;="&amp;$A272,'Aceite Virgen'!$B$6:$B$257,"&lt;="&amp;$B272)</f>
        <v>2.67</v>
      </c>
      <c r="HO272" s="8">
        <f>SUMIFS('Aceite Virgen'!HO$6:HO$257,'Aceite Virgen'!$A$6:$A$257,"&gt;="&amp;$A272,'Aceite Virgen'!$B$6:$B$257,"&lt;="&amp;$B272)</f>
        <v>2.0499999999999998</v>
      </c>
      <c r="HP272" s="8">
        <f>SUMIFS('Aceite Virgen'!HP$6:HP$257,'Aceite Virgen'!$A$6:$A$257,"&gt;="&amp;$A272,'Aceite Virgen'!$B$6:$B$257,"&lt;="&amp;$B272)</f>
        <v>0</v>
      </c>
      <c r="HT272" s="8">
        <f>SUMIFS('Aceite Virgen'!HT$6:HT$257,'Aceite Virgen'!$A$6:$A$257,"&gt;="&amp;$A272,'Aceite Virgen'!$B$6:$B$257,"&lt;="&amp;$B272)</f>
        <v>1.88</v>
      </c>
      <c r="HU272" s="8">
        <f>SUMIFS('Aceite Virgen'!HU$6:HU$257,'Aceite Virgen'!$A$6:$A$257,"&gt;="&amp;$A272,'Aceite Virgen'!$B$6:$B$257,"&lt;="&amp;$B272)</f>
        <v>0</v>
      </c>
      <c r="HV272" s="8">
        <f>SUMIFS('Aceite Virgen'!HV$6:HV$257,'Aceite Virgen'!$A$6:$A$257,"&gt;="&amp;$A272,'Aceite Virgen'!$B$6:$B$257,"&lt;="&amp;$B272)</f>
        <v>2.87</v>
      </c>
      <c r="HW272" s="8">
        <f>SUMIFS('Aceite Virgen'!HW$6:HW$257,'Aceite Virgen'!$A$6:$A$257,"&gt;="&amp;$A272,'Aceite Virgen'!$B$6:$B$257,"&lt;="&amp;$B272)</f>
        <v>0</v>
      </c>
      <c r="IA272" s="8">
        <f>SUMIFS('Aceite Virgen'!IA$6:IA$257,'Aceite Virgen'!$A$6:$A$257,"&gt;="&amp;$A272,'Aceite Virgen'!$B$6:$B$257,"&lt;="&amp;$B272)</f>
        <v>1.97</v>
      </c>
      <c r="IB272" s="8">
        <f>SUMIFS('Aceite Virgen'!IB$6:IB$257,'Aceite Virgen'!$A$6:$A$257,"&gt;="&amp;$A272,'Aceite Virgen'!$B$6:$B$257,"&lt;="&amp;$B272)</f>
        <v>2.13</v>
      </c>
      <c r="IC272" s="8">
        <f>SUMIFS('Aceite Virgen'!IC$6:IC$257,'Aceite Virgen'!$A$6:$A$257,"&gt;="&amp;$A272,'Aceite Virgen'!$B$6:$B$257,"&lt;="&amp;$B272)</f>
        <v>1.8499999999999999</v>
      </c>
      <c r="ID272" s="8">
        <f>SUMIFS('Aceite Virgen'!ID$6:ID$257,'Aceite Virgen'!$A$6:$A$257,"&gt;="&amp;$A272,'Aceite Virgen'!$B$6:$B$257,"&lt;="&amp;$B272)</f>
        <v>0</v>
      </c>
      <c r="IH272" s="8">
        <f>SUMIFS('Aceite Virgen'!IH$6:IH$257,'Aceite Virgen'!$A$6:$A$257,"&gt;="&amp;$A272,'Aceite Virgen'!$B$6:$B$257,"&lt;="&amp;$B272)</f>
        <v>1.31</v>
      </c>
      <c r="II272" s="8">
        <f>SUMIFS('Aceite Virgen'!II$6:II$257,'Aceite Virgen'!$A$6:$A$257,"&gt;="&amp;$A272,'Aceite Virgen'!$B$6:$B$257,"&lt;="&amp;$B272)</f>
        <v>0.93</v>
      </c>
      <c r="IJ272" s="8">
        <f>SUMIFS('Aceite Virgen'!IJ$6:IJ$257,'Aceite Virgen'!$A$6:$A$257,"&gt;="&amp;$A272,'Aceite Virgen'!$B$6:$B$257,"&lt;="&amp;$B272)</f>
        <v>0.82000000000000006</v>
      </c>
      <c r="IK272" s="8">
        <f>SUMIFS('Aceite Virgen'!IK$6:IK$257,'Aceite Virgen'!$A$6:$A$257,"&gt;="&amp;$A272,'Aceite Virgen'!$B$6:$B$257,"&lt;="&amp;$B272)</f>
        <v>0</v>
      </c>
      <c r="IO272" s="8">
        <f>SUMIFS('Aceite Virgen'!IO$6:IO$257,'Aceite Virgen'!$A$6:$A$257,"&gt;="&amp;$A272,'Aceite Virgen'!$B$6:$B$257,"&lt;="&amp;$B272)</f>
        <v>2.4700000000000002</v>
      </c>
      <c r="IP272" s="8">
        <f>SUMIFS('Aceite Virgen'!IP$6:IP$257,'Aceite Virgen'!$A$6:$A$257,"&gt;="&amp;$A272,'Aceite Virgen'!$B$6:$B$257,"&lt;="&amp;$B272)</f>
        <v>1.1299999999999999</v>
      </c>
      <c r="IQ272" s="8">
        <f>SUMIFS('Aceite Virgen'!IQ$6:IQ$257,'Aceite Virgen'!$A$6:$A$257,"&gt;="&amp;$A272,'Aceite Virgen'!$B$6:$B$257,"&lt;="&amp;$B272)</f>
        <v>2.5199999999999996</v>
      </c>
      <c r="IR272" s="8">
        <f>SUMIFS('Aceite Virgen'!IR$6:IR$257,'Aceite Virgen'!$A$6:$A$257,"&gt;="&amp;$A272,'Aceite Virgen'!$B$6:$B$257,"&lt;="&amp;$B272)</f>
        <v>3.92</v>
      </c>
      <c r="IV272" s="8">
        <f>SUMIFS('Aceite Virgen'!IV$6:IV$257,'Aceite Virgen'!$A$6:$A$257,"&gt;="&amp;$A272,'Aceite Virgen'!$B$6:$B$257,"&lt;="&amp;$B272)</f>
        <v>2.71</v>
      </c>
      <c r="IW272" s="8">
        <f>SUMIFS('Aceite Virgen'!IW$6:IW$257,'Aceite Virgen'!$A$6:$A$257,"&gt;="&amp;$A272,'Aceite Virgen'!$B$6:$B$257,"&lt;="&amp;$B272)</f>
        <v>0</v>
      </c>
      <c r="IX272" s="8">
        <f>SUMIFS('Aceite Virgen'!IX$6:IX$257,'Aceite Virgen'!$A$6:$A$257,"&gt;="&amp;$A272,'Aceite Virgen'!$B$6:$B$257,"&lt;="&amp;$B272)</f>
        <v>3.4</v>
      </c>
      <c r="IY272" s="8">
        <f>SUMIFS('Aceite Virgen'!IY$6:IY$257,'Aceite Virgen'!$A$6:$A$257,"&gt;="&amp;$A272,'Aceite Virgen'!$B$6:$B$257,"&lt;="&amp;$B272)</f>
        <v>0</v>
      </c>
      <c r="JC272" s="8">
        <f>SUMIFS('Aceite Virgen'!JC$6:JC$257,'Aceite Virgen'!$A$6:$A$257,"&gt;="&amp;$A272,'Aceite Virgen'!$B$6:$B$257,"&lt;="&amp;$B272)</f>
        <v>2.4300000000000002</v>
      </c>
      <c r="JD272" s="8">
        <f>SUMIFS('Aceite Virgen'!JD$6:JD$257,'Aceite Virgen'!$A$6:$A$257,"&gt;="&amp;$A272,'Aceite Virgen'!$B$6:$B$257,"&lt;="&amp;$B272)</f>
        <v>1.32</v>
      </c>
      <c r="JE272" s="8">
        <f>SUMIFS('Aceite Virgen'!JE$6:JE$257,'Aceite Virgen'!$A$6:$A$257,"&gt;="&amp;$A272,'Aceite Virgen'!$B$6:$B$257,"&lt;="&amp;$B272)</f>
        <v>2.46</v>
      </c>
      <c r="JF272" s="8">
        <f>SUMIFS('Aceite Virgen'!JF$6:JF$257,'Aceite Virgen'!$A$6:$A$257,"&gt;="&amp;$A272,'Aceite Virgen'!$B$6:$B$257,"&lt;="&amp;$B272)</f>
        <v>0</v>
      </c>
      <c r="JJ272" s="8">
        <f>SUMIFS('Aceite Virgen'!JJ$6:JJ$257,'Aceite Virgen'!$A$6:$A$257,"&gt;="&amp;$A272,'Aceite Virgen'!$B$6:$B$257,"&lt;="&amp;$B272)</f>
        <v>2.4400000000000004</v>
      </c>
      <c r="JK272" s="8">
        <f>SUMIFS('Aceite Virgen'!JK$6:JK$257,'Aceite Virgen'!$A$6:$A$257,"&gt;="&amp;$A272,'Aceite Virgen'!$B$6:$B$257,"&lt;="&amp;$B272)</f>
        <v>0</v>
      </c>
      <c r="JL272" s="8">
        <f>SUMIFS('Aceite Virgen'!JL$6:JL$257,'Aceite Virgen'!$A$6:$A$257,"&gt;="&amp;$A272,'Aceite Virgen'!$B$6:$B$257,"&lt;="&amp;$B272)</f>
        <v>3.61</v>
      </c>
      <c r="JM272" s="8">
        <f>SUMIFS('Aceite Virgen'!JM$6:JM$257,'Aceite Virgen'!$A$6:$A$257,"&gt;="&amp;$A272,'Aceite Virgen'!$B$6:$B$257,"&lt;="&amp;$B272)</f>
        <v>0</v>
      </c>
      <c r="JQ272" s="8">
        <f>SUMIFS('Aceite Virgen'!JQ$6:JQ$257,'Aceite Virgen'!$A$6:$A$257,"&gt;="&amp;$A272,'Aceite Virgen'!$B$6:$B$257,"&lt;="&amp;$B272)</f>
        <v>2.95</v>
      </c>
      <c r="JR272" s="8">
        <f>SUMIFS('Aceite Virgen'!JR$6:JR$257,'Aceite Virgen'!$A$6:$A$257,"&gt;="&amp;$A272,'Aceite Virgen'!$B$6:$B$257,"&lt;="&amp;$B272)</f>
        <v>3.06</v>
      </c>
      <c r="JS272" s="8">
        <f>SUMIFS('Aceite Virgen'!JS$6:JS$257,'Aceite Virgen'!$A$6:$A$257,"&gt;="&amp;$A272,'Aceite Virgen'!$B$6:$B$257,"&lt;="&amp;$B272)</f>
        <v>3.78</v>
      </c>
      <c r="JT272" s="8">
        <f>SUMIFS('Aceite Virgen'!JT$6:JT$257,'Aceite Virgen'!$A$6:$A$257,"&gt;="&amp;$A272,'Aceite Virgen'!$B$6:$B$257,"&lt;="&amp;$B272)</f>
        <v>0</v>
      </c>
      <c r="JX272" s="8">
        <f>SUMIFS('Aceite Virgen'!JX$6:JX$257,'Aceite Virgen'!$A$6:$A$257,"&gt;="&amp;$A272,'Aceite Virgen'!$B$6:$B$257,"&lt;="&amp;$B272)</f>
        <v>2.5499999999999998</v>
      </c>
      <c r="JY272" s="8">
        <f>SUMIFS('Aceite Virgen'!JY$6:JY$257,'Aceite Virgen'!$A$6:$A$257,"&gt;="&amp;$A272,'Aceite Virgen'!$B$6:$B$257,"&lt;="&amp;$B272)</f>
        <v>0</v>
      </c>
      <c r="JZ272" s="8">
        <f>SUMIFS('Aceite Virgen'!JZ$6:JZ$257,'Aceite Virgen'!$A$6:$A$257,"&gt;="&amp;$A272,'Aceite Virgen'!$B$6:$B$257,"&lt;="&amp;$B272)</f>
        <v>3.99</v>
      </c>
      <c r="KA272" s="8">
        <f>SUMIFS('Aceite Virgen'!KA$6:KA$257,'Aceite Virgen'!$A$6:$A$257,"&gt;="&amp;$A272,'Aceite Virgen'!$B$6:$B$257,"&lt;="&amp;$B272)</f>
        <v>0</v>
      </c>
      <c r="KE272" s="8">
        <f>SUMIFS('Aceite Virgen'!KE$6:KE$257,'Aceite Virgen'!$A$6:$A$257,"&gt;="&amp;$A272,'Aceite Virgen'!$B$6:$B$257,"&lt;="&amp;$B272)</f>
        <v>0.94</v>
      </c>
      <c r="KF272" s="8">
        <f>SUMIFS('Aceite Virgen'!KF$6:KF$257,'Aceite Virgen'!$A$6:$A$257,"&gt;="&amp;$A272,'Aceite Virgen'!$B$6:$B$257,"&lt;="&amp;$B272)</f>
        <v>0</v>
      </c>
      <c r="KG272" s="8">
        <f>SUMIFS('Aceite Virgen'!KG$6:KG$257,'Aceite Virgen'!$A$6:$A$257,"&gt;="&amp;$A272,'Aceite Virgen'!$B$6:$B$257,"&lt;="&amp;$B272)</f>
        <v>0.72</v>
      </c>
      <c r="KH272" s="8">
        <f>SUMIFS('Aceite Virgen'!KH$6:KH$257,'Aceite Virgen'!$A$6:$A$257,"&gt;="&amp;$A272,'Aceite Virgen'!$B$6:$B$257,"&lt;="&amp;$B272)</f>
        <v>1.61</v>
      </c>
      <c r="KL272" s="8">
        <f>SUMIFS('Aceite Virgen'!KL$6:KL$257,'Aceite Virgen'!$A$6:$A$257,"&gt;="&amp;$A272,'Aceite Virgen'!$B$6:$B$257,"&lt;="&amp;$B272)</f>
        <v>1.86</v>
      </c>
      <c r="KM272" s="8">
        <f>SUMIFS('Aceite Virgen'!KM$6:KM$257,'Aceite Virgen'!$A$6:$A$257,"&gt;="&amp;$A272,'Aceite Virgen'!$B$6:$B$257,"&lt;="&amp;$B272)</f>
        <v>0</v>
      </c>
      <c r="KN272" s="8">
        <f>SUMIFS('Aceite Virgen'!KN$6:KN$257,'Aceite Virgen'!$A$6:$A$257,"&gt;="&amp;$A272,'Aceite Virgen'!$B$6:$B$257,"&lt;="&amp;$B272)</f>
        <v>2.97</v>
      </c>
      <c r="KO272" s="8">
        <f>SUMIFS('Aceite Virgen'!KO$6:KO$257,'Aceite Virgen'!$A$6:$A$257,"&gt;="&amp;$A272,'Aceite Virgen'!$B$6:$B$257,"&lt;="&amp;$B272)</f>
        <v>0</v>
      </c>
      <c r="KS272" s="8">
        <f>SUMIFS('Aceite Virgen'!KS$6:KS$257,'Aceite Virgen'!$A$6:$A$257,"&gt;="&amp;$A272,'Aceite Virgen'!$B$6:$B$257,"&lt;="&amp;$B272)</f>
        <v>0.66</v>
      </c>
      <c r="KT272" s="8">
        <f>SUMIFS('Aceite Virgen'!KT$6:KT$257,'Aceite Virgen'!$A$6:$A$257,"&gt;="&amp;$A272,'Aceite Virgen'!$B$6:$B$257,"&lt;="&amp;$B272)</f>
        <v>0</v>
      </c>
      <c r="KU272" s="8">
        <f>SUMIFS('Aceite Virgen'!KU$6:KU$257,'Aceite Virgen'!$A$6:$A$257,"&gt;="&amp;$A272,'Aceite Virgen'!$B$6:$B$257,"&lt;="&amp;$B272)</f>
        <v>0.43</v>
      </c>
      <c r="KV272" s="8">
        <f>SUMIFS('Aceite Virgen'!KV$6:KV$257,'Aceite Virgen'!$A$6:$A$257,"&gt;="&amp;$A272,'Aceite Virgen'!$B$6:$B$257,"&lt;="&amp;$B272)</f>
        <v>0</v>
      </c>
      <c r="KZ272" s="8">
        <f>SUMIFS('Aceite Virgen'!KZ$6:KZ$257,'Aceite Virgen'!$A$6:$A$257,"&gt;="&amp;$A272,'Aceite Virgen'!$B$6:$B$257,"&lt;="&amp;$B272)</f>
        <v>0.25</v>
      </c>
      <c r="LA272" s="8">
        <f>SUMIFS('Aceite Virgen'!LA$6:LA$257,'Aceite Virgen'!$A$6:$A$257,"&gt;="&amp;$A272,'Aceite Virgen'!$B$6:$B$257,"&lt;="&amp;$B272)</f>
        <v>0</v>
      </c>
      <c r="LB272" s="8">
        <f>SUMIFS('Aceite Virgen'!LB$6:LB$257,'Aceite Virgen'!$A$6:$A$257,"&gt;="&amp;$A272,'Aceite Virgen'!$B$6:$B$257,"&lt;="&amp;$B272)</f>
        <v>0.38</v>
      </c>
      <c r="LC272" s="8">
        <f>SUMIFS('Aceite Virgen'!LC$6:LC$257,'Aceite Virgen'!$A$6:$A$257,"&gt;="&amp;$A272,'Aceite Virgen'!$B$6:$B$257,"&lt;="&amp;$B272)</f>
        <v>0</v>
      </c>
      <c r="LG272" s="8">
        <f>SUMIFS('Aceite Virgen'!LG$6:LG$257,'Aceite Virgen'!$A$6:$A$257,"&gt;="&amp;$A272,'Aceite Virgen'!$B$6:$B$257,"&lt;="&amp;$B272)</f>
        <v>2.36</v>
      </c>
      <c r="LH272" s="8">
        <f>SUMIFS('Aceite Virgen'!LH$6:LH$257,'Aceite Virgen'!$A$6:$A$257,"&gt;="&amp;$A272,'Aceite Virgen'!$B$6:$B$257,"&lt;="&amp;$B272)</f>
        <v>0</v>
      </c>
      <c r="LI272" s="8">
        <f>SUMIFS('Aceite Virgen'!LI$6:LI$257,'Aceite Virgen'!$A$6:$A$257,"&gt;="&amp;$A272,'Aceite Virgen'!$B$6:$B$257,"&lt;="&amp;$B272)</f>
        <v>3.22</v>
      </c>
      <c r="LJ272" s="8">
        <f>SUMIFS('Aceite Virgen'!LJ$6:LJ$257,'Aceite Virgen'!$A$6:$A$257,"&gt;="&amp;$A272,'Aceite Virgen'!$B$6:$B$257,"&lt;="&amp;$B272)</f>
        <v>0</v>
      </c>
      <c r="LN272" s="8">
        <f>SUMIFS('Aceite Virgen'!LN$6:LN$257,'Aceite Virgen'!$A$6:$A$257,"&gt;="&amp;$A272,'Aceite Virgen'!$B$6:$B$257,"&lt;="&amp;$B272)</f>
        <v>1.23</v>
      </c>
      <c r="LO272" s="8">
        <f>SUMIFS('Aceite Virgen'!LO$6:LO$257,'Aceite Virgen'!$A$6:$A$257,"&gt;="&amp;$A272,'Aceite Virgen'!$B$6:$B$257,"&lt;="&amp;$B272)</f>
        <v>1.97</v>
      </c>
      <c r="LP272" s="8">
        <f>SUMIFS('Aceite Virgen'!LP$6:LP$257,'Aceite Virgen'!$A$6:$A$257,"&gt;="&amp;$A272,'Aceite Virgen'!$B$6:$B$257,"&lt;="&amp;$B272)</f>
        <v>1.53</v>
      </c>
      <c r="LQ272" s="8">
        <f>SUMIFS('Aceite Virgen'!LQ$6:LQ$257,'Aceite Virgen'!$A$6:$A$257,"&gt;="&amp;$A272,'Aceite Virgen'!$B$6:$B$257,"&lt;="&amp;$B272)</f>
        <v>0</v>
      </c>
      <c r="LR272" s="76"/>
      <c r="LS272" s="76"/>
      <c r="LT272" s="76"/>
      <c r="LU272" s="8">
        <f>SUMIFS('Aceite Virgen'!LU$6:LU$257,'Aceite Virgen'!$A$6:$A$257,"&gt;="&amp;$A272,'Aceite Virgen'!$B$6:$B$257,"&lt;="&amp;$B272)</f>
        <v>0.83</v>
      </c>
      <c r="LV272" s="8">
        <f>SUMIFS('Aceite Virgen'!LV$6:LV$257,'Aceite Virgen'!$A$6:$A$257,"&gt;="&amp;$A272,'Aceite Virgen'!$B$6:$B$257,"&lt;="&amp;$B272)</f>
        <v>0</v>
      </c>
      <c r="LW272" s="8">
        <f>SUMIFS('Aceite Virgen'!LW$6:LW$257,'Aceite Virgen'!$A$6:$A$257,"&gt;="&amp;$A272,'Aceite Virgen'!$B$6:$B$257,"&lt;="&amp;$B272)</f>
        <v>1.24</v>
      </c>
      <c r="LX272" s="8">
        <f>SUMIFS('Aceite Virgen'!LX$6:LX$257,'Aceite Virgen'!$A$6:$A$257,"&gt;="&amp;$A272,'Aceite Virgen'!$B$6:$B$257,"&lt;="&amp;$B272)</f>
        <v>0</v>
      </c>
      <c r="LY272" s="76"/>
      <c r="LZ272" s="76"/>
      <c r="MA272" s="76"/>
      <c r="MB272" s="8">
        <f>SUMIFS('Aceite Virgen'!MB$6:MB$257,'Aceite Virgen'!$A$6:$A$257,"&gt;="&amp;$A272,'Aceite Virgen'!$B$6:$B$257,"&lt;="&amp;$B272)</f>
        <v>6.5499999999999989</v>
      </c>
      <c r="MC272" s="8">
        <f>SUMIFS('Aceite Virgen'!MC$6:MC$257,'Aceite Virgen'!$A$6:$A$257,"&gt;="&amp;$A272,'Aceite Virgen'!$B$6:$B$257,"&lt;="&amp;$B272)</f>
        <v>0</v>
      </c>
      <c r="MD272" s="8">
        <f>SUMIFS('Aceite Virgen'!MD$6:MD$257,'Aceite Virgen'!$A$6:$A$257,"&gt;="&amp;$A272,'Aceite Virgen'!$B$6:$B$257,"&lt;="&amp;$B272)</f>
        <v>2.08</v>
      </c>
      <c r="ME272" s="8">
        <f>SUMIFS('Aceite Virgen'!ME$6:ME$257,'Aceite Virgen'!$A$6:$A$257,"&gt;="&amp;$A272,'Aceite Virgen'!$B$6:$B$257,"&lt;="&amp;$B272)</f>
        <v>23.61</v>
      </c>
      <c r="MI272" s="8">
        <f>SUMIFS('Aceite Virgen'!MI$6:MI$257,'Aceite Virgen'!$A$6:$A$257,"&gt;="&amp;$A272,'Aceite Virgen'!$B$6:$B$257,"&lt;="&amp;$B272)</f>
        <v>0.85</v>
      </c>
      <c r="MJ272" s="8">
        <f>SUMIFS('Aceite Virgen'!MJ$6:MJ$257,'Aceite Virgen'!$A$6:$A$257,"&gt;="&amp;$A272,'Aceite Virgen'!$B$6:$B$257,"&lt;="&amp;$B272)</f>
        <v>0</v>
      </c>
      <c r="MK272" s="8">
        <f>SUMIFS('Aceite Virgen'!MK$6:MK$257,'Aceite Virgen'!$A$6:$A$257,"&gt;="&amp;$A272,'Aceite Virgen'!$B$6:$B$257,"&lt;="&amp;$B272)</f>
        <v>0.53</v>
      </c>
      <c r="ML272" s="8">
        <f>SUMIFS('Aceite Virgen'!ML$6:ML$257,'Aceite Virgen'!$A$6:$A$257,"&gt;="&amp;$A272,'Aceite Virgen'!$B$6:$B$257,"&lt;="&amp;$B272)</f>
        <v>3.41</v>
      </c>
      <c r="MM272" s="76"/>
      <c r="MN272" s="76"/>
      <c r="MO272" s="76"/>
      <c r="MP272" s="8">
        <f>SUMIFS('Aceite Virgen'!MP$6:MP$257,'Aceite Virgen'!$A$6:$A$257,"&gt;="&amp;$A272,'Aceite Virgen'!$B$6:$B$257,"&lt;="&amp;$B272)</f>
        <v>2.73</v>
      </c>
      <c r="MQ272" s="8">
        <f>SUMIFS('Aceite Virgen'!MQ$6:MQ$257,'Aceite Virgen'!$A$6:$A$257,"&gt;="&amp;$A272,'Aceite Virgen'!$B$6:$B$257,"&lt;="&amp;$B272)</f>
        <v>6.67</v>
      </c>
      <c r="MR272" s="8">
        <f>SUMIFS('Aceite Virgen'!MR$6:MR$257,'Aceite Virgen'!$A$6:$A$257,"&gt;="&amp;$A272,'Aceite Virgen'!$B$6:$B$257,"&lt;="&amp;$B272)</f>
        <v>2.5</v>
      </c>
      <c r="MS272" s="8">
        <f>SUMIFS('Aceite Virgen'!MS$6:MS$257,'Aceite Virgen'!$A$6:$A$257,"&gt;="&amp;$A272,'Aceite Virgen'!$B$6:$B$257,"&lt;="&amp;$B272)</f>
        <v>0</v>
      </c>
    </row>
    <row r="273" spans="1:357" x14ac:dyDescent="0.25">
      <c r="A273" s="14">
        <f>'TAM Aceite Virgen'!B21</f>
        <v>3.3</v>
      </c>
      <c r="B273" s="14">
        <f>'TAM Aceite Virgen'!C21</f>
        <v>3.4</v>
      </c>
      <c r="C273" s="14"/>
      <c r="D273" s="8">
        <f>SUMIFS('Aceite Virgen'!D$6:D$257,'Aceite Virgen'!$A$6:$A$257,"&gt;="&amp;$A273,'Aceite Virgen'!$B$6:$B$257,"&lt;="&amp;$B273)</f>
        <v>0.81</v>
      </c>
      <c r="E273" s="8">
        <f>SUMIFS('Aceite Virgen'!E$6:E$257,'Aceite Virgen'!$A$6:$A$257,"&gt;="&amp;$A273,'Aceite Virgen'!$B$6:$B$257,"&lt;="&amp;$B273)</f>
        <v>0</v>
      </c>
      <c r="F273" s="8">
        <f>SUMIFS('Aceite Virgen'!F$6:F$257,'Aceite Virgen'!$A$6:$A$257,"&gt;="&amp;$A273,'Aceite Virgen'!$B$6:$B$257,"&lt;="&amp;$B273)</f>
        <v>1.0900000000000001</v>
      </c>
      <c r="G273" s="8">
        <f>SUMIFS('Aceite Virgen'!G$6:G$257,'Aceite Virgen'!$A$6:$A$257,"&gt;="&amp;$A273,'Aceite Virgen'!$B$6:$B$257,"&lt;="&amp;$B273)</f>
        <v>0</v>
      </c>
      <c r="H273" s="14"/>
      <c r="I273" s="14"/>
      <c r="J273" s="14"/>
      <c r="K273" s="8">
        <f>SUMIFS('Aceite Virgen'!K$6:K$257,'Aceite Virgen'!$A$6:$A$257,"&gt;="&amp;$A273,'Aceite Virgen'!$B$6:$B$257,"&lt;="&amp;$B273)</f>
        <v>0.44</v>
      </c>
      <c r="L273" s="8">
        <f>SUMIFS('Aceite Virgen'!L$6:L$257,'Aceite Virgen'!$A$6:$A$257,"&gt;="&amp;$A273,'Aceite Virgen'!$B$6:$B$257,"&lt;="&amp;$B273)</f>
        <v>2.2599999999999998</v>
      </c>
      <c r="M273" s="8">
        <f>SUMIFS('Aceite Virgen'!M$6:M$257,'Aceite Virgen'!$A$6:$A$257,"&gt;="&amp;$A273,'Aceite Virgen'!$B$6:$B$257,"&lt;="&amp;$B273)</f>
        <v>0.16</v>
      </c>
      <c r="N273" s="8">
        <f>SUMIFS('Aceite Virgen'!N$6:N$257,'Aceite Virgen'!$A$6:$A$257,"&gt;="&amp;$A273,'Aceite Virgen'!$B$6:$B$257,"&lt;="&amp;$B273)</f>
        <v>0</v>
      </c>
      <c r="O273" s="14"/>
      <c r="P273" s="14"/>
      <c r="Q273" s="14"/>
      <c r="R273" s="8">
        <f>SUMIFS('Aceite Virgen'!R$6:R$257,'Aceite Virgen'!$A$6:$A$257,"&gt;="&amp;$A273,'Aceite Virgen'!$B$6:$B$257,"&lt;="&amp;$B273)</f>
        <v>0.75</v>
      </c>
      <c r="S273" s="8">
        <f>SUMIFS('Aceite Virgen'!S$6:S$257,'Aceite Virgen'!$A$6:$A$257,"&gt;="&amp;$A273,'Aceite Virgen'!$B$6:$B$257,"&lt;="&amp;$B273)</f>
        <v>0</v>
      </c>
      <c r="T273" s="8">
        <f>SUMIFS('Aceite Virgen'!T$6:T$257,'Aceite Virgen'!$A$6:$A$257,"&gt;="&amp;$A273,'Aceite Virgen'!$B$6:$B$257,"&lt;="&amp;$B273)</f>
        <v>1.04</v>
      </c>
      <c r="U273" s="8">
        <f>SUMIFS('Aceite Virgen'!U$6:U$257,'Aceite Virgen'!$A$6:$A$257,"&gt;="&amp;$A273,'Aceite Virgen'!$B$6:$B$257,"&lt;="&amp;$B273)</f>
        <v>0</v>
      </c>
      <c r="V273" s="14"/>
      <c r="W273" s="14"/>
      <c r="X273" s="14"/>
      <c r="Y273" s="8">
        <f>SUMIFS('Aceite Virgen'!Y$6:Y$257,'Aceite Virgen'!$A$6:$A$257,"&gt;="&amp;$A273,'Aceite Virgen'!$B$6:$B$257,"&lt;="&amp;$B273)</f>
        <v>0</v>
      </c>
      <c r="Z273" s="8">
        <f>SUMIFS('Aceite Virgen'!Z$6:Z$257,'Aceite Virgen'!$A$6:$A$257,"&gt;="&amp;$A273,'Aceite Virgen'!$B$6:$B$257,"&lt;="&amp;$B273)</f>
        <v>0</v>
      </c>
      <c r="AA273" s="8">
        <f>SUMIFS('Aceite Virgen'!AA$6:AA$257,'Aceite Virgen'!$A$6:$A$257,"&gt;="&amp;$A273,'Aceite Virgen'!$B$6:$B$257,"&lt;="&amp;$B273)</f>
        <v>0</v>
      </c>
      <c r="AB273" s="8">
        <f>SUMIFS('Aceite Virgen'!AB$6:AB$257,'Aceite Virgen'!$A$6:$A$257,"&gt;="&amp;$A273,'Aceite Virgen'!$B$6:$B$257,"&lt;="&amp;$B273)</f>
        <v>0</v>
      </c>
      <c r="AC273" s="14"/>
      <c r="AD273" s="14"/>
      <c r="AE273" s="14"/>
      <c r="AF273" s="8">
        <f>SUMIFS('Aceite Virgen'!AF$6:AF$257,'Aceite Virgen'!$A$6:$A$257,"&gt;="&amp;$A273,'Aceite Virgen'!$B$6:$B$257,"&lt;="&amp;$B273)</f>
        <v>2.19</v>
      </c>
      <c r="AG273" s="8">
        <f>SUMIFS('Aceite Virgen'!AG$6:AG$257,'Aceite Virgen'!$A$6:$A$257,"&gt;="&amp;$A273,'Aceite Virgen'!$B$6:$B$257,"&lt;="&amp;$B273)</f>
        <v>0.63</v>
      </c>
      <c r="AH273" s="8">
        <f>SUMIFS('Aceite Virgen'!AH$6:AH$257,'Aceite Virgen'!$A$6:$A$257,"&gt;="&amp;$A273,'Aceite Virgen'!$B$6:$B$257,"&lt;="&amp;$B273)</f>
        <v>2.44</v>
      </c>
      <c r="AI273" s="8">
        <f>SUMIFS('Aceite Virgen'!AI$6:AI$257,'Aceite Virgen'!$A$6:$A$257,"&gt;="&amp;$A273,'Aceite Virgen'!$B$6:$B$257,"&lt;="&amp;$B273)</f>
        <v>0</v>
      </c>
      <c r="AJ273" s="14"/>
      <c r="AK273" s="14"/>
      <c r="AL273" s="14"/>
      <c r="AM273" s="8">
        <f>SUMIFS('Aceite Virgen'!AM$6:AM$257,'Aceite Virgen'!$A$6:$A$257,"&gt;="&amp;$A273,'Aceite Virgen'!$B$6:$B$257,"&lt;="&amp;$B273)</f>
        <v>1.7000000000000002</v>
      </c>
      <c r="AN273" s="8">
        <f>SUMIFS('Aceite Virgen'!AN$6:AN$257,'Aceite Virgen'!$A$6:$A$257,"&gt;="&amp;$A273,'Aceite Virgen'!$B$6:$B$257,"&lt;="&amp;$B273)</f>
        <v>1.17</v>
      </c>
      <c r="AO273" s="8">
        <f>SUMIFS('Aceite Virgen'!AO$6:AO$257,'Aceite Virgen'!$A$6:$A$257,"&gt;="&amp;$A273,'Aceite Virgen'!$B$6:$B$257,"&lt;="&amp;$B273)</f>
        <v>1.77</v>
      </c>
      <c r="AP273" s="8">
        <f>SUMIFS('Aceite Virgen'!AP$6:AP$257,'Aceite Virgen'!$A$6:$A$257,"&gt;="&amp;$A273,'Aceite Virgen'!$B$6:$B$257,"&lt;="&amp;$B273)</f>
        <v>0</v>
      </c>
      <c r="AQ273" s="14"/>
      <c r="AR273" s="14"/>
      <c r="AT273" s="8">
        <f>SUMIFS('Aceite Virgen'!AT$6:AT$257,'Aceite Virgen'!$A$6:$A$257,"&gt;="&amp;$A273,'Aceite Virgen'!$B$6:$B$257,"&lt;="&amp;$B273)</f>
        <v>1.26</v>
      </c>
      <c r="AU273" s="8">
        <f>SUMIFS('Aceite Virgen'!AU$6:AU$257,'Aceite Virgen'!$A$6:$A$257,"&gt;="&amp;$A273,'Aceite Virgen'!$B$6:$B$257,"&lt;="&amp;$B273)</f>
        <v>1.35</v>
      </c>
      <c r="AV273" s="8">
        <f>SUMIFS('Aceite Virgen'!AV$6:AV$257,'Aceite Virgen'!$A$6:$A$257,"&gt;="&amp;$A273,'Aceite Virgen'!$B$6:$B$257,"&lt;="&amp;$B273)</f>
        <v>1.34</v>
      </c>
      <c r="AW273" s="8">
        <f>SUMIFS('Aceite Virgen'!AW$6:AW$257,'Aceite Virgen'!$A$6:$A$257,"&gt;="&amp;$A273,'Aceite Virgen'!$B$6:$B$257,"&lt;="&amp;$B273)</f>
        <v>0</v>
      </c>
      <c r="BA273" s="8">
        <f>SUMIFS('Aceite Virgen'!BA$6:BA$257,'Aceite Virgen'!$A$6:$A$257,"&gt;="&amp;A273,'Aceite Virgen'!$B$6:$B$257,"&lt;="&amp;B273)</f>
        <v>2.58</v>
      </c>
      <c r="BB273" s="8">
        <f>SUMIFS('Aceite Virgen'!BB$6:BB$257,'Aceite Virgen'!$A$6:$A$257,"&gt;="&amp;$A273,'Aceite Virgen'!$B$6:$B$257,"&lt;="&amp;$B273)</f>
        <v>0</v>
      </c>
      <c r="BC273" s="8">
        <f>SUMIFS('Aceite Virgen'!BC$6:BC$257,'Aceite Virgen'!$A$6:$A$257,"&gt;="&amp;$A273,'Aceite Virgen'!$B$6:$B$257,"&lt;="&amp;$B273)</f>
        <v>3.04</v>
      </c>
      <c r="BD273" s="8">
        <f>SUMIFS('Aceite Virgen'!BD$6:BD$257,'Aceite Virgen'!$A$6:$A$257,"&gt;="&amp;$A273,'Aceite Virgen'!$B$6:$B$257,"&lt;="&amp;$B273)</f>
        <v>0</v>
      </c>
      <c r="BH273" s="8">
        <f>SUMIFS('Aceite Virgen'!BH$6:BH$257,'Aceite Virgen'!$A$6:$A$257,"&gt;="&amp;$A273,'Aceite Virgen'!$B$6:$B$257,"&lt;="&amp;$B273)</f>
        <v>1.9900000000000002</v>
      </c>
      <c r="BI273" s="8">
        <f>SUMIFS('Aceite Virgen'!BI$6:BI$257,'Aceite Virgen'!$A$6:$A$257,"&gt;="&amp;$A273,'Aceite Virgen'!$B$6:$B$257,"&lt;="&amp;$B273)</f>
        <v>0</v>
      </c>
      <c r="BJ273" s="8">
        <f>SUMIFS('Aceite Virgen'!BJ$6:BJ$257,'Aceite Virgen'!$A$6:$A$257,"&gt;="&amp;$A273,'Aceite Virgen'!$B$6:$B$257,"&lt;="&amp;$B273)</f>
        <v>2.14</v>
      </c>
      <c r="BK273" s="8">
        <f>SUMIFS('Aceite Virgen'!BK$6:BK$257,'Aceite Virgen'!$A$6:$A$257,"&gt;="&amp;$A273,'Aceite Virgen'!$B$6:$B$257,"&lt;="&amp;$B273)</f>
        <v>0</v>
      </c>
      <c r="BO273" s="8">
        <f>SUMIFS('Aceite Virgen'!BO$6:BO$257,'Aceite Virgen'!$A$6:$A$257,"&gt;="&amp;$A273,'Aceite Virgen'!$B$6:$B$257,"&lt;="&amp;$B273)</f>
        <v>1.77</v>
      </c>
      <c r="BP273" s="8">
        <f>SUMIFS('Aceite Virgen'!BP$6:BP$257,'Aceite Virgen'!$A$6:$A$257,"&gt;="&amp;$A273,'Aceite Virgen'!$B$6:$B$257,"&lt;="&amp;$B273)</f>
        <v>0</v>
      </c>
      <c r="BQ273" s="8">
        <f>SUMIFS('Aceite Virgen'!BQ$6:BQ$257,'Aceite Virgen'!$A$6:$A$257,"&gt;="&amp;$A273,'Aceite Virgen'!$B$6:$B$257,"&lt;="&amp;$B273)</f>
        <v>1.84</v>
      </c>
      <c r="BR273" s="8">
        <f>SUMIFS('Aceite Virgen'!BR$6:BR$257,'Aceite Virgen'!$A$6:$A$257,"&gt;="&amp;$A273,'Aceite Virgen'!$B$6:$B$257,"&lt;="&amp;$B273)</f>
        <v>0</v>
      </c>
      <c r="BV273" s="8">
        <f>SUMIFS('Aceite Virgen'!BV$6:BV$257,'Aceite Virgen'!$A$6:$A$257,"&gt;="&amp;$A273,'Aceite Virgen'!$B$6:$B$257,"&lt;="&amp;$B273)</f>
        <v>2</v>
      </c>
      <c r="BW273" s="8">
        <f>SUMIFS('Aceite Virgen'!BW$6:BW$257,'Aceite Virgen'!$A$6:$A$257,"&gt;="&amp;$A273,'Aceite Virgen'!$B$6:$B$257,"&lt;="&amp;$B273)</f>
        <v>0</v>
      </c>
      <c r="BX273" s="8">
        <f>SUMIFS('Aceite Virgen'!BX$6:BX$257,'Aceite Virgen'!$A$6:$A$257,"&gt;="&amp;$A273,'Aceite Virgen'!$B$6:$B$257,"&lt;="&amp;$B273)</f>
        <v>2.46</v>
      </c>
      <c r="BY273" s="8">
        <f>SUMIFS('Aceite Virgen'!BY$6:BY$257,'Aceite Virgen'!$A$6:$A$257,"&gt;="&amp;$A273,'Aceite Virgen'!$B$6:$B$257,"&lt;="&amp;$B273)</f>
        <v>0</v>
      </c>
      <c r="CC273" s="8">
        <f>SUMIFS('Aceite Virgen'!CC$6:CC$257,'Aceite Virgen'!$A$6:$A$257,"&gt;="&amp;$A273,'Aceite Virgen'!$B$6:$B$257,"&lt;="&amp;$B273)</f>
        <v>2.89</v>
      </c>
      <c r="CD273" s="8">
        <f>SUMIFS('Aceite Virgen'!CD$6:CD$257,'Aceite Virgen'!$A$6:$A$257,"&gt;="&amp;$A273,'Aceite Virgen'!$B$6:$B$257,"&lt;="&amp;$B273)</f>
        <v>0.41</v>
      </c>
      <c r="CE273" s="8">
        <f>SUMIFS('Aceite Virgen'!CE$6:CE$257,'Aceite Virgen'!$A$6:$A$257,"&gt;="&amp;$A273,'Aceite Virgen'!$B$6:$B$257,"&lt;="&amp;$B273)</f>
        <v>3.39</v>
      </c>
      <c r="CF273" s="8">
        <f>SUMIFS('Aceite Virgen'!CF$6:CF$257,'Aceite Virgen'!$A$6:$A$257,"&gt;="&amp;$A273,'Aceite Virgen'!$B$6:$B$257,"&lt;="&amp;$B273)</f>
        <v>0</v>
      </c>
      <c r="CJ273" s="8">
        <f>SUMIFS('Aceite Virgen'!CJ$6:CJ$257,'Aceite Virgen'!$A$6:$A$257,"&gt;="&amp;$A273,'Aceite Virgen'!$B$6:$B$257,"&lt;="&amp;$B273)</f>
        <v>4.6500000000000004</v>
      </c>
      <c r="CK273" s="8">
        <f>SUMIFS('Aceite Virgen'!CK$6:CK$257,'Aceite Virgen'!$A$6:$A$257,"&gt;="&amp;$A273,'Aceite Virgen'!$B$6:$B$257,"&lt;="&amp;$B273)</f>
        <v>3.66</v>
      </c>
      <c r="CL273" s="8">
        <f>SUMIFS('Aceite Virgen'!CL$6:CL$257,'Aceite Virgen'!$A$6:$A$257,"&gt;="&amp;$A273,'Aceite Virgen'!$B$6:$B$257,"&lt;="&amp;$B273)</f>
        <v>5.34</v>
      </c>
      <c r="CM273" s="8">
        <f>SUMIFS('Aceite Virgen'!CM$6:CM$257,'Aceite Virgen'!$A$6:$A$257,"&gt;="&amp;$A273,'Aceite Virgen'!$B$6:$B$257,"&lt;="&amp;$B273)</f>
        <v>0</v>
      </c>
      <c r="CQ273" s="8">
        <f>SUMIFS('Aceite Virgen'!CQ$6:CQ$257,'Aceite Virgen'!$A$6:$A$257,"&gt;="&amp;$A273,'Aceite Virgen'!$B$6:$B$257,"&lt;="&amp;$B273)</f>
        <v>1.44</v>
      </c>
      <c r="CR273" s="8">
        <f>SUMIFS('Aceite Virgen'!CR$6:CR$257,'Aceite Virgen'!$A$6:$A$257,"&gt;="&amp;$A273,'Aceite Virgen'!$B$6:$B$257,"&lt;="&amp;$B273)</f>
        <v>3.24</v>
      </c>
      <c r="CS273" s="8">
        <f>SUMIFS('Aceite Virgen'!CS$6:CS$257,'Aceite Virgen'!$A$6:$A$257,"&gt;="&amp;$A273,'Aceite Virgen'!$B$6:$B$257,"&lt;="&amp;$B273)</f>
        <v>1.21</v>
      </c>
      <c r="CT273" s="8">
        <f>SUMIFS('Aceite Virgen'!CT$6:CT$257,'Aceite Virgen'!$A$6:$A$257,"&gt;="&amp;$A273,'Aceite Virgen'!$B$6:$B$257,"&lt;="&amp;$B273)</f>
        <v>2.34</v>
      </c>
      <c r="CX273" s="8">
        <f>SUMIFS('Aceite Virgen'!CX$6:CX$257,'Aceite Virgen'!$A$6:$A$257,"&gt;="&amp;$A273,'Aceite Virgen'!$B$6:$B$257,"&lt;="&amp;$B273)</f>
        <v>0.57999999999999996</v>
      </c>
      <c r="CY273" s="8">
        <f>SUMIFS('Aceite Virgen'!CY$6:CY$257,'Aceite Virgen'!$A$6:$A$257,"&gt;="&amp;$A273,'Aceite Virgen'!$B$6:$B$257,"&lt;="&amp;$B273)</f>
        <v>0</v>
      </c>
      <c r="CZ273" s="8">
        <f>SUMIFS('Aceite Virgen'!CZ$6:CZ$257,'Aceite Virgen'!$A$6:$A$257,"&gt;="&amp;$A273,'Aceite Virgen'!$B$6:$B$257,"&lt;="&amp;$B273)</f>
        <v>0.49</v>
      </c>
      <c r="DA273" s="8">
        <f>SUMIFS('Aceite Virgen'!DA$6:DA$257,'Aceite Virgen'!$A$6:$A$257,"&gt;="&amp;$A273,'Aceite Virgen'!$B$6:$B$257,"&lt;="&amp;$B273)</f>
        <v>0</v>
      </c>
      <c r="DE273" s="8">
        <f>SUMIFS('Aceite Virgen'!DE$6:DE$257,'Aceite Virgen'!$A$6:$A$257,"&gt;="&amp;$A273,'Aceite Virgen'!$B$6:$B$257,"&lt;="&amp;$B273)</f>
        <v>1.37</v>
      </c>
      <c r="DF273" s="8">
        <f>SUMIFS('Aceite Virgen'!DF$6:DF$257,'Aceite Virgen'!$A$6:$A$257,"&gt;="&amp;$A273,'Aceite Virgen'!$B$6:$B$257,"&lt;="&amp;$B273)</f>
        <v>5.43</v>
      </c>
      <c r="DG273" s="8">
        <f>SUMIFS('Aceite Virgen'!DG$6:DG$257,'Aceite Virgen'!$A$6:$A$257,"&gt;="&amp;$A273,'Aceite Virgen'!$B$6:$B$257,"&lt;="&amp;$B273)</f>
        <v>0.25</v>
      </c>
      <c r="DH273" s="8">
        <f>SUMIFS('Aceite Virgen'!DH$6:DH$257,'Aceite Virgen'!$A$6:$A$257,"&gt;="&amp;$A273,'Aceite Virgen'!$B$6:$B$257,"&lt;="&amp;$B273)</f>
        <v>0</v>
      </c>
      <c r="DL273" s="8">
        <f>SUMIFS('Aceite Virgen'!DL$6:DL$257,'Aceite Virgen'!$A$6:$A$257,"&gt;="&amp;$A273,'Aceite Virgen'!$B$6:$B$257,"&lt;="&amp;$B273)</f>
        <v>23.330000000000002</v>
      </c>
      <c r="DM273" s="8">
        <f>SUMIFS('Aceite Virgen'!DM$6:DM$257,'Aceite Virgen'!$A$6:$A$257,"&gt;="&amp;$A273,'Aceite Virgen'!$B$6:$B$257,"&lt;="&amp;$B273)</f>
        <v>9.02</v>
      </c>
      <c r="DN273" s="8">
        <f>SUMIFS('Aceite Virgen'!DN$6:DN$257,'Aceite Virgen'!$A$6:$A$257,"&gt;="&amp;$A273,'Aceite Virgen'!$B$6:$B$257,"&lt;="&amp;$B273)</f>
        <v>26.64</v>
      </c>
      <c r="DO273" s="8">
        <f>SUMIFS('Aceite Virgen'!DO$6:DO$257,'Aceite Virgen'!$A$6:$A$257,"&gt;="&amp;$A273,'Aceite Virgen'!$B$6:$B$257,"&lt;="&amp;$B273)</f>
        <v>26.84</v>
      </c>
      <c r="DS273" s="8">
        <f>SUMIFS('Aceite Virgen'!DS$6:DS$257,'Aceite Virgen'!$A$6:$A$257,"&gt;="&amp;$A273,'Aceite Virgen'!$B$6:$B$257,"&lt;="&amp;$B273)</f>
        <v>29.57</v>
      </c>
      <c r="DT273" s="8">
        <f>SUMIFS('Aceite Virgen'!DT$6:DT$257,'Aceite Virgen'!$A$6:$A$257,"&gt;="&amp;$A273,'Aceite Virgen'!$B$6:$B$257,"&lt;="&amp;$B273)</f>
        <v>15.85</v>
      </c>
      <c r="DU273" s="8">
        <f>SUMIFS('Aceite Virgen'!DU$6:DU$257,'Aceite Virgen'!$A$6:$A$257,"&gt;="&amp;$A273,'Aceite Virgen'!$B$6:$B$257,"&lt;="&amp;$B273)</f>
        <v>30.94</v>
      </c>
      <c r="DV273" s="8">
        <f>SUMIFS('Aceite Virgen'!DV$6:DV$257,'Aceite Virgen'!$A$6:$A$257,"&gt;="&amp;$A273,'Aceite Virgen'!$B$6:$B$257,"&lt;="&amp;$B273)</f>
        <v>62.33</v>
      </c>
      <c r="DZ273" s="8">
        <f>SUMIFS('Aceite Virgen'!DZ$6:DZ$257,'Aceite Virgen'!$A$6:$A$257,"&gt;="&amp;$A273,'Aceite Virgen'!$B$6:$B$257,"&lt;="&amp;$B273)</f>
        <v>30.6</v>
      </c>
      <c r="EA273" s="8">
        <f>SUMIFS('Aceite Virgen'!EA$6:EA$257,'Aceite Virgen'!$A$6:$A$257,"&gt;="&amp;$A273,'Aceite Virgen'!$B$6:$B$257,"&lt;="&amp;$B273)</f>
        <v>19.009999999999998</v>
      </c>
      <c r="EB273" s="8">
        <f>SUMIFS('Aceite Virgen'!EB$6:EB$257,'Aceite Virgen'!$A$6:$A$257,"&gt;="&amp;$A273,'Aceite Virgen'!$B$6:$B$257,"&lt;="&amp;$B273)</f>
        <v>34.130000000000003</v>
      </c>
      <c r="EC273" s="8">
        <f>SUMIFS('Aceite Virgen'!EC$6:EC$257,'Aceite Virgen'!$A$6:$A$257,"&gt;="&amp;$A273,'Aceite Virgen'!$B$6:$B$257,"&lt;="&amp;$B273)</f>
        <v>35.950000000000003</v>
      </c>
      <c r="EG273" s="8">
        <f>SUMIFS('Aceite Virgen'!EG$6:EG$257,'Aceite Virgen'!$A$6:$A$257,"&gt;="&amp;$A273,'Aceite Virgen'!$B$6:$B$257,"&lt;="&amp;$B273)</f>
        <v>26.04</v>
      </c>
      <c r="EH273" s="8">
        <f>SUMIFS('Aceite Virgen'!EH$6:EH$257,'Aceite Virgen'!$A$6:$A$257,"&gt;="&amp;$A273,'Aceite Virgen'!$B$6:$B$257,"&lt;="&amp;$B273)</f>
        <v>9.3699999999999992</v>
      </c>
      <c r="EI273" s="8">
        <f>SUMIFS('Aceite Virgen'!EI$6:EI$257,'Aceite Virgen'!$A$6:$A$257,"&gt;="&amp;$A273,'Aceite Virgen'!$B$6:$B$257,"&lt;="&amp;$B273)</f>
        <v>32.19</v>
      </c>
      <c r="EJ273" s="8">
        <f>SUMIFS('Aceite Virgen'!EJ$6:EJ$257,'Aceite Virgen'!$A$6:$A$257,"&gt;="&amp;$A273,'Aceite Virgen'!$B$6:$B$257,"&lt;="&amp;$B273)</f>
        <v>42.98</v>
      </c>
      <c r="EN273" s="8">
        <f>SUMIFS('Aceite Virgen'!EN$6:EN$257,'Aceite Virgen'!$A$6:$A$257,"&gt;="&amp;$A273,'Aceite Virgen'!$B$6:$B$257,"&lt;="&amp;$B273)</f>
        <v>22.55</v>
      </c>
      <c r="EO273" s="8">
        <f>SUMIFS('Aceite Virgen'!EO$6:EO$257,'Aceite Virgen'!$A$6:$A$257,"&gt;="&amp;$A273,'Aceite Virgen'!$B$6:$B$257,"&lt;="&amp;$B273)</f>
        <v>3.13</v>
      </c>
      <c r="EP273" s="8">
        <f>SUMIFS('Aceite Virgen'!EP$6:EP$257,'Aceite Virgen'!$A$6:$A$257,"&gt;="&amp;$A273,'Aceite Virgen'!$B$6:$B$257,"&lt;="&amp;$B273)</f>
        <v>34.510000000000005</v>
      </c>
      <c r="EQ273" s="8">
        <f>SUMIFS('Aceite Virgen'!EQ$6:EQ$257,'Aceite Virgen'!$A$6:$A$257,"&gt;="&amp;$A273,'Aceite Virgen'!$B$6:$B$257,"&lt;="&amp;$B273)</f>
        <v>23.7</v>
      </c>
      <c r="EU273" s="8">
        <f>SUMIFS('Aceite Virgen'!EU$6:EU$257,'Aceite Virgen'!$A$6:$A$257,"&gt;="&amp;$A273,'Aceite Virgen'!$B$6:$B$257,"&lt;="&amp;$B273)</f>
        <v>10.95</v>
      </c>
      <c r="EV273" s="8">
        <f>SUMIFS('Aceite Virgen'!EV$6:EV$257,'Aceite Virgen'!$A$6:$A$257,"&gt;="&amp;$A273,'Aceite Virgen'!$B$6:$B$257,"&lt;="&amp;$B273)</f>
        <v>1.5699999999999998</v>
      </c>
      <c r="EW273" s="8">
        <f>SUMIFS('Aceite Virgen'!EW$6:EW$257,'Aceite Virgen'!$A$6:$A$257,"&gt;="&amp;$A273,'Aceite Virgen'!$B$6:$B$257,"&lt;="&amp;$B273)</f>
        <v>17.189999999999998</v>
      </c>
      <c r="EX273" s="8">
        <f>SUMIFS('Aceite Virgen'!EX$6:EX$257,'Aceite Virgen'!$A$6:$A$257,"&gt;="&amp;$A273,'Aceite Virgen'!$B$6:$B$257,"&lt;="&amp;$B273)</f>
        <v>1.55</v>
      </c>
      <c r="FB273" s="8">
        <f>SUMIFS('Aceite Virgen'!FB$6:FB$257,'Aceite Virgen'!$A$6:$A$257,"&gt;="&amp;$A273,'Aceite Virgen'!$B$6:$B$257,"&lt;="&amp;$B273)</f>
        <v>1.2</v>
      </c>
      <c r="FC273" s="8">
        <f>SUMIFS('Aceite Virgen'!FC$6:FC$257,'Aceite Virgen'!$A$6:$A$257,"&gt;="&amp;$A273,'Aceite Virgen'!$B$6:$B$257,"&lt;="&amp;$B273)</f>
        <v>0</v>
      </c>
      <c r="FD273" s="8">
        <f>SUMIFS('Aceite Virgen'!FD$6:FD$257,'Aceite Virgen'!$A$6:$A$257,"&gt;="&amp;$A273,'Aceite Virgen'!$B$6:$B$257,"&lt;="&amp;$B273)</f>
        <v>1.79</v>
      </c>
      <c r="FE273" s="8">
        <f>SUMIFS('Aceite Virgen'!FE$6:FE$257,'Aceite Virgen'!$A$6:$A$257,"&gt;="&amp;$A273,'Aceite Virgen'!$B$6:$B$257,"&lt;="&amp;$B273)</f>
        <v>0</v>
      </c>
      <c r="FI273" s="8">
        <f>SUMIFS('Aceite Virgen'!FI$6:FI$257,'Aceite Virgen'!$A$6:$A$257,"&gt;="&amp;$A273,'Aceite Virgen'!$B$6:$B$257,"&lt;="&amp;$B273)</f>
        <v>0.19</v>
      </c>
      <c r="FJ273" s="8">
        <f>SUMIFS('Aceite Virgen'!FJ$6:FJ$257,'Aceite Virgen'!$A$6:$A$257,"&gt;="&amp;$A273,'Aceite Virgen'!$B$6:$B$257,"&lt;="&amp;$B273)</f>
        <v>0</v>
      </c>
      <c r="FK273" s="8">
        <f>SUMIFS('Aceite Virgen'!FK$6:FK$257,'Aceite Virgen'!$A$6:$A$257,"&gt;="&amp;$A273,'Aceite Virgen'!$B$6:$B$257,"&lt;="&amp;$B273)</f>
        <v>0.28999999999999998</v>
      </c>
      <c r="FL273" s="8">
        <f>SUMIFS('Aceite Virgen'!FL$6:FL$257,'Aceite Virgen'!$A$6:$A$257,"&gt;="&amp;$A273,'Aceite Virgen'!$B$6:$B$257,"&lt;="&amp;$B273)</f>
        <v>0</v>
      </c>
      <c r="FP273" s="8">
        <f>SUMIFS('Aceite Virgen'!FP$6:FP$257,'Aceite Virgen'!$A$6:$A$257,"&gt;="&amp;$A273,'Aceite Virgen'!$B$6:$B$257,"&lt;="&amp;$B273)</f>
        <v>0.84</v>
      </c>
      <c r="FQ273" s="8">
        <f>SUMIFS('Aceite Virgen'!FQ$6:FQ$257,'Aceite Virgen'!$A$6:$A$257,"&gt;="&amp;$A273,'Aceite Virgen'!$B$6:$B$257,"&lt;="&amp;$B273)</f>
        <v>1.04</v>
      </c>
      <c r="FR273" s="8">
        <f>SUMIFS('Aceite Virgen'!FR$6:FR$257,'Aceite Virgen'!$A$6:$A$257,"&gt;="&amp;$A273,'Aceite Virgen'!$B$6:$B$257,"&lt;="&amp;$B273)</f>
        <v>0.28999999999999998</v>
      </c>
      <c r="FS273" s="8">
        <f>SUMIFS('Aceite Virgen'!FS$6:FS$257,'Aceite Virgen'!$A$6:$A$257,"&gt;="&amp;$A273,'Aceite Virgen'!$B$6:$B$257,"&lt;="&amp;$B273)</f>
        <v>4.24</v>
      </c>
      <c r="FW273" s="8">
        <f>SUMIFS('Aceite Virgen'!FW$6:FW$257,'Aceite Virgen'!$A$6:$A$257,"&gt;="&amp;$A273,'Aceite Virgen'!$B$6:$B$257,"&lt;="&amp;$B273)</f>
        <v>0.43</v>
      </c>
      <c r="FX273" s="8">
        <f>SUMIFS('Aceite Virgen'!FX$6:FX$257,'Aceite Virgen'!$A$6:$A$257,"&gt;="&amp;$A273,'Aceite Virgen'!$B$6:$B$257,"&lt;="&amp;$B273)</f>
        <v>0</v>
      </c>
      <c r="FY273" s="8">
        <f>SUMIFS('Aceite Virgen'!FY$6:FY$257,'Aceite Virgen'!$A$6:$A$257,"&gt;="&amp;$A273,'Aceite Virgen'!$B$6:$B$257,"&lt;="&amp;$B273)</f>
        <v>0.6</v>
      </c>
      <c r="FZ273" s="8">
        <f>SUMIFS('Aceite Virgen'!FZ$6:FZ$257,'Aceite Virgen'!$A$6:$A$257,"&gt;="&amp;$A273,'Aceite Virgen'!$B$6:$B$257,"&lt;="&amp;$B273)</f>
        <v>0</v>
      </c>
      <c r="GD273" s="8">
        <f>SUMIFS('Aceite Virgen'!GD$6:GD$257,'Aceite Virgen'!$A$6:$A$257,"&gt;="&amp;$A273,'Aceite Virgen'!$B$6:$B$257,"&lt;="&amp;$B273)</f>
        <v>0.3</v>
      </c>
      <c r="GE273" s="8">
        <f>SUMIFS('Aceite Virgen'!GE$6:GE$257,'Aceite Virgen'!$A$6:$A$257,"&gt;="&amp;$A273,'Aceite Virgen'!$B$6:$B$257,"&lt;="&amp;$B273)</f>
        <v>0</v>
      </c>
      <c r="GF273" s="8">
        <f>SUMIFS('Aceite Virgen'!GF$6:GF$257,'Aceite Virgen'!$A$6:$A$257,"&gt;="&amp;$A273,'Aceite Virgen'!$B$6:$B$257,"&lt;="&amp;$B273)</f>
        <v>0.45</v>
      </c>
      <c r="GG273" s="8">
        <f>SUMIFS('Aceite Virgen'!GG$6:GG$257,'Aceite Virgen'!$A$6:$A$257,"&gt;="&amp;$A273,'Aceite Virgen'!$B$6:$B$257,"&lt;="&amp;$B273)</f>
        <v>0</v>
      </c>
      <c r="GK273" s="8">
        <f>SUMIFS('Aceite Virgen'!GK$6:GK$257,'Aceite Virgen'!$A$6:$A$257,"&gt;="&amp;$A273,'Aceite Virgen'!$B$6:$B$257,"&lt;="&amp;$B273)</f>
        <v>1.27</v>
      </c>
      <c r="GL273" s="8">
        <f>SUMIFS('Aceite Virgen'!GL$6:GL$257,'Aceite Virgen'!$A$6:$A$257,"&gt;="&amp;$A273,'Aceite Virgen'!$B$6:$B$257,"&lt;="&amp;$B273)</f>
        <v>0</v>
      </c>
      <c r="GM273" s="8">
        <f>SUMIFS('Aceite Virgen'!GM$6:GM$257,'Aceite Virgen'!$A$6:$A$257,"&gt;="&amp;$A273,'Aceite Virgen'!$B$6:$B$257,"&lt;="&amp;$B273)</f>
        <v>1.64</v>
      </c>
      <c r="GN273" s="8">
        <f>SUMIFS('Aceite Virgen'!GN$6:GN$257,'Aceite Virgen'!$A$6:$A$257,"&gt;="&amp;$A273,'Aceite Virgen'!$B$6:$B$257,"&lt;="&amp;$B273)</f>
        <v>2.52</v>
      </c>
      <c r="GR273" s="8">
        <f>SUMIFS('Aceite Virgen'!GR$6:GR$257,'Aceite Virgen'!$A$6:$A$257,"&gt;="&amp;$A273,'Aceite Virgen'!$B$6:$B$257,"&lt;="&amp;$B273)</f>
        <v>0.34</v>
      </c>
      <c r="GS273" s="8">
        <f>SUMIFS('Aceite Virgen'!GS$6:GS$257,'Aceite Virgen'!$A$6:$A$257,"&gt;="&amp;$A273,'Aceite Virgen'!$B$6:$B$257,"&lt;="&amp;$B273)</f>
        <v>0</v>
      </c>
      <c r="GT273" s="8">
        <f>SUMIFS('Aceite Virgen'!GT$6:GT$257,'Aceite Virgen'!$A$6:$A$257,"&gt;="&amp;$A273,'Aceite Virgen'!$B$6:$B$257,"&lt;="&amp;$B273)</f>
        <v>0.47</v>
      </c>
      <c r="GU273" s="8">
        <f>SUMIFS('Aceite Virgen'!GU$6:GU$257,'Aceite Virgen'!$A$6:$A$257,"&gt;="&amp;$A273,'Aceite Virgen'!$B$6:$B$257,"&lt;="&amp;$B273)</f>
        <v>0</v>
      </c>
      <c r="GY273" s="8">
        <f>SUMIFS('Aceite Virgen'!GY$6:GY$257,'Aceite Virgen'!$A$6:$A$257,"&gt;="&amp;$A273,'Aceite Virgen'!$B$6:$B$257,"&lt;="&amp;$B273)</f>
        <v>0</v>
      </c>
      <c r="GZ273" s="8">
        <f>SUMIFS('Aceite Virgen'!GZ$6:GZ$257,'Aceite Virgen'!$A$6:$A$257,"&gt;="&amp;$A273,'Aceite Virgen'!$B$6:$B$257,"&lt;="&amp;$B273)</f>
        <v>0</v>
      </c>
      <c r="HA273" s="8">
        <f>SUMIFS('Aceite Virgen'!HA$6:HA$257,'Aceite Virgen'!$A$6:$A$257,"&gt;="&amp;$A273,'Aceite Virgen'!$B$6:$B$257,"&lt;="&amp;$B273)</f>
        <v>0</v>
      </c>
      <c r="HB273" s="8">
        <f>SUMIFS('Aceite Virgen'!HB$6:HB$257,'Aceite Virgen'!$A$6:$A$257,"&gt;="&amp;$A273,'Aceite Virgen'!$B$6:$B$257,"&lt;="&amp;$B273)</f>
        <v>0</v>
      </c>
      <c r="HF273" s="8">
        <f>SUMIFS('Aceite Virgen'!HF$6:HF$257,'Aceite Virgen'!$A$6:$A$257,"&gt;="&amp;$A273,'Aceite Virgen'!$B$6:$B$257,"&lt;="&amp;$B273)</f>
        <v>0.19</v>
      </c>
      <c r="HG273" s="8">
        <f>SUMIFS('Aceite Virgen'!HG$6:HG$257,'Aceite Virgen'!$A$6:$A$257,"&gt;="&amp;$A273,'Aceite Virgen'!$B$6:$B$257,"&lt;="&amp;$B273)</f>
        <v>1.39</v>
      </c>
      <c r="HH273" s="8">
        <f>SUMIFS('Aceite Virgen'!HH$6:HH$257,'Aceite Virgen'!$A$6:$A$257,"&gt;="&amp;$A273,'Aceite Virgen'!$B$6:$B$257,"&lt;="&amp;$B273)</f>
        <v>0</v>
      </c>
      <c r="HI273" s="8">
        <f>SUMIFS('Aceite Virgen'!HI$6:HI$257,'Aceite Virgen'!$A$6:$A$257,"&gt;="&amp;$A273,'Aceite Virgen'!$B$6:$B$257,"&lt;="&amp;$B273)</f>
        <v>0</v>
      </c>
      <c r="HM273" s="8">
        <f>SUMIFS('Aceite Virgen'!HM$6:HM$257,'Aceite Virgen'!$A$6:$A$257,"&gt;="&amp;$A273,'Aceite Virgen'!$B$6:$B$257,"&lt;="&amp;$B273)</f>
        <v>0.75</v>
      </c>
      <c r="HN273" s="8">
        <f>SUMIFS('Aceite Virgen'!HN$6:HN$257,'Aceite Virgen'!$A$6:$A$257,"&gt;="&amp;$A273,'Aceite Virgen'!$B$6:$B$257,"&lt;="&amp;$B273)</f>
        <v>0</v>
      </c>
      <c r="HO273" s="8">
        <f>SUMIFS('Aceite Virgen'!HO$6:HO$257,'Aceite Virgen'!$A$6:$A$257,"&gt;="&amp;$A273,'Aceite Virgen'!$B$6:$B$257,"&lt;="&amp;$B273)</f>
        <v>1.1599999999999999</v>
      </c>
      <c r="HP273" s="8">
        <f>SUMIFS('Aceite Virgen'!HP$6:HP$257,'Aceite Virgen'!$A$6:$A$257,"&gt;="&amp;$A273,'Aceite Virgen'!$B$6:$B$257,"&lt;="&amp;$B273)</f>
        <v>0</v>
      </c>
      <c r="HT273" s="8">
        <f>SUMIFS('Aceite Virgen'!HT$6:HT$257,'Aceite Virgen'!$A$6:$A$257,"&gt;="&amp;$A273,'Aceite Virgen'!$B$6:$B$257,"&lt;="&amp;$B273)</f>
        <v>0.18</v>
      </c>
      <c r="HU273" s="8">
        <f>SUMIFS('Aceite Virgen'!HU$6:HU$257,'Aceite Virgen'!$A$6:$A$257,"&gt;="&amp;$A273,'Aceite Virgen'!$B$6:$B$257,"&lt;="&amp;$B273)</f>
        <v>0</v>
      </c>
      <c r="HV273" s="8">
        <f>SUMIFS('Aceite Virgen'!HV$6:HV$257,'Aceite Virgen'!$A$6:$A$257,"&gt;="&amp;$A273,'Aceite Virgen'!$B$6:$B$257,"&lt;="&amp;$B273)</f>
        <v>0</v>
      </c>
      <c r="HW273" s="8">
        <f>SUMIFS('Aceite Virgen'!HW$6:HW$257,'Aceite Virgen'!$A$6:$A$257,"&gt;="&amp;$A273,'Aceite Virgen'!$B$6:$B$257,"&lt;="&amp;$B273)</f>
        <v>0</v>
      </c>
      <c r="IA273" s="8">
        <f>SUMIFS('Aceite Virgen'!IA$6:IA$257,'Aceite Virgen'!$A$6:$A$257,"&gt;="&amp;$A273,'Aceite Virgen'!$B$6:$B$257,"&lt;="&amp;$B273)</f>
        <v>0.63</v>
      </c>
      <c r="IB273" s="8">
        <f>SUMIFS('Aceite Virgen'!IB$6:IB$257,'Aceite Virgen'!$A$6:$A$257,"&gt;="&amp;$A273,'Aceite Virgen'!$B$6:$B$257,"&lt;="&amp;$B273)</f>
        <v>0</v>
      </c>
      <c r="IC273" s="8">
        <f>SUMIFS('Aceite Virgen'!IC$6:IC$257,'Aceite Virgen'!$A$6:$A$257,"&gt;="&amp;$A273,'Aceite Virgen'!$B$6:$B$257,"&lt;="&amp;$B273)</f>
        <v>1.02</v>
      </c>
      <c r="ID273" s="8">
        <f>SUMIFS('Aceite Virgen'!ID$6:ID$257,'Aceite Virgen'!$A$6:$A$257,"&gt;="&amp;$A273,'Aceite Virgen'!$B$6:$B$257,"&lt;="&amp;$B273)</f>
        <v>0</v>
      </c>
      <c r="IH273" s="8">
        <f>SUMIFS('Aceite Virgen'!IH$6:IH$257,'Aceite Virgen'!$A$6:$A$257,"&gt;="&amp;$A273,'Aceite Virgen'!$B$6:$B$257,"&lt;="&amp;$B273)</f>
        <v>1.01</v>
      </c>
      <c r="II273" s="8">
        <f>SUMIFS('Aceite Virgen'!II$6:II$257,'Aceite Virgen'!$A$6:$A$257,"&gt;="&amp;$A273,'Aceite Virgen'!$B$6:$B$257,"&lt;="&amp;$B273)</f>
        <v>1.39</v>
      </c>
      <c r="IJ273" s="8">
        <f>SUMIFS('Aceite Virgen'!IJ$6:IJ$257,'Aceite Virgen'!$A$6:$A$257,"&gt;="&amp;$A273,'Aceite Virgen'!$B$6:$B$257,"&lt;="&amp;$B273)</f>
        <v>1.19</v>
      </c>
      <c r="IK273" s="8">
        <f>SUMIFS('Aceite Virgen'!IK$6:IK$257,'Aceite Virgen'!$A$6:$A$257,"&gt;="&amp;$A273,'Aceite Virgen'!$B$6:$B$257,"&lt;="&amp;$B273)</f>
        <v>0</v>
      </c>
      <c r="IO273" s="8">
        <f>SUMIFS('Aceite Virgen'!IO$6:IO$257,'Aceite Virgen'!$A$6:$A$257,"&gt;="&amp;$A273,'Aceite Virgen'!$B$6:$B$257,"&lt;="&amp;$B273)</f>
        <v>0.81</v>
      </c>
      <c r="IP273" s="8">
        <f>SUMIFS('Aceite Virgen'!IP$6:IP$257,'Aceite Virgen'!$A$6:$A$257,"&gt;="&amp;$A273,'Aceite Virgen'!$B$6:$B$257,"&lt;="&amp;$B273)</f>
        <v>0.92</v>
      </c>
      <c r="IQ273" s="8">
        <f>SUMIFS('Aceite Virgen'!IQ$6:IQ$257,'Aceite Virgen'!$A$6:$A$257,"&gt;="&amp;$A273,'Aceite Virgen'!$B$6:$B$257,"&lt;="&amp;$B273)</f>
        <v>0.78</v>
      </c>
      <c r="IR273" s="8">
        <f>SUMIFS('Aceite Virgen'!IR$6:IR$257,'Aceite Virgen'!$A$6:$A$257,"&gt;="&amp;$A273,'Aceite Virgen'!$B$6:$B$257,"&lt;="&amp;$B273)</f>
        <v>1</v>
      </c>
      <c r="IV273" s="8">
        <f>SUMIFS('Aceite Virgen'!IV$6:IV$257,'Aceite Virgen'!$A$6:$A$257,"&gt;="&amp;$A273,'Aceite Virgen'!$B$6:$B$257,"&lt;="&amp;$B273)</f>
        <v>1.39</v>
      </c>
      <c r="IW273" s="8">
        <f>SUMIFS('Aceite Virgen'!IW$6:IW$257,'Aceite Virgen'!$A$6:$A$257,"&gt;="&amp;$A273,'Aceite Virgen'!$B$6:$B$257,"&lt;="&amp;$B273)</f>
        <v>1.29</v>
      </c>
      <c r="IX273" s="8">
        <f>SUMIFS('Aceite Virgen'!IX$6:IX$257,'Aceite Virgen'!$A$6:$A$257,"&gt;="&amp;$A273,'Aceite Virgen'!$B$6:$B$257,"&lt;="&amp;$B273)</f>
        <v>0</v>
      </c>
      <c r="IY273" s="8">
        <f>SUMIFS('Aceite Virgen'!IY$6:IY$257,'Aceite Virgen'!$A$6:$A$257,"&gt;="&amp;$A273,'Aceite Virgen'!$B$6:$B$257,"&lt;="&amp;$B273)</f>
        <v>0</v>
      </c>
      <c r="JC273" s="8">
        <f>SUMIFS('Aceite Virgen'!JC$6:JC$257,'Aceite Virgen'!$A$6:$A$257,"&gt;="&amp;$A273,'Aceite Virgen'!$B$6:$B$257,"&lt;="&amp;$B273)</f>
        <v>0.09</v>
      </c>
      <c r="JD273" s="8">
        <f>SUMIFS('Aceite Virgen'!JD$6:JD$257,'Aceite Virgen'!$A$6:$A$257,"&gt;="&amp;$A273,'Aceite Virgen'!$B$6:$B$257,"&lt;="&amp;$B273)</f>
        <v>0</v>
      </c>
      <c r="JE273" s="8">
        <f>SUMIFS('Aceite Virgen'!JE$6:JE$257,'Aceite Virgen'!$A$6:$A$257,"&gt;="&amp;$A273,'Aceite Virgen'!$B$6:$B$257,"&lt;="&amp;$B273)</f>
        <v>0</v>
      </c>
      <c r="JF273" s="8">
        <f>SUMIFS('Aceite Virgen'!JF$6:JF$257,'Aceite Virgen'!$A$6:$A$257,"&gt;="&amp;$A273,'Aceite Virgen'!$B$6:$B$257,"&lt;="&amp;$B273)</f>
        <v>0.7</v>
      </c>
      <c r="JJ273" s="8">
        <f>SUMIFS('Aceite Virgen'!JJ$6:JJ$257,'Aceite Virgen'!$A$6:$A$257,"&gt;="&amp;$A273,'Aceite Virgen'!$B$6:$B$257,"&lt;="&amp;$B273)</f>
        <v>0.23</v>
      </c>
      <c r="JK273" s="8">
        <f>SUMIFS('Aceite Virgen'!JK$6:JK$257,'Aceite Virgen'!$A$6:$A$257,"&gt;="&amp;$A273,'Aceite Virgen'!$B$6:$B$257,"&lt;="&amp;$B273)</f>
        <v>0</v>
      </c>
      <c r="JL273" s="8">
        <f>SUMIFS('Aceite Virgen'!JL$6:JL$257,'Aceite Virgen'!$A$6:$A$257,"&gt;="&amp;$A273,'Aceite Virgen'!$B$6:$B$257,"&lt;="&amp;$B273)</f>
        <v>0</v>
      </c>
      <c r="JM273" s="8">
        <f>SUMIFS('Aceite Virgen'!JM$6:JM$257,'Aceite Virgen'!$A$6:$A$257,"&gt;="&amp;$A273,'Aceite Virgen'!$B$6:$B$257,"&lt;="&amp;$B273)</f>
        <v>0</v>
      </c>
      <c r="JQ273" s="8">
        <f>SUMIFS('Aceite Virgen'!JQ$6:JQ$257,'Aceite Virgen'!$A$6:$A$257,"&gt;="&amp;$A273,'Aceite Virgen'!$B$6:$B$257,"&lt;="&amp;$B273)</f>
        <v>0.31</v>
      </c>
      <c r="JR273" s="8">
        <f>SUMIFS('Aceite Virgen'!JR$6:JR$257,'Aceite Virgen'!$A$6:$A$257,"&gt;="&amp;$A273,'Aceite Virgen'!$B$6:$B$257,"&lt;="&amp;$B273)</f>
        <v>0</v>
      </c>
      <c r="JS273" s="8">
        <f>SUMIFS('Aceite Virgen'!JS$6:JS$257,'Aceite Virgen'!$A$6:$A$257,"&gt;="&amp;$A273,'Aceite Virgen'!$B$6:$B$257,"&lt;="&amp;$B273)</f>
        <v>0.5</v>
      </c>
      <c r="JT273" s="8">
        <f>SUMIFS('Aceite Virgen'!JT$6:JT$257,'Aceite Virgen'!$A$6:$A$257,"&gt;="&amp;$A273,'Aceite Virgen'!$B$6:$B$257,"&lt;="&amp;$B273)</f>
        <v>0</v>
      </c>
      <c r="JX273" s="8">
        <f>SUMIFS('Aceite Virgen'!JX$6:JX$257,'Aceite Virgen'!$A$6:$A$257,"&gt;="&amp;$A273,'Aceite Virgen'!$B$6:$B$257,"&lt;="&amp;$B273)</f>
        <v>0</v>
      </c>
      <c r="JY273" s="8">
        <f>SUMIFS('Aceite Virgen'!JY$6:JY$257,'Aceite Virgen'!$A$6:$A$257,"&gt;="&amp;$A273,'Aceite Virgen'!$B$6:$B$257,"&lt;="&amp;$B273)</f>
        <v>0</v>
      </c>
      <c r="JZ273" s="8">
        <f>SUMIFS('Aceite Virgen'!JZ$6:JZ$257,'Aceite Virgen'!$A$6:$A$257,"&gt;="&amp;$A273,'Aceite Virgen'!$B$6:$B$257,"&lt;="&amp;$B273)</f>
        <v>0</v>
      </c>
      <c r="KA273" s="8">
        <f>SUMIFS('Aceite Virgen'!KA$6:KA$257,'Aceite Virgen'!$A$6:$A$257,"&gt;="&amp;$A273,'Aceite Virgen'!$B$6:$B$257,"&lt;="&amp;$B273)</f>
        <v>0</v>
      </c>
      <c r="KE273" s="8">
        <f>SUMIFS('Aceite Virgen'!KE$6:KE$257,'Aceite Virgen'!$A$6:$A$257,"&gt;="&amp;$A273,'Aceite Virgen'!$B$6:$B$257,"&lt;="&amp;$B273)</f>
        <v>0.35</v>
      </c>
      <c r="KF273" s="8">
        <f>SUMIFS('Aceite Virgen'!KF$6:KF$257,'Aceite Virgen'!$A$6:$A$257,"&gt;="&amp;$A273,'Aceite Virgen'!$B$6:$B$257,"&lt;="&amp;$B273)</f>
        <v>0</v>
      </c>
      <c r="KG273" s="8">
        <f>SUMIFS('Aceite Virgen'!KG$6:KG$257,'Aceite Virgen'!$A$6:$A$257,"&gt;="&amp;$A273,'Aceite Virgen'!$B$6:$B$257,"&lt;="&amp;$B273)</f>
        <v>0.33</v>
      </c>
      <c r="KH273" s="8">
        <f>SUMIFS('Aceite Virgen'!KH$6:KH$257,'Aceite Virgen'!$A$6:$A$257,"&gt;="&amp;$A273,'Aceite Virgen'!$B$6:$B$257,"&lt;="&amp;$B273)</f>
        <v>0</v>
      </c>
      <c r="KL273" s="8">
        <f>SUMIFS('Aceite Virgen'!KL$6:KL$257,'Aceite Virgen'!$A$6:$A$257,"&gt;="&amp;$A273,'Aceite Virgen'!$B$6:$B$257,"&lt;="&amp;$B273)</f>
        <v>0.44</v>
      </c>
      <c r="KM273" s="8">
        <f>SUMIFS('Aceite Virgen'!KM$6:KM$257,'Aceite Virgen'!$A$6:$A$257,"&gt;="&amp;$A273,'Aceite Virgen'!$B$6:$B$257,"&lt;="&amp;$B273)</f>
        <v>0</v>
      </c>
      <c r="KN273" s="8">
        <f>SUMIFS('Aceite Virgen'!KN$6:KN$257,'Aceite Virgen'!$A$6:$A$257,"&gt;="&amp;$A273,'Aceite Virgen'!$B$6:$B$257,"&lt;="&amp;$B273)</f>
        <v>0</v>
      </c>
      <c r="KO273" s="8">
        <f>SUMIFS('Aceite Virgen'!KO$6:KO$257,'Aceite Virgen'!$A$6:$A$257,"&gt;="&amp;$A273,'Aceite Virgen'!$B$6:$B$257,"&lt;="&amp;$B273)</f>
        <v>0</v>
      </c>
      <c r="KS273" s="8">
        <f>SUMIFS('Aceite Virgen'!KS$6:KS$257,'Aceite Virgen'!$A$6:$A$257,"&gt;="&amp;$A273,'Aceite Virgen'!$B$6:$B$257,"&lt;="&amp;$B273)</f>
        <v>0.51</v>
      </c>
      <c r="KT273" s="8">
        <f>SUMIFS('Aceite Virgen'!KT$6:KT$257,'Aceite Virgen'!$A$6:$A$257,"&gt;="&amp;$A273,'Aceite Virgen'!$B$6:$B$257,"&lt;="&amp;$B273)</f>
        <v>1.03</v>
      </c>
      <c r="KU273" s="8">
        <f>SUMIFS('Aceite Virgen'!KU$6:KU$257,'Aceite Virgen'!$A$6:$A$257,"&gt;="&amp;$A273,'Aceite Virgen'!$B$6:$B$257,"&lt;="&amp;$B273)</f>
        <v>0.55000000000000004</v>
      </c>
      <c r="KV273" s="8">
        <f>SUMIFS('Aceite Virgen'!KV$6:KV$257,'Aceite Virgen'!$A$6:$A$257,"&gt;="&amp;$A273,'Aceite Virgen'!$B$6:$B$257,"&lt;="&amp;$B273)</f>
        <v>0</v>
      </c>
      <c r="KZ273" s="8">
        <f>SUMIFS('Aceite Virgen'!KZ$6:KZ$257,'Aceite Virgen'!$A$6:$A$257,"&gt;="&amp;$A273,'Aceite Virgen'!$B$6:$B$257,"&lt;="&amp;$B273)</f>
        <v>0.33</v>
      </c>
      <c r="LA273" s="8">
        <f>SUMIFS('Aceite Virgen'!LA$6:LA$257,'Aceite Virgen'!$A$6:$A$257,"&gt;="&amp;$A273,'Aceite Virgen'!$B$6:$B$257,"&lt;="&amp;$B273)</f>
        <v>0</v>
      </c>
      <c r="LB273" s="8">
        <f>SUMIFS('Aceite Virgen'!LB$6:LB$257,'Aceite Virgen'!$A$6:$A$257,"&gt;="&amp;$A273,'Aceite Virgen'!$B$6:$B$257,"&lt;="&amp;$B273)</f>
        <v>0</v>
      </c>
      <c r="LC273" s="8">
        <f>SUMIFS('Aceite Virgen'!LC$6:LC$257,'Aceite Virgen'!$A$6:$A$257,"&gt;="&amp;$A273,'Aceite Virgen'!$B$6:$B$257,"&lt;="&amp;$B273)</f>
        <v>1.1299999999999999</v>
      </c>
      <c r="LG273" s="8">
        <f>SUMIFS('Aceite Virgen'!LG$6:LG$257,'Aceite Virgen'!$A$6:$A$257,"&gt;="&amp;$A273,'Aceite Virgen'!$B$6:$B$257,"&lt;="&amp;$B273)</f>
        <v>0.84</v>
      </c>
      <c r="LH273" s="8">
        <f>SUMIFS('Aceite Virgen'!LH$6:LH$257,'Aceite Virgen'!$A$6:$A$257,"&gt;="&amp;$A273,'Aceite Virgen'!$B$6:$B$257,"&lt;="&amp;$B273)</f>
        <v>0</v>
      </c>
      <c r="LI273" s="8">
        <f>SUMIFS('Aceite Virgen'!LI$6:LI$257,'Aceite Virgen'!$A$6:$A$257,"&gt;="&amp;$A273,'Aceite Virgen'!$B$6:$B$257,"&lt;="&amp;$B273)</f>
        <v>0</v>
      </c>
      <c r="LJ273" s="8">
        <f>SUMIFS('Aceite Virgen'!LJ$6:LJ$257,'Aceite Virgen'!$A$6:$A$257,"&gt;="&amp;$A273,'Aceite Virgen'!$B$6:$B$257,"&lt;="&amp;$B273)</f>
        <v>0</v>
      </c>
      <c r="LN273" s="8">
        <f>SUMIFS('Aceite Virgen'!LN$6:LN$257,'Aceite Virgen'!$A$6:$A$257,"&gt;="&amp;$A273,'Aceite Virgen'!$B$6:$B$257,"&lt;="&amp;$B273)</f>
        <v>1.7799999999999998</v>
      </c>
      <c r="LO273" s="8">
        <f>SUMIFS('Aceite Virgen'!LO$6:LO$257,'Aceite Virgen'!$A$6:$A$257,"&gt;="&amp;$A273,'Aceite Virgen'!$B$6:$B$257,"&lt;="&amp;$B273)</f>
        <v>3.59</v>
      </c>
      <c r="LP273" s="8">
        <f>SUMIFS('Aceite Virgen'!LP$6:LP$257,'Aceite Virgen'!$A$6:$A$257,"&gt;="&amp;$A273,'Aceite Virgen'!$B$6:$B$257,"&lt;="&amp;$B273)</f>
        <v>0</v>
      </c>
      <c r="LQ273" s="8">
        <f>SUMIFS('Aceite Virgen'!LQ$6:LQ$257,'Aceite Virgen'!$A$6:$A$257,"&gt;="&amp;$A273,'Aceite Virgen'!$B$6:$B$257,"&lt;="&amp;$B273)</f>
        <v>5.36</v>
      </c>
      <c r="LR273" s="76"/>
      <c r="LS273" s="76"/>
      <c r="LT273" s="76"/>
      <c r="LU273" s="8">
        <f>SUMIFS('Aceite Virgen'!LU$6:LU$257,'Aceite Virgen'!$A$6:$A$257,"&gt;="&amp;$A273,'Aceite Virgen'!$B$6:$B$257,"&lt;="&amp;$B273)</f>
        <v>1.18</v>
      </c>
      <c r="LV273" s="8">
        <f>SUMIFS('Aceite Virgen'!LV$6:LV$257,'Aceite Virgen'!$A$6:$A$257,"&gt;="&amp;$A273,'Aceite Virgen'!$B$6:$B$257,"&lt;="&amp;$B273)</f>
        <v>0</v>
      </c>
      <c r="LW273" s="8">
        <f>SUMIFS('Aceite Virgen'!LW$6:LW$257,'Aceite Virgen'!$A$6:$A$257,"&gt;="&amp;$A273,'Aceite Virgen'!$B$6:$B$257,"&lt;="&amp;$B273)</f>
        <v>0.53</v>
      </c>
      <c r="LX273" s="8">
        <f>SUMIFS('Aceite Virgen'!LX$6:LX$257,'Aceite Virgen'!$A$6:$A$257,"&gt;="&amp;$A273,'Aceite Virgen'!$B$6:$B$257,"&lt;="&amp;$B273)</f>
        <v>2.72</v>
      </c>
      <c r="LY273" s="76"/>
      <c r="LZ273" s="76"/>
      <c r="MA273" s="76"/>
      <c r="MB273" s="8">
        <f>SUMIFS('Aceite Virgen'!MB$6:MB$257,'Aceite Virgen'!$A$6:$A$257,"&gt;="&amp;$A273,'Aceite Virgen'!$B$6:$B$257,"&lt;="&amp;$B273)</f>
        <v>2.6</v>
      </c>
      <c r="MC273" s="8">
        <f>SUMIFS('Aceite Virgen'!MC$6:MC$257,'Aceite Virgen'!$A$6:$A$257,"&gt;="&amp;$A273,'Aceite Virgen'!$B$6:$B$257,"&lt;="&amp;$B273)</f>
        <v>2.78</v>
      </c>
      <c r="MD273" s="8">
        <f>SUMIFS('Aceite Virgen'!MD$6:MD$257,'Aceite Virgen'!$A$6:$A$257,"&gt;="&amp;$A273,'Aceite Virgen'!$B$6:$B$257,"&lt;="&amp;$B273)</f>
        <v>3.55</v>
      </c>
      <c r="ME273" s="8">
        <f>SUMIFS('Aceite Virgen'!ME$6:ME$257,'Aceite Virgen'!$A$6:$A$257,"&gt;="&amp;$A273,'Aceite Virgen'!$B$6:$B$257,"&lt;="&amp;$B273)</f>
        <v>0</v>
      </c>
      <c r="MI273" s="8">
        <f>SUMIFS('Aceite Virgen'!MI$6:MI$257,'Aceite Virgen'!$A$6:$A$257,"&gt;="&amp;$A273,'Aceite Virgen'!$B$6:$B$257,"&lt;="&amp;$B273)</f>
        <v>22.689999999999998</v>
      </c>
      <c r="MJ273" s="8">
        <f>SUMIFS('Aceite Virgen'!MJ$6:MJ$257,'Aceite Virgen'!$A$6:$A$257,"&gt;="&amp;$A273,'Aceite Virgen'!$B$6:$B$257,"&lt;="&amp;$B273)</f>
        <v>6.89</v>
      </c>
      <c r="MK273" s="8">
        <f>SUMIFS('Aceite Virgen'!MK$6:MK$257,'Aceite Virgen'!$A$6:$A$257,"&gt;="&amp;$A273,'Aceite Virgen'!$B$6:$B$257,"&lt;="&amp;$B273)</f>
        <v>29.75</v>
      </c>
      <c r="ML273" s="8">
        <f>SUMIFS('Aceite Virgen'!ML$6:ML$257,'Aceite Virgen'!$A$6:$A$257,"&gt;="&amp;$A273,'Aceite Virgen'!$B$6:$B$257,"&lt;="&amp;$B273)</f>
        <v>12.13</v>
      </c>
      <c r="MM273" s="76"/>
      <c r="MN273" s="76"/>
      <c r="MO273" s="76"/>
      <c r="MP273" s="8">
        <f>SUMIFS('Aceite Virgen'!MP$6:MP$257,'Aceite Virgen'!$A$6:$A$257,"&gt;="&amp;$A273,'Aceite Virgen'!$B$6:$B$257,"&lt;="&amp;$B273)</f>
        <v>23.94</v>
      </c>
      <c r="MQ273" s="8">
        <f>SUMIFS('Aceite Virgen'!MQ$6:MQ$257,'Aceite Virgen'!$A$6:$A$257,"&gt;="&amp;$A273,'Aceite Virgen'!$B$6:$B$257,"&lt;="&amp;$B273)</f>
        <v>20.52</v>
      </c>
      <c r="MR273" s="8">
        <f>SUMIFS('Aceite Virgen'!MR$6:MR$257,'Aceite Virgen'!$A$6:$A$257,"&gt;="&amp;$A273,'Aceite Virgen'!$B$6:$B$257,"&lt;="&amp;$B273)</f>
        <v>28.12</v>
      </c>
      <c r="MS273" s="8">
        <f>SUMIFS('Aceite Virgen'!MS$6:MS$257,'Aceite Virgen'!$A$6:$A$257,"&gt;="&amp;$A273,'Aceite Virgen'!$B$6:$B$257,"&lt;="&amp;$B273)</f>
        <v>11.89</v>
      </c>
    </row>
    <row r="274" spans="1:357" x14ac:dyDescent="0.25">
      <c r="A274" s="14">
        <f>'TAM Aceite Virgen'!B22</f>
        <v>3.4</v>
      </c>
      <c r="B274" s="14">
        <f>'TAM Aceite Virgen'!C22</f>
        <v>3.5</v>
      </c>
      <c r="C274" s="14"/>
      <c r="D274" s="8">
        <f>SUMIFS('Aceite Virgen'!D$6:D$257,'Aceite Virgen'!$A$6:$A$257,"&gt;="&amp;$A274,'Aceite Virgen'!$B$6:$B$257,"&lt;="&amp;$B274)</f>
        <v>0.36</v>
      </c>
      <c r="E274" s="8">
        <f>SUMIFS('Aceite Virgen'!E$6:E$257,'Aceite Virgen'!$A$6:$A$257,"&gt;="&amp;$A274,'Aceite Virgen'!$B$6:$B$257,"&lt;="&amp;$B274)</f>
        <v>0</v>
      </c>
      <c r="F274" s="8">
        <f>SUMIFS('Aceite Virgen'!F$6:F$257,'Aceite Virgen'!$A$6:$A$257,"&gt;="&amp;$A274,'Aceite Virgen'!$B$6:$B$257,"&lt;="&amp;$B274)</f>
        <v>0</v>
      </c>
      <c r="G274" s="8">
        <f>SUMIFS('Aceite Virgen'!G$6:G$257,'Aceite Virgen'!$A$6:$A$257,"&gt;="&amp;$A274,'Aceite Virgen'!$B$6:$B$257,"&lt;="&amp;$B274)</f>
        <v>0</v>
      </c>
      <c r="H274" s="14"/>
      <c r="I274" s="14"/>
      <c r="J274" s="14"/>
      <c r="K274" s="8">
        <f>SUMIFS('Aceite Virgen'!K$6:K$257,'Aceite Virgen'!$A$6:$A$257,"&gt;="&amp;$A274,'Aceite Virgen'!$B$6:$B$257,"&lt;="&amp;$B274)</f>
        <v>0.65999999999999992</v>
      </c>
      <c r="L274" s="8">
        <f>SUMIFS('Aceite Virgen'!L$6:L$257,'Aceite Virgen'!$A$6:$A$257,"&gt;="&amp;$A274,'Aceite Virgen'!$B$6:$B$257,"&lt;="&amp;$B274)</f>
        <v>1.7</v>
      </c>
      <c r="M274" s="8">
        <f>SUMIFS('Aceite Virgen'!M$6:M$257,'Aceite Virgen'!$A$6:$A$257,"&gt;="&amp;$A274,'Aceite Virgen'!$B$6:$B$257,"&lt;="&amp;$B274)</f>
        <v>0.55000000000000004</v>
      </c>
      <c r="N274" s="8">
        <f>SUMIFS('Aceite Virgen'!N$6:N$257,'Aceite Virgen'!$A$6:$A$257,"&gt;="&amp;$A274,'Aceite Virgen'!$B$6:$B$257,"&lt;="&amp;$B274)</f>
        <v>0</v>
      </c>
      <c r="O274" s="14"/>
      <c r="P274" s="14"/>
      <c r="Q274" s="14"/>
      <c r="R274" s="8">
        <f>SUMIFS('Aceite Virgen'!R$6:R$257,'Aceite Virgen'!$A$6:$A$257,"&gt;="&amp;$A274,'Aceite Virgen'!$B$6:$B$257,"&lt;="&amp;$B274)</f>
        <v>0.83</v>
      </c>
      <c r="S274" s="8">
        <f>SUMIFS('Aceite Virgen'!S$6:S$257,'Aceite Virgen'!$A$6:$A$257,"&gt;="&amp;$A274,'Aceite Virgen'!$B$6:$B$257,"&lt;="&amp;$B274)</f>
        <v>5.23</v>
      </c>
      <c r="T274" s="8">
        <f>SUMIFS('Aceite Virgen'!T$6:T$257,'Aceite Virgen'!$A$6:$A$257,"&gt;="&amp;$A274,'Aceite Virgen'!$B$6:$B$257,"&lt;="&amp;$B274)</f>
        <v>0</v>
      </c>
      <c r="U274" s="8">
        <f>SUMIFS('Aceite Virgen'!U$6:U$257,'Aceite Virgen'!$A$6:$A$257,"&gt;="&amp;$A274,'Aceite Virgen'!$B$6:$B$257,"&lt;="&amp;$B274)</f>
        <v>0</v>
      </c>
      <c r="V274" s="14"/>
      <c r="W274" s="14"/>
      <c r="X274" s="14"/>
      <c r="Y274" s="8">
        <f>SUMIFS('Aceite Virgen'!Y$6:Y$257,'Aceite Virgen'!$A$6:$A$257,"&gt;="&amp;$A274,'Aceite Virgen'!$B$6:$B$257,"&lt;="&amp;$B274)</f>
        <v>0.22</v>
      </c>
      <c r="Z274" s="8">
        <f>SUMIFS('Aceite Virgen'!Z$6:Z$257,'Aceite Virgen'!$A$6:$A$257,"&gt;="&amp;$A274,'Aceite Virgen'!$B$6:$B$257,"&lt;="&amp;$B274)</f>
        <v>1.24</v>
      </c>
      <c r="AA274" s="8">
        <f>SUMIFS('Aceite Virgen'!AA$6:AA$257,'Aceite Virgen'!$A$6:$A$257,"&gt;="&amp;$A274,'Aceite Virgen'!$B$6:$B$257,"&lt;="&amp;$B274)</f>
        <v>0</v>
      </c>
      <c r="AB274" s="8">
        <f>SUMIFS('Aceite Virgen'!AB$6:AB$257,'Aceite Virgen'!$A$6:$A$257,"&gt;="&amp;$A274,'Aceite Virgen'!$B$6:$B$257,"&lt;="&amp;$B274)</f>
        <v>0</v>
      </c>
      <c r="AC274" s="14"/>
      <c r="AD274" s="14"/>
      <c r="AE274" s="14"/>
      <c r="AF274" s="8">
        <f>SUMIFS('Aceite Virgen'!AF$6:AF$257,'Aceite Virgen'!$A$6:$A$257,"&gt;="&amp;$A274,'Aceite Virgen'!$B$6:$B$257,"&lt;="&amp;$B274)</f>
        <v>0.38999999999999996</v>
      </c>
      <c r="AG274" s="8">
        <f>SUMIFS('Aceite Virgen'!AG$6:AG$257,'Aceite Virgen'!$A$6:$A$257,"&gt;="&amp;$A274,'Aceite Virgen'!$B$6:$B$257,"&lt;="&amp;$B274)</f>
        <v>2.95</v>
      </c>
      <c r="AH274" s="8">
        <f>SUMIFS('Aceite Virgen'!AH$6:AH$257,'Aceite Virgen'!$A$6:$A$257,"&gt;="&amp;$A274,'Aceite Virgen'!$B$6:$B$257,"&lt;="&amp;$B274)</f>
        <v>0.15000000000000002</v>
      </c>
      <c r="AI274" s="8">
        <f>SUMIFS('Aceite Virgen'!AI$6:AI$257,'Aceite Virgen'!$A$6:$A$257,"&gt;="&amp;$A274,'Aceite Virgen'!$B$6:$B$257,"&lt;="&amp;$B274)</f>
        <v>0</v>
      </c>
      <c r="AJ274" s="14"/>
      <c r="AK274" s="14"/>
      <c r="AL274" s="14"/>
      <c r="AM274" s="8">
        <f>SUMIFS('Aceite Virgen'!AM$6:AM$257,'Aceite Virgen'!$A$6:$A$257,"&gt;="&amp;$A274,'Aceite Virgen'!$B$6:$B$257,"&lt;="&amp;$B274)</f>
        <v>0.17</v>
      </c>
      <c r="AN274" s="8">
        <f>SUMIFS('Aceite Virgen'!AN$6:AN$257,'Aceite Virgen'!$A$6:$A$257,"&gt;="&amp;$A274,'Aceite Virgen'!$B$6:$B$257,"&lt;="&amp;$B274)</f>
        <v>0.92</v>
      </c>
      <c r="AO274" s="8">
        <f>SUMIFS('Aceite Virgen'!AO$6:AO$257,'Aceite Virgen'!$A$6:$A$257,"&gt;="&amp;$A274,'Aceite Virgen'!$B$6:$B$257,"&lt;="&amp;$B274)</f>
        <v>0.11</v>
      </c>
      <c r="AP274" s="8">
        <f>SUMIFS('Aceite Virgen'!AP$6:AP$257,'Aceite Virgen'!$A$6:$A$257,"&gt;="&amp;$A274,'Aceite Virgen'!$B$6:$B$257,"&lt;="&amp;$B274)</f>
        <v>0</v>
      </c>
      <c r="AQ274" s="14"/>
      <c r="AR274" s="14"/>
      <c r="AT274" s="8">
        <f>SUMIFS('Aceite Virgen'!AT$6:AT$257,'Aceite Virgen'!$A$6:$A$257,"&gt;="&amp;$A274,'Aceite Virgen'!$B$6:$B$257,"&lt;="&amp;$B274)</f>
        <v>0.94</v>
      </c>
      <c r="AU274" s="8">
        <f>SUMIFS('Aceite Virgen'!AU$6:AU$257,'Aceite Virgen'!$A$6:$A$257,"&gt;="&amp;$A274,'Aceite Virgen'!$B$6:$B$257,"&lt;="&amp;$B274)</f>
        <v>2.85</v>
      </c>
      <c r="AV274" s="8">
        <f>SUMIFS('Aceite Virgen'!AV$6:AV$257,'Aceite Virgen'!$A$6:$A$257,"&gt;="&amp;$A274,'Aceite Virgen'!$B$6:$B$257,"&lt;="&amp;$B274)</f>
        <v>0.52</v>
      </c>
      <c r="AW274" s="8">
        <f>SUMIFS('Aceite Virgen'!AW$6:AW$257,'Aceite Virgen'!$A$6:$A$257,"&gt;="&amp;$A274,'Aceite Virgen'!$B$6:$B$257,"&lt;="&amp;$B274)</f>
        <v>12</v>
      </c>
      <c r="BA274" s="8">
        <f>SUMIFS('Aceite Virgen'!BA$6:BA$257,'Aceite Virgen'!$A$6:$A$257,"&gt;="&amp;A274,'Aceite Virgen'!$B$6:$B$257,"&lt;="&amp;B274)</f>
        <v>0.26</v>
      </c>
      <c r="BB274" s="8">
        <f>SUMIFS('Aceite Virgen'!BB$6:BB$257,'Aceite Virgen'!$A$6:$A$257,"&gt;="&amp;$A274,'Aceite Virgen'!$B$6:$B$257,"&lt;="&amp;$B274)</f>
        <v>0</v>
      </c>
      <c r="BC274" s="8">
        <f>SUMIFS('Aceite Virgen'!BC$6:BC$257,'Aceite Virgen'!$A$6:$A$257,"&gt;="&amp;$A274,'Aceite Virgen'!$B$6:$B$257,"&lt;="&amp;$B274)</f>
        <v>0.31000000000000005</v>
      </c>
      <c r="BD274" s="8">
        <f>SUMIFS('Aceite Virgen'!BD$6:BD$257,'Aceite Virgen'!$A$6:$A$257,"&gt;="&amp;$A274,'Aceite Virgen'!$B$6:$B$257,"&lt;="&amp;$B274)</f>
        <v>0</v>
      </c>
      <c r="BH274" s="8">
        <f>SUMIFS('Aceite Virgen'!BH$6:BH$257,'Aceite Virgen'!$A$6:$A$257,"&gt;="&amp;$A274,'Aceite Virgen'!$B$6:$B$257,"&lt;="&amp;$B274)</f>
        <v>0.09</v>
      </c>
      <c r="BI274" s="8">
        <f>SUMIFS('Aceite Virgen'!BI$6:BI$257,'Aceite Virgen'!$A$6:$A$257,"&gt;="&amp;$A274,'Aceite Virgen'!$B$6:$B$257,"&lt;="&amp;$B274)</f>
        <v>0</v>
      </c>
      <c r="BJ274" s="8">
        <f>SUMIFS('Aceite Virgen'!BJ$6:BJ$257,'Aceite Virgen'!$A$6:$A$257,"&gt;="&amp;$A274,'Aceite Virgen'!$B$6:$B$257,"&lt;="&amp;$B274)</f>
        <v>0.1</v>
      </c>
      <c r="BK274" s="8">
        <f>SUMIFS('Aceite Virgen'!BK$6:BK$257,'Aceite Virgen'!$A$6:$A$257,"&gt;="&amp;$A274,'Aceite Virgen'!$B$6:$B$257,"&lt;="&amp;$B274)</f>
        <v>0</v>
      </c>
      <c r="BO274" s="8">
        <f>SUMIFS('Aceite Virgen'!BO$6:BO$257,'Aceite Virgen'!$A$6:$A$257,"&gt;="&amp;$A274,'Aceite Virgen'!$B$6:$B$257,"&lt;="&amp;$B274)</f>
        <v>0.27</v>
      </c>
      <c r="BP274" s="8">
        <f>SUMIFS('Aceite Virgen'!BP$6:BP$257,'Aceite Virgen'!$A$6:$A$257,"&gt;="&amp;$A274,'Aceite Virgen'!$B$6:$B$257,"&lt;="&amp;$B274)</f>
        <v>0</v>
      </c>
      <c r="BQ274" s="8">
        <f>SUMIFS('Aceite Virgen'!BQ$6:BQ$257,'Aceite Virgen'!$A$6:$A$257,"&gt;="&amp;$A274,'Aceite Virgen'!$B$6:$B$257,"&lt;="&amp;$B274)</f>
        <v>0.32</v>
      </c>
      <c r="BR274" s="8">
        <f>SUMIFS('Aceite Virgen'!BR$6:BR$257,'Aceite Virgen'!$A$6:$A$257,"&gt;="&amp;$A274,'Aceite Virgen'!$B$6:$B$257,"&lt;="&amp;$B274)</f>
        <v>0</v>
      </c>
      <c r="BV274" s="8">
        <f>SUMIFS('Aceite Virgen'!BV$6:BV$257,'Aceite Virgen'!$A$6:$A$257,"&gt;="&amp;$A274,'Aceite Virgen'!$B$6:$B$257,"&lt;="&amp;$B274)</f>
        <v>0.56000000000000005</v>
      </c>
      <c r="BW274" s="8">
        <f>SUMIFS('Aceite Virgen'!BW$6:BW$257,'Aceite Virgen'!$A$6:$A$257,"&gt;="&amp;$A274,'Aceite Virgen'!$B$6:$B$257,"&lt;="&amp;$B274)</f>
        <v>2.59</v>
      </c>
      <c r="BX274" s="8">
        <f>SUMIFS('Aceite Virgen'!BX$6:BX$257,'Aceite Virgen'!$A$6:$A$257,"&gt;="&amp;$A274,'Aceite Virgen'!$B$6:$B$257,"&lt;="&amp;$B274)</f>
        <v>0.38</v>
      </c>
      <c r="BY274" s="8">
        <f>SUMIFS('Aceite Virgen'!BY$6:BY$257,'Aceite Virgen'!$A$6:$A$257,"&gt;="&amp;$A274,'Aceite Virgen'!$B$6:$B$257,"&lt;="&amp;$B274)</f>
        <v>0</v>
      </c>
      <c r="CC274" s="8">
        <f>SUMIFS('Aceite Virgen'!CC$6:CC$257,'Aceite Virgen'!$A$6:$A$257,"&gt;="&amp;$A274,'Aceite Virgen'!$B$6:$B$257,"&lt;="&amp;$B274)</f>
        <v>0.05</v>
      </c>
      <c r="CD274" s="8">
        <f>SUMIFS('Aceite Virgen'!CD$6:CD$257,'Aceite Virgen'!$A$6:$A$257,"&gt;="&amp;$A274,'Aceite Virgen'!$B$6:$B$257,"&lt;="&amp;$B274)</f>
        <v>0</v>
      </c>
      <c r="CE274" s="8">
        <f>SUMIFS('Aceite Virgen'!CE$6:CE$257,'Aceite Virgen'!$A$6:$A$257,"&gt;="&amp;$A274,'Aceite Virgen'!$B$6:$B$257,"&lt;="&amp;$B274)</f>
        <v>0.06</v>
      </c>
      <c r="CF274" s="8">
        <f>SUMIFS('Aceite Virgen'!CF$6:CF$257,'Aceite Virgen'!$A$6:$A$257,"&gt;="&amp;$A274,'Aceite Virgen'!$B$6:$B$257,"&lt;="&amp;$B274)</f>
        <v>0</v>
      </c>
      <c r="CJ274" s="8">
        <f>SUMIFS('Aceite Virgen'!CJ$6:CJ$257,'Aceite Virgen'!$A$6:$A$257,"&gt;="&amp;$A274,'Aceite Virgen'!$B$6:$B$257,"&lt;="&amp;$B274)</f>
        <v>0.92999999999999994</v>
      </c>
      <c r="CK274" s="8">
        <f>SUMIFS('Aceite Virgen'!CK$6:CK$257,'Aceite Virgen'!$A$6:$A$257,"&gt;="&amp;$A274,'Aceite Virgen'!$B$6:$B$257,"&lt;="&amp;$B274)</f>
        <v>2.74</v>
      </c>
      <c r="CL274" s="8">
        <f>SUMIFS('Aceite Virgen'!CL$6:CL$257,'Aceite Virgen'!$A$6:$A$257,"&gt;="&amp;$A274,'Aceite Virgen'!$B$6:$B$257,"&lt;="&amp;$B274)</f>
        <v>0.23</v>
      </c>
      <c r="CM274" s="8">
        <f>SUMIFS('Aceite Virgen'!CM$6:CM$257,'Aceite Virgen'!$A$6:$A$257,"&gt;="&amp;$A274,'Aceite Virgen'!$B$6:$B$257,"&lt;="&amp;$B274)</f>
        <v>8.31</v>
      </c>
      <c r="CQ274" s="8">
        <f>SUMIFS('Aceite Virgen'!CQ$6:CQ$257,'Aceite Virgen'!$A$6:$A$257,"&gt;="&amp;$A274,'Aceite Virgen'!$B$6:$B$257,"&lt;="&amp;$B274)</f>
        <v>2.0699999999999998</v>
      </c>
      <c r="CR274" s="8">
        <f>SUMIFS('Aceite Virgen'!CR$6:CR$257,'Aceite Virgen'!$A$6:$A$257,"&gt;="&amp;$A274,'Aceite Virgen'!$B$6:$B$257,"&lt;="&amp;$B274)</f>
        <v>5.13</v>
      </c>
      <c r="CS274" s="8">
        <f>SUMIFS('Aceite Virgen'!CS$6:CS$257,'Aceite Virgen'!$A$6:$A$257,"&gt;="&amp;$A274,'Aceite Virgen'!$B$6:$B$257,"&lt;="&amp;$B274)</f>
        <v>1.44</v>
      </c>
      <c r="CT274" s="8">
        <f>SUMIFS('Aceite Virgen'!CT$6:CT$257,'Aceite Virgen'!$A$6:$A$257,"&gt;="&amp;$A274,'Aceite Virgen'!$B$6:$B$257,"&lt;="&amp;$B274)</f>
        <v>6.34</v>
      </c>
      <c r="CX274" s="8">
        <f>SUMIFS('Aceite Virgen'!CX$6:CX$257,'Aceite Virgen'!$A$6:$A$257,"&gt;="&amp;$A274,'Aceite Virgen'!$B$6:$B$257,"&lt;="&amp;$B274)</f>
        <v>4.6800000000000006</v>
      </c>
      <c r="CY274" s="8">
        <f>SUMIFS('Aceite Virgen'!CY$6:CY$257,'Aceite Virgen'!$A$6:$A$257,"&gt;="&amp;$A274,'Aceite Virgen'!$B$6:$B$257,"&lt;="&amp;$B274)</f>
        <v>7.32</v>
      </c>
      <c r="CZ274" s="8">
        <f>SUMIFS('Aceite Virgen'!CZ$6:CZ$257,'Aceite Virgen'!$A$6:$A$257,"&gt;="&amp;$A274,'Aceite Virgen'!$B$6:$B$257,"&lt;="&amp;$B274)</f>
        <v>4.37</v>
      </c>
      <c r="DA274" s="8">
        <f>SUMIFS('Aceite Virgen'!DA$6:DA$257,'Aceite Virgen'!$A$6:$A$257,"&gt;="&amp;$A274,'Aceite Virgen'!$B$6:$B$257,"&lt;="&amp;$B274)</f>
        <v>2.35</v>
      </c>
      <c r="DE274" s="8">
        <f>SUMIFS('Aceite Virgen'!DE$6:DE$257,'Aceite Virgen'!$A$6:$A$257,"&gt;="&amp;$A274,'Aceite Virgen'!$B$6:$B$257,"&lt;="&amp;$B274)</f>
        <v>1.67</v>
      </c>
      <c r="DF274" s="8">
        <f>SUMIFS('Aceite Virgen'!DF$6:DF$257,'Aceite Virgen'!$A$6:$A$257,"&gt;="&amp;$A274,'Aceite Virgen'!$B$6:$B$257,"&lt;="&amp;$B274)</f>
        <v>1.71</v>
      </c>
      <c r="DG274" s="8">
        <f>SUMIFS('Aceite Virgen'!DG$6:DG$257,'Aceite Virgen'!$A$6:$A$257,"&gt;="&amp;$A274,'Aceite Virgen'!$B$6:$B$257,"&lt;="&amp;$B274)</f>
        <v>1.62</v>
      </c>
      <c r="DH274" s="8">
        <f>SUMIFS('Aceite Virgen'!DH$6:DH$257,'Aceite Virgen'!$A$6:$A$257,"&gt;="&amp;$A274,'Aceite Virgen'!$B$6:$B$257,"&lt;="&amp;$B274)</f>
        <v>5.15</v>
      </c>
      <c r="DL274" s="8">
        <f>SUMIFS('Aceite Virgen'!DL$6:DL$257,'Aceite Virgen'!$A$6:$A$257,"&gt;="&amp;$A274,'Aceite Virgen'!$B$6:$B$257,"&lt;="&amp;$B274)</f>
        <v>3.0500000000000003</v>
      </c>
      <c r="DM274" s="8">
        <f>SUMIFS('Aceite Virgen'!DM$6:DM$257,'Aceite Virgen'!$A$6:$A$257,"&gt;="&amp;$A274,'Aceite Virgen'!$B$6:$B$257,"&lt;="&amp;$B274)</f>
        <v>10.02</v>
      </c>
      <c r="DN274" s="8">
        <f>SUMIFS('Aceite Virgen'!DN$6:DN$257,'Aceite Virgen'!$A$6:$A$257,"&gt;="&amp;$A274,'Aceite Virgen'!$B$6:$B$257,"&lt;="&amp;$B274)</f>
        <v>1.85</v>
      </c>
      <c r="DO274" s="8">
        <f>SUMIFS('Aceite Virgen'!DO$6:DO$257,'Aceite Virgen'!$A$6:$A$257,"&gt;="&amp;$A274,'Aceite Virgen'!$B$6:$B$257,"&lt;="&amp;$B274)</f>
        <v>0.6</v>
      </c>
      <c r="DS274" s="8">
        <f>SUMIFS('Aceite Virgen'!DS$6:DS$257,'Aceite Virgen'!$A$6:$A$257,"&gt;="&amp;$A274,'Aceite Virgen'!$B$6:$B$257,"&lt;="&amp;$B274)</f>
        <v>0.60000000000000009</v>
      </c>
      <c r="DT274" s="8">
        <f>SUMIFS('Aceite Virgen'!DT$6:DT$257,'Aceite Virgen'!$A$6:$A$257,"&gt;="&amp;$A274,'Aceite Virgen'!$B$6:$B$257,"&lt;="&amp;$B274)</f>
        <v>1.96</v>
      </c>
      <c r="DU274" s="8">
        <f>SUMIFS('Aceite Virgen'!DU$6:DU$257,'Aceite Virgen'!$A$6:$A$257,"&gt;="&amp;$A274,'Aceite Virgen'!$B$6:$B$257,"&lt;="&amp;$B274)</f>
        <v>0.1</v>
      </c>
      <c r="DV274" s="8">
        <f>SUMIFS('Aceite Virgen'!DV$6:DV$257,'Aceite Virgen'!$A$6:$A$257,"&gt;="&amp;$A274,'Aceite Virgen'!$B$6:$B$257,"&lt;="&amp;$B274)</f>
        <v>0</v>
      </c>
      <c r="DZ274" s="8">
        <f>SUMIFS('Aceite Virgen'!DZ$6:DZ$257,'Aceite Virgen'!$A$6:$A$257,"&gt;="&amp;$A274,'Aceite Virgen'!$B$6:$B$257,"&lt;="&amp;$B274)</f>
        <v>1.8099999999999998</v>
      </c>
      <c r="EA274" s="8">
        <f>SUMIFS('Aceite Virgen'!EA$6:EA$257,'Aceite Virgen'!$A$6:$A$257,"&gt;="&amp;$A274,'Aceite Virgen'!$B$6:$B$257,"&lt;="&amp;$B274)</f>
        <v>10.24</v>
      </c>
      <c r="EB274" s="8">
        <f>SUMIFS('Aceite Virgen'!EB$6:EB$257,'Aceite Virgen'!$A$6:$A$257,"&gt;="&amp;$A274,'Aceite Virgen'!$B$6:$B$257,"&lt;="&amp;$B274)</f>
        <v>0.36</v>
      </c>
      <c r="EC274" s="8">
        <f>SUMIFS('Aceite Virgen'!EC$6:EC$257,'Aceite Virgen'!$A$6:$A$257,"&gt;="&amp;$A274,'Aceite Virgen'!$B$6:$B$257,"&lt;="&amp;$B274)</f>
        <v>0</v>
      </c>
      <c r="EG274" s="8">
        <f>SUMIFS('Aceite Virgen'!EG$6:EG$257,'Aceite Virgen'!$A$6:$A$257,"&gt;="&amp;$A274,'Aceite Virgen'!$B$6:$B$257,"&lt;="&amp;$B274)</f>
        <v>2.13</v>
      </c>
      <c r="EH274" s="8">
        <f>SUMIFS('Aceite Virgen'!EH$6:EH$257,'Aceite Virgen'!$A$6:$A$257,"&gt;="&amp;$A274,'Aceite Virgen'!$B$6:$B$257,"&lt;="&amp;$B274)</f>
        <v>0.54</v>
      </c>
      <c r="EI274" s="8">
        <f>SUMIFS('Aceite Virgen'!EI$6:EI$257,'Aceite Virgen'!$A$6:$A$257,"&gt;="&amp;$A274,'Aceite Virgen'!$B$6:$B$257,"&lt;="&amp;$B274)</f>
        <v>2.9</v>
      </c>
      <c r="EJ274" s="8">
        <f>SUMIFS('Aceite Virgen'!EJ$6:EJ$257,'Aceite Virgen'!$A$6:$A$257,"&gt;="&amp;$A274,'Aceite Virgen'!$B$6:$B$257,"&lt;="&amp;$B274)</f>
        <v>1.59</v>
      </c>
      <c r="EN274" s="8">
        <f>SUMIFS('Aceite Virgen'!EN$6:EN$257,'Aceite Virgen'!$A$6:$A$257,"&gt;="&amp;$A274,'Aceite Virgen'!$B$6:$B$257,"&lt;="&amp;$B274)</f>
        <v>0.57999999999999996</v>
      </c>
      <c r="EO274" s="8">
        <f>SUMIFS('Aceite Virgen'!EO$6:EO$257,'Aceite Virgen'!$A$6:$A$257,"&gt;="&amp;$A274,'Aceite Virgen'!$B$6:$B$257,"&lt;="&amp;$B274)</f>
        <v>2.04</v>
      </c>
      <c r="EP274" s="8">
        <f>SUMIFS('Aceite Virgen'!EP$6:EP$257,'Aceite Virgen'!$A$6:$A$257,"&gt;="&amp;$A274,'Aceite Virgen'!$B$6:$B$257,"&lt;="&amp;$B274)</f>
        <v>0</v>
      </c>
      <c r="EQ274" s="8">
        <f>SUMIFS('Aceite Virgen'!EQ$6:EQ$257,'Aceite Virgen'!$A$6:$A$257,"&gt;="&amp;$A274,'Aceite Virgen'!$B$6:$B$257,"&lt;="&amp;$B274)</f>
        <v>0</v>
      </c>
      <c r="EU274" s="8">
        <f>SUMIFS('Aceite Virgen'!EU$6:EU$257,'Aceite Virgen'!$A$6:$A$257,"&gt;="&amp;$A274,'Aceite Virgen'!$B$6:$B$257,"&lt;="&amp;$B274)</f>
        <v>0.24</v>
      </c>
      <c r="EV274" s="8">
        <f>SUMIFS('Aceite Virgen'!EV$6:EV$257,'Aceite Virgen'!$A$6:$A$257,"&gt;="&amp;$A274,'Aceite Virgen'!$B$6:$B$257,"&lt;="&amp;$B274)</f>
        <v>1.56</v>
      </c>
      <c r="EW274" s="8">
        <f>SUMIFS('Aceite Virgen'!EW$6:EW$257,'Aceite Virgen'!$A$6:$A$257,"&gt;="&amp;$A274,'Aceite Virgen'!$B$6:$B$257,"&lt;="&amp;$B274)</f>
        <v>0</v>
      </c>
      <c r="EX274" s="8">
        <f>SUMIFS('Aceite Virgen'!EX$6:EX$257,'Aceite Virgen'!$A$6:$A$257,"&gt;="&amp;$A274,'Aceite Virgen'!$B$6:$B$257,"&lt;="&amp;$B274)</f>
        <v>0</v>
      </c>
      <c r="FB274" s="8">
        <f>SUMIFS('Aceite Virgen'!FB$6:FB$257,'Aceite Virgen'!$A$6:$A$257,"&gt;="&amp;$A274,'Aceite Virgen'!$B$6:$B$257,"&lt;="&amp;$B274)</f>
        <v>0.85000000000000009</v>
      </c>
      <c r="FC274" s="8">
        <f>SUMIFS('Aceite Virgen'!FC$6:FC$257,'Aceite Virgen'!$A$6:$A$257,"&gt;="&amp;$A274,'Aceite Virgen'!$B$6:$B$257,"&lt;="&amp;$B274)</f>
        <v>4.71</v>
      </c>
      <c r="FD274" s="8">
        <f>SUMIFS('Aceite Virgen'!FD$6:FD$257,'Aceite Virgen'!$A$6:$A$257,"&gt;="&amp;$A274,'Aceite Virgen'!$B$6:$B$257,"&lt;="&amp;$B274)</f>
        <v>0</v>
      </c>
      <c r="FE274" s="8">
        <f>SUMIFS('Aceite Virgen'!FE$6:FE$257,'Aceite Virgen'!$A$6:$A$257,"&gt;="&amp;$A274,'Aceite Virgen'!$B$6:$B$257,"&lt;="&amp;$B274)</f>
        <v>0</v>
      </c>
      <c r="FI274" s="8">
        <f>SUMIFS('Aceite Virgen'!FI$6:FI$257,'Aceite Virgen'!$A$6:$A$257,"&gt;="&amp;$A274,'Aceite Virgen'!$B$6:$B$257,"&lt;="&amp;$B274)</f>
        <v>0.39</v>
      </c>
      <c r="FJ274" s="8">
        <f>SUMIFS('Aceite Virgen'!FJ$6:FJ$257,'Aceite Virgen'!$A$6:$A$257,"&gt;="&amp;$A274,'Aceite Virgen'!$B$6:$B$257,"&lt;="&amp;$B274)</f>
        <v>0.68</v>
      </c>
      <c r="FK274" s="8">
        <f>SUMIFS('Aceite Virgen'!FK$6:FK$257,'Aceite Virgen'!$A$6:$A$257,"&gt;="&amp;$A274,'Aceite Virgen'!$B$6:$B$257,"&lt;="&amp;$B274)</f>
        <v>0</v>
      </c>
      <c r="FL274" s="8">
        <f>SUMIFS('Aceite Virgen'!FL$6:FL$257,'Aceite Virgen'!$A$6:$A$257,"&gt;="&amp;$A274,'Aceite Virgen'!$B$6:$B$257,"&lt;="&amp;$B274)</f>
        <v>0</v>
      </c>
      <c r="FP274" s="8">
        <f>SUMIFS('Aceite Virgen'!FP$6:FP$257,'Aceite Virgen'!$A$6:$A$257,"&gt;="&amp;$A274,'Aceite Virgen'!$B$6:$B$257,"&lt;="&amp;$B274)</f>
        <v>1.3599999999999999</v>
      </c>
      <c r="FQ274" s="8">
        <f>SUMIFS('Aceite Virgen'!FQ$6:FQ$257,'Aceite Virgen'!$A$6:$A$257,"&gt;="&amp;$A274,'Aceite Virgen'!$B$6:$B$257,"&lt;="&amp;$B274)</f>
        <v>2.79</v>
      </c>
      <c r="FR274" s="8">
        <f>SUMIFS('Aceite Virgen'!FR$6:FR$257,'Aceite Virgen'!$A$6:$A$257,"&gt;="&amp;$A274,'Aceite Virgen'!$B$6:$B$257,"&lt;="&amp;$B274)</f>
        <v>1.1399999999999999</v>
      </c>
      <c r="FS274" s="8">
        <f>SUMIFS('Aceite Virgen'!FS$6:FS$257,'Aceite Virgen'!$A$6:$A$257,"&gt;="&amp;$A274,'Aceite Virgen'!$B$6:$B$257,"&lt;="&amp;$B274)</f>
        <v>0</v>
      </c>
      <c r="FW274" s="8">
        <f>SUMIFS('Aceite Virgen'!FW$6:FW$257,'Aceite Virgen'!$A$6:$A$257,"&gt;="&amp;$A274,'Aceite Virgen'!$B$6:$B$257,"&lt;="&amp;$B274)</f>
        <v>3.75</v>
      </c>
      <c r="FX274" s="8">
        <f>SUMIFS('Aceite Virgen'!FX$6:FX$257,'Aceite Virgen'!$A$6:$A$257,"&gt;="&amp;$A274,'Aceite Virgen'!$B$6:$B$257,"&lt;="&amp;$B274)</f>
        <v>3.85</v>
      </c>
      <c r="FY274" s="8">
        <f>SUMIFS('Aceite Virgen'!FY$6:FY$257,'Aceite Virgen'!$A$6:$A$257,"&gt;="&amp;$A274,'Aceite Virgen'!$B$6:$B$257,"&lt;="&amp;$B274)</f>
        <v>2.3600000000000003</v>
      </c>
      <c r="FZ274" s="8">
        <f>SUMIFS('Aceite Virgen'!FZ$6:FZ$257,'Aceite Virgen'!$A$6:$A$257,"&gt;="&amp;$A274,'Aceite Virgen'!$B$6:$B$257,"&lt;="&amp;$B274)</f>
        <v>0</v>
      </c>
      <c r="GD274" s="8">
        <f>SUMIFS('Aceite Virgen'!GD$6:GD$257,'Aceite Virgen'!$A$6:$A$257,"&gt;="&amp;$A274,'Aceite Virgen'!$B$6:$B$257,"&lt;="&amp;$B274)</f>
        <v>0.71</v>
      </c>
      <c r="GE274" s="8">
        <f>SUMIFS('Aceite Virgen'!GE$6:GE$257,'Aceite Virgen'!$A$6:$A$257,"&gt;="&amp;$A274,'Aceite Virgen'!$B$6:$B$257,"&lt;="&amp;$B274)</f>
        <v>1.73</v>
      </c>
      <c r="GF274" s="8">
        <f>SUMIFS('Aceite Virgen'!GF$6:GF$257,'Aceite Virgen'!$A$6:$A$257,"&gt;="&amp;$A274,'Aceite Virgen'!$B$6:$B$257,"&lt;="&amp;$B274)</f>
        <v>0.59</v>
      </c>
      <c r="GG274" s="8">
        <f>SUMIFS('Aceite Virgen'!GG$6:GG$257,'Aceite Virgen'!$A$6:$A$257,"&gt;="&amp;$A274,'Aceite Virgen'!$B$6:$B$257,"&lt;="&amp;$B274)</f>
        <v>0</v>
      </c>
      <c r="GK274" s="8">
        <f>SUMIFS('Aceite Virgen'!GK$6:GK$257,'Aceite Virgen'!$A$6:$A$257,"&gt;="&amp;$A274,'Aceite Virgen'!$B$6:$B$257,"&lt;="&amp;$B274)</f>
        <v>3.45</v>
      </c>
      <c r="GL274" s="8">
        <f>SUMIFS('Aceite Virgen'!GL$6:GL$257,'Aceite Virgen'!$A$6:$A$257,"&gt;="&amp;$A274,'Aceite Virgen'!$B$6:$B$257,"&lt;="&amp;$B274)</f>
        <v>3.99</v>
      </c>
      <c r="GM274" s="8">
        <f>SUMIFS('Aceite Virgen'!GM$6:GM$257,'Aceite Virgen'!$A$6:$A$257,"&gt;="&amp;$A274,'Aceite Virgen'!$B$6:$B$257,"&lt;="&amp;$B274)</f>
        <v>2.9</v>
      </c>
      <c r="GN274" s="8">
        <f>SUMIFS('Aceite Virgen'!GN$6:GN$257,'Aceite Virgen'!$A$6:$A$257,"&gt;="&amp;$A274,'Aceite Virgen'!$B$6:$B$257,"&lt;="&amp;$B274)</f>
        <v>6.53</v>
      </c>
      <c r="GR274" s="8">
        <f>SUMIFS('Aceite Virgen'!GR$6:GR$257,'Aceite Virgen'!$A$6:$A$257,"&gt;="&amp;$A274,'Aceite Virgen'!$B$6:$B$257,"&lt;="&amp;$B274)</f>
        <v>0.73</v>
      </c>
      <c r="GS274" s="8">
        <f>SUMIFS('Aceite Virgen'!GS$6:GS$257,'Aceite Virgen'!$A$6:$A$257,"&gt;="&amp;$A274,'Aceite Virgen'!$B$6:$B$257,"&lt;="&amp;$B274)</f>
        <v>1.24</v>
      </c>
      <c r="GT274" s="8">
        <f>SUMIFS('Aceite Virgen'!GT$6:GT$257,'Aceite Virgen'!$A$6:$A$257,"&gt;="&amp;$A274,'Aceite Virgen'!$B$6:$B$257,"&lt;="&amp;$B274)</f>
        <v>0.66</v>
      </c>
      <c r="GU274" s="8">
        <f>SUMIFS('Aceite Virgen'!GU$6:GU$257,'Aceite Virgen'!$A$6:$A$257,"&gt;="&amp;$A274,'Aceite Virgen'!$B$6:$B$257,"&lt;="&amp;$B274)</f>
        <v>0.99</v>
      </c>
      <c r="GY274" s="8">
        <f>SUMIFS('Aceite Virgen'!GY$6:GY$257,'Aceite Virgen'!$A$6:$A$257,"&gt;="&amp;$A274,'Aceite Virgen'!$B$6:$B$257,"&lt;="&amp;$B274)</f>
        <v>0.21</v>
      </c>
      <c r="GZ274" s="8">
        <f>SUMIFS('Aceite Virgen'!GZ$6:GZ$257,'Aceite Virgen'!$A$6:$A$257,"&gt;="&amp;$A274,'Aceite Virgen'!$B$6:$B$257,"&lt;="&amp;$B274)</f>
        <v>2.2599999999999998</v>
      </c>
      <c r="HA274" s="8">
        <f>SUMIFS('Aceite Virgen'!HA$6:HA$257,'Aceite Virgen'!$A$6:$A$257,"&gt;="&amp;$A274,'Aceite Virgen'!$B$6:$B$257,"&lt;="&amp;$B274)</f>
        <v>0</v>
      </c>
      <c r="HB274" s="8">
        <f>SUMIFS('Aceite Virgen'!HB$6:HB$257,'Aceite Virgen'!$A$6:$A$257,"&gt;="&amp;$A274,'Aceite Virgen'!$B$6:$B$257,"&lt;="&amp;$B274)</f>
        <v>0</v>
      </c>
      <c r="HF274" s="8">
        <f>SUMIFS('Aceite Virgen'!HF$6:HF$257,'Aceite Virgen'!$A$6:$A$257,"&gt;="&amp;$A274,'Aceite Virgen'!$B$6:$B$257,"&lt;="&amp;$B274)</f>
        <v>0.59</v>
      </c>
      <c r="HG274" s="8">
        <f>SUMIFS('Aceite Virgen'!HG$6:HG$257,'Aceite Virgen'!$A$6:$A$257,"&gt;="&amp;$A274,'Aceite Virgen'!$B$6:$B$257,"&lt;="&amp;$B274)</f>
        <v>4.33</v>
      </c>
      <c r="HH274" s="8">
        <f>SUMIFS('Aceite Virgen'!HH$6:HH$257,'Aceite Virgen'!$A$6:$A$257,"&gt;="&amp;$A274,'Aceite Virgen'!$B$6:$B$257,"&lt;="&amp;$B274)</f>
        <v>0</v>
      </c>
      <c r="HI274" s="8">
        <f>SUMIFS('Aceite Virgen'!HI$6:HI$257,'Aceite Virgen'!$A$6:$A$257,"&gt;="&amp;$A274,'Aceite Virgen'!$B$6:$B$257,"&lt;="&amp;$B274)</f>
        <v>0</v>
      </c>
      <c r="HM274" s="8">
        <f>SUMIFS('Aceite Virgen'!HM$6:HM$257,'Aceite Virgen'!$A$6:$A$257,"&gt;="&amp;$A274,'Aceite Virgen'!$B$6:$B$257,"&lt;="&amp;$B274)</f>
        <v>1.4200000000000002</v>
      </c>
      <c r="HN274" s="8">
        <f>SUMIFS('Aceite Virgen'!HN$6:HN$257,'Aceite Virgen'!$A$6:$A$257,"&gt;="&amp;$A274,'Aceite Virgen'!$B$6:$B$257,"&lt;="&amp;$B274)</f>
        <v>1.54</v>
      </c>
      <c r="HO274" s="8">
        <f>SUMIFS('Aceite Virgen'!HO$6:HO$257,'Aceite Virgen'!$A$6:$A$257,"&gt;="&amp;$A274,'Aceite Virgen'!$B$6:$B$257,"&lt;="&amp;$B274)</f>
        <v>1.69</v>
      </c>
      <c r="HP274" s="8">
        <f>SUMIFS('Aceite Virgen'!HP$6:HP$257,'Aceite Virgen'!$A$6:$A$257,"&gt;="&amp;$A274,'Aceite Virgen'!$B$6:$B$257,"&lt;="&amp;$B274)</f>
        <v>0</v>
      </c>
      <c r="HT274" s="8">
        <f>SUMIFS('Aceite Virgen'!HT$6:HT$257,'Aceite Virgen'!$A$6:$A$257,"&gt;="&amp;$A274,'Aceite Virgen'!$B$6:$B$257,"&lt;="&amp;$B274)</f>
        <v>2.42</v>
      </c>
      <c r="HU274" s="8">
        <f>SUMIFS('Aceite Virgen'!HU$6:HU$257,'Aceite Virgen'!$A$6:$A$257,"&gt;="&amp;$A274,'Aceite Virgen'!$B$6:$B$257,"&lt;="&amp;$B274)</f>
        <v>2.04</v>
      </c>
      <c r="HV274" s="8">
        <f>SUMIFS('Aceite Virgen'!HV$6:HV$257,'Aceite Virgen'!$A$6:$A$257,"&gt;="&amp;$A274,'Aceite Virgen'!$B$6:$B$257,"&lt;="&amp;$B274)</f>
        <v>3.04</v>
      </c>
      <c r="HW274" s="8">
        <f>SUMIFS('Aceite Virgen'!HW$6:HW$257,'Aceite Virgen'!$A$6:$A$257,"&gt;="&amp;$A274,'Aceite Virgen'!$B$6:$B$257,"&lt;="&amp;$B274)</f>
        <v>0</v>
      </c>
      <c r="IA274" s="8">
        <f>SUMIFS('Aceite Virgen'!IA$6:IA$257,'Aceite Virgen'!$A$6:$A$257,"&gt;="&amp;$A274,'Aceite Virgen'!$B$6:$B$257,"&lt;="&amp;$B274)</f>
        <v>2.4300000000000002</v>
      </c>
      <c r="IB274" s="8">
        <f>SUMIFS('Aceite Virgen'!IB$6:IB$257,'Aceite Virgen'!$A$6:$A$257,"&gt;="&amp;$A274,'Aceite Virgen'!$B$6:$B$257,"&lt;="&amp;$B274)</f>
        <v>4.9000000000000004</v>
      </c>
      <c r="IC274" s="8">
        <f>SUMIFS('Aceite Virgen'!IC$6:IC$257,'Aceite Virgen'!$A$6:$A$257,"&gt;="&amp;$A274,'Aceite Virgen'!$B$6:$B$257,"&lt;="&amp;$B274)</f>
        <v>2.04</v>
      </c>
      <c r="ID274" s="8">
        <f>SUMIFS('Aceite Virgen'!ID$6:ID$257,'Aceite Virgen'!$A$6:$A$257,"&gt;="&amp;$A274,'Aceite Virgen'!$B$6:$B$257,"&lt;="&amp;$B274)</f>
        <v>0</v>
      </c>
      <c r="IH274" s="8">
        <f>SUMIFS('Aceite Virgen'!IH$6:IH$257,'Aceite Virgen'!$A$6:$A$257,"&gt;="&amp;$A274,'Aceite Virgen'!$B$6:$B$257,"&lt;="&amp;$B274)</f>
        <v>3.6100000000000003</v>
      </c>
      <c r="II274" s="8">
        <f>SUMIFS('Aceite Virgen'!II$6:II$257,'Aceite Virgen'!$A$6:$A$257,"&gt;="&amp;$A274,'Aceite Virgen'!$B$6:$B$257,"&lt;="&amp;$B274)</f>
        <v>2.65</v>
      </c>
      <c r="IJ274" s="8">
        <f>SUMIFS('Aceite Virgen'!IJ$6:IJ$257,'Aceite Virgen'!$A$6:$A$257,"&gt;="&amp;$A274,'Aceite Virgen'!$B$6:$B$257,"&lt;="&amp;$B274)</f>
        <v>4.6900000000000004</v>
      </c>
      <c r="IK274" s="8">
        <f>SUMIFS('Aceite Virgen'!IK$6:IK$257,'Aceite Virgen'!$A$6:$A$257,"&gt;="&amp;$A274,'Aceite Virgen'!$B$6:$B$257,"&lt;="&amp;$B274)</f>
        <v>0</v>
      </c>
      <c r="IO274" s="8">
        <f>SUMIFS('Aceite Virgen'!IO$6:IO$257,'Aceite Virgen'!$A$6:$A$257,"&gt;="&amp;$A274,'Aceite Virgen'!$B$6:$B$257,"&lt;="&amp;$B274)</f>
        <v>5.17</v>
      </c>
      <c r="IP274" s="8">
        <f>SUMIFS('Aceite Virgen'!IP$6:IP$257,'Aceite Virgen'!$A$6:$A$257,"&gt;="&amp;$A274,'Aceite Virgen'!$B$6:$B$257,"&lt;="&amp;$B274)</f>
        <v>2.02</v>
      </c>
      <c r="IQ274" s="8">
        <f>SUMIFS('Aceite Virgen'!IQ$6:IQ$257,'Aceite Virgen'!$A$6:$A$257,"&gt;="&amp;$A274,'Aceite Virgen'!$B$6:$B$257,"&lt;="&amp;$B274)</f>
        <v>6.9700000000000006</v>
      </c>
      <c r="IR274" s="8">
        <f>SUMIFS('Aceite Virgen'!IR$6:IR$257,'Aceite Virgen'!$A$6:$A$257,"&gt;="&amp;$A274,'Aceite Virgen'!$B$6:$B$257,"&lt;="&amp;$B274)</f>
        <v>0</v>
      </c>
      <c r="IV274" s="8">
        <f>SUMIFS('Aceite Virgen'!IV$6:IV$257,'Aceite Virgen'!$A$6:$A$257,"&gt;="&amp;$A274,'Aceite Virgen'!$B$6:$B$257,"&lt;="&amp;$B274)</f>
        <v>4.8</v>
      </c>
      <c r="IW274" s="8">
        <f>SUMIFS('Aceite Virgen'!IW$6:IW$257,'Aceite Virgen'!$A$6:$A$257,"&gt;="&amp;$A274,'Aceite Virgen'!$B$6:$B$257,"&lt;="&amp;$B274)</f>
        <v>0</v>
      </c>
      <c r="IX274" s="8">
        <f>SUMIFS('Aceite Virgen'!IX$6:IX$257,'Aceite Virgen'!$A$6:$A$257,"&gt;="&amp;$A274,'Aceite Virgen'!$B$6:$B$257,"&lt;="&amp;$B274)</f>
        <v>7.07</v>
      </c>
      <c r="IY274" s="8">
        <f>SUMIFS('Aceite Virgen'!IY$6:IY$257,'Aceite Virgen'!$A$6:$A$257,"&gt;="&amp;$A274,'Aceite Virgen'!$B$6:$B$257,"&lt;="&amp;$B274)</f>
        <v>0</v>
      </c>
      <c r="JC274" s="8">
        <f>SUMIFS('Aceite Virgen'!JC$6:JC$257,'Aceite Virgen'!$A$6:$A$257,"&gt;="&amp;$A274,'Aceite Virgen'!$B$6:$B$257,"&lt;="&amp;$B274)</f>
        <v>6.4399999999999995</v>
      </c>
      <c r="JD274" s="8">
        <f>SUMIFS('Aceite Virgen'!JD$6:JD$257,'Aceite Virgen'!$A$6:$A$257,"&gt;="&amp;$A274,'Aceite Virgen'!$B$6:$B$257,"&lt;="&amp;$B274)</f>
        <v>8.48</v>
      </c>
      <c r="JE274" s="8">
        <f>SUMIFS('Aceite Virgen'!JE$6:JE$257,'Aceite Virgen'!$A$6:$A$257,"&gt;="&amp;$A274,'Aceite Virgen'!$B$6:$B$257,"&lt;="&amp;$B274)</f>
        <v>7.36</v>
      </c>
      <c r="JF274" s="8">
        <f>SUMIFS('Aceite Virgen'!JF$6:JF$257,'Aceite Virgen'!$A$6:$A$257,"&gt;="&amp;$A274,'Aceite Virgen'!$B$6:$B$257,"&lt;="&amp;$B274)</f>
        <v>0</v>
      </c>
      <c r="JJ274" s="8">
        <f>SUMIFS('Aceite Virgen'!JJ$6:JJ$257,'Aceite Virgen'!$A$6:$A$257,"&gt;="&amp;$A274,'Aceite Virgen'!$B$6:$B$257,"&lt;="&amp;$B274)</f>
        <v>2.91</v>
      </c>
      <c r="JK274" s="8">
        <f>SUMIFS('Aceite Virgen'!JK$6:JK$257,'Aceite Virgen'!$A$6:$A$257,"&gt;="&amp;$A274,'Aceite Virgen'!$B$6:$B$257,"&lt;="&amp;$B274)</f>
        <v>0</v>
      </c>
      <c r="JL274" s="8">
        <f>SUMIFS('Aceite Virgen'!JL$6:JL$257,'Aceite Virgen'!$A$6:$A$257,"&gt;="&amp;$A274,'Aceite Virgen'!$B$6:$B$257,"&lt;="&amp;$B274)</f>
        <v>4.29</v>
      </c>
      <c r="JM274" s="8">
        <f>SUMIFS('Aceite Virgen'!JM$6:JM$257,'Aceite Virgen'!$A$6:$A$257,"&gt;="&amp;$A274,'Aceite Virgen'!$B$6:$B$257,"&lt;="&amp;$B274)</f>
        <v>0</v>
      </c>
      <c r="JQ274" s="8">
        <f>SUMIFS('Aceite Virgen'!JQ$6:JQ$257,'Aceite Virgen'!$A$6:$A$257,"&gt;="&amp;$A274,'Aceite Virgen'!$B$6:$B$257,"&lt;="&amp;$B274)</f>
        <v>3.89</v>
      </c>
      <c r="JR274" s="8">
        <f>SUMIFS('Aceite Virgen'!JR$6:JR$257,'Aceite Virgen'!$A$6:$A$257,"&gt;="&amp;$A274,'Aceite Virgen'!$B$6:$B$257,"&lt;="&amp;$B274)</f>
        <v>0</v>
      </c>
      <c r="JS274" s="8">
        <f>SUMIFS('Aceite Virgen'!JS$6:JS$257,'Aceite Virgen'!$A$6:$A$257,"&gt;="&amp;$A274,'Aceite Virgen'!$B$6:$B$257,"&lt;="&amp;$B274)</f>
        <v>6.29</v>
      </c>
      <c r="JT274" s="8">
        <f>SUMIFS('Aceite Virgen'!JT$6:JT$257,'Aceite Virgen'!$A$6:$A$257,"&gt;="&amp;$A274,'Aceite Virgen'!$B$6:$B$257,"&lt;="&amp;$B274)</f>
        <v>0</v>
      </c>
      <c r="JX274" s="8">
        <f>SUMIFS('Aceite Virgen'!JX$6:JX$257,'Aceite Virgen'!$A$6:$A$257,"&gt;="&amp;$A274,'Aceite Virgen'!$B$6:$B$257,"&lt;="&amp;$B274)</f>
        <v>4.8100000000000005</v>
      </c>
      <c r="JY274" s="8">
        <f>SUMIFS('Aceite Virgen'!JY$6:JY$257,'Aceite Virgen'!$A$6:$A$257,"&gt;="&amp;$A274,'Aceite Virgen'!$B$6:$B$257,"&lt;="&amp;$B274)</f>
        <v>8.01</v>
      </c>
      <c r="JZ274" s="8">
        <f>SUMIFS('Aceite Virgen'!JZ$6:JZ$257,'Aceite Virgen'!$A$6:$A$257,"&gt;="&amp;$A274,'Aceite Virgen'!$B$6:$B$257,"&lt;="&amp;$B274)</f>
        <v>5.38</v>
      </c>
      <c r="KA274" s="8">
        <f>SUMIFS('Aceite Virgen'!KA$6:KA$257,'Aceite Virgen'!$A$6:$A$257,"&gt;="&amp;$A274,'Aceite Virgen'!$B$6:$B$257,"&lt;="&amp;$B274)</f>
        <v>0</v>
      </c>
      <c r="KE274" s="8">
        <f>SUMIFS('Aceite Virgen'!KE$6:KE$257,'Aceite Virgen'!$A$6:$A$257,"&gt;="&amp;$A274,'Aceite Virgen'!$B$6:$B$257,"&lt;="&amp;$B274)</f>
        <v>4.08</v>
      </c>
      <c r="KF274" s="8">
        <f>SUMIFS('Aceite Virgen'!KF$6:KF$257,'Aceite Virgen'!$A$6:$A$257,"&gt;="&amp;$A274,'Aceite Virgen'!$B$6:$B$257,"&lt;="&amp;$B274)</f>
        <v>11.06</v>
      </c>
      <c r="KG274" s="8">
        <f>SUMIFS('Aceite Virgen'!KG$6:KG$257,'Aceite Virgen'!$A$6:$A$257,"&gt;="&amp;$A274,'Aceite Virgen'!$B$6:$B$257,"&lt;="&amp;$B274)</f>
        <v>2.8</v>
      </c>
      <c r="KH274" s="8">
        <f>SUMIFS('Aceite Virgen'!KH$6:KH$257,'Aceite Virgen'!$A$6:$A$257,"&gt;="&amp;$A274,'Aceite Virgen'!$B$6:$B$257,"&lt;="&amp;$B274)</f>
        <v>1.41</v>
      </c>
      <c r="KL274" s="8">
        <f>SUMIFS('Aceite Virgen'!KL$6:KL$257,'Aceite Virgen'!$A$6:$A$257,"&gt;="&amp;$A274,'Aceite Virgen'!$B$6:$B$257,"&lt;="&amp;$B274)</f>
        <v>1.75</v>
      </c>
      <c r="KM274" s="8">
        <f>SUMIFS('Aceite Virgen'!KM$6:KM$257,'Aceite Virgen'!$A$6:$A$257,"&gt;="&amp;$A274,'Aceite Virgen'!$B$6:$B$257,"&lt;="&amp;$B274)</f>
        <v>0</v>
      </c>
      <c r="KN274" s="8">
        <f>SUMIFS('Aceite Virgen'!KN$6:KN$257,'Aceite Virgen'!$A$6:$A$257,"&gt;="&amp;$A274,'Aceite Virgen'!$B$6:$B$257,"&lt;="&amp;$B274)</f>
        <v>2.79</v>
      </c>
      <c r="KO274" s="8">
        <f>SUMIFS('Aceite Virgen'!KO$6:KO$257,'Aceite Virgen'!$A$6:$A$257,"&gt;="&amp;$A274,'Aceite Virgen'!$B$6:$B$257,"&lt;="&amp;$B274)</f>
        <v>0</v>
      </c>
      <c r="KS274" s="8">
        <f>SUMIFS('Aceite Virgen'!KS$6:KS$257,'Aceite Virgen'!$A$6:$A$257,"&gt;="&amp;$A274,'Aceite Virgen'!$B$6:$B$257,"&lt;="&amp;$B274)</f>
        <v>2.95</v>
      </c>
      <c r="KT274" s="8">
        <f>SUMIFS('Aceite Virgen'!KT$6:KT$257,'Aceite Virgen'!$A$6:$A$257,"&gt;="&amp;$A274,'Aceite Virgen'!$B$6:$B$257,"&lt;="&amp;$B274)</f>
        <v>4.21</v>
      </c>
      <c r="KU274" s="8">
        <f>SUMIFS('Aceite Virgen'!KU$6:KU$257,'Aceite Virgen'!$A$6:$A$257,"&gt;="&amp;$A274,'Aceite Virgen'!$B$6:$B$257,"&lt;="&amp;$B274)</f>
        <v>3.6500000000000004</v>
      </c>
      <c r="KV274" s="8">
        <f>SUMIFS('Aceite Virgen'!KV$6:KV$257,'Aceite Virgen'!$A$6:$A$257,"&gt;="&amp;$A274,'Aceite Virgen'!$B$6:$B$257,"&lt;="&amp;$B274)</f>
        <v>0</v>
      </c>
      <c r="KZ274" s="8">
        <f>SUMIFS('Aceite Virgen'!KZ$6:KZ$257,'Aceite Virgen'!$A$6:$A$257,"&gt;="&amp;$A274,'Aceite Virgen'!$B$6:$B$257,"&lt;="&amp;$B274)</f>
        <v>1.91</v>
      </c>
      <c r="LA274" s="8">
        <f>SUMIFS('Aceite Virgen'!LA$6:LA$257,'Aceite Virgen'!$A$6:$A$257,"&gt;="&amp;$A274,'Aceite Virgen'!$B$6:$B$257,"&lt;="&amp;$B274)</f>
        <v>0.74</v>
      </c>
      <c r="LB274" s="8">
        <f>SUMIFS('Aceite Virgen'!LB$6:LB$257,'Aceite Virgen'!$A$6:$A$257,"&gt;="&amp;$A274,'Aceite Virgen'!$B$6:$B$257,"&lt;="&amp;$B274)</f>
        <v>2.77</v>
      </c>
      <c r="LC274" s="8">
        <f>SUMIFS('Aceite Virgen'!LC$6:LC$257,'Aceite Virgen'!$A$6:$A$257,"&gt;="&amp;$A274,'Aceite Virgen'!$B$6:$B$257,"&lt;="&amp;$B274)</f>
        <v>0</v>
      </c>
      <c r="LG274" s="8">
        <f>SUMIFS('Aceite Virgen'!LG$6:LG$257,'Aceite Virgen'!$A$6:$A$257,"&gt;="&amp;$A274,'Aceite Virgen'!$B$6:$B$257,"&lt;="&amp;$B274)</f>
        <v>2.2400000000000002</v>
      </c>
      <c r="LH274" s="8">
        <f>SUMIFS('Aceite Virgen'!LH$6:LH$257,'Aceite Virgen'!$A$6:$A$257,"&gt;="&amp;$A274,'Aceite Virgen'!$B$6:$B$257,"&lt;="&amp;$B274)</f>
        <v>0</v>
      </c>
      <c r="LI274" s="8">
        <f>SUMIFS('Aceite Virgen'!LI$6:LI$257,'Aceite Virgen'!$A$6:$A$257,"&gt;="&amp;$A274,'Aceite Virgen'!$B$6:$B$257,"&lt;="&amp;$B274)</f>
        <v>3.26</v>
      </c>
      <c r="LJ274" s="8">
        <f>SUMIFS('Aceite Virgen'!LJ$6:LJ$257,'Aceite Virgen'!$A$6:$A$257,"&gt;="&amp;$A274,'Aceite Virgen'!$B$6:$B$257,"&lt;="&amp;$B274)</f>
        <v>0</v>
      </c>
      <c r="LN274" s="8">
        <f>SUMIFS('Aceite Virgen'!LN$6:LN$257,'Aceite Virgen'!$A$6:$A$257,"&gt;="&amp;$A274,'Aceite Virgen'!$B$6:$B$257,"&lt;="&amp;$B274)</f>
        <v>4.88</v>
      </c>
      <c r="LO274" s="8">
        <f>SUMIFS('Aceite Virgen'!LO$6:LO$257,'Aceite Virgen'!$A$6:$A$257,"&gt;="&amp;$A274,'Aceite Virgen'!$B$6:$B$257,"&lt;="&amp;$B274)</f>
        <v>6.58</v>
      </c>
      <c r="LP274" s="8">
        <f>SUMIFS('Aceite Virgen'!LP$6:LP$257,'Aceite Virgen'!$A$6:$A$257,"&gt;="&amp;$A274,'Aceite Virgen'!$B$6:$B$257,"&lt;="&amp;$B274)</f>
        <v>3.78</v>
      </c>
      <c r="LQ274" s="8">
        <f>SUMIFS('Aceite Virgen'!LQ$6:LQ$257,'Aceite Virgen'!$A$6:$A$257,"&gt;="&amp;$A274,'Aceite Virgen'!$B$6:$B$257,"&lt;="&amp;$B274)</f>
        <v>10.48</v>
      </c>
      <c r="LR274" s="76"/>
      <c r="LS274" s="76"/>
      <c r="LT274" s="76"/>
      <c r="LU274" s="8">
        <f>SUMIFS('Aceite Virgen'!LU$6:LU$257,'Aceite Virgen'!$A$6:$A$257,"&gt;="&amp;$A274,'Aceite Virgen'!$B$6:$B$257,"&lt;="&amp;$B274)</f>
        <v>3.72</v>
      </c>
      <c r="LV274" s="8">
        <f>SUMIFS('Aceite Virgen'!LV$6:LV$257,'Aceite Virgen'!$A$6:$A$257,"&gt;="&amp;$A274,'Aceite Virgen'!$B$6:$B$257,"&lt;="&amp;$B274)</f>
        <v>14.01</v>
      </c>
      <c r="LW274" s="8">
        <f>SUMIFS('Aceite Virgen'!LW$6:LW$257,'Aceite Virgen'!$A$6:$A$257,"&gt;="&amp;$A274,'Aceite Virgen'!$B$6:$B$257,"&lt;="&amp;$B274)</f>
        <v>3.1799999999999997</v>
      </c>
      <c r="LX274" s="8">
        <f>SUMIFS('Aceite Virgen'!LX$6:LX$257,'Aceite Virgen'!$A$6:$A$257,"&gt;="&amp;$A274,'Aceite Virgen'!$B$6:$B$257,"&lt;="&amp;$B274)</f>
        <v>0</v>
      </c>
      <c r="LY274" s="76"/>
      <c r="LZ274" s="76"/>
      <c r="MA274" s="76"/>
      <c r="MB274" s="8">
        <f>SUMIFS('Aceite Virgen'!MB$6:MB$257,'Aceite Virgen'!$A$6:$A$257,"&gt;="&amp;$A274,'Aceite Virgen'!$B$6:$B$257,"&lt;="&amp;$B274)</f>
        <v>3.13</v>
      </c>
      <c r="MC274" s="8">
        <f>SUMIFS('Aceite Virgen'!MC$6:MC$257,'Aceite Virgen'!$A$6:$A$257,"&gt;="&amp;$A274,'Aceite Virgen'!$B$6:$B$257,"&lt;="&amp;$B274)</f>
        <v>16.73</v>
      </c>
      <c r="MD274" s="8">
        <f>SUMIFS('Aceite Virgen'!MD$6:MD$257,'Aceite Virgen'!$A$6:$A$257,"&gt;="&amp;$A274,'Aceite Virgen'!$B$6:$B$257,"&lt;="&amp;$B274)</f>
        <v>1.04</v>
      </c>
      <c r="ME274" s="8">
        <f>SUMIFS('Aceite Virgen'!ME$6:ME$257,'Aceite Virgen'!$A$6:$A$257,"&gt;="&amp;$A274,'Aceite Virgen'!$B$6:$B$257,"&lt;="&amp;$B274)</f>
        <v>3.62</v>
      </c>
      <c r="MI274" s="8">
        <f>SUMIFS('Aceite Virgen'!MI$6:MI$257,'Aceite Virgen'!$A$6:$A$257,"&gt;="&amp;$A274,'Aceite Virgen'!$B$6:$B$257,"&lt;="&amp;$B274)</f>
        <v>2.2000000000000002</v>
      </c>
      <c r="MJ274" s="8">
        <f>SUMIFS('Aceite Virgen'!MJ$6:MJ$257,'Aceite Virgen'!$A$6:$A$257,"&gt;="&amp;$A274,'Aceite Virgen'!$B$6:$B$257,"&lt;="&amp;$B274)</f>
        <v>1.05</v>
      </c>
      <c r="MK274" s="8">
        <f>SUMIFS('Aceite Virgen'!MK$6:MK$257,'Aceite Virgen'!$A$6:$A$257,"&gt;="&amp;$A274,'Aceite Virgen'!$B$6:$B$257,"&lt;="&amp;$B274)</f>
        <v>0.93</v>
      </c>
      <c r="ML274" s="8">
        <f>SUMIFS('Aceite Virgen'!ML$6:ML$257,'Aceite Virgen'!$A$6:$A$257,"&gt;="&amp;$A274,'Aceite Virgen'!$B$6:$B$257,"&lt;="&amp;$B274)</f>
        <v>12.45</v>
      </c>
      <c r="MM274" s="76"/>
      <c r="MN274" s="76"/>
      <c r="MO274" s="76"/>
      <c r="MP274" s="8">
        <f>SUMIFS('Aceite Virgen'!MP$6:MP$257,'Aceite Virgen'!$A$6:$A$257,"&gt;="&amp;$A274,'Aceite Virgen'!$B$6:$B$257,"&lt;="&amp;$B274)</f>
        <v>4.45</v>
      </c>
      <c r="MQ274" s="8">
        <f>SUMIFS('Aceite Virgen'!MQ$6:MQ$257,'Aceite Virgen'!$A$6:$A$257,"&gt;="&amp;$A274,'Aceite Virgen'!$B$6:$B$257,"&lt;="&amp;$B274)</f>
        <v>2.81</v>
      </c>
      <c r="MR274" s="8">
        <f>SUMIFS('Aceite Virgen'!MR$6:MR$257,'Aceite Virgen'!$A$6:$A$257,"&gt;="&amp;$A274,'Aceite Virgen'!$B$6:$B$257,"&lt;="&amp;$B274)</f>
        <v>1.55</v>
      </c>
      <c r="MS274" s="8">
        <f>SUMIFS('Aceite Virgen'!MS$6:MS$257,'Aceite Virgen'!$A$6:$A$257,"&gt;="&amp;$A274,'Aceite Virgen'!$B$6:$B$257,"&lt;="&amp;$B274)</f>
        <v>20.34</v>
      </c>
    </row>
    <row r="275" spans="1:357" x14ac:dyDescent="0.25">
      <c r="A275" s="14">
        <f>'TAM Aceite Virgen'!B23</f>
        <v>3.5</v>
      </c>
      <c r="B275" s="14">
        <f>'TAM Aceite Virgen'!C23</f>
        <v>3.6</v>
      </c>
      <c r="C275" s="14"/>
      <c r="D275" s="8">
        <f>SUMIFS('Aceite Virgen'!D$6:D$257,'Aceite Virgen'!$A$6:$A$257,"&gt;="&amp;$A275,'Aceite Virgen'!$B$6:$B$257,"&lt;="&amp;$B275)</f>
        <v>1.21</v>
      </c>
      <c r="E275" s="8">
        <f>SUMIFS('Aceite Virgen'!E$6:E$257,'Aceite Virgen'!$A$6:$A$257,"&gt;="&amp;$A275,'Aceite Virgen'!$B$6:$B$257,"&lt;="&amp;$B275)</f>
        <v>6.28</v>
      </c>
      <c r="F275" s="8">
        <f>SUMIFS('Aceite Virgen'!F$6:F$257,'Aceite Virgen'!$A$6:$A$257,"&gt;="&amp;$A275,'Aceite Virgen'!$B$6:$B$257,"&lt;="&amp;$B275)</f>
        <v>0.56000000000000005</v>
      </c>
      <c r="G275" s="8">
        <f>SUMIFS('Aceite Virgen'!G$6:G$257,'Aceite Virgen'!$A$6:$A$257,"&gt;="&amp;$A275,'Aceite Virgen'!$B$6:$B$257,"&lt;="&amp;$B275)</f>
        <v>0</v>
      </c>
      <c r="H275" s="14"/>
      <c r="I275" s="14"/>
      <c r="J275" s="14"/>
      <c r="K275" s="8">
        <f>SUMIFS('Aceite Virgen'!K$6:K$257,'Aceite Virgen'!$A$6:$A$257,"&gt;="&amp;$A275,'Aceite Virgen'!$B$6:$B$257,"&lt;="&amp;$B275)</f>
        <v>0.44</v>
      </c>
      <c r="L275" s="8">
        <f>SUMIFS('Aceite Virgen'!L$6:L$257,'Aceite Virgen'!$A$6:$A$257,"&gt;="&amp;$A275,'Aceite Virgen'!$B$6:$B$257,"&lt;="&amp;$B275)</f>
        <v>3.11</v>
      </c>
      <c r="M275" s="8">
        <f>SUMIFS('Aceite Virgen'!M$6:M$257,'Aceite Virgen'!$A$6:$A$257,"&gt;="&amp;$A275,'Aceite Virgen'!$B$6:$B$257,"&lt;="&amp;$B275)</f>
        <v>0</v>
      </c>
      <c r="N275" s="8">
        <f>SUMIFS('Aceite Virgen'!N$6:N$257,'Aceite Virgen'!$A$6:$A$257,"&gt;="&amp;$A275,'Aceite Virgen'!$B$6:$B$257,"&lt;="&amp;$B275)</f>
        <v>0</v>
      </c>
      <c r="O275" s="14"/>
      <c r="P275" s="14"/>
      <c r="Q275" s="14"/>
      <c r="R275" s="8">
        <f>SUMIFS('Aceite Virgen'!R$6:R$257,'Aceite Virgen'!$A$6:$A$257,"&gt;="&amp;$A275,'Aceite Virgen'!$B$6:$B$257,"&lt;="&amp;$B275)</f>
        <v>0.64</v>
      </c>
      <c r="S275" s="8">
        <f>SUMIFS('Aceite Virgen'!S$6:S$257,'Aceite Virgen'!$A$6:$A$257,"&gt;="&amp;$A275,'Aceite Virgen'!$B$6:$B$257,"&lt;="&amp;$B275)</f>
        <v>4</v>
      </c>
      <c r="T275" s="8">
        <f>SUMIFS('Aceite Virgen'!T$6:T$257,'Aceite Virgen'!$A$6:$A$257,"&gt;="&amp;$A275,'Aceite Virgen'!$B$6:$B$257,"&lt;="&amp;$B275)</f>
        <v>0</v>
      </c>
      <c r="U275" s="8">
        <f>SUMIFS('Aceite Virgen'!U$6:U$257,'Aceite Virgen'!$A$6:$A$257,"&gt;="&amp;$A275,'Aceite Virgen'!$B$6:$B$257,"&lt;="&amp;$B275)</f>
        <v>0</v>
      </c>
      <c r="V275" s="14"/>
      <c r="W275" s="14"/>
      <c r="X275" s="14"/>
      <c r="Y275" s="8">
        <f>SUMIFS('Aceite Virgen'!Y$6:Y$257,'Aceite Virgen'!$A$6:$A$257,"&gt;="&amp;$A275,'Aceite Virgen'!$B$6:$B$257,"&lt;="&amp;$B275)</f>
        <v>0.44</v>
      </c>
      <c r="Z275" s="8">
        <f>SUMIFS('Aceite Virgen'!Z$6:Z$257,'Aceite Virgen'!$A$6:$A$257,"&gt;="&amp;$A275,'Aceite Virgen'!$B$6:$B$257,"&lt;="&amp;$B275)</f>
        <v>2.5499999999999998</v>
      </c>
      <c r="AA275" s="8">
        <f>SUMIFS('Aceite Virgen'!AA$6:AA$257,'Aceite Virgen'!$A$6:$A$257,"&gt;="&amp;$A275,'Aceite Virgen'!$B$6:$B$257,"&lt;="&amp;$B275)</f>
        <v>0</v>
      </c>
      <c r="AB275" s="8">
        <f>SUMIFS('Aceite Virgen'!AB$6:AB$257,'Aceite Virgen'!$A$6:$A$257,"&gt;="&amp;$A275,'Aceite Virgen'!$B$6:$B$257,"&lt;="&amp;$B275)</f>
        <v>0</v>
      </c>
      <c r="AC275" s="14"/>
      <c r="AD275" s="14"/>
      <c r="AE275" s="14"/>
      <c r="AF275" s="8">
        <f>SUMIFS('Aceite Virgen'!AF$6:AF$257,'Aceite Virgen'!$A$6:$A$257,"&gt;="&amp;$A275,'Aceite Virgen'!$B$6:$B$257,"&lt;="&amp;$B275)</f>
        <v>1.54</v>
      </c>
      <c r="AG275" s="8">
        <f>SUMIFS('Aceite Virgen'!AG$6:AG$257,'Aceite Virgen'!$A$6:$A$257,"&gt;="&amp;$A275,'Aceite Virgen'!$B$6:$B$257,"&lt;="&amp;$B275)</f>
        <v>0</v>
      </c>
      <c r="AH275" s="8">
        <f>SUMIFS('Aceite Virgen'!AH$6:AH$257,'Aceite Virgen'!$A$6:$A$257,"&gt;="&amp;$A275,'Aceite Virgen'!$B$6:$B$257,"&lt;="&amp;$B275)</f>
        <v>1.81</v>
      </c>
      <c r="AI275" s="8">
        <f>SUMIFS('Aceite Virgen'!AI$6:AI$257,'Aceite Virgen'!$A$6:$A$257,"&gt;="&amp;$A275,'Aceite Virgen'!$B$6:$B$257,"&lt;="&amp;$B275)</f>
        <v>0</v>
      </c>
      <c r="AJ275" s="14"/>
      <c r="AK275" s="14"/>
      <c r="AL275" s="14"/>
      <c r="AM275" s="8">
        <f>SUMIFS('Aceite Virgen'!AM$6:AM$257,'Aceite Virgen'!$A$6:$A$257,"&gt;="&amp;$A275,'Aceite Virgen'!$B$6:$B$257,"&lt;="&amp;$B275)</f>
        <v>1.2</v>
      </c>
      <c r="AN275" s="8">
        <f>SUMIFS('Aceite Virgen'!AN$6:AN$257,'Aceite Virgen'!$A$6:$A$257,"&gt;="&amp;$A275,'Aceite Virgen'!$B$6:$B$257,"&lt;="&amp;$B275)</f>
        <v>1.26</v>
      </c>
      <c r="AO275" s="8">
        <f>SUMIFS('Aceite Virgen'!AO$6:AO$257,'Aceite Virgen'!$A$6:$A$257,"&gt;="&amp;$A275,'Aceite Virgen'!$B$6:$B$257,"&lt;="&amp;$B275)</f>
        <v>1.32</v>
      </c>
      <c r="AP275" s="8">
        <f>SUMIFS('Aceite Virgen'!AP$6:AP$257,'Aceite Virgen'!$A$6:$A$257,"&gt;="&amp;$A275,'Aceite Virgen'!$B$6:$B$257,"&lt;="&amp;$B275)</f>
        <v>0</v>
      </c>
      <c r="AQ275" s="14"/>
      <c r="AR275" s="14"/>
      <c r="AT275" s="8">
        <f>SUMIFS('Aceite Virgen'!AT$6:AT$257,'Aceite Virgen'!$A$6:$A$257,"&gt;="&amp;$A275,'Aceite Virgen'!$B$6:$B$257,"&lt;="&amp;$B275)</f>
        <v>1.36</v>
      </c>
      <c r="AU275" s="8">
        <f>SUMIFS('Aceite Virgen'!AU$6:AU$257,'Aceite Virgen'!$A$6:$A$257,"&gt;="&amp;$A275,'Aceite Virgen'!$B$6:$B$257,"&lt;="&amp;$B275)</f>
        <v>0</v>
      </c>
      <c r="AV275" s="8">
        <f>SUMIFS('Aceite Virgen'!AV$6:AV$257,'Aceite Virgen'!$A$6:$A$257,"&gt;="&amp;$A275,'Aceite Virgen'!$B$6:$B$257,"&lt;="&amp;$B275)</f>
        <v>1.6300000000000001</v>
      </c>
      <c r="AW275" s="8">
        <f>SUMIFS('Aceite Virgen'!AW$6:AW$257,'Aceite Virgen'!$A$6:$A$257,"&gt;="&amp;$A275,'Aceite Virgen'!$B$6:$B$257,"&lt;="&amp;$B275)</f>
        <v>0</v>
      </c>
      <c r="BA275" s="8">
        <f>SUMIFS('Aceite Virgen'!BA$6:BA$257,'Aceite Virgen'!$A$6:$A$257,"&gt;="&amp;A275,'Aceite Virgen'!$B$6:$B$257,"&lt;="&amp;B275)</f>
        <v>1.31</v>
      </c>
      <c r="BB275" s="8">
        <f>SUMIFS('Aceite Virgen'!BB$6:BB$257,'Aceite Virgen'!$A$6:$A$257,"&gt;="&amp;$A275,'Aceite Virgen'!$B$6:$B$257,"&lt;="&amp;$B275)</f>
        <v>4.7300000000000004</v>
      </c>
      <c r="BC275" s="8">
        <f>SUMIFS('Aceite Virgen'!BC$6:BC$257,'Aceite Virgen'!$A$6:$A$257,"&gt;="&amp;$A275,'Aceite Virgen'!$B$6:$B$257,"&lt;="&amp;$B275)</f>
        <v>0.96</v>
      </c>
      <c r="BD275" s="8">
        <f>SUMIFS('Aceite Virgen'!BD$6:BD$257,'Aceite Virgen'!$A$6:$A$257,"&gt;="&amp;$A275,'Aceite Virgen'!$B$6:$B$257,"&lt;="&amp;$B275)</f>
        <v>0</v>
      </c>
      <c r="BH275" s="8">
        <f>SUMIFS('Aceite Virgen'!BH$6:BH$257,'Aceite Virgen'!$A$6:$A$257,"&gt;="&amp;$A275,'Aceite Virgen'!$B$6:$B$257,"&lt;="&amp;$B275)</f>
        <v>2.06</v>
      </c>
      <c r="BI275" s="8">
        <f>SUMIFS('Aceite Virgen'!BI$6:BI$257,'Aceite Virgen'!$A$6:$A$257,"&gt;="&amp;$A275,'Aceite Virgen'!$B$6:$B$257,"&lt;="&amp;$B275)</f>
        <v>1.58</v>
      </c>
      <c r="BJ275" s="8">
        <f>SUMIFS('Aceite Virgen'!BJ$6:BJ$257,'Aceite Virgen'!$A$6:$A$257,"&gt;="&amp;$A275,'Aceite Virgen'!$B$6:$B$257,"&lt;="&amp;$B275)</f>
        <v>2.06</v>
      </c>
      <c r="BK275" s="8">
        <f>SUMIFS('Aceite Virgen'!BK$6:BK$257,'Aceite Virgen'!$A$6:$A$257,"&gt;="&amp;$A275,'Aceite Virgen'!$B$6:$B$257,"&lt;="&amp;$B275)</f>
        <v>0</v>
      </c>
      <c r="BO275" s="8">
        <f>SUMIFS('Aceite Virgen'!BO$6:BO$257,'Aceite Virgen'!$A$6:$A$257,"&gt;="&amp;$A275,'Aceite Virgen'!$B$6:$B$257,"&lt;="&amp;$B275)</f>
        <v>2.5799999999999996</v>
      </c>
      <c r="BP275" s="8">
        <f>SUMIFS('Aceite Virgen'!BP$6:BP$257,'Aceite Virgen'!$A$6:$A$257,"&gt;="&amp;$A275,'Aceite Virgen'!$B$6:$B$257,"&lt;="&amp;$B275)</f>
        <v>0.92</v>
      </c>
      <c r="BQ275" s="8">
        <f>SUMIFS('Aceite Virgen'!BQ$6:BQ$257,'Aceite Virgen'!$A$6:$A$257,"&gt;="&amp;$A275,'Aceite Virgen'!$B$6:$B$257,"&lt;="&amp;$B275)</f>
        <v>2.97</v>
      </c>
      <c r="BR275" s="8">
        <f>SUMIFS('Aceite Virgen'!BR$6:BR$257,'Aceite Virgen'!$A$6:$A$257,"&gt;="&amp;$A275,'Aceite Virgen'!$B$6:$B$257,"&lt;="&amp;$B275)</f>
        <v>0</v>
      </c>
      <c r="BV275" s="8">
        <f>SUMIFS('Aceite Virgen'!BV$6:BV$257,'Aceite Virgen'!$A$6:$A$257,"&gt;="&amp;$A275,'Aceite Virgen'!$B$6:$B$257,"&lt;="&amp;$B275)</f>
        <v>7.6</v>
      </c>
      <c r="BW275" s="8">
        <f>SUMIFS('Aceite Virgen'!BW$6:BW$257,'Aceite Virgen'!$A$6:$A$257,"&gt;="&amp;$A275,'Aceite Virgen'!$B$6:$B$257,"&lt;="&amp;$B275)</f>
        <v>22.36</v>
      </c>
      <c r="BX275" s="8">
        <f>SUMIFS('Aceite Virgen'!BX$6:BX$257,'Aceite Virgen'!$A$6:$A$257,"&gt;="&amp;$A275,'Aceite Virgen'!$B$6:$B$257,"&lt;="&amp;$B275)</f>
        <v>6.17</v>
      </c>
      <c r="BY275" s="8">
        <f>SUMIFS('Aceite Virgen'!BY$6:BY$257,'Aceite Virgen'!$A$6:$A$257,"&gt;="&amp;$A275,'Aceite Virgen'!$B$6:$B$257,"&lt;="&amp;$B275)</f>
        <v>0</v>
      </c>
      <c r="CC275" s="8">
        <f>SUMIFS('Aceite Virgen'!CC$6:CC$257,'Aceite Virgen'!$A$6:$A$257,"&gt;="&amp;$A275,'Aceite Virgen'!$B$6:$B$257,"&lt;="&amp;$B275)</f>
        <v>15.34</v>
      </c>
      <c r="CD275" s="8">
        <f>SUMIFS('Aceite Virgen'!CD$6:CD$257,'Aceite Virgen'!$A$6:$A$257,"&gt;="&amp;$A275,'Aceite Virgen'!$B$6:$B$257,"&lt;="&amp;$B275)</f>
        <v>35.82</v>
      </c>
      <c r="CE275" s="8">
        <f>SUMIFS('Aceite Virgen'!CE$6:CE$257,'Aceite Virgen'!$A$6:$A$257,"&gt;="&amp;$A275,'Aceite Virgen'!$B$6:$B$257,"&lt;="&amp;$B275)</f>
        <v>14</v>
      </c>
      <c r="CF275" s="8">
        <f>SUMIFS('Aceite Virgen'!CF$6:CF$257,'Aceite Virgen'!$A$6:$A$257,"&gt;="&amp;$A275,'Aceite Virgen'!$B$6:$B$257,"&lt;="&amp;$B275)</f>
        <v>0</v>
      </c>
      <c r="CJ275" s="8">
        <f>SUMIFS('Aceite Virgen'!CJ$6:CJ$257,'Aceite Virgen'!$A$6:$A$257,"&gt;="&amp;$A275,'Aceite Virgen'!$B$6:$B$257,"&lt;="&amp;$B275)</f>
        <v>24.660000000000004</v>
      </c>
      <c r="CK275" s="8">
        <f>SUMIFS('Aceite Virgen'!CK$6:CK$257,'Aceite Virgen'!$A$6:$A$257,"&gt;="&amp;$A275,'Aceite Virgen'!$B$6:$B$257,"&lt;="&amp;$B275)</f>
        <v>35.909999999999997</v>
      </c>
      <c r="CL275" s="8">
        <f>SUMIFS('Aceite Virgen'!CL$6:CL$257,'Aceite Virgen'!$A$6:$A$257,"&gt;="&amp;$A275,'Aceite Virgen'!$B$6:$B$257,"&lt;="&amp;$B275)</f>
        <v>22.52</v>
      </c>
      <c r="CM275" s="8">
        <f>SUMIFS('Aceite Virgen'!CM$6:CM$257,'Aceite Virgen'!$A$6:$A$257,"&gt;="&amp;$A275,'Aceite Virgen'!$B$6:$B$257,"&lt;="&amp;$B275)</f>
        <v>45.68</v>
      </c>
      <c r="CQ275" s="8">
        <f>SUMIFS('Aceite Virgen'!CQ$6:CQ$257,'Aceite Virgen'!$A$6:$A$257,"&gt;="&amp;$A275,'Aceite Virgen'!$B$6:$B$257,"&lt;="&amp;$B275)</f>
        <v>31.92</v>
      </c>
      <c r="CR275" s="8">
        <f>SUMIFS('Aceite Virgen'!CR$6:CR$257,'Aceite Virgen'!$A$6:$A$257,"&gt;="&amp;$A275,'Aceite Virgen'!$B$6:$B$257,"&lt;="&amp;$B275)</f>
        <v>27.87</v>
      </c>
      <c r="CS275" s="8">
        <f>SUMIFS('Aceite Virgen'!CS$6:CS$257,'Aceite Virgen'!$A$6:$A$257,"&gt;="&amp;$A275,'Aceite Virgen'!$B$6:$B$257,"&lt;="&amp;$B275)</f>
        <v>32.880000000000003</v>
      </c>
      <c r="CT275" s="8">
        <f>SUMIFS('Aceite Virgen'!CT$6:CT$257,'Aceite Virgen'!$A$6:$A$257,"&gt;="&amp;$A275,'Aceite Virgen'!$B$6:$B$257,"&lt;="&amp;$B275)</f>
        <v>46.41</v>
      </c>
      <c r="CX275" s="8">
        <f>SUMIFS('Aceite Virgen'!CX$6:CX$257,'Aceite Virgen'!$A$6:$A$257,"&gt;="&amp;$A275,'Aceite Virgen'!$B$6:$B$257,"&lt;="&amp;$B275)</f>
        <v>27.63</v>
      </c>
      <c r="CY275" s="8">
        <f>SUMIFS('Aceite Virgen'!CY$6:CY$257,'Aceite Virgen'!$A$6:$A$257,"&gt;="&amp;$A275,'Aceite Virgen'!$B$6:$B$257,"&lt;="&amp;$B275)</f>
        <v>30.42</v>
      </c>
      <c r="CZ275" s="8">
        <f>SUMIFS('Aceite Virgen'!CZ$6:CZ$257,'Aceite Virgen'!$A$6:$A$257,"&gt;="&amp;$A275,'Aceite Virgen'!$B$6:$B$257,"&lt;="&amp;$B275)</f>
        <v>29.88</v>
      </c>
      <c r="DA275" s="8">
        <f>SUMIFS('Aceite Virgen'!DA$6:DA$257,'Aceite Virgen'!$A$6:$A$257,"&gt;="&amp;$A275,'Aceite Virgen'!$B$6:$B$257,"&lt;="&amp;$B275)</f>
        <v>16.66</v>
      </c>
      <c r="DE275" s="8">
        <f>SUMIFS('Aceite Virgen'!DE$6:DE$257,'Aceite Virgen'!$A$6:$A$257,"&gt;="&amp;$A275,'Aceite Virgen'!$B$6:$B$257,"&lt;="&amp;$B275)</f>
        <v>28.52</v>
      </c>
      <c r="DF275" s="8">
        <f>SUMIFS('Aceite Virgen'!DF$6:DF$257,'Aceite Virgen'!$A$6:$A$257,"&gt;="&amp;$A275,'Aceite Virgen'!$B$6:$B$257,"&lt;="&amp;$B275)</f>
        <v>28.68</v>
      </c>
      <c r="DG275" s="8">
        <f>SUMIFS('Aceite Virgen'!DG$6:DG$257,'Aceite Virgen'!$A$6:$A$257,"&gt;="&amp;$A275,'Aceite Virgen'!$B$6:$B$257,"&lt;="&amp;$B275)</f>
        <v>31.200000000000003</v>
      </c>
      <c r="DH275" s="8">
        <f>SUMIFS('Aceite Virgen'!DH$6:DH$257,'Aceite Virgen'!$A$6:$A$257,"&gt;="&amp;$A275,'Aceite Virgen'!$B$6:$B$257,"&lt;="&amp;$B275)</f>
        <v>0</v>
      </c>
      <c r="DL275" s="8">
        <f>SUMIFS('Aceite Virgen'!DL$6:DL$257,'Aceite Virgen'!$A$6:$A$257,"&gt;="&amp;$A275,'Aceite Virgen'!$B$6:$B$257,"&lt;="&amp;$B275)</f>
        <v>5.56</v>
      </c>
      <c r="DM275" s="8">
        <f>SUMIFS('Aceite Virgen'!DM$6:DM$257,'Aceite Virgen'!$A$6:$A$257,"&gt;="&amp;$A275,'Aceite Virgen'!$B$6:$B$257,"&lt;="&amp;$B275)</f>
        <v>8.61</v>
      </c>
      <c r="DN275" s="8">
        <f>SUMIFS('Aceite Virgen'!DN$6:DN$257,'Aceite Virgen'!$A$6:$A$257,"&gt;="&amp;$A275,'Aceite Virgen'!$B$6:$B$257,"&lt;="&amp;$B275)</f>
        <v>5.3599999999999994</v>
      </c>
      <c r="DO275" s="8">
        <f>SUMIFS('Aceite Virgen'!DO$6:DO$257,'Aceite Virgen'!$A$6:$A$257,"&gt;="&amp;$A275,'Aceite Virgen'!$B$6:$B$257,"&lt;="&amp;$B275)</f>
        <v>2.83</v>
      </c>
      <c r="DS275" s="8">
        <f>SUMIFS('Aceite Virgen'!DS$6:DS$257,'Aceite Virgen'!$A$6:$A$257,"&gt;="&amp;$A275,'Aceite Virgen'!$B$6:$B$257,"&lt;="&amp;$B275)</f>
        <v>1.69</v>
      </c>
      <c r="DT275" s="8">
        <f>SUMIFS('Aceite Virgen'!DT$6:DT$257,'Aceite Virgen'!$A$6:$A$257,"&gt;="&amp;$A275,'Aceite Virgen'!$B$6:$B$257,"&lt;="&amp;$B275)</f>
        <v>0</v>
      </c>
      <c r="DU275" s="8">
        <f>SUMIFS('Aceite Virgen'!DU$6:DU$257,'Aceite Virgen'!$A$6:$A$257,"&gt;="&amp;$A275,'Aceite Virgen'!$B$6:$B$257,"&lt;="&amp;$B275)</f>
        <v>2.2000000000000002</v>
      </c>
      <c r="DV275" s="8">
        <f>SUMIFS('Aceite Virgen'!DV$6:DV$257,'Aceite Virgen'!$A$6:$A$257,"&gt;="&amp;$A275,'Aceite Virgen'!$B$6:$B$257,"&lt;="&amp;$B275)</f>
        <v>0</v>
      </c>
      <c r="DZ275" s="8">
        <f>SUMIFS('Aceite Virgen'!DZ$6:DZ$257,'Aceite Virgen'!$A$6:$A$257,"&gt;="&amp;$A275,'Aceite Virgen'!$B$6:$B$257,"&lt;="&amp;$B275)</f>
        <v>2.82</v>
      </c>
      <c r="EA275" s="8">
        <f>SUMIFS('Aceite Virgen'!EA$6:EA$257,'Aceite Virgen'!$A$6:$A$257,"&gt;="&amp;$A275,'Aceite Virgen'!$B$6:$B$257,"&lt;="&amp;$B275)</f>
        <v>1.08</v>
      </c>
      <c r="EB275" s="8">
        <f>SUMIFS('Aceite Virgen'!EB$6:EB$257,'Aceite Virgen'!$A$6:$A$257,"&gt;="&amp;$A275,'Aceite Virgen'!$B$6:$B$257,"&lt;="&amp;$B275)</f>
        <v>2.68</v>
      </c>
      <c r="EC275" s="8">
        <f>SUMIFS('Aceite Virgen'!EC$6:EC$257,'Aceite Virgen'!$A$6:$A$257,"&gt;="&amp;$A275,'Aceite Virgen'!$B$6:$B$257,"&lt;="&amp;$B275)</f>
        <v>0</v>
      </c>
      <c r="EG275" s="8">
        <f>SUMIFS('Aceite Virgen'!EG$6:EG$257,'Aceite Virgen'!$A$6:$A$257,"&gt;="&amp;$A275,'Aceite Virgen'!$B$6:$B$257,"&lt;="&amp;$B275)</f>
        <v>1.57</v>
      </c>
      <c r="EH275" s="8">
        <f>SUMIFS('Aceite Virgen'!EH$6:EH$257,'Aceite Virgen'!$A$6:$A$257,"&gt;="&amp;$A275,'Aceite Virgen'!$B$6:$B$257,"&lt;="&amp;$B275)</f>
        <v>1.54</v>
      </c>
      <c r="EI275" s="8">
        <f>SUMIFS('Aceite Virgen'!EI$6:EI$257,'Aceite Virgen'!$A$6:$A$257,"&gt;="&amp;$A275,'Aceite Virgen'!$B$6:$B$257,"&lt;="&amp;$B275)</f>
        <v>0.82000000000000006</v>
      </c>
      <c r="EJ275" s="8">
        <f>SUMIFS('Aceite Virgen'!EJ$6:EJ$257,'Aceite Virgen'!$A$6:$A$257,"&gt;="&amp;$A275,'Aceite Virgen'!$B$6:$B$257,"&lt;="&amp;$B275)</f>
        <v>0</v>
      </c>
      <c r="EN275" s="8">
        <f>SUMIFS('Aceite Virgen'!EN$6:EN$257,'Aceite Virgen'!$A$6:$A$257,"&gt;="&amp;$A275,'Aceite Virgen'!$B$6:$B$257,"&lt;="&amp;$B275)</f>
        <v>1.5299999999999998</v>
      </c>
      <c r="EO275" s="8">
        <f>SUMIFS('Aceite Virgen'!EO$6:EO$257,'Aceite Virgen'!$A$6:$A$257,"&gt;="&amp;$A275,'Aceite Virgen'!$B$6:$B$257,"&lt;="&amp;$B275)</f>
        <v>0</v>
      </c>
      <c r="EP275" s="8">
        <f>SUMIFS('Aceite Virgen'!EP$6:EP$257,'Aceite Virgen'!$A$6:$A$257,"&gt;="&amp;$A275,'Aceite Virgen'!$B$6:$B$257,"&lt;="&amp;$B275)</f>
        <v>0.72</v>
      </c>
      <c r="EQ275" s="8">
        <f>SUMIFS('Aceite Virgen'!EQ$6:EQ$257,'Aceite Virgen'!$A$6:$A$257,"&gt;="&amp;$A275,'Aceite Virgen'!$B$6:$B$257,"&lt;="&amp;$B275)</f>
        <v>12.84</v>
      </c>
      <c r="EU275" s="8">
        <f>SUMIFS('Aceite Virgen'!EU$6:EU$257,'Aceite Virgen'!$A$6:$A$257,"&gt;="&amp;$A275,'Aceite Virgen'!$B$6:$B$257,"&lt;="&amp;$B275)</f>
        <v>0.98</v>
      </c>
      <c r="EV275" s="8">
        <f>SUMIFS('Aceite Virgen'!EV$6:EV$257,'Aceite Virgen'!$A$6:$A$257,"&gt;="&amp;$A275,'Aceite Virgen'!$B$6:$B$257,"&lt;="&amp;$B275)</f>
        <v>0</v>
      </c>
      <c r="EW275" s="8">
        <f>SUMIFS('Aceite Virgen'!EW$6:EW$257,'Aceite Virgen'!$A$6:$A$257,"&gt;="&amp;$A275,'Aceite Virgen'!$B$6:$B$257,"&lt;="&amp;$B275)</f>
        <v>0.67</v>
      </c>
      <c r="EX275" s="8">
        <f>SUMIFS('Aceite Virgen'!EX$6:EX$257,'Aceite Virgen'!$A$6:$A$257,"&gt;="&amp;$A275,'Aceite Virgen'!$B$6:$B$257,"&lt;="&amp;$B275)</f>
        <v>0</v>
      </c>
      <c r="FB275" s="8">
        <f>SUMIFS('Aceite Virgen'!FB$6:FB$257,'Aceite Virgen'!$A$6:$A$257,"&gt;="&amp;$A275,'Aceite Virgen'!$B$6:$B$257,"&lt;="&amp;$B275)</f>
        <v>2.48</v>
      </c>
      <c r="FC275" s="8">
        <f>SUMIFS('Aceite Virgen'!FC$6:FC$257,'Aceite Virgen'!$A$6:$A$257,"&gt;="&amp;$A275,'Aceite Virgen'!$B$6:$B$257,"&lt;="&amp;$B275)</f>
        <v>1</v>
      </c>
      <c r="FD275" s="8">
        <f>SUMIFS('Aceite Virgen'!FD$6:FD$257,'Aceite Virgen'!$A$6:$A$257,"&gt;="&amp;$A275,'Aceite Virgen'!$B$6:$B$257,"&lt;="&amp;$B275)</f>
        <v>3.27</v>
      </c>
      <c r="FE275" s="8">
        <f>SUMIFS('Aceite Virgen'!FE$6:FE$257,'Aceite Virgen'!$A$6:$A$257,"&gt;="&amp;$A275,'Aceite Virgen'!$B$6:$B$257,"&lt;="&amp;$B275)</f>
        <v>1.1200000000000001</v>
      </c>
      <c r="FI275" s="8">
        <f>SUMIFS('Aceite Virgen'!FI$6:FI$257,'Aceite Virgen'!$A$6:$A$257,"&gt;="&amp;$A275,'Aceite Virgen'!$B$6:$B$257,"&lt;="&amp;$B275)</f>
        <v>3.7600000000000002</v>
      </c>
      <c r="FJ275" s="8">
        <f>SUMIFS('Aceite Virgen'!FJ$6:FJ$257,'Aceite Virgen'!$A$6:$A$257,"&gt;="&amp;$A275,'Aceite Virgen'!$B$6:$B$257,"&lt;="&amp;$B275)</f>
        <v>6.0600000000000005</v>
      </c>
      <c r="FK275" s="8">
        <f>SUMIFS('Aceite Virgen'!FK$6:FK$257,'Aceite Virgen'!$A$6:$A$257,"&gt;="&amp;$A275,'Aceite Virgen'!$B$6:$B$257,"&lt;="&amp;$B275)</f>
        <v>3.94</v>
      </c>
      <c r="FL275" s="8">
        <f>SUMIFS('Aceite Virgen'!FL$6:FL$257,'Aceite Virgen'!$A$6:$A$257,"&gt;="&amp;$A275,'Aceite Virgen'!$B$6:$B$257,"&lt;="&amp;$B275)</f>
        <v>0</v>
      </c>
      <c r="FP275" s="8">
        <f>SUMIFS('Aceite Virgen'!FP$6:FP$257,'Aceite Virgen'!$A$6:$A$257,"&gt;="&amp;$A275,'Aceite Virgen'!$B$6:$B$257,"&lt;="&amp;$B275)</f>
        <v>3.5300000000000002</v>
      </c>
      <c r="FQ275" s="8">
        <f>SUMIFS('Aceite Virgen'!FQ$6:FQ$257,'Aceite Virgen'!$A$6:$A$257,"&gt;="&amp;$A275,'Aceite Virgen'!$B$6:$B$257,"&lt;="&amp;$B275)</f>
        <v>3.57</v>
      </c>
      <c r="FR275" s="8">
        <f>SUMIFS('Aceite Virgen'!FR$6:FR$257,'Aceite Virgen'!$A$6:$A$257,"&gt;="&amp;$A275,'Aceite Virgen'!$B$6:$B$257,"&lt;="&amp;$B275)</f>
        <v>4.4000000000000004</v>
      </c>
      <c r="FS275" s="8">
        <f>SUMIFS('Aceite Virgen'!FS$6:FS$257,'Aceite Virgen'!$A$6:$A$257,"&gt;="&amp;$A275,'Aceite Virgen'!$B$6:$B$257,"&lt;="&amp;$B275)</f>
        <v>0</v>
      </c>
      <c r="FW275" s="8">
        <f>SUMIFS('Aceite Virgen'!FW$6:FW$257,'Aceite Virgen'!$A$6:$A$257,"&gt;="&amp;$A275,'Aceite Virgen'!$B$6:$B$257,"&lt;="&amp;$B275)</f>
        <v>3.82</v>
      </c>
      <c r="FX275" s="8">
        <f>SUMIFS('Aceite Virgen'!FX$6:FX$257,'Aceite Virgen'!$A$6:$A$257,"&gt;="&amp;$A275,'Aceite Virgen'!$B$6:$B$257,"&lt;="&amp;$B275)</f>
        <v>0</v>
      </c>
      <c r="FY275" s="8">
        <f>SUMIFS('Aceite Virgen'!FY$6:FY$257,'Aceite Virgen'!$A$6:$A$257,"&gt;="&amp;$A275,'Aceite Virgen'!$B$6:$B$257,"&lt;="&amp;$B275)</f>
        <v>5.01</v>
      </c>
      <c r="FZ275" s="8">
        <f>SUMIFS('Aceite Virgen'!FZ$6:FZ$257,'Aceite Virgen'!$A$6:$A$257,"&gt;="&amp;$A275,'Aceite Virgen'!$B$6:$B$257,"&lt;="&amp;$B275)</f>
        <v>0</v>
      </c>
      <c r="GD275" s="8">
        <f>SUMIFS('Aceite Virgen'!GD$6:GD$257,'Aceite Virgen'!$A$6:$A$257,"&gt;="&amp;$A275,'Aceite Virgen'!$B$6:$B$257,"&lt;="&amp;$B275)</f>
        <v>3.19</v>
      </c>
      <c r="GE275" s="8">
        <f>SUMIFS('Aceite Virgen'!GE$6:GE$257,'Aceite Virgen'!$A$6:$A$257,"&gt;="&amp;$A275,'Aceite Virgen'!$B$6:$B$257,"&lt;="&amp;$B275)</f>
        <v>0</v>
      </c>
      <c r="GF275" s="8">
        <f>SUMIFS('Aceite Virgen'!GF$6:GF$257,'Aceite Virgen'!$A$6:$A$257,"&gt;="&amp;$A275,'Aceite Virgen'!$B$6:$B$257,"&lt;="&amp;$B275)</f>
        <v>3.97</v>
      </c>
      <c r="GG275" s="8">
        <f>SUMIFS('Aceite Virgen'!GG$6:GG$257,'Aceite Virgen'!$A$6:$A$257,"&gt;="&amp;$A275,'Aceite Virgen'!$B$6:$B$257,"&lt;="&amp;$B275)</f>
        <v>4.59</v>
      </c>
      <c r="GK275" s="8">
        <f>SUMIFS('Aceite Virgen'!GK$6:GK$257,'Aceite Virgen'!$A$6:$A$257,"&gt;="&amp;$A275,'Aceite Virgen'!$B$6:$B$257,"&lt;="&amp;$B275)</f>
        <v>2.5499999999999998</v>
      </c>
      <c r="GL275" s="8">
        <f>SUMIFS('Aceite Virgen'!GL$6:GL$257,'Aceite Virgen'!$A$6:$A$257,"&gt;="&amp;$A275,'Aceite Virgen'!$B$6:$B$257,"&lt;="&amp;$B275)</f>
        <v>0</v>
      </c>
      <c r="GM275" s="8">
        <f>SUMIFS('Aceite Virgen'!GM$6:GM$257,'Aceite Virgen'!$A$6:$A$257,"&gt;="&amp;$A275,'Aceite Virgen'!$B$6:$B$257,"&lt;="&amp;$B275)</f>
        <v>2.64</v>
      </c>
      <c r="GN275" s="8">
        <f>SUMIFS('Aceite Virgen'!GN$6:GN$257,'Aceite Virgen'!$A$6:$A$257,"&gt;="&amp;$A275,'Aceite Virgen'!$B$6:$B$257,"&lt;="&amp;$B275)</f>
        <v>10.87</v>
      </c>
      <c r="GR275" s="8">
        <f>SUMIFS('Aceite Virgen'!GR$6:GR$257,'Aceite Virgen'!$A$6:$A$257,"&gt;="&amp;$A275,'Aceite Virgen'!$B$6:$B$257,"&lt;="&amp;$B275)</f>
        <v>2.46</v>
      </c>
      <c r="GS275" s="8">
        <f>SUMIFS('Aceite Virgen'!GS$6:GS$257,'Aceite Virgen'!$A$6:$A$257,"&gt;="&amp;$A275,'Aceite Virgen'!$B$6:$B$257,"&lt;="&amp;$B275)</f>
        <v>0</v>
      </c>
      <c r="GT275" s="8">
        <f>SUMIFS('Aceite Virgen'!GT$6:GT$257,'Aceite Virgen'!$A$6:$A$257,"&gt;="&amp;$A275,'Aceite Virgen'!$B$6:$B$257,"&lt;="&amp;$B275)</f>
        <v>3.46</v>
      </c>
      <c r="GU275" s="8">
        <f>SUMIFS('Aceite Virgen'!GU$6:GU$257,'Aceite Virgen'!$A$6:$A$257,"&gt;="&amp;$A275,'Aceite Virgen'!$B$6:$B$257,"&lt;="&amp;$B275)</f>
        <v>0</v>
      </c>
      <c r="GY275" s="8">
        <f>SUMIFS('Aceite Virgen'!GY$6:GY$257,'Aceite Virgen'!$A$6:$A$257,"&gt;="&amp;$A275,'Aceite Virgen'!$B$6:$B$257,"&lt;="&amp;$B275)</f>
        <v>4.18</v>
      </c>
      <c r="GZ275" s="8">
        <f>SUMIFS('Aceite Virgen'!GZ$6:GZ$257,'Aceite Virgen'!$A$6:$A$257,"&gt;="&amp;$A275,'Aceite Virgen'!$B$6:$B$257,"&lt;="&amp;$B275)</f>
        <v>0</v>
      </c>
      <c r="HA275" s="8">
        <f>SUMIFS('Aceite Virgen'!HA$6:HA$257,'Aceite Virgen'!$A$6:$A$257,"&gt;="&amp;$A275,'Aceite Virgen'!$B$6:$B$257,"&lt;="&amp;$B275)</f>
        <v>5.53</v>
      </c>
      <c r="HB275" s="8">
        <f>SUMIFS('Aceite Virgen'!HB$6:HB$257,'Aceite Virgen'!$A$6:$A$257,"&gt;="&amp;$A275,'Aceite Virgen'!$B$6:$B$257,"&lt;="&amp;$B275)</f>
        <v>0</v>
      </c>
      <c r="HF275" s="8">
        <f>SUMIFS('Aceite Virgen'!HF$6:HF$257,'Aceite Virgen'!$A$6:$A$257,"&gt;="&amp;$A275,'Aceite Virgen'!$B$6:$B$257,"&lt;="&amp;$B275)</f>
        <v>2.87</v>
      </c>
      <c r="HG275" s="8">
        <f>SUMIFS('Aceite Virgen'!HG$6:HG$257,'Aceite Virgen'!$A$6:$A$257,"&gt;="&amp;$A275,'Aceite Virgen'!$B$6:$B$257,"&lt;="&amp;$B275)</f>
        <v>0</v>
      </c>
      <c r="HH275" s="8">
        <f>SUMIFS('Aceite Virgen'!HH$6:HH$257,'Aceite Virgen'!$A$6:$A$257,"&gt;="&amp;$A275,'Aceite Virgen'!$B$6:$B$257,"&lt;="&amp;$B275)</f>
        <v>3.98</v>
      </c>
      <c r="HI275" s="8">
        <f>SUMIFS('Aceite Virgen'!HI$6:HI$257,'Aceite Virgen'!$A$6:$A$257,"&gt;="&amp;$A275,'Aceite Virgen'!$B$6:$B$257,"&lt;="&amp;$B275)</f>
        <v>0</v>
      </c>
      <c r="HM275" s="8">
        <f>SUMIFS('Aceite Virgen'!HM$6:HM$257,'Aceite Virgen'!$A$6:$A$257,"&gt;="&amp;$A275,'Aceite Virgen'!$B$6:$B$257,"&lt;="&amp;$B275)</f>
        <v>1.49</v>
      </c>
      <c r="HN275" s="8">
        <f>SUMIFS('Aceite Virgen'!HN$6:HN$257,'Aceite Virgen'!$A$6:$A$257,"&gt;="&amp;$A275,'Aceite Virgen'!$B$6:$B$257,"&lt;="&amp;$B275)</f>
        <v>0</v>
      </c>
      <c r="HO275" s="8">
        <f>SUMIFS('Aceite Virgen'!HO$6:HO$257,'Aceite Virgen'!$A$6:$A$257,"&gt;="&amp;$A275,'Aceite Virgen'!$B$6:$B$257,"&lt;="&amp;$B275)</f>
        <v>1.71</v>
      </c>
      <c r="HP275" s="8">
        <f>SUMIFS('Aceite Virgen'!HP$6:HP$257,'Aceite Virgen'!$A$6:$A$257,"&gt;="&amp;$A275,'Aceite Virgen'!$B$6:$B$257,"&lt;="&amp;$B275)</f>
        <v>5</v>
      </c>
      <c r="HT275" s="8">
        <f>SUMIFS('Aceite Virgen'!HT$6:HT$257,'Aceite Virgen'!$A$6:$A$257,"&gt;="&amp;$A275,'Aceite Virgen'!$B$6:$B$257,"&lt;="&amp;$B275)</f>
        <v>0</v>
      </c>
      <c r="HU275" s="8">
        <f>SUMIFS('Aceite Virgen'!HU$6:HU$257,'Aceite Virgen'!$A$6:$A$257,"&gt;="&amp;$A275,'Aceite Virgen'!$B$6:$B$257,"&lt;="&amp;$B275)</f>
        <v>0</v>
      </c>
      <c r="HV275" s="8">
        <f>SUMIFS('Aceite Virgen'!HV$6:HV$257,'Aceite Virgen'!$A$6:$A$257,"&gt;="&amp;$A275,'Aceite Virgen'!$B$6:$B$257,"&lt;="&amp;$B275)</f>
        <v>0</v>
      </c>
      <c r="HW275" s="8">
        <f>SUMIFS('Aceite Virgen'!HW$6:HW$257,'Aceite Virgen'!$A$6:$A$257,"&gt;="&amp;$A275,'Aceite Virgen'!$B$6:$B$257,"&lt;="&amp;$B275)</f>
        <v>0</v>
      </c>
      <c r="IA275" s="8">
        <f>SUMIFS('Aceite Virgen'!IA$6:IA$257,'Aceite Virgen'!$A$6:$A$257,"&gt;="&amp;$A275,'Aceite Virgen'!$B$6:$B$257,"&lt;="&amp;$B275)</f>
        <v>0.79</v>
      </c>
      <c r="IB275" s="8">
        <f>SUMIFS('Aceite Virgen'!IB$6:IB$257,'Aceite Virgen'!$A$6:$A$257,"&gt;="&amp;$A275,'Aceite Virgen'!$B$6:$B$257,"&lt;="&amp;$B275)</f>
        <v>2.06</v>
      </c>
      <c r="IC275" s="8">
        <f>SUMIFS('Aceite Virgen'!IC$6:IC$257,'Aceite Virgen'!$A$6:$A$257,"&gt;="&amp;$A275,'Aceite Virgen'!$B$6:$B$257,"&lt;="&amp;$B275)</f>
        <v>0.64</v>
      </c>
      <c r="ID275" s="8">
        <f>SUMIFS('Aceite Virgen'!ID$6:ID$257,'Aceite Virgen'!$A$6:$A$257,"&gt;="&amp;$A275,'Aceite Virgen'!$B$6:$B$257,"&lt;="&amp;$B275)</f>
        <v>0</v>
      </c>
      <c r="IH275" s="8">
        <f>SUMIFS('Aceite Virgen'!IH$6:IH$257,'Aceite Virgen'!$A$6:$A$257,"&gt;="&amp;$A275,'Aceite Virgen'!$B$6:$B$257,"&lt;="&amp;$B275)</f>
        <v>0.58000000000000007</v>
      </c>
      <c r="II275" s="8">
        <f>SUMIFS('Aceite Virgen'!II$6:II$257,'Aceite Virgen'!$A$6:$A$257,"&gt;="&amp;$A275,'Aceite Virgen'!$B$6:$B$257,"&lt;="&amp;$B275)</f>
        <v>0</v>
      </c>
      <c r="IJ275" s="8">
        <f>SUMIFS('Aceite Virgen'!IJ$6:IJ$257,'Aceite Virgen'!$A$6:$A$257,"&gt;="&amp;$A275,'Aceite Virgen'!$B$6:$B$257,"&lt;="&amp;$B275)</f>
        <v>0.2</v>
      </c>
      <c r="IK275" s="8">
        <f>SUMIFS('Aceite Virgen'!IK$6:IK$257,'Aceite Virgen'!$A$6:$A$257,"&gt;="&amp;$A275,'Aceite Virgen'!$B$6:$B$257,"&lt;="&amp;$B275)</f>
        <v>0</v>
      </c>
      <c r="IO275" s="8">
        <f>SUMIFS('Aceite Virgen'!IO$6:IO$257,'Aceite Virgen'!$A$6:$A$257,"&gt;="&amp;$A275,'Aceite Virgen'!$B$6:$B$257,"&lt;="&amp;$B275)</f>
        <v>0.47</v>
      </c>
      <c r="IP275" s="8">
        <f>SUMIFS('Aceite Virgen'!IP$6:IP$257,'Aceite Virgen'!$A$6:$A$257,"&gt;="&amp;$A275,'Aceite Virgen'!$B$6:$B$257,"&lt;="&amp;$B275)</f>
        <v>0</v>
      </c>
      <c r="IQ275" s="8">
        <f>SUMIFS('Aceite Virgen'!IQ$6:IQ$257,'Aceite Virgen'!$A$6:$A$257,"&gt;="&amp;$A275,'Aceite Virgen'!$B$6:$B$257,"&lt;="&amp;$B275)</f>
        <v>0.47</v>
      </c>
      <c r="IR275" s="8">
        <f>SUMIFS('Aceite Virgen'!IR$6:IR$257,'Aceite Virgen'!$A$6:$A$257,"&gt;="&amp;$A275,'Aceite Virgen'!$B$6:$B$257,"&lt;="&amp;$B275)</f>
        <v>0</v>
      </c>
      <c r="IV275" s="8">
        <f>SUMIFS('Aceite Virgen'!IV$6:IV$257,'Aceite Virgen'!$A$6:$A$257,"&gt;="&amp;$A275,'Aceite Virgen'!$B$6:$B$257,"&lt;="&amp;$B275)</f>
        <v>2.06</v>
      </c>
      <c r="IW275" s="8">
        <f>SUMIFS('Aceite Virgen'!IW$6:IW$257,'Aceite Virgen'!$A$6:$A$257,"&gt;="&amp;$A275,'Aceite Virgen'!$B$6:$B$257,"&lt;="&amp;$B275)</f>
        <v>0</v>
      </c>
      <c r="IX275" s="8">
        <f>SUMIFS('Aceite Virgen'!IX$6:IX$257,'Aceite Virgen'!$A$6:$A$257,"&gt;="&amp;$A275,'Aceite Virgen'!$B$6:$B$257,"&lt;="&amp;$B275)</f>
        <v>3.03</v>
      </c>
      <c r="IY275" s="8">
        <f>SUMIFS('Aceite Virgen'!IY$6:IY$257,'Aceite Virgen'!$A$6:$A$257,"&gt;="&amp;$A275,'Aceite Virgen'!$B$6:$B$257,"&lt;="&amp;$B275)</f>
        <v>0</v>
      </c>
      <c r="JC275" s="8">
        <f>SUMIFS('Aceite Virgen'!JC$6:JC$257,'Aceite Virgen'!$A$6:$A$257,"&gt;="&amp;$A275,'Aceite Virgen'!$B$6:$B$257,"&lt;="&amp;$B275)</f>
        <v>0.56000000000000005</v>
      </c>
      <c r="JD275" s="8">
        <f>SUMIFS('Aceite Virgen'!JD$6:JD$257,'Aceite Virgen'!$A$6:$A$257,"&gt;="&amp;$A275,'Aceite Virgen'!$B$6:$B$257,"&lt;="&amp;$B275)</f>
        <v>0</v>
      </c>
      <c r="JE275" s="8">
        <f>SUMIFS('Aceite Virgen'!JE$6:JE$257,'Aceite Virgen'!$A$6:$A$257,"&gt;="&amp;$A275,'Aceite Virgen'!$B$6:$B$257,"&lt;="&amp;$B275)</f>
        <v>0.87</v>
      </c>
      <c r="JF275" s="8">
        <f>SUMIFS('Aceite Virgen'!JF$6:JF$257,'Aceite Virgen'!$A$6:$A$257,"&gt;="&amp;$A275,'Aceite Virgen'!$B$6:$B$257,"&lt;="&amp;$B275)</f>
        <v>0</v>
      </c>
      <c r="JJ275" s="8">
        <f>SUMIFS('Aceite Virgen'!JJ$6:JJ$257,'Aceite Virgen'!$A$6:$A$257,"&gt;="&amp;$A275,'Aceite Virgen'!$B$6:$B$257,"&lt;="&amp;$B275)</f>
        <v>0.99</v>
      </c>
      <c r="JK275" s="8">
        <f>SUMIFS('Aceite Virgen'!JK$6:JK$257,'Aceite Virgen'!$A$6:$A$257,"&gt;="&amp;$A275,'Aceite Virgen'!$B$6:$B$257,"&lt;="&amp;$B275)</f>
        <v>2.2599999999999998</v>
      </c>
      <c r="JL275" s="8">
        <f>SUMIFS('Aceite Virgen'!JL$6:JL$257,'Aceite Virgen'!$A$6:$A$257,"&gt;="&amp;$A275,'Aceite Virgen'!$B$6:$B$257,"&lt;="&amp;$B275)</f>
        <v>1.04</v>
      </c>
      <c r="JM275" s="8">
        <f>SUMIFS('Aceite Virgen'!JM$6:JM$257,'Aceite Virgen'!$A$6:$A$257,"&gt;="&amp;$A275,'Aceite Virgen'!$B$6:$B$257,"&lt;="&amp;$B275)</f>
        <v>0</v>
      </c>
      <c r="JQ275" s="8">
        <f>SUMIFS('Aceite Virgen'!JQ$6:JQ$257,'Aceite Virgen'!$A$6:$A$257,"&gt;="&amp;$A275,'Aceite Virgen'!$B$6:$B$257,"&lt;="&amp;$B275)</f>
        <v>0.55000000000000004</v>
      </c>
      <c r="JR275" s="8">
        <f>SUMIFS('Aceite Virgen'!JR$6:JR$257,'Aceite Virgen'!$A$6:$A$257,"&gt;="&amp;$A275,'Aceite Virgen'!$B$6:$B$257,"&lt;="&amp;$B275)</f>
        <v>0</v>
      </c>
      <c r="JS275" s="8">
        <f>SUMIFS('Aceite Virgen'!JS$6:JS$257,'Aceite Virgen'!$A$6:$A$257,"&gt;="&amp;$A275,'Aceite Virgen'!$B$6:$B$257,"&lt;="&amp;$B275)</f>
        <v>0.87999999999999989</v>
      </c>
      <c r="JT275" s="8">
        <f>SUMIFS('Aceite Virgen'!JT$6:JT$257,'Aceite Virgen'!$A$6:$A$257,"&gt;="&amp;$A275,'Aceite Virgen'!$B$6:$B$257,"&lt;="&amp;$B275)</f>
        <v>0</v>
      </c>
      <c r="JX275" s="8">
        <f>SUMIFS('Aceite Virgen'!JX$6:JX$257,'Aceite Virgen'!$A$6:$A$257,"&gt;="&amp;$A275,'Aceite Virgen'!$B$6:$B$257,"&lt;="&amp;$B275)</f>
        <v>0.64</v>
      </c>
      <c r="JY275" s="8">
        <f>SUMIFS('Aceite Virgen'!JY$6:JY$257,'Aceite Virgen'!$A$6:$A$257,"&gt;="&amp;$A275,'Aceite Virgen'!$B$6:$B$257,"&lt;="&amp;$B275)</f>
        <v>0</v>
      </c>
      <c r="JZ275" s="8">
        <f>SUMIFS('Aceite Virgen'!JZ$6:JZ$257,'Aceite Virgen'!$A$6:$A$257,"&gt;="&amp;$A275,'Aceite Virgen'!$B$6:$B$257,"&lt;="&amp;$B275)</f>
        <v>0.83</v>
      </c>
      <c r="KA275" s="8">
        <f>SUMIFS('Aceite Virgen'!KA$6:KA$257,'Aceite Virgen'!$A$6:$A$257,"&gt;="&amp;$A275,'Aceite Virgen'!$B$6:$B$257,"&lt;="&amp;$B275)</f>
        <v>0</v>
      </c>
      <c r="KE275" s="8">
        <f>SUMIFS('Aceite Virgen'!KE$6:KE$257,'Aceite Virgen'!$A$6:$A$257,"&gt;="&amp;$A275,'Aceite Virgen'!$B$6:$B$257,"&lt;="&amp;$B275)</f>
        <v>0.73</v>
      </c>
      <c r="KF275" s="8">
        <f>SUMIFS('Aceite Virgen'!KF$6:KF$257,'Aceite Virgen'!$A$6:$A$257,"&gt;="&amp;$A275,'Aceite Virgen'!$B$6:$B$257,"&lt;="&amp;$B275)</f>
        <v>0.38</v>
      </c>
      <c r="KG275" s="8">
        <f>SUMIFS('Aceite Virgen'!KG$6:KG$257,'Aceite Virgen'!$A$6:$A$257,"&gt;="&amp;$A275,'Aceite Virgen'!$B$6:$B$257,"&lt;="&amp;$B275)</f>
        <v>0.24</v>
      </c>
      <c r="KH275" s="8">
        <f>SUMIFS('Aceite Virgen'!KH$6:KH$257,'Aceite Virgen'!$A$6:$A$257,"&gt;="&amp;$A275,'Aceite Virgen'!$B$6:$B$257,"&lt;="&amp;$B275)</f>
        <v>2.23</v>
      </c>
      <c r="KL275" s="8">
        <f>SUMIFS('Aceite Virgen'!KL$6:KL$257,'Aceite Virgen'!$A$6:$A$257,"&gt;="&amp;$A275,'Aceite Virgen'!$B$6:$B$257,"&lt;="&amp;$B275)</f>
        <v>0.3</v>
      </c>
      <c r="KM275" s="8">
        <f>SUMIFS('Aceite Virgen'!KM$6:KM$257,'Aceite Virgen'!$A$6:$A$257,"&gt;="&amp;$A275,'Aceite Virgen'!$B$6:$B$257,"&lt;="&amp;$B275)</f>
        <v>2.12</v>
      </c>
      <c r="KN275" s="8">
        <f>SUMIFS('Aceite Virgen'!KN$6:KN$257,'Aceite Virgen'!$A$6:$A$257,"&gt;="&amp;$A275,'Aceite Virgen'!$B$6:$B$257,"&lt;="&amp;$B275)</f>
        <v>0</v>
      </c>
      <c r="KO275" s="8">
        <f>SUMIFS('Aceite Virgen'!KO$6:KO$257,'Aceite Virgen'!$A$6:$A$257,"&gt;="&amp;$A275,'Aceite Virgen'!$B$6:$B$257,"&lt;="&amp;$B275)</f>
        <v>0</v>
      </c>
      <c r="KS275" s="8">
        <f>SUMIFS('Aceite Virgen'!KS$6:KS$257,'Aceite Virgen'!$A$6:$A$257,"&gt;="&amp;$A275,'Aceite Virgen'!$B$6:$B$257,"&lt;="&amp;$B275)</f>
        <v>5.04</v>
      </c>
      <c r="KT275" s="8">
        <f>SUMIFS('Aceite Virgen'!KT$6:KT$257,'Aceite Virgen'!$A$6:$A$257,"&gt;="&amp;$A275,'Aceite Virgen'!$B$6:$B$257,"&lt;="&amp;$B275)</f>
        <v>1.03</v>
      </c>
      <c r="KU275" s="8">
        <f>SUMIFS('Aceite Virgen'!KU$6:KU$257,'Aceite Virgen'!$A$6:$A$257,"&gt;="&amp;$A275,'Aceite Virgen'!$B$6:$B$257,"&lt;="&amp;$B275)</f>
        <v>7.3699999999999992</v>
      </c>
      <c r="KV275" s="8">
        <f>SUMIFS('Aceite Virgen'!KV$6:KV$257,'Aceite Virgen'!$A$6:$A$257,"&gt;="&amp;$A275,'Aceite Virgen'!$B$6:$B$257,"&lt;="&amp;$B275)</f>
        <v>0</v>
      </c>
      <c r="KZ275" s="8">
        <f>SUMIFS('Aceite Virgen'!KZ$6:KZ$257,'Aceite Virgen'!$A$6:$A$257,"&gt;="&amp;$A275,'Aceite Virgen'!$B$6:$B$257,"&lt;="&amp;$B275)</f>
        <v>1.7399999999999998</v>
      </c>
      <c r="LA275" s="8">
        <f>SUMIFS('Aceite Virgen'!LA$6:LA$257,'Aceite Virgen'!$A$6:$A$257,"&gt;="&amp;$A275,'Aceite Virgen'!$B$6:$B$257,"&lt;="&amp;$B275)</f>
        <v>1.37</v>
      </c>
      <c r="LB275" s="8">
        <f>SUMIFS('Aceite Virgen'!LB$6:LB$257,'Aceite Virgen'!$A$6:$A$257,"&gt;="&amp;$A275,'Aceite Virgen'!$B$6:$B$257,"&lt;="&amp;$B275)</f>
        <v>2.39</v>
      </c>
      <c r="LC275" s="8">
        <f>SUMIFS('Aceite Virgen'!LC$6:LC$257,'Aceite Virgen'!$A$6:$A$257,"&gt;="&amp;$A275,'Aceite Virgen'!$B$6:$B$257,"&lt;="&amp;$B275)</f>
        <v>0</v>
      </c>
      <c r="LG275" s="8">
        <f>SUMIFS('Aceite Virgen'!LG$6:LG$257,'Aceite Virgen'!$A$6:$A$257,"&gt;="&amp;$A275,'Aceite Virgen'!$B$6:$B$257,"&lt;="&amp;$B275)</f>
        <v>0.54</v>
      </c>
      <c r="LH275" s="8">
        <f>SUMIFS('Aceite Virgen'!LH$6:LH$257,'Aceite Virgen'!$A$6:$A$257,"&gt;="&amp;$A275,'Aceite Virgen'!$B$6:$B$257,"&lt;="&amp;$B275)</f>
        <v>0</v>
      </c>
      <c r="LI275" s="8">
        <f>SUMIFS('Aceite Virgen'!LI$6:LI$257,'Aceite Virgen'!$A$6:$A$257,"&gt;="&amp;$A275,'Aceite Virgen'!$B$6:$B$257,"&lt;="&amp;$B275)</f>
        <v>0.41</v>
      </c>
      <c r="LJ275" s="8">
        <f>SUMIFS('Aceite Virgen'!LJ$6:LJ$257,'Aceite Virgen'!$A$6:$A$257,"&gt;="&amp;$A275,'Aceite Virgen'!$B$6:$B$257,"&lt;="&amp;$B275)</f>
        <v>0</v>
      </c>
      <c r="LN275" s="8">
        <f>SUMIFS('Aceite Virgen'!LN$6:LN$257,'Aceite Virgen'!$A$6:$A$257,"&gt;="&amp;$A275,'Aceite Virgen'!$B$6:$B$257,"&lt;="&amp;$B275)</f>
        <v>0.49</v>
      </c>
      <c r="LO275" s="8">
        <f>SUMIFS('Aceite Virgen'!LO$6:LO$257,'Aceite Virgen'!$A$6:$A$257,"&gt;="&amp;$A275,'Aceite Virgen'!$B$6:$B$257,"&lt;="&amp;$B275)</f>
        <v>4.6900000000000004</v>
      </c>
      <c r="LP275" s="8">
        <f>SUMIFS('Aceite Virgen'!LP$6:LP$257,'Aceite Virgen'!$A$6:$A$257,"&gt;="&amp;$A275,'Aceite Virgen'!$B$6:$B$257,"&lt;="&amp;$B275)</f>
        <v>0</v>
      </c>
      <c r="LQ275" s="8">
        <f>SUMIFS('Aceite Virgen'!LQ$6:LQ$257,'Aceite Virgen'!$A$6:$A$257,"&gt;="&amp;$A275,'Aceite Virgen'!$B$6:$B$257,"&lt;="&amp;$B275)</f>
        <v>0</v>
      </c>
      <c r="LR275" s="76"/>
      <c r="LS275" s="76"/>
      <c r="LT275" s="76"/>
      <c r="LU275" s="8">
        <f>SUMIFS('Aceite Virgen'!LU$6:LU$257,'Aceite Virgen'!$A$6:$A$257,"&gt;="&amp;$A275,'Aceite Virgen'!$B$6:$B$257,"&lt;="&amp;$B275)</f>
        <v>0.16</v>
      </c>
      <c r="LV275" s="8">
        <f>SUMIFS('Aceite Virgen'!LV$6:LV$257,'Aceite Virgen'!$A$6:$A$257,"&gt;="&amp;$A275,'Aceite Virgen'!$B$6:$B$257,"&lt;="&amp;$B275)</f>
        <v>0</v>
      </c>
      <c r="LW275" s="8">
        <f>SUMIFS('Aceite Virgen'!LW$6:LW$257,'Aceite Virgen'!$A$6:$A$257,"&gt;="&amp;$A275,'Aceite Virgen'!$B$6:$B$257,"&lt;="&amp;$B275)</f>
        <v>0.24</v>
      </c>
      <c r="LX275" s="8">
        <f>SUMIFS('Aceite Virgen'!LX$6:LX$257,'Aceite Virgen'!$A$6:$A$257,"&gt;="&amp;$A275,'Aceite Virgen'!$B$6:$B$257,"&lt;="&amp;$B275)</f>
        <v>0</v>
      </c>
      <c r="LY275" s="76"/>
      <c r="LZ275" s="76"/>
      <c r="MA275" s="76"/>
      <c r="MB275" s="8">
        <f>SUMIFS('Aceite Virgen'!MB$6:MB$257,'Aceite Virgen'!$A$6:$A$257,"&gt;="&amp;$A275,'Aceite Virgen'!$B$6:$B$257,"&lt;="&amp;$B275)</f>
        <v>2.2999999999999998</v>
      </c>
      <c r="MC275" s="8">
        <f>SUMIFS('Aceite Virgen'!MC$6:MC$257,'Aceite Virgen'!$A$6:$A$257,"&gt;="&amp;$A275,'Aceite Virgen'!$B$6:$B$257,"&lt;="&amp;$B275)</f>
        <v>10.37</v>
      </c>
      <c r="MD275" s="8">
        <f>SUMIFS('Aceite Virgen'!MD$6:MD$257,'Aceite Virgen'!$A$6:$A$257,"&gt;="&amp;$A275,'Aceite Virgen'!$B$6:$B$257,"&lt;="&amp;$B275)</f>
        <v>1.89</v>
      </c>
      <c r="ME275" s="8">
        <f>SUMIFS('Aceite Virgen'!ME$6:ME$257,'Aceite Virgen'!$A$6:$A$257,"&gt;="&amp;$A275,'Aceite Virgen'!$B$6:$B$257,"&lt;="&amp;$B275)</f>
        <v>0</v>
      </c>
      <c r="MI275" s="8">
        <f>SUMIFS('Aceite Virgen'!MI$6:MI$257,'Aceite Virgen'!$A$6:$A$257,"&gt;="&amp;$A275,'Aceite Virgen'!$B$6:$B$257,"&lt;="&amp;$B275)</f>
        <v>34.809999999999995</v>
      </c>
      <c r="MJ275" s="8">
        <f>SUMIFS('Aceite Virgen'!MJ$6:MJ$257,'Aceite Virgen'!$A$6:$A$257,"&gt;="&amp;$A275,'Aceite Virgen'!$B$6:$B$257,"&lt;="&amp;$B275)</f>
        <v>31.52</v>
      </c>
      <c r="MK275" s="8">
        <f>SUMIFS('Aceite Virgen'!MK$6:MK$257,'Aceite Virgen'!$A$6:$A$257,"&gt;="&amp;$A275,'Aceite Virgen'!$B$6:$B$257,"&lt;="&amp;$B275)</f>
        <v>40.9</v>
      </c>
      <c r="ML275" s="8">
        <f>SUMIFS('Aceite Virgen'!ML$6:ML$257,'Aceite Virgen'!$A$6:$A$257,"&gt;="&amp;$A275,'Aceite Virgen'!$B$6:$B$257,"&lt;="&amp;$B275)</f>
        <v>18.239999999999998</v>
      </c>
      <c r="MM275" s="76"/>
      <c r="MN275" s="76"/>
      <c r="MO275" s="76"/>
      <c r="MP275" s="8">
        <f>SUMIFS('Aceite Virgen'!MP$6:MP$257,'Aceite Virgen'!$A$6:$A$257,"&gt;="&amp;$A275,'Aceite Virgen'!$B$6:$B$257,"&lt;="&amp;$B275)</f>
        <v>32.340000000000003</v>
      </c>
      <c r="MQ275" s="8">
        <f>SUMIFS('Aceite Virgen'!MQ$6:MQ$257,'Aceite Virgen'!$A$6:$A$257,"&gt;="&amp;$A275,'Aceite Virgen'!$B$6:$B$257,"&lt;="&amp;$B275)</f>
        <v>19.899999999999999</v>
      </c>
      <c r="MR275" s="8">
        <f>SUMIFS('Aceite Virgen'!MR$6:MR$257,'Aceite Virgen'!$A$6:$A$257,"&gt;="&amp;$A275,'Aceite Virgen'!$B$6:$B$257,"&lt;="&amp;$B275)</f>
        <v>41.96</v>
      </c>
      <c r="MS275" s="8">
        <f>SUMIFS('Aceite Virgen'!MS$6:MS$257,'Aceite Virgen'!$A$6:$A$257,"&gt;="&amp;$A275,'Aceite Virgen'!$B$6:$B$257,"&lt;="&amp;$B275)</f>
        <v>4.62</v>
      </c>
    </row>
    <row r="276" spans="1:357" x14ac:dyDescent="0.25">
      <c r="A276" s="14">
        <f>'TAM Aceite Virgen'!B24</f>
        <v>3.6</v>
      </c>
      <c r="B276" s="14">
        <f>'TAM Aceite Virgen'!C24</f>
        <v>3.7</v>
      </c>
      <c r="C276" s="14"/>
      <c r="D276" s="8">
        <f>SUMIFS('Aceite Virgen'!D$6:D$257,'Aceite Virgen'!$A$6:$A$257,"&gt;="&amp;$A276,'Aceite Virgen'!$B$6:$B$257,"&lt;="&amp;$B276)</f>
        <v>7.29</v>
      </c>
      <c r="E276" s="8">
        <f>SUMIFS('Aceite Virgen'!E$6:E$257,'Aceite Virgen'!$A$6:$A$257,"&gt;="&amp;$A276,'Aceite Virgen'!$B$6:$B$257,"&lt;="&amp;$B276)</f>
        <v>3.93</v>
      </c>
      <c r="F276" s="8">
        <f>SUMIFS('Aceite Virgen'!F$6:F$257,'Aceite Virgen'!$A$6:$A$257,"&gt;="&amp;$A276,'Aceite Virgen'!$B$6:$B$257,"&lt;="&amp;$B276)</f>
        <v>8.9699999999999989</v>
      </c>
      <c r="G276" s="8">
        <f>SUMIFS('Aceite Virgen'!G$6:G$257,'Aceite Virgen'!$A$6:$A$257,"&gt;="&amp;$A276,'Aceite Virgen'!$B$6:$B$257,"&lt;="&amp;$B276)</f>
        <v>1.93</v>
      </c>
      <c r="H276" s="14"/>
      <c r="I276" s="14"/>
      <c r="J276" s="14"/>
      <c r="K276" s="8">
        <f>SUMIFS('Aceite Virgen'!K$6:K$257,'Aceite Virgen'!$A$6:$A$257,"&gt;="&amp;$A276,'Aceite Virgen'!$B$6:$B$257,"&lt;="&amp;$B276)</f>
        <v>6.32</v>
      </c>
      <c r="L276" s="8">
        <f>SUMIFS('Aceite Virgen'!L$6:L$257,'Aceite Virgen'!$A$6:$A$257,"&gt;="&amp;$A276,'Aceite Virgen'!$B$6:$B$257,"&lt;="&amp;$B276)</f>
        <v>7.57</v>
      </c>
      <c r="M276" s="8">
        <f>SUMIFS('Aceite Virgen'!M$6:M$257,'Aceite Virgen'!$A$6:$A$257,"&gt;="&amp;$A276,'Aceite Virgen'!$B$6:$B$257,"&lt;="&amp;$B276)</f>
        <v>4.17</v>
      </c>
      <c r="N276" s="8">
        <f>SUMIFS('Aceite Virgen'!N$6:N$257,'Aceite Virgen'!$A$6:$A$257,"&gt;="&amp;$A276,'Aceite Virgen'!$B$6:$B$257,"&lt;="&amp;$B276)</f>
        <v>30.29</v>
      </c>
      <c r="O276" s="14"/>
      <c r="P276" s="14"/>
      <c r="Q276" s="14"/>
      <c r="R276" s="8">
        <f>SUMIFS('Aceite Virgen'!R$6:R$257,'Aceite Virgen'!$A$6:$A$257,"&gt;="&amp;$A276,'Aceite Virgen'!$B$6:$B$257,"&lt;="&amp;$B276)</f>
        <v>11.030000000000001</v>
      </c>
      <c r="S276" s="8">
        <f>SUMIFS('Aceite Virgen'!S$6:S$257,'Aceite Virgen'!$A$6:$A$257,"&gt;="&amp;$A276,'Aceite Virgen'!$B$6:$B$257,"&lt;="&amp;$B276)</f>
        <v>6.55</v>
      </c>
      <c r="T276" s="8">
        <f>SUMIFS('Aceite Virgen'!T$6:T$257,'Aceite Virgen'!$A$6:$A$257,"&gt;="&amp;$A276,'Aceite Virgen'!$B$6:$B$257,"&lt;="&amp;$B276)</f>
        <v>6.69</v>
      </c>
      <c r="U276" s="8">
        <f>SUMIFS('Aceite Virgen'!U$6:U$257,'Aceite Virgen'!$A$6:$A$257,"&gt;="&amp;$A276,'Aceite Virgen'!$B$6:$B$257,"&lt;="&amp;$B276)</f>
        <v>57.89</v>
      </c>
      <c r="V276" s="14"/>
      <c r="W276" s="14"/>
      <c r="X276" s="14"/>
      <c r="Y276" s="8">
        <f>SUMIFS('Aceite Virgen'!Y$6:Y$257,'Aceite Virgen'!$A$6:$A$257,"&gt;="&amp;$A276,'Aceite Virgen'!$B$6:$B$257,"&lt;="&amp;$B276)</f>
        <v>2.62</v>
      </c>
      <c r="Z276" s="8">
        <f>SUMIFS('Aceite Virgen'!Z$6:Z$257,'Aceite Virgen'!$A$6:$A$257,"&gt;="&amp;$A276,'Aceite Virgen'!$B$6:$B$257,"&lt;="&amp;$B276)</f>
        <v>0</v>
      </c>
      <c r="AA276" s="8">
        <f>SUMIFS('Aceite Virgen'!AA$6:AA$257,'Aceite Virgen'!$A$6:$A$257,"&gt;="&amp;$A276,'Aceite Virgen'!$B$6:$B$257,"&lt;="&amp;$B276)</f>
        <v>2.98</v>
      </c>
      <c r="AB276" s="8">
        <f>SUMIFS('Aceite Virgen'!AB$6:AB$257,'Aceite Virgen'!$A$6:$A$257,"&gt;="&amp;$A276,'Aceite Virgen'!$B$6:$B$257,"&lt;="&amp;$B276)</f>
        <v>7.16</v>
      </c>
      <c r="AC276" s="14"/>
      <c r="AD276" s="14"/>
      <c r="AE276" s="14"/>
      <c r="AF276" s="8">
        <f>SUMIFS('Aceite Virgen'!AF$6:AF$257,'Aceite Virgen'!$A$6:$A$257,"&gt;="&amp;$A276,'Aceite Virgen'!$B$6:$B$257,"&lt;="&amp;$B276)</f>
        <v>1.62</v>
      </c>
      <c r="AG276" s="8">
        <f>SUMIFS('Aceite Virgen'!AG$6:AG$257,'Aceite Virgen'!$A$6:$A$257,"&gt;="&amp;$A276,'Aceite Virgen'!$B$6:$B$257,"&lt;="&amp;$B276)</f>
        <v>1.05</v>
      </c>
      <c r="AH276" s="8">
        <f>SUMIFS('Aceite Virgen'!AH$6:AH$257,'Aceite Virgen'!$A$6:$A$257,"&gt;="&amp;$A276,'Aceite Virgen'!$B$6:$B$257,"&lt;="&amp;$B276)</f>
        <v>1.42</v>
      </c>
      <c r="AI276" s="8">
        <f>SUMIFS('Aceite Virgen'!AI$6:AI$257,'Aceite Virgen'!$A$6:$A$257,"&gt;="&amp;$A276,'Aceite Virgen'!$B$6:$B$257,"&lt;="&amp;$B276)</f>
        <v>0</v>
      </c>
      <c r="AJ276" s="14"/>
      <c r="AK276" s="14"/>
      <c r="AL276" s="14"/>
      <c r="AM276" s="8">
        <f>SUMIFS('Aceite Virgen'!AM$6:AM$257,'Aceite Virgen'!$A$6:$A$257,"&gt;="&amp;$A276,'Aceite Virgen'!$B$6:$B$257,"&lt;="&amp;$B276)</f>
        <v>3.95</v>
      </c>
      <c r="AN276" s="8">
        <f>SUMIFS('Aceite Virgen'!AN$6:AN$257,'Aceite Virgen'!$A$6:$A$257,"&gt;="&amp;$A276,'Aceite Virgen'!$B$6:$B$257,"&lt;="&amp;$B276)</f>
        <v>1.1299999999999999</v>
      </c>
      <c r="AO276" s="8">
        <f>SUMIFS('Aceite Virgen'!AO$6:AO$257,'Aceite Virgen'!$A$6:$A$257,"&gt;="&amp;$A276,'Aceite Virgen'!$B$6:$B$257,"&lt;="&amp;$B276)</f>
        <v>1.19</v>
      </c>
      <c r="AP276" s="8">
        <f>SUMIFS('Aceite Virgen'!AP$6:AP$257,'Aceite Virgen'!$A$6:$A$257,"&gt;="&amp;$A276,'Aceite Virgen'!$B$6:$B$257,"&lt;="&amp;$B276)</f>
        <v>50.49</v>
      </c>
      <c r="AQ276" s="14"/>
      <c r="AR276" s="14"/>
      <c r="AT276" s="8">
        <f>SUMIFS('Aceite Virgen'!AT$6:AT$257,'Aceite Virgen'!$A$6:$A$257,"&gt;="&amp;$A276,'Aceite Virgen'!$B$6:$B$257,"&lt;="&amp;$B276)</f>
        <v>2.5499999999999998</v>
      </c>
      <c r="AU276" s="8">
        <f>SUMIFS('Aceite Virgen'!AU$6:AU$257,'Aceite Virgen'!$A$6:$A$257,"&gt;="&amp;$A276,'Aceite Virgen'!$B$6:$B$257,"&lt;="&amp;$B276)</f>
        <v>0</v>
      </c>
      <c r="AV276" s="8">
        <f>SUMIFS('Aceite Virgen'!AV$6:AV$257,'Aceite Virgen'!$A$6:$A$257,"&gt;="&amp;$A276,'Aceite Virgen'!$B$6:$B$257,"&lt;="&amp;$B276)</f>
        <v>1.4300000000000002</v>
      </c>
      <c r="AW276" s="8">
        <f>SUMIFS('Aceite Virgen'!AW$6:AW$257,'Aceite Virgen'!$A$6:$A$257,"&gt;="&amp;$A276,'Aceite Virgen'!$B$6:$B$257,"&lt;="&amp;$B276)</f>
        <v>13.58</v>
      </c>
      <c r="BA276" s="8">
        <f>SUMIFS('Aceite Virgen'!BA$6:BA$257,'Aceite Virgen'!$A$6:$A$257,"&gt;="&amp;A276,'Aceite Virgen'!$B$6:$B$257,"&lt;="&amp;B276)</f>
        <v>11.260000000000002</v>
      </c>
      <c r="BB276" s="8">
        <f>SUMIFS('Aceite Virgen'!BB$6:BB$257,'Aceite Virgen'!$A$6:$A$257,"&gt;="&amp;$A276,'Aceite Virgen'!$B$6:$B$257,"&lt;="&amp;$B276)</f>
        <v>3.0599999999999996</v>
      </c>
      <c r="BC276" s="8">
        <f>SUMIFS('Aceite Virgen'!BC$6:BC$257,'Aceite Virgen'!$A$6:$A$257,"&gt;="&amp;$A276,'Aceite Virgen'!$B$6:$B$257,"&lt;="&amp;$B276)</f>
        <v>11.33</v>
      </c>
      <c r="BD276" s="8">
        <f>SUMIFS('Aceite Virgen'!BD$6:BD$257,'Aceite Virgen'!$A$6:$A$257,"&gt;="&amp;$A276,'Aceite Virgen'!$B$6:$B$257,"&lt;="&amp;$B276)</f>
        <v>41.5</v>
      </c>
      <c r="BH276" s="8">
        <f>SUMIFS('Aceite Virgen'!BH$6:BH$257,'Aceite Virgen'!$A$6:$A$257,"&gt;="&amp;$A276,'Aceite Virgen'!$B$6:$B$257,"&lt;="&amp;$B276)</f>
        <v>8.27</v>
      </c>
      <c r="BI276" s="8">
        <f>SUMIFS('Aceite Virgen'!BI$6:BI$257,'Aceite Virgen'!$A$6:$A$257,"&gt;="&amp;$A276,'Aceite Virgen'!$B$6:$B$257,"&lt;="&amp;$B276)</f>
        <v>0</v>
      </c>
      <c r="BJ276" s="8">
        <f>SUMIFS('Aceite Virgen'!BJ$6:BJ$257,'Aceite Virgen'!$A$6:$A$257,"&gt;="&amp;$A276,'Aceite Virgen'!$B$6:$B$257,"&lt;="&amp;$B276)</f>
        <v>8.93</v>
      </c>
      <c r="BK276" s="8">
        <f>SUMIFS('Aceite Virgen'!BK$6:BK$257,'Aceite Virgen'!$A$6:$A$257,"&gt;="&amp;$A276,'Aceite Virgen'!$B$6:$B$257,"&lt;="&amp;$B276)</f>
        <v>14.07</v>
      </c>
      <c r="BO276" s="8">
        <f>SUMIFS('Aceite Virgen'!BO$6:BO$257,'Aceite Virgen'!$A$6:$A$257,"&gt;="&amp;$A276,'Aceite Virgen'!$B$6:$B$257,"&lt;="&amp;$B276)</f>
        <v>5.33</v>
      </c>
      <c r="BP276" s="8">
        <f>SUMIFS('Aceite Virgen'!BP$6:BP$257,'Aceite Virgen'!$A$6:$A$257,"&gt;="&amp;$A276,'Aceite Virgen'!$B$6:$B$257,"&lt;="&amp;$B276)</f>
        <v>4.1500000000000004</v>
      </c>
      <c r="BQ276" s="8">
        <f>SUMIFS('Aceite Virgen'!BQ$6:BQ$257,'Aceite Virgen'!$A$6:$A$257,"&gt;="&amp;$A276,'Aceite Virgen'!$B$6:$B$257,"&lt;="&amp;$B276)</f>
        <v>5.83</v>
      </c>
      <c r="BR276" s="8">
        <f>SUMIFS('Aceite Virgen'!BR$6:BR$257,'Aceite Virgen'!$A$6:$A$257,"&gt;="&amp;$A276,'Aceite Virgen'!$B$6:$B$257,"&lt;="&amp;$B276)</f>
        <v>2.4</v>
      </c>
      <c r="BV276" s="8">
        <f>SUMIFS('Aceite Virgen'!BV$6:BV$257,'Aceite Virgen'!$A$6:$A$257,"&gt;="&amp;$A276,'Aceite Virgen'!$B$6:$B$257,"&lt;="&amp;$B276)</f>
        <v>7.47</v>
      </c>
      <c r="BW276" s="8">
        <f>SUMIFS('Aceite Virgen'!BW$6:BW$257,'Aceite Virgen'!$A$6:$A$257,"&gt;="&amp;$A276,'Aceite Virgen'!$B$6:$B$257,"&lt;="&amp;$B276)</f>
        <v>9.7899999999999991</v>
      </c>
      <c r="BX276" s="8">
        <f>SUMIFS('Aceite Virgen'!BX$6:BX$257,'Aceite Virgen'!$A$6:$A$257,"&gt;="&amp;$A276,'Aceite Virgen'!$B$6:$B$257,"&lt;="&amp;$B276)</f>
        <v>7.09</v>
      </c>
      <c r="BY276" s="8">
        <f>SUMIFS('Aceite Virgen'!BY$6:BY$257,'Aceite Virgen'!$A$6:$A$257,"&gt;="&amp;$A276,'Aceite Virgen'!$B$6:$B$257,"&lt;="&amp;$B276)</f>
        <v>6.82</v>
      </c>
      <c r="CC276" s="8">
        <f>SUMIFS('Aceite Virgen'!CC$6:CC$257,'Aceite Virgen'!$A$6:$A$257,"&gt;="&amp;$A276,'Aceite Virgen'!$B$6:$B$257,"&lt;="&amp;$B276)</f>
        <v>17.580000000000002</v>
      </c>
      <c r="CD276" s="8">
        <f>SUMIFS('Aceite Virgen'!CD$6:CD$257,'Aceite Virgen'!$A$6:$A$257,"&gt;="&amp;$A276,'Aceite Virgen'!$B$6:$B$257,"&lt;="&amp;$B276)</f>
        <v>12.29</v>
      </c>
      <c r="CE276" s="8">
        <f>SUMIFS('Aceite Virgen'!CE$6:CE$257,'Aceite Virgen'!$A$6:$A$257,"&gt;="&amp;$A276,'Aceite Virgen'!$B$6:$B$257,"&lt;="&amp;$B276)</f>
        <v>17.45</v>
      </c>
      <c r="CF276" s="8">
        <f>SUMIFS('Aceite Virgen'!CF$6:CF$257,'Aceite Virgen'!$A$6:$A$257,"&gt;="&amp;$A276,'Aceite Virgen'!$B$6:$B$257,"&lt;="&amp;$B276)</f>
        <v>32.01</v>
      </c>
      <c r="CJ276" s="8">
        <f>SUMIFS('Aceite Virgen'!CJ$6:CJ$257,'Aceite Virgen'!$A$6:$A$257,"&gt;="&amp;$A276,'Aceite Virgen'!$B$6:$B$257,"&lt;="&amp;$B276)</f>
        <v>15.690000000000001</v>
      </c>
      <c r="CK276" s="8">
        <f>SUMIFS('Aceite Virgen'!CK$6:CK$257,'Aceite Virgen'!$A$6:$A$257,"&gt;="&amp;$A276,'Aceite Virgen'!$B$6:$B$257,"&lt;="&amp;$B276)</f>
        <v>7.34</v>
      </c>
      <c r="CL276" s="8">
        <f>SUMIFS('Aceite Virgen'!CL$6:CL$257,'Aceite Virgen'!$A$6:$A$257,"&gt;="&amp;$A276,'Aceite Virgen'!$B$6:$B$257,"&lt;="&amp;$B276)</f>
        <v>16.91</v>
      </c>
      <c r="CM276" s="8">
        <f>SUMIFS('Aceite Virgen'!CM$6:CM$257,'Aceite Virgen'!$A$6:$A$257,"&gt;="&amp;$A276,'Aceite Virgen'!$B$6:$B$257,"&lt;="&amp;$B276)</f>
        <v>11.85</v>
      </c>
      <c r="CQ276" s="8">
        <f>SUMIFS('Aceite Virgen'!CQ$6:CQ$257,'Aceite Virgen'!$A$6:$A$257,"&gt;="&amp;$A276,'Aceite Virgen'!$B$6:$B$257,"&lt;="&amp;$B276)</f>
        <v>23.900000000000002</v>
      </c>
      <c r="CR276" s="8">
        <f>SUMIFS('Aceite Virgen'!CR$6:CR$257,'Aceite Virgen'!$A$6:$A$257,"&gt;="&amp;$A276,'Aceite Virgen'!$B$6:$B$257,"&lt;="&amp;$B276)</f>
        <v>7.7899999999999991</v>
      </c>
      <c r="CS276" s="8">
        <f>SUMIFS('Aceite Virgen'!CS$6:CS$257,'Aceite Virgen'!$A$6:$A$257,"&gt;="&amp;$A276,'Aceite Virgen'!$B$6:$B$257,"&lt;="&amp;$B276)</f>
        <v>27.06</v>
      </c>
      <c r="CT276" s="8">
        <f>SUMIFS('Aceite Virgen'!CT$6:CT$257,'Aceite Virgen'!$A$6:$A$257,"&gt;="&amp;$A276,'Aceite Virgen'!$B$6:$B$257,"&lt;="&amp;$B276)</f>
        <v>11.65</v>
      </c>
      <c r="CX276" s="8">
        <f>SUMIFS('Aceite Virgen'!CX$6:CX$257,'Aceite Virgen'!$A$6:$A$257,"&gt;="&amp;$A276,'Aceite Virgen'!$B$6:$B$257,"&lt;="&amp;$B276)</f>
        <v>27.29</v>
      </c>
      <c r="CY276" s="8">
        <f>SUMIFS('Aceite Virgen'!CY$6:CY$257,'Aceite Virgen'!$A$6:$A$257,"&gt;="&amp;$A276,'Aceite Virgen'!$B$6:$B$257,"&lt;="&amp;$B276)</f>
        <v>3.32</v>
      </c>
      <c r="CZ276" s="8">
        <f>SUMIFS('Aceite Virgen'!CZ$6:CZ$257,'Aceite Virgen'!$A$6:$A$257,"&gt;="&amp;$A276,'Aceite Virgen'!$B$6:$B$257,"&lt;="&amp;$B276)</f>
        <v>33.93</v>
      </c>
      <c r="DA276" s="8">
        <f>SUMIFS('Aceite Virgen'!DA$6:DA$257,'Aceite Virgen'!$A$6:$A$257,"&gt;="&amp;$A276,'Aceite Virgen'!$B$6:$B$257,"&lt;="&amp;$B276)</f>
        <v>42.76</v>
      </c>
      <c r="DE276" s="8">
        <f>SUMIFS('Aceite Virgen'!DE$6:DE$257,'Aceite Virgen'!$A$6:$A$257,"&gt;="&amp;$A276,'Aceite Virgen'!$B$6:$B$257,"&lt;="&amp;$B276)</f>
        <v>26.599999999999998</v>
      </c>
      <c r="DF276" s="8">
        <f>SUMIFS('Aceite Virgen'!DF$6:DF$257,'Aceite Virgen'!$A$6:$A$257,"&gt;="&amp;$A276,'Aceite Virgen'!$B$6:$B$257,"&lt;="&amp;$B276)</f>
        <v>0.85000000000000009</v>
      </c>
      <c r="DG276" s="8">
        <f>SUMIFS('Aceite Virgen'!DG$6:DG$257,'Aceite Virgen'!$A$6:$A$257,"&gt;="&amp;$A276,'Aceite Virgen'!$B$6:$B$257,"&lt;="&amp;$B276)</f>
        <v>34.14</v>
      </c>
      <c r="DH276" s="8">
        <f>SUMIFS('Aceite Virgen'!DH$6:DH$257,'Aceite Virgen'!$A$6:$A$257,"&gt;="&amp;$A276,'Aceite Virgen'!$B$6:$B$257,"&lt;="&amp;$B276)</f>
        <v>81.069999999999993</v>
      </c>
      <c r="DL276" s="8">
        <f>SUMIFS('Aceite Virgen'!DL$6:DL$257,'Aceite Virgen'!$A$6:$A$257,"&gt;="&amp;$A276,'Aceite Virgen'!$B$6:$B$257,"&lt;="&amp;$B276)</f>
        <v>9.6</v>
      </c>
      <c r="DM276" s="8">
        <f>SUMIFS('Aceite Virgen'!DM$6:DM$257,'Aceite Virgen'!$A$6:$A$257,"&gt;="&amp;$A276,'Aceite Virgen'!$B$6:$B$257,"&lt;="&amp;$B276)</f>
        <v>6.06</v>
      </c>
      <c r="DN276" s="8">
        <f>SUMIFS('Aceite Virgen'!DN$6:DN$257,'Aceite Virgen'!$A$6:$A$257,"&gt;="&amp;$A276,'Aceite Virgen'!$B$6:$B$257,"&lt;="&amp;$B276)</f>
        <v>10.210000000000001</v>
      </c>
      <c r="DO276" s="8">
        <f>SUMIFS('Aceite Virgen'!DO$6:DO$257,'Aceite Virgen'!$A$6:$A$257,"&gt;="&amp;$A276,'Aceite Virgen'!$B$6:$B$257,"&lt;="&amp;$B276)</f>
        <v>13.05</v>
      </c>
      <c r="DS276" s="8">
        <f>SUMIFS('Aceite Virgen'!DS$6:DS$257,'Aceite Virgen'!$A$6:$A$257,"&gt;="&amp;$A276,'Aceite Virgen'!$B$6:$B$257,"&lt;="&amp;$B276)</f>
        <v>2.27</v>
      </c>
      <c r="DT276" s="8">
        <f>SUMIFS('Aceite Virgen'!DT$6:DT$257,'Aceite Virgen'!$A$6:$A$257,"&gt;="&amp;$A276,'Aceite Virgen'!$B$6:$B$257,"&lt;="&amp;$B276)</f>
        <v>4.53</v>
      </c>
      <c r="DU276" s="8">
        <f>SUMIFS('Aceite Virgen'!DU$6:DU$257,'Aceite Virgen'!$A$6:$A$257,"&gt;="&amp;$A276,'Aceite Virgen'!$B$6:$B$257,"&lt;="&amp;$B276)</f>
        <v>2.2400000000000002</v>
      </c>
      <c r="DV276" s="8">
        <f>SUMIFS('Aceite Virgen'!DV$6:DV$257,'Aceite Virgen'!$A$6:$A$257,"&gt;="&amp;$A276,'Aceite Virgen'!$B$6:$B$257,"&lt;="&amp;$B276)</f>
        <v>0</v>
      </c>
      <c r="DZ276" s="8">
        <f>SUMIFS('Aceite Virgen'!DZ$6:DZ$257,'Aceite Virgen'!$A$6:$A$257,"&gt;="&amp;$A276,'Aceite Virgen'!$B$6:$B$257,"&lt;="&amp;$B276)</f>
        <v>0.96</v>
      </c>
      <c r="EA276" s="8">
        <f>SUMIFS('Aceite Virgen'!EA$6:EA$257,'Aceite Virgen'!$A$6:$A$257,"&gt;="&amp;$A276,'Aceite Virgen'!$B$6:$B$257,"&lt;="&amp;$B276)</f>
        <v>4.3499999999999996</v>
      </c>
      <c r="EB276" s="8">
        <f>SUMIFS('Aceite Virgen'!EB$6:EB$257,'Aceite Virgen'!$A$6:$A$257,"&gt;="&amp;$A276,'Aceite Virgen'!$B$6:$B$257,"&lt;="&amp;$B276)</f>
        <v>0.41</v>
      </c>
      <c r="EC276" s="8">
        <f>SUMIFS('Aceite Virgen'!EC$6:EC$257,'Aceite Virgen'!$A$6:$A$257,"&gt;="&amp;$A276,'Aceite Virgen'!$B$6:$B$257,"&lt;="&amp;$B276)</f>
        <v>0</v>
      </c>
      <c r="EG276" s="8">
        <f>SUMIFS('Aceite Virgen'!EG$6:EG$257,'Aceite Virgen'!$A$6:$A$257,"&gt;="&amp;$A276,'Aceite Virgen'!$B$6:$B$257,"&lt;="&amp;$B276)</f>
        <v>2.21</v>
      </c>
      <c r="EH276" s="8">
        <f>SUMIFS('Aceite Virgen'!EH$6:EH$257,'Aceite Virgen'!$A$6:$A$257,"&gt;="&amp;$A276,'Aceite Virgen'!$B$6:$B$257,"&lt;="&amp;$B276)</f>
        <v>3.5</v>
      </c>
      <c r="EI276" s="8">
        <f>SUMIFS('Aceite Virgen'!EI$6:EI$257,'Aceite Virgen'!$A$6:$A$257,"&gt;="&amp;$A276,'Aceite Virgen'!$B$6:$B$257,"&lt;="&amp;$B276)</f>
        <v>0.44</v>
      </c>
      <c r="EJ276" s="8">
        <f>SUMIFS('Aceite Virgen'!EJ$6:EJ$257,'Aceite Virgen'!$A$6:$A$257,"&gt;="&amp;$A276,'Aceite Virgen'!$B$6:$B$257,"&lt;="&amp;$B276)</f>
        <v>16.87</v>
      </c>
      <c r="EN276" s="8">
        <f>SUMIFS('Aceite Virgen'!EN$6:EN$257,'Aceite Virgen'!$A$6:$A$257,"&gt;="&amp;$A276,'Aceite Virgen'!$B$6:$B$257,"&lt;="&amp;$B276)</f>
        <v>2.9000000000000004</v>
      </c>
      <c r="EO276" s="8">
        <f>SUMIFS('Aceite Virgen'!EO$6:EO$257,'Aceite Virgen'!$A$6:$A$257,"&gt;="&amp;$A276,'Aceite Virgen'!$B$6:$B$257,"&lt;="&amp;$B276)</f>
        <v>0.48</v>
      </c>
      <c r="EP276" s="8">
        <f>SUMIFS('Aceite Virgen'!EP$6:EP$257,'Aceite Virgen'!$A$6:$A$257,"&gt;="&amp;$A276,'Aceite Virgen'!$B$6:$B$257,"&lt;="&amp;$B276)</f>
        <v>4.8500000000000005</v>
      </c>
      <c r="EQ276" s="8">
        <f>SUMIFS('Aceite Virgen'!EQ$6:EQ$257,'Aceite Virgen'!$A$6:$A$257,"&gt;="&amp;$A276,'Aceite Virgen'!$B$6:$B$257,"&lt;="&amp;$B276)</f>
        <v>1.02</v>
      </c>
      <c r="EU276" s="8">
        <f>SUMIFS('Aceite Virgen'!EU$6:EU$257,'Aceite Virgen'!$A$6:$A$257,"&gt;="&amp;$A276,'Aceite Virgen'!$B$6:$B$257,"&lt;="&amp;$B276)</f>
        <v>4.1899999999999995</v>
      </c>
      <c r="EV276" s="8">
        <f>SUMIFS('Aceite Virgen'!EV$6:EV$257,'Aceite Virgen'!$A$6:$A$257,"&gt;="&amp;$A276,'Aceite Virgen'!$B$6:$B$257,"&lt;="&amp;$B276)</f>
        <v>3.72</v>
      </c>
      <c r="EW276" s="8">
        <f>SUMIFS('Aceite Virgen'!EW$6:EW$257,'Aceite Virgen'!$A$6:$A$257,"&gt;="&amp;$A276,'Aceite Virgen'!$B$6:$B$257,"&lt;="&amp;$B276)</f>
        <v>4.91</v>
      </c>
      <c r="EX276" s="8">
        <f>SUMIFS('Aceite Virgen'!EX$6:EX$257,'Aceite Virgen'!$A$6:$A$257,"&gt;="&amp;$A276,'Aceite Virgen'!$B$6:$B$257,"&lt;="&amp;$B276)</f>
        <v>0</v>
      </c>
      <c r="FB276" s="8">
        <f>SUMIFS('Aceite Virgen'!FB$6:FB$257,'Aceite Virgen'!$A$6:$A$257,"&gt;="&amp;$A276,'Aceite Virgen'!$B$6:$B$257,"&lt;="&amp;$B276)</f>
        <v>3.64</v>
      </c>
      <c r="FC276" s="8">
        <f>SUMIFS('Aceite Virgen'!FC$6:FC$257,'Aceite Virgen'!$A$6:$A$257,"&gt;="&amp;$A276,'Aceite Virgen'!$B$6:$B$257,"&lt;="&amp;$B276)</f>
        <v>0</v>
      </c>
      <c r="FD276" s="8">
        <f>SUMIFS('Aceite Virgen'!FD$6:FD$257,'Aceite Virgen'!$A$6:$A$257,"&gt;="&amp;$A276,'Aceite Virgen'!$B$6:$B$257,"&lt;="&amp;$B276)</f>
        <v>4.8</v>
      </c>
      <c r="FE276" s="8">
        <f>SUMIFS('Aceite Virgen'!FE$6:FE$257,'Aceite Virgen'!$A$6:$A$257,"&gt;="&amp;$A276,'Aceite Virgen'!$B$6:$B$257,"&lt;="&amp;$B276)</f>
        <v>0</v>
      </c>
      <c r="FI276" s="8">
        <f>SUMIFS('Aceite Virgen'!FI$6:FI$257,'Aceite Virgen'!$A$6:$A$257,"&gt;="&amp;$A276,'Aceite Virgen'!$B$6:$B$257,"&lt;="&amp;$B276)</f>
        <v>0.96</v>
      </c>
      <c r="FJ276" s="8">
        <f>SUMIFS('Aceite Virgen'!FJ$6:FJ$257,'Aceite Virgen'!$A$6:$A$257,"&gt;="&amp;$A276,'Aceite Virgen'!$B$6:$B$257,"&lt;="&amp;$B276)</f>
        <v>2.5299999999999998</v>
      </c>
      <c r="FK276" s="8">
        <f>SUMIFS('Aceite Virgen'!FK$6:FK$257,'Aceite Virgen'!$A$6:$A$257,"&gt;="&amp;$A276,'Aceite Virgen'!$B$6:$B$257,"&lt;="&amp;$B276)</f>
        <v>0.7</v>
      </c>
      <c r="FL276" s="8">
        <f>SUMIFS('Aceite Virgen'!FL$6:FL$257,'Aceite Virgen'!$A$6:$A$257,"&gt;="&amp;$A276,'Aceite Virgen'!$B$6:$B$257,"&lt;="&amp;$B276)</f>
        <v>0</v>
      </c>
      <c r="FP276" s="8">
        <f>SUMIFS('Aceite Virgen'!FP$6:FP$257,'Aceite Virgen'!$A$6:$A$257,"&gt;="&amp;$A276,'Aceite Virgen'!$B$6:$B$257,"&lt;="&amp;$B276)</f>
        <v>0.52</v>
      </c>
      <c r="FQ276" s="8">
        <f>SUMIFS('Aceite Virgen'!FQ$6:FQ$257,'Aceite Virgen'!$A$6:$A$257,"&gt;="&amp;$A276,'Aceite Virgen'!$B$6:$B$257,"&lt;="&amp;$B276)</f>
        <v>0</v>
      </c>
      <c r="FR276" s="8">
        <f>SUMIFS('Aceite Virgen'!FR$6:FR$257,'Aceite Virgen'!$A$6:$A$257,"&gt;="&amp;$A276,'Aceite Virgen'!$B$6:$B$257,"&lt;="&amp;$B276)</f>
        <v>0</v>
      </c>
      <c r="FS276" s="8">
        <f>SUMIFS('Aceite Virgen'!FS$6:FS$257,'Aceite Virgen'!$A$6:$A$257,"&gt;="&amp;$A276,'Aceite Virgen'!$B$6:$B$257,"&lt;="&amp;$B276)</f>
        <v>2.2599999999999998</v>
      </c>
      <c r="FW276" s="8">
        <f>SUMIFS('Aceite Virgen'!FW$6:FW$257,'Aceite Virgen'!$A$6:$A$257,"&gt;="&amp;$A276,'Aceite Virgen'!$B$6:$B$257,"&lt;="&amp;$B276)</f>
        <v>0.5</v>
      </c>
      <c r="FX276" s="8">
        <f>SUMIFS('Aceite Virgen'!FX$6:FX$257,'Aceite Virgen'!$A$6:$A$257,"&gt;="&amp;$A276,'Aceite Virgen'!$B$6:$B$257,"&lt;="&amp;$B276)</f>
        <v>0</v>
      </c>
      <c r="FY276" s="8">
        <f>SUMIFS('Aceite Virgen'!FY$6:FY$257,'Aceite Virgen'!$A$6:$A$257,"&gt;="&amp;$A276,'Aceite Virgen'!$B$6:$B$257,"&lt;="&amp;$B276)</f>
        <v>0.45</v>
      </c>
      <c r="FZ276" s="8">
        <f>SUMIFS('Aceite Virgen'!FZ$6:FZ$257,'Aceite Virgen'!$A$6:$A$257,"&gt;="&amp;$A276,'Aceite Virgen'!$B$6:$B$257,"&lt;="&amp;$B276)</f>
        <v>0</v>
      </c>
      <c r="GD276" s="8">
        <f>SUMIFS('Aceite Virgen'!GD$6:GD$257,'Aceite Virgen'!$A$6:$A$257,"&gt;="&amp;$A276,'Aceite Virgen'!$B$6:$B$257,"&lt;="&amp;$B276)</f>
        <v>1.95</v>
      </c>
      <c r="GE276" s="8">
        <f>SUMIFS('Aceite Virgen'!GE$6:GE$257,'Aceite Virgen'!$A$6:$A$257,"&gt;="&amp;$A276,'Aceite Virgen'!$B$6:$B$257,"&lt;="&amp;$B276)</f>
        <v>9.6199999999999992</v>
      </c>
      <c r="GF276" s="8">
        <f>SUMIFS('Aceite Virgen'!GF$6:GF$257,'Aceite Virgen'!$A$6:$A$257,"&gt;="&amp;$A276,'Aceite Virgen'!$B$6:$B$257,"&lt;="&amp;$B276)</f>
        <v>0.28999999999999998</v>
      </c>
      <c r="GG276" s="8">
        <f>SUMIFS('Aceite Virgen'!GG$6:GG$257,'Aceite Virgen'!$A$6:$A$257,"&gt;="&amp;$A276,'Aceite Virgen'!$B$6:$B$257,"&lt;="&amp;$B276)</f>
        <v>0</v>
      </c>
      <c r="GK276" s="8">
        <f>SUMIFS('Aceite Virgen'!GK$6:GK$257,'Aceite Virgen'!$A$6:$A$257,"&gt;="&amp;$A276,'Aceite Virgen'!$B$6:$B$257,"&lt;="&amp;$B276)</f>
        <v>0.73</v>
      </c>
      <c r="GL276" s="8">
        <f>SUMIFS('Aceite Virgen'!GL$6:GL$257,'Aceite Virgen'!$A$6:$A$257,"&gt;="&amp;$A276,'Aceite Virgen'!$B$6:$B$257,"&lt;="&amp;$B276)</f>
        <v>2.14</v>
      </c>
      <c r="GM276" s="8">
        <f>SUMIFS('Aceite Virgen'!GM$6:GM$257,'Aceite Virgen'!$A$6:$A$257,"&gt;="&amp;$A276,'Aceite Virgen'!$B$6:$B$257,"&lt;="&amp;$B276)</f>
        <v>0</v>
      </c>
      <c r="GN276" s="8">
        <f>SUMIFS('Aceite Virgen'!GN$6:GN$257,'Aceite Virgen'!$A$6:$A$257,"&gt;="&amp;$A276,'Aceite Virgen'!$B$6:$B$257,"&lt;="&amp;$B276)</f>
        <v>4.16</v>
      </c>
      <c r="GR276" s="8">
        <f>SUMIFS('Aceite Virgen'!GR$6:GR$257,'Aceite Virgen'!$A$6:$A$257,"&gt;="&amp;$A276,'Aceite Virgen'!$B$6:$B$257,"&lt;="&amp;$B276)</f>
        <v>2.21</v>
      </c>
      <c r="GS276" s="8">
        <f>SUMIFS('Aceite Virgen'!GS$6:GS$257,'Aceite Virgen'!$A$6:$A$257,"&gt;="&amp;$A276,'Aceite Virgen'!$B$6:$B$257,"&lt;="&amp;$B276)</f>
        <v>9.67</v>
      </c>
      <c r="GT276" s="8">
        <f>SUMIFS('Aceite Virgen'!GT$6:GT$257,'Aceite Virgen'!$A$6:$A$257,"&gt;="&amp;$A276,'Aceite Virgen'!$B$6:$B$257,"&lt;="&amp;$B276)</f>
        <v>0.59</v>
      </c>
      <c r="GU276" s="8">
        <f>SUMIFS('Aceite Virgen'!GU$6:GU$257,'Aceite Virgen'!$A$6:$A$257,"&gt;="&amp;$A276,'Aceite Virgen'!$B$6:$B$257,"&lt;="&amp;$B276)</f>
        <v>4.8899999999999997</v>
      </c>
      <c r="GY276" s="8">
        <f>SUMIFS('Aceite Virgen'!GY$6:GY$257,'Aceite Virgen'!$A$6:$A$257,"&gt;="&amp;$A276,'Aceite Virgen'!$B$6:$B$257,"&lt;="&amp;$B276)</f>
        <v>1.24</v>
      </c>
      <c r="GZ276" s="8">
        <f>SUMIFS('Aceite Virgen'!GZ$6:GZ$257,'Aceite Virgen'!$A$6:$A$257,"&gt;="&amp;$A276,'Aceite Virgen'!$B$6:$B$257,"&lt;="&amp;$B276)</f>
        <v>1.51</v>
      </c>
      <c r="HA276" s="8">
        <f>SUMIFS('Aceite Virgen'!HA$6:HA$257,'Aceite Virgen'!$A$6:$A$257,"&gt;="&amp;$A276,'Aceite Virgen'!$B$6:$B$257,"&lt;="&amp;$B276)</f>
        <v>1.33</v>
      </c>
      <c r="HB276" s="8">
        <f>SUMIFS('Aceite Virgen'!HB$6:HB$257,'Aceite Virgen'!$A$6:$A$257,"&gt;="&amp;$A276,'Aceite Virgen'!$B$6:$B$257,"&lt;="&amp;$B276)</f>
        <v>0.97</v>
      </c>
      <c r="HF276" s="8">
        <f>SUMIFS('Aceite Virgen'!HF$6:HF$257,'Aceite Virgen'!$A$6:$A$257,"&gt;="&amp;$A276,'Aceite Virgen'!$B$6:$B$257,"&lt;="&amp;$B276)</f>
        <v>2.37</v>
      </c>
      <c r="HG276" s="8">
        <f>SUMIFS('Aceite Virgen'!HG$6:HG$257,'Aceite Virgen'!$A$6:$A$257,"&gt;="&amp;$A276,'Aceite Virgen'!$B$6:$B$257,"&lt;="&amp;$B276)</f>
        <v>4.29</v>
      </c>
      <c r="HH276" s="8">
        <f>SUMIFS('Aceite Virgen'!HH$6:HH$257,'Aceite Virgen'!$A$6:$A$257,"&gt;="&amp;$A276,'Aceite Virgen'!$B$6:$B$257,"&lt;="&amp;$B276)</f>
        <v>1.19</v>
      </c>
      <c r="HI276" s="8">
        <f>SUMIFS('Aceite Virgen'!HI$6:HI$257,'Aceite Virgen'!$A$6:$A$257,"&gt;="&amp;$A276,'Aceite Virgen'!$B$6:$B$257,"&lt;="&amp;$B276)</f>
        <v>11.01</v>
      </c>
      <c r="HM276" s="8">
        <f>SUMIFS('Aceite Virgen'!HM$6:HM$257,'Aceite Virgen'!$A$6:$A$257,"&gt;="&amp;$A276,'Aceite Virgen'!$B$6:$B$257,"&lt;="&amp;$B276)</f>
        <v>1.88</v>
      </c>
      <c r="HN276" s="8">
        <f>SUMIFS('Aceite Virgen'!HN$6:HN$257,'Aceite Virgen'!$A$6:$A$257,"&gt;="&amp;$A276,'Aceite Virgen'!$B$6:$B$257,"&lt;="&amp;$B276)</f>
        <v>3.81</v>
      </c>
      <c r="HO276" s="8">
        <f>SUMIFS('Aceite Virgen'!HO$6:HO$257,'Aceite Virgen'!$A$6:$A$257,"&gt;="&amp;$A276,'Aceite Virgen'!$B$6:$B$257,"&lt;="&amp;$B276)</f>
        <v>0.79</v>
      </c>
      <c r="HP276" s="8">
        <f>SUMIFS('Aceite Virgen'!HP$6:HP$257,'Aceite Virgen'!$A$6:$A$257,"&gt;="&amp;$A276,'Aceite Virgen'!$B$6:$B$257,"&lt;="&amp;$B276)</f>
        <v>7.78</v>
      </c>
      <c r="HT276" s="8">
        <f>SUMIFS('Aceite Virgen'!HT$6:HT$257,'Aceite Virgen'!$A$6:$A$257,"&gt;="&amp;$A276,'Aceite Virgen'!$B$6:$B$257,"&lt;="&amp;$B276)</f>
        <v>2.56</v>
      </c>
      <c r="HU276" s="8">
        <f>SUMIFS('Aceite Virgen'!HU$6:HU$257,'Aceite Virgen'!$A$6:$A$257,"&gt;="&amp;$A276,'Aceite Virgen'!$B$6:$B$257,"&lt;="&amp;$B276)</f>
        <v>0</v>
      </c>
      <c r="HV276" s="8">
        <f>SUMIFS('Aceite Virgen'!HV$6:HV$257,'Aceite Virgen'!$A$6:$A$257,"&gt;="&amp;$A276,'Aceite Virgen'!$B$6:$B$257,"&lt;="&amp;$B276)</f>
        <v>3.59</v>
      </c>
      <c r="HW276" s="8">
        <f>SUMIFS('Aceite Virgen'!HW$6:HW$257,'Aceite Virgen'!$A$6:$A$257,"&gt;="&amp;$A276,'Aceite Virgen'!$B$6:$B$257,"&lt;="&amp;$B276)</f>
        <v>1.86</v>
      </c>
      <c r="IA276" s="8">
        <f>SUMIFS('Aceite Virgen'!IA$6:IA$257,'Aceite Virgen'!$A$6:$A$257,"&gt;="&amp;$A276,'Aceite Virgen'!$B$6:$B$257,"&lt;="&amp;$B276)</f>
        <v>3.14</v>
      </c>
      <c r="IB276" s="8">
        <f>SUMIFS('Aceite Virgen'!IB$6:IB$257,'Aceite Virgen'!$A$6:$A$257,"&gt;="&amp;$A276,'Aceite Virgen'!$B$6:$B$257,"&lt;="&amp;$B276)</f>
        <v>3.34</v>
      </c>
      <c r="IC276" s="8">
        <f>SUMIFS('Aceite Virgen'!IC$6:IC$257,'Aceite Virgen'!$A$6:$A$257,"&gt;="&amp;$A276,'Aceite Virgen'!$B$6:$B$257,"&lt;="&amp;$B276)</f>
        <v>4.05</v>
      </c>
      <c r="ID276" s="8">
        <f>SUMIFS('Aceite Virgen'!ID$6:ID$257,'Aceite Virgen'!$A$6:$A$257,"&gt;="&amp;$A276,'Aceite Virgen'!$B$6:$B$257,"&lt;="&amp;$B276)</f>
        <v>0</v>
      </c>
      <c r="IH276" s="8">
        <f>SUMIFS('Aceite Virgen'!IH$6:IH$257,'Aceite Virgen'!$A$6:$A$257,"&gt;="&amp;$A276,'Aceite Virgen'!$B$6:$B$257,"&lt;="&amp;$B276)</f>
        <v>1.75</v>
      </c>
      <c r="II276" s="8">
        <f>SUMIFS('Aceite Virgen'!II$6:II$257,'Aceite Virgen'!$A$6:$A$257,"&gt;="&amp;$A276,'Aceite Virgen'!$B$6:$B$257,"&lt;="&amp;$B276)</f>
        <v>6.53</v>
      </c>
      <c r="IJ276" s="8">
        <f>SUMIFS('Aceite Virgen'!IJ$6:IJ$257,'Aceite Virgen'!$A$6:$A$257,"&gt;="&amp;$A276,'Aceite Virgen'!$B$6:$B$257,"&lt;="&amp;$B276)</f>
        <v>0.91</v>
      </c>
      <c r="IK276" s="8">
        <f>SUMIFS('Aceite Virgen'!IK$6:IK$257,'Aceite Virgen'!$A$6:$A$257,"&gt;="&amp;$A276,'Aceite Virgen'!$B$6:$B$257,"&lt;="&amp;$B276)</f>
        <v>0</v>
      </c>
      <c r="IO276" s="8">
        <f>SUMIFS('Aceite Virgen'!IO$6:IO$257,'Aceite Virgen'!$A$6:$A$257,"&gt;="&amp;$A276,'Aceite Virgen'!$B$6:$B$257,"&lt;="&amp;$B276)</f>
        <v>0.99</v>
      </c>
      <c r="IP276" s="8">
        <f>SUMIFS('Aceite Virgen'!IP$6:IP$257,'Aceite Virgen'!$A$6:$A$257,"&gt;="&amp;$A276,'Aceite Virgen'!$B$6:$B$257,"&lt;="&amp;$B276)</f>
        <v>3.09</v>
      </c>
      <c r="IQ276" s="8">
        <f>SUMIFS('Aceite Virgen'!IQ$6:IQ$257,'Aceite Virgen'!$A$6:$A$257,"&gt;="&amp;$A276,'Aceite Virgen'!$B$6:$B$257,"&lt;="&amp;$B276)</f>
        <v>0.82</v>
      </c>
      <c r="IR276" s="8">
        <f>SUMIFS('Aceite Virgen'!IR$6:IR$257,'Aceite Virgen'!$A$6:$A$257,"&gt;="&amp;$A276,'Aceite Virgen'!$B$6:$B$257,"&lt;="&amp;$B276)</f>
        <v>0</v>
      </c>
      <c r="IV276" s="8">
        <f>SUMIFS('Aceite Virgen'!IV$6:IV$257,'Aceite Virgen'!$A$6:$A$257,"&gt;="&amp;$A276,'Aceite Virgen'!$B$6:$B$257,"&lt;="&amp;$B276)</f>
        <v>0</v>
      </c>
      <c r="IW276" s="8">
        <f>SUMIFS('Aceite Virgen'!IW$6:IW$257,'Aceite Virgen'!$A$6:$A$257,"&gt;="&amp;$A276,'Aceite Virgen'!$B$6:$B$257,"&lt;="&amp;$B276)</f>
        <v>0</v>
      </c>
      <c r="IX276" s="8">
        <f>SUMIFS('Aceite Virgen'!IX$6:IX$257,'Aceite Virgen'!$A$6:$A$257,"&gt;="&amp;$A276,'Aceite Virgen'!$B$6:$B$257,"&lt;="&amp;$B276)</f>
        <v>0</v>
      </c>
      <c r="IY276" s="8">
        <f>SUMIFS('Aceite Virgen'!IY$6:IY$257,'Aceite Virgen'!$A$6:$A$257,"&gt;="&amp;$A276,'Aceite Virgen'!$B$6:$B$257,"&lt;="&amp;$B276)</f>
        <v>0</v>
      </c>
      <c r="JC276" s="8">
        <f>SUMIFS('Aceite Virgen'!JC$6:JC$257,'Aceite Virgen'!$A$6:$A$257,"&gt;="&amp;$A276,'Aceite Virgen'!$B$6:$B$257,"&lt;="&amp;$B276)</f>
        <v>2.94</v>
      </c>
      <c r="JD276" s="8">
        <f>SUMIFS('Aceite Virgen'!JD$6:JD$257,'Aceite Virgen'!$A$6:$A$257,"&gt;="&amp;$A276,'Aceite Virgen'!$B$6:$B$257,"&lt;="&amp;$B276)</f>
        <v>13.63</v>
      </c>
      <c r="JE276" s="8">
        <f>SUMIFS('Aceite Virgen'!JE$6:JE$257,'Aceite Virgen'!$A$6:$A$257,"&gt;="&amp;$A276,'Aceite Virgen'!$B$6:$B$257,"&lt;="&amp;$B276)</f>
        <v>0</v>
      </c>
      <c r="JF276" s="8">
        <f>SUMIFS('Aceite Virgen'!JF$6:JF$257,'Aceite Virgen'!$A$6:$A$257,"&gt;="&amp;$A276,'Aceite Virgen'!$B$6:$B$257,"&lt;="&amp;$B276)</f>
        <v>4.99</v>
      </c>
      <c r="JJ276" s="8">
        <f>SUMIFS('Aceite Virgen'!JJ$6:JJ$257,'Aceite Virgen'!$A$6:$A$257,"&gt;="&amp;$A276,'Aceite Virgen'!$B$6:$B$257,"&lt;="&amp;$B276)</f>
        <v>3.16</v>
      </c>
      <c r="JK276" s="8">
        <f>SUMIFS('Aceite Virgen'!JK$6:JK$257,'Aceite Virgen'!$A$6:$A$257,"&gt;="&amp;$A276,'Aceite Virgen'!$B$6:$B$257,"&lt;="&amp;$B276)</f>
        <v>6.54</v>
      </c>
      <c r="JL276" s="8">
        <f>SUMIFS('Aceite Virgen'!JL$6:JL$257,'Aceite Virgen'!$A$6:$A$257,"&gt;="&amp;$A276,'Aceite Virgen'!$B$6:$B$257,"&lt;="&amp;$B276)</f>
        <v>1.99</v>
      </c>
      <c r="JM276" s="8">
        <f>SUMIFS('Aceite Virgen'!JM$6:JM$257,'Aceite Virgen'!$A$6:$A$257,"&gt;="&amp;$A276,'Aceite Virgen'!$B$6:$B$257,"&lt;="&amp;$B276)</f>
        <v>6.21</v>
      </c>
      <c r="JQ276" s="8">
        <f>SUMIFS('Aceite Virgen'!JQ$6:JQ$257,'Aceite Virgen'!$A$6:$A$257,"&gt;="&amp;$A276,'Aceite Virgen'!$B$6:$B$257,"&lt;="&amp;$B276)</f>
        <v>3.64</v>
      </c>
      <c r="JR276" s="8">
        <f>SUMIFS('Aceite Virgen'!JR$6:JR$257,'Aceite Virgen'!$A$6:$A$257,"&gt;="&amp;$A276,'Aceite Virgen'!$B$6:$B$257,"&lt;="&amp;$B276)</f>
        <v>10.76</v>
      </c>
      <c r="JS276" s="8">
        <f>SUMIFS('Aceite Virgen'!JS$6:JS$257,'Aceite Virgen'!$A$6:$A$257,"&gt;="&amp;$A276,'Aceite Virgen'!$B$6:$B$257,"&lt;="&amp;$B276)</f>
        <v>1.79</v>
      </c>
      <c r="JT276" s="8">
        <f>SUMIFS('Aceite Virgen'!JT$6:JT$257,'Aceite Virgen'!$A$6:$A$257,"&gt;="&amp;$A276,'Aceite Virgen'!$B$6:$B$257,"&lt;="&amp;$B276)</f>
        <v>0</v>
      </c>
      <c r="JX276" s="8">
        <f>SUMIFS('Aceite Virgen'!JX$6:JX$257,'Aceite Virgen'!$A$6:$A$257,"&gt;="&amp;$A276,'Aceite Virgen'!$B$6:$B$257,"&lt;="&amp;$B276)</f>
        <v>2.6799999999999997</v>
      </c>
      <c r="JY276" s="8">
        <f>SUMIFS('Aceite Virgen'!JY$6:JY$257,'Aceite Virgen'!$A$6:$A$257,"&gt;="&amp;$A276,'Aceite Virgen'!$B$6:$B$257,"&lt;="&amp;$B276)</f>
        <v>3.16</v>
      </c>
      <c r="JZ276" s="8">
        <f>SUMIFS('Aceite Virgen'!JZ$6:JZ$257,'Aceite Virgen'!$A$6:$A$257,"&gt;="&amp;$A276,'Aceite Virgen'!$B$6:$B$257,"&lt;="&amp;$B276)</f>
        <v>1.03</v>
      </c>
      <c r="KA276" s="8">
        <f>SUMIFS('Aceite Virgen'!KA$6:KA$257,'Aceite Virgen'!$A$6:$A$257,"&gt;="&amp;$A276,'Aceite Virgen'!$B$6:$B$257,"&lt;="&amp;$B276)</f>
        <v>0</v>
      </c>
      <c r="KE276" s="8">
        <f>SUMIFS('Aceite Virgen'!KE$6:KE$257,'Aceite Virgen'!$A$6:$A$257,"&gt;="&amp;$A276,'Aceite Virgen'!$B$6:$B$257,"&lt;="&amp;$B276)</f>
        <v>1.1299999999999999</v>
      </c>
      <c r="KF276" s="8">
        <f>SUMIFS('Aceite Virgen'!KF$6:KF$257,'Aceite Virgen'!$A$6:$A$257,"&gt;="&amp;$A276,'Aceite Virgen'!$B$6:$B$257,"&lt;="&amp;$B276)</f>
        <v>0</v>
      </c>
      <c r="KG276" s="8">
        <f>SUMIFS('Aceite Virgen'!KG$6:KG$257,'Aceite Virgen'!$A$6:$A$257,"&gt;="&amp;$A276,'Aceite Virgen'!$B$6:$B$257,"&lt;="&amp;$B276)</f>
        <v>1.6099999999999999</v>
      </c>
      <c r="KH276" s="8">
        <f>SUMIFS('Aceite Virgen'!KH$6:KH$257,'Aceite Virgen'!$A$6:$A$257,"&gt;="&amp;$A276,'Aceite Virgen'!$B$6:$B$257,"&lt;="&amp;$B276)</f>
        <v>0</v>
      </c>
      <c r="KL276" s="8">
        <f>SUMIFS('Aceite Virgen'!KL$6:KL$257,'Aceite Virgen'!$A$6:$A$257,"&gt;="&amp;$A276,'Aceite Virgen'!$B$6:$B$257,"&lt;="&amp;$B276)</f>
        <v>0.69</v>
      </c>
      <c r="KM276" s="8">
        <f>SUMIFS('Aceite Virgen'!KM$6:KM$257,'Aceite Virgen'!$A$6:$A$257,"&gt;="&amp;$A276,'Aceite Virgen'!$B$6:$B$257,"&lt;="&amp;$B276)</f>
        <v>0</v>
      </c>
      <c r="KN276" s="8">
        <f>SUMIFS('Aceite Virgen'!KN$6:KN$257,'Aceite Virgen'!$A$6:$A$257,"&gt;="&amp;$A276,'Aceite Virgen'!$B$6:$B$257,"&lt;="&amp;$B276)</f>
        <v>0.46</v>
      </c>
      <c r="KO276" s="8">
        <f>SUMIFS('Aceite Virgen'!KO$6:KO$257,'Aceite Virgen'!$A$6:$A$257,"&gt;="&amp;$A276,'Aceite Virgen'!$B$6:$B$257,"&lt;="&amp;$B276)</f>
        <v>2.93</v>
      </c>
      <c r="KS276" s="8">
        <f>SUMIFS('Aceite Virgen'!KS$6:KS$257,'Aceite Virgen'!$A$6:$A$257,"&gt;="&amp;$A276,'Aceite Virgen'!$B$6:$B$257,"&lt;="&amp;$B276)</f>
        <v>0</v>
      </c>
      <c r="KT276" s="8">
        <f>SUMIFS('Aceite Virgen'!KT$6:KT$257,'Aceite Virgen'!$A$6:$A$257,"&gt;="&amp;$A276,'Aceite Virgen'!$B$6:$B$257,"&lt;="&amp;$B276)</f>
        <v>0</v>
      </c>
      <c r="KU276" s="8">
        <f>SUMIFS('Aceite Virgen'!KU$6:KU$257,'Aceite Virgen'!$A$6:$A$257,"&gt;="&amp;$A276,'Aceite Virgen'!$B$6:$B$257,"&lt;="&amp;$B276)</f>
        <v>0</v>
      </c>
      <c r="KV276" s="8">
        <f>SUMIFS('Aceite Virgen'!KV$6:KV$257,'Aceite Virgen'!$A$6:$A$257,"&gt;="&amp;$A276,'Aceite Virgen'!$B$6:$B$257,"&lt;="&amp;$B276)</f>
        <v>0</v>
      </c>
      <c r="KZ276" s="8">
        <f>SUMIFS('Aceite Virgen'!KZ$6:KZ$257,'Aceite Virgen'!$A$6:$A$257,"&gt;="&amp;$A276,'Aceite Virgen'!$B$6:$B$257,"&lt;="&amp;$B276)</f>
        <v>1.44</v>
      </c>
      <c r="LA276" s="8">
        <f>SUMIFS('Aceite Virgen'!LA$6:LA$257,'Aceite Virgen'!$A$6:$A$257,"&gt;="&amp;$A276,'Aceite Virgen'!$B$6:$B$257,"&lt;="&amp;$B276)</f>
        <v>1.82</v>
      </c>
      <c r="LB276" s="8">
        <f>SUMIFS('Aceite Virgen'!LB$6:LB$257,'Aceite Virgen'!$A$6:$A$257,"&gt;="&amp;$A276,'Aceite Virgen'!$B$6:$B$257,"&lt;="&amp;$B276)</f>
        <v>1.8299999999999998</v>
      </c>
      <c r="LC276" s="8">
        <f>SUMIFS('Aceite Virgen'!LC$6:LC$257,'Aceite Virgen'!$A$6:$A$257,"&gt;="&amp;$A276,'Aceite Virgen'!$B$6:$B$257,"&lt;="&amp;$B276)</f>
        <v>0</v>
      </c>
      <c r="LG276" s="8">
        <f>SUMIFS('Aceite Virgen'!LG$6:LG$257,'Aceite Virgen'!$A$6:$A$257,"&gt;="&amp;$A276,'Aceite Virgen'!$B$6:$B$257,"&lt;="&amp;$B276)</f>
        <v>0.74</v>
      </c>
      <c r="LH276" s="8">
        <f>SUMIFS('Aceite Virgen'!LH$6:LH$257,'Aceite Virgen'!$A$6:$A$257,"&gt;="&amp;$A276,'Aceite Virgen'!$B$6:$B$257,"&lt;="&amp;$B276)</f>
        <v>0</v>
      </c>
      <c r="LI276" s="8">
        <f>SUMIFS('Aceite Virgen'!LI$6:LI$257,'Aceite Virgen'!$A$6:$A$257,"&gt;="&amp;$A276,'Aceite Virgen'!$B$6:$B$257,"&lt;="&amp;$B276)</f>
        <v>1.19</v>
      </c>
      <c r="LJ276" s="8">
        <f>SUMIFS('Aceite Virgen'!LJ$6:LJ$257,'Aceite Virgen'!$A$6:$A$257,"&gt;="&amp;$A276,'Aceite Virgen'!$B$6:$B$257,"&lt;="&amp;$B276)</f>
        <v>0</v>
      </c>
      <c r="LN276" s="8">
        <f>SUMIFS('Aceite Virgen'!LN$6:LN$257,'Aceite Virgen'!$A$6:$A$257,"&gt;="&amp;$A276,'Aceite Virgen'!$B$6:$B$257,"&lt;="&amp;$B276)</f>
        <v>0.75</v>
      </c>
      <c r="LO276" s="8">
        <f>SUMIFS('Aceite Virgen'!LO$6:LO$257,'Aceite Virgen'!$A$6:$A$257,"&gt;="&amp;$A276,'Aceite Virgen'!$B$6:$B$257,"&lt;="&amp;$B276)</f>
        <v>0</v>
      </c>
      <c r="LP276" s="8">
        <f>SUMIFS('Aceite Virgen'!LP$6:LP$257,'Aceite Virgen'!$A$6:$A$257,"&gt;="&amp;$A276,'Aceite Virgen'!$B$6:$B$257,"&lt;="&amp;$B276)</f>
        <v>1.1200000000000001</v>
      </c>
      <c r="LQ276" s="8">
        <f>SUMIFS('Aceite Virgen'!LQ$6:LQ$257,'Aceite Virgen'!$A$6:$A$257,"&gt;="&amp;$A276,'Aceite Virgen'!$B$6:$B$257,"&lt;="&amp;$B276)</f>
        <v>0</v>
      </c>
      <c r="LR276" s="76"/>
      <c r="LS276" s="76"/>
      <c r="LT276" s="76"/>
      <c r="LU276" s="8">
        <f>SUMIFS('Aceite Virgen'!LU$6:LU$257,'Aceite Virgen'!$A$6:$A$257,"&gt;="&amp;$A276,'Aceite Virgen'!$B$6:$B$257,"&lt;="&amp;$B276)</f>
        <v>0.27</v>
      </c>
      <c r="LV276" s="8">
        <f>SUMIFS('Aceite Virgen'!LV$6:LV$257,'Aceite Virgen'!$A$6:$A$257,"&gt;="&amp;$A276,'Aceite Virgen'!$B$6:$B$257,"&lt;="&amp;$B276)</f>
        <v>0</v>
      </c>
      <c r="LW276" s="8">
        <f>SUMIFS('Aceite Virgen'!LW$6:LW$257,'Aceite Virgen'!$A$6:$A$257,"&gt;="&amp;$A276,'Aceite Virgen'!$B$6:$B$257,"&lt;="&amp;$B276)</f>
        <v>0.2</v>
      </c>
      <c r="LX276" s="8">
        <f>SUMIFS('Aceite Virgen'!LX$6:LX$257,'Aceite Virgen'!$A$6:$A$257,"&gt;="&amp;$A276,'Aceite Virgen'!$B$6:$B$257,"&lt;="&amp;$B276)</f>
        <v>0</v>
      </c>
      <c r="LY276" s="76"/>
      <c r="LZ276" s="76"/>
      <c r="MA276" s="76"/>
      <c r="MB276" s="8">
        <f>SUMIFS('Aceite Virgen'!MB$6:MB$257,'Aceite Virgen'!$A$6:$A$257,"&gt;="&amp;$A276,'Aceite Virgen'!$B$6:$B$257,"&lt;="&amp;$B276)</f>
        <v>1.38</v>
      </c>
      <c r="MC276" s="8">
        <f>SUMIFS('Aceite Virgen'!MC$6:MC$257,'Aceite Virgen'!$A$6:$A$257,"&gt;="&amp;$A276,'Aceite Virgen'!$B$6:$B$257,"&lt;="&amp;$B276)</f>
        <v>0</v>
      </c>
      <c r="MD276" s="8">
        <f>SUMIFS('Aceite Virgen'!MD$6:MD$257,'Aceite Virgen'!$A$6:$A$257,"&gt;="&amp;$A276,'Aceite Virgen'!$B$6:$B$257,"&lt;="&amp;$B276)</f>
        <v>0.62</v>
      </c>
      <c r="ME276" s="8">
        <f>SUMIFS('Aceite Virgen'!ME$6:ME$257,'Aceite Virgen'!$A$6:$A$257,"&gt;="&amp;$A276,'Aceite Virgen'!$B$6:$B$257,"&lt;="&amp;$B276)</f>
        <v>4.92</v>
      </c>
      <c r="MI276" s="8">
        <f>SUMIFS('Aceite Virgen'!MI$6:MI$257,'Aceite Virgen'!$A$6:$A$257,"&gt;="&amp;$A276,'Aceite Virgen'!$B$6:$B$257,"&lt;="&amp;$B276)</f>
        <v>3.7600000000000002</v>
      </c>
      <c r="MJ276" s="8">
        <f>SUMIFS('Aceite Virgen'!MJ$6:MJ$257,'Aceite Virgen'!$A$6:$A$257,"&gt;="&amp;$A276,'Aceite Virgen'!$B$6:$B$257,"&lt;="&amp;$B276)</f>
        <v>0</v>
      </c>
      <c r="MK276" s="8">
        <f>SUMIFS('Aceite Virgen'!MK$6:MK$257,'Aceite Virgen'!$A$6:$A$257,"&gt;="&amp;$A276,'Aceite Virgen'!$B$6:$B$257,"&lt;="&amp;$B276)</f>
        <v>4.4499999999999993</v>
      </c>
      <c r="ML276" s="8">
        <f>SUMIFS('Aceite Virgen'!ML$6:ML$257,'Aceite Virgen'!$A$6:$A$257,"&gt;="&amp;$A276,'Aceite Virgen'!$B$6:$B$257,"&lt;="&amp;$B276)</f>
        <v>0</v>
      </c>
      <c r="MM276" s="76"/>
      <c r="MN276" s="76"/>
      <c r="MO276" s="76"/>
      <c r="MP276" s="8">
        <f>SUMIFS('Aceite Virgen'!MP$6:MP$257,'Aceite Virgen'!$A$6:$A$257,"&gt;="&amp;$A276,'Aceite Virgen'!$B$6:$B$257,"&lt;="&amp;$B276)</f>
        <v>6.31</v>
      </c>
      <c r="MQ276" s="8">
        <f>SUMIFS('Aceite Virgen'!MQ$6:MQ$257,'Aceite Virgen'!$A$6:$A$257,"&gt;="&amp;$A276,'Aceite Virgen'!$B$6:$B$257,"&lt;="&amp;$B276)</f>
        <v>3.52</v>
      </c>
      <c r="MR276" s="8">
        <f>SUMIFS('Aceite Virgen'!MR$6:MR$257,'Aceite Virgen'!$A$6:$A$257,"&gt;="&amp;$A276,'Aceite Virgen'!$B$6:$B$257,"&lt;="&amp;$B276)</f>
        <v>2.41</v>
      </c>
      <c r="MS276" s="8">
        <f>SUMIFS('Aceite Virgen'!MS$6:MS$257,'Aceite Virgen'!$A$6:$A$257,"&gt;="&amp;$A276,'Aceite Virgen'!$B$6:$B$257,"&lt;="&amp;$B276)</f>
        <v>28.45</v>
      </c>
    </row>
    <row r="277" spans="1:357" x14ac:dyDescent="0.25">
      <c r="A277" s="14">
        <f>'TAM Aceite Virgen'!B25</f>
        <v>3.7</v>
      </c>
      <c r="B277" s="14">
        <f>'TAM Aceite Virgen'!C25</f>
        <v>3.8</v>
      </c>
      <c r="C277" s="14"/>
      <c r="D277" s="8">
        <f>SUMIFS('Aceite Virgen'!D$6:D$257,'Aceite Virgen'!$A$6:$A$257,"&gt;="&amp;$A277,'Aceite Virgen'!$B$6:$B$257,"&lt;="&amp;$B277)</f>
        <v>0.52</v>
      </c>
      <c r="E277" s="8">
        <f>SUMIFS('Aceite Virgen'!E$6:E$257,'Aceite Virgen'!$A$6:$A$257,"&gt;="&amp;$A277,'Aceite Virgen'!$B$6:$B$257,"&lt;="&amp;$B277)</f>
        <v>3.46</v>
      </c>
      <c r="F277" s="8">
        <f>SUMIFS('Aceite Virgen'!F$6:F$257,'Aceite Virgen'!$A$6:$A$257,"&gt;="&amp;$A277,'Aceite Virgen'!$B$6:$B$257,"&lt;="&amp;$B277)</f>
        <v>0.11</v>
      </c>
      <c r="G277" s="8">
        <f>SUMIFS('Aceite Virgen'!G$6:G$257,'Aceite Virgen'!$A$6:$A$257,"&gt;="&amp;$A277,'Aceite Virgen'!$B$6:$B$257,"&lt;="&amp;$B277)</f>
        <v>0</v>
      </c>
      <c r="H277" s="14"/>
      <c r="I277" s="14"/>
      <c r="J277" s="14"/>
      <c r="K277" s="8">
        <f>SUMIFS('Aceite Virgen'!K$6:K$257,'Aceite Virgen'!$A$6:$A$257,"&gt;="&amp;$A277,'Aceite Virgen'!$B$6:$B$257,"&lt;="&amp;$B277)</f>
        <v>0</v>
      </c>
      <c r="L277" s="8">
        <f>SUMIFS('Aceite Virgen'!L$6:L$257,'Aceite Virgen'!$A$6:$A$257,"&gt;="&amp;$A277,'Aceite Virgen'!$B$6:$B$257,"&lt;="&amp;$B277)</f>
        <v>0</v>
      </c>
      <c r="M277" s="8">
        <f>SUMIFS('Aceite Virgen'!M$6:M$257,'Aceite Virgen'!$A$6:$A$257,"&gt;="&amp;$A277,'Aceite Virgen'!$B$6:$B$257,"&lt;="&amp;$B277)</f>
        <v>0</v>
      </c>
      <c r="N277" s="8">
        <f>SUMIFS('Aceite Virgen'!N$6:N$257,'Aceite Virgen'!$A$6:$A$257,"&gt;="&amp;$A277,'Aceite Virgen'!$B$6:$B$257,"&lt;="&amp;$B277)</f>
        <v>0</v>
      </c>
      <c r="O277" s="14"/>
      <c r="P277" s="14"/>
      <c r="Q277" s="14"/>
      <c r="R277" s="8">
        <f>SUMIFS('Aceite Virgen'!R$6:R$257,'Aceite Virgen'!$A$6:$A$257,"&gt;="&amp;$A277,'Aceite Virgen'!$B$6:$B$257,"&lt;="&amp;$B277)</f>
        <v>0.38</v>
      </c>
      <c r="S277" s="8">
        <f>SUMIFS('Aceite Virgen'!S$6:S$257,'Aceite Virgen'!$A$6:$A$257,"&gt;="&amp;$A277,'Aceite Virgen'!$B$6:$B$257,"&lt;="&amp;$B277)</f>
        <v>0</v>
      </c>
      <c r="T277" s="8">
        <f>SUMIFS('Aceite Virgen'!T$6:T$257,'Aceite Virgen'!$A$6:$A$257,"&gt;="&amp;$A277,'Aceite Virgen'!$B$6:$B$257,"&lt;="&amp;$B277)</f>
        <v>0.53</v>
      </c>
      <c r="U277" s="8">
        <f>SUMIFS('Aceite Virgen'!U$6:U$257,'Aceite Virgen'!$A$6:$A$257,"&gt;="&amp;$A277,'Aceite Virgen'!$B$6:$B$257,"&lt;="&amp;$B277)</f>
        <v>0</v>
      </c>
      <c r="V277" s="14"/>
      <c r="W277" s="14"/>
      <c r="X277" s="14"/>
      <c r="Y277" s="8">
        <f>SUMIFS('Aceite Virgen'!Y$6:Y$257,'Aceite Virgen'!$A$6:$A$257,"&gt;="&amp;$A277,'Aceite Virgen'!$B$6:$B$257,"&lt;="&amp;$B277)</f>
        <v>6.69</v>
      </c>
      <c r="Z277" s="8">
        <f>SUMIFS('Aceite Virgen'!Z$6:Z$257,'Aceite Virgen'!$A$6:$A$257,"&gt;="&amp;$A277,'Aceite Virgen'!$B$6:$B$257,"&lt;="&amp;$B277)</f>
        <v>36.700000000000003</v>
      </c>
      <c r="AA277" s="8">
        <f>SUMIFS('Aceite Virgen'!AA$6:AA$257,'Aceite Virgen'!$A$6:$A$257,"&gt;="&amp;$A277,'Aceite Virgen'!$B$6:$B$257,"&lt;="&amp;$B277)</f>
        <v>0.45</v>
      </c>
      <c r="AB277" s="8">
        <f>SUMIFS('Aceite Virgen'!AB$6:AB$257,'Aceite Virgen'!$A$6:$A$257,"&gt;="&amp;$A277,'Aceite Virgen'!$B$6:$B$257,"&lt;="&amp;$B277)</f>
        <v>0</v>
      </c>
      <c r="AC277" s="14"/>
      <c r="AD277" s="14"/>
      <c r="AE277" s="14"/>
      <c r="AF277" s="8">
        <f>SUMIFS('Aceite Virgen'!AF$6:AF$257,'Aceite Virgen'!$A$6:$A$257,"&gt;="&amp;$A277,'Aceite Virgen'!$B$6:$B$257,"&lt;="&amp;$B277)</f>
        <v>0.91</v>
      </c>
      <c r="AG277" s="8">
        <f>SUMIFS('Aceite Virgen'!AG$6:AG$257,'Aceite Virgen'!$A$6:$A$257,"&gt;="&amp;$A277,'Aceite Virgen'!$B$6:$B$257,"&lt;="&amp;$B277)</f>
        <v>7.75</v>
      </c>
      <c r="AH277" s="8">
        <f>SUMIFS('Aceite Virgen'!AH$6:AH$257,'Aceite Virgen'!$A$6:$A$257,"&gt;="&amp;$A277,'Aceite Virgen'!$B$6:$B$257,"&lt;="&amp;$B277)</f>
        <v>0.17</v>
      </c>
      <c r="AI277" s="8">
        <f>SUMIFS('Aceite Virgen'!AI$6:AI$257,'Aceite Virgen'!$A$6:$A$257,"&gt;="&amp;$A277,'Aceite Virgen'!$B$6:$B$257,"&lt;="&amp;$B277)</f>
        <v>0</v>
      </c>
      <c r="AJ277" s="14"/>
      <c r="AK277" s="14"/>
      <c r="AL277" s="14"/>
      <c r="AM277" s="8">
        <f>SUMIFS('Aceite Virgen'!AM$6:AM$257,'Aceite Virgen'!$A$6:$A$257,"&gt;="&amp;$A277,'Aceite Virgen'!$B$6:$B$257,"&lt;="&amp;$B277)</f>
        <v>0.44</v>
      </c>
      <c r="AN277" s="8">
        <f>SUMIFS('Aceite Virgen'!AN$6:AN$257,'Aceite Virgen'!$A$6:$A$257,"&gt;="&amp;$A277,'Aceite Virgen'!$B$6:$B$257,"&lt;="&amp;$B277)</f>
        <v>3.16</v>
      </c>
      <c r="AO277" s="8">
        <f>SUMIFS('Aceite Virgen'!AO$6:AO$257,'Aceite Virgen'!$A$6:$A$257,"&gt;="&amp;$A277,'Aceite Virgen'!$B$6:$B$257,"&lt;="&amp;$B277)</f>
        <v>0.05</v>
      </c>
      <c r="AP277" s="8">
        <f>SUMIFS('Aceite Virgen'!AP$6:AP$257,'Aceite Virgen'!$A$6:$A$257,"&gt;="&amp;$A277,'Aceite Virgen'!$B$6:$B$257,"&lt;="&amp;$B277)</f>
        <v>0</v>
      </c>
      <c r="AQ277" s="14"/>
      <c r="AR277" s="14"/>
      <c r="AT277" s="8">
        <f>SUMIFS('Aceite Virgen'!AT$6:AT$257,'Aceite Virgen'!$A$6:$A$257,"&gt;="&amp;$A277,'Aceite Virgen'!$B$6:$B$257,"&lt;="&amp;$B277)</f>
        <v>3.37</v>
      </c>
      <c r="AU277" s="8">
        <f>SUMIFS('Aceite Virgen'!AU$6:AU$257,'Aceite Virgen'!$A$6:$A$257,"&gt;="&amp;$A277,'Aceite Virgen'!$B$6:$B$257,"&lt;="&amp;$B277)</f>
        <v>28.87</v>
      </c>
      <c r="AV277" s="8">
        <f>SUMIFS('Aceite Virgen'!AV$6:AV$257,'Aceite Virgen'!$A$6:$A$257,"&gt;="&amp;$A277,'Aceite Virgen'!$B$6:$B$257,"&lt;="&amp;$B277)</f>
        <v>0.29000000000000004</v>
      </c>
      <c r="AW277" s="8">
        <f>SUMIFS('Aceite Virgen'!AW$6:AW$257,'Aceite Virgen'!$A$6:$A$257,"&gt;="&amp;$A277,'Aceite Virgen'!$B$6:$B$257,"&lt;="&amp;$B277)</f>
        <v>5.78</v>
      </c>
      <c r="BA277" s="8">
        <f>SUMIFS('Aceite Virgen'!BA$6:BA$257,'Aceite Virgen'!$A$6:$A$257,"&gt;="&amp;A277,'Aceite Virgen'!$B$6:$B$257,"&lt;="&amp;B277)</f>
        <v>4.93</v>
      </c>
      <c r="BB277" s="8">
        <f>SUMIFS('Aceite Virgen'!BB$6:BB$257,'Aceite Virgen'!$A$6:$A$257,"&gt;="&amp;$A277,'Aceite Virgen'!$B$6:$B$257,"&lt;="&amp;$B277)</f>
        <v>37.5</v>
      </c>
      <c r="BC277" s="8">
        <f>SUMIFS('Aceite Virgen'!BC$6:BC$257,'Aceite Virgen'!$A$6:$A$257,"&gt;="&amp;$A277,'Aceite Virgen'!$B$6:$B$257,"&lt;="&amp;$B277)</f>
        <v>0.91999999999999993</v>
      </c>
      <c r="BD277" s="8">
        <f>SUMIFS('Aceite Virgen'!BD$6:BD$257,'Aceite Virgen'!$A$6:$A$257,"&gt;="&amp;$A277,'Aceite Virgen'!$B$6:$B$257,"&lt;="&amp;$B277)</f>
        <v>0</v>
      </c>
      <c r="BH277" s="8">
        <f>SUMIFS('Aceite Virgen'!BH$6:BH$257,'Aceite Virgen'!$A$6:$A$257,"&gt;="&amp;$A277,'Aceite Virgen'!$B$6:$B$257,"&lt;="&amp;$B277)</f>
        <v>1.9</v>
      </c>
      <c r="BI277" s="8">
        <f>SUMIFS('Aceite Virgen'!BI$6:BI$257,'Aceite Virgen'!$A$6:$A$257,"&gt;="&amp;$A277,'Aceite Virgen'!$B$6:$B$257,"&lt;="&amp;$B277)</f>
        <v>21.43</v>
      </c>
      <c r="BJ277" s="8">
        <f>SUMIFS('Aceite Virgen'!BJ$6:BJ$257,'Aceite Virgen'!$A$6:$A$257,"&gt;="&amp;$A277,'Aceite Virgen'!$B$6:$B$257,"&lt;="&amp;$B277)</f>
        <v>0.13</v>
      </c>
      <c r="BK277" s="8">
        <f>SUMIFS('Aceite Virgen'!BK$6:BK$257,'Aceite Virgen'!$A$6:$A$257,"&gt;="&amp;$A277,'Aceite Virgen'!$B$6:$B$257,"&lt;="&amp;$B277)</f>
        <v>0</v>
      </c>
      <c r="BO277" s="8">
        <f>SUMIFS('Aceite Virgen'!BO$6:BO$257,'Aceite Virgen'!$A$6:$A$257,"&gt;="&amp;$A277,'Aceite Virgen'!$B$6:$B$257,"&lt;="&amp;$B277)</f>
        <v>5.34</v>
      </c>
      <c r="BP277" s="8">
        <f>SUMIFS('Aceite Virgen'!BP$6:BP$257,'Aceite Virgen'!$A$6:$A$257,"&gt;="&amp;$A277,'Aceite Virgen'!$B$6:$B$257,"&lt;="&amp;$B277)</f>
        <v>33.700000000000003</v>
      </c>
      <c r="BQ277" s="8">
        <f>SUMIFS('Aceite Virgen'!BQ$6:BQ$257,'Aceite Virgen'!$A$6:$A$257,"&gt;="&amp;$A277,'Aceite Virgen'!$B$6:$B$257,"&lt;="&amp;$B277)</f>
        <v>0.8600000000000001</v>
      </c>
      <c r="BR277" s="8">
        <f>SUMIFS('Aceite Virgen'!BR$6:BR$257,'Aceite Virgen'!$A$6:$A$257,"&gt;="&amp;$A277,'Aceite Virgen'!$B$6:$B$257,"&lt;="&amp;$B277)</f>
        <v>47.3</v>
      </c>
      <c r="BV277" s="8">
        <f>SUMIFS('Aceite Virgen'!BV$6:BV$257,'Aceite Virgen'!$A$6:$A$257,"&gt;="&amp;$A277,'Aceite Virgen'!$B$6:$B$257,"&lt;="&amp;$B277)</f>
        <v>1.67</v>
      </c>
      <c r="BW277" s="8">
        <f>SUMIFS('Aceite Virgen'!BW$6:BW$257,'Aceite Virgen'!$A$6:$A$257,"&gt;="&amp;$A277,'Aceite Virgen'!$B$6:$B$257,"&lt;="&amp;$B277)</f>
        <v>6.33</v>
      </c>
      <c r="BX277" s="8">
        <f>SUMIFS('Aceite Virgen'!BX$6:BX$257,'Aceite Virgen'!$A$6:$A$257,"&gt;="&amp;$A277,'Aceite Virgen'!$B$6:$B$257,"&lt;="&amp;$B277)</f>
        <v>0.76</v>
      </c>
      <c r="BY277" s="8">
        <f>SUMIFS('Aceite Virgen'!BY$6:BY$257,'Aceite Virgen'!$A$6:$A$257,"&gt;="&amp;$A277,'Aceite Virgen'!$B$6:$B$257,"&lt;="&amp;$B277)</f>
        <v>9.2799999999999994</v>
      </c>
      <c r="CC277" s="8">
        <f>SUMIFS('Aceite Virgen'!CC$6:CC$257,'Aceite Virgen'!$A$6:$A$257,"&gt;="&amp;$A277,'Aceite Virgen'!$B$6:$B$257,"&lt;="&amp;$B277)</f>
        <v>0.67999999999999994</v>
      </c>
      <c r="CD277" s="8">
        <f>SUMIFS('Aceite Virgen'!CD$6:CD$257,'Aceite Virgen'!$A$6:$A$257,"&gt;="&amp;$A277,'Aceite Virgen'!$B$6:$B$257,"&lt;="&amp;$B277)</f>
        <v>0.49</v>
      </c>
      <c r="CE277" s="8">
        <f>SUMIFS('Aceite Virgen'!CE$6:CE$257,'Aceite Virgen'!$A$6:$A$257,"&gt;="&amp;$A277,'Aceite Virgen'!$B$6:$B$257,"&lt;="&amp;$B277)</f>
        <v>0.64</v>
      </c>
      <c r="CF277" s="8">
        <f>SUMIFS('Aceite Virgen'!CF$6:CF$257,'Aceite Virgen'!$A$6:$A$257,"&gt;="&amp;$A277,'Aceite Virgen'!$B$6:$B$257,"&lt;="&amp;$B277)</f>
        <v>0</v>
      </c>
      <c r="CJ277" s="8">
        <f>SUMIFS('Aceite Virgen'!CJ$6:CJ$257,'Aceite Virgen'!$A$6:$A$257,"&gt;="&amp;$A277,'Aceite Virgen'!$B$6:$B$257,"&lt;="&amp;$B277)</f>
        <v>0.4</v>
      </c>
      <c r="CK277" s="8">
        <f>SUMIFS('Aceite Virgen'!CK$6:CK$257,'Aceite Virgen'!$A$6:$A$257,"&gt;="&amp;$A277,'Aceite Virgen'!$B$6:$B$257,"&lt;="&amp;$B277)</f>
        <v>0</v>
      </c>
      <c r="CL277" s="8">
        <f>SUMIFS('Aceite Virgen'!CL$6:CL$257,'Aceite Virgen'!$A$6:$A$257,"&gt;="&amp;$A277,'Aceite Virgen'!$B$6:$B$257,"&lt;="&amp;$B277)</f>
        <v>0.49</v>
      </c>
      <c r="CM277" s="8">
        <f>SUMIFS('Aceite Virgen'!CM$6:CM$257,'Aceite Virgen'!$A$6:$A$257,"&gt;="&amp;$A277,'Aceite Virgen'!$B$6:$B$257,"&lt;="&amp;$B277)</f>
        <v>0</v>
      </c>
      <c r="CQ277" s="8">
        <f>SUMIFS('Aceite Virgen'!CQ$6:CQ$257,'Aceite Virgen'!$A$6:$A$257,"&gt;="&amp;$A277,'Aceite Virgen'!$B$6:$B$257,"&lt;="&amp;$B277)</f>
        <v>0.92999999999999994</v>
      </c>
      <c r="CR277" s="8">
        <f>SUMIFS('Aceite Virgen'!CR$6:CR$257,'Aceite Virgen'!$A$6:$A$257,"&gt;="&amp;$A277,'Aceite Virgen'!$B$6:$B$257,"&lt;="&amp;$B277)</f>
        <v>7.22</v>
      </c>
      <c r="CS277" s="8">
        <f>SUMIFS('Aceite Virgen'!CS$6:CS$257,'Aceite Virgen'!$A$6:$A$257,"&gt;="&amp;$A277,'Aceite Virgen'!$B$6:$B$257,"&lt;="&amp;$B277)</f>
        <v>0</v>
      </c>
      <c r="CT277" s="8">
        <f>SUMIFS('Aceite Virgen'!CT$6:CT$257,'Aceite Virgen'!$A$6:$A$257,"&gt;="&amp;$A277,'Aceite Virgen'!$B$6:$B$257,"&lt;="&amp;$B277)</f>
        <v>0</v>
      </c>
      <c r="CX277" s="8">
        <f>SUMIFS('Aceite Virgen'!CX$6:CX$257,'Aceite Virgen'!$A$6:$A$257,"&gt;="&amp;$A277,'Aceite Virgen'!$B$6:$B$257,"&lt;="&amp;$B277)</f>
        <v>0.15</v>
      </c>
      <c r="CY277" s="8">
        <f>SUMIFS('Aceite Virgen'!CY$6:CY$257,'Aceite Virgen'!$A$6:$A$257,"&gt;="&amp;$A277,'Aceite Virgen'!$B$6:$B$257,"&lt;="&amp;$B277)</f>
        <v>0</v>
      </c>
      <c r="CZ277" s="8">
        <f>SUMIFS('Aceite Virgen'!CZ$6:CZ$257,'Aceite Virgen'!$A$6:$A$257,"&gt;="&amp;$A277,'Aceite Virgen'!$B$6:$B$257,"&lt;="&amp;$B277)</f>
        <v>0.2</v>
      </c>
      <c r="DA277" s="8">
        <f>SUMIFS('Aceite Virgen'!DA$6:DA$257,'Aceite Virgen'!$A$6:$A$257,"&gt;="&amp;$A277,'Aceite Virgen'!$B$6:$B$257,"&lt;="&amp;$B277)</f>
        <v>0</v>
      </c>
      <c r="DE277" s="8">
        <f>SUMIFS('Aceite Virgen'!DE$6:DE$257,'Aceite Virgen'!$A$6:$A$257,"&gt;="&amp;$A277,'Aceite Virgen'!$B$6:$B$257,"&lt;="&amp;$B277)</f>
        <v>0.31</v>
      </c>
      <c r="DF277" s="8">
        <f>SUMIFS('Aceite Virgen'!DF$6:DF$257,'Aceite Virgen'!$A$6:$A$257,"&gt;="&amp;$A277,'Aceite Virgen'!$B$6:$B$257,"&lt;="&amp;$B277)</f>
        <v>1.42</v>
      </c>
      <c r="DG277" s="8">
        <f>SUMIFS('Aceite Virgen'!DG$6:DG$257,'Aceite Virgen'!$A$6:$A$257,"&gt;="&amp;$A277,'Aceite Virgen'!$B$6:$B$257,"&lt;="&amp;$B277)</f>
        <v>0</v>
      </c>
      <c r="DH277" s="8">
        <f>SUMIFS('Aceite Virgen'!DH$6:DH$257,'Aceite Virgen'!$A$6:$A$257,"&gt;="&amp;$A277,'Aceite Virgen'!$B$6:$B$257,"&lt;="&amp;$B277)</f>
        <v>0</v>
      </c>
      <c r="DL277" s="8">
        <f>SUMIFS('Aceite Virgen'!DL$6:DL$257,'Aceite Virgen'!$A$6:$A$257,"&gt;="&amp;$A277,'Aceite Virgen'!$B$6:$B$257,"&lt;="&amp;$B277)</f>
        <v>0.27</v>
      </c>
      <c r="DM277" s="8">
        <f>SUMIFS('Aceite Virgen'!DM$6:DM$257,'Aceite Virgen'!$A$6:$A$257,"&gt;="&amp;$A277,'Aceite Virgen'!$B$6:$B$257,"&lt;="&amp;$B277)</f>
        <v>0.75</v>
      </c>
      <c r="DN277" s="8">
        <f>SUMIFS('Aceite Virgen'!DN$6:DN$257,'Aceite Virgen'!$A$6:$A$257,"&gt;="&amp;$A277,'Aceite Virgen'!$B$6:$B$257,"&lt;="&amp;$B277)</f>
        <v>0.21</v>
      </c>
      <c r="DO277" s="8">
        <f>SUMIFS('Aceite Virgen'!DO$6:DO$257,'Aceite Virgen'!$A$6:$A$257,"&gt;="&amp;$A277,'Aceite Virgen'!$B$6:$B$257,"&lt;="&amp;$B277)</f>
        <v>0</v>
      </c>
      <c r="DS277" s="8">
        <f>SUMIFS('Aceite Virgen'!DS$6:DS$257,'Aceite Virgen'!$A$6:$A$257,"&gt;="&amp;$A277,'Aceite Virgen'!$B$6:$B$257,"&lt;="&amp;$B277)</f>
        <v>3.69</v>
      </c>
      <c r="DT277" s="8">
        <f>SUMIFS('Aceite Virgen'!DT$6:DT$257,'Aceite Virgen'!$A$6:$A$257,"&gt;="&amp;$A277,'Aceite Virgen'!$B$6:$B$257,"&lt;="&amp;$B277)</f>
        <v>1.8</v>
      </c>
      <c r="DU277" s="8">
        <f>SUMIFS('Aceite Virgen'!DU$6:DU$257,'Aceite Virgen'!$A$6:$A$257,"&gt;="&amp;$A277,'Aceite Virgen'!$B$6:$B$257,"&lt;="&amp;$B277)</f>
        <v>4.53</v>
      </c>
      <c r="DV277" s="8">
        <f>SUMIFS('Aceite Virgen'!DV$6:DV$257,'Aceite Virgen'!$A$6:$A$257,"&gt;="&amp;$A277,'Aceite Virgen'!$B$6:$B$257,"&lt;="&amp;$B277)</f>
        <v>0</v>
      </c>
      <c r="DZ277" s="8">
        <f>SUMIFS('Aceite Virgen'!DZ$6:DZ$257,'Aceite Virgen'!$A$6:$A$257,"&gt;="&amp;$A277,'Aceite Virgen'!$B$6:$B$257,"&lt;="&amp;$B277)</f>
        <v>3.03</v>
      </c>
      <c r="EA277" s="8">
        <f>SUMIFS('Aceite Virgen'!EA$6:EA$257,'Aceite Virgen'!$A$6:$A$257,"&gt;="&amp;$A277,'Aceite Virgen'!$B$6:$B$257,"&lt;="&amp;$B277)</f>
        <v>0</v>
      </c>
      <c r="EB277" s="8">
        <f>SUMIFS('Aceite Virgen'!EB$6:EB$257,'Aceite Virgen'!$A$6:$A$257,"&gt;="&amp;$A277,'Aceite Virgen'!$B$6:$B$257,"&lt;="&amp;$B277)</f>
        <v>4.0599999999999996</v>
      </c>
      <c r="EC277" s="8">
        <f>SUMIFS('Aceite Virgen'!EC$6:EC$257,'Aceite Virgen'!$A$6:$A$257,"&gt;="&amp;$A277,'Aceite Virgen'!$B$6:$B$257,"&lt;="&amp;$B277)</f>
        <v>0</v>
      </c>
      <c r="EG277" s="8">
        <f>SUMIFS('Aceite Virgen'!EG$6:EG$257,'Aceite Virgen'!$A$6:$A$257,"&gt;="&amp;$A277,'Aceite Virgen'!$B$6:$B$257,"&lt;="&amp;$B277)</f>
        <v>2.35</v>
      </c>
      <c r="EH277" s="8">
        <f>SUMIFS('Aceite Virgen'!EH$6:EH$257,'Aceite Virgen'!$A$6:$A$257,"&gt;="&amp;$A277,'Aceite Virgen'!$B$6:$B$257,"&lt;="&amp;$B277)</f>
        <v>0.89</v>
      </c>
      <c r="EI277" s="8">
        <f>SUMIFS('Aceite Virgen'!EI$6:EI$257,'Aceite Virgen'!$A$6:$A$257,"&gt;="&amp;$A277,'Aceite Virgen'!$B$6:$B$257,"&lt;="&amp;$B277)</f>
        <v>3.24</v>
      </c>
      <c r="EJ277" s="8">
        <f>SUMIFS('Aceite Virgen'!EJ$6:EJ$257,'Aceite Virgen'!$A$6:$A$257,"&gt;="&amp;$A277,'Aceite Virgen'!$B$6:$B$257,"&lt;="&amp;$B277)</f>
        <v>0</v>
      </c>
      <c r="EN277" s="8">
        <f>SUMIFS('Aceite Virgen'!EN$6:EN$257,'Aceite Virgen'!$A$6:$A$257,"&gt;="&amp;$A277,'Aceite Virgen'!$B$6:$B$257,"&lt;="&amp;$B277)</f>
        <v>1.63</v>
      </c>
      <c r="EO277" s="8">
        <f>SUMIFS('Aceite Virgen'!EO$6:EO$257,'Aceite Virgen'!$A$6:$A$257,"&gt;="&amp;$A277,'Aceite Virgen'!$B$6:$B$257,"&lt;="&amp;$B277)</f>
        <v>1.48</v>
      </c>
      <c r="EP277" s="8">
        <f>SUMIFS('Aceite Virgen'!EP$6:EP$257,'Aceite Virgen'!$A$6:$A$257,"&gt;="&amp;$A277,'Aceite Virgen'!$B$6:$B$257,"&lt;="&amp;$B277)</f>
        <v>2.2000000000000002</v>
      </c>
      <c r="EQ277" s="8">
        <f>SUMIFS('Aceite Virgen'!EQ$6:EQ$257,'Aceite Virgen'!$A$6:$A$257,"&gt;="&amp;$A277,'Aceite Virgen'!$B$6:$B$257,"&lt;="&amp;$B277)</f>
        <v>0</v>
      </c>
      <c r="EU277" s="8">
        <f>SUMIFS('Aceite Virgen'!EU$6:EU$257,'Aceite Virgen'!$A$6:$A$257,"&gt;="&amp;$A277,'Aceite Virgen'!$B$6:$B$257,"&lt;="&amp;$B277)</f>
        <v>1.05</v>
      </c>
      <c r="EV277" s="8">
        <f>SUMIFS('Aceite Virgen'!EV$6:EV$257,'Aceite Virgen'!$A$6:$A$257,"&gt;="&amp;$A277,'Aceite Virgen'!$B$6:$B$257,"&lt;="&amp;$B277)</f>
        <v>2.1800000000000002</v>
      </c>
      <c r="EW277" s="8">
        <f>SUMIFS('Aceite Virgen'!EW$6:EW$257,'Aceite Virgen'!$A$6:$A$257,"&gt;="&amp;$A277,'Aceite Virgen'!$B$6:$B$257,"&lt;="&amp;$B277)</f>
        <v>0.88</v>
      </c>
      <c r="EX277" s="8">
        <f>SUMIFS('Aceite Virgen'!EX$6:EX$257,'Aceite Virgen'!$A$6:$A$257,"&gt;="&amp;$A277,'Aceite Virgen'!$B$6:$B$257,"&lt;="&amp;$B277)</f>
        <v>0</v>
      </c>
      <c r="FB277" s="8">
        <f>SUMIFS('Aceite Virgen'!FB$6:FB$257,'Aceite Virgen'!$A$6:$A$257,"&gt;="&amp;$A277,'Aceite Virgen'!$B$6:$B$257,"&lt;="&amp;$B277)</f>
        <v>0.90999999999999992</v>
      </c>
      <c r="FC277" s="8">
        <f>SUMIFS('Aceite Virgen'!FC$6:FC$257,'Aceite Virgen'!$A$6:$A$257,"&gt;="&amp;$A277,'Aceite Virgen'!$B$6:$B$257,"&lt;="&amp;$B277)</f>
        <v>3.99</v>
      </c>
      <c r="FD277" s="8">
        <f>SUMIFS('Aceite Virgen'!FD$6:FD$257,'Aceite Virgen'!$A$6:$A$257,"&gt;="&amp;$A277,'Aceite Virgen'!$B$6:$B$257,"&lt;="&amp;$B277)</f>
        <v>0.31</v>
      </c>
      <c r="FE277" s="8">
        <f>SUMIFS('Aceite Virgen'!FE$6:FE$257,'Aceite Virgen'!$A$6:$A$257,"&gt;="&amp;$A277,'Aceite Virgen'!$B$6:$B$257,"&lt;="&amp;$B277)</f>
        <v>0</v>
      </c>
      <c r="FI277" s="8">
        <f>SUMIFS('Aceite Virgen'!FI$6:FI$257,'Aceite Virgen'!$A$6:$A$257,"&gt;="&amp;$A277,'Aceite Virgen'!$B$6:$B$257,"&lt;="&amp;$B277)</f>
        <v>0.46</v>
      </c>
      <c r="FJ277" s="8">
        <f>SUMIFS('Aceite Virgen'!FJ$6:FJ$257,'Aceite Virgen'!$A$6:$A$257,"&gt;="&amp;$A277,'Aceite Virgen'!$B$6:$B$257,"&lt;="&amp;$B277)</f>
        <v>2.23</v>
      </c>
      <c r="FK277" s="8">
        <f>SUMIFS('Aceite Virgen'!FK$6:FK$257,'Aceite Virgen'!$A$6:$A$257,"&gt;="&amp;$A277,'Aceite Virgen'!$B$6:$B$257,"&lt;="&amp;$B277)</f>
        <v>0</v>
      </c>
      <c r="FL277" s="8">
        <f>SUMIFS('Aceite Virgen'!FL$6:FL$257,'Aceite Virgen'!$A$6:$A$257,"&gt;="&amp;$A277,'Aceite Virgen'!$B$6:$B$257,"&lt;="&amp;$B277)</f>
        <v>0</v>
      </c>
      <c r="FP277" s="8">
        <f>SUMIFS('Aceite Virgen'!FP$6:FP$257,'Aceite Virgen'!$A$6:$A$257,"&gt;="&amp;$A277,'Aceite Virgen'!$B$6:$B$257,"&lt;="&amp;$B277)</f>
        <v>0.15</v>
      </c>
      <c r="FQ277" s="8">
        <f>SUMIFS('Aceite Virgen'!FQ$6:FQ$257,'Aceite Virgen'!$A$6:$A$257,"&gt;="&amp;$A277,'Aceite Virgen'!$B$6:$B$257,"&lt;="&amp;$B277)</f>
        <v>0.92</v>
      </c>
      <c r="FR277" s="8">
        <f>SUMIFS('Aceite Virgen'!FR$6:FR$257,'Aceite Virgen'!$A$6:$A$257,"&gt;="&amp;$A277,'Aceite Virgen'!$B$6:$B$257,"&lt;="&amp;$B277)</f>
        <v>0</v>
      </c>
      <c r="FS277" s="8">
        <f>SUMIFS('Aceite Virgen'!FS$6:FS$257,'Aceite Virgen'!$A$6:$A$257,"&gt;="&amp;$A277,'Aceite Virgen'!$B$6:$B$257,"&lt;="&amp;$B277)</f>
        <v>0</v>
      </c>
      <c r="FW277" s="8">
        <f>SUMIFS('Aceite Virgen'!FW$6:FW$257,'Aceite Virgen'!$A$6:$A$257,"&gt;="&amp;$A277,'Aceite Virgen'!$B$6:$B$257,"&lt;="&amp;$B277)</f>
        <v>0.38</v>
      </c>
      <c r="FX277" s="8">
        <f>SUMIFS('Aceite Virgen'!FX$6:FX$257,'Aceite Virgen'!$A$6:$A$257,"&gt;="&amp;$A277,'Aceite Virgen'!$B$6:$B$257,"&lt;="&amp;$B277)</f>
        <v>0</v>
      </c>
      <c r="FY277" s="8">
        <f>SUMIFS('Aceite Virgen'!FY$6:FY$257,'Aceite Virgen'!$A$6:$A$257,"&gt;="&amp;$A277,'Aceite Virgen'!$B$6:$B$257,"&lt;="&amp;$B277)</f>
        <v>0.52</v>
      </c>
      <c r="FZ277" s="8">
        <f>SUMIFS('Aceite Virgen'!FZ$6:FZ$257,'Aceite Virgen'!$A$6:$A$257,"&gt;="&amp;$A277,'Aceite Virgen'!$B$6:$B$257,"&lt;="&amp;$B277)</f>
        <v>0</v>
      </c>
      <c r="GD277" s="8">
        <f>SUMIFS('Aceite Virgen'!GD$6:GD$257,'Aceite Virgen'!$A$6:$A$257,"&gt;="&amp;$A277,'Aceite Virgen'!$B$6:$B$257,"&lt;="&amp;$B277)</f>
        <v>0.15</v>
      </c>
      <c r="GE277" s="8">
        <f>SUMIFS('Aceite Virgen'!GE$6:GE$257,'Aceite Virgen'!$A$6:$A$257,"&gt;="&amp;$A277,'Aceite Virgen'!$B$6:$B$257,"&lt;="&amp;$B277)</f>
        <v>0</v>
      </c>
      <c r="GF277" s="8">
        <f>SUMIFS('Aceite Virgen'!GF$6:GF$257,'Aceite Virgen'!$A$6:$A$257,"&gt;="&amp;$A277,'Aceite Virgen'!$B$6:$B$257,"&lt;="&amp;$B277)</f>
        <v>0.23</v>
      </c>
      <c r="GG277" s="8">
        <f>SUMIFS('Aceite Virgen'!GG$6:GG$257,'Aceite Virgen'!$A$6:$A$257,"&gt;="&amp;$A277,'Aceite Virgen'!$B$6:$B$257,"&lt;="&amp;$B277)</f>
        <v>0</v>
      </c>
      <c r="GK277" s="8">
        <f>SUMIFS('Aceite Virgen'!GK$6:GK$257,'Aceite Virgen'!$A$6:$A$257,"&gt;="&amp;$A277,'Aceite Virgen'!$B$6:$B$257,"&lt;="&amp;$B277)</f>
        <v>0</v>
      </c>
      <c r="GL277" s="8">
        <f>SUMIFS('Aceite Virgen'!GL$6:GL$257,'Aceite Virgen'!$A$6:$A$257,"&gt;="&amp;$A277,'Aceite Virgen'!$B$6:$B$257,"&lt;="&amp;$B277)</f>
        <v>0</v>
      </c>
      <c r="GM277" s="8">
        <f>SUMIFS('Aceite Virgen'!GM$6:GM$257,'Aceite Virgen'!$A$6:$A$257,"&gt;="&amp;$A277,'Aceite Virgen'!$B$6:$B$257,"&lt;="&amp;$B277)</f>
        <v>0</v>
      </c>
      <c r="GN277" s="8">
        <f>SUMIFS('Aceite Virgen'!GN$6:GN$257,'Aceite Virgen'!$A$6:$A$257,"&gt;="&amp;$A277,'Aceite Virgen'!$B$6:$B$257,"&lt;="&amp;$B277)</f>
        <v>0</v>
      </c>
      <c r="GR277" s="8">
        <f>SUMIFS('Aceite Virgen'!GR$6:GR$257,'Aceite Virgen'!$A$6:$A$257,"&gt;="&amp;$A277,'Aceite Virgen'!$B$6:$B$257,"&lt;="&amp;$B277)</f>
        <v>1.65</v>
      </c>
      <c r="GS277" s="8">
        <f>SUMIFS('Aceite Virgen'!GS$6:GS$257,'Aceite Virgen'!$A$6:$A$257,"&gt;="&amp;$A277,'Aceite Virgen'!$B$6:$B$257,"&lt;="&amp;$B277)</f>
        <v>1.35</v>
      </c>
      <c r="GT277" s="8">
        <f>SUMIFS('Aceite Virgen'!GT$6:GT$257,'Aceite Virgen'!$A$6:$A$257,"&gt;="&amp;$A277,'Aceite Virgen'!$B$6:$B$257,"&lt;="&amp;$B277)</f>
        <v>2.0699999999999998</v>
      </c>
      <c r="GU277" s="8">
        <f>SUMIFS('Aceite Virgen'!GU$6:GU$257,'Aceite Virgen'!$A$6:$A$257,"&gt;="&amp;$A277,'Aceite Virgen'!$B$6:$B$257,"&lt;="&amp;$B277)</f>
        <v>0</v>
      </c>
      <c r="GY277" s="8">
        <f>SUMIFS('Aceite Virgen'!GY$6:GY$257,'Aceite Virgen'!$A$6:$A$257,"&gt;="&amp;$A277,'Aceite Virgen'!$B$6:$B$257,"&lt;="&amp;$B277)</f>
        <v>0.91</v>
      </c>
      <c r="GZ277" s="8">
        <f>SUMIFS('Aceite Virgen'!GZ$6:GZ$257,'Aceite Virgen'!$A$6:$A$257,"&gt;="&amp;$A277,'Aceite Virgen'!$B$6:$B$257,"&lt;="&amp;$B277)</f>
        <v>0</v>
      </c>
      <c r="HA277" s="8">
        <f>SUMIFS('Aceite Virgen'!HA$6:HA$257,'Aceite Virgen'!$A$6:$A$257,"&gt;="&amp;$A277,'Aceite Virgen'!$B$6:$B$257,"&lt;="&amp;$B277)</f>
        <v>1.2</v>
      </c>
      <c r="HB277" s="8">
        <f>SUMIFS('Aceite Virgen'!HB$6:HB$257,'Aceite Virgen'!$A$6:$A$257,"&gt;="&amp;$A277,'Aceite Virgen'!$B$6:$B$257,"&lt;="&amp;$B277)</f>
        <v>0</v>
      </c>
      <c r="HF277" s="8">
        <f>SUMIFS('Aceite Virgen'!HF$6:HF$257,'Aceite Virgen'!$A$6:$A$257,"&gt;="&amp;$A277,'Aceite Virgen'!$B$6:$B$257,"&lt;="&amp;$B277)</f>
        <v>0.19</v>
      </c>
      <c r="HG277" s="8">
        <f>SUMIFS('Aceite Virgen'!HG$6:HG$257,'Aceite Virgen'!$A$6:$A$257,"&gt;="&amp;$A277,'Aceite Virgen'!$B$6:$B$257,"&lt;="&amp;$B277)</f>
        <v>1.4</v>
      </c>
      <c r="HH277" s="8">
        <f>SUMIFS('Aceite Virgen'!HH$6:HH$257,'Aceite Virgen'!$A$6:$A$257,"&gt;="&amp;$A277,'Aceite Virgen'!$B$6:$B$257,"&lt;="&amp;$B277)</f>
        <v>0</v>
      </c>
      <c r="HI277" s="8">
        <f>SUMIFS('Aceite Virgen'!HI$6:HI$257,'Aceite Virgen'!$A$6:$A$257,"&gt;="&amp;$A277,'Aceite Virgen'!$B$6:$B$257,"&lt;="&amp;$B277)</f>
        <v>0</v>
      </c>
      <c r="HM277" s="8">
        <f>SUMIFS('Aceite Virgen'!HM$6:HM$257,'Aceite Virgen'!$A$6:$A$257,"&gt;="&amp;$A277,'Aceite Virgen'!$B$6:$B$257,"&lt;="&amp;$B277)</f>
        <v>0.31</v>
      </c>
      <c r="HN277" s="8">
        <f>SUMIFS('Aceite Virgen'!HN$6:HN$257,'Aceite Virgen'!$A$6:$A$257,"&gt;="&amp;$A277,'Aceite Virgen'!$B$6:$B$257,"&lt;="&amp;$B277)</f>
        <v>1.51</v>
      </c>
      <c r="HO277" s="8">
        <f>SUMIFS('Aceite Virgen'!HO$6:HO$257,'Aceite Virgen'!$A$6:$A$257,"&gt;="&amp;$A277,'Aceite Virgen'!$B$6:$B$257,"&lt;="&amp;$B277)</f>
        <v>0</v>
      </c>
      <c r="HP277" s="8">
        <f>SUMIFS('Aceite Virgen'!HP$6:HP$257,'Aceite Virgen'!$A$6:$A$257,"&gt;="&amp;$A277,'Aceite Virgen'!$B$6:$B$257,"&lt;="&amp;$B277)</f>
        <v>0</v>
      </c>
      <c r="HT277" s="8">
        <f>SUMIFS('Aceite Virgen'!HT$6:HT$257,'Aceite Virgen'!$A$6:$A$257,"&gt;="&amp;$A277,'Aceite Virgen'!$B$6:$B$257,"&lt;="&amp;$B277)</f>
        <v>0.25</v>
      </c>
      <c r="HU277" s="8">
        <f>SUMIFS('Aceite Virgen'!HU$6:HU$257,'Aceite Virgen'!$A$6:$A$257,"&gt;="&amp;$A277,'Aceite Virgen'!$B$6:$B$257,"&lt;="&amp;$B277)</f>
        <v>0</v>
      </c>
      <c r="HV277" s="8">
        <f>SUMIFS('Aceite Virgen'!HV$6:HV$257,'Aceite Virgen'!$A$6:$A$257,"&gt;="&amp;$A277,'Aceite Virgen'!$B$6:$B$257,"&lt;="&amp;$B277)</f>
        <v>0.38</v>
      </c>
      <c r="HW277" s="8">
        <f>SUMIFS('Aceite Virgen'!HW$6:HW$257,'Aceite Virgen'!$A$6:$A$257,"&gt;="&amp;$A277,'Aceite Virgen'!$B$6:$B$257,"&lt;="&amp;$B277)</f>
        <v>0</v>
      </c>
      <c r="IA277" s="8">
        <f>SUMIFS('Aceite Virgen'!IA$6:IA$257,'Aceite Virgen'!$A$6:$A$257,"&gt;="&amp;$A277,'Aceite Virgen'!$B$6:$B$257,"&lt;="&amp;$B277)</f>
        <v>0.28000000000000003</v>
      </c>
      <c r="IB277" s="8">
        <f>SUMIFS('Aceite Virgen'!IB$6:IB$257,'Aceite Virgen'!$A$6:$A$257,"&gt;="&amp;$A277,'Aceite Virgen'!$B$6:$B$257,"&lt;="&amp;$B277)</f>
        <v>0</v>
      </c>
      <c r="IC277" s="8">
        <f>SUMIFS('Aceite Virgen'!IC$6:IC$257,'Aceite Virgen'!$A$6:$A$257,"&gt;="&amp;$A277,'Aceite Virgen'!$B$6:$B$257,"&lt;="&amp;$B277)</f>
        <v>0.45</v>
      </c>
      <c r="ID277" s="8">
        <f>SUMIFS('Aceite Virgen'!ID$6:ID$257,'Aceite Virgen'!$A$6:$A$257,"&gt;="&amp;$A277,'Aceite Virgen'!$B$6:$B$257,"&lt;="&amp;$B277)</f>
        <v>0</v>
      </c>
      <c r="IH277" s="8">
        <f>SUMIFS('Aceite Virgen'!IH$6:IH$257,'Aceite Virgen'!$A$6:$A$257,"&gt;="&amp;$A277,'Aceite Virgen'!$B$6:$B$257,"&lt;="&amp;$B277)</f>
        <v>1.1499999999999999</v>
      </c>
      <c r="II277" s="8">
        <f>SUMIFS('Aceite Virgen'!II$6:II$257,'Aceite Virgen'!$A$6:$A$257,"&gt;="&amp;$A277,'Aceite Virgen'!$B$6:$B$257,"&lt;="&amp;$B277)</f>
        <v>3.01</v>
      </c>
      <c r="IJ277" s="8">
        <f>SUMIFS('Aceite Virgen'!IJ$6:IJ$257,'Aceite Virgen'!$A$6:$A$257,"&gt;="&amp;$A277,'Aceite Virgen'!$B$6:$B$257,"&lt;="&amp;$B277)</f>
        <v>0.84</v>
      </c>
      <c r="IK277" s="8">
        <f>SUMIFS('Aceite Virgen'!IK$6:IK$257,'Aceite Virgen'!$A$6:$A$257,"&gt;="&amp;$A277,'Aceite Virgen'!$B$6:$B$257,"&lt;="&amp;$B277)</f>
        <v>0</v>
      </c>
      <c r="IO277" s="8">
        <f>SUMIFS('Aceite Virgen'!IO$6:IO$257,'Aceite Virgen'!$A$6:$A$257,"&gt;="&amp;$A277,'Aceite Virgen'!$B$6:$B$257,"&lt;="&amp;$B277)</f>
        <v>0.26</v>
      </c>
      <c r="IP277" s="8">
        <f>SUMIFS('Aceite Virgen'!IP$6:IP$257,'Aceite Virgen'!$A$6:$A$257,"&gt;="&amp;$A277,'Aceite Virgen'!$B$6:$B$257,"&lt;="&amp;$B277)</f>
        <v>0</v>
      </c>
      <c r="IQ277" s="8">
        <f>SUMIFS('Aceite Virgen'!IQ$6:IQ$257,'Aceite Virgen'!$A$6:$A$257,"&gt;="&amp;$A277,'Aceite Virgen'!$B$6:$B$257,"&lt;="&amp;$B277)</f>
        <v>0.37</v>
      </c>
      <c r="IR277" s="8">
        <f>SUMIFS('Aceite Virgen'!IR$6:IR$257,'Aceite Virgen'!$A$6:$A$257,"&gt;="&amp;$A277,'Aceite Virgen'!$B$6:$B$257,"&lt;="&amp;$B277)</f>
        <v>0</v>
      </c>
      <c r="IV277" s="8">
        <f>SUMIFS('Aceite Virgen'!IV$6:IV$257,'Aceite Virgen'!$A$6:$A$257,"&gt;="&amp;$A277,'Aceite Virgen'!$B$6:$B$257,"&lt;="&amp;$B277)</f>
        <v>0.2</v>
      </c>
      <c r="IW277" s="8">
        <f>SUMIFS('Aceite Virgen'!IW$6:IW$257,'Aceite Virgen'!$A$6:$A$257,"&gt;="&amp;$A277,'Aceite Virgen'!$B$6:$B$257,"&lt;="&amp;$B277)</f>
        <v>0</v>
      </c>
      <c r="IX277" s="8">
        <f>SUMIFS('Aceite Virgen'!IX$6:IX$257,'Aceite Virgen'!$A$6:$A$257,"&gt;="&amp;$A277,'Aceite Virgen'!$B$6:$B$257,"&lt;="&amp;$B277)</f>
        <v>0</v>
      </c>
      <c r="IY277" s="8">
        <f>SUMIFS('Aceite Virgen'!IY$6:IY$257,'Aceite Virgen'!$A$6:$A$257,"&gt;="&amp;$A277,'Aceite Virgen'!$B$6:$B$257,"&lt;="&amp;$B277)</f>
        <v>0</v>
      </c>
      <c r="JC277" s="8">
        <f>SUMIFS('Aceite Virgen'!JC$6:JC$257,'Aceite Virgen'!$A$6:$A$257,"&gt;="&amp;$A277,'Aceite Virgen'!$B$6:$B$257,"&lt;="&amp;$B277)</f>
        <v>0.67</v>
      </c>
      <c r="JD277" s="8">
        <f>SUMIFS('Aceite Virgen'!JD$6:JD$257,'Aceite Virgen'!$A$6:$A$257,"&gt;="&amp;$A277,'Aceite Virgen'!$B$6:$B$257,"&lt;="&amp;$B277)</f>
        <v>2.87</v>
      </c>
      <c r="JE277" s="8">
        <f>SUMIFS('Aceite Virgen'!JE$6:JE$257,'Aceite Virgen'!$A$6:$A$257,"&gt;="&amp;$A277,'Aceite Virgen'!$B$6:$B$257,"&lt;="&amp;$B277)</f>
        <v>0</v>
      </c>
      <c r="JF277" s="8">
        <f>SUMIFS('Aceite Virgen'!JF$6:JF$257,'Aceite Virgen'!$A$6:$A$257,"&gt;="&amp;$A277,'Aceite Virgen'!$B$6:$B$257,"&lt;="&amp;$B277)</f>
        <v>0</v>
      </c>
      <c r="JJ277" s="8">
        <f>SUMIFS('Aceite Virgen'!JJ$6:JJ$257,'Aceite Virgen'!$A$6:$A$257,"&gt;="&amp;$A277,'Aceite Virgen'!$B$6:$B$257,"&lt;="&amp;$B277)</f>
        <v>1.58</v>
      </c>
      <c r="JK277" s="8">
        <f>SUMIFS('Aceite Virgen'!JK$6:JK$257,'Aceite Virgen'!$A$6:$A$257,"&gt;="&amp;$A277,'Aceite Virgen'!$B$6:$B$257,"&lt;="&amp;$B277)</f>
        <v>8.4600000000000009</v>
      </c>
      <c r="JL277" s="8">
        <f>SUMIFS('Aceite Virgen'!JL$6:JL$257,'Aceite Virgen'!$A$6:$A$257,"&gt;="&amp;$A277,'Aceite Virgen'!$B$6:$B$257,"&lt;="&amp;$B277)</f>
        <v>0.36</v>
      </c>
      <c r="JM277" s="8">
        <f>SUMIFS('Aceite Virgen'!JM$6:JM$257,'Aceite Virgen'!$A$6:$A$257,"&gt;="&amp;$A277,'Aceite Virgen'!$B$6:$B$257,"&lt;="&amp;$B277)</f>
        <v>0</v>
      </c>
      <c r="JQ277" s="8">
        <f>SUMIFS('Aceite Virgen'!JQ$6:JQ$257,'Aceite Virgen'!$A$6:$A$257,"&gt;="&amp;$A277,'Aceite Virgen'!$B$6:$B$257,"&lt;="&amp;$B277)</f>
        <v>1.8399999999999999</v>
      </c>
      <c r="JR277" s="8">
        <f>SUMIFS('Aceite Virgen'!JR$6:JR$257,'Aceite Virgen'!$A$6:$A$257,"&gt;="&amp;$A277,'Aceite Virgen'!$B$6:$B$257,"&lt;="&amp;$B277)</f>
        <v>4.2699999999999996</v>
      </c>
      <c r="JS277" s="8">
        <f>SUMIFS('Aceite Virgen'!JS$6:JS$257,'Aceite Virgen'!$A$6:$A$257,"&gt;="&amp;$A277,'Aceite Virgen'!$B$6:$B$257,"&lt;="&amp;$B277)</f>
        <v>1.58</v>
      </c>
      <c r="JT277" s="8">
        <f>SUMIFS('Aceite Virgen'!JT$6:JT$257,'Aceite Virgen'!$A$6:$A$257,"&gt;="&amp;$A277,'Aceite Virgen'!$B$6:$B$257,"&lt;="&amp;$B277)</f>
        <v>0</v>
      </c>
      <c r="JX277" s="8">
        <f>SUMIFS('Aceite Virgen'!JX$6:JX$257,'Aceite Virgen'!$A$6:$A$257,"&gt;="&amp;$A277,'Aceite Virgen'!$B$6:$B$257,"&lt;="&amp;$B277)</f>
        <v>0.35</v>
      </c>
      <c r="JY277" s="8">
        <f>SUMIFS('Aceite Virgen'!JY$6:JY$257,'Aceite Virgen'!$A$6:$A$257,"&gt;="&amp;$A277,'Aceite Virgen'!$B$6:$B$257,"&lt;="&amp;$B277)</f>
        <v>0</v>
      </c>
      <c r="JZ277" s="8">
        <f>SUMIFS('Aceite Virgen'!JZ$6:JZ$257,'Aceite Virgen'!$A$6:$A$257,"&gt;="&amp;$A277,'Aceite Virgen'!$B$6:$B$257,"&lt;="&amp;$B277)</f>
        <v>0.18</v>
      </c>
      <c r="KA277" s="8">
        <f>SUMIFS('Aceite Virgen'!KA$6:KA$257,'Aceite Virgen'!$A$6:$A$257,"&gt;="&amp;$A277,'Aceite Virgen'!$B$6:$B$257,"&lt;="&amp;$B277)</f>
        <v>0</v>
      </c>
      <c r="KE277" s="8">
        <f>SUMIFS('Aceite Virgen'!KE$6:KE$257,'Aceite Virgen'!$A$6:$A$257,"&gt;="&amp;$A277,'Aceite Virgen'!$B$6:$B$257,"&lt;="&amp;$B277)</f>
        <v>1.47</v>
      </c>
      <c r="KF277" s="8">
        <f>SUMIFS('Aceite Virgen'!KF$6:KF$257,'Aceite Virgen'!$A$6:$A$257,"&gt;="&amp;$A277,'Aceite Virgen'!$B$6:$B$257,"&lt;="&amp;$B277)</f>
        <v>0</v>
      </c>
      <c r="KG277" s="8">
        <f>SUMIFS('Aceite Virgen'!KG$6:KG$257,'Aceite Virgen'!$A$6:$A$257,"&gt;="&amp;$A277,'Aceite Virgen'!$B$6:$B$257,"&lt;="&amp;$B277)</f>
        <v>2.39</v>
      </c>
      <c r="KH277" s="8">
        <f>SUMIFS('Aceite Virgen'!KH$6:KH$257,'Aceite Virgen'!$A$6:$A$257,"&gt;="&amp;$A277,'Aceite Virgen'!$B$6:$B$257,"&lt;="&amp;$B277)</f>
        <v>0</v>
      </c>
      <c r="KL277" s="8">
        <f>SUMIFS('Aceite Virgen'!KL$6:KL$257,'Aceite Virgen'!$A$6:$A$257,"&gt;="&amp;$A277,'Aceite Virgen'!$B$6:$B$257,"&lt;="&amp;$B277)</f>
        <v>6.15</v>
      </c>
      <c r="KM277" s="8">
        <f>SUMIFS('Aceite Virgen'!KM$6:KM$257,'Aceite Virgen'!$A$6:$A$257,"&gt;="&amp;$A277,'Aceite Virgen'!$B$6:$B$257,"&lt;="&amp;$B277)</f>
        <v>15.43</v>
      </c>
      <c r="KN277" s="8">
        <f>SUMIFS('Aceite Virgen'!KN$6:KN$257,'Aceite Virgen'!$A$6:$A$257,"&gt;="&amp;$A277,'Aceite Virgen'!$B$6:$B$257,"&lt;="&amp;$B277)</f>
        <v>6.34</v>
      </c>
      <c r="KO277" s="8">
        <f>SUMIFS('Aceite Virgen'!KO$6:KO$257,'Aceite Virgen'!$A$6:$A$257,"&gt;="&amp;$A277,'Aceite Virgen'!$B$6:$B$257,"&lt;="&amp;$B277)</f>
        <v>0</v>
      </c>
      <c r="KS277" s="8">
        <f>SUMIFS('Aceite Virgen'!KS$6:KS$257,'Aceite Virgen'!$A$6:$A$257,"&gt;="&amp;$A277,'Aceite Virgen'!$B$6:$B$257,"&lt;="&amp;$B277)</f>
        <v>2.09</v>
      </c>
      <c r="KT277" s="8">
        <f>SUMIFS('Aceite Virgen'!KT$6:KT$257,'Aceite Virgen'!$A$6:$A$257,"&gt;="&amp;$A277,'Aceite Virgen'!$B$6:$B$257,"&lt;="&amp;$B277)</f>
        <v>1.03</v>
      </c>
      <c r="KU277" s="8">
        <f>SUMIFS('Aceite Virgen'!KU$6:KU$257,'Aceite Virgen'!$A$6:$A$257,"&gt;="&amp;$A277,'Aceite Virgen'!$B$6:$B$257,"&lt;="&amp;$B277)</f>
        <v>1.65</v>
      </c>
      <c r="KV277" s="8">
        <f>SUMIFS('Aceite Virgen'!KV$6:KV$257,'Aceite Virgen'!$A$6:$A$257,"&gt;="&amp;$A277,'Aceite Virgen'!$B$6:$B$257,"&lt;="&amp;$B277)</f>
        <v>5.97</v>
      </c>
      <c r="KZ277" s="8">
        <f>SUMIFS('Aceite Virgen'!KZ$6:KZ$257,'Aceite Virgen'!$A$6:$A$257,"&gt;="&amp;$A277,'Aceite Virgen'!$B$6:$B$257,"&lt;="&amp;$B277)</f>
        <v>0.31</v>
      </c>
      <c r="LA277" s="8">
        <f>SUMIFS('Aceite Virgen'!LA$6:LA$257,'Aceite Virgen'!$A$6:$A$257,"&gt;="&amp;$A277,'Aceite Virgen'!$B$6:$B$257,"&lt;="&amp;$B277)</f>
        <v>1.34</v>
      </c>
      <c r="LB277" s="8">
        <f>SUMIFS('Aceite Virgen'!LB$6:LB$257,'Aceite Virgen'!$A$6:$A$257,"&gt;="&amp;$A277,'Aceite Virgen'!$B$6:$B$257,"&lt;="&amp;$B277)</f>
        <v>0.19</v>
      </c>
      <c r="LC277" s="8">
        <f>SUMIFS('Aceite Virgen'!LC$6:LC$257,'Aceite Virgen'!$A$6:$A$257,"&gt;="&amp;$A277,'Aceite Virgen'!$B$6:$B$257,"&lt;="&amp;$B277)</f>
        <v>0</v>
      </c>
      <c r="LG277" s="8">
        <f>SUMIFS('Aceite Virgen'!LG$6:LG$257,'Aceite Virgen'!$A$6:$A$257,"&gt;="&amp;$A277,'Aceite Virgen'!$B$6:$B$257,"&lt;="&amp;$B277)</f>
        <v>0.89</v>
      </c>
      <c r="LH277" s="8">
        <f>SUMIFS('Aceite Virgen'!LH$6:LH$257,'Aceite Virgen'!$A$6:$A$257,"&gt;="&amp;$A277,'Aceite Virgen'!$B$6:$B$257,"&lt;="&amp;$B277)</f>
        <v>0</v>
      </c>
      <c r="LI277" s="8">
        <f>SUMIFS('Aceite Virgen'!LI$6:LI$257,'Aceite Virgen'!$A$6:$A$257,"&gt;="&amp;$A277,'Aceite Virgen'!$B$6:$B$257,"&lt;="&amp;$B277)</f>
        <v>1.42</v>
      </c>
      <c r="LJ277" s="8">
        <f>SUMIFS('Aceite Virgen'!LJ$6:LJ$257,'Aceite Virgen'!$A$6:$A$257,"&gt;="&amp;$A277,'Aceite Virgen'!$B$6:$B$257,"&lt;="&amp;$B277)</f>
        <v>0</v>
      </c>
      <c r="LN277" s="8">
        <f>SUMIFS('Aceite Virgen'!LN$6:LN$257,'Aceite Virgen'!$A$6:$A$257,"&gt;="&amp;$A277,'Aceite Virgen'!$B$6:$B$257,"&lt;="&amp;$B277)</f>
        <v>0</v>
      </c>
      <c r="LO277" s="8">
        <f>SUMIFS('Aceite Virgen'!LO$6:LO$257,'Aceite Virgen'!$A$6:$A$257,"&gt;="&amp;$A277,'Aceite Virgen'!$B$6:$B$257,"&lt;="&amp;$B277)</f>
        <v>0</v>
      </c>
      <c r="LP277" s="8">
        <f>SUMIFS('Aceite Virgen'!LP$6:LP$257,'Aceite Virgen'!$A$6:$A$257,"&gt;="&amp;$A277,'Aceite Virgen'!$B$6:$B$257,"&lt;="&amp;$B277)</f>
        <v>0</v>
      </c>
      <c r="LQ277" s="8">
        <f>SUMIFS('Aceite Virgen'!LQ$6:LQ$257,'Aceite Virgen'!$A$6:$A$257,"&gt;="&amp;$A277,'Aceite Virgen'!$B$6:$B$257,"&lt;="&amp;$B277)</f>
        <v>0</v>
      </c>
      <c r="LR277" s="76"/>
      <c r="LS277" s="76"/>
      <c r="LT277" s="76"/>
      <c r="LU277" s="8">
        <f>SUMIFS('Aceite Virgen'!LU$6:LU$257,'Aceite Virgen'!$A$6:$A$257,"&gt;="&amp;$A277,'Aceite Virgen'!$B$6:$B$257,"&lt;="&amp;$B277)</f>
        <v>1.07</v>
      </c>
      <c r="LV277" s="8">
        <f>SUMIFS('Aceite Virgen'!LV$6:LV$257,'Aceite Virgen'!$A$6:$A$257,"&gt;="&amp;$A277,'Aceite Virgen'!$B$6:$B$257,"&lt;="&amp;$B277)</f>
        <v>4.87</v>
      </c>
      <c r="LW277" s="8">
        <f>SUMIFS('Aceite Virgen'!LW$6:LW$257,'Aceite Virgen'!$A$6:$A$257,"&gt;="&amp;$A277,'Aceite Virgen'!$B$6:$B$257,"&lt;="&amp;$B277)</f>
        <v>0.78</v>
      </c>
      <c r="LX277" s="8">
        <f>SUMIFS('Aceite Virgen'!LX$6:LX$257,'Aceite Virgen'!$A$6:$A$257,"&gt;="&amp;$A277,'Aceite Virgen'!$B$6:$B$257,"&lt;="&amp;$B277)</f>
        <v>0</v>
      </c>
      <c r="LY277" s="76"/>
      <c r="LZ277" s="76"/>
      <c r="MA277" s="76"/>
      <c r="MB277" s="8">
        <f>SUMIFS('Aceite Virgen'!MB$6:MB$257,'Aceite Virgen'!$A$6:$A$257,"&gt;="&amp;$A277,'Aceite Virgen'!$B$6:$B$257,"&lt;="&amp;$B277)</f>
        <v>0.8600000000000001</v>
      </c>
      <c r="MC277" s="8">
        <f>SUMIFS('Aceite Virgen'!MC$6:MC$257,'Aceite Virgen'!$A$6:$A$257,"&gt;="&amp;$A277,'Aceite Virgen'!$B$6:$B$257,"&lt;="&amp;$B277)</f>
        <v>4.0600000000000005</v>
      </c>
      <c r="MD277" s="8">
        <f>SUMIFS('Aceite Virgen'!MD$6:MD$257,'Aceite Virgen'!$A$6:$A$257,"&gt;="&amp;$A277,'Aceite Virgen'!$B$6:$B$257,"&lt;="&amp;$B277)</f>
        <v>0.43</v>
      </c>
      <c r="ME277" s="8">
        <f>SUMIFS('Aceite Virgen'!ME$6:ME$257,'Aceite Virgen'!$A$6:$A$257,"&gt;="&amp;$A277,'Aceite Virgen'!$B$6:$B$257,"&lt;="&amp;$B277)</f>
        <v>0</v>
      </c>
      <c r="MI277" s="8">
        <f>SUMIFS('Aceite Virgen'!MI$6:MI$257,'Aceite Virgen'!$A$6:$A$257,"&gt;="&amp;$A277,'Aceite Virgen'!$B$6:$B$257,"&lt;="&amp;$B277)</f>
        <v>3.56</v>
      </c>
      <c r="MJ277" s="8">
        <f>SUMIFS('Aceite Virgen'!MJ$6:MJ$257,'Aceite Virgen'!$A$6:$A$257,"&gt;="&amp;$A277,'Aceite Virgen'!$B$6:$B$257,"&lt;="&amp;$B277)</f>
        <v>11.45</v>
      </c>
      <c r="MK277" s="8">
        <f>SUMIFS('Aceite Virgen'!MK$6:MK$257,'Aceite Virgen'!$A$6:$A$257,"&gt;="&amp;$A277,'Aceite Virgen'!$B$6:$B$257,"&lt;="&amp;$B277)</f>
        <v>1.23</v>
      </c>
      <c r="ML277" s="8">
        <f>SUMIFS('Aceite Virgen'!ML$6:ML$257,'Aceite Virgen'!$A$6:$A$257,"&gt;="&amp;$A277,'Aceite Virgen'!$B$6:$B$257,"&lt;="&amp;$B277)</f>
        <v>5.82</v>
      </c>
      <c r="MM277" s="76"/>
      <c r="MN277" s="76"/>
      <c r="MO277" s="76"/>
      <c r="MP277" s="8">
        <f>SUMIFS('Aceite Virgen'!MP$6:MP$257,'Aceite Virgen'!$A$6:$A$257,"&gt;="&amp;$A277,'Aceite Virgen'!$B$6:$B$257,"&lt;="&amp;$B277)</f>
        <v>2.88</v>
      </c>
      <c r="MQ277" s="8">
        <f>SUMIFS('Aceite Virgen'!MQ$6:MQ$257,'Aceite Virgen'!$A$6:$A$257,"&gt;="&amp;$A277,'Aceite Virgen'!$B$6:$B$257,"&lt;="&amp;$B277)</f>
        <v>8.5</v>
      </c>
      <c r="MR277" s="8">
        <f>SUMIFS('Aceite Virgen'!MR$6:MR$257,'Aceite Virgen'!$A$6:$A$257,"&gt;="&amp;$A277,'Aceite Virgen'!$B$6:$B$257,"&lt;="&amp;$B277)</f>
        <v>0.47</v>
      </c>
      <c r="MS277" s="8">
        <f>SUMIFS('Aceite Virgen'!MS$6:MS$257,'Aceite Virgen'!$A$6:$A$257,"&gt;="&amp;$A277,'Aceite Virgen'!$B$6:$B$257,"&lt;="&amp;$B277)</f>
        <v>6.92</v>
      </c>
    </row>
    <row r="278" spans="1:357" x14ac:dyDescent="0.25">
      <c r="A278" s="14">
        <f>'TAM Aceite Virgen'!B26</f>
        <v>3.8</v>
      </c>
      <c r="B278" s="14">
        <f>'TAM Aceite Virgen'!C26</f>
        <v>3.9</v>
      </c>
      <c r="C278" s="14"/>
      <c r="D278" s="8">
        <f>SUMIFS('Aceite Virgen'!D$6:D$257,'Aceite Virgen'!$A$6:$A$257,"&gt;="&amp;$A278,'Aceite Virgen'!$B$6:$B$257,"&lt;="&amp;$B278)</f>
        <v>0.35</v>
      </c>
      <c r="E278" s="8">
        <f>SUMIFS('Aceite Virgen'!E$6:E$257,'Aceite Virgen'!$A$6:$A$257,"&gt;="&amp;$A278,'Aceite Virgen'!$B$6:$B$257,"&lt;="&amp;$B278)</f>
        <v>1.08</v>
      </c>
      <c r="F278" s="8">
        <f>SUMIFS('Aceite Virgen'!F$6:F$257,'Aceite Virgen'!$A$6:$A$257,"&gt;="&amp;$A278,'Aceite Virgen'!$B$6:$B$257,"&lt;="&amp;$B278)</f>
        <v>0.28000000000000003</v>
      </c>
      <c r="G278" s="8">
        <f>SUMIFS('Aceite Virgen'!G$6:G$257,'Aceite Virgen'!$A$6:$A$257,"&gt;="&amp;$A278,'Aceite Virgen'!$B$6:$B$257,"&lt;="&amp;$B278)</f>
        <v>0</v>
      </c>
      <c r="H278" s="14"/>
      <c r="I278" s="14"/>
      <c r="J278" s="14"/>
      <c r="K278" s="8">
        <f>SUMIFS('Aceite Virgen'!K$6:K$257,'Aceite Virgen'!$A$6:$A$257,"&gt;="&amp;$A278,'Aceite Virgen'!$B$6:$B$257,"&lt;="&amp;$B278)</f>
        <v>0.41</v>
      </c>
      <c r="L278" s="8">
        <f>SUMIFS('Aceite Virgen'!L$6:L$257,'Aceite Virgen'!$A$6:$A$257,"&gt;="&amp;$A278,'Aceite Virgen'!$B$6:$B$257,"&lt;="&amp;$B278)</f>
        <v>0</v>
      </c>
      <c r="M278" s="8">
        <f>SUMIFS('Aceite Virgen'!M$6:M$257,'Aceite Virgen'!$A$6:$A$257,"&gt;="&amp;$A278,'Aceite Virgen'!$B$6:$B$257,"&lt;="&amp;$B278)</f>
        <v>0.54</v>
      </c>
      <c r="N278" s="8">
        <f>SUMIFS('Aceite Virgen'!N$6:N$257,'Aceite Virgen'!$A$6:$A$257,"&gt;="&amp;$A278,'Aceite Virgen'!$B$6:$B$257,"&lt;="&amp;$B278)</f>
        <v>0</v>
      </c>
      <c r="O278" s="14"/>
      <c r="P278" s="14"/>
      <c r="Q278" s="14"/>
      <c r="R278" s="8">
        <f>SUMIFS('Aceite Virgen'!R$6:R$257,'Aceite Virgen'!$A$6:$A$257,"&gt;="&amp;$A278,'Aceite Virgen'!$B$6:$B$257,"&lt;="&amp;$B278)</f>
        <v>0</v>
      </c>
      <c r="S278" s="8">
        <f>SUMIFS('Aceite Virgen'!S$6:S$257,'Aceite Virgen'!$A$6:$A$257,"&gt;="&amp;$A278,'Aceite Virgen'!$B$6:$B$257,"&lt;="&amp;$B278)</f>
        <v>0</v>
      </c>
      <c r="T278" s="8">
        <f>SUMIFS('Aceite Virgen'!T$6:T$257,'Aceite Virgen'!$A$6:$A$257,"&gt;="&amp;$A278,'Aceite Virgen'!$B$6:$B$257,"&lt;="&amp;$B278)</f>
        <v>0</v>
      </c>
      <c r="U278" s="8">
        <f>SUMIFS('Aceite Virgen'!U$6:U$257,'Aceite Virgen'!$A$6:$A$257,"&gt;="&amp;$A278,'Aceite Virgen'!$B$6:$B$257,"&lt;="&amp;$B278)</f>
        <v>0</v>
      </c>
      <c r="V278" s="14"/>
      <c r="W278" s="14"/>
      <c r="X278" s="14"/>
      <c r="Y278" s="8">
        <f>SUMIFS('Aceite Virgen'!Y$6:Y$257,'Aceite Virgen'!$A$6:$A$257,"&gt;="&amp;$A278,'Aceite Virgen'!$B$6:$B$257,"&lt;="&amp;$B278)</f>
        <v>1.1800000000000002</v>
      </c>
      <c r="Z278" s="8">
        <f>SUMIFS('Aceite Virgen'!Z$6:Z$257,'Aceite Virgen'!$A$6:$A$257,"&gt;="&amp;$A278,'Aceite Virgen'!$B$6:$B$257,"&lt;="&amp;$B278)</f>
        <v>1.5999999999999999</v>
      </c>
      <c r="AA278" s="8">
        <f>SUMIFS('Aceite Virgen'!AA$6:AA$257,'Aceite Virgen'!$A$6:$A$257,"&gt;="&amp;$A278,'Aceite Virgen'!$B$6:$B$257,"&lt;="&amp;$B278)</f>
        <v>0.52</v>
      </c>
      <c r="AB278" s="8">
        <f>SUMIFS('Aceite Virgen'!AB$6:AB$257,'Aceite Virgen'!$A$6:$A$257,"&gt;="&amp;$A278,'Aceite Virgen'!$B$6:$B$257,"&lt;="&amp;$B278)</f>
        <v>0</v>
      </c>
      <c r="AC278" s="14"/>
      <c r="AD278" s="14"/>
      <c r="AE278" s="14"/>
      <c r="AF278" s="8">
        <f>SUMIFS('Aceite Virgen'!AF$6:AF$257,'Aceite Virgen'!$A$6:$A$257,"&gt;="&amp;$A278,'Aceite Virgen'!$B$6:$B$257,"&lt;="&amp;$B278)</f>
        <v>24.05</v>
      </c>
      <c r="AG278" s="8">
        <f>SUMIFS('Aceite Virgen'!AG$6:AG$257,'Aceite Virgen'!$A$6:$A$257,"&gt;="&amp;$A278,'Aceite Virgen'!$B$6:$B$257,"&lt;="&amp;$B278)</f>
        <v>0.32</v>
      </c>
      <c r="AH278" s="8">
        <f>SUMIFS('Aceite Virgen'!AH$6:AH$257,'Aceite Virgen'!$A$6:$A$257,"&gt;="&amp;$A278,'Aceite Virgen'!$B$6:$B$257,"&lt;="&amp;$B278)</f>
        <v>27.59</v>
      </c>
      <c r="AI278" s="8">
        <f>SUMIFS('Aceite Virgen'!AI$6:AI$257,'Aceite Virgen'!$A$6:$A$257,"&gt;="&amp;$A278,'Aceite Virgen'!$B$6:$B$257,"&lt;="&amp;$B278)</f>
        <v>0</v>
      </c>
      <c r="AJ278" s="14"/>
      <c r="AK278" s="14"/>
      <c r="AL278" s="14"/>
      <c r="AM278" s="8">
        <f>SUMIFS('Aceite Virgen'!AM$6:AM$257,'Aceite Virgen'!$A$6:$A$257,"&gt;="&amp;$A278,'Aceite Virgen'!$B$6:$B$257,"&lt;="&amp;$B278)</f>
        <v>24.720000000000002</v>
      </c>
      <c r="AN278" s="8">
        <f>SUMIFS('Aceite Virgen'!AN$6:AN$257,'Aceite Virgen'!$A$6:$A$257,"&gt;="&amp;$A278,'Aceite Virgen'!$B$6:$B$257,"&lt;="&amp;$B278)</f>
        <v>5.14</v>
      </c>
      <c r="AO278" s="8">
        <f>SUMIFS('Aceite Virgen'!AO$6:AO$257,'Aceite Virgen'!$A$6:$A$257,"&gt;="&amp;$A278,'Aceite Virgen'!$B$6:$B$257,"&lt;="&amp;$B278)</f>
        <v>29.24</v>
      </c>
      <c r="AP278" s="8">
        <f>SUMIFS('Aceite Virgen'!AP$6:AP$257,'Aceite Virgen'!$A$6:$A$257,"&gt;="&amp;$A278,'Aceite Virgen'!$B$6:$B$257,"&lt;="&amp;$B278)</f>
        <v>0.55000000000000004</v>
      </c>
      <c r="AQ278" s="14"/>
      <c r="AR278" s="14"/>
      <c r="AT278" s="8">
        <f>SUMIFS('Aceite Virgen'!AT$6:AT$257,'Aceite Virgen'!$A$6:$A$257,"&gt;="&amp;$A278,'Aceite Virgen'!$B$6:$B$257,"&lt;="&amp;$B278)</f>
        <v>25.05</v>
      </c>
      <c r="AU278" s="8">
        <f>SUMIFS('Aceite Virgen'!AU$6:AU$257,'Aceite Virgen'!$A$6:$A$257,"&gt;="&amp;$A278,'Aceite Virgen'!$B$6:$B$257,"&lt;="&amp;$B278)</f>
        <v>0.93</v>
      </c>
      <c r="AV278" s="8">
        <f>SUMIFS('Aceite Virgen'!AV$6:AV$257,'Aceite Virgen'!$A$6:$A$257,"&gt;="&amp;$A278,'Aceite Virgen'!$B$6:$B$257,"&lt;="&amp;$B278)</f>
        <v>29.25</v>
      </c>
      <c r="AW278" s="8">
        <f>SUMIFS('Aceite Virgen'!AW$6:AW$257,'Aceite Virgen'!$A$6:$A$257,"&gt;="&amp;$A278,'Aceite Virgen'!$B$6:$B$257,"&lt;="&amp;$B278)</f>
        <v>0</v>
      </c>
      <c r="BA278" s="8">
        <f>SUMIFS('Aceite Virgen'!BA$6:BA$257,'Aceite Virgen'!$A$6:$A$257,"&gt;="&amp;A278,'Aceite Virgen'!$B$6:$B$257,"&lt;="&amp;B278)</f>
        <v>20.57</v>
      </c>
      <c r="BB278" s="8">
        <f>SUMIFS('Aceite Virgen'!BB$6:BB$257,'Aceite Virgen'!$A$6:$A$257,"&gt;="&amp;$A278,'Aceite Virgen'!$B$6:$B$257,"&lt;="&amp;$B278)</f>
        <v>4.13</v>
      </c>
      <c r="BC278" s="8">
        <f>SUMIFS('Aceite Virgen'!BC$6:BC$257,'Aceite Virgen'!$A$6:$A$257,"&gt;="&amp;$A278,'Aceite Virgen'!$B$6:$B$257,"&lt;="&amp;$B278)</f>
        <v>23.95</v>
      </c>
      <c r="BD278" s="8">
        <f>SUMIFS('Aceite Virgen'!BD$6:BD$257,'Aceite Virgen'!$A$6:$A$257,"&gt;="&amp;$A278,'Aceite Virgen'!$B$6:$B$257,"&lt;="&amp;$B278)</f>
        <v>0</v>
      </c>
      <c r="BH278" s="8">
        <f>SUMIFS('Aceite Virgen'!BH$6:BH$257,'Aceite Virgen'!$A$6:$A$257,"&gt;="&amp;$A278,'Aceite Virgen'!$B$6:$B$257,"&lt;="&amp;$B278)</f>
        <v>21.540000000000003</v>
      </c>
      <c r="BI278" s="8">
        <f>SUMIFS('Aceite Virgen'!BI$6:BI$257,'Aceite Virgen'!$A$6:$A$257,"&gt;="&amp;$A278,'Aceite Virgen'!$B$6:$B$257,"&lt;="&amp;$B278)</f>
        <v>13.87</v>
      </c>
      <c r="BJ278" s="8">
        <f>SUMIFS('Aceite Virgen'!BJ$6:BJ$257,'Aceite Virgen'!$A$6:$A$257,"&gt;="&amp;$A278,'Aceite Virgen'!$B$6:$B$257,"&lt;="&amp;$B278)</f>
        <v>23.22</v>
      </c>
      <c r="BK278" s="8">
        <f>SUMIFS('Aceite Virgen'!BK$6:BK$257,'Aceite Virgen'!$A$6:$A$257,"&gt;="&amp;$A278,'Aceite Virgen'!$B$6:$B$257,"&lt;="&amp;$B278)</f>
        <v>0</v>
      </c>
      <c r="BO278" s="8">
        <f>SUMIFS('Aceite Virgen'!BO$6:BO$257,'Aceite Virgen'!$A$6:$A$257,"&gt;="&amp;$A278,'Aceite Virgen'!$B$6:$B$257,"&lt;="&amp;$B278)</f>
        <v>25.900000000000002</v>
      </c>
      <c r="BP278" s="8">
        <f>SUMIFS('Aceite Virgen'!BP$6:BP$257,'Aceite Virgen'!$A$6:$A$257,"&gt;="&amp;$A278,'Aceite Virgen'!$B$6:$B$257,"&lt;="&amp;$B278)</f>
        <v>0.75</v>
      </c>
      <c r="BQ278" s="8">
        <f>SUMIFS('Aceite Virgen'!BQ$6:BQ$257,'Aceite Virgen'!$A$6:$A$257,"&gt;="&amp;$A278,'Aceite Virgen'!$B$6:$B$257,"&lt;="&amp;$B278)</f>
        <v>30.13</v>
      </c>
      <c r="BR278" s="8">
        <f>SUMIFS('Aceite Virgen'!BR$6:BR$257,'Aceite Virgen'!$A$6:$A$257,"&gt;="&amp;$A278,'Aceite Virgen'!$B$6:$B$257,"&lt;="&amp;$B278)</f>
        <v>0</v>
      </c>
      <c r="BV278" s="8">
        <f>SUMIFS('Aceite Virgen'!BV$6:BV$257,'Aceite Virgen'!$A$6:$A$257,"&gt;="&amp;$A278,'Aceite Virgen'!$B$6:$B$257,"&lt;="&amp;$B278)</f>
        <v>22.64</v>
      </c>
      <c r="BW278" s="8">
        <f>SUMIFS('Aceite Virgen'!BW$6:BW$257,'Aceite Virgen'!$A$6:$A$257,"&gt;="&amp;$A278,'Aceite Virgen'!$B$6:$B$257,"&lt;="&amp;$B278)</f>
        <v>15</v>
      </c>
      <c r="BX278" s="8">
        <f>SUMIFS('Aceite Virgen'!BX$6:BX$257,'Aceite Virgen'!$A$6:$A$257,"&gt;="&amp;$A278,'Aceite Virgen'!$B$6:$B$257,"&lt;="&amp;$B278)</f>
        <v>25.8</v>
      </c>
      <c r="BY278" s="8">
        <f>SUMIFS('Aceite Virgen'!BY$6:BY$257,'Aceite Virgen'!$A$6:$A$257,"&gt;="&amp;$A278,'Aceite Virgen'!$B$6:$B$257,"&lt;="&amp;$B278)</f>
        <v>0</v>
      </c>
      <c r="CC278" s="8">
        <f>SUMIFS('Aceite Virgen'!CC$6:CC$257,'Aceite Virgen'!$A$6:$A$257,"&gt;="&amp;$A278,'Aceite Virgen'!$B$6:$B$257,"&lt;="&amp;$B278)</f>
        <v>11.84</v>
      </c>
      <c r="CD278" s="8">
        <f>SUMIFS('Aceite Virgen'!CD$6:CD$257,'Aceite Virgen'!$A$6:$A$257,"&gt;="&amp;$A278,'Aceite Virgen'!$B$6:$B$257,"&lt;="&amp;$B278)</f>
        <v>14.580000000000002</v>
      </c>
      <c r="CE278" s="8">
        <f>SUMIFS('Aceite Virgen'!CE$6:CE$257,'Aceite Virgen'!$A$6:$A$257,"&gt;="&amp;$A278,'Aceite Virgen'!$B$6:$B$257,"&lt;="&amp;$B278)</f>
        <v>12.39</v>
      </c>
      <c r="CF278" s="8">
        <f>SUMIFS('Aceite Virgen'!CF$6:CF$257,'Aceite Virgen'!$A$6:$A$257,"&gt;="&amp;$A278,'Aceite Virgen'!$B$6:$B$257,"&lt;="&amp;$B278)</f>
        <v>0</v>
      </c>
      <c r="CJ278" s="8">
        <f>SUMIFS('Aceite Virgen'!CJ$6:CJ$257,'Aceite Virgen'!$A$6:$A$257,"&gt;="&amp;$A278,'Aceite Virgen'!$B$6:$B$257,"&lt;="&amp;$B278)</f>
        <v>7.17</v>
      </c>
      <c r="CK278" s="8">
        <f>SUMIFS('Aceite Virgen'!CK$6:CK$257,'Aceite Virgen'!$A$6:$A$257,"&gt;="&amp;$A278,'Aceite Virgen'!$B$6:$B$257,"&lt;="&amp;$B278)</f>
        <v>7.97</v>
      </c>
      <c r="CL278" s="8">
        <f>SUMIFS('Aceite Virgen'!CL$6:CL$257,'Aceite Virgen'!$A$6:$A$257,"&gt;="&amp;$A278,'Aceite Virgen'!$B$6:$B$257,"&lt;="&amp;$B278)</f>
        <v>7.95</v>
      </c>
      <c r="CM278" s="8">
        <f>SUMIFS('Aceite Virgen'!CM$6:CM$257,'Aceite Virgen'!$A$6:$A$257,"&gt;="&amp;$A278,'Aceite Virgen'!$B$6:$B$257,"&lt;="&amp;$B278)</f>
        <v>0</v>
      </c>
      <c r="CQ278" s="8">
        <f>SUMIFS('Aceite Virgen'!CQ$6:CQ$257,'Aceite Virgen'!$A$6:$A$257,"&gt;="&amp;$A278,'Aceite Virgen'!$B$6:$B$257,"&lt;="&amp;$B278)</f>
        <v>3.01</v>
      </c>
      <c r="CR278" s="8">
        <f>SUMIFS('Aceite Virgen'!CR$6:CR$257,'Aceite Virgen'!$A$6:$A$257,"&gt;="&amp;$A278,'Aceite Virgen'!$B$6:$B$257,"&lt;="&amp;$B278)</f>
        <v>2.78</v>
      </c>
      <c r="CS278" s="8">
        <f>SUMIFS('Aceite Virgen'!CS$6:CS$257,'Aceite Virgen'!$A$6:$A$257,"&gt;="&amp;$A278,'Aceite Virgen'!$B$6:$B$257,"&lt;="&amp;$B278)</f>
        <v>3.4399999999999995</v>
      </c>
      <c r="CT278" s="8">
        <f>SUMIFS('Aceite Virgen'!CT$6:CT$257,'Aceite Virgen'!$A$6:$A$257,"&gt;="&amp;$A278,'Aceite Virgen'!$B$6:$B$257,"&lt;="&amp;$B278)</f>
        <v>0</v>
      </c>
      <c r="CX278" s="8">
        <f>SUMIFS('Aceite Virgen'!CX$6:CX$257,'Aceite Virgen'!$A$6:$A$257,"&gt;="&amp;$A278,'Aceite Virgen'!$B$6:$B$257,"&lt;="&amp;$B278)</f>
        <v>1.04</v>
      </c>
      <c r="CY278" s="8">
        <f>SUMIFS('Aceite Virgen'!CY$6:CY$257,'Aceite Virgen'!$A$6:$A$257,"&gt;="&amp;$A278,'Aceite Virgen'!$B$6:$B$257,"&lt;="&amp;$B278)</f>
        <v>0</v>
      </c>
      <c r="CZ278" s="8">
        <f>SUMIFS('Aceite Virgen'!CZ$6:CZ$257,'Aceite Virgen'!$A$6:$A$257,"&gt;="&amp;$A278,'Aceite Virgen'!$B$6:$B$257,"&lt;="&amp;$B278)</f>
        <v>1.46</v>
      </c>
      <c r="DA278" s="8">
        <f>SUMIFS('Aceite Virgen'!DA$6:DA$257,'Aceite Virgen'!$A$6:$A$257,"&gt;="&amp;$A278,'Aceite Virgen'!$B$6:$B$257,"&lt;="&amp;$B278)</f>
        <v>0</v>
      </c>
      <c r="DE278" s="8">
        <f>SUMIFS('Aceite Virgen'!DE$6:DE$257,'Aceite Virgen'!$A$6:$A$257,"&gt;="&amp;$A278,'Aceite Virgen'!$B$6:$B$257,"&lt;="&amp;$B278)</f>
        <v>1.8</v>
      </c>
      <c r="DF278" s="8">
        <f>SUMIFS('Aceite Virgen'!DF$6:DF$257,'Aceite Virgen'!$A$6:$A$257,"&gt;="&amp;$A278,'Aceite Virgen'!$B$6:$B$257,"&lt;="&amp;$B278)</f>
        <v>8.17</v>
      </c>
      <c r="DG278" s="8">
        <f>SUMIFS('Aceite Virgen'!DG$6:DG$257,'Aceite Virgen'!$A$6:$A$257,"&gt;="&amp;$A278,'Aceite Virgen'!$B$6:$B$257,"&lt;="&amp;$B278)</f>
        <v>0</v>
      </c>
      <c r="DH278" s="8">
        <f>SUMIFS('Aceite Virgen'!DH$6:DH$257,'Aceite Virgen'!$A$6:$A$257,"&gt;="&amp;$A278,'Aceite Virgen'!$B$6:$B$257,"&lt;="&amp;$B278)</f>
        <v>0</v>
      </c>
      <c r="DL278" s="8">
        <f>SUMIFS('Aceite Virgen'!DL$6:DL$257,'Aceite Virgen'!$A$6:$A$257,"&gt;="&amp;$A278,'Aceite Virgen'!$B$6:$B$257,"&lt;="&amp;$B278)</f>
        <v>2.7</v>
      </c>
      <c r="DM278" s="8">
        <f>SUMIFS('Aceite Virgen'!DM$6:DM$257,'Aceite Virgen'!$A$6:$A$257,"&gt;="&amp;$A278,'Aceite Virgen'!$B$6:$B$257,"&lt;="&amp;$B278)</f>
        <v>7.62</v>
      </c>
      <c r="DN278" s="8">
        <f>SUMIFS('Aceite Virgen'!DN$6:DN$257,'Aceite Virgen'!$A$6:$A$257,"&gt;="&amp;$A278,'Aceite Virgen'!$B$6:$B$257,"&lt;="&amp;$B278)</f>
        <v>1.99</v>
      </c>
      <c r="DO278" s="8">
        <f>SUMIFS('Aceite Virgen'!DO$6:DO$257,'Aceite Virgen'!$A$6:$A$257,"&gt;="&amp;$A278,'Aceite Virgen'!$B$6:$B$257,"&lt;="&amp;$B278)</f>
        <v>0</v>
      </c>
      <c r="DS278" s="8">
        <f>SUMIFS('Aceite Virgen'!DS$6:DS$257,'Aceite Virgen'!$A$6:$A$257,"&gt;="&amp;$A278,'Aceite Virgen'!$B$6:$B$257,"&lt;="&amp;$B278)</f>
        <v>0.67999999999999994</v>
      </c>
      <c r="DT278" s="8">
        <f>SUMIFS('Aceite Virgen'!DT$6:DT$257,'Aceite Virgen'!$A$6:$A$257,"&gt;="&amp;$A278,'Aceite Virgen'!$B$6:$B$257,"&lt;="&amp;$B278)</f>
        <v>4.7</v>
      </c>
      <c r="DU278" s="8">
        <f>SUMIFS('Aceite Virgen'!DU$6:DU$257,'Aceite Virgen'!$A$6:$A$257,"&gt;="&amp;$A278,'Aceite Virgen'!$B$6:$B$257,"&lt;="&amp;$B278)</f>
        <v>0.13</v>
      </c>
      <c r="DV278" s="8">
        <f>SUMIFS('Aceite Virgen'!DV$6:DV$257,'Aceite Virgen'!$A$6:$A$257,"&gt;="&amp;$A278,'Aceite Virgen'!$B$6:$B$257,"&lt;="&amp;$B278)</f>
        <v>0</v>
      </c>
      <c r="DZ278" s="8">
        <f>SUMIFS('Aceite Virgen'!DZ$6:DZ$257,'Aceite Virgen'!$A$6:$A$257,"&gt;="&amp;$A278,'Aceite Virgen'!$B$6:$B$257,"&lt;="&amp;$B278)</f>
        <v>0.94</v>
      </c>
      <c r="EA278" s="8">
        <f>SUMIFS('Aceite Virgen'!EA$6:EA$257,'Aceite Virgen'!$A$6:$A$257,"&gt;="&amp;$A278,'Aceite Virgen'!$B$6:$B$257,"&lt;="&amp;$B278)</f>
        <v>0</v>
      </c>
      <c r="EB278" s="8">
        <f>SUMIFS('Aceite Virgen'!EB$6:EB$257,'Aceite Virgen'!$A$6:$A$257,"&gt;="&amp;$A278,'Aceite Virgen'!$B$6:$B$257,"&lt;="&amp;$B278)</f>
        <v>1.29</v>
      </c>
      <c r="EC278" s="8">
        <f>SUMIFS('Aceite Virgen'!EC$6:EC$257,'Aceite Virgen'!$A$6:$A$257,"&gt;="&amp;$A278,'Aceite Virgen'!$B$6:$B$257,"&lt;="&amp;$B278)</f>
        <v>0</v>
      </c>
      <c r="EG278" s="8">
        <f>SUMIFS('Aceite Virgen'!EG$6:EG$257,'Aceite Virgen'!$A$6:$A$257,"&gt;="&amp;$A278,'Aceite Virgen'!$B$6:$B$257,"&lt;="&amp;$B278)</f>
        <v>0.8600000000000001</v>
      </c>
      <c r="EH278" s="8">
        <f>SUMIFS('Aceite Virgen'!EH$6:EH$257,'Aceite Virgen'!$A$6:$A$257,"&gt;="&amp;$A278,'Aceite Virgen'!$B$6:$B$257,"&lt;="&amp;$B278)</f>
        <v>2.37</v>
      </c>
      <c r="EI278" s="8">
        <f>SUMIFS('Aceite Virgen'!EI$6:EI$257,'Aceite Virgen'!$A$6:$A$257,"&gt;="&amp;$A278,'Aceite Virgen'!$B$6:$B$257,"&lt;="&amp;$B278)</f>
        <v>0.48</v>
      </c>
      <c r="EJ278" s="8">
        <f>SUMIFS('Aceite Virgen'!EJ$6:EJ$257,'Aceite Virgen'!$A$6:$A$257,"&gt;="&amp;$A278,'Aceite Virgen'!$B$6:$B$257,"&lt;="&amp;$B278)</f>
        <v>0</v>
      </c>
      <c r="EN278" s="8">
        <f>SUMIFS('Aceite Virgen'!EN$6:EN$257,'Aceite Virgen'!$A$6:$A$257,"&gt;="&amp;$A278,'Aceite Virgen'!$B$6:$B$257,"&lt;="&amp;$B278)</f>
        <v>0</v>
      </c>
      <c r="EO278" s="8">
        <f>SUMIFS('Aceite Virgen'!EO$6:EO$257,'Aceite Virgen'!$A$6:$A$257,"&gt;="&amp;$A278,'Aceite Virgen'!$B$6:$B$257,"&lt;="&amp;$B278)</f>
        <v>0</v>
      </c>
      <c r="EP278" s="8">
        <f>SUMIFS('Aceite Virgen'!EP$6:EP$257,'Aceite Virgen'!$A$6:$A$257,"&gt;="&amp;$A278,'Aceite Virgen'!$B$6:$B$257,"&lt;="&amp;$B278)</f>
        <v>0</v>
      </c>
      <c r="EQ278" s="8">
        <f>SUMIFS('Aceite Virgen'!EQ$6:EQ$257,'Aceite Virgen'!$A$6:$A$257,"&gt;="&amp;$A278,'Aceite Virgen'!$B$6:$B$257,"&lt;="&amp;$B278)</f>
        <v>0</v>
      </c>
      <c r="EU278" s="8">
        <f>SUMIFS('Aceite Virgen'!EU$6:EU$257,'Aceite Virgen'!$A$6:$A$257,"&gt;="&amp;$A278,'Aceite Virgen'!$B$6:$B$257,"&lt;="&amp;$B278)</f>
        <v>0.42000000000000004</v>
      </c>
      <c r="EV278" s="8">
        <f>SUMIFS('Aceite Virgen'!EV$6:EV$257,'Aceite Virgen'!$A$6:$A$257,"&gt;="&amp;$A278,'Aceite Virgen'!$B$6:$B$257,"&lt;="&amp;$B278)</f>
        <v>0</v>
      </c>
      <c r="EW278" s="8">
        <f>SUMIFS('Aceite Virgen'!EW$6:EW$257,'Aceite Virgen'!$A$6:$A$257,"&gt;="&amp;$A278,'Aceite Virgen'!$B$6:$B$257,"&lt;="&amp;$B278)</f>
        <v>0.69000000000000006</v>
      </c>
      <c r="EX278" s="8">
        <f>SUMIFS('Aceite Virgen'!EX$6:EX$257,'Aceite Virgen'!$A$6:$A$257,"&gt;="&amp;$A278,'Aceite Virgen'!$B$6:$B$257,"&lt;="&amp;$B278)</f>
        <v>0</v>
      </c>
      <c r="FB278" s="8">
        <f>SUMIFS('Aceite Virgen'!FB$6:FB$257,'Aceite Virgen'!$A$6:$A$257,"&gt;="&amp;$A278,'Aceite Virgen'!$B$6:$B$257,"&lt;="&amp;$B278)</f>
        <v>0</v>
      </c>
      <c r="FC278" s="8">
        <f>SUMIFS('Aceite Virgen'!FC$6:FC$257,'Aceite Virgen'!$A$6:$A$257,"&gt;="&amp;$A278,'Aceite Virgen'!$B$6:$B$257,"&lt;="&amp;$B278)</f>
        <v>0</v>
      </c>
      <c r="FD278" s="8">
        <f>SUMIFS('Aceite Virgen'!FD$6:FD$257,'Aceite Virgen'!$A$6:$A$257,"&gt;="&amp;$A278,'Aceite Virgen'!$B$6:$B$257,"&lt;="&amp;$B278)</f>
        <v>0</v>
      </c>
      <c r="FE278" s="8">
        <f>SUMIFS('Aceite Virgen'!FE$6:FE$257,'Aceite Virgen'!$A$6:$A$257,"&gt;="&amp;$A278,'Aceite Virgen'!$B$6:$B$257,"&lt;="&amp;$B278)</f>
        <v>0</v>
      </c>
      <c r="FI278" s="8">
        <f>SUMIFS('Aceite Virgen'!FI$6:FI$257,'Aceite Virgen'!$A$6:$A$257,"&gt;="&amp;$A278,'Aceite Virgen'!$B$6:$B$257,"&lt;="&amp;$B278)</f>
        <v>1.1100000000000001</v>
      </c>
      <c r="FJ278" s="8">
        <f>SUMIFS('Aceite Virgen'!FJ$6:FJ$257,'Aceite Virgen'!$A$6:$A$257,"&gt;="&amp;$A278,'Aceite Virgen'!$B$6:$B$257,"&lt;="&amp;$B278)</f>
        <v>0</v>
      </c>
      <c r="FK278" s="8">
        <f>SUMIFS('Aceite Virgen'!FK$6:FK$257,'Aceite Virgen'!$A$6:$A$257,"&gt;="&amp;$A278,'Aceite Virgen'!$B$6:$B$257,"&lt;="&amp;$B278)</f>
        <v>0</v>
      </c>
      <c r="FL278" s="8">
        <f>SUMIFS('Aceite Virgen'!FL$6:FL$257,'Aceite Virgen'!$A$6:$A$257,"&gt;="&amp;$A278,'Aceite Virgen'!$B$6:$B$257,"&lt;="&amp;$B278)</f>
        <v>11.06</v>
      </c>
      <c r="FP278" s="8">
        <f>SUMIFS('Aceite Virgen'!FP$6:FP$257,'Aceite Virgen'!$A$6:$A$257,"&gt;="&amp;$A278,'Aceite Virgen'!$B$6:$B$257,"&lt;="&amp;$B278)</f>
        <v>0</v>
      </c>
      <c r="FQ278" s="8">
        <f>SUMIFS('Aceite Virgen'!FQ$6:FQ$257,'Aceite Virgen'!$A$6:$A$257,"&gt;="&amp;$A278,'Aceite Virgen'!$B$6:$B$257,"&lt;="&amp;$B278)</f>
        <v>0</v>
      </c>
      <c r="FR278" s="8">
        <f>SUMIFS('Aceite Virgen'!FR$6:FR$257,'Aceite Virgen'!$A$6:$A$257,"&gt;="&amp;$A278,'Aceite Virgen'!$B$6:$B$257,"&lt;="&amp;$B278)</f>
        <v>0</v>
      </c>
      <c r="FS278" s="8">
        <f>SUMIFS('Aceite Virgen'!FS$6:FS$257,'Aceite Virgen'!$A$6:$A$257,"&gt;="&amp;$A278,'Aceite Virgen'!$B$6:$B$257,"&lt;="&amp;$B278)</f>
        <v>0</v>
      </c>
      <c r="FW278" s="8">
        <f>SUMIFS('Aceite Virgen'!FW$6:FW$257,'Aceite Virgen'!$A$6:$A$257,"&gt;="&amp;$A278,'Aceite Virgen'!$B$6:$B$257,"&lt;="&amp;$B278)</f>
        <v>0</v>
      </c>
      <c r="FX278" s="8">
        <f>SUMIFS('Aceite Virgen'!FX$6:FX$257,'Aceite Virgen'!$A$6:$A$257,"&gt;="&amp;$A278,'Aceite Virgen'!$B$6:$B$257,"&lt;="&amp;$B278)</f>
        <v>0</v>
      </c>
      <c r="FY278" s="8">
        <f>SUMIFS('Aceite Virgen'!FY$6:FY$257,'Aceite Virgen'!$A$6:$A$257,"&gt;="&amp;$A278,'Aceite Virgen'!$B$6:$B$257,"&lt;="&amp;$B278)</f>
        <v>0</v>
      </c>
      <c r="FZ278" s="8">
        <f>SUMIFS('Aceite Virgen'!FZ$6:FZ$257,'Aceite Virgen'!$A$6:$A$257,"&gt;="&amp;$A278,'Aceite Virgen'!$B$6:$B$257,"&lt;="&amp;$B278)</f>
        <v>0</v>
      </c>
      <c r="GD278" s="8">
        <f>SUMIFS('Aceite Virgen'!GD$6:GD$257,'Aceite Virgen'!$A$6:$A$257,"&gt;="&amp;$A278,'Aceite Virgen'!$B$6:$B$257,"&lt;="&amp;$B278)</f>
        <v>0</v>
      </c>
      <c r="GE278" s="8">
        <f>SUMIFS('Aceite Virgen'!GE$6:GE$257,'Aceite Virgen'!$A$6:$A$257,"&gt;="&amp;$A278,'Aceite Virgen'!$B$6:$B$257,"&lt;="&amp;$B278)</f>
        <v>0</v>
      </c>
      <c r="GF278" s="8">
        <f>SUMIFS('Aceite Virgen'!GF$6:GF$257,'Aceite Virgen'!$A$6:$A$257,"&gt;="&amp;$A278,'Aceite Virgen'!$B$6:$B$257,"&lt;="&amp;$B278)</f>
        <v>0</v>
      </c>
      <c r="GG278" s="8">
        <f>SUMIFS('Aceite Virgen'!GG$6:GG$257,'Aceite Virgen'!$A$6:$A$257,"&gt;="&amp;$A278,'Aceite Virgen'!$B$6:$B$257,"&lt;="&amp;$B278)</f>
        <v>0</v>
      </c>
      <c r="GK278" s="8">
        <f>SUMIFS('Aceite Virgen'!GK$6:GK$257,'Aceite Virgen'!$A$6:$A$257,"&gt;="&amp;$A278,'Aceite Virgen'!$B$6:$B$257,"&lt;="&amp;$B278)</f>
        <v>0</v>
      </c>
      <c r="GL278" s="8">
        <f>SUMIFS('Aceite Virgen'!GL$6:GL$257,'Aceite Virgen'!$A$6:$A$257,"&gt;="&amp;$A278,'Aceite Virgen'!$B$6:$B$257,"&lt;="&amp;$B278)</f>
        <v>0</v>
      </c>
      <c r="GM278" s="8">
        <f>SUMIFS('Aceite Virgen'!GM$6:GM$257,'Aceite Virgen'!$A$6:$A$257,"&gt;="&amp;$A278,'Aceite Virgen'!$B$6:$B$257,"&lt;="&amp;$B278)</f>
        <v>0</v>
      </c>
      <c r="GN278" s="8">
        <f>SUMIFS('Aceite Virgen'!GN$6:GN$257,'Aceite Virgen'!$A$6:$A$257,"&gt;="&amp;$A278,'Aceite Virgen'!$B$6:$B$257,"&lt;="&amp;$B278)</f>
        <v>0</v>
      </c>
      <c r="GR278" s="8">
        <f>SUMIFS('Aceite Virgen'!GR$6:GR$257,'Aceite Virgen'!$A$6:$A$257,"&gt;="&amp;$A278,'Aceite Virgen'!$B$6:$B$257,"&lt;="&amp;$B278)</f>
        <v>0.1</v>
      </c>
      <c r="GS278" s="8">
        <f>SUMIFS('Aceite Virgen'!GS$6:GS$257,'Aceite Virgen'!$A$6:$A$257,"&gt;="&amp;$A278,'Aceite Virgen'!$B$6:$B$257,"&lt;="&amp;$B278)</f>
        <v>0</v>
      </c>
      <c r="GT278" s="8">
        <f>SUMIFS('Aceite Virgen'!GT$6:GT$257,'Aceite Virgen'!$A$6:$A$257,"&gt;="&amp;$A278,'Aceite Virgen'!$B$6:$B$257,"&lt;="&amp;$B278)</f>
        <v>0.14000000000000001</v>
      </c>
      <c r="GU278" s="8">
        <f>SUMIFS('Aceite Virgen'!GU$6:GU$257,'Aceite Virgen'!$A$6:$A$257,"&gt;="&amp;$A278,'Aceite Virgen'!$B$6:$B$257,"&lt;="&amp;$B278)</f>
        <v>0</v>
      </c>
      <c r="GY278" s="8">
        <f>SUMIFS('Aceite Virgen'!GY$6:GY$257,'Aceite Virgen'!$A$6:$A$257,"&gt;="&amp;$A278,'Aceite Virgen'!$B$6:$B$257,"&lt;="&amp;$B278)</f>
        <v>0</v>
      </c>
      <c r="GZ278" s="8">
        <f>SUMIFS('Aceite Virgen'!GZ$6:GZ$257,'Aceite Virgen'!$A$6:$A$257,"&gt;="&amp;$A278,'Aceite Virgen'!$B$6:$B$257,"&lt;="&amp;$B278)</f>
        <v>0</v>
      </c>
      <c r="HA278" s="8">
        <f>SUMIFS('Aceite Virgen'!HA$6:HA$257,'Aceite Virgen'!$A$6:$A$257,"&gt;="&amp;$A278,'Aceite Virgen'!$B$6:$B$257,"&lt;="&amp;$B278)</f>
        <v>0</v>
      </c>
      <c r="HB278" s="8">
        <f>SUMIFS('Aceite Virgen'!HB$6:HB$257,'Aceite Virgen'!$A$6:$A$257,"&gt;="&amp;$A278,'Aceite Virgen'!$B$6:$B$257,"&lt;="&amp;$B278)</f>
        <v>0</v>
      </c>
      <c r="HF278" s="8">
        <f>SUMIFS('Aceite Virgen'!HF$6:HF$257,'Aceite Virgen'!$A$6:$A$257,"&gt;="&amp;$A278,'Aceite Virgen'!$B$6:$B$257,"&lt;="&amp;$B278)</f>
        <v>0</v>
      </c>
      <c r="HG278" s="8">
        <f>SUMIFS('Aceite Virgen'!HG$6:HG$257,'Aceite Virgen'!$A$6:$A$257,"&gt;="&amp;$A278,'Aceite Virgen'!$B$6:$B$257,"&lt;="&amp;$B278)</f>
        <v>0</v>
      </c>
      <c r="HH278" s="8">
        <f>SUMIFS('Aceite Virgen'!HH$6:HH$257,'Aceite Virgen'!$A$6:$A$257,"&gt;="&amp;$A278,'Aceite Virgen'!$B$6:$B$257,"&lt;="&amp;$B278)</f>
        <v>0</v>
      </c>
      <c r="HI278" s="8">
        <f>SUMIFS('Aceite Virgen'!HI$6:HI$257,'Aceite Virgen'!$A$6:$A$257,"&gt;="&amp;$A278,'Aceite Virgen'!$B$6:$B$257,"&lt;="&amp;$B278)</f>
        <v>0</v>
      </c>
      <c r="HM278" s="8">
        <f>SUMIFS('Aceite Virgen'!HM$6:HM$257,'Aceite Virgen'!$A$6:$A$257,"&gt;="&amp;$A278,'Aceite Virgen'!$B$6:$B$257,"&lt;="&amp;$B278)</f>
        <v>0.28000000000000003</v>
      </c>
      <c r="HN278" s="8">
        <f>SUMIFS('Aceite Virgen'!HN$6:HN$257,'Aceite Virgen'!$A$6:$A$257,"&gt;="&amp;$A278,'Aceite Virgen'!$B$6:$B$257,"&lt;="&amp;$B278)</f>
        <v>0</v>
      </c>
      <c r="HO278" s="8">
        <f>SUMIFS('Aceite Virgen'!HO$6:HO$257,'Aceite Virgen'!$A$6:$A$257,"&gt;="&amp;$A278,'Aceite Virgen'!$B$6:$B$257,"&lt;="&amp;$B278)</f>
        <v>0.44</v>
      </c>
      <c r="HP278" s="8">
        <f>SUMIFS('Aceite Virgen'!HP$6:HP$257,'Aceite Virgen'!$A$6:$A$257,"&gt;="&amp;$A278,'Aceite Virgen'!$B$6:$B$257,"&lt;="&amp;$B278)</f>
        <v>0</v>
      </c>
      <c r="HT278" s="8">
        <f>SUMIFS('Aceite Virgen'!HT$6:HT$257,'Aceite Virgen'!$A$6:$A$257,"&gt;="&amp;$A278,'Aceite Virgen'!$B$6:$B$257,"&lt;="&amp;$B278)</f>
        <v>0.36</v>
      </c>
      <c r="HU278" s="8">
        <f>SUMIFS('Aceite Virgen'!HU$6:HU$257,'Aceite Virgen'!$A$6:$A$257,"&gt;="&amp;$A278,'Aceite Virgen'!$B$6:$B$257,"&lt;="&amp;$B278)</f>
        <v>0</v>
      </c>
      <c r="HV278" s="8">
        <f>SUMIFS('Aceite Virgen'!HV$6:HV$257,'Aceite Virgen'!$A$6:$A$257,"&gt;="&amp;$A278,'Aceite Virgen'!$B$6:$B$257,"&lt;="&amp;$B278)</f>
        <v>0.55000000000000004</v>
      </c>
      <c r="HW278" s="8">
        <f>SUMIFS('Aceite Virgen'!HW$6:HW$257,'Aceite Virgen'!$A$6:$A$257,"&gt;="&amp;$A278,'Aceite Virgen'!$B$6:$B$257,"&lt;="&amp;$B278)</f>
        <v>0</v>
      </c>
      <c r="IA278" s="8">
        <f>SUMIFS('Aceite Virgen'!IA$6:IA$257,'Aceite Virgen'!$A$6:$A$257,"&gt;="&amp;$A278,'Aceite Virgen'!$B$6:$B$257,"&lt;="&amp;$B278)</f>
        <v>1.07</v>
      </c>
      <c r="IB278" s="8">
        <f>SUMIFS('Aceite Virgen'!IB$6:IB$257,'Aceite Virgen'!$A$6:$A$257,"&gt;="&amp;$A278,'Aceite Virgen'!$B$6:$B$257,"&lt;="&amp;$B278)</f>
        <v>0</v>
      </c>
      <c r="IC278" s="8">
        <f>SUMIFS('Aceite Virgen'!IC$6:IC$257,'Aceite Virgen'!$A$6:$A$257,"&gt;="&amp;$A278,'Aceite Virgen'!$B$6:$B$257,"&lt;="&amp;$B278)</f>
        <v>1.74</v>
      </c>
      <c r="ID278" s="8">
        <f>SUMIFS('Aceite Virgen'!ID$6:ID$257,'Aceite Virgen'!$A$6:$A$257,"&gt;="&amp;$A278,'Aceite Virgen'!$B$6:$B$257,"&lt;="&amp;$B278)</f>
        <v>0</v>
      </c>
      <c r="IH278" s="8">
        <f>SUMIFS('Aceite Virgen'!IH$6:IH$257,'Aceite Virgen'!$A$6:$A$257,"&gt;="&amp;$A278,'Aceite Virgen'!$B$6:$B$257,"&lt;="&amp;$B278)</f>
        <v>1.66</v>
      </c>
      <c r="II278" s="8">
        <f>SUMIFS('Aceite Virgen'!II$6:II$257,'Aceite Virgen'!$A$6:$A$257,"&gt;="&amp;$A278,'Aceite Virgen'!$B$6:$B$257,"&lt;="&amp;$B278)</f>
        <v>2.77</v>
      </c>
      <c r="IJ278" s="8">
        <f>SUMIFS('Aceite Virgen'!IJ$6:IJ$257,'Aceite Virgen'!$A$6:$A$257,"&gt;="&amp;$A278,'Aceite Virgen'!$B$6:$B$257,"&lt;="&amp;$B278)</f>
        <v>1.22</v>
      </c>
      <c r="IK278" s="8">
        <f>SUMIFS('Aceite Virgen'!IK$6:IK$257,'Aceite Virgen'!$A$6:$A$257,"&gt;="&amp;$A278,'Aceite Virgen'!$B$6:$B$257,"&lt;="&amp;$B278)</f>
        <v>3.6</v>
      </c>
      <c r="IO278" s="8">
        <f>SUMIFS('Aceite Virgen'!IO$6:IO$257,'Aceite Virgen'!$A$6:$A$257,"&gt;="&amp;$A278,'Aceite Virgen'!$B$6:$B$257,"&lt;="&amp;$B278)</f>
        <v>0.33</v>
      </c>
      <c r="IP278" s="8">
        <f>SUMIFS('Aceite Virgen'!IP$6:IP$257,'Aceite Virgen'!$A$6:$A$257,"&gt;="&amp;$A278,'Aceite Virgen'!$B$6:$B$257,"&lt;="&amp;$B278)</f>
        <v>1.69</v>
      </c>
      <c r="IQ278" s="8">
        <f>SUMIFS('Aceite Virgen'!IQ$6:IQ$257,'Aceite Virgen'!$A$6:$A$257,"&gt;="&amp;$A278,'Aceite Virgen'!$B$6:$B$257,"&lt;="&amp;$B278)</f>
        <v>0.16</v>
      </c>
      <c r="IR278" s="8">
        <f>SUMIFS('Aceite Virgen'!IR$6:IR$257,'Aceite Virgen'!$A$6:$A$257,"&gt;="&amp;$A278,'Aceite Virgen'!$B$6:$B$257,"&lt;="&amp;$B278)</f>
        <v>0</v>
      </c>
      <c r="IV278" s="8">
        <f>SUMIFS('Aceite Virgen'!IV$6:IV$257,'Aceite Virgen'!$A$6:$A$257,"&gt;="&amp;$A278,'Aceite Virgen'!$B$6:$B$257,"&lt;="&amp;$B278)</f>
        <v>0</v>
      </c>
      <c r="IW278" s="8">
        <f>SUMIFS('Aceite Virgen'!IW$6:IW$257,'Aceite Virgen'!$A$6:$A$257,"&gt;="&amp;$A278,'Aceite Virgen'!$B$6:$B$257,"&lt;="&amp;$B278)</f>
        <v>0</v>
      </c>
      <c r="IX278" s="8">
        <f>SUMIFS('Aceite Virgen'!IX$6:IX$257,'Aceite Virgen'!$A$6:$A$257,"&gt;="&amp;$A278,'Aceite Virgen'!$B$6:$B$257,"&lt;="&amp;$B278)</f>
        <v>0</v>
      </c>
      <c r="IY278" s="8">
        <f>SUMIFS('Aceite Virgen'!IY$6:IY$257,'Aceite Virgen'!$A$6:$A$257,"&gt;="&amp;$A278,'Aceite Virgen'!$B$6:$B$257,"&lt;="&amp;$B278)</f>
        <v>0</v>
      </c>
      <c r="JC278" s="8">
        <f>SUMIFS('Aceite Virgen'!JC$6:JC$257,'Aceite Virgen'!$A$6:$A$257,"&gt;="&amp;$A278,'Aceite Virgen'!$B$6:$B$257,"&lt;="&amp;$B278)</f>
        <v>4.0199999999999996</v>
      </c>
      <c r="JD278" s="8">
        <f>SUMIFS('Aceite Virgen'!JD$6:JD$257,'Aceite Virgen'!$A$6:$A$257,"&gt;="&amp;$A278,'Aceite Virgen'!$B$6:$B$257,"&lt;="&amp;$B278)</f>
        <v>11.3</v>
      </c>
      <c r="JE278" s="8">
        <f>SUMIFS('Aceite Virgen'!JE$6:JE$257,'Aceite Virgen'!$A$6:$A$257,"&gt;="&amp;$A278,'Aceite Virgen'!$B$6:$B$257,"&lt;="&amp;$B278)</f>
        <v>3.23</v>
      </c>
      <c r="JF278" s="8">
        <f>SUMIFS('Aceite Virgen'!JF$6:JF$257,'Aceite Virgen'!$A$6:$A$257,"&gt;="&amp;$A278,'Aceite Virgen'!$B$6:$B$257,"&lt;="&amp;$B278)</f>
        <v>0</v>
      </c>
      <c r="JJ278" s="8">
        <f>SUMIFS('Aceite Virgen'!JJ$6:JJ$257,'Aceite Virgen'!$A$6:$A$257,"&gt;="&amp;$A278,'Aceite Virgen'!$B$6:$B$257,"&lt;="&amp;$B278)</f>
        <v>0.19</v>
      </c>
      <c r="JK278" s="8">
        <f>SUMIFS('Aceite Virgen'!JK$6:JK$257,'Aceite Virgen'!$A$6:$A$257,"&gt;="&amp;$A278,'Aceite Virgen'!$B$6:$B$257,"&lt;="&amp;$B278)</f>
        <v>0</v>
      </c>
      <c r="JL278" s="8">
        <f>SUMIFS('Aceite Virgen'!JL$6:JL$257,'Aceite Virgen'!$A$6:$A$257,"&gt;="&amp;$A278,'Aceite Virgen'!$B$6:$B$257,"&lt;="&amp;$B278)</f>
        <v>0.27</v>
      </c>
      <c r="JM278" s="8">
        <f>SUMIFS('Aceite Virgen'!JM$6:JM$257,'Aceite Virgen'!$A$6:$A$257,"&gt;="&amp;$A278,'Aceite Virgen'!$B$6:$B$257,"&lt;="&amp;$B278)</f>
        <v>0</v>
      </c>
      <c r="JQ278" s="8">
        <f>SUMIFS('Aceite Virgen'!JQ$6:JQ$257,'Aceite Virgen'!$A$6:$A$257,"&gt;="&amp;$A278,'Aceite Virgen'!$B$6:$B$257,"&lt;="&amp;$B278)</f>
        <v>3.5</v>
      </c>
      <c r="JR278" s="8">
        <f>SUMIFS('Aceite Virgen'!JR$6:JR$257,'Aceite Virgen'!$A$6:$A$257,"&gt;="&amp;$A278,'Aceite Virgen'!$B$6:$B$257,"&lt;="&amp;$B278)</f>
        <v>15.28</v>
      </c>
      <c r="JS278" s="8">
        <f>SUMIFS('Aceite Virgen'!JS$6:JS$257,'Aceite Virgen'!$A$6:$A$257,"&gt;="&amp;$A278,'Aceite Virgen'!$B$6:$B$257,"&lt;="&amp;$B278)</f>
        <v>0.33</v>
      </c>
      <c r="JT278" s="8">
        <f>SUMIFS('Aceite Virgen'!JT$6:JT$257,'Aceite Virgen'!$A$6:$A$257,"&gt;="&amp;$A278,'Aceite Virgen'!$B$6:$B$257,"&lt;="&amp;$B278)</f>
        <v>0</v>
      </c>
      <c r="JX278" s="8">
        <f>SUMIFS('Aceite Virgen'!JX$6:JX$257,'Aceite Virgen'!$A$6:$A$257,"&gt;="&amp;$A278,'Aceite Virgen'!$B$6:$B$257,"&lt;="&amp;$B278)</f>
        <v>2.7399999999999998</v>
      </c>
      <c r="JY278" s="8">
        <f>SUMIFS('Aceite Virgen'!JY$6:JY$257,'Aceite Virgen'!$A$6:$A$257,"&gt;="&amp;$A278,'Aceite Virgen'!$B$6:$B$257,"&lt;="&amp;$B278)</f>
        <v>13.62</v>
      </c>
      <c r="JZ278" s="8">
        <f>SUMIFS('Aceite Virgen'!JZ$6:JZ$257,'Aceite Virgen'!$A$6:$A$257,"&gt;="&amp;$A278,'Aceite Virgen'!$B$6:$B$257,"&lt;="&amp;$B278)</f>
        <v>0.2</v>
      </c>
      <c r="KA278" s="8">
        <f>SUMIFS('Aceite Virgen'!KA$6:KA$257,'Aceite Virgen'!$A$6:$A$257,"&gt;="&amp;$A278,'Aceite Virgen'!$B$6:$B$257,"&lt;="&amp;$B278)</f>
        <v>0</v>
      </c>
      <c r="KE278" s="8">
        <f>SUMIFS('Aceite Virgen'!KE$6:KE$257,'Aceite Virgen'!$A$6:$A$257,"&gt;="&amp;$A278,'Aceite Virgen'!$B$6:$B$257,"&lt;="&amp;$B278)</f>
        <v>3.85</v>
      </c>
      <c r="KF278" s="8">
        <f>SUMIFS('Aceite Virgen'!KF$6:KF$257,'Aceite Virgen'!$A$6:$A$257,"&gt;="&amp;$A278,'Aceite Virgen'!$B$6:$B$257,"&lt;="&amp;$B278)</f>
        <v>16.89</v>
      </c>
      <c r="KG278" s="8">
        <f>SUMIFS('Aceite Virgen'!KG$6:KG$257,'Aceite Virgen'!$A$6:$A$257,"&gt;="&amp;$A278,'Aceite Virgen'!$B$6:$B$257,"&lt;="&amp;$B278)</f>
        <v>0.76</v>
      </c>
      <c r="KH278" s="8">
        <f>SUMIFS('Aceite Virgen'!KH$6:KH$257,'Aceite Virgen'!$A$6:$A$257,"&gt;="&amp;$A278,'Aceite Virgen'!$B$6:$B$257,"&lt;="&amp;$B278)</f>
        <v>0</v>
      </c>
      <c r="KL278" s="8">
        <f>SUMIFS('Aceite Virgen'!KL$6:KL$257,'Aceite Virgen'!$A$6:$A$257,"&gt;="&amp;$A278,'Aceite Virgen'!$B$6:$B$257,"&lt;="&amp;$B278)</f>
        <v>1.6800000000000002</v>
      </c>
      <c r="KM278" s="8">
        <f>SUMIFS('Aceite Virgen'!KM$6:KM$257,'Aceite Virgen'!$A$6:$A$257,"&gt;="&amp;$A278,'Aceite Virgen'!$B$6:$B$257,"&lt;="&amp;$B278)</f>
        <v>3.83</v>
      </c>
      <c r="KN278" s="8">
        <f>SUMIFS('Aceite Virgen'!KN$6:KN$257,'Aceite Virgen'!$A$6:$A$257,"&gt;="&amp;$A278,'Aceite Virgen'!$B$6:$B$257,"&lt;="&amp;$B278)</f>
        <v>0.25</v>
      </c>
      <c r="KO278" s="8">
        <f>SUMIFS('Aceite Virgen'!KO$6:KO$257,'Aceite Virgen'!$A$6:$A$257,"&gt;="&amp;$A278,'Aceite Virgen'!$B$6:$B$257,"&lt;="&amp;$B278)</f>
        <v>0</v>
      </c>
      <c r="KS278" s="8">
        <f>SUMIFS('Aceite Virgen'!KS$6:KS$257,'Aceite Virgen'!$A$6:$A$257,"&gt;="&amp;$A278,'Aceite Virgen'!$B$6:$B$257,"&lt;="&amp;$B278)</f>
        <v>0</v>
      </c>
      <c r="KT278" s="8">
        <f>SUMIFS('Aceite Virgen'!KT$6:KT$257,'Aceite Virgen'!$A$6:$A$257,"&gt;="&amp;$A278,'Aceite Virgen'!$B$6:$B$257,"&lt;="&amp;$B278)</f>
        <v>0</v>
      </c>
      <c r="KU278" s="8">
        <f>SUMIFS('Aceite Virgen'!KU$6:KU$257,'Aceite Virgen'!$A$6:$A$257,"&gt;="&amp;$A278,'Aceite Virgen'!$B$6:$B$257,"&lt;="&amp;$B278)</f>
        <v>0</v>
      </c>
      <c r="KV278" s="8">
        <f>SUMIFS('Aceite Virgen'!KV$6:KV$257,'Aceite Virgen'!$A$6:$A$257,"&gt;="&amp;$A278,'Aceite Virgen'!$B$6:$B$257,"&lt;="&amp;$B278)</f>
        <v>0</v>
      </c>
      <c r="KZ278" s="8">
        <f>SUMIFS('Aceite Virgen'!KZ$6:KZ$257,'Aceite Virgen'!$A$6:$A$257,"&gt;="&amp;$A278,'Aceite Virgen'!$B$6:$B$257,"&lt;="&amp;$B278)</f>
        <v>0</v>
      </c>
      <c r="LA278" s="8">
        <f>SUMIFS('Aceite Virgen'!LA$6:LA$257,'Aceite Virgen'!$A$6:$A$257,"&gt;="&amp;$A278,'Aceite Virgen'!$B$6:$B$257,"&lt;="&amp;$B278)</f>
        <v>0</v>
      </c>
      <c r="LB278" s="8">
        <f>SUMIFS('Aceite Virgen'!LB$6:LB$257,'Aceite Virgen'!$A$6:$A$257,"&gt;="&amp;$A278,'Aceite Virgen'!$B$6:$B$257,"&lt;="&amp;$B278)</f>
        <v>0</v>
      </c>
      <c r="LC278" s="8">
        <f>SUMIFS('Aceite Virgen'!LC$6:LC$257,'Aceite Virgen'!$A$6:$A$257,"&gt;="&amp;$A278,'Aceite Virgen'!$B$6:$B$257,"&lt;="&amp;$B278)</f>
        <v>0</v>
      </c>
      <c r="LG278" s="8">
        <f>SUMIFS('Aceite Virgen'!LG$6:LG$257,'Aceite Virgen'!$A$6:$A$257,"&gt;="&amp;$A278,'Aceite Virgen'!$B$6:$B$257,"&lt;="&amp;$B278)</f>
        <v>0</v>
      </c>
      <c r="LH278" s="8">
        <f>SUMIFS('Aceite Virgen'!LH$6:LH$257,'Aceite Virgen'!$A$6:$A$257,"&gt;="&amp;$A278,'Aceite Virgen'!$B$6:$B$257,"&lt;="&amp;$B278)</f>
        <v>0</v>
      </c>
      <c r="LI278" s="8">
        <f>SUMIFS('Aceite Virgen'!LI$6:LI$257,'Aceite Virgen'!$A$6:$A$257,"&gt;="&amp;$A278,'Aceite Virgen'!$B$6:$B$257,"&lt;="&amp;$B278)</f>
        <v>0</v>
      </c>
      <c r="LJ278" s="8">
        <f>SUMIFS('Aceite Virgen'!LJ$6:LJ$257,'Aceite Virgen'!$A$6:$A$257,"&gt;="&amp;$A278,'Aceite Virgen'!$B$6:$B$257,"&lt;="&amp;$B278)</f>
        <v>0</v>
      </c>
      <c r="LN278" s="8">
        <f>SUMIFS('Aceite Virgen'!LN$6:LN$257,'Aceite Virgen'!$A$6:$A$257,"&gt;="&amp;$A278,'Aceite Virgen'!$B$6:$B$257,"&lt;="&amp;$B278)</f>
        <v>0.31</v>
      </c>
      <c r="LO278" s="8">
        <f>SUMIFS('Aceite Virgen'!LO$6:LO$257,'Aceite Virgen'!$A$6:$A$257,"&gt;="&amp;$A278,'Aceite Virgen'!$B$6:$B$257,"&lt;="&amp;$B278)</f>
        <v>0</v>
      </c>
      <c r="LP278" s="8">
        <f>SUMIFS('Aceite Virgen'!LP$6:LP$257,'Aceite Virgen'!$A$6:$A$257,"&gt;="&amp;$A278,'Aceite Virgen'!$B$6:$B$257,"&lt;="&amp;$B278)</f>
        <v>0.25</v>
      </c>
      <c r="LQ278" s="8">
        <f>SUMIFS('Aceite Virgen'!LQ$6:LQ$257,'Aceite Virgen'!$A$6:$A$257,"&gt;="&amp;$A278,'Aceite Virgen'!$B$6:$B$257,"&lt;="&amp;$B278)</f>
        <v>0.89</v>
      </c>
      <c r="LR278" s="76"/>
      <c r="LS278" s="76"/>
      <c r="LT278" s="76"/>
      <c r="LU278" s="8">
        <f>SUMIFS('Aceite Virgen'!LU$6:LU$257,'Aceite Virgen'!$A$6:$A$257,"&gt;="&amp;$A278,'Aceite Virgen'!$B$6:$B$257,"&lt;="&amp;$B278)</f>
        <v>3.42</v>
      </c>
      <c r="LV278" s="8">
        <f>SUMIFS('Aceite Virgen'!LV$6:LV$257,'Aceite Virgen'!$A$6:$A$257,"&gt;="&amp;$A278,'Aceite Virgen'!$B$6:$B$257,"&lt;="&amp;$B278)</f>
        <v>0</v>
      </c>
      <c r="LW278" s="8">
        <f>SUMIFS('Aceite Virgen'!LW$6:LW$257,'Aceite Virgen'!$A$6:$A$257,"&gt;="&amp;$A278,'Aceite Virgen'!$B$6:$B$257,"&lt;="&amp;$B278)</f>
        <v>4.26</v>
      </c>
      <c r="LX278" s="8">
        <f>SUMIFS('Aceite Virgen'!LX$6:LX$257,'Aceite Virgen'!$A$6:$A$257,"&gt;="&amp;$A278,'Aceite Virgen'!$B$6:$B$257,"&lt;="&amp;$B278)</f>
        <v>3.0700000000000003</v>
      </c>
      <c r="LY278" s="76"/>
      <c r="LZ278" s="76"/>
      <c r="MA278" s="76"/>
      <c r="MB278" s="8">
        <f>SUMIFS('Aceite Virgen'!MB$6:MB$257,'Aceite Virgen'!$A$6:$A$257,"&gt;="&amp;$A278,'Aceite Virgen'!$B$6:$B$257,"&lt;="&amp;$B278)</f>
        <v>4.51</v>
      </c>
      <c r="MC278" s="8">
        <f>SUMIFS('Aceite Virgen'!MC$6:MC$257,'Aceite Virgen'!$A$6:$A$257,"&gt;="&amp;$A278,'Aceite Virgen'!$B$6:$B$257,"&lt;="&amp;$B278)</f>
        <v>0</v>
      </c>
      <c r="MD278" s="8">
        <f>SUMIFS('Aceite Virgen'!MD$6:MD$257,'Aceite Virgen'!$A$6:$A$257,"&gt;="&amp;$A278,'Aceite Virgen'!$B$6:$B$257,"&lt;="&amp;$B278)</f>
        <v>2.67</v>
      </c>
      <c r="ME278" s="8">
        <f>SUMIFS('Aceite Virgen'!ME$6:ME$257,'Aceite Virgen'!$A$6:$A$257,"&gt;="&amp;$A278,'Aceite Virgen'!$B$6:$B$257,"&lt;="&amp;$B278)</f>
        <v>12.94</v>
      </c>
      <c r="MI278" s="8">
        <f>SUMIFS('Aceite Virgen'!MI$6:MI$257,'Aceite Virgen'!$A$6:$A$257,"&gt;="&amp;$A278,'Aceite Virgen'!$B$6:$B$257,"&lt;="&amp;$B278)</f>
        <v>5.57</v>
      </c>
      <c r="MJ278" s="8">
        <f>SUMIFS('Aceite Virgen'!MJ$6:MJ$257,'Aceite Virgen'!$A$6:$A$257,"&gt;="&amp;$A278,'Aceite Virgen'!$B$6:$B$257,"&lt;="&amp;$B278)</f>
        <v>4.53</v>
      </c>
      <c r="MK278" s="8">
        <f>SUMIFS('Aceite Virgen'!MK$6:MK$257,'Aceite Virgen'!$A$6:$A$257,"&gt;="&amp;$A278,'Aceite Virgen'!$B$6:$B$257,"&lt;="&amp;$B278)</f>
        <v>2.8</v>
      </c>
      <c r="ML278" s="8">
        <f>SUMIFS('Aceite Virgen'!ML$6:ML$257,'Aceite Virgen'!$A$6:$A$257,"&gt;="&amp;$A278,'Aceite Virgen'!$B$6:$B$257,"&lt;="&amp;$B278)</f>
        <v>16.59</v>
      </c>
      <c r="MM278" s="76"/>
      <c r="MN278" s="76"/>
      <c r="MO278" s="76"/>
      <c r="MP278" s="8">
        <f>SUMIFS('Aceite Virgen'!MP$6:MP$257,'Aceite Virgen'!$A$6:$A$257,"&gt;="&amp;$A278,'Aceite Virgen'!$B$6:$B$257,"&lt;="&amp;$B278)</f>
        <v>4.92</v>
      </c>
      <c r="MQ278" s="8">
        <f>SUMIFS('Aceite Virgen'!MQ$6:MQ$257,'Aceite Virgen'!$A$6:$A$257,"&gt;="&amp;$A278,'Aceite Virgen'!$B$6:$B$257,"&lt;="&amp;$B278)</f>
        <v>7.84</v>
      </c>
      <c r="MR278" s="8">
        <f>SUMIFS('Aceite Virgen'!MR$6:MR$257,'Aceite Virgen'!$A$6:$A$257,"&gt;="&amp;$A278,'Aceite Virgen'!$B$6:$B$257,"&lt;="&amp;$B278)</f>
        <v>4.04</v>
      </c>
      <c r="MS278" s="8">
        <f>SUMIFS('Aceite Virgen'!MS$6:MS$257,'Aceite Virgen'!$A$6:$A$257,"&gt;="&amp;$A278,'Aceite Virgen'!$B$6:$B$257,"&lt;="&amp;$B278)</f>
        <v>2.76</v>
      </c>
    </row>
    <row r="279" spans="1:357" x14ac:dyDescent="0.25">
      <c r="A279" s="14">
        <f>'TAM Aceite Virgen'!B27</f>
        <v>3.9</v>
      </c>
      <c r="B279" s="14">
        <f>'TAM Aceite Virgen'!C27</f>
        <v>4</v>
      </c>
      <c r="C279" s="14"/>
      <c r="D279" s="8">
        <f>SUMIFS('Aceite Virgen'!D$6:D$257,'Aceite Virgen'!$A$6:$A$257,"&gt;="&amp;$A279,'Aceite Virgen'!$B$6:$B$257,"&lt;="&amp;$B279)</f>
        <v>6.34</v>
      </c>
      <c r="E279" s="8">
        <f>SUMIFS('Aceite Virgen'!E$6:E$257,'Aceite Virgen'!$A$6:$A$257,"&gt;="&amp;$A279,'Aceite Virgen'!$B$6:$B$257,"&lt;="&amp;$B279)</f>
        <v>14.27</v>
      </c>
      <c r="F279" s="8">
        <f>SUMIFS('Aceite Virgen'!F$6:F$257,'Aceite Virgen'!$A$6:$A$257,"&gt;="&amp;$A279,'Aceite Virgen'!$B$6:$B$257,"&lt;="&amp;$B279)</f>
        <v>5.36</v>
      </c>
      <c r="G279" s="8">
        <f>SUMIFS('Aceite Virgen'!G$6:G$257,'Aceite Virgen'!$A$6:$A$257,"&gt;="&amp;$A279,'Aceite Virgen'!$B$6:$B$257,"&lt;="&amp;$B279)</f>
        <v>6.83</v>
      </c>
      <c r="H279" s="14"/>
      <c r="I279" s="14"/>
      <c r="J279" s="14"/>
      <c r="K279" s="8">
        <f>SUMIFS('Aceite Virgen'!K$6:K$257,'Aceite Virgen'!$A$6:$A$257,"&gt;="&amp;$A279,'Aceite Virgen'!$B$6:$B$257,"&lt;="&amp;$B279)</f>
        <v>9.01</v>
      </c>
      <c r="L279" s="8">
        <f>SUMIFS('Aceite Virgen'!L$6:L$257,'Aceite Virgen'!$A$6:$A$257,"&gt;="&amp;$A279,'Aceite Virgen'!$B$6:$B$257,"&lt;="&amp;$B279)</f>
        <v>4.96</v>
      </c>
      <c r="M279" s="8">
        <f>SUMIFS('Aceite Virgen'!M$6:M$257,'Aceite Virgen'!$A$6:$A$257,"&gt;="&amp;$A279,'Aceite Virgen'!$B$6:$B$257,"&lt;="&amp;$B279)</f>
        <v>10.68</v>
      </c>
      <c r="N279" s="8">
        <f>SUMIFS('Aceite Virgen'!N$6:N$257,'Aceite Virgen'!$A$6:$A$257,"&gt;="&amp;$A279,'Aceite Virgen'!$B$6:$B$257,"&lt;="&amp;$B279)</f>
        <v>0</v>
      </c>
      <c r="O279" s="14"/>
      <c r="P279" s="14"/>
      <c r="Q279" s="14"/>
      <c r="R279" s="8">
        <f>SUMIFS('Aceite Virgen'!R$6:R$257,'Aceite Virgen'!$A$6:$A$257,"&gt;="&amp;$A279,'Aceite Virgen'!$B$6:$B$257,"&lt;="&amp;$B279)</f>
        <v>15.989999999999998</v>
      </c>
      <c r="S279" s="8">
        <f>SUMIFS('Aceite Virgen'!S$6:S$257,'Aceite Virgen'!$A$6:$A$257,"&gt;="&amp;$A279,'Aceite Virgen'!$B$6:$B$257,"&lt;="&amp;$B279)</f>
        <v>5.23</v>
      </c>
      <c r="T279" s="8">
        <f>SUMIFS('Aceite Virgen'!T$6:T$257,'Aceite Virgen'!$A$6:$A$257,"&gt;="&amp;$A279,'Aceite Virgen'!$B$6:$B$257,"&lt;="&amp;$B279)</f>
        <v>20.420000000000002</v>
      </c>
      <c r="U279" s="8">
        <f>SUMIFS('Aceite Virgen'!U$6:U$257,'Aceite Virgen'!$A$6:$A$257,"&gt;="&amp;$A279,'Aceite Virgen'!$B$6:$B$257,"&lt;="&amp;$B279)</f>
        <v>0</v>
      </c>
      <c r="V279" s="14"/>
      <c r="W279" s="14"/>
      <c r="X279" s="14"/>
      <c r="Y279" s="8">
        <f>SUMIFS('Aceite Virgen'!Y$6:Y$257,'Aceite Virgen'!$A$6:$A$257,"&gt;="&amp;$A279,'Aceite Virgen'!$B$6:$B$257,"&lt;="&amp;$B279)</f>
        <v>24.580000000000002</v>
      </c>
      <c r="Z279" s="8">
        <f>SUMIFS('Aceite Virgen'!Z$6:Z$257,'Aceite Virgen'!$A$6:$A$257,"&gt;="&amp;$A279,'Aceite Virgen'!$B$6:$B$257,"&lt;="&amp;$B279)</f>
        <v>8.7099999999999991</v>
      </c>
      <c r="AA279" s="8">
        <f>SUMIFS('Aceite Virgen'!AA$6:AA$257,'Aceite Virgen'!$A$6:$A$257,"&gt;="&amp;$A279,'Aceite Virgen'!$B$6:$B$257,"&lt;="&amp;$B279)</f>
        <v>33.230000000000004</v>
      </c>
      <c r="AB279" s="8">
        <f>SUMIFS('Aceite Virgen'!AB$6:AB$257,'Aceite Virgen'!$A$6:$A$257,"&gt;="&amp;$A279,'Aceite Virgen'!$B$6:$B$257,"&lt;="&amp;$B279)</f>
        <v>1.36</v>
      </c>
      <c r="AC279" s="14"/>
      <c r="AD279" s="14"/>
      <c r="AE279" s="14"/>
      <c r="AF279" s="8">
        <f>SUMIFS('Aceite Virgen'!AF$6:AF$257,'Aceite Virgen'!$A$6:$A$257,"&gt;="&amp;$A279,'Aceite Virgen'!$B$6:$B$257,"&lt;="&amp;$B279)</f>
        <v>12.809999999999999</v>
      </c>
      <c r="AG279" s="8">
        <f>SUMIFS('Aceite Virgen'!AG$6:AG$257,'Aceite Virgen'!$A$6:$A$257,"&gt;="&amp;$A279,'Aceite Virgen'!$B$6:$B$257,"&lt;="&amp;$B279)</f>
        <v>23.3</v>
      </c>
      <c r="AH279" s="8">
        <f>SUMIFS('Aceite Virgen'!AH$6:AH$257,'Aceite Virgen'!$A$6:$A$257,"&gt;="&amp;$A279,'Aceite Virgen'!$B$6:$B$257,"&lt;="&amp;$B279)</f>
        <v>12.15</v>
      </c>
      <c r="AI279" s="8">
        <f>SUMIFS('Aceite Virgen'!AI$6:AI$257,'Aceite Virgen'!$A$6:$A$257,"&gt;="&amp;$A279,'Aceite Virgen'!$B$6:$B$257,"&lt;="&amp;$B279)</f>
        <v>1.54</v>
      </c>
      <c r="AJ279" s="14"/>
      <c r="AK279" s="14"/>
      <c r="AL279" s="14"/>
      <c r="AM279" s="8">
        <f>SUMIFS('Aceite Virgen'!AM$6:AM$257,'Aceite Virgen'!$A$6:$A$257,"&gt;="&amp;$A279,'Aceite Virgen'!$B$6:$B$257,"&lt;="&amp;$B279)</f>
        <v>11.66</v>
      </c>
      <c r="AN279" s="8">
        <f>SUMIFS('Aceite Virgen'!AN$6:AN$257,'Aceite Virgen'!$A$6:$A$257,"&gt;="&amp;$A279,'Aceite Virgen'!$B$6:$B$257,"&lt;="&amp;$B279)</f>
        <v>32.549999999999997</v>
      </c>
      <c r="AO279" s="8">
        <f>SUMIFS('Aceite Virgen'!AO$6:AO$257,'Aceite Virgen'!$A$6:$A$257,"&gt;="&amp;$A279,'Aceite Virgen'!$B$6:$B$257,"&lt;="&amp;$B279)</f>
        <v>10.050000000000001</v>
      </c>
      <c r="AP279" s="8">
        <f>SUMIFS('Aceite Virgen'!AP$6:AP$257,'Aceite Virgen'!$A$6:$A$257,"&gt;="&amp;$A279,'Aceite Virgen'!$B$6:$B$257,"&lt;="&amp;$B279)</f>
        <v>0</v>
      </c>
      <c r="AQ279" s="14"/>
      <c r="AR279" s="14"/>
      <c r="AT279" s="8">
        <f>SUMIFS('Aceite Virgen'!AT$6:AT$257,'Aceite Virgen'!$A$6:$A$257,"&gt;="&amp;$A279,'Aceite Virgen'!$B$6:$B$257,"&lt;="&amp;$B279)</f>
        <v>8.66</v>
      </c>
      <c r="AU279" s="8">
        <f>SUMIFS('Aceite Virgen'!AU$6:AU$257,'Aceite Virgen'!$A$6:$A$257,"&gt;="&amp;$A279,'Aceite Virgen'!$B$6:$B$257,"&lt;="&amp;$B279)</f>
        <v>13.09</v>
      </c>
      <c r="AV279" s="8">
        <f>SUMIFS('Aceite Virgen'!AV$6:AV$257,'Aceite Virgen'!$A$6:$A$257,"&gt;="&amp;$A279,'Aceite Virgen'!$B$6:$B$257,"&lt;="&amp;$B279)</f>
        <v>8.6300000000000008</v>
      </c>
      <c r="AW279" s="8">
        <f>SUMIFS('Aceite Virgen'!AW$6:AW$257,'Aceite Virgen'!$A$6:$A$257,"&gt;="&amp;$A279,'Aceite Virgen'!$B$6:$B$257,"&lt;="&amp;$B279)</f>
        <v>7.14</v>
      </c>
      <c r="BA279" s="8">
        <f>SUMIFS('Aceite Virgen'!BA$6:BA$257,'Aceite Virgen'!$A$6:$A$257,"&gt;="&amp;A279,'Aceite Virgen'!$B$6:$B$257,"&lt;="&amp;B279)</f>
        <v>8.5500000000000007</v>
      </c>
      <c r="BB279" s="8">
        <f>SUMIFS('Aceite Virgen'!BB$6:BB$257,'Aceite Virgen'!$A$6:$A$257,"&gt;="&amp;$A279,'Aceite Virgen'!$B$6:$B$257,"&lt;="&amp;$B279)</f>
        <v>6.92</v>
      </c>
      <c r="BC279" s="8">
        <f>SUMIFS('Aceite Virgen'!BC$6:BC$257,'Aceite Virgen'!$A$6:$A$257,"&gt;="&amp;$A279,'Aceite Virgen'!$B$6:$B$257,"&lt;="&amp;$B279)</f>
        <v>8.9700000000000006</v>
      </c>
      <c r="BD279" s="8">
        <f>SUMIFS('Aceite Virgen'!BD$6:BD$257,'Aceite Virgen'!$A$6:$A$257,"&gt;="&amp;$A279,'Aceite Virgen'!$B$6:$B$257,"&lt;="&amp;$B279)</f>
        <v>8.98</v>
      </c>
      <c r="BH279" s="8">
        <f>SUMIFS('Aceite Virgen'!BH$6:BH$257,'Aceite Virgen'!$A$6:$A$257,"&gt;="&amp;$A279,'Aceite Virgen'!$B$6:$B$257,"&lt;="&amp;$B279)</f>
        <v>6.99</v>
      </c>
      <c r="BI279" s="8">
        <f>SUMIFS('Aceite Virgen'!BI$6:BI$257,'Aceite Virgen'!$A$6:$A$257,"&gt;="&amp;$A279,'Aceite Virgen'!$B$6:$B$257,"&lt;="&amp;$B279)</f>
        <v>2.06</v>
      </c>
      <c r="BJ279" s="8">
        <f>SUMIFS('Aceite Virgen'!BJ$6:BJ$257,'Aceite Virgen'!$A$6:$A$257,"&gt;="&amp;$A279,'Aceite Virgen'!$B$6:$B$257,"&lt;="&amp;$B279)</f>
        <v>7.52</v>
      </c>
      <c r="BK279" s="8">
        <f>SUMIFS('Aceite Virgen'!BK$6:BK$257,'Aceite Virgen'!$A$6:$A$257,"&gt;="&amp;$A279,'Aceite Virgen'!$B$6:$B$257,"&lt;="&amp;$B279)</f>
        <v>6.28</v>
      </c>
      <c r="BO279" s="8">
        <f>SUMIFS('Aceite Virgen'!BO$6:BO$257,'Aceite Virgen'!$A$6:$A$257,"&gt;="&amp;$A279,'Aceite Virgen'!$B$6:$B$257,"&lt;="&amp;$B279)</f>
        <v>5.17</v>
      </c>
      <c r="BP279" s="8">
        <f>SUMIFS('Aceite Virgen'!BP$6:BP$257,'Aceite Virgen'!$A$6:$A$257,"&gt;="&amp;$A279,'Aceite Virgen'!$B$6:$B$257,"&lt;="&amp;$B279)</f>
        <v>3.39</v>
      </c>
      <c r="BQ279" s="8">
        <f>SUMIFS('Aceite Virgen'!BQ$6:BQ$257,'Aceite Virgen'!$A$6:$A$257,"&gt;="&amp;$A279,'Aceite Virgen'!$B$6:$B$257,"&lt;="&amp;$B279)</f>
        <v>5.42</v>
      </c>
      <c r="BR279" s="8">
        <f>SUMIFS('Aceite Virgen'!BR$6:BR$257,'Aceite Virgen'!$A$6:$A$257,"&gt;="&amp;$A279,'Aceite Virgen'!$B$6:$B$257,"&lt;="&amp;$B279)</f>
        <v>5.48</v>
      </c>
      <c r="BV279" s="8">
        <f>SUMIFS('Aceite Virgen'!BV$6:BV$257,'Aceite Virgen'!$A$6:$A$257,"&gt;="&amp;$A279,'Aceite Virgen'!$B$6:$B$257,"&lt;="&amp;$B279)</f>
        <v>8.61</v>
      </c>
      <c r="BW279" s="8">
        <f>SUMIFS('Aceite Virgen'!BW$6:BW$257,'Aceite Virgen'!$A$6:$A$257,"&gt;="&amp;$A279,'Aceite Virgen'!$B$6:$B$257,"&lt;="&amp;$B279)</f>
        <v>4.09</v>
      </c>
      <c r="BX279" s="8">
        <f>SUMIFS('Aceite Virgen'!BX$6:BX$257,'Aceite Virgen'!$A$6:$A$257,"&gt;="&amp;$A279,'Aceite Virgen'!$B$6:$B$257,"&lt;="&amp;$B279)</f>
        <v>9.0299999999999994</v>
      </c>
      <c r="BY279" s="8">
        <f>SUMIFS('Aceite Virgen'!BY$6:BY$257,'Aceite Virgen'!$A$6:$A$257,"&gt;="&amp;$A279,'Aceite Virgen'!$B$6:$B$257,"&lt;="&amp;$B279)</f>
        <v>2.27</v>
      </c>
      <c r="CC279" s="8">
        <f>SUMIFS('Aceite Virgen'!CC$6:CC$257,'Aceite Virgen'!$A$6:$A$257,"&gt;="&amp;$A279,'Aceite Virgen'!$B$6:$B$257,"&lt;="&amp;$B279)</f>
        <v>23.32</v>
      </c>
      <c r="CD279" s="8">
        <f>SUMIFS('Aceite Virgen'!CD$6:CD$257,'Aceite Virgen'!$A$6:$A$257,"&gt;="&amp;$A279,'Aceite Virgen'!$B$6:$B$257,"&lt;="&amp;$B279)</f>
        <v>7.11</v>
      </c>
      <c r="CE279" s="8">
        <f>SUMIFS('Aceite Virgen'!CE$6:CE$257,'Aceite Virgen'!$A$6:$A$257,"&gt;="&amp;$A279,'Aceite Virgen'!$B$6:$B$257,"&lt;="&amp;$B279)</f>
        <v>25.509999999999998</v>
      </c>
      <c r="CF279" s="8">
        <f>SUMIFS('Aceite Virgen'!CF$6:CF$257,'Aceite Virgen'!$A$6:$A$257,"&gt;="&amp;$A279,'Aceite Virgen'!$B$6:$B$257,"&lt;="&amp;$B279)</f>
        <v>32.049999999999997</v>
      </c>
      <c r="CJ279" s="8">
        <f>SUMIFS('Aceite Virgen'!CJ$6:CJ$257,'Aceite Virgen'!$A$6:$A$257,"&gt;="&amp;$A279,'Aceite Virgen'!$B$6:$B$257,"&lt;="&amp;$B279)</f>
        <v>29.53</v>
      </c>
      <c r="CK279" s="8">
        <f>SUMIFS('Aceite Virgen'!CK$6:CK$257,'Aceite Virgen'!$A$6:$A$257,"&gt;="&amp;$A279,'Aceite Virgen'!$B$6:$B$257,"&lt;="&amp;$B279)</f>
        <v>4.8599999999999994</v>
      </c>
      <c r="CL279" s="8">
        <f>SUMIFS('Aceite Virgen'!CL$6:CL$257,'Aceite Virgen'!$A$6:$A$257,"&gt;="&amp;$A279,'Aceite Virgen'!$B$6:$B$257,"&lt;="&amp;$B279)</f>
        <v>32.950000000000003</v>
      </c>
      <c r="CM279" s="8">
        <f>SUMIFS('Aceite Virgen'!CM$6:CM$257,'Aceite Virgen'!$A$6:$A$257,"&gt;="&amp;$A279,'Aceite Virgen'!$B$6:$B$257,"&lt;="&amp;$B279)</f>
        <v>29.21</v>
      </c>
      <c r="CQ279" s="8">
        <f>SUMIFS('Aceite Virgen'!CQ$6:CQ$257,'Aceite Virgen'!$A$6:$A$257,"&gt;="&amp;$A279,'Aceite Virgen'!$B$6:$B$257,"&lt;="&amp;$B279)</f>
        <v>4.8899999999999997</v>
      </c>
      <c r="CR279" s="8">
        <f>SUMIFS('Aceite Virgen'!CR$6:CR$257,'Aceite Virgen'!$A$6:$A$257,"&gt;="&amp;$A279,'Aceite Virgen'!$B$6:$B$257,"&lt;="&amp;$B279)</f>
        <v>3.04</v>
      </c>
      <c r="CS279" s="8">
        <f>SUMIFS('Aceite Virgen'!CS$6:CS$257,'Aceite Virgen'!$A$6:$A$257,"&gt;="&amp;$A279,'Aceite Virgen'!$B$6:$B$257,"&lt;="&amp;$B279)</f>
        <v>3.8</v>
      </c>
      <c r="CT279" s="8">
        <f>SUMIFS('Aceite Virgen'!CT$6:CT$257,'Aceite Virgen'!$A$6:$A$257,"&gt;="&amp;$A279,'Aceite Virgen'!$B$6:$B$257,"&lt;="&amp;$B279)</f>
        <v>24.24</v>
      </c>
      <c r="CX279" s="8">
        <f>SUMIFS('Aceite Virgen'!CX$6:CX$257,'Aceite Virgen'!$A$6:$A$257,"&gt;="&amp;$A279,'Aceite Virgen'!$B$6:$B$257,"&lt;="&amp;$B279)</f>
        <v>4.05</v>
      </c>
      <c r="CY279" s="8">
        <f>SUMIFS('Aceite Virgen'!CY$6:CY$257,'Aceite Virgen'!$A$6:$A$257,"&gt;="&amp;$A279,'Aceite Virgen'!$B$6:$B$257,"&lt;="&amp;$B279)</f>
        <v>0</v>
      </c>
      <c r="CZ279" s="8">
        <f>SUMIFS('Aceite Virgen'!CZ$6:CZ$257,'Aceite Virgen'!$A$6:$A$257,"&gt;="&amp;$A279,'Aceite Virgen'!$B$6:$B$257,"&lt;="&amp;$B279)</f>
        <v>3.74</v>
      </c>
      <c r="DA279" s="8">
        <f>SUMIFS('Aceite Virgen'!DA$6:DA$257,'Aceite Virgen'!$A$6:$A$257,"&gt;="&amp;$A279,'Aceite Virgen'!$B$6:$B$257,"&lt;="&amp;$B279)</f>
        <v>23.44</v>
      </c>
      <c r="DE279" s="8">
        <f>SUMIFS('Aceite Virgen'!DE$6:DE$257,'Aceite Virgen'!$A$6:$A$257,"&gt;="&amp;$A279,'Aceite Virgen'!$B$6:$B$257,"&lt;="&amp;$B279)</f>
        <v>2.88</v>
      </c>
      <c r="DF279" s="8">
        <f>SUMIFS('Aceite Virgen'!DF$6:DF$257,'Aceite Virgen'!$A$6:$A$257,"&gt;="&amp;$A279,'Aceite Virgen'!$B$6:$B$257,"&lt;="&amp;$B279)</f>
        <v>0</v>
      </c>
      <c r="DG279" s="8">
        <f>SUMIFS('Aceite Virgen'!DG$6:DG$257,'Aceite Virgen'!$A$6:$A$257,"&gt;="&amp;$A279,'Aceite Virgen'!$B$6:$B$257,"&lt;="&amp;$B279)</f>
        <v>3.62</v>
      </c>
      <c r="DH279" s="8">
        <f>SUMIFS('Aceite Virgen'!DH$6:DH$257,'Aceite Virgen'!$A$6:$A$257,"&gt;="&amp;$A279,'Aceite Virgen'!$B$6:$B$257,"&lt;="&amp;$B279)</f>
        <v>0</v>
      </c>
      <c r="DL279" s="8">
        <f>SUMIFS('Aceite Virgen'!DL$6:DL$257,'Aceite Virgen'!$A$6:$A$257,"&gt;="&amp;$A279,'Aceite Virgen'!$B$6:$B$257,"&lt;="&amp;$B279)</f>
        <v>2.99</v>
      </c>
      <c r="DM279" s="8">
        <f>SUMIFS('Aceite Virgen'!DM$6:DM$257,'Aceite Virgen'!$A$6:$A$257,"&gt;="&amp;$A279,'Aceite Virgen'!$B$6:$B$257,"&lt;="&amp;$B279)</f>
        <v>1.49</v>
      </c>
      <c r="DN279" s="8">
        <f>SUMIFS('Aceite Virgen'!DN$6:DN$257,'Aceite Virgen'!$A$6:$A$257,"&gt;="&amp;$A279,'Aceite Virgen'!$B$6:$B$257,"&lt;="&amp;$B279)</f>
        <v>3.52</v>
      </c>
      <c r="DO279" s="8">
        <f>SUMIFS('Aceite Virgen'!DO$6:DO$257,'Aceite Virgen'!$A$6:$A$257,"&gt;="&amp;$A279,'Aceite Virgen'!$B$6:$B$257,"&lt;="&amp;$B279)</f>
        <v>2.1800000000000002</v>
      </c>
      <c r="DS279" s="8">
        <f>SUMIFS('Aceite Virgen'!DS$6:DS$257,'Aceite Virgen'!$A$6:$A$257,"&gt;="&amp;$A279,'Aceite Virgen'!$B$6:$B$257,"&lt;="&amp;$B279)</f>
        <v>1.3399999999999999</v>
      </c>
      <c r="DT279" s="8">
        <f>SUMIFS('Aceite Virgen'!DT$6:DT$257,'Aceite Virgen'!$A$6:$A$257,"&gt;="&amp;$A279,'Aceite Virgen'!$B$6:$B$257,"&lt;="&amp;$B279)</f>
        <v>4.5599999999999996</v>
      </c>
      <c r="DU279" s="8">
        <f>SUMIFS('Aceite Virgen'!DU$6:DU$257,'Aceite Virgen'!$A$6:$A$257,"&gt;="&amp;$A279,'Aceite Virgen'!$B$6:$B$257,"&lt;="&amp;$B279)</f>
        <v>0.75</v>
      </c>
      <c r="DV279" s="8">
        <f>SUMIFS('Aceite Virgen'!DV$6:DV$257,'Aceite Virgen'!$A$6:$A$257,"&gt;="&amp;$A279,'Aceite Virgen'!$B$6:$B$257,"&lt;="&amp;$B279)</f>
        <v>3.5</v>
      </c>
      <c r="DZ279" s="8">
        <f>SUMIFS('Aceite Virgen'!DZ$6:DZ$257,'Aceite Virgen'!$A$6:$A$257,"&gt;="&amp;$A279,'Aceite Virgen'!$B$6:$B$257,"&lt;="&amp;$B279)</f>
        <v>0.56000000000000005</v>
      </c>
      <c r="EA279" s="8">
        <f>SUMIFS('Aceite Virgen'!EA$6:EA$257,'Aceite Virgen'!$A$6:$A$257,"&gt;="&amp;$A279,'Aceite Virgen'!$B$6:$B$257,"&lt;="&amp;$B279)</f>
        <v>0</v>
      </c>
      <c r="EB279" s="8">
        <f>SUMIFS('Aceite Virgen'!EB$6:EB$257,'Aceite Virgen'!$A$6:$A$257,"&gt;="&amp;$A279,'Aceite Virgen'!$B$6:$B$257,"&lt;="&amp;$B279)</f>
        <v>0</v>
      </c>
      <c r="EC279" s="8">
        <f>SUMIFS('Aceite Virgen'!EC$6:EC$257,'Aceite Virgen'!$A$6:$A$257,"&gt;="&amp;$A279,'Aceite Virgen'!$B$6:$B$257,"&lt;="&amp;$B279)</f>
        <v>7.97</v>
      </c>
      <c r="EG279" s="8">
        <f>SUMIFS('Aceite Virgen'!EG$6:EG$257,'Aceite Virgen'!$A$6:$A$257,"&gt;="&amp;$A279,'Aceite Virgen'!$B$6:$B$257,"&lt;="&amp;$B279)</f>
        <v>1.02</v>
      </c>
      <c r="EH279" s="8">
        <f>SUMIFS('Aceite Virgen'!EH$6:EH$257,'Aceite Virgen'!$A$6:$A$257,"&gt;="&amp;$A279,'Aceite Virgen'!$B$6:$B$257,"&lt;="&amp;$B279)</f>
        <v>0.56000000000000005</v>
      </c>
      <c r="EI279" s="8">
        <f>SUMIFS('Aceite Virgen'!EI$6:EI$257,'Aceite Virgen'!$A$6:$A$257,"&gt;="&amp;$A279,'Aceite Virgen'!$B$6:$B$257,"&lt;="&amp;$B279)</f>
        <v>1.25</v>
      </c>
      <c r="EJ279" s="8">
        <f>SUMIFS('Aceite Virgen'!EJ$6:EJ$257,'Aceite Virgen'!$A$6:$A$257,"&gt;="&amp;$A279,'Aceite Virgen'!$B$6:$B$257,"&lt;="&amp;$B279)</f>
        <v>0</v>
      </c>
      <c r="EN279" s="8">
        <f>SUMIFS('Aceite Virgen'!EN$6:EN$257,'Aceite Virgen'!$A$6:$A$257,"&gt;="&amp;$A279,'Aceite Virgen'!$B$6:$B$257,"&lt;="&amp;$B279)</f>
        <v>1.01</v>
      </c>
      <c r="EO279" s="8">
        <f>SUMIFS('Aceite Virgen'!EO$6:EO$257,'Aceite Virgen'!$A$6:$A$257,"&gt;="&amp;$A279,'Aceite Virgen'!$B$6:$B$257,"&lt;="&amp;$B279)</f>
        <v>0</v>
      </c>
      <c r="EP279" s="8">
        <f>SUMIFS('Aceite Virgen'!EP$6:EP$257,'Aceite Virgen'!$A$6:$A$257,"&gt;="&amp;$A279,'Aceite Virgen'!$B$6:$B$257,"&lt;="&amp;$B279)</f>
        <v>1.4</v>
      </c>
      <c r="EQ279" s="8">
        <f>SUMIFS('Aceite Virgen'!EQ$6:EQ$257,'Aceite Virgen'!$A$6:$A$257,"&gt;="&amp;$A279,'Aceite Virgen'!$B$6:$B$257,"&lt;="&amp;$B279)</f>
        <v>0</v>
      </c>
      <c r="EU279" s="8">
        <f>SUMIFS('Aceite Virgen'!EU$6:EU$257,'Aceite Virgen'!$A$6:$A$257,"&gt;="&amp;$A279,'Aceite Virgen'!$B$6:$B$257,"&lt;="&amp;$B279)</f>
        <v>0.09</v>
      </c>
      <c r="EV279" s="8">
        <f>SUMIFS('Aceite Virgen'!EV$6:EV$257,'Aceite Virgen'!$A$6:$A$257,"&gt;="&amp;$A279,'Aceite Virgen'!$B$6:$B$257,"&lt;="&amp;$B279)</f>
        <v>0</v>
      </c>
      <c r="EW279" s="8">
        <f>SUMIFS('Aceite Virgen'!EW$6:EW$257,'Aceite Virgen'!$A$6:$A$257,"&gt;="&amp;$A279,'Aceite Virgen'!$B$6:$B$257,"&lt;="&amp;$B279)</f>
        <v>0.15</v>
      </c>
      <c r="EX279" s="8">
        <f>SUMIFS('Aceite Virgen'!EX$6:EX$257,'Aceite Virgen'!$A$6:$A$257,"&gt;="&amp;$A279,'Aceite Virgen'!$B$6:$B$257,"&lt;="&amp;$B279)</f>
        <v>0</v>
      </c>
      <c r="FB279" s="8">
        <f>SUMIFS('Aceite Virgen'!FB$6:FB$257,'Aceite Virgen'!$A$6:$A$257,"&gt;="&amp;$A279,'Aceite Virgen'!$B$6:$B$257,"&lt;="&amp;$B279)</f>
        <v>0.6</v>
      </c>
      <c r="FC279" s="8">
        <f>SUMIFS('Aceite Virgen'!FC$6:FC$257,'Aceite Virgen'!$A$6:$A$257,"&gt;="&amp;$A279,'Aceite Virgen'!$B$6:$B$257,"&lt;="&amp;$B279)</f>
        <v>0</v>
      </c>
      <c r="FD279" s="8">
        <f>SUMIFS('Aceite Virgen'!FD$6:FD$257,'Aceite Virgen'!$A$6:$A$257,"&gt;="&amp;$A279,'Aceite Virgen'!$B$6:$B$257,"&lt;="&amp;$B279)</f>
        <v>0.7</v>
      </c>
      <c r="FE279" s="8">
        <f>SUMIFS('Aceite Virgen'!FE$6:FE$257,'Aceite Virgen'!$A$6:$A$257,"&gt;="&amp;$A279,'Aceite Virgen'!$B$6:$B$257,"&lt;="&amp;$B279)</f>
        <v>1.22</v>
      </c>
      <c r="FI279" s="8">
        <f>SUMIFS('Aceite Virgen'!FI$6:FI$257,'Aceite Virgen'!$A$6:$A$257,"&gt;="&amp;$A279,'Aceite Virgen'!$B$6:$B$257,"&lt;="&amp;$B279)</f>
        <v>0.85999999999999988</v>
      </c>
      <c r="FJ279" s="8">
        <f>SUMIFS('Aceite Virgen'!FJ$6:FJ$257,'Aceite Virgen'!$A$6:$A$257,"&gt;="&amp;$A279,'Aceite Virgen'!$B$6:$B$257,"&lt;="&amp;$B279)</f>
        <v>1.22</v>
      </c>
      <c r="FK279" s="8">
        <f>SUMIFS('Aceite Virgen'!FK$6:FK$257,'Aceite Virgen'!$A$6:$A$257,"&gt;="&amp;$A279,'Aceite Virgen'!$B$6:$B$257,"&lt;="&amp;$B279)</f>
        <v>0.5</v>
      </c>
      <c r="FL279" s="8">
        <f>SUMIFS('Aceite Virgen'!FL$6:FL$257,'Aceite Virgen'!$A$6:$A$257,"&gt;="&amp;$A279,'Aceite Virgen'!$B$6:$B$257,"&lt;="&amp;$B279)</f>
        <v>0</v>
      </c>
      <c r="FP279" s="8">
        <f>SUMIFS('Aceite Virgen'!FP$6:FP$257,'Aceite Virgen'!$A$6:$A$257,"&gt;="&amp;$A279,'Aceite Virgen'!$B$6:$B$257,"&lt;="&amp;$B279)</f>
        <v>6.21</v>
      </c>
      <c r="FQ279" s="8">
        <f>SUMIFS('Aceite Virgen'!FQ$6:FQ$257,'Aceite Virgen'!$A$6:$A$257,"&gt;="&amp;$A279,'Aceite Virgen'!$B$6:$B$257,"&lt;="&amp;$B279)</f>
        <v>9</v>
      </c>
      <c r="FR279" s="8">
        <f>SUMIFS('Aceite Virgen'!FR$6:FR$257,'Aceite Virgen'!$A$6:$A$257,"&gt;="&amp;$A279,'Aceite Virgen'!$B$6:$B$257,"&lt;="&amp;$B279)</f>
        <v>4.1399999999999997</v>
      </c>
      <c r="FS279" s="8">
        <f>SUMIFS('Aceite Virgen'!FS$6:FS$257,'Aceite Virgen'!$A$6:$A$257,"&gt;="&amp;$A279,'Aceite Virgen'!$B$6:$B$257,"&lt;="&amp;$B279)</f>
        <v>2.7199999999999998</v>
      </c>
      <c r="FW279" s="8">
        <f>SUMIFS('Aceite Virgen'!FW$6:FW$257,'Aceite Virgen'!$A$6:$A$257,"&gt;="&amp;$A279,'Aceite Virgen'!$B$6:$B$257,"&lt;="&amp;$B279)</f>
        <v>0.92</v>
      </c>
      <c r="FX279" s="8">
        <f>SUMIFS('Aceite Virgen'!FX$6:FX$257,'Aceite Virgen'!$A$6:$A$257,"&gt;="&amp;$A279,'Aceite Virgen'!$B$6:$B$257,"&lt;="&amp;$B279)</f>
        <v>1.86</v>
      </c>
      <c r="FY279" s="8">
        <f>SUMIFS('Aceite Virgen'!FY$6:FY$257,'Aceite Virgen'!$A$6:$A$257,"&gt;="&amp;$A279,'Aceite Virgen'!$B$6:$B$257,"&lt;="&amp;$B279)</f>
        <v>0.46</v>
      </c>
      <c r="FZ279" s="8">
        <f>SUMIFS('Aceite Virgen'!FZ$6:FZ$257,'Aceite Virgen'!$A$6:$A$257,"&gt;="&amp;$A279,'Aceite Virgen'!$B$6:$B$257,"&lt;="&amp;$B279)</f>
        <v>3.81</v>
      </c>
      <c r="GD279" s="8">
        <f>SUMIFS('Aceite Virgen'!GD$6:GD$257,'Aceite Virgen'!$A$6:$A$257,"&gt;="&amp;$A279,'Aceite Virgen'!$B$6:$B$257,"&lt;="&amp;$B279)</f>
        <v>4.71</v>
      </c>
      <c r="GE279" s="8">
        <f>SUMIFS('Aceite Virgen'!GE$6:GE$257,'Aceite Virgen'!$A$6:$A$257,"&gt;="&amp;$A279,'Aceite Virgen'!$B$6:$B$257,"&lt;="&amp;$B279)</f>
        <v>10.42</v>
      </c>
      <c r="GF279" s="8">
        <f>SUMIFS('Aceite Virgen'!GF$6:GF$257,'Aceite Virgen'!$A$6:$A$257,"&gt;="&amp;$A279,'Aceite Virgen'!$B$6:$B$257,"&lt;="&amp;$B279)</f>
        <v>3.7</v>
      </c>
      <c r="GG279" s="8">
        <f>SUMIFS('Aceite Virgen'!GG$6:GG$257,'Aceite Virgen'!$A$6:$A$257,"&gt;="&amp;$A279,'Aceite Virgen'!$B$6:$B$257,"&lt;="&amp;$B279)</f>
        <v>2.77</v>
      </c>
      <c r="GK279" s="8">
        <f>SUMIFS('Aceite Virgen'!GK$6:GK$257,'Aceite Virgen'!$A$6:$A$257,"&gt;="&amp;$A279,'Aceite Virgen'!$B$6:$B$257,"&lt;="&amp;$B279)</f>
        <v>8.4499999999999993</v>
      </c>
      <c r="GL279" s="8">
        <f>SUMIFS('Aceite Virgen'!GL$6:GL$257,'Aceite Virgen'!$A$6:$A$257,"&gt;="&amp;$A279,'Aceite Virgen'!$B$6:$B$257,"&lt;="&amp;$B279)</f>
        <v>15.24</v>
      </c>
      <c r="GM279" s="8">
        <f>SUMIFS('Aceite Virgen'!GM$6:GM$257,'Aceite Virgen'!$A$6:$A$257,"&gt;="&amp;$A279,'Aceite Virgen'!$B$6:$B$257,"&lt;="&amp;$B279)</f>
        <v>7.05</v>
      </c>
      <c r="GN279" s="8">
        <f>SUMIFS('Aceite Virgen'!GN$6:GN$257,'Aceite Virgen'!$A$6:$A$257,"&gt;="&amp;$A279,'Aceite Virgen'!$B$6:$B$257,"&lt;="&amp;$B279)</f>
        <v>6.27</v>
      </c>
      <c r="GR279" s="8">
        <f>SUMIFS('Aceite Virgen'!GR$6:GR$257,'Aceite Virgen'!$A$6:$A$257,"&gt;="&amp;$A279,'Aceite Virgen'!$B$6:$B$257,"&lt;="&amp;$B279)</f>
        <v>10.450000000000001</v>
      </c>
      <c r="GS279" s="8">
        <f>SUMIFS('Aceite Virgen'!GS$6:GS$257,'Aceite Virgen'!$A$6:$A$257,"&gt;="&amp;$A279,'Aceite Virgen'!$B$6:$B$257,"&lt;="&amp;$B279)</f>
        <v>17.8</v>
      </c>
      <c r="GT279" s="8">
        <f>SUMIFS('Aceite Virgen'!GT$6:GT$257,'Aceite Virgen'!$A$6:$A$257,"&gt;="&amp;$A279,'Aceite Virgen'!$B$6:$B$257,"&lt;="&amp;$B279)</f>
        <v>10.9</v>
      </c>
      <c r="GU279" s="8">
        <f>SUMIFS('Aceite Virgen'!GU$6:GU$257,'Aceite Virgen'!$A$6:$A$257,"&gt;="&amp;$A279,'Aceite Virgen'!$B$6:$B$257,"&lt;="&amp;$B279)</f>
        <v>1.9</v>
      </c>
      <c r="GY279" s="8">
        <f>SUMIFS('Aceite Virgen'!GY$6:GY$257,'Aceite Virgen'!$A$6:$A$257,"&gt;="&amp;$A279,'Aceite Virgen'!$B$6:$B$257,"&lt;="&amp;$B279)</f>
        <v>11.98</v>
      </c>
      <c r="GZ279" s="8">
        <f>SUMIFS('Aceite Virgen'!GZ$6:GZ$257,'Aceite Virgen'!$A$6:$A$257,"&gt;="&amp;$A279,'Aceite Virgen'!$B$6:$B$257,"&lt;="&amp;$B279)</f>
        <v>48.68</v>
      </c>
      <c r="HA279" s="8">
        <f>SUMIFS('Aceite Virgen'!HA$6:HA$257,'Aceite Virgen'!$A$6:$A$257,"&gt;="&amp;$A279,'Aceite Virgen'!$B$6:$B$257,"&lt;="&amp;$B279)</f>
        <v>6.36</v>
      </c>
      <c r="HB279" s="8">
        <f>SUMIFS('Aceite Virgen'!HB$6:HB$257,'Aceite Virgen'!$A$6:$A$257,"&gt;="&amp;$A279,'Aceite Virgen'!$B$6:$B$257,"&lt;="&amp;$B279)</f>
        <v>16.34</v>
      </c>
      <c r="HF279" s="8">
        <f>SUMIFS('Aceite Virgen'!HF$6:HF$257,'Aceite Virgen'!$A$6:$A$257,"&gt;="&amp;$A279,'Aceite Virgen'!$B$6:$B$257,"&lt;="&amp;$B279)</f>
        <v>6.16</v>
      </c>
      <c r="HG279" s="8">
        <f>SUMIFS('Aceite Virgen'!HG$6:HG$257,'Aceite Virgen'!$A$6:$A$257,"&gt;="&amp;$A279,'Aceite Virgen'!$B$6:$B$257,"&lt;="&amp;$B279)</f>
        <v>19.100000000000001</v>
      </c>
      <c r="HH279" s="8">
        <f>SUMIFS('Aceite Virgen'!HH$6:HH$257,'Aceite Virgen'!$A$6:$A$257,"&gt;="&amp;$A279,'Aceite Virgen'!$B$6:$B$257,"&lt;="&amp;$B279)</f>
        <v>4.45</v>
      </c>
      <c r="HI279" s="8">
        <f>SUMIFS('Aceite Virgen'!HI$6:HI$257,'Aceite Virgen'!$A$6:$A$257,"&gt;="&amp;$A279,'Aceite Virgen'!$B$6:$B$257,"&lt;="&amp;$B279)</f>
        <v>0</v>
      </c>
      <c r="HM279" s="8">
        <f>SUMIFS('Aceite Virgen'!HM$6:HM$257,'Aceite Virgen'!$A$6:$A$257,"&gt;="&amp;$A279,'Aceite Virgen'!$B$6:$B$257,"&lt;="&amp;$B279)</f>
        <v>10.8</v>
      </c>
      <c r="HN279" s="8">
        <f>SUMIFS('Aceite Virgen'!HN$6:HN$257,'Aceite Virgen'!$A$6:$A$257,"&gt;="&amp;$A279,'Aceite Virgen'!$B$6:$B$257,"&lt;="&amp;$B279)</f>
        <v>17.96</v>
      </c>
      <c r="HO279" s="8">
        <f>SUMIFS('Aceite Virgen'!HO$6:HO$257,'Aceite Virgen'!$A$6:$A$257,"&gt;="&amp;$A279,'Aceite Virgen'!$B$6:$B$257,"&lt;="&amp;$B279)</f>
        <v>10.49</v>
      </c>
      <c r="HP279" s="8">
        <f>SUMIFS('Aceite Virgen'!HP$6:HP$257,'Aceite Virgen'!$A$6:$A$257,"&gt;="&amp;$A279,'Aceite Virgen'!$B$6:$B$257,"&lt;="&amp;$B279)</f>
        <v>0</v>
      </c>
      <c r="HT279" s="8">
        <f>SUMIFS('Aceite Virgen'!HT$6:HT$257,'Aceite Virgen'!$A$6:$A$257,"&gt;="&amp;$A279,'Aceite Virgen'!$B$6:$B$257,"&lt;="&amp;$B279)</f>
        <v>1.43</v>
      </c>
      <c r="HU279" s="8">
        <f>SUMIFS('Aceite Virgen'!HU$6:HU$257,'Aceite Virgen'!$A$6:$A$257,"&gt;="&amp;$A279,'Aceite Virgen'!$B$6:$B$257,"&lt;="&amp;$B279)</f>
        <v>4.13</v>
      </c>
      <c r="HV279" s="8">
        <f>SUMIFS('Aceite Virgen'!HV$6:HV$257,'Aceite Virgen'!$A$6:$A$257,"&gt;="&amp;$A279,'Aceite Virgen'!$B$6:$B$257,"&lt;="&amp;$B279)</f>
        <v>0.88</v>
      </c>
      <c r="HW279" s="8">
        <f>SUMIFS('Aceite Virgen'!HW$6:HW$257,'Aceite Virgen'!$A$6:$A$257,"&gt;="&amp;$A279,'Aceite Virgen'!$B$6:$B$257,"&lt;="&amp;$B279)</f>
        <v>0</v>
      </c>
      <c r="IA279" s="8">
        <f>SUMIFS('Aceite Virgen'!IA$6:IA$257,'Aceite Virgen'!$A$6:$A$257,"&gt;="&amp;$A279,'Aceite Virgen'!$B$6:$B$257,"&lt;="&amp;$B279)</f>
        <v>3.88</v>
      </c>
      <c r="IB279" s="8">
        <f>SUMIFS('Aceite Virgen'!IB$6:IB$257,'Aceite Virgen'!$A$6:$A$257,"&gt;="&amp;$A279,'Aceite Virgen'!$B$6:$B$257,"&lt;="&amp;$B279)</f>
        <v>7.74</v>
      </c>
      <c r="IC279" s="8">
        <f>SUMIFS('Aceite Virgen'!IC$6:IC$257,'Aceite Virgen'!$A$6:$A$257,"&gt;="&amp;$A279,'Aceite Virgen'!$B$6:$B$257,"&lt;="&amp;$B279)</f>
        <v>1.7599999999999998</v>
      </c>
      <c r="ID279" s="8">
        <f>SUMIFS('Aceite Virgen'!ID$6:ID$257,'Aceite Virgen'!$A$6:$A$257,"&gt;="&amp;$A279,'Aceite Virgen'!$B$6:$B$257,"&lt;="&amp;$B279)</f>
        <v>1.66</v>
      </c>
      <c r="IH279" s="8">
        <f>SUMIFS('Aceite Virgen'!IH$6:IH$257,'Aceite Virgen'!$A$6:$A$257,"&gt;="&amp;$A279,'Aceite Virgen'!$B$6:$B$257,"&lt;="&amp;$B279)</f>
        <v>3.88</v>
      </c>
      <c r="II279" s="8">
        <f>SUMIFS('Aceite Virgen'!II$6:II$257,'Aceite Virgen'!$A$6:$A$257,"&gt;="&amp;$A279,'Aceite Virgen'!$B$6:$B$257,"&lt;="&amp;$B279)</f>
        <v>8.7799999999999994</v>
      </c>
      <c r="IJ279" s="8">
        <f>SUMIFS('Aceite Virgen'!IJ$6:IJ$257,'Aceite Virgen'!$A$6:$A$257,"&gt;="&amp;$A279,'Aceite Virgen'!$B$6:$B$257,"&lt;="&amp;$B279)</f>
        <v>2.93</v>
      </c>
      <c r="IK279" s="8">
        <f>SUMIFS('Aceite Virgen'!IK$6:IK$257,'Aceite Virgen'!$A$6:$A$257,"&gt;="&amp;$A279,'Aceite Virgen'!$B$6:$B$257,"&lt;="&amp;$B279)</f>
        <v>5.5</v>
      </c>
      <c r="IO279" s="8">
        <f>SUMIFS('Aceite Virgen'!IO$6:IO$257,'Aceite Virgen'!$A$6:$A$257,"&gt;="&amp;$A279,'Aceite Virgen'!$B$6:$B$257,"&lt;="&amp;$B279)</f>
        <v>2.71</v>
      </c>
      <c r="IP279" s="8">
        <f>SUMIFS('Aceite Virgen'!IP$6:IP$257,'Aceite Virgen'!$A$6:$A$257,"&gt;="&amp;$A279,'Aceite Virgen'!$B$6:$B$257,"&lt;="&amp;$B279)</f>
        <v>0</v>
      </c>
      <c r="IQ279" s="8">
        <f>SUMIFS('Aceite Virgen'!IQ$6:IQ$257,'Aceite Virgen'!$A$6:$A$257,"&gt;="&amp;$A279,'Aceite Virgen'!$B$6:$B$257,"&lt;="&amp;$B279)</f>
        <v>3.01</v>
      </c>
      <c r="IR279" s="8">
        <f>SUMIFS('Aceite Virgen'!IR$6:IR$257,'Aceite Virgen'!$A$6:$A$257,"&gt;="&amp;$A279,'Aceite Virgen'!$B$6:$B$257,"&lt;="&amp;$B279)</f>
        <v>3.72</v>
      </c>
      <c r="IV279" s="8">
        <f>SUMIFS('Aceite Virgen'!IV$6:IV$257,'Aceite Virgen'!$A$6:$A$257,"&gt;="&amp;$A279,'Aceite Virgen'!$B$6:$B$257,"&lt;="&amp;$B279)</f>
        <v>3.22</v>
      </c>
      <c r="IW279" s="8">
        <f>SUMIFS('Aceite Virgen'!IW$6:IW$257,'Aceite Virgen'!$A$6:$A$257,"&gt;="&amp;$A279,'Aceite Virgen'!$B$6:$B$257,"&lt;="&amp;$B279)</f>
        <v>6.65</v>
      </c>
      <c r="IX279" s="8">
        <f>SUMIFS('Aceite Virgen'!IX$6:IX$257,'Aceite Virgen'!$A$6:$A$257,"&gt;="&amp;$A279,'Aceite Virgen'!$B$6:$B$257,"&lt;="&amp;$B279)</f>
        <v>2.95</v>
      </c>
      <c r="IY279" s="8">
        <f>SUMIFS('Aceite Virgen'!IY$6:IY$257,'Aceite Virgen'!$A$6:$A$257,"&gt;="&amp;$A279,'Aceite Virgen'!$B$6:$B$257,"&lt;="&amp;$B279)</f>
        <v>2.06</v>
      </c>
      <c r="JC279" s="8">
        <f>SUMIFS('Aceite Virgen'!JC$6:JC$257,'Aceite Virgen'!$A$6:$A$257,"&gt;="&amp;$A279,'Aceite Virgen'!$B$6:$B$257,"&lt;="&amp;$B279)</f>
        <v>1.2</v>
      </c>
      <c r="JD279" s="8">
        <f>SUMIFS('Aceite Virgen'!JD$6:JD$257,'Aceite Virgen'!$A$6:$A$257,"&gt;="&amp;$A279,'Aceite Virgen'!$B$6:$B$257,"&lt;="&amp;$B279)</f>
        <v>2.1100000000000003</v>
      </c>
      <c r="JE279" s="8">
        <f>SUMIFS('Aceite Virgen'!JE$6:JE$257,'Aceite Virgen'!$A$6:$A$257,"&gt;="&amp;$A279,'Aceite Virgen'!$B$6:$B$257,"&lt;="&amp;$B279)</f>
        <v>0.28999999999999998</v>
      </c>
      <c r="JF279" s="8">
        <f>SUMIFS('Aceite Virgen'!JF$6:JF$257,'Aceite Virgen'!$A$6:$A$257,"&gt;="&amp;$A279,'Aceite Virgen'!$B$6:$B$257,"&lt;="&amp;$B279)</f>
        <v>5.33</v>
      </c>
      <c r="JJ279" s="8">
        <f>SUMIFS('Aceite Virgen'!JJ$6:JJ$257,'Aceite Virgen'!$A$6:$A$257,"&gt;="&amp;$A279,'Aceite Virgen'!$B$6:$B$257,"&lt;="&amp;$B279)</f>
        <v>0.92</v>
      </c>
      <c r="JK279" s="8">
        <f>SUMIFS('Aceite Virgen'!JK$6:JK$257,'Aceite Virgen'!$A$6:$A$257,"&gt;="&amp;$A279,'Aceite Virgen'!$B$6:$B$257,"&lt;="&amp;$B279)</f>
        <v>0</v>
      </c>
      <c r="JL279" s="8">
        <f>SUMIFS('Aceite Virgen'!JL$6:JL$257,'Aceite Virgen'!$A$6:$A$257,"&gt;="&amp;$A279,'Aceite Virgen'!$B$6:$B$257,"&lt;="&amp;$B279)</f>
        <v>1.05</v>
      </c>
      <c r="JM279" s="8">
        <f>SUMIFS('Aceite Virgen'!JM$6:JM$257,'Aceite Virgen'!$A$6:$A$257,"&gt;="&amp;$A279,'Aceite Virgen'!$B$6:$B$257,"&lt;="&amp;$B279)</f>
        <v>0</v>
      </c>
      <c r="JQ279" s="8">
        <f>SUMIFS('Aceite Virgen'!JQ$6:JQ$257,'Aceite Virgen'!$A$6:$A$257,"&gt;="&amp;$A279,'Aceite Virgen'!$B$6:$B$257,"&lt;="&amp;$B279)</f>
        <v>0.96</v>
      </c>
      <c r="JR279" s="8">
        <f>SUMIFS('Aceite Virgen'!JR$6:JR$257,'Aceite Virgen'!$A$6:$A$257,"&gt;="&amp;$A279,'Aceite Virgen'!$B$6:$B$257,"&lt;="&amp;$B279)</f>
        <v>1.31</v>
      </c>
      <c r="JS279" s="8">
        <f>SUMIFS('Aceite Virgen'!JS$6:JS$257,'Aceite Virgen'!$A$6:$A$257,"&gt;="&amp;$A279,'Aceite Virgen'!$B$6:$B$257,"&lt;="&amp;$B279)</f>
        <v>0.78</v>
      </c>
      <c r="JT279" s="8">
        <f>SUMIFS('Aceite Virgen'!JT$6:JT$257,'Aceite Virgen'!$A$6:$A$257,"&gt;="&amp;$A279,'Aceite Virgen'!$B$6:$B$257,"&lt;="&amp;$B279)</f>
        <v>1.56</v>
      </c>
      <c r="JX279" s="8">
        <f>SUMIFS('Aceite Virgen'!JX$6:JX$257,'Aceite Virgen'!$A$6:$A$257,"&gt;="&amp;$A279,'Aceite Virgen'!$B$6:$B$257,"&lt;="&amp;$B279)</f>
        <v>0.75</v>
      </c>
      <c r="JY279" s="8">
        <f>SUMIFS('Aceite Virgen'!JY$6:JY$257,'Aceite Virgen'!$A$6:$A$257,"&gt;="&amp;$A279,'Aceite Virgen'!$B$6:$B$257,"&lt;="&amp;$B279)</f>
        <v>1.0900000000000001</v>
      </c>
      <c r="JZ279" s="8">
        <f>SUMIFS('Aceite Virgen'!JZ$6:JZ$257,'Aceite Virgen'!$A$6:$A$257,"&gt;="&amp;$A279,'Aceite Virgen'!$B$6:$B$257,"&lt;="&amp;$B279)</f>
        <v>0.61</v>
      </c>
      <c r="KA279" s="8">
        <f>SUMIFS('Aceite Virgen'!KA$6:KA$257,'Aceite Virgen'!$A$6:$A$257,"&gt;="&amp;$A279,'Aceite Virgen'!$B$6:$B$257,"&lt;="&amp;$B279)</f>
        <v>1.52</v>
      </c>
      <c r="KE279" s="8">
        <f>SUMIFS('Aceite Virgen'!KE$6:KE$257,'Aceite Virgen'!$A$6:$A$257,"&gt;="&amp;$A279,'Aceite Virgen'!$B$6:$B$257,"&lt;="&amp;$B279)</f>
        <v>0.27</v>
      </c>
      <c r="KF279" s="8">
        <f>SUMIFS('Aceite Virgen'!KF$6:KF$257,'Aceite Virgen'!$A$6:$A$257,"&gt;="&amp;$A279,'Aceite Virgen'!$B$6:$B$257,"&lt;="&amp;$B279)</f>
        <v>0</v>
      </c>
      <c r="KG279" s="8">
        <f>SUMIFS('Aceite Virgen'!KG$6:KG$257,'Aceite Virgen'!$A$6:$A$257,"&gt;="&amp;$A279,'Aceite Virgen'!$B$6:$B$257,"&lt;="&amp;$B279)</f>
        <v>0.44</v>
      </c>
      <c r="KH279" s="8">
        <f>SUMIFS('Aceite Virgen'!KH$6:KH$257,'Aceite Virgen'!$A$6:$A$257,"&gt;="&amp;$A279,'Aceite Virgen'!$B$6:$B$257,"&lt;="&amp;$B279)</f>
        <v>0</v>
      </c>
      <c r="KL279" s="8">
        <f>SUMIFS('Aceite Virgen'!KL$6:KL$257,'Aceite Virgen'!$A$6:$A$257,"&gt;="&amp;$A279,'Aceite Virgen'!$B$6:$B$257,"&lt;="&amp;$B279)</f>
        <v>2.34</v>
      </c>
      <c r="KM279" s="8">
        <f>SUMIFS('Aceite Virgen'!KM$6:KM$257,'Aceite Virgen'!$A$6:$A$257,"&gt;="&amp;$A279,'Aceite Virgen'!$B$6:$B$257,"&lt;="&amp;$B279)</f>
        <v>2.63</v>
      </c>
      <c r="KN279" s="8">
        <f>SUMIFS('Aceite Virgen'!KN$6:KN$257,'Aceite Virgen'!$A$6:$A$257,"&gt;="&amp;$A279,'Aceite Virgen'!$B$6:$B$257,"&lt;="&amp;$B279)</f>
        <v>2.15</v>
      </c>
      <c r="KO279" s="8">
        <f>SUMIFS('Aceite Virgen'!KO$6:KO$257,'Aceite Virgen'!$A$6:$A$257,"&gt;="&amp;$A279,'Aceite Virgen'!$B$6:$B$257,"&lt;="&amp;$B279)</f>
        <v>4.5599999999999996</v>
      </c>
      <c r="KS279" s="8">
        <f>SUMIFS('Aceite Virgen'!KS$6:KS$257,'Aceite Virgen'!$A$6:$A$257,"&gt;="&amp;$A279,'Aceite Virgen'!$B$6:$B$257,"&lt;="&amp;$B279)</f>
        <v>5.21</v>
      </c>
      <c r="KT279" s="8">
        <f>SUMIFS('Aceite Virgen'!KT$6:KT$257,'Aceite Virgen'!$A$6:$A$257,"&gt;="&amp;$A279,'Aceite Virgen'!$B$6:$B$257,"&lt;="&amp;$B279)</f>
        <v>15.26</v>
      </c>
      <c r="KU279" s="8">
        <f>SUMIFS('Aceite Virgen'!KU$6:KU$257,'Aceite Virgen'!$A$6:$A$257,"&gt;="&amp;$A279,'Aceite Virgen'!$B$6:$B$257,"&lt;="&amp;$B279)</f>
        <v>3.59</v>
      </c>
      <c r="KV279" s="8">
        <f>SUMIFS('Aceite Virgen'!KV$6:KV$257,'Aceite Virgen'!$A$6:$A$257,"&gt;="&amp;$A279,'Aceite Virgen'!$B$6:$B$257,"&lt;="&amp;$B279)</f>
        <v>0</v>
      </c>
      <c r="KZ279" s="8">
        <f>SUMIFS('Aceite Virgen'!KZ$6:KZ$257,'Aceite Virgen'!$A$6:$A$257,"&gt;="&amp;$A279,'Aceite Virgen'!$B$6:$B$257,"&lt;="&amp;$B279)</f>
        <v>1.1500000000000001</v>
      </c>
      <c r="LA279" s="8">
        <f>SUMIFS('Aceite Virgen'!LA$6:LA$257,'Aceite Virgen'!$A$6:$A$257,"&gt;="&amp;$A279,'Aceite Virgen'!$B$6:$B$257,"&lt;="&amp;$B279)</f>
        <v>0</v>
      </c>
      <c r="LB279" s="8">
        <f>SUMIFS('Aceite Virgen'!LB$6:LB$257,'Aceite Virgen'!$A$6:$A$257,"&gt;="&amp;$A279,'Aceite Virgen'!$B$6:$B$257,"&lt;="&amp;$B279)</f>
        <v>0.72</v>
      </c>
      <c r="LC279" s="8">
        <f>SUMIFS('Aceite Virgen'!LC$6:LC$257,'Aceite Virgen'!$A$6:$A$257,"&gt;="&amp;$A279,'Aceite Virgen'!$B$6:$B$257,"&lt;="&amp;$B279)</f>
        <v>4.7</v>
      </c>
      <c r="LG279" s="8">
        <f>SUMIFS('Aceite Virgen'!LG$6:LG$257,'Aceite Virgen'!$A$6:$A$257,"&gt;="&amp;$A279,'Aceite Virgen'!$B$6:$B$257,"&lt;="&amp;$B279)</f>
        <v>1.29</v>
      </c>
      <c r="LH279" s="8">
        <f>SUMIFS('Aceite Virgen'!LH$6:LH$257,'Aceite Virgen'!$A$6:$A$257,"&gt;="&amp;$A279,'Aceite Virgen'!$B$6:$B$257,"&lt;="&amp;$B279)</f>
        <v>0</v>
      </c>
      <c r="LI279" s="8">
        <f>SUMIFS('Aceite Virgen'!LI$6:LI$257,'Aceite Virgen'!$A$6:$A$257,"&gt;="&amp;$A279,'Aceite Virgen'!$B$6:$B$257,"&lt;="&amp;$B279)</f>
        <v>1.54</v>
      </c>
      <c r="LJ279" s="8">
        <f>SUMIFS('Aceite Virgen'!LJ$6:LJ$257,'Aceite Virgen'!$A$6:$A$257,"&gt;="&amp;$A279,'Aceite Virgen'!$B$6:$B$257,"&lt;="&amp;$B279)</f>
        <v>2.2400000000000002</v>
      </c>
      <c r="LN279" s="8">
        <f>SUMIFS('Aceite Virgen'!LN$6:LN$257,'Aceite Virgen'!$A$6:$A$257,"&gt;="&amp;$A279,'Aceite Virgen'!$B$6:$B$257,"&lt;="&amp;$B279)</f>
        <v>0.31</v>
      </c>
      <c r="LO279" s="8">
        <f>SUMIFS('Aceite Virgen'!LO$6:LO$257,'Aceite Virgen'!$A$6:$A$257,"&gt;="&amp;$A279,'Aceite Virgen'!$B$6:$B$257,"&lt;="&amp;$B279)</f>
        <v>0</v>
      </c>
      <c r="LP279" s="8">
        <f>SUMIFS('Aceite Virgen'!LP$6:LP$257,'Aceite Virgen'!$A$6:$A$257,"&gt;="&amp;$A279,'Aceite Virgen'!$B$6:$B$257,"&lt;="&amp;$B279)</f>
        <v>0</v>
      </c>
      <c r="LQ279" s="8">
        <f>SUMIFS('Aceite Virgen'!LQ$6:LQ$257,'Aceite Virgen'!$A$6:$A$257,"&gt;="&amp;$A279,'Aceite Virgen'!$B$6:$B$257,"&lt;="&amp;$B279)</f>
        <v>0</v>
      </c>
      <c r="LR279" s="76"/>
      <c r="LS279" s="76"/>
      <c r="LT279" s="76"/>
      <c r="LU279" s="8">
        <f>SUMIFS('Aceite Virgen'!LU$6:LU$257,'Aceite Virgen'!$A$6:$A$257,"&gt;="&amp;$A279,'Aceite Virgen'!$B$6:$B$257,"&lt;="&amp;$B279)</f>
        <v>0.94</v>
      </c>
      <c r="LV279" s="8">
        <f>SUMIFS('Aceite Virgen'!LV$6:LV$257,'Aceite Virgen'!$A$6:$A$257,"&gt;="&amp;$A279,'Aceite Virgen'!$B$6:$B$257,"&lt;="&amp;$B279)</f>
        <v>2.76</v>
      </c>
      <c r="LW279" s="8">
        <f>SUMIFS('Aceite Virgen'!LW$6:LW$257,'Aceite Virgen'!$A$6:$A$257,"&gt;="&amp;$A279,'Aceite Virgen'!$B$6:$B$257,"&lt;="&amp;$B279)</f>
        <v>0.42</v>
      </c>
      <c r="LX279" s="8">
        <f>SUMIFS('Aceite Virgen'!LX$6:LX$257,'Aceite Virgen'!$A$6:$A$257,"&gt;="&amp;$A279,'Aceite Virgen'!$B$6:$B$257,"&lt;="&amp;$B279)</f>
        <v>1.1399999999999999</v>
      </c>
      <c r="LY279" s="76"/>
      <c r="LZ279" s="76"/>
      <c r="MA279" s="76"/>
      <c r="MB279" s="8">
        <f>SUMIFS('Aceite Virgen'!MB$6:MB$257,'Aceite Virgen'!$A$6:$A$257,"&gt;="&amp;$A279,'Aceite Virgen'!$B$6:$B$257,"&lt;="&amp;$B279)</f>
        <v>3.6399999999999997</v>
      </c>
      <c r="MC279" s="8">
        <f>SUMIFS('Aceite Virgen'!MC$6:MC$257,'Aceite Virgen'!$A$6:$A$257,"&gt;="&amp;$A279,'Aceite Virgen'!$B$6:$B$257,"&lt;="&amp;$B279)</f>
        <v>1.66</v>
      </c>
      <c r="MD279" s="8">
        <f>SUMIFS('Aceite Virgen'!MD$6:MD$257,'Aceite Virgen'!$A$6:$A$257,"&gt;="&amp;$A279,'Aceite Virgen'!$B$6:$B$257,"&lt;="&amp;$B279)</f>
        <v>3.1500000000000004</v>
      </c>
      <c r="ME279" s="8">
        <f>SUMIFS('Aceite Virgen'!ME$6:ME$257,'Aceite Virgen'!$A$6:$A$257,"&gt;="&amp;$A279,'Aceite Virgen'!$B$6:$B$257,"&lt;="&amp;$B279)</f>
        <v>7.11</v>
      </c>
      <c r="MI279" s="8">
        <f>SUMIFS('Aceite Virgen'!MI$6:MI$257,'Aceite Virgen'!$A$6:$A$257,"&gt;="&amp;$A279,'Aceite Virgen'!$B$6:$B$257,"&lt;="&amp;$B279)</f>
        <v>3.91</v>
      </c>
      <c r="MJ279" s="8">
        <f>SUMIFS('Aceite Virgen'!MJ$6:MJ$257,'Aceite Virgen'!$A$6:$A$257,"&gt;="&amp;$A279,'Aceite Virgen'!$B$6:$B$257,"&lt;="&amp;$B279)</f>
        <v>0.86</v>
      </c>
      <c r="MK279" s="8">
        <f>SUMIFS('Aceite Virgen'!MK$6:MK$257,'Aceite Virgen'!$A$6:$A$257,"&gt;="&amp;$A279,'Aceite Virgen'!$B$6:$B$257,"&lt;="&amp;$B279)</f>
        <v>3.66</v>
      </c>
      <c r="ML279" s="8">
        <f>SUMIFS('Aceite Virgen'!ML$6:ML$257,'Aceite Virgen'!$A$6:$A$257,"&gt;="&amp;$A279,'Aceite Virgen'!$B$6:$B$257,"&lt;="&amp;$B279)</f>
        <v>11.950000000000001</v>
      </c>
      <c r="MM279" s="76"/>
      <c r="MN279" s="76"/>
      <c r="MO279" s="76"/>
      <c r="MP279" s="8">
        <f>SUMIFS('Aceite Virgen'!MP$6:MP$257,'Aceite Virgen'!$A$6:$A$257,"&gt;="&amp;$A279,'Aceite Virgen'!$B$6:$B$257,"&lt;="&amp;$B279)</f>
        <v>3.77</v>
      </c>
      <c r="MQ279" s="8">
        <f>SUMIFS('Aceite Virgen'!MQ$6:MQ$257,'Aceite Virgen'!$A$6:$A$257,"&gt;="&amp;$A279,'Aceite Virgen'!$B$6:$B$257,"&lt;="&amp;$B279)</f>
        <v>0</v>
      </c>
      <c r="MR279" s="8">
        <f>SUMIFS('Aceite Virgen'!MR$6:MR$257,'Aceite Virgen'!$A$6:$A$257,"&gt;="&amp;$A279,'Aceite Virgen'!$B$6:$B$257,"&lt;="&amp;$B279)</f>
        <v>4.28</v>
      </c>
      <c r="MS279" s="8">
        <f>SUMIFS('Aceite Virgen'!MS$6:MS$257,'Aceite Virgen'!$A$6:$A$257,"&gt;="&amp;$A279,'Aceite Virgen'!$B$6:$B$257,"&lt;="&amp;$B279)</f>
        <v>6.35</v>
      </c>
    </row>
    <row r="280" spans="1:357" x14ac:dyDescent="0.25">
      <c r="A280" s="14">
        <f>'TAM Aceite Virgen'!B28</f>
        <v>4</v>
      </c>
      <c r="B280" s="14">
        <f>'TAM Aceite Virgen'!C28</f>
        <v>4.0999999999999996</v>
      </c>
      <c r="C280" s="14"/>
      <c r="D280" s="8">
        <f>SUMIFS('Aceite Virgen'!D$6:D$257,'Aceite Virgen'!$A$6:$A$257,"&gt;="&amp;$A280,'Aceite Virgen'!$B$6:$B$257,"&lt;="&amp;$B280)</f>
        <v>16.28</v>
      </c>
      <c r="E280" s="8">
        <f>SUMIFS('Aceite Virgen'!E$6:E$257,'Aceite Virgen'!$A$6:$A$257,"&gt;="&amp;$A280,'Aceite Virgen'!$B$6:$B$257,"&lt;="&amp;$B280)</f>
        <v>5.71</v>
      </c>
      <c r="F280" s="8">
        <f>SUMIFS('Aceite Virgen'!F$6:F$257,'Aceite Virgen'!$A$6:$A$257,"&gt;="&amp;$A280,'Aceite Virgen'!$B$6:$B$257,"&lt;="&amp;$B280)</f>
        <v>12.42</v>
      </c>
      <c r="G280" s="8">
        <f>SUMIFS('Aceite Virgen'!G$6:G$257,'Aceite Virgen'!$A$6:$A$257,"&gt;="&amp;$A280,'Aceite Virgen'!$B$6:$B$257,"&lt;="&amp;$B280)</f>
        <v>76.52</v>
      </c>
      <c r="H280" s="14"/>
      <c r="I280" s="14"/>
      <c r="J280" s="14"/>
      <c r="K280" s="8">
        <f>SUMIFS('Aceite Virgen'!K$6:K$257,'Aceite Virgen'!$A$6:$A$257,"&gt;="&amp;$A280,'Aceite Virgen'!$B$6:$B$257,"&lt;="&amp;$B280)</f>
        <v>3.63</v>
      </c>
      <c r="L280" s="8">
        <f>SUMIFS('Aceite Virgen'!L$6:L$257,'Aceite Virgen'!$A$6:$A$257,"&gt;="&amp;$A280,'Aceite Virgen'!$B$6:$B$257,"&lt;="&amp;$B280)</f>
        <v>11.16</v>
      </c>
      <c r="M280" s="8">
        <f>SUMIFS('Aceite Virgen'!M$6:M$257,'Aceite Virgen'!$A$6:$A$257,"&gt;="&amp;$A280,'Aceite Virgen'!$B$6:$B$257,"&lt;="&amp;$B280)</f>
        <v>0.34</v>
      </c>
      <c r="N280" s="8">
        <f>SUMIFS('Aceite Virgen'!N$6:N$257,'Aceite Virgen'!$A$6:$A$257,"&gt;="&amp;$A280,'Aceite Virgen'!$B$6:$B$257,"&lt;="&amp;$B280)</f>
        <v>30.42</v>
      </c>
      <c r="O280" s="14"/>
      <c r="P280" s="14"/>
      <c r="Q280" s="14"/>
      <c r="R280" s="8">
        <f>SUMIFS('Aceite Virgen'!R$6:R$257,'Aceite Virgen'!$A$6:$A$257,"&gt;="&amp;$A280,'Aceite Virgen'!$B$6:$B$257,"&lt;="&amp;$B280)</f>
        <v>2.86</v>
      </c>
      <c r="S280" s="8">
        <f>SUMIFS('Aceite Virgen'!S$6:S$257,'Aceite Virgen'!$A$6:$A$257,"&gt;="&amp;$A280,'Aceite Virgen'!$B$6:$B$257,"&lt;="&amp;$B280)</f>
        <v>0.76</v>
      </c>
      <c r="T280" s="8">
        <f>SUMIFS('Aceite Virgen'!T$6:T$257,'Aceite Virgen'!$A$6:$A$257,"&gt;="&amp;$A280,'Aceite Virgen'!$B$6:$B$257,"&lt;="&amp;$B280)</f>
        <v>3.51</v>
      </c>
      <c r="U280" s="8">
        <f>SUMIFS('Aceite Virgen'!U$6:U$257,'Aceite Virgen'!$A$6:$A$257,"&gt;="&amp;$A280,'Aceite Virgen'!$B$6:$B$257,"&lt;="&amp;$B280)</f>
        <v>0</v>
      </c>
      <c r="V280" s="14"/>
      <c r="W280" s="14"/>
      <c r="X280" s="14"/>
      <c r="Y280" s="8">
        <f>SUMIFS('Aceite Virgen'!Y$6:Y$257,'Aceite Virgen'!$A$6:$A$257,"&gt;="&amp;$A280,'Aceite Virgen'!$B$6:$B$257,"&lt;="&amp;$B280)</f>
        <v>1.33</v>
      </c>
      <c r="Z280" s="8">
        <f>SUMIFS('Aceite Virgen'!Z$6:Z$257,'Aceite Virgen'!$A$6:$A$257,"&gt;="&amp;$A280,'Aceite Virgen'!$B$6:$B$257,"&lt;="&amp;$B280)</f>
        <v>0</v>
      </c>
      <c r="AA280" s="8">
        <f>SUMIFS('Aceite Virgen'!AA$6:AA$257,'Aceite Virgen'!$A$6:$A$257,"&gt;="&amp;$A280,'Aceite Virgen'!$B$6:$B$257,"&lt;="&amp;$B280)</f>
        <v>1.18</v>
      </c>
      <c r="AB280" s="8">
        <f>SUMIFS('Aceite Virgen'!AB$6:AB$257,'Aceite Virgen'!$A$6:$A$257,"&gt;="&amp;$A280,'Aceite Virgen'!$B$6:$B$257,"&lt;="&amp;$B280)</f>
        <v>0</v>
      </c>
      <c r="AC280" s="14"/>
      <c r="AD280" s="14"/>
      <c r="AE280" s="14"/>
      <c r="AF280" s="8">
        <f>SUMIFS('Aceite Virgen'!AF$6:AF$257,'Aceite Virgen'!$A$6:$A$257,"&gt;="&amp;$A280,'Aceite Virgen'!$B$6:$B$257,"&lt;="&amp;$B280)</f>
        <v>27.29</v>
      </c>
      <c r="AG280" s="8">
        <f>SUMIFS('Aceite Virgen'!AG$6:AG$257,'Aceite Virgen'!$A$6:$A$257,"&gt;="&amp;$A280,'Aceite Virgen'!$B$6:$B$257,"&lt;="&amp;$B280)</f>
        <v>2.4700000000000002</v>
      </c>
      <c r="AH280" s="8">
        <f>SUMIFS('Aceite Virgen'!AH$6:AH$257,'Aceite Virgen'!$A$6:$A$257,"&gt;="&amp;$A280,'Aceite Virgen'!$B$6:$B$257,"&lt;="&amp;$B280)</f>
        <v>31.18</v>
      </c>
      <c r="AI280" s="8">
        <f>SUMIFS('Aceite Virgen'!AI$6:AI$257,'Aceite Virgen'!$A$6:$A$257,"&gt;="&amp;$A280,'Aceite Virgen'!$B$6:$B$257,"&lt;="&amp;$B280)</f>
        <v>2.71</v>
      </c>
      <c r="AJ280" s="14"/>
      <c r="AK280" s="14"/>
      <c r="AL280" s="14"/>
      <c r="AM280" s="8">
        <f>SUMIFS('Aceite Virgen'!AM$6:AM$257,'Aceite Virgen'!$A$6:$A$257,"&gt;="&amp;$A280,'Aceite Virgen'!$B$6:$B$257,"&lt;="&amp;$B280)</f>
        <v>24.82</v>
      </c>
      <c r="AN280" s="8">
        <f>SUMIFS('Aceite Virgen'!AN$6:AN$257,'Aceite Virgen'!$A$6:$A$257,"&gt;="&amp;$A280,'Aceite Virgen'!$B$6:$B$257,"&lt;="&amp;$B280)</f>
        <v>7.53</v>
      </c>
      <c r="AO280" s="8">
        <f>SUMIFS('Aceite Virgen'!AO$6:AO$257,'Aceite Virgen'!$A$6:$A$257,"&gt;="&amp;$A280,'Aceite Virgen'!$B$6:$B$257,"&lt;="&amp;$B280)</f>
        <v>28.79</v>
      </c>
      <c r="AP280" s="8">
        <f>SUMIFS('Aceite Virgen'!AP$6:AP$257,'Aceite Virgen'!$A$6:$A$257,"&gt;="&amp;$A280,'Aceite Virgen'!$B$6:$B$257,"&lt;="&amp;$B280)</f>
        <v>0.99</v>
      </c>
      <c r="AQ280" s="14"/>
      <c r="AR280" s="14"/>
      <c r="AT280" s="8">
        <f>SUMIFS('Aceite Virgen'!AT$6:AT$257,'Aceite Virgen'!$A$6:$A$257,"&gt;="&amp;$A280,'Aceite Virgen'!$B$6:$B$257,"&lt;="&amp;$B280)</f>
        <v>29.139999999999997</v>
      </c>
      <c r="AU280" s="8">
        <f>SUMIFS('Aceite Virgen'!AU$6:AU$257,'Aceite Virgen'!$A$6:$A$257,"&gt;="&amp;$A280,'Aceite Virgen'!$B$6:$B$257,"&lt;="&amp;$B280)</f>
        <v>4.83</v>
      </c>
      <c r="AV280" s="8">
        <f>SUMIFS('Aceite Virgen'!AV$6:AV$257,'Aceite Virgen'!$A$6:$A$257,"&gt;="&amp;$A280,'Aceite Virgen'!$B$6:$B$257,"&lt;="&amp;$B280)</f>
        <v>34.049999999999997</v>
      </c>
      <c r="AW280" s="8">
        <f>SUMIFS('Aceite Virgen'!AW$6:AW$257,'Aceite Virgen'!$A$6:$A$257,"&gt;="&amp;$A280,'Aceite Virgen'!$B$6:$B$257,"&lt;="&amp;$B280)</f>
        <v>0</v>
      </c>
      <c r="BA280" s="8">
        <f>SUMIFS('Aceite Virgen'!BA$6:BA$257,'Aceite Virgen'!$A$6:$A$257,"&gt;="&amp;A280,'Aceite Virgen'!$B$6:$B$257,"&lt;="&amp;B280)</f>
        <v>25.63</v>
      </c>
      <c r="BB280" s="8">
        <f>SUMIFS('Aceite Virgen'!BB$6:BB$257,'Aceite Virgen'!$A$6:$A$257,"&gt;="&amp;$A280,'Aceite Virgen'!$B$6:$B$257,"&lt;="&amp;$B280)</f>
        <v>6.14</v>
      </c>
      <c r="BC280" s="8">
        <f>SUMIFS('Aceite Virgen'!BC$6:BC$257,'Aceite Virgen'!$A$6:$A$257,"&gt;="&amp;$A280,'Aceite Virgen'!$B$6:$B$257,"&lt;="&amp;$B280)</f>
        <v>29.36</v>
      </c>
      <c r="BD280" s="8">
        <f>SUMIFS('Aceite Virgen'!BD$6:BD$257,'Aceite Virgen'!$A$6:$A$257,"&gt;="&amp;$A280,'Aceite Virgen'!$B$6:$B$257,"&lt;="&amp;$B280)</f>
        <v>0</v>
      </c>
      <c r="BH280" s="8">
        <f>SUMIFS('Aceite Virgen'!BH$6:BH$257,'Aceite Virgen'!$A$6:$A$257,"&gt;="&amp;$A280,'Aceite Virgen'!$B$6:$B$257,"&lt;="&amp;$B280)</f>
        <v>29.880000000000003</v>
      </c>
      <c r="BI280" s="8">
        <f>SUMIFS('Aceite Virgen'!BI$6:BI$257,'Aceite Virgen'!$A$6:$A$257,"&gt;="&amp;$A280,'Aceite Virgen'!$B$6:$B$257,"&lt;="&amp;$B280)</f>
        <v>10.77</v>
      </c>
      <c r="BJ280" s="8">
        <f>SUMIFS('Aceite Virgen'!BJ$6:BJ$257,'Aceite Virgen'!$A$6:$A$257,"&gt;="&amp;$A280,'Aceite Virgen'!$B$6:$B$257,"&lt;="&amp;$B280)</f>
        <v>33.03</v>
      </c>
      <c r="BK280" s="8">
        <f>SUMIFS('Aceite Virgen'!BK$6:BK$257,'Aceite Virgen'!$A$6:$A$257,"&gt;="&amp;$A280,'Aceite Virgen'!$B$6:$B$257,"&lt;="&amp;$B280)</f>
        <v>3.09</v>
      </c>
      <c r="BO280" s="8">
        <f>SUMIFS('Aceite Virgen'!BO$6:BO$257,'Aceite Virgen'!$A$6:$A$257,"&gt;="&amp;$A280,'Aceite Virgen'!$B$6:$B$257,"&lt;="&amp;$B280)</f>
        <v>26.150000000000002</v>
      </c>
      <c r="BP280" s="8">
        <f>SUMIFS('Aceite Virgen'!BP$6:BP$257,'Aceite Virgen'!$A$6:$A$257,"&gt;="&amp;$A280,'Aceite Virgen'!$B$6:$B$257,"&lt;="&amp;$B280)</f>
        <v>3.89</v>
      </c>
      <c r="BQ280" s="8">
        <f>SUMIFS('Aceite Virgen'!BQ$6:BQ$257,'Aceite Virgen'!$A$6:$A$257,"&gt;="&amp;$A280,'Aceite Virgen'!$B$6:$B$257,"&lt;="&amp;$B280)</f>
        <v>29.68</v>
      </c>
      <c r="BR280" s="8">
        <f>SUMIFS('Aceite Virgen'!BR$6:BR$257,'Aceite Virgen'!$A$6:$A$257,"&gt;="&amp;$A280,'Aceite Virgen'!$B$6:$B$257,"&lt;="&amp;$B280)</f>
        <v>3.3</v>
      </c>
      <c r="BV280" s="8">
        <f>SUMIFS('Aceite Virgen'!BV$6:BV$257,'Aceite Virgen'!$A$6:$A$257,"&gt;="&amp;$A280,'Aceite Virgen'!$B$6:$B$257,"&lt;="&amp;$B280)</f>
        <v>21.86</v>
      </c>
      <c r="BW280" s="8">
        <f>SUMIFS('Aceite Virgen'!BW$6:BW$257,'Aceite Virgen'!$A$6:$A$257,"&gt;="&amp;$A280,'Aceite Virgen'!$B$6:$B$257,"&lt;="&amp;$B280)</f>
        <v>2.88</v>
      </c>
      <c r="BX280" s="8">
        <f>SUMIFS('Aceite Virgen'!BX$6:BX$257,'Aceite Virgen'!$A$6:$A$257,"&gt;="&amp;$A280,'Aceite Virgen'!$B$6:$B$257,"&lt;="&amp;$B280)</f>
        <v>25.49</v>
      </c>
      <c r="BY280" s="8">
        <f>SUMIFS('Aceite Virgen'!BY$6:BY$257,'Aceite Virgen'!$A$6:$A$257,"&gt;="&amp;$A280,'Aceite Virgen'!$B$6:$B$257,"&lt;="&amp;$B280)</f>
        <v>16.2</v>
      </c>
      <c r="CC280" s="8">
        <f>SUMIFS('Aceite Virgen'!CC$6:CC$257,'Aceite Virgen'!$A$6:$A$257,"&gt;="&amp;$A280,'Aceite Virgen'!$B$6:$B$257,"&lt;="&amp;$B280)</f>
        <v>9.2799999999999994</v>
      </c>
      <c r="CD280" s="8">
        <f>SUMIFS('Aceite Virgen'!CD$6:CD$257,'Aceite Virgen'!$A$6:$A$257,"&gt;="&amp;$A280,'Aceite Virgen'!$B$6:$B$257,"&lt;="&amp;$B280)</f>
        <v>0</v>
      </c>
      <c r="CE280" s="8">
        <f>SUMIFS('Aceite Virgen'!CE$6:CE$257,'Aceite Virgen'!$A$6:$A$257,"&gt;="&amp;$A280,'Aceite Virgen'!$B$6:$B$257,"&lt;="&amp;$B280)</f>
        <v>10.5</v>
      </c>
      <c r="CF280" s="8">
        <f>SUMIFS('Aceite Virgen'!CF$6:CF$257,'Aceite Virgen'!$A$6:$A$257,"&gt;="&amp;$A280,'Aceite Virgen'!$B$6:$B$257,"&lt;="&amp;$B280)</f>
        <v>0</v>
      </c>
      <c r="CJ280" s="8">
        <f>SUMIFS('Aceite Virgen'!CJ$6:CJ$257,'Aceite Virgen'!$A$6:$A$257,"&gt;="&amp;$A280,'Aceite Virgen'!$B$6:$B$257,"&lt;="&amp;$B280)</f>
        <v>0.38</v>
      </c>
      <c r="CK280" s="8">
        <f>SUMIFS('Aceite Virgen'!CK$6:CK$257,'Aceite Virgen'!$A$6:$A$257,"&gt;="&amp;$A280,'Aceite Virgen'!$B$6:$B$257,"&lt;="&amp;$B280)</f>
        <v>1.99</v>
      </c>
      <c r="CL280" s="8">
        <f>SUMIFS('Aceite Virgen'!CL$6:CL$257,'Aceite Virgen'!$A$6:$A$257,"&gt;="&amp;$A280,'Aceite Virgen'!$B$6:$B$257,"&lt;="&amp;$B280)</f>
        <v>0.25</v>
      </c>
      <c r="CM280" s="8">
        <f>SUMIFS('Aceite Virgen'!CM$6:CM$257,'Aceite Virgen'!$A$6:$A$257,"&gt;="&amp;$A280,'Aceite Virgen'!$B$6:$B$257,"&lt;="&amp;$B280)</f>
        <v>0</v>
      </c>
      <c r="CQ280" s="8">
        <f>SUMIFS('Aceite Virgen'!CQ$6:CQ$257,'Aceite Virgen'!$A$6:$A$257,"&gt;="&amp;$A280,'Aceite Virgen'!$B$6:$B$257,"&lt;="&amp;$B280)</f>
        <v>0.24</v>
      </c>
      <c r="CR280" s="8">
        <f>SUMIFS('Aceite Virgen'!CR$6:CR$257,'Aceite Virgen'!$A$6:$A$257,"&gt;="&amp;$A280,'Aceite Virgen'!$B$6:$B$257,"&lt;="&amp;$B280)</f>
        <v>0</v>
      </c>
      <c r="CS280" s="8">
        <f>SUMIFS('Aceite Virgen'!CS$6:CS$257,'Aceite Virgen'!$A$6:$A$257,"&gt;="&amp;$A280,'Aceite Virgen'!$B$6:$B$257,"&lt;="&amp;$B280)</f>
        <v>0.3</v>
      </c>
      <c r="CT280" s="8">
        <f>SUMIFS('Aceite Virgen'!CT$6:CT$257,'Aceite Virgen'!$A$6:$A$257,"&gt;="&amp;$A280,'Aceite Virgen'!$B$6:$B$257,"&lt;="&amp;$B280)</f>
        <v>0</v>
      </c>
      <c r="CX280" s="8">
        <f>SUMIFS('Aceite Virgen'!CX$6:CX$257,'Aceite Virgen'!$A$6:$A$257,"&gt;="&amp;$A280,'Aceite Virgen'!$B$6:$B$257,"&lt;="&amp;$B280)</f>
        <v>0.95000000000000007</v>
      </c>
      <c r="CY280" s="8">
        <f>SUMIFS('Aceite Virgen'!CY$6:CY$257,'Aceite Virgen'!$A$6:$A$257,"&gt;="&amp;$A280,'Aceite Virgen'!$B$6:$B$257,"&lt;="&amp;$B280)</f>
        <v>0</v>
      </c>
      <c r="CZ280" s="8">
        <f>SUMIFS('Aceite Virgen'!CZ$6:CZ$257,'Aceite Virgen'!$A$6:$A$257,"&gt;="&amp;$A280,'Aceite Virgen'!$B$6:$B$257,"&lt;="&amp;$B280)</f>
        <v>0.56000000000000005</v>
      </c>
      <c r="DA280" s="8">
        <f>SUMIFS('Aceite Virgen'!DA$6:DA$257,'Aceite Virgen'!$A$6:$A$257,"&gt;="&amp;$A280,'Aceite Virgen'!$B$6:$B$257,"&lt;="&amp;$B280)</f>
        <v>0</v>
      </c>
      <c r="DE280" s="8">
        <f>SUMIFS('Aceite Virgen'!DE$6:DE$257,'Aceite Virgen'!$A$6:$A$257,"&gt;="&amp;$A280,'Aceite Virgen'!$B$6:$B$257,"&lt;="&amp;$B280)</f>
        <v>0.2</v>
      </c>
      <c r="DF280" s="8">
        <f>SUMIFS('Aceite Virgen'!DF$6:DF$257,'Aceite Virgen'!$A$6:$A$257,"&gt;="&amp;$A280,'Aceite Virgen'!$B$6:$B$257,"&lt;="&amp;$B280)</f>
        <v>0</v>
      </c>
      <c r="DG280" s="8">
        <f>SUMIFS('Aceite Virgen'!DG$6:DG$257,'Aceite Virgen'!$A$6:$A$257,"&gt;="&amp;$A280,'Aceite Virgen'!$B$6:$B$257,"&lt;="&amp;$B280)</f>
        <v>0.28999999999999998</v>
      </c>
      <c r="DH280" s="8">
        <f>SUMIFS('Aceite Virgen'!DH$6:DH$257,'Aceite Virgen'!$A$6:$A$257,"&gt;="&amp;$A280,'Aceite Virgen'!$B$6:$B$257,"&lt;="&amp;$B280)</f>
        <v>0</v>
      </c>
      <c r="DL280" s="8">
        <f>SUMIFS('Aceite Virgen'!DL$6:DL$257,'Aceite Virgen'!$A$6:$A$257,"&gt;="&amp;$A280,'Aceite Virgen'!$B$6:$B$257,"&lt;="&amp;$B280)</f>
        <v>0.56000000000000005</v>
      </c>
      <c r="DM280" s="8">
        <f>SUMIFS('Aceite Virgen'!DM$6:DM$257,'Aceite Virgen'!$A$6:$A$257,"&gt;="&amp;$A280,'Aceite Virgen'!$B$6:$B$257,"&lt;="&amp;$B280)</f>
        <v>0</v>
      </c>
      <c r="DN280" s="8">
        <f>SUMIFS('Aceite Virgen'!DN$6:DN$257,'Aceite Virgen'!$A$6:$A$257,"&gt;="&amp;$A280,'Aceite Virgen'!$B$6:$B$257,"&lt;="&amp;$B280)</f>
        <v>0.78</v>
      </c>
      <c r="DO280" s="8">
        <f>SUMIFS('Aceite Virgen'!DO$6:DO$257,'Aceite Virgen'!$A$6:$A$257,"&gt;="&amp;$A280,'Aceite Virgen'!$B$6:$B$257,"&lt;="&amp;$B280)</f>
        <v>0</v>
      </c>
      <c r="DS280" s="8">
        <f>SUMIFS('Aceite Virgen'!DS$6:DS$257,'Aceite Virgen'!$A$6:$A$257,"&gt;="&amp;$A280,'Aceite Virgen'!$B$6:$B$257,"&lt;="&amp;$B280)</f>
        <v>0.62</v>
      </c>
      <c r="DT280" s="8">
        <f>SUMIFS('Aceite Virgen'!DT$6:DT$257,'Aceite Virgen'!$A$6:$A$257,"&gt;="&amp;$A280,'Aceite Virgen'!$B$6:$B$257,"&lt;="&amp;$B280)</f>
        <v>0</v>
      </c>
      <c r="DU280" s="8">
        <f>SUMIFS('Aceite Virgen'!DU$6:DU$257,'Aceite Virgen'!$A$6:$A$257,"&gt;="&amp;$A280,'Aceite Virgen'!$B$6:$B$257,"&lt;="&amp;$B280)</f>
        <v>0.82000000000000006</v>
      </c>
      <c r="DV280" s="8">
        <f>SUMIFS('Aceite Virgen'!DV$6:DV$257,'Aceite Virgen'!$A$6:$A$257,"&gt;="&amp;$A280,'Aceite Virgen'!$B$6:$B$257,"&lt;="&amp;$B280)</f>
        <v>0</v>
      </c>
      <c r="DZ280" s="8">
        <f>SUMIFS('Aceite Virgen'!DZ$6:DZ$257,'Aceite Virgen'!$A$6:$A$257,"&gt;="&amp;$A280,'Aceite Virgen'!$B$6:$B$257,"&lt;="&amp;$B280)</f>
        <v>1.31</v>
      </c>
      <c r="EA280" s="8">
        <f>SUMIFS('Aceite Virgen'!EA$6:EA$257,'Aceite Virgen'!$A$6:$A$257,"&gt;="&amp;$A280,'Aceite Virgen'!$B$6:$B$257,"&lt;="&amp;$B280)</f>
        <v>0</v>
      </c>
      <c r="EB280" s="8">
        <f>SUMIFS('Aceite Virgen'!EB$6:EB$257,'Aceite Virgen'!$A$6:$A$257,"&gt;="&amp;$A280,'Aceite Virgen'!$B$6:$B$257,"&lt;="&amp;$B280)</f>
        <v>1.18</v>
      </c>
      <c r="EC280" s="8">
        <f>SUMIFS('Aceite Virgen'!EC$6:EC$257,'Aceite Virgen'!$A$6:$A$257,"&gt;="&amp;$A280,'Aceite Virgen'!$B$6:$B$257,"&lt;="&amp;$B280)</f>
        <v>7.27</v>
      </c>
      <c r="EG280" s="8">
        <f>SUMIFS('Aceite Virgen'!EG$6:EG$257,'Aceite Virgen'!$A$6:$A$257,"&gt;="&amp;$A280,'Aceite Virgen'!$B$6:$B$257,"&lt;="&amp;$B280)</f>
        <v>0.62</v>
      </c>
      <c r="EH280" s="8">
        <f>SUMIFS('Aceite Virgen'!EH$6:EH$257,'Aceite Virgen'!$A$6:$A$257,"&gt;="&amp;$A280,'Aceite Virgen'!$B$6:$B$257,"&lt;="&amp;$B280)</f>
        <v>0</v>
      </c>
      <c r="EI280" s="8">
        <f>SUMIFS('Aceite Virgen'!EI$6:EI$257,'Aceite Virgen'!$A$6:$A$257,"&gt;="&amp;$A280,'Aceite Virgen'!$B$6:$B$257,"&lt;="&amp;$B280)</f>
        <v>0.47</v>
      </c>
      <c r="EJ280" s="8">
        <f>SUMIFS('Aceite Virgen'!EJ$6:EJ$257,'Aceite Virgen'!$A$6:$A$257,"&gt;="&amp;$A280,'Aceite Virgen'!$B$6:$B$257,"&lt;="&amp;$B280)</f>
        <v>1.92</v>
      </c>
      <c r="EN280" s="8">
        <f>SUMIFS('Aceite Virgen'!EN$6:EN$257,'Aceite Virgen'!$A$6:$A$257,"&gt;="&amp;$A280,'Aceite Virgen'!$B$6:$B$257,"&lt;="&amp;$B280)</f>
        <v>0.38</v>
      </c>
      <c r="EO280" s="8">
        <f>SUMIFS('Aceite Virgen'!EO$6:EO$257,'Aceite Virgen'!$A$6:$A$257,"&gt;="&amp;$A280,'Aceite Virgen'!$B$6:$B$257,"&lt;="&amp;$B280)</f>
        <v>1.36</v>
      </c>
      <c r="EP280" s="8">
        <f>SUMIFS('Aceite Virgen'!EP$6:EP$257,'Aceite Virgen'!$A$6:$A$257,"&gt;="&amp;$A280,'Aceite Virgen'!$B$6:$B$257,"&lt;="&amp;$B280)</f>
        <v>0</v>
      </c>
      <c r="EQ280" s="8">
        <f>SUMIFS('Aceite Virgen'!EQ$6:EQ$257,'Aceite Virgen'!$A$6:$A$257,"&gt;="&amp;$A280,'Aceite Virgen'!$B$6:$B$257,"&lt;="&amp;$B280)</f>
        <v>0</v>
      </c>
      <c r="EU280" s="8">
        <f>SUMIFS('Aceite Virgen'!EU$6:EU$257,'Aceite Virgen'!$A$6:$A$257,"&gt;="&amp;$A280,'Aceite Virgen'!$B$6:$B$257,"&lt;="&amp;$B280)</f>
        <v>1.5</v>
      </c>
      <c r="EV280" s="8">
        <f>SUMIFS('Aceite Virgen'!EV$6:EV$257,'Aceite Virgen'!$A$6:$A$257,"&gt;="&amp;$A280,'Aceite Virgen'!$B$6:$B$257,"&lt;="&amp;$B280)</f>
        <v>0</v>
      </c>
      <c r="EW280" s="8">
        <f>SUMIFS('Aceite Virgen'!EW$6:EW$257,'Aceite Virgen'!$A$6:$A$257,"&gt;="&amp;$A280,'Aceite Virgen'!$B$6:$B$257,"&lt;="&amp;$B280)</f>
        <v>1.97</v>
      </c>
      <c r="EX280" s="8">
        <f>SUMIFS('Aceite Virgen'!EX$6:EX$257,'Aceite Virgen'!$A$6:$A$257,"&gt;="&amp;$A280,'Aceite Virgen'!$B$6:$B$257,"&lt;="&amp;$B280)</f>
        <v>0</v>
      </c>
      <c r="FB280" s="8">
        <f>SUMIFS('Aceite Virgen'!FB$6:FB$257,'Aceite Virgen'!$A$6:$A$257,"&gt;="&amp;$A280,'Aceite Virgen'!$B$6:$B$257,"&lt;="&amp;$B280)</f>
        <v>0</v>
      </c>
      <c r="FC280" s="8">
        <f>SUMIFS('Aceite Virgen'!FC$6:FC$257,'Aceite Virgen'!$A$6:$A$257,"&gt;="&amp;$A280,'Aceite Virgen'!$B$6:$B$257,"&lt;="&amp;$B280)</f>
        <v>0</v>
      </c>
      <c r="FD280" s="8">
        <f>SUMIFS('Aceite Virgen'!FD$6:FD$257,'Aceite Virgen'!$A$6:$A$257,"&gt;="&amp;$A280,'Aceite Virgen'!$B$6:$B$257,"&lt;="&amp;$B280)</f>
        <v>0</v>
      </c>
      <c r="FE280" s="8">
        <f>SUMIFS('Aceite Virgen'!FE$6:FE$257,'Aceite Virgen'!$A$6:$A$257,"&gt;="&amp;$A280,'Aceite Virgen'!$B$6:$B$257,"&lt;="&amp;$B280)</f>
        <v>0</v>
      </c>
      <c r="FI280" s="8">
        <f>SUMIFS('Aceite Virgen'!FI$6:FI$257,'Aceite Virgen'!$A$6:$A$257,"&gt;="&amp;$A280,'Aceite Virgen'!$B$6:$B$257,"&lt;="&amp;$B280)</f>
        <v>0.34</v>
      </c>
      <c r="FJ280" s="8">
        <f>SUMIFS('Aceite Virgen'!FJ$6:FJ$257,'Aceite Virgen'!$A$6:$A$257,"&gt;="&amp;$A280,'Aceite Virgen'!$B$6:$B$257,"&lt;="&amp;$B280)</f>
        <v>0</v>
      </c>
      <c r="FK280" s="8">
        <f>SUMIFS('Aceite Virgen'!FK$6:FK$257,'Aceite Virgen'!$A$6:$A$257,"&gt;="&amp;$A280,'Aceite Virgen'!$B$6:$B$257,"&lt;="&amp;$B280)</f>
        <v>0.4</v>
      </c>
      <c r="FL280" s="8">
        <f>SUMIFS('Aceite Virgen'!FL$6:FL$257,'Aceite Virgen'!$A$6:$A$257,"&gt;="&amp;$A280,'Aceite Virgen'!$B$6:$B$257,"&lt;="&amp;$B280)</f>
        <v>0.88</v>
      </c>
      <c r="FP280" s="8">
        <f>SUMIFS('Aceite Virgen'!FP$6:FP$257,'Aceite Virgen'!$A$6:$A$257,"&gt;="&amp;$A280,'Aceite Virgen'!$B$6:$B$257,"&lt;="&amp;$B280)</f>
        <v>0</v>
      </c>
      <c r="FQ280" s="8">
        <f>SUMIFS('Aceite Virgen'!FQ$6:FQ$257,'Aceite Virgen'!$A$6:$A$257,"&gt;="&amp;$A280,'Aceite Virgen'!$B$6:$B$257,"&lt;="&amp;$B280)</f>
        <v>0</v>
      </c>
      <c r="FR280" s="8">
        <f>SUMIFS('Aceite Virgen'!FR$6:FR$257,'Aceite Virgen'!$A$6:$A$257,"&gt;="&amp;$A280,'Aceite Virgen'!$B$6:$B$257,"&lt;="&amp;$B280)</f>
        <v>0</v>
      </c>
      <c r="FS280" s="8">
        <f>SUMIFS('Aceite Virgen'!FS$6:FS$257,'Aceite Virgen'!$A$6:$A$257,"&gt;="&amp;$A280,'Aceite Virgen'!$B$6:$B$257,"&lt;="&amp;$B280)</f>
        <v>0</v>
      </c>
      <c r="FW280" s="8">
        <f>SUMIFS('Aceite Virgen'!FW$6:FW$257,'Aceite Virgen'!$A$6:$A$257,"&gt;="&amp;$A280,'Aceite Virgen'!$B$6:$B$257,"&lt;="&amp;$B280)</f>
        <v>0.48</v>
      </c>
      <c r="FX280" s="8">
        <f>SUMIFS('Aceite Virgen'!FX$6:FX$257,'Aceite Virgen'!$A$6:$A$257,"&gt;="&amp;$A280,'Aceite Virgen'!$B$6:$B$257,"&lt;="&amp;$B280)</f>
        <v>0</v>
      </c>
      <c r="FY280" s="8">
        <f>SUMIFS('Aceite Virgen'!FY$6:FY$257,'Aceite Virgen'!$A$6:$A$257,"&gt;="&amp;$A280,'Aceite Virgen'!$B$6:$B$257,"&lt;="&amp;$B280)</f>
        <v>0</v>
      </c>
      <c r="FZ280" s="8">
        <f>SUMIFS('Aceite Virgen'!FZ$6:FZ$257,'Aceite Virgen'!$A$6:$A$257,"&gt;="&amp;$A280,'Aceite Virgen'!$B$6:$B$257,"&lt;="&amp;$B280)</f>
        <v>6.54</v>
      </c>
      <c r="GD280" s="8">
        <f>SUMIFS('Aceite Virgen'!GD$6:GD$257,'Aceite Virgen'!$A$6:$A$257,"&gt;="&amp;$A280,'Aceite Virgen'!$B$6:$B$257,"&lt;="&amp;$B280)</f>
        <v>0.16</v>
      </c>
      <c r="GE280" s="8">
        <f>SUMIFS('Aceite Virgen'!GE$6:GE$257,'Aceite Virgen'!$A$6:$A$257,"&gt;="&amp;$A280,'Aceite Virgen'!$B$6:$B$257,"&lt;="&amp;$B280)</f>
        <v>0</v>
      </c>
      <c r="GF280" s="8">
        <f>SUMIFS('Aceite Virgen'!GF$6:GF$257,'Aceite Virgen'!$A$6:$A$257,"&gt;="&amp;$A280,'Aceite Virgen'!$B$6:$B$257,"&lt;="&amp;$B280)</f>
        <v>0</v>
      </c>
      <c r="GG280" s="8">
        <f>SUMIFS('Aceite Virgen'!GG$6:GG$257,'Aceite Virgen'!$A$6:$A$257,"&gt;="&amp;$A280,'Aceite Virgen'!$B$6:$B$257,"&lt;="&amp;$B280)</f>
        <v>0</v>
      </c>
      <c r="GK280" s="8">
        <f>SUMIFS('Aceite Virgen'!GK$6:GK$257,'Aceite Virgen'!$A$6:$A$257,"&gt;="&amp;$A280,'Aceite Virgen'!$B$6:$B$257,"&lt;="&amp;$B280)</f>
        <v>1.75</v>
      </c>
      <c r="GL280" s="8">
        <f>SUMIFS('Aceite Virgen'!GL$6:GL$257,'Aceite Virgen'!$A$6:$A$257,"&gt;="&amp;$A280,'Aceite Virgen'!$B$6:$B$257,"&lt;="&amp;$B280)</f>
        <v>0</v>
      </c>
      <c r="GM280" s="8">
        <f>SUMIFS('Aceite Virgen'!GM$6:GM$257,'Aceite Virgen'!$A$6:$A$257,"&gt;="&amp;$A280,'Aceite Virgen'!$B$6:$B$257,"&lt;="&amp;$B280)</f>
        <v>0</v>
      </c>
      <c r="GN280" s="8">
        <f>SUMIFS('Aceite Virgen'!GN$6:GN$257,'Aceite Virgen'!$A$6:$A$257,"&gt;="&amp;$A280,'Aceite Virgen'!$B$6:$B$257,"&lt;="&amp;$B280)</f>
        <v>0</v>
      </c>
      <c r="GR280" s="8">
        <f>SUMIFS('Aceite Virgen'!GR$6:GR$257,'Aceite Virgen'!$A$6:$A$257,"&gt;="&amp;$A280,'Aceite Virgen'!$B$6:$B$257,"&lt;="&amp;$B280)</f>
        <v>0</v>
      </c>
      <c r="GS280" s="8">
        <f>SUMIFS('Aceite Virgen'!GS$6:GS$257,'Aceite Virgen'!$A$6:$A$257,"&gt;="&amp;$A280,'Aceite Virgen'!$B$6:$B$257,"&lt;="&amp;$B280)</f>
        <v>0</v>
      </c>
      <c r="GT280" s="8">
        <f>SUMIFS('Aceite Virgen'!GT$6:GT$257,'Aceite Virgen'!$A$6:$A$257,"&gt;="&amp;$A280,'Aceite Virgen'!$B$6:$B$257,"&lt;="&amp;$B280)</f>
        <v>0</v>
      </c>
      <c r="GU280" s="8">
        <f>SUMIFS('Aceite Virgen'!GU$6:GU$257,'Aceite Virgen'!$A$6:$A$257,"&gt;="&amp;$A280,'Aceite Virgen'!$B$6:$B$257,"&lt;="&amp;$B280)</f>
        <v>0</v>
      </c>
      <c r="GY280" s="8">
        <f>SUMIFS('Aceite Virgen'!GY$6:GY$257,'Aceite Virgen'!$A$6:$A$257,"&gt;="&amp;$A280,'Aceite Virgen'!$B$6:$B$257,"&lt;="&amp;$B280)</f>
        <v>0.32</v>
      </c>
      <c r="GZ280" s="8">
        <f>SUMIFS('Aceite Virgen'!GZ$6:GZ$257,'Aceite Virgen'!$A$6:$A$257,"&gt;="&amp;$A280,'Aceite Virgen'!$B$6:$B$257,"&lt;="&amp;$B280)</f>
        <v>0</v>
      </c>
      <c r="HA280" s="8">
        <f>SUMIFS('Aceite Virgen'!HA$6:HA$257,'Aceite Virgen'!$A$6:$A$257,"&gt;="&amp;$A280,'Aceite Virgen'!$B$6:$B$257,"&lt;="&amp;$B280)</f>
        <v>0</v>
      </c>
      <c r="HB280" s="8">
        <f>SUMIFS('Aceite Virgen'!HB$6:HB$257,'Aceite Virgen'!$A$6:$A$257,"&gt;="&amp;$A280,'Aceite Virgen'!$B$6:$B$257,"&lt;="&amp;$B280)</f>
        <v>3.52</v>
      </c>
      <c r="HF280" s="8">
        <f>SUMIFS('Aceite Virgen'!HF$6:HF$257,'Aceite Virgen'!$A$6:$A$257,"&gt;="&amp;$A280,'Aceite Virgen'!$B$6:$B$257,"&lt;="&amp;$B280)</f>
        <v>1.3</v>
      </c>
      <c r="HG280" s="8">
        <f>SUMIFS('Aceite Virgen'!HG$6:HG$257,'Aceite Virgen'!$A$6:$A$257,"&gt;="&amp;$A280,'Aceite Virgen'!$B$6:$B$257,"&lt;="&amp;$B280)</f>
        <v>0</v>
      </c>
      <c r="HH280" s="8">
        <f>SUMIFS('Aceite Virgen'!HH$6:HH$257,'Aceite Virgen'!$A$6:$A$257,"&gt;="&amp;$A280,'Aceite Virgen'!$B$6:$B$257,"&lt;="&amp;$B280)</f>
        <v>1.8</v>
      </c>
      <c r="HI280" s="8">
        <f>SUMIFS('Aceite Virgen'!HI$6:HI$257,'Aceite Virgen'!$A$6:$A$257,"&gt;="&amp;$A280,'Aceite Virgen'!$B$6:$B$257,"&lt;="&amp;$B280)</f>
        <v>0</v>
      </c>
      <c r="HM280" s="8">
        <f>SUMIFS('Aceite Virgen'!HM$6:HM$257,'Aceite Virgen'!$A$6:$A$257,"&gt;="&amp;$A280,'Aceite Virgen'!$B$6:$B$257,"&lt;="&amp;$B280)</f>
        <v>1.47</v>
      </c>
      <c r="HN280" s="8">
        <f>SUMIFS('Aceite Virgen'!HN$6:HN$257,'Aceite Virgen'!$A$6:$A$257,"&gt;="&amp;$A280,'Aceite Virgen'!$B$6:$B$257,"&lt;="&amp;$B280)</f>
        <v>0</v>
      </c>
      <c r="HO280" s="8">
        <f>SUMIFS('Aceite Virgen'!HO$6:HO$257,'Aceite Virgen'!$A$6:$A$257,"&gt;="&amp;$A280,'Aceite Virgen'!$B$6:$B$257,"&lt;="&amp;$B280)</f>
        <v>0.43</v>
      </c>
      <c r="HP280" s="8">
        <f>SUMIFS('Aceite Virgen'!HP$6:HP$257,'Aceite Virgen'!$A$6:$A$257,"&gt;="&amp;$A280,'Aceite Virgen'!$B$6:$B$257,"&lt;="&amp;$B280)</f>
        <v>0</v>
      </c>
      <c r="HT280" s="8">
        <f>SUMIFS('Aceite Virgen'!HT$6:HT$257,'Aceite Virgen'!$A$6:$A$257,"&gt;="&amp;$A280,'Aceite Virgen'!$B$6:$B$257,"&lt;="&amp;$B280)</f>
        <v>3.09</v>
      </c>
      <c r="HU280" s="8">
        <f>SUMIFS('Aceite Virgen'!HU$6:HU$257,'Aceite Virgen'!$A$6:$A$257,"&gt;="&amp;$A280,'Aceite Virgen'!$B$6:$B$257,"&lt;="&amp;$B280)</f>
        <v>13.28</v>
      </c>
      <c r="HV280" s="8">
        <f>SUMIFS('Aceite Virgen'!HV$6:HV$257,'Aceite Virgen'!$A$6:$A$257,"&gt;="&amp;$A280,'Aceite Virgen'!$B$6:$B$257,"&lt;="&amp;$B280)</f>
        <v>0.51</v>
      </c>
      <c r="HW280" s="8">
        <f>SUMIFS('Aceite Virgen'!HW$6:HW$257,'Aceite Virgen'!$A$6:$A$257,"&gt;="&amp;$A280,'Aceite Virgen'!$B$6:$B$257,"&lt;="&amp;$B280)</f>
        <v>0</v>
      </c>
      <c r="IA280" s="8">
        <f>SUMIFS('Aceite Virgen'!IA$6:IA$257,'Aceite Virgen'!$A$6:$A$257,"&gt;="&amp;$A280,'Aceite Virgen'!$B$6:$B$257,"&lt;="&amp;$B280)</f>
        <v>0</v>
      </c>
      <c r="IB280" s="8">
        <f>SUMIFS('Aceite Virgen'!IB$6:IB$257,'Aceite Virgen'!$A$6:$A$257,"&gt;="&amp;$A280,'Aceite Virgen'!$B$6:$B$257,"&lt;="&amp;$B280)</f>
        <v>0</v>
      </c>
      <c r="IC280" s="8">
        <f>SUMIFS('Aceite Virgen'!IC$6:IC$257,'Aceite Virgen'!$A$6:$A$257,"&gt;="&amp;$A280,'Aceite Virgen'!$B$6:$B$257,"&lt;="&amp;$B280)</f>
        <v>0</v>
      </c>
      <c r="ID280" s="8">
        <f>SUMIFS('Aceite Virgen'!ID$6:ID$257,'Aceite Virgen'!$A$6:$A$257,"&gt;="&amp;$A280,'Aceite Virgen'!$B$6:$B$257,"&lt;="&amp;$B280)</f>
        <v>0</v>
      </c>
      <c r="IH280" s="8">
        <f>SUMIFS('Aceite Virgen'!IH$6:IH$257,'Aceite Virgen'!$A$6:$A$257,"&gt;="&amp;$A280,'Aceite Virgen'!$B$6:$B$257,"&lt;="&amp;$B280)</f>
        <v>0.28000000000000003</v>
      </c>
      <c r="II280" s="8">
        <f>SUMIFS('Aceite Virgen'!II$6:II$257,'Aceite Virgen'!$A$6:$A$257,"&gt;="&amp;$A280,'Aceite Virgen'!$B$6:$B$257,"&lt;="&amp;$B280)</f>
        <v>0</v>
      </c>
      <c r="IJ280" s="8">
        <f>SUMIFS('Aceite Virgen'!IJ$6:IJ$257,'Aceite Virgen'!$A$6:$A$257,"&gt;="&amp;$A280,'Aceite Virgen'!$B$6:$B$257,"&lt;="&amp;$B280)</f>
        <v>0.41</v>
      </c>
      <c r="IK280" s="8">
        <f>SUMIFS('Aceite Virgen'!IK$6:IK$257,'Aceite Virgen'!$A$6:$A$257,"&gt;="&amp;$A280,'Aceite Virgen'!$B$6:$B$257,"&lt;="&amp;$B280)</f>
        <v>0</v>
      </c>
      <c r="IO280" s="8">
        <f>SUMIFS('Aceite Virgen'!IO$6:IO$257,'Aceite Virgen'!$A$6:$A$257,"&gt;="&amp;$A280,'Aceite Virgen'!$B$6:$B$257,"&lt;="&amp;$B280)</f>
        <v>0</v>
      </c>
      <c r="IP280" s="8">
        <f>SUMIFS('Aceite Virgen'!IP$6:IP$257,'Aceite Virgen'!$A$6:$A$257,"&gt;="&amp;$A280,'Aceite Virgen'!$B$6:$B$257,"&lt;="&amp;$B280)</f>
        <v>0</v>
      </c>
      <c r="IQ280" s="8">
        <f>SUMIFS('Aceite Virgen'!IQ$6:IQ$257,'Aceite Virgen'!$A$6:$A$257,"&gt;="&amp;$A280,'Aceite Virgen'!$B$6:$B$257,"&lt;="&amp;$B280)</f>
        <v>0</v>
      </c>
      <c r="IR280" s="8">
        <f>SUMIFS('Aceite Virgen'!IR$6:IR$257,'Aceite Virgen'!$A$6:$A$257,"&gt;="&amp;$A280,'Aceite Virgen'!$B$6:$B$257,"&lt;="&amp;$B280)</f>
        <v>0</v>
      </c>
      <c r="IV280" s="8">
        <f>SUMIFS('Aceite Virgen'!IV$6:IV$257,'Aceite Virgen'!$A$6:$A$257,"&gt;="&amp;$A280,'Aceite Virgen'!$B$6:$B$257,"&lt;="&amp;$B280)</f>
        <v>0.82000000000000006</v>
      </c>
      <c r="IW280" s="8">
        <f>SUMIFS('Aceite Virgen'!IW$6:IW$257,'Aceite Virgen'!$A$6:$A$257,"&gt;="&amp;$A280,'Aceite Virgen'!$B$6:$B$257,"&lt;="&amp;$B280)</f>
        <v>0</v>
      </c>
      <c r="IX280" s="8">
        <f>SUMIFS('Aceite Virgen'!IX$6:IX$257,'Aceite Virgen'!$A$6:$A$257,"&gt;="&amp;$A280,'Aceite Virgen'!$B$6:$B$257,"&lt;="&amp;$B280)</f>
        <v>0.5</v>
      </c>
      <c r="IY280" s="8">
        <f>SUMIFS('Aceite Virgen'!IY$6:IY$257,'Aceite Virgen'!$A$6:$A$257,"&gt;="&amp;$A280,'Aceite Virgen'!$B$6:$B$257,"&lt;="&amp;$B280)</f>
        <v>4.93</v>
      </c>
      <c r="JC280" s="8">
        <f>SUMIFS('Aceite Virgen'!JC$6:JC$257,'Aceite Virgen'!$A$6:$A$257,"&gt;="&amp;$A280,'Aceite Virgen'!$B$6:$B$257,"&lt;="&amp;$B280)</f>
        <v>0</v>
      </c>
      <c r="JD280" s="8">
        <f>SUMIFS('Aceite Virgen'!JD$6:JD$257,'Aceite Virgen'!$A$6:$A$257,"&gt;="&amp;$A280,'Aceite Virgen'!$B$6:$B$257,"&lt;="&amp;$B280)</f>
        <v>0</v>
      </c>
      <c r="JE280" s="8">
        <f>SUMIFS('Aceite Virgen'!JE$6:JE$257,'Aceite Virgen'!$A$6:$A$257,"&gt;="&amp;$A280,'Aceite Virgen'!$B$6:$B$257,"&lt;="&amp;$B280)</f>
        <v>0</v>
      </c>
      <c r="JF280" s="8">
        <f>SUMIFS('Aceite Virgen'!JF$6:JF$257,'Aceite Virgen'!$A$6:$A$257,"&gt;="&amp;$A280,'Aceite Virgen'!$B$6:$B$257,"&lt;="&amp;$B280)</f>
        <v>0</v>
      </c>
      <c r="JJ280" s="8">
        <f>SUMIFS('Aceite Virgen'!JJ$6:JJ$257,'Aceite Virgen'!$A$6:$A$257,"&gt;="&amp;$A280,'Aceite Virgen'!$B$6:$B$257,"&lt;="&amp;$B280)</f>
        <v>0</v>
      </c>
      <c r="JK280" s="8">
        <f>SUMIFS('Aceite Virgen'!JK$6:JK$257,'Aceite Virgen'!$A$6:$A$257,"&gt;="&amp;$A280,'Aceite Virgen'!$B$6:$B$257,"&lt;="&amp;$B280)</f>
        <v>0</v>
      </c>
      <c r="JL280" s="8">
        <f>SUMIFS('Aceite Virgen'!JL$6:JL$257,'Aceite Virgen'!$A$6:$A$257,"&gt;="&amp;$A280,'Aceite Virgen'!$B$6:$B$257,"&lt;="&amp;$B280)</f>
        <v>0</v>
      </c>
      <c r="JM280" s="8">
        <f>SUMIFS('Aceite Virgen'!JM$6:JM$257,'Aceite Virgen'!$A$6:$A$257,"&gt;="&amp;$A280,'Aceite Virgen'!$B$6:$B$257,"&lt;="&amp;$B280)</f>
        <v>0</v>
      </c>
      <c r="JQ280" s="8">
        <f>SUMIFS('Aceite Virgen'!JQ$6:JQ$257,'Aceite Virgen'!$A$6:$A$257,"&gt;="&amp;$A280,'Aceite Virgen'!$B$6:$B$257,"&lt;="&amp;$B280)</f>
        <v>0</v>
      </c>
      <c r="JR280" s="8">
        <f>SUMIFS('Aceite Virgen'!JR$6:JR$257,'Aceite Virgen'!$A$6:$A$257,"&gt;="&amp;$A280,'Aceite Virgen'!$B$6:$B$257,"&lt;="&amp;$B280)</f>
        <v>0</v>
      </c>
      <c r="JS280" s="8">
        <f>SUMIFS('Aceite Virgen'!JS$6:JS$257,'Aceite Virgen'!$A$6:$A$257,"&gt;="&amp;$A280,'Aceite Virgen'!$B$6:$B$257,"&lt;="&amp;$B280)</f>
        <v>0</v>
      </c>
      <c r="JT280" s="8">
        <f>SUMIFS('Aceite Virgen'!JT$6:JT$257,'Aceite Virgen'!$A$6:$A$257,"&gt;="&amp;$A280,'Aceite Virgen'!$B$6:$B$257,"&lt;="&amp;$B280)</f>
        <v>0</v>
      </c>
      <c r="JX280" s="8">
        <f>SUMIFS('Aceite Virgen'!JX$6:JX$257,'Aceite Virgen'!$A$6:$A$257,"&gt;="&amp;$A280,'Aceite Virgen'!$B$6:$B$257,"&lt;="&amp;$B280)</f>
        <v>0.11</v>
      </c>
      <c r="JY280" s="8">
        <f>SUMIFS('Aceite Virgen'!JY$6:JY$257,'Aceite Virgen'!$A$6:$A$257,"&gt;="&amp;$A280,'Aceite Virgen'!$B$6:$B$257,"&lt;="&amp;$B280)</f>
        <v>0</v>
      </c>
      <c r="JZ280" s="8">
        <f>SUMIFS('Aceite Virgen'!JZ$6:JZ$257,'Aceite Virgen'!$A$6:$A$257,"&gt;="&amp;$A280,'Aceite Virgen'!$B$6:$B$257,"&lt;="&amp;$B280)</f>
        <v>0</v>
      </c>
      <c r="KA280" s="8">
        <f>SUMIFS('Aceite Virgen'!KA$6:KA$257,'Aceite Virgen'!$A$6:$A$257,"&gt;="&amp;$A280,'Aceite Virgen'!$B$6:$B$257,"&lt;="&amp;$B280)</f>
        <v>0</v>
      </c>
      <c r="KE280" s="8">
        <f>SUMIFS('Aceite Virgen'!KE$6:KE$257,'Aceite Virgen'!$A$6:$A$257,"&gt;="&amp;$A280,'Aceite Virgen'!$B$6:$B$257,"&lt;="&amp;$B280)</f>
        <v>0.26</v>
      </c>
      <c r="KF280" s="8">
        <f>SUMIFS('Aceite Virgen'!KF$6:KF$257,'Aceite Virgen'!$A$6:$A$257,"&gt;="&amp;$A280,'Aceite Virgen'!$B$6:$B$257,"&lt;="&amp;$B280)</f>
        <v>1.32</v>
      </c>
      <c r="KG280" s="8">
        <f>SUMIFS('Aceite Virgen'!KG$6:KG$257,'Aceite Virgen'!$A$6:$A$257,"&gt;="&amp;$A280,'Aceite Virgen'!$B$6:$B$257,"&lt;="&amp;$B280)</f>
        <v>0</v>
      </c>
      <c r="KH280" s="8">
        <f>SUMIFS('Aceite Virgen'!KH$6:KH$257,'Aceite Virgen'!$A$6:$A$257,"&gt;="&amp;$A280,'Aceite Virgen'!$B$6:$B$257,"&lt;="&amp;$B280)</f>
        <v>0</v>
      </c>
      <c r="KL280" s="8">
        <f>SUMIFS('Aceite Virgen'!KL$6:KL$257,'Aceite Virgen'!$A$6:$A$257,"&gt;="&amp;$A280,'Aceite Virgen'!$B$6:$B$257,"&lt;="&amp;$B280)</f>
        <v>0</v>
      </c>
      <c r="KM280" s="8">
        <f>SUMIFS('Aceite Virgen'!KM$6:KM$257,'Aceite Virgen'!$A$6:$A$257,"&gt;="&amp;$A280,'Aceite Virgen'!$B$6:$B$257,"&lt;="&amp;$B280)</f>
        <v>0</v>
      </c>
      <c r="KN280" s="8">
        <f>SUMIFS('Aceite Virgen'!KN$6:KN$257,'Aceite Virgen'!$A$6:$A$257,"&gt;="&amp;$A280,'Aceite Virgen'!$B$6:$B$257,"&lt;="&amp;$B280)</f>
        <v>0</v>
      </c>
      <c r="KO280" s="8">
        <f>SUMIFS('Aceite Virgen'!KO$6:KO$257,'Aceite Virgen'!$A$6:$A$257,"&gt;="&amp;$A280,'Aceite Virgen'!$B$6:$B$257,"&lt;="&amp;$B280)</f>
        <v>0</v>
      </c>
      <c r="KS280" s="8">
        <f>SUMIFS('Aceite Virgen'!KS$6:KS$257,'Aceite Virgen'!$A$6:$A$257,"&gt;="&amp;$A280,'Aceite Virgen'!$B$6:$B$257,"&lt;="&amp;$B280)</f>
        <v>0</v>
      </c>
      <c r="KT280" s="8">
        <f>SUMIFS('Aceite Virgen'!KT$6:KT$257,'Aceite Virgen'!$A$6:$A$257,"&gt;="&amp;$A280,'Aceite Virgen'!$B$6:$B$257,"&lt;="&amp;$B280)</f>
        <v>0</v>
      </c>
      <c r="KU280" s="8">
        <f>SUMIFS('Aceite Virgen'!KU$6:KU$257,'Aceite Virgen'!$A$6:$A$257,"&gt;="&amp;$A280,'Aceite Virgen'!$B$6:$B$257,"&lt;="&amp;$B280)</f>
        <v>0</v>
      </c>
      <c r="KV280" s="8">
        <f>SUMIFS('Aceite Virgen'!KV$6:KV$257,'Aceite Virgen'!$A$6:$A$257,"&gt;="&amp;$A280,'Aceite Virgen'!$B$6:$B$257,"&lt;="&amp;$B280)</f>
        <v>0</v>
      </c>
      <c r="KZ280" s="8">
        <f>SUMIFS('Aceite Virgen'!KZ$6:KZ$257,'Aceite Virgen'!$A$6:$A$257,"&gt;="&amp;$A280,'Aceite Virgen'!$B$6:$B$257,"&lt;="&amp;$B280)</f>
        <v>1</v>
      </c>
      <c r="LA280" s="8">
        <f>SUMIFS('Aceite Virgen'!LA$6:LA$257,'Aceite Virgen'!$A$6:$A$257,"&gt;="&amp;$A280,'Aceite Virgen'!$B$6:$B$257,"&lt;="&amp;$B280)</f>
        <v>0</v>
      </c>
      <c r="LB280" s="8">
        <f>SUMIFS('Aceite Virgen'!LB$6:LB$257,'Aceite Virgen'!$A$6:$A$257,"&gt;="&amp;$A280,'Aceite Virgen'!$B$6:$B$257,"&lt;="&amp;$B280)</f>
        <v>1.54</v>
      </c>
      <c r="LC280" s="8">
        <f>SUMIFS('Aceite Virgen'!LC$6:LC$257,'Aceite Virgen'!$A$6:$A$257,"&gt;="&amp;$A280,'Aceite Virgen'!$B$6:$B$257,"&lt;="&amp;$B280)</f>
        <v>0</v>
      </c>
      <c r="LG280" s="8">
        <f>SUMIFS('Aceite Virgen'!LG$6:LG$257,'Aceite Virgen'!$A$6:$A$257,"&gt;="&amp;$A280,'Aceite Virgen'!$B$6:$B$257,"&lt;="&amp;$B280)</f>
        <v>1.3699999999999999</v>
      </c>
      <c r="LH280" s="8">
        <f>SUMIFS('Aceite Virgen'!LH$6:LH$257,'Aceite Virgen'!$A$6:$A$257,"&gt;="&amp;$A280,'Aceite Virgen'!$B$6:$B$257,"&lt;="&amp;$B280)</f>
        <v>0</v>
      </c>
      <c r="LI280" s="8">
        <f>SUMIFS('Aceite Virgen'!LI$6:LI$257,'Aceite Virgen'!$A$6:$A$257,"&gt;="&amp;$A280,'Aceite Virgen'!$B$6:$B$257,"&lt;="&amp;$B280)</f>
        <v>0</v>
      </c>
      <c r="LJ280" s="8">
        <f>SUMIFS('Aceite Virgen'!LJ$6:LJ$257,'Aceite Virgen'!$A$6:$A$257,"&gt;="&amp;$A280,'Aceite Virgen'!$B$6:$B$257,"&lt;="&amp;$B280)</f>
        <v>2.86</v>
      </c>
      <c r="LN280" s="8">
        <f>SUMIFS('Aceite Virgen'!LN$6:LN$257,'Aceite Virgen'!$A$6:$A$257,"&gt;="&amp;$A280,'Aceite Virgen'!$B$6:$B$257,"&lt;="&amp;$B280)</f>
        <v>0</v>
      </c>
      <c r="LO280" s="8">
        <f>SUMIFS('Aceite Virgen'!LO$6:LO$257,'Aceite Virgen'!$A$6:$A$257,"&gt;="&amp;$A280,'Aceite Virgen'!$B$6:$B$257,"&lt;="&amp;$B280)</f>
        <v>0</v>
      </c>
      <c r="LP280" s="8">
        <f>SUMIFS('Aceite Virgen'!LP$6:LP$257,'Aceite Virgen'!$A$6:$A$257,"&gt;="&amp;$A280,'Aceite Virgen'!$B$6:$B$257,"&lt;="&amp;$B280)</f>
        <v>0</v>
      </c>
      <c r="LQ280" s="8">
        <f>SUMIFS('Aceite Virgen'!LQ$6:LQ$257,'Aceite Virgen'!$A$6:$A$257,"&gt;="&amp;$A280,'Aceite Virgen'!$B$6:$B$257,"&lt;="&amp;$B280)</f>
        <v>0</v>
      </c>
      <c r="LR280" s="76"/>
      <c r="LS280" s="76"/>
      <c r="LT280" s="76"/>
      <c r="LU280" s="8">
        <f>SUMIFS('Aceite Virgen'!LU$6:LU$257,'Aceite Virgen'!$A$6:$A$257,"&gt;="&amp;$A280,'Aceite Virgen'!$B$6:$B$257,"&lt;="&amp;$B280)</f>
        <v>0</v>
      </c>
      <c r="LV280" s="8">
        <f>SUMIFS('Aceite Virgen'!LV$6:LV$257,'Aceite Virgen'!$A$6:$A$257,"&gt;="&amp;$A280,'Aceite Virgen'!$B$6:$B$257,"&lt;="&amp;$B280)</f>
        <v>0</v>
      </c>
      <c r="LW280" s="8">
        <f>SUMIFS('Aceite Virgen'!LW$6:LW$257,'Aceite Virgen'!$A$6:$A$257,"&gt;="&amp;$A280,'Aceite Virgen'!$B$6:$B$257,"&lt;="&amp;$B280)</f>
        <v>0</v>
      </c>
      <c r="LX280" s="8">
        <f>SUMIFS('Aceite Virgen'!LX$6:LX$257,'Aceite Virgen'!$A$6:$A$257,"&gt;="&amp;$A280,'Aceite Virgen'!$B$6:$B$257,"&lt;="&amp;$B280)</f>
        <v>0</v>
      </c>
      <c r="LY280" s="76"/>
      <c r="LZ280" s="76"/>
      <c r="MA280" s="76"/>
      <c r="MB280" s="8">
        <f>SUMIFS('Aceite Virgen'!MB$6:MB$257,'Aceite Virgen'!$A$6:$A$257,"&gt;="&amp;$A280,'Aceite Virgen'!$B$6:$B$257,"&lt;="&amp;$B280)</f>
        <v>0.72</v>
      </c>
      <c r="MC280" s="8">
        <f>SUMIFS('Aceite Virgen'!MC$6:MC$257,'Aceite Virgen'!$A$6:$A$257,"&gt;="&amp;$A280,'Aceite Virgen'!$B$6:$B$257,"&lt;="&amp;$B280)</f>
        <v>0</v>
      </c>
      <c r="MD280" s="8">
        <f>SUMIFS('Aceite Virgen'!MD$6:MD$257,'Aceite Virgen'!$A$6:$A$257,"&gt;="&amp;$A280,'Aceite Virgen'!$B$6:$B$257,"&lt;="&amp;$B280)</f>
        <v>0.32</v>
      </c>
      <c r="ME280" s="8">
        <f>SUMIFS('Aceite Virgen'!ME$6:ME$257,'Aceite Virgen'!$A$6:$A$257,"&gt;="&amp;$A280,'Aceite Virgen'!$B$6:$B$257,"&lt;="&amp;$B280)</f>
        <v>2.56</v>
      </c>
      <c r="MI280" s="8">
        <f>SUMIFS('Aceite Virgen'!MI$6:MI$257,'Aceite Virgen'!$A$6:$A$257,"&gt;="&amp;$A280,'Aceite Virgen'!$B$6:$B$257,"&lt;="&amp;$B280)</f>
        <v>0</v>
      </c>
      <c r="MJ280" s="8">
        <f>SUMIFS('Aceite Virgen'!MJ$6:MJ$257,'Aceite Virgen'!$A$6:$A$257,"&gt;="&amp;$A280,'Aceite Virgen'!$B$6:$B$257,"&lt;="&amp;$B280)</f>
        <v>0</v>
      </c>
      <c r="MK280" s="8">
        <f>SUMIFS('Aceite Virgen'!MK$6:MK$257,'Aceite Virgen'!$A$6:$A$257,"&gt;="&amp;$A280,'Aceite Virgen'!$B$6:$B$257,"&lt;="&amp;$B280)</f>
        <v>0</v>
      </c>
      <c r="ML280" s="8">
        <f>SUMIFS('Aceite Virgen'!ML$6:ML$257,'Aceite Virgen'!$A$6:$A$257,"&gt;="&amp;$A280,'Aceite Virgen'!$B$6:$B$257,"&lt;="&amp;$B280)</f>
        <v>0</v>
      </c>
      <c r="MM280" s="76"/>
      <c r="MN280" s="76"/>
      <c r="MO280" s="76"/>
      <c r="MP280" s="8">
        <f>SUMIFS('Aceite Virgen'!MP$6:MP$257,'Aceite Virgen'!$A$6:$A$257,"&gt;="&amp;$A280,'Aceite Virgen'!$B$6:$B$257,"&lt;="&amp;$B280)</f>
        <v>1.07</v>
      </c>
      <c r="MQ280" s="8">
        <f>SUMIFS('Aceite Virgen'!MQ$6:MQ$257,'Aceite Virgen'!$A$6:$A$257,"&gt;="&amp;$A280,'Aceite Virgen'!$B$6:$B$257,"&lt;="&amp;$B280)</f>
        <v>3.37</v>
      </c>
      <c r="MR280" s="8">
        <f>SUMIFS('Aceite Virgen'!MR$6:MR$257,'Aceite Virgen'!$A$6:$A$257,"&gt;="&amp;$A280,'Aceite Virgen'!$B$6:$B$257,"&lt;="&amp;$B280)</f>
        <v>0</v>
      </c>
      <c r="MS280" s="8">
        <f>SUMIFS('Aceite Virgen'!MS$6:MS$257,'Aceite Virgen'!$A$6:$A$257,"&gt;="&amp;$A280,'Aceite Virgen'!$B$6:$B$257,"&lt;="&amp;$B280)</f>
        <v>3.68</v>
      </c>
    </row>
    <row r="281" spans="1:357" x14ac:dyDescent="0.25">
      <c r="A281" s="14">
        <f>'TAM Aceite Virgen'!B29</f>
        <v>4.0999999999999996</v>
      </c>
      <c r="B281" s="14">
        <f>'TAM Aceite Virgen'!C29</f>
        <v>4.2</v>
      </c>
      <c r="C281" s="14"/>
      <c r="D281" s="8">
        <f>SUMIFS('Aceite Virgen'!D$6:D$257,'Aceite Virgen'!$A$6:$A$257,"&gt;="&amp;$A281,'Aceite Virgen'!$B$6:$B$257,"&lt;="&amp;$B281)</f>
        <v>32.15</v>
      </c>
      <c r="E281" s="8">
        <f>SUMIFS('Aceite Virgen'!E$6:E$257,'Aceite Virgen'!$A$6:$A$257,"&gt;="&amp;$A281,'Aceite Virgen'!$B$6:$B$257,"&lt;="&amp;$B281)</f>
        <v>27.89</v>
      </c>
      <c r="F281" s="8">
        <f>SUMIFS('Aceite Virgen'!F$6:F$257,'Aceite Virgen'!$A$6:$A$257,"&gt;="&amp;$A281,'Aceite Virgen'!$B$6:$B$257,"&lt;="&amp;$B281)</f>
        <v>38.410000000000004</v>
      </c>
      <c r="G281" s="8">
        <f>SUMIFS('Aceite Virgen'!G$6:G$257,'Aceite Virgen'!$A$6:$A$257,"&gt;="&amp;$A281,'Aceite Virgen'!$B$6:$B$257,"&lt;="&amp;$B281)</f>
        <v>0.95</v>
      </c>
      <c r="H281" s="14"/>
      <c r="I281" s="14"/>
      <c r="J281" s="14"/>
      <c r="K281" s="8">
        <f>SUMIFS('Aceite Virgen'!K$6:K$257,'Aceite Virgen'!$A$6:$A$257,"&gt;="&amp;$A281,'Aceite Virgen'!$B$6:$B$257,"&lt;="&amp;$B281)</f>
        <v>8.67</v>
      </c>
      <c r="L281" s="8">
        <f>SUMIFS('Aceite Virgen'!L$6:L$257,'Aceite Virgen'!$A$6:$A$257,"&gt;="&amp;$A281,'Aceite Virgen'!$B$6:$B$257,"&lt;="&amp;$B281)</f>
        <v>20.419999999999998</v>
      </c>
      <c r="M281" s="8">
        <f>SUMIFS('Aceite Virgen'!M$6:M$257,'Aceite Virgen'!$A$6:$A$257,"&gt;="&amp;$A281,'Aceite Virgen'!$B$6:$B$257,"&lt;="&amp;$B281)</f>
        <v>5.59</v>
      </c>
      <c r="N281" s="8">
        <f>SUMIFS('Aceite Virgen'!N$6:N$257,'Aceite Virgen'!$A$6:$A$257,"&gt;="&amp;$A281,'Aceite Virgen'!$B$6:$B$257,"&lt;="&amp;$B281)</f>
        <v>22.22</v>
      </c>
      <c r="O281" s="14"/>
      <c r="P281" s="14"/>
      <c r="Q281" s="14"/>
      <c r="R281" s="8">
        <f>SUMIFS('Aceite Virgen'!R$6:R$257,'Aceite Virgen'!$A$6:$A$257,"&gt;="&amp;$A281,'Aceite Virgen'!$B$6:$B$257,"&lt;="&amp;$B281)</f>
        <v>18.580000000000002</v>
      </c>
      <c r="S281" s="8">
        <f>SUMIFS('Aceite Virgen'!S$6:S$257,'Aceite Virgen'!$A$6:$A$257,"&gt;="&amp;$A281,'Aceite Virgen'!$B$6:$B$257,"&lt;="&amp;$B281)</f>
        <v>25.509999999999998</v>
      </c>
      <c r="T281" s="8">
        <f>SUMIFS('Aceite Virgen'!T$6:T$257,'Aceite Virgen'!$A$6:$A$257,"&gt;="&amp;$A281,'Aceite Virgen'!$B$6:$B$257,"&lt;="&amp;$B281)</f>
        <v>15.08</v>
      </c>
      <c r="U281" s="8">
        <f>SUMIFS('Aceite Virgen'!U$6:U$257,'Aceite Virgen'!$A$6:$A$257,"&gt;="&amp;$A281,'Aceite Virgen'!$B$6:$B$257,"&lt;="&amp;$B281)</f>
        <v>32.4</v>
      </c>
      <c r="V281" s="14"/>
      <c r="W281" s="14"/>
      <c r="X281" s="14"/>
      <c r="Y281" s="8">
        <f>SUMIFS('Aceite Virgen'!Y$6:Y$257,'Aceite Virgen'!$A$6:$A$257,"&gt;="&amp;$A281,'Aceite Virgen'!$B$6:$B$257,"&lt;="&amp;$B281)</f>
        <v>29.34</v>
      </c>
      <c r="Z281" s="8">
        <f>SUMIFS('Aceite Virgen'!Z$6:Z$257,'Aceite Virgen'!$A$6:$A$257,"&gt;="&amp;$A281,'Aceite Virgen'!$B$6:$B$257,"&lt;="&amp;$B281)</f>
        <v>22.31</v>
      </c>
      <c r="AA281" s="8">
        <f>SUMIFS('Aceite Virgen'!AA$6:AA$257,'Aceite Virgen'!$A$6:$A$257,"&gt;="&amp;$A281,'Aceite Virgen'!$B$6:$B$257,"&lt;="&amp;$B281)</f>
        <v>29.25</v>
      </c>
      <c r="AB281" s="8">
        <f>SUMIFS('Aceite Virgen'!AB$6:AB$257,'Aceite Virgen'!$A$6:$A$257,"&gt;="&amp;$A281,'Aceite Virgen'!$B$6:$B$257,"&lt;="&amp;$B281)</f>
        <v>43.45</v>
      </c>
      <c r="AC281" s="14"/>
      <c r="AD281" s="14"/>
      <c r="AE281" s="14"/>
      <c r="AF281" s="8">
        <f>SUMIFS('Aceite Virgen'!AF$6:AF$257,'Aceite Virgen'!$A$6:$A$257,"&gt;="&amp;$A281,'Aceite Virgen'!$B$6:$B$257,"&lt;="&amp;$B281)</f>
        <v>13.299999999999999</v>
      </c>
      <c r="AG281" s="8">
        <f>SUMIFS('Aceite Virgen'!AG$6:AG$257,'Aceite Virgen'!$A$6:$A$257,"&gt;="&amp;$A281,'Aceite Virgen'!$B$6:$B$257,"&lt;="&amp;$B281)</f>
        <v>24.59</v>
      </c>
      <c r="AH281" s="8">
        <f>SUMIFS('Aceite Virgen'!AH$6:AH$257,'Aceite Virgen'!$A$6:$A$257,"&gt;="&amp;$A281,'Aceite Virgen'!$B$6:$B$257,"&lt;="&amp;$B281)</f>
        <v>10.58</v>
      </c>
      <c r="AI281" s="8">
        <f>SUMIFS('Aceite Virgen'!AI$6:AI$257,'Aceite Virgen'!$A$6:$A$257,"&gt;="&amp;$A281,'Aceite Virgen'!$B$6:$B$257,"&lt;="&amp;$B281)</f>
        <v>64.510000000000005</v>
      </c>
      <c r="AJ281" s="14"/>
      <c r="AK281" s="14"/>
      <c r="AL281" s="14"/>
      <c r="AM281" s="8">
        <f>SUMIFS('Aceite Virgen'!AM$6:AM$257,'Aceite Virgen'!$A$6:$A$257,"&gt;="&amp;$A281,'Aceite Virgen'!$B$6:$B$257,"&lt;="&amp;$B281)</f>
        <v>14.46</v>
      </c>
      <c r="AN281" s="8">
        <f>SUMIFS('Aceite Virgen'!AN$6:AN$257,'Aceite Virgen'!$A$6:$A$257,"&gt;="&amp;$A281,'Aceite Virgen'!$B$6:$B$257,"&lt;="&amp;$B281)</f>
        <v>18.880000000000003</v>
      </c>
      <c r="AO281" s="8">
        <f>SUMIFS('Aceite Virgen'!AO$6:AO$257,'Aceite Virgen'!$A$6:$A$257,"&gt;="&amp;$A281,'Aceite Virgen'!$B$6:$B$257,"&lt;="&amp;$B281)</f>
        <v>12.66</v>
      </c>
      <c r="AP281" s="8">
        <f>SUMIFS('Aceite Virgen'!AP$6:AP$257,'Aceite Virgen'!$A$6:$A$257,"&gt;="&amp;$A281,'Aceite Virgen'!$B$6:$B$257,"&lt;="&amp;$B281)</f>
        <v>40.94</v>
      </c>
      <c r="AQ281" s="14"/>
      <c r="AR281" s="14"/>
      <c r="AT281" s="8">
        <f>SUMIFS('Aceite Virgen'!AT$6:AT$257,'Aceite Virgen'!$A$6:$A$257,"&gt;="&amp;$A281,'Aceite Virgen'!$B$6:$B$257,"&lt;="&amp;$B281)</f>
        <v>10.680000000000001</v>
      </c>
      <c r="AU281" s="8">
        <f>SUMIFS('Aceite Virgen'!AU$6:AU$257,'Aceite Virgen'!$A$6:$A$257,"&gt;="&amp;$A281,'Aceite Virgen'!$B$6:$B$257,"&lt;="&amp;$B281)</f>
        <v>14.35</v>
      </c>
      <c r="AV281" s="8">
        <f>SUMIFS('Aceite Virgen'!AV$6:AV$257,'Aceite Virgen'!$A$6:$A$257,"&gt;="&amp;$A281,'Aceite Virgen'!$B$6:$B$257,"&lt;="&amp;$B281)</f>
        <v>9.69</v>
      </c>
      <c r="AW281" s="8">
        <f>SUMIFS('Aceite Virgen'!AW$6:AW$257,'Aceite Virgen'!$A$6:$A$257,"&gt;="&amp;$A281,'Aceite Virgen'!$B$6:$B$257,"&lt;="&amp;$B281)</f>
        <v>55.730000000000004</v>
      </c>
      <c r="BA281" s="8">
        <f>SUMIFS('Aceite Virgen'!BA$6:BA$257,'Aceite Virgen'!$A$6:$A$257,"&gt;="&amp;A281,'Aceite Virgen'!$B$6:$B$257,"&lt;="&amp;B281)</f>
        <v>12.540000000000001</v>
      </c>
      <c r="BB281" s="8">
        <f>SUMIFS('Aceite Virgen'!BB$6:BB$257,'Aceite Virgen'!$A$6:$A$257,"&gt;="&amp;$A281,'Aceite Virgen'!$B$6:$B$257,"&lt;="&amp;$B281)</f>
        <v>12</v>
      </c>
      <c r="BC281" s="8">
        <f>SUMIFS('Aceite Virgen'!BC$6:BC$257,'Aceite Virgen'!$A$6:$A$257,"&gt;="&amp;$A281,'Aceite Virgen'!$B$6:$B$257,"&lt;="&amp;$B281)</f>
        <v>10.71</v>
      </c>
      <c r="BD281" s="8">
        <f>SUMIFS('Aceite Virgen'!BD$6:BD$257,'Aceite Virgen'!$A$6:$A$257,"&gt;="&amp;$A281,'Aceite Virgen'!$B$6:$B$257,"&lt;="&amp;$B281)</f>
        <v>47.61</v>
      </c>
      <c r="BH281" s="8">
        <f>SUMIFS('Aceite Virgen'!BH$6:BH$257,'Aceite Virgen'!$A$6:$A$257,"&gt;="&amp;$A281,'Aceite Virgen'!$B$6:$B$257,"&lt;="&amp;$B281)</f>
        <v>14.649999999999999</v>
      </c>
      <c r="BI281" s="8">
        <f>SUMIFS('Aceite Virgen'!BI$6:BI$257,'Aceite Virgen'!$A$6:$A$257,"&gt;="&amp;$A281,'Aceite Virgen'!$B$6:$B$257,"&lt;="&amp;$B281)</f>
        <v>11.940000000000001</v>
      </c>
      <c r="BJ281" s="8">
        <f>SUMIFS('Aceite Virgen'!BJ$6:BJ$257,'Aceite Virgen'!$A$6:$A$257,"&gt;="&amp;$A281,'Aceite Virgen'!$B$6:$B$257,"&lt;="&amp;$B281)</f>
        <v>12.9</v>
      </c>
      <c r="BK281" s="8">
        <f>SUMIFS('Aceite Virgen'!BK$6:BK$257,'Aceite Virgen'!$A$6:$A$257,"&gt;="&amp;$A281,'Aceite Virgen'!$B$6:$B$257,"&lt;="&amp;$B281)</f>
        <v>72.16</v>
      </c>
      <c r="BO281" s="8">
        <f>SUMIFS('Aceite Virgen'!BO$6:BO$257,'Aceite Virgen'!$A$6:$A$257,"&gt;="&amp;$A281,'Aceite Virgen'!$B$6:$B$257,"&lt;="&amp;$B281)</f>
        <v>13.6</v>
      </c>
      <c r="BP281" s="8">
        <f>SUMIFS('Aceite Virgen'!BP$6:BP$257,'Aceite Virgen'!$A$6:$A$257,"&gt;="&amp;$A281,'Aceite Virgen'!$B$6:$B$257,"&lt;="&amp;$B281)</f>
        <v>21.1</v>
      </c>
      <c r="BQ281" s="8">
        <f>SUMIFS('Aceite Virgen'!BQ$6:BQ$257,'Aceite Virgen'!$A$6:$A$257,"&gt;="&amp;$A281,'Aceite Virgen'!$B$6:$B$257,"&lt;="&amp;$B281)</f>
        <v>12.530000000000001</v>
      </c>
      <c r="BR281" s="8">
        <f>SUMIFS('Aceite Virgen'!BR$6:BR$257,'Aceite Virgen'!$A$6:$A$257,"&gt;="&amp;$A281,'Aceite Virgen'!$B$6:$B$257,"&lt;="&amp;$B281)</f>
        <v>27.99</v>
      </c>
      <c r="BV281" s="8">
        <f>SUMIFS('Aceite Virgen'!BV$6:BV$257,'Aceite Virgen'!$A$6:$A$257,"&gt;="&amp;$A281,'Aceite Virgen'!$B$6:$B$257,"&lt;="&amp;$B281)</f>
        <v>11.469999999999999</v>
      </c>
      <c r="BW281" s="8">
        <f>SUMIFS('Aceite Virgen'!BW$6:BW$257,'Aceite Virgen'!$A$6:$A$257,"&gt;="&amp;$A281,'Aceite Virgen'!$B$6:$B$257,"&lt;="&amp;$B281)</f>
        <v>3.52</v>
      </c>
      <c r="BX281" s="8">
        <f>SUMIFS('Aceite Virgen'!BX$6:BX$257,'Aceite Virgen'!$A$6:$A$257,"&gt;="&amp;$A281,'Aceite Virgen'!$B$6:$B$257,"&lt;="&amp;$B281)</f>
        <v>11.59</v>
      </c>
      <c r="BY281" s="8">
        <f>SUMIFS('Aceite Virgen'!BY$6:BY$257,'Aceite Virgen'!$A$6:$A$257,"&gt;="&amp;$A281,'Aceite Virgen'!$B$6:$B$257,"&lt;="&amp;$B281)</f>
        <v>44.73</v>
      </c>
      <c r="CC281" s="8">
        <f>SUMIFS('Aceite Virgen'!CC$6:CC$257,'Aceite Virgen'!$A$6:$A$257,"&gt;="&amp;$A281,'Aceite Virgen'!$B$6:$B$257,"&lt;="&amp;$B281)</f>
        <v>5.0599999999999996</v>
      </c>
      <c r="CD281" s="8">
        <f>SUMIFS('Aceite Virgen'!CD$6:CD$257,'Aceite Virgen'!$A$6:$A$257,"&gt;="&amp;$A281,'Aceite Virgen'!$B$6:$B$257,"&lt;="&amp;$B281)</f>
        <v>1.05</v>
      </c>
      <c r="CE281" s="8">
        <f>SUMIFS('Aceite Virgen'!CE$6:CE$257,'Aceite Virgen'!$A$6:$A$257,"&gt;="&amp;$A281,'Aceite Virgen'!$B$6:$B$257,"&lt;="&amp;$B281)</f>
        <v>5.45</v>
      </c>
      <c r="CF281" s="8">
        <f>SUMIFS('Aceite Virgen'!CF$6:CF$257,'Aceite Virgen'!$A$6:$A$257,"&gt;="&amp;$A281,'Aceite Virgen'!$B$6:$B$257,"&lt;="&amp;$B281)</f>
        <v>7.76</v>
      </c>
      <c r="CJ281" s="8">
        <f>SUMIFS('Aceite Virgen'!CJ$6:CJ$257,'Aceite Virgen'!$A$6:$A$257,"&gt;="&amp;$A281,'Aceite Virgen'!$B$6:$B$257,"&lt;="&amp;$B281)</f>
        <v>0.19</v>
      </c>
      <c r="CK281" s="8">
        <f>SUMIFS('Aceite Virgen'!CK$6:CK$257,'Aceite Virgen'!$A$6:$A$257,"&gt;="&amp;$A281,'Aceite Virgen'!$B$6:$B$257,"&lt;="&amp;$B281)</f>
        <v>0</v>
      </c>
      <c r="CL281" s="8">
        <f>SUMIFS('Aceite Virgen'!CL$6:CL$257,'Aceite Virgen'!$A$6:$A$257,"&gt;="&amp;$A281,'Aceite Virgen'!$B$6:$B$257,"&lt;="&amp;$B281)</f>
        <v>0.23</v>
      </c>
      <c r="CM281" s="8">
        <f>SUMIFS('Aceite Virgen'!CM$6:CM$257,'Aceite Virgen'!$A$6:$A$257,"&gt;="&amp;$A281,'Aceite Virgen'!$B$6:$B$257,"&lt;="&amp;$B281)</f>
        <v>0</v>
      </c>
      <c r="CQ281" s="8">
        <f>SUMIFS('Aceite Virgen'!CQ$6:CQ$257,'Aceite Virgen'!$A$6:$A$257,"&gt;="&amp;$A281,'Aceite Virgen'!$B$6:$B$257,"&lt;="&amp;$B281)</f>
        <v>0.55000000000000004</v>
      </c>
      <c r="CR281" s="8">
        <f>SUMIFS('Aceite Virgen'!CR$6:CR$257,'Aceite Virgen'!$A$6:$A$257,"&gt;="&amp;$A281,'Aceite Virgen'!$B$6:$B$257,"&lt;="&amp;$B281)</f>
        <v>0</v>
      </c>
      <c r="CS281" s="8">
        <f>SUMIFS('Aceite Virgen'!CS$6:CS$257,'Aceite Virgen'!$A$6:$A$257,"&gt;="&amp;$A281,'Aceite Virgen'!$B$6:$B$257,"&lt;="&amp;$B281)</f>
        <v>0.46</v>
      </c>
      <c r="CT281" s="8">
        <f>SUMIFS('Aceite Virgen'!CT$6:CT$257,'Aceite Virgen'!$A$6:$A$257,"&gt;="&amp;$A281,'Aceite Virgen'!$B$6:$B$257,"&lt;="&amp;$B281)</f>
        <v>0</v>
      </c>
      <c r="CX281" s="8">
        <f>SUMIFS('Aceite Virgen'!CX$6:CX$257,'Aceite Virgen'!$A$6:$A$257,"&gt;="&amp;$A281,'Aceite Virgen'!$B$6:$B$257,"&lt;="&amp;$B281)</f>
        <v>0.67</v>
      </c>
      <c r="CY281" s="8">
        <f>SUMIFS('Aceite Virgen'!CY$6:CY$257,'Aceite Virgen'!$A$6:$A$257,"&gt;="&amp;$A281,'Aceite Virgen'!$B$6:$B$257,"&lt;="&amp;$B281)</f>
        <v>0</v>
      </c>
      <c r="CZ281" s="8">
        <f>SUMIFS('Aceite Virgen'!CZ$6:CZ$257,'Aceite Virgen'!$A$6:$A$257,"&gt;="&amp;$A281,'Aceite Virgen'!$B$6:$B$257,"&lt;="&amp;$B281)</f>
        <v>0.94</v>
      </c>
      <c r="DA281" s="8">
        <f>SUMIFS('Aceite Virgen'!DA$6:DA$257,'Aceite Virgen'!$A$6:$A$257,"&gt;="&amp;$A281,'Aceite Virgen'!$B$6:$B$257,"&lt;="&amp;$B281)</f>
        <v>0</v>
      </c>
      <c r="DE281" s="8">
        <f>SUMIFS('Aceite Virgen'!DE$6:DE$257,'Aceite Virgen'!$A$6:$A$257,"&gt;="&amp;$A281,'Aceite Virgen'!$B$6:$B$257,"&lt;="&amp;$B281)</f>
        <v>0.24</v>
      </c>
      <c r="DF281" s="8">
        <f>SUMIFS('Aceite Virgen'!DF$6:DF$257,'Aceite Virgen'!$A$6:$A$257,"&gt;="&amp;$A281,'Aceite Virgen'!$B$6:$B$257,"&lt;="&amp;$B281)</f>
        <v>0</v>
      </c>
      <c r="DG281" s="8">
        <f>SUMIFS('Aceite Virgen'!DG$6:DG$257,'Aceite Virgen'!$A$6:$A$257,"&gt;="&amp;$A281,'Aceite Virgen'!$B$6:$B$257,"&lt;="&amp;$B281)</f>
        <v>0.13</v>
      </c>
      <c r="DH281" s="8">
        <f>SUMIFS('Aceite Virgen'!DH$6:DH$257,'Aceite Virgen'!$A$6:$A$257,"&gt;="&amp;$A281,'Aceite Virgen'!$B$6:$B$257,"&lt;="&amp;$B281)</f>
        <v>0</v>
      </c>
      <c r="DL281" s="8">
        <f>SUMIFS('Aceite Virgen'!DL$6:DL$257,'Aceite Virgen'!$A$6:$A$257,"&gt;="&amp;$A281,'Aceite Virgen'!$B$6:$B$257,"&lt;="&amp;$B281)</f>
        <v>0</v>
      </c>
      <c r="DM281" s="8">
        <f>SUMIFS('Aceite Virgen'!DM$6:DM$257,'Aceite Virgen'!$A$6:$A$257,"&gt;="&amp;$A281,'Aceite Virgen'!$B$6:$B$257,"&lt;="&amp;$B281)</f>
        <v>0</v>
      </c>
      <c r="DN281" s="8">
        <f>SUMIFS('Aceite Virgen'!DN$6:DN$257,'Aceite Virgen'!$A$6:$A$257,"&gt;="&amp;$A281,'Aceite Virgen'!$B$6:$B$257,"&lt;="&amp;$B281)</f>
        <v>0</v>
      </c>
      <c r="DO281" s="8">
        <f>SUMIFS('Aceite Virgen'!DO$6:DO$257,'Aceite Virgen'!$A$6:$A$257,"&gt;="&amp;$A281,'Aceite Virgen'!$B$6:$B$257,"&lt;="&amp;$B281)</f>
        <v>0</v>
      </c>
      <c r="DS281" s="8">
        <f>SUMIFS('Aceite Virgen'!DS$6:DS$257,'Aceite Virgen'!$A$6:$A$257,"&gt;="&amp;$A281,'Aceite Virgen'!$B$6:$B$257,"&lt;="&amp;$B281)</f>
        <v>0.43</v>
      </c>
      <c r="DT281" s="8">
        <f>SUMIFS('Aceite Virgen'!DT$6:DT$257,'Aceite Virgen'!$A$6:$A$257,"&gt;="&amp;$A281,'Aceite Virgen'!$B$6:$B$257,"&lt;="&amp;$B281)</f>
        <v>0</v>
      </c>
      <c r="DU281" s="8">
        <f>SUMIFS('Aceite Virgen'!DU$6:DU$257,'Aceite Virgen'!$A$6:$A$257,"&gt;="&amp;$A281,'Aceite Virgen'!$B$6:$B$257,"&lt;="&amp;$B281)</f>
        <v>0</v>
      </c>
      <c r="DV281" s="8">
        <f>SUMIFS('Aceite Virgen'!DV$6:DV$257,'Aceite Virgen'!$A$6:$A$257,"&gt;="&amp;$A281,'Aceite Virgen'!$B$6:$B$257,"&lt;="&amp;$B281)</f>
        <v>7.43</v>
      </c>
      <c r="DZ281" s="8">
        <f>SUMIFS('Aceite Virgen'!DZ$6:DZ$257,'Aceite Virgen'!$A$6:$A$257,"&gt;="&amp;$A281,'Aceite Virgen'!$B$6:$B$257,"&lt;="&amp;$B281)</f>
        <v>0</v>
      </c>
      <c r="EA281" s="8">
        <f>SUMIFS('Aceite Virgen'!EA$6:EA$257,'Aceite Virgen'!$A$6:$A$257,"&gt;="&amp;$A281,'Aceite Virgen'!$B$6:$B$257,"&lt;="&amp;$B281)</f>
        <v>0</v>
      </c>
      <c r="EB281" s="8">
        <f>SUMIFS('Aceite Virgen'!EB$6:EB$257,'Aceite Virgen'!$A$6:$A$257,"&gt;="&amp;$A281,'Aceite Virgen'!$B$6:$B$257,"&lt;="&amp;$B281)</f>
        <v>0</v>
      </c>
      <c r="EC281" s="8">
        <f>SUMIFS('Aceite Virgen'!EC$6:EC$257,'Aceite Virgen'!$A$6:$A$257,"&gt;="&amp;$A281,'Aceite Virgen'!$B$6:$B$257,"&lt;="&amp;$B281)</f>
        <v>0</v>
      </c>
      <c r="EG281" s="8">
        <f>SUMIFS('Aceite Virgen'!EG$6:EG$257,'Aceite Virgen'!$A$6:$A$257,"&gt;="&amp;$A281,'Aceite Virgen'!$B$6:$B$257,"&lt;="&amp;$B281)</f>
        <v>0</v>
      </c>
      <c r="EH281" s="8">
        <f>SUMIFS('Aceite Virgen'!EH$6:EH$257,'Aceite Virgen'!$A$6:$A$257,"&gt;="&amp;$A281,'Aceite Virgen'!$B$6:$B$257,"&lt;="&amp;$B281)</f>
        <v>0</v>
      </c>
      <c r="EI281" s="8">
        <f>SUMIFS('Aceite Virgen'!EI$6:EI$257,'Aceite Virgen'!$A$6:$A$257,"&gt;="&amp;$A281,'Aceite Virgen'!$B$6:$B$257,"&lt;="&amp;$B281)</f>
        <v>0</v>
      </c>
      <c r="EJ281" s="8">
        <f>SUMIFS('Aceite Virgen'!EJ$6:EJ$257,'Aceite Virgen'!$A$6:$A$257,"&gt;="&amp;$A281,'Aceite Virgen'!$B$6:$B$257,"&lt;="&amp;$B281)</f>
        <v>0</v>
      </c>
      <c r="EN281" s="8">
        <f>SUMIFS('Aceite Virgen'!EN$6:EN$257,'Aceite Virgen'!$A$6:$A$257,"&gt;="&amp;$A281,'Aceite Virgen'!$B$6:$B$257,"&lt;="&amp;$B281)</f>
        <v>0.34</v>
      </c>
      <c r="EO281" s="8">
        <f>SUMIFS('Aceite Virgen'!EO$6:EO$257,'Aceite Virgen'!$A$6:$A$257,"&gt;="&amp;$A281,'Aceite Virgen'!$B$6:$B$257,"&lt;="&amp;$B281)</f>
        <v>0</v>
      </c>
      <c r="EP281" s="8">
        <f>SUMIFS('Aceite Virgen'!EP$6:EP$257,'Aceite Virgen'!$A$6:$A$257,"&gt;="&amp;$A281,'Aceite Virgen'!$B$6:$B$257,"&lt;="&amp;$B281)</f>
        <v>0</v>
      </c>
      <c r="EQ281" s="8">
        <f>SUMIFS('Aceite Virgen'!EQ$6:EQ$257,'Aceite Virgen'!$A$6:$A$257,"&gt;="&amp;$A281,'Aceite Virgen'!$B$6:$B$257,"&lt;="&amp;$B281)</f>
        <v>0</v>
      </c>
      <c r="EU281" s="8">
        <f>SUMIFS('Aceite Virgen'!EU$6:EU$257,'Aceite Virgen'!$A$6:$A$257,"&gt;="&amp;$A281,'Aceite Virgen'!$B$6:$B$257,"&lt;="&amp;$B281)</f>
        <v>1.82</v>
      </c>
      <c r="EV281" s="8">
        <f>SUMIFS('Aceite Virgen'!EV$6:EV$257,'Aceite Virgen'!$A$6:$A$257,"&gt;="&amp;$A281,'Aceite Virgen'!$B$6:$B$257,"&lt;="&amp;$B281)</f>
        <v>2.7</v>
      </c>
      <c r="EW281" s="8">
        <f>SUMIFS('Aceite Virgen'!EW$6:EW$257,'Aceite Virgen'!$A$6:$A$257,"&gt;="&amp;$A281,'Aceite Virgen'!$B$6:$B$257,"&lt;="&amp;$B281)</f>
        <v>0.66</v>
      </c>
      <c r="EX281" s="8">
        <f>SUMIFS('Aceite Virgen'!EX$6:EX$257,'Aceite Virgen'!$A$6:$A$257,"&gt;="&amp;$A281,'Aceite Virgen'!$B$6:$B$257,"&lt;="&amp;$B281)</f>
        <v>4.7699999999999996</v>
      </c>
      <c r="FB281" s="8">
        <f>SUMIFS('Aceite Virgen'!FB$6:FB$257,'Aceite Virgen'!$A$6:$A$257,"&gt;="&amp;$A281,'Aceite Virgen'!$B$6:$B$257,"&lt;="&amp;$B281)</f>
        <v>0.12</v>
      </c>
      <c r="FC281" s="8">
        <f>SUMIFS('Aceite Virgen'!FC$6:FC$257,'Aceite Virgen'!$A$6:$A$257,"&gt;="&amp;$A281,'Aceite Virgen'!$B$6:$B$257,"&lt;="&amp;$B281)</f>
        <v>0.67</v>
      </c>
      <c r="FD281" s="8">
        <f>SUMIFS('Aceite Virgen'!FD$6:FD$257,'Aceite Virgen'!$A$6:$A$257,"&gt;="&amp;$A281,'Aceite Virgen'!$B$6:$B$257,"&lt;="&amp;$B281)</f>
        <v>0</v>
      </c>
      <c r="FE281" s="8">
        <f>SUMIFS('Aceite Virgen'!FE$6:FE$257,'Aceite Virgen'!$A$6:$A$257,"&gt;="&amp;$A281,'Aceite Virgen'!$B$6:$B$257,"&lt;="&amp;$B281)</f>
        <v>0</v>
      </c>
      <c r="FI281" s="8">
        <f>SUMIFS('Aceite Virgen'!FI$6:FI$257,'Aceite Virgen'!$A$6:$A$257,"&gt;="&amp;$A281,'Aceite Virgen'!$B$6:$B$257,"&lt;="&amp;$B281)</f>
        <v>0.76</v>
      </c>
      <c r="FJ281" s="8">
        <f>SUMIFS('Aceite Virgen'!FJ$6:FJ$257,'Aceite Virgen'!$A$6:$A$257,"&gt;="&amp;$A281,'Aceite Virgen'!$B$6:$B$257,"&lt;="&amp;$B281)</f>
        <v>2.62</v>
      </c>
      <c r="FK281" s="8">
        <f>SUMIFS('Aceite Virgen'!FK$6:FK$257,'Aceite Virgen'!$A$6:$A$257,"&gt;="&amp;$A281,'Aceite Virgen'!$B$6:$B$257,"&lt;="&amp;$B281)</f>
        <v>0.35</v>
      </c>
      <c r="FL281" s="8">
        <f>SUMIFS('Aceite Virgen'!FL$6:FL$257,'Aceite Virgen'!$A$6:$A$257,"&gt;="&amp;$A281,'Aceite Virgen'!$B$6:$B$257,"&lt;="&amp;$B281)</f>
        <v>0</v>
      </c>
      <c r="FP281" s="8">
        <f>SUMIFS('Aceite Virgen'!FP$6:FP$257,'Aceite Virgen'!$A$6:$A$257,"&gt;="&amp;$A281,'Aceite Virgen'!$B$6:$B$257,"&lt;="&amp;$B281)</f>
        <v>0.38</v>
      </c>
      <c r="FQ281" s="8">
        <f>SUMIFS('Aceite Virgen'!FQ$6:FQ$257,'Aceite Virgen'!$A$6:$A$257,"&gt;="&amp;$A281,'Aceite Virgen'!$B$6:$B$257,"&lt;="&amp;$B281)</f>
        <v>0</v>
      </c>
      <c r="FR281" s="8">
        <f>SUMIFS('Aceite Virgen'!FR$6:FR$257,'Aceite Virgen'!$A$6:$A$257,"&gt;="&amp;$A281,'Aceite Virgen'!$B$6:$B$257,"&lt;="&amp;$B281)</f>
        <v>0.56999999999999995</v>
      </c>
      <c r="FS281" s="8">
        <f>SUMIFS('Aceite Virgen'!FS$6:FS$257,'Aceite Virgen'!$A$6:$A$257,"&gt;="&amp;$A281,'Aceite Virgen'!$B$6:$B$257,"&lt;="&amp;$B281)</f>
        <v>0</v>
      </c>
      <c r="FW281" s="8">
        <f>SUMIFS('Aceite Virgen'!FW$6:FW$257,'Aceite Virgen'!$A$6:$A$257,"&gt;="&amp;$A281,'Aceite Virgen'!$B$6:$B$257,"&lt;="&amp;$B281)</f>
        <v>1.02</v>
      </c>
      <c r="FX281" s="8">
        <f>SUMIFS('Aceite Virgen'!FX$6:FX$257,'Aceite Virgen'!$A$6:$A$257,"&gt;="&amp;$A281,'Aceite Virgen'!$B$6:$B$257,"&lt;="&amp;$B281)</f>
        <v>0</v>
      </c>
      <c r="FY281" s="8">
        <f>SUMIFS('Aceite Virgen'!FY$6:FY$257,'Aceite Virgen'!$A$6:$A$257,"&gt;="&amp;$A281,'Aceite Virgen'!$B$6:$B$257,"&lt;="&amp;$B281)</f>
        <v>1.4</v>
      </c>
      <c r="FZ281" s="8">
        <f>SUMIFS('Aceite Virgen'!FZ$6:FZ$257,'Aceite Virgen'!$A$6:$A$257,"&gt;="&amp;$A281,'Aceite Virgen'!$B$6:$B$257,"&lt;="&amp;$B281)</f>
        <v>0</v>
      </c>
      <c r="GD281" s="8">
        <f>SUMIFS('Aceite Virgen'!GD$6:GD$257,'Aceite Virgen'!$A$6:$A$257,"&gt;="&amp;$A281,'Aceite Virgen'!$B$6:$B$257,"&lt;="&amp;$B281)</f>
        <v>0.51</v>
      </c>
      <c r="GE281" s="8">
        <f>SUMIFS('Aceite Virgen'!GE$6:GE$257,'Aceite Virgen'!$A$6:$A$257,"&gt;="&amp;$A281,'Aceite Virgen'!$B$6:$B$257,"&lt;="&amp;$B281)</f>
        <v>1.56</v>
      </c>
      <c r="GF281" s="8">
        <f>SUMIFS('Aceite Virgen'!GF$6:GF$257,'Aceite Virgen'!$A$6:$A$257,"&gt;="&amp;$A281,'Aceite Virgen'!$B$6:$B$257,"&lt;="&amp;$B281)</f>
        <v>0</v>
      </c>
      <c r="GG281" s="8">
        <f>SUMIFS('Aceite Virgen'!GG$6:GG$257,'Aceite Virgen'!$A$6:$A$257,"&gt;="&amp;$A281,'Aceite Virgen'!$B$6:$B$257,"&lt;="&amp;$B281)</f>
        <v>0</v>
      </c>
      <c r="GK281" s="8">
        <f>SUMIFS('Aceite Virgen'!GK$6:GK$257,'Aceite Virgen'!$A$6:$A$257,"&gt;="&amp;$A281,'Aceite Virgen'!$B$6:$B$257,"&lt;="&amp;$B281)</f>
        <v>0.3</v>
      </c>
      <c r="GL281" s="8">
        <f>SUMIFS('Aceite Virgen'!GL$6:GL$257,'Aceite Virgen'!$A$6:$A$257,"&gt;="&amp;$A281,'Aceite Virgen'!$B$6:$B$257,"&lt;="&amp;$B281)</f>
        <v>0</v>
      </c>
      <c r="GM281" s="8">
        <f>SUMIFS('Aceite Virgen'!GM$6:GM$257,'Aceite Virgen'!$A$6:$A$257,"&gt;="&amp;$A281,'Aceite Virgen'!$B$6:$B$257,"&lt;="&amp;$B281)</f>
        <v>0</v>
      </c>
      <c r="GN281" s="8">
        <f>SUMIFS('Aceite Virgen'!GN$6:GN$257,'Aceite Virgen'!$A$6:$A$257,"&gt;="&amp;$A281,'Aceite Virgen'!$B$6:$B$257,"&lt;="&amp;$B281)</f>
        <v>1.96</v>
      </c>
      <c r="GR281" s="8">
        <f>SUMIFS('Aceite Virgen'!GR$6:GR$257,'Aceite Virgen'!$A$6:$A$257,"&gt;="&amp;$A281,'Aceite Virgen'!$B$6:$B$257,"&lt;="&amp;$B281)</f>
        <v>3.05</v>
      </c>
      <c r="GS281" s="8">
        <f>SUMIFS('Aceite Virgen'!GS$6:GS$257,'Aceite Virgen'!$A$6:$A$257,"&gt;="&amp;$A281,'Aceite Virgen'!$B$6:$B$257,"&lt;="&amp;$B281)</f>
        <v>0</v>
      </c>
      <c r="GT281" s="8">
        <f>SUMIFS('Aceite Virgen'!GT$6:GT$257,'Aceite Virgen'!$A$6:$A$257,"&gt;="&amp;$A281,'Aceite Virgen'!$B$6:$B$257,"&lt;="&amp;$B281)</f>
        <v>2.9699999999999998</v>
      </c>
      <c r="GU281" s="8">
        <f>SUMIFS('Aceite Virgen'!GU$6:GU$257,'Aceite Virgen'!$A$6:$A$257,"&gt;="&amp;$A281,'Aceite Virgen'!$B$6:$B$257,"&lt;="&amp;$B281)</f>
        <v>5.77</v>
      </c>
      <c r="GY281" s="8">
        <f>SUMIFS('Aceite Virgen'!GY$6:GY$257,'Aceite Virgen'!$A$6:$A$257,"&gt;="&amp;$A281,'Aceite Virgen'!$B$6:$B$257,"&lt;="&amp;$B281)</f>
        <v>0.17</v>
      </c>
      <c r="GZ281" s="8">
        <f>SUMIFS('Aceite Virgen'!GZ$6:GZ$257,'Aceite Virgen'!$A$6:$A$257,"&gt;="&amp;$A281,'Aceite Virgen'!$B$6:$B$257,"&lt;="&amp;$B281)</f>
        <v>0</v>
      </c>
      <c r="HA281" s="8">
        <f>SUMIFS('Aceite Virgen'!HA$6:HA$257,'Aceite Virgen'!$A$6:$A$257,"&gt;="&amp;$A281,'Aceite Virgen'!$B$6:$B$257,"&lt;="&amp;$B281)</f>
        <v>0.22</v>
      </c>
      <c r="HB281" s="8">
        <f>SUMIFS('Aceite Virgen'!HB$6:HB$257,'Aceite Virgen'!$A$6:$A$257,"&gt;="&amp;$A281,'Aceite Virgen'!$B$6:$B$257,"&lt;="&amp;$B281)</f>
        <v>0</v>
      </c>
      <c r="HF281" s="8">
        <f>SUMIFS('Aceite Virgen'!HF$6:HF$257,'Aceite Virgen'!$A$6:$A$257,"&gt;="&amp;$A281,'Aceite Virgen'!$B$6:$B$257,"&lt;="&amp;$B281)</f>
        <v>0</v>
      </c>
      <c r="HG281" s="8">
        <f>SUMIFS('Aceite Virgen'!HG$6:HG$257,'Aceite Virgen'!$A$6:$A$257,"&gt;="&amp;$A281,'Aceite Virgen'!$B$6:$B$257,"&lt;="&amp;$B281)</f>
        <v>0</v>
      </c>
      <c r="HH281" s="8">
        <f>SUMIFS('Aceite Virgen'!HH$6:HH$257,'Aceite Virgen'!$A$6:$A$257,"&gt;="&amp;$A281,'Aceite Virgen'!$B$6:$B$257,"&lt;="&amp;$B281)</f>
        <v>0</v>
      </c>
      <c r="HI281" s="8">
        <f>SUMIFS('Aceite Virgen'!HI$6:HI$257,'Aceite Virgen'!$A$6:$A$257,"&gt;="&amp;$A281,'Aceite Virgen'!$B$6:$B$257,"&lt;="&amp;$B281)</f>
        <v>0</v>
      </c>
      <c r="HM281" s="8">
        <f>SUMIFS('Aceite Virgen'!HM$6:HM$257,'Aceite Virgen'!$A$6:$A$257,"&gt;="&amp;$A281,'Aceite Virgen'!$B$6:$B$257,"&lt;="&amp;$B281)</f>
        <v>0.06</v>
      </c>
      <c r="HN281" s="8">
        <f>SUMIFS('Aceite Virgen'!HN$6:HN$257,'Aceite Virgen'!$A$6:$A$257,"&gt;="&amp;$A281,'Aceite Virgen'!$B$6:$B$257,"&lt;="&amp;$B281)</f>
        <v>0</v>
      </c>
      <c r="HO281" s="8">
        <f>SUMIFS('Aceite Virgen'!HO$6:HO$257,'Aceite Virgen'!$A$6:$A$257,"&gt;="&amp;$A281,'Aceite Virgen'!$B$6:$B$257,"&lt;="&amp;$B281)</f>
        <v>0</v>
      </c>
      <c r="HP281" s="8">
        <f>SUMIFS('Aceite Virgen'!HP$6:HP$257,'Aceite Virgen'!$A$6:$A$257,"&gt;="&amp;$A281,'Aceite Virgen'!$B$6:$B$257,"&lt;="&amp;$B281)</f>
        <v>0.84</v>
      </c>
      <c r="HT281" s="8">
        <f>SUMIFS('Aceite Virgen'!HT$6:HT$257,'Aceite Virgen'!$A$6:$A$257,"&gt;="&amp;$A281,'Aceite Virgen'!$B$6:$B$257,"&lt;="&amp;$B281)</f>
        <v>0</v>
      </c>
      <c r="HU281" s="8">
        <f>SUMIFS('Aceite Virgen'!HU$6:HU$257,'Aceite Virgen'!$A$6:$A$257,"&gt;="&amp;$A281,'Aceite Virgen'!$B$6:$B$257,"&lt;="&amp;$B281)</f>
        <v>0</v>
      </c>
      <c r="HV281" s="8">
        <f>SUMIFS('Aceite Virgen'!HV$6:HV$257,'Aceite Virgen'!$A$6:$A$257,"&gt;="&amp;$A281,'Aceite Virgen'!$B$6:$B$257,"&lt;="&amp;$B281)</f>
        <v>0</v>
      </c>
      <c r="HW281" s="8">
        <f>SUMIFS('Aceite Virgen'!HW$6:HW$257,'Aceite Virgen'!$A$6:$A$257,"&gt;="&amp;$A281,'Aceite Virgen'!$B$6:$B$257,"&lt;="&amp;$B281)</f>
        <v>0</v>
      </c>
      <c r="IA281" s="8">
        <f>SUMIFS('Aceite Virgen'!IA$6:IA$257,'Aceite Virgen'!$A$6:$A$257,"&gt;="&amp;$A281,'Aceite Virgen'!$B$6:$B$257,"&lt;="&amp;$B281)</f>
        <v>0.24</v>
      </c>
      <c r="IB281" s="8">
        <f>SUMIFS('Aceite Virgen'!IB$6:IB$257,'Aceite Virgen'!$A$6:$A$257,"&gt;="&amp;$A281,'Aceite Virgen'!$B$6:$B$257,"&lt;="&amp;$B281)</f>
        <v>0</v>
      </c>
      <c r="IC281" s="8">
        <f>SUMIFS('Aceite Virgen'!IC$6:IC$257,'Aceite Virgen'!$A$6:$A$257,"&gt;="&amp;$A281,'Aceite Virgen'!$B$6:$B$257,"&lt;="&amp;$B281)</f>
        <v>0</v>
      </c>
      <c r="ID281" s="8">
        <f>SUMIFS('Aceite Virgen'!ID$6:ID$257,'Aceite Virgen'!$A$6:$A$257,"&gt;="&amp;$A281,'Aceite Virgen'!$B$6:$B$257,"&lt;="&amp;$B281)</f>
        <v>2.48</v>
      </c>
      <c r="IH281" s="8">
        <f>SUMIFS('Aceite Virgen'!IH$6:IH$257,'Aceite Virgen'!$A$6:$A$257,"&gt;="&amp;$A281,'Aceite Virgen'!$B$6:$B$257,"&lt;="&amp;$B281)</f>
        <v>0.48</v>
      </c>
      <c r="II281" s="8">
        <f>SUMIFS('Aceite Virgen'!II$6:II$257,'Aceite Virgen'!$A$6:$A$257,"&gt;="&amp;$A281,'Aceite Virgen'!$B$6:$B$257,"&lt;="&amp;$B281)</f>
        <v>0</v>
      </c>
      <c r="IJ281" s="8">
        <f>SUMIFS('Aceite Virgen'!IJ$6:IJ$257,'Aceite Virgen'!$A$6:$A$257,"&gt;="&amp;$A281,'Aceite Virgen'!$B$6:$B$257,"&lt;="&amp;$B281)</f>
        <v>0</v>
      </c>
      <c r="IK281" s="8">
        <f>SUMIFS('Aceite Virgen'!IK$6:IK$257,'Aceite Virgen'!$A$6:$A$257,"&gt;="&amp;$A281,'Aceite Virgen'!$B$6:$B$257,"&lt;="&amp;$B281)</f>
        <v>3.93</v>
      </c>
      <c r="IO281" s="8">
        <f>SUMIFS('Aceite Virgen'!IO$6:IO$257,'Aceite Virgen'!$A$6:$A$257,"&gt;="&amp;$A281,'Aceite Virgen'!$B$6:$B$257,"&lt;="&amp;$B281)</f>
        <v>0.41</v>
      </c>
      <c r="IP281" s="8">
        <f>SUMIFS('Aceite Virgen'!IP$6:IP$257,'Aceite Virgen'!$A$6:$A$257,"&gt;="&amp;$A281,'Aceite Virgen'!$B$6:$B$257,"&lt;="&amp;$B281)</f>
        <v>0</v>
      </c>
      <c r="IQ281" s="8">
        <f>SUMIFS('Aceite Virgen'!IQ$6:IQ$257,'Aceite Virgen'!$A$6:$A$257,"&gt;="&amp;$A281,'Aceite Virgen'!$B$6:$B$257,"&lt;="&amp;$B281)</f>
        <v>0.41</v>
      </c>
      <c r="IR281" s="8">
        <f>SUMIFS('Aceite Virgen'!IR$6:IR$257,'Aceite Virgen'!$A$6:$A$257,"&gt;="&amp;$A281,'Aceite Virgen'!$B$6:$B$257,"&lt;="&amp;$B281)</f>
        <v>0.85</v>
      </c>
      <c r="IV281" s="8">
        <f>SUMIFS('Aceite Virgen'!IV$6:IV$257,'Aceite Virgen'!$A$6:$A$257,"&gt;="&amp;$A281,'Aceite Virgen'!$B$6:$B$257,"&lt;="&amp;$B281)</f>
        <v>0</v>
      </c>
      <c r="IW281" s="8">
        <f>SUMIFS('Aceite Virgen'!IW$6:IW$257,'Aceite Virgen'!$A$6:$A$257,"&gt;="&amp;$A281,'Aceite Virgen'!$B$6:$B$257,"&lt;="&amp;$B281)</f>
        <v>0</v>
      </c>
      <c r="IX281" s="8">
        <f>SUMIFS('Aceite Virgen'!IX$6:IX$257,'Aceite Virgen'!$A$6:$A$257,"&gt;="&amp;$A281,'Aceite Virgen'!$B$6:$B$257,"&lt;="&amp;$B281)</f>
        <v>0</v>
      </c>
      <c r="IY281" s="8">
        <f>SUMIFS('Aceite Virgen'!IY$6:IY$257,'Aceite Virgen'!$A$6:$A$257,"&gt;="&amp;$A281,'Aceite Virgen'!$B$6:$B$257,"&lt;="&amp;$B281)</f>
        <v>0</v>
      </c>
      <c r="JC281" s="8">
        <f>SUMIFS('Aceite Virgen'!JC$6:JC$257,'Aceite Virgen'!$A$6:$A$257,"&gt;="&amp;$A281,'Aceite Virgen'!$B$6:$B$257,"&lt;="&amp;$B281)</f>
        <v>0.28999999999999998</v>
      </c>
      <c r="JD281" s="8">
        <f>SUMIFS('Aceite Virgen'!JD$6:JD$257,'Aceite Virgen'!$A$6:$A$257,"&gt;="&amp;$A281,'Aceite Virgen'!$B$6:$B$257,"&lt;="&amp;$B281)</f>
        <v>0</v>
      </c>
      <c r="JE281" s="8">
        <f>SUMIFS('Aceite Virgen'!JE$6:JE$257,'Aceite Virgen'!$A$6:$A$257,"&gt;="&amp;$A281,'Aceite Virgen'!$B$6:$B$257,"&lt;="&amp;$B281)</f>
        <v>0.45</v>
      </c>
      <c r="JF281" s="8">
        <f>SUMIFS('Aceite Virgen'!JF$6:JF$257,'Aceite Virgen'!$A$6:$A$257,"&gt;="&amp;$A281,'Aceite Virgen'!$B$6:$B$257,"&lt;="&amp;$B281)</f>
        <v>0</v>
      </c>
      <c r="JJ281" s="8">
        <f>SUMIFS('Aceite Virgen'!JJ$6:JJ$257,'Aceite Virgen'!$A$6:$A$257,"&gt;="&amp;$A281,'Aceite Virgen'!$B$6:$B$257,"&lt;="&amp;$B281)</f>
        <v>0</v>
      </c>
      <c r="JK281" s="8">
        <f>SUMIFS('Aceite Virgen'!JK$6:JK$257,'Aceite Virgen'!$A$6:$A$257,"&gt;="&amp;$A281,'Aceite Virgen'!$B$6:$B$257,"&lt;="&amp;$B281)</f>
        <v>0</v>
      </c>
      <c r="JL281" s="8">
        <f>SUMIFS('Aceite Virgen'!JL$6:JL$257,'Aceite Virgen'!$A$6:$A$257,"&gt;="&amp;$A281,'Aceite Virgen'!$B$6:$B$257,"&lt;="&amp;$B281)</f>
        <v>0</v>
      </c>
      <c r="JM281" s="8">
        <f>SUMIFS('Aceite Virgen'!JM$6:JM$257,'Aceite Virgen'!$A$6:$A$257,"&gt;="&amp;$A281,'Aceite Virgen'!$B$6:$B$257,"&lt;="&amp;$B281)</f>
        <v>0</v>
      </c>
      <c r="JQ281" s="8">
        <f>SUMIFS('Aceite Virgen'!JQ$6:JQ$257,'Aceite Virgen'!$A$6:$A$257,"&gt;="&amp;$A281,'Aceite Virgen'!$B$6:$B$257,"&lt;="&amp;$B281)</f>
        <v>0.33</v>
      </c>
      <c r="JR281" s="8">
        <f>SUMIFS('Aceite Virgen'!JR$6:JR$257,'Aceite Virgen'!$A$6:$A$257,"&gt;="&amp;$A281,'Aceite Virgen'!$B$6:$B$257,"&lt;="&amp;$B281)</f>
        <v>0</v>
      </c>
      <c r="JS281" s="8">
        <f>SUMIFS('Aceite Virgen'!JS$6:JS$257,'Aceite Virgen'!$A$6:$A$257,"&gt;="&amp;$A281,'Aceite Virgen'!$B$6:$B$257,"&lt;="&amp;$B281)</f>
        <v>0</v>
      </c>
      <c r="JT281" s="8">
        <f>SUMIFS('Aceite Virgen'!JT$6:JT$257,'Aceite Virgen'!$A$6:$A$257,"&gt;="&amp;$A281,'Aceite Virgen'!$B$6:$B$257,"&lt;="&amp;$B281)</f>
        <v>2.46</v>
      </c>
      <c r="JX281" s="8">
        <f>SUMIFS('Aceite Virgen'!JX$6:JX$257,'Aceite Virgen'!$A$6:$A$257,"&gt;="&amp;$A281,'Aceite Virgen'!$B$6:$B$257,"&lt;="&amp;$B281)</f>
        <v>0.1</v>
      </c>
      <c r="JY281" s="8">
        <f>SUMIFS('Aceite Virgen'!JY$6:JY$257,'Aceite Virgen'!$A$6:$A$257,"&gt;="&amp;$A281,'Aceite Virgen'!$B$6:$B$257,"&lt;="&amp;$B281)</f>
        <v>0</v>
      </c>
      <c r="JZ281" s="8">
        <f>SUMIFS('Aceite Virgen'!JZ$6:JZ$257,'Aceite Virgen'!$A$6:$A$257,"&gt;="&amp;$A281,'Aceite Virgen'!$B$6:$B$257,"&lt;="&amp;$B281)</f>
        <v>0</v>
      </c>
      <c r="KA281" s="8">
        <f>SUMIFS('Aceite Virgen'!KA$6:KA$257,'Aceite Virgen'!$A$6:$A$257,"&gt;="&amp;$A281,'Aceite Virgen'!$B$6:$B$257,"&lt;="&amp;$B281)</f>
        <v>0.91</v>
      </c>
      <c r="KE281" s="8">
        <f>SUMIFS('Aceite Virgen'!KE$6:KE$257,'Aceite Virgen'!$A$6:$A$257,"&gt;="&amp;$A281,'Aceite Virgen'!$B$6:$B$257,"&lt;="&amp;$B281)</f>
        <v>0.36</v>
      </c>
      <c r="KF281" s="8">
        <f>SUMIFS('Aceite Virgen'!KF$6:KF$257,'Aceite Virgen'!$A$6:$A$257,"&gt;="&amp;$A281,'Aceite Virgen'!$B$6:$B$257,"&lt;="&amp;$B281)</f>
        <v>0.38</v>
      </c>
      <c r="KG281" s="8">
        <f>SUMIFS('Aceite Virgen'!KG$6:KG$257,'Aceite Virgen'!$A$6:$A$257,"&gt;="&amp;$A281,'Aceite Virgen'!$B$6:$B$257,"&lt;="&amp;$B281)</f>
        <v>0</v>
      </c>
      <c r="KH281" s="8">
        <f>SUMIFS('Aceite Virgen'!KH$6:KH$257,'Aceite Virgen'!$A$6:$A$257,"&gt;="&amp;$A281,'Aceite Virgen'!$B$6:$B$257,"&lt;="&amp;$B281)</f>
        <v>2.66</v>
      </c>
      <c r="KL281" s="8">
        <f>SUMIFS('Aceite Virgen'!KL$6:KL$257,'Aceite Virgen'!$A$6:$A$257,"&gt;="&amp;$A281,'Aceite Virgen'!$B$6:$B$257,"&lt;="&amp;$B281)</f>
        <v>1.55</v>
      </c>
      <c r="KM281" s="8">
        <f>SUMIFS('Aceite Virgen'!KM$6:KM$257,'Aceite Virgen'!$A$6:$A$257,"&gt;="&amp;$A281,'Aceite Virgen'!$B$6:$B$257,"&lt;="&amp;$B281)</f>
        <v>1.96</v>
      </c>
      <c r="KN281" s="8">
        <f>SUMIFS('Aceite Virgen'!KN$6:KN$257,'Aceite Virgen'!$A$6:$A$257,"&gt;="&amp;$A281,'Aceite Virgen'!$B$6:$B$257,"&lt;="&amp;$B281)</f>
        <v>0</v>
      </c>
      <c r="KO281" s="8">
        <f>SUMIFS('Aceite Virgen'!KO$6:KO$257,'Aceite Virgen'!$A$6:$A$257,"&gt;="&amp;$A281,'Aceite Virgen'!$B$6:$B$257,"&lt;="&amp;$B281)</f>
        <v>9.27</v>
      </c>
      <c r="KS281" s="8">
        <f>SUMIFS('Aceite Virgen'!KS$6:KS$257,'Aceite Virgen'!$A$6:$A$257,"&gt;="&amp;$A281,'Aceite Virgen'!$B$6:$B$257,"&lt;="&amp;$B281)</f>
        <v>1.38</v>
      </c>
      <c r="KT281" s="8">
        <f>SUMIFS('Aceite Virgen'!KT$6:KT$257,'Aceite Virgen'!$A$6:$A$257,"&gt;="&amp;$A281,'Aceite Virgen'!$B$6:$B$257,"&lt;="&amp;$B281)</f>
        <v>2.83</v>
      </c>
      <c r="KU281" s="8">
        <f>SUMIFS('Aceite Virgen'!KU$6:KU$257,'Aceite Virgen'!$A$6:$A$257,"&gt;="&amp;$A281,'Aceite Virgen'!$B$6:$B$257,"&lt;="&amp;$B281)</f>
        <v>1.28</v>
      </c>
      <c r="KV281" s="8">
        <f>SUMIFS('Aceite Virgen'!KV$6:KV$257,'Aceite Virgen'!$A$6:$A$257,"&gt;="&amp;$A281,'Aceite Virgen'!$B$6:$B$257,"&lt;="&amp;$B281)</f>
        <v>0.81</v>
      </c>
      <c r="KZ281" s="8">
        <f>SUMIFS('Aceite Virgen'!KZ$6:KZ$257,'Aceite Virgen'!$A$6:$A$257,"&gt;="&amp;$A281,'Aceite Virgen'!$B$6:$B$257,"&lt;="&amp;$B281)</f>
        <v>1.44</v>
      </c>
      <c r="LA281" s="8">
        <f>SUMIFS('Aceite Virgen'!LA$6:LA$257,'Aceite Virgen'!$A$6:$A$257,"&gt;="&amp;$A281,'Aceite Virgen'!$B$6:$B$257,"&lt;="&amp;$B281)</f>
        <v>9.5399999999999991</v>
      </c>
      <c r="LB281" s="8">
        <f>SUMIFS('Aceite Virgen'!LB$6:LB$257,'Aceite Virgen'!$A$6:$A$257,"&gt;="&amp;$A281,'Aceite Virgen'!$B$6:$B$257,"&lt;="&amp;$B281)</f>
        <v>0</v>
      </c>
      <c r="LC281" s="8">
        <f>SUMIFS('Aceite Virgen'!LC$6:LC$257,'Aceite Virgen'!$A$6:$A$257,"&gt;="&amp;$A281,'Aceite Virgen'!$B$6:$B$257,"&lt;="&amp;$B281)</f>
        <v>0</v>
      </c>
      <c r="LG281" s="8">
        <f>SUMIFS('Aceite Virgen'!LG$6:LG$257,'Aceite Virgen'!$A$6:$A$257,"&gt;="&amp;$A281,'Aceite Virgen'!$B$6:$B$257,"&lt;="&amp;$B281)</f>
        <v>3.56</v>
      </c>
      <c r="LH281" s="8">
        <f>SUMIFS('Aceite Virgen'!LH$6:LH$257,'Aceite Virgen'!$A$6:$A$257,"&gt;="&amp;$A281,'Aceite Virgen'!$B$6:$B$257,"&lt;="&amp;$B281)</f>
        <v>7.24</v>
      </c>
      <c r="LI281" s="8">
        <f>SUMIFS('Aceite Virgen'!LI$6:LI$257,'Aceite Virgen'!$A$6:$A$257,"&gt;="&amp;$A281,'Aceite Virgen'!$B$6:$B$257,"&lt;="&amp;$B281)</f>
        <v>1.69</v>
      </c>
      <c r="LJ281" s="8">
        <f>SUMIFS('Aceite Virgen'!LJ$6:LJ$257,'Aceite Virgen'!$A$6:$A$257,"&gt;="&amp;$A281,'Aceite Virgen'!$B$6:$B$257,"&lt;="&amp;$B281)</f>
        <v>0</v>
      </c>
      <c r="LN281" s="8">
        <f>SUMIFS('Aceite Virgen'!LN$6:LN$257,'Aceite Virgen'!$A$6:$A$257,"&gt;="&amp;$A281,'Aceite Virgen'!$B$6:$B$257,"&lt;="&amp;$B281)</f>
        <v>3.75</v>
      </c>
      <c r="LO281" s="8">
        <f>SUMIFS('Aceite Virgen'!LO$6:LO$257,'Aceite Virgen'!$A$6:$A$257,"&gt;="&amp;$A281,'Aceite Virgen'!$B$6:$B$257,"&lt;="&amp;$B281)</f>
        <v>13.33</v>
      </c>
      <c r="LP281" s="8">
        <f>SUMIFS('Aceite Virgen'!LP$6:LP$257,'Aceite Virgen'!$A$6:$A$257,"&gt;="&amp;$A281,'Aceite Virgen'!$B$6:$B$257,"&lt;="&amp;$B281)</f>
        <v>2.74</v>
      </c>
      <c r="LQ281" s="8">
        <f>SUMIFS('Aceite Virgen'!LQ$6:LQ$257,'Aceite Virgen'!$A$6:$A$257,"&gt;="&amp;$A281,'Aceite Virgen'!$B$6:$B$257,"&lt;="&amp;$B281)</f>
        <v>0</v>
      </c>
      <c r="LR281" s="76"/>
      <c r="LS281" s="76"/>
      <c r="LT281" s="76"/>
      <c r="LU281" s="8">
        <f>SUMIFS('Aceite Virgen'!LU$6:LU$257,'Aceite Virgen'!$A$6:$A$257,"&gt;="&amp;$A281,'Aceite Virgen'!$B$6:$B$257,"&lt;="&amp;$B281)</f>
        <v>0</v>
      </c>
      <c r="LV281" s="8">
        <f>SUMIFS('Aceite Virgen'!LV$6:LV$257,'Aceite Virgen'!$A$6:$A$257,"&gt;="&amp;$A281,'Aceite Virgen'!$B$6:$B$257,"&lt;="&amp;$B281)</f>
        <v>0</v>
      </c>
      <c r="LW281" s="8">
        <f>SUMIFS('Aceite Virgen'!LW$6:LW$257,'Aceite Virgen'!$A$6:$A$257,"&gt;="&amp;$A281,'Aceite Virgen'!$B$6:$B$257,"&lt;="&amp;$B281)</f>
        <v>0</v>
      </c>
      <c r="LX281" s="8">
        <f>SUMIFS('Aceite Virgen'!LX$6:LX$257,'Aceite Virgen'!$A$6:$A$257,"&gt;="&amp;$A281,'Aceite Virgen'!$B$6:$B$257,"&lt;="&amp;$B281)</f>
        <v>0</v>
      </c>
      <c r="LY281" s="76"/>
      <c r="LZ281" s="76"/>
      <c r="MA281" s="76"/>
      <c r="MB281" s="8">
        <f>SUMIFS('Aceite Virgen'!MB$6:MB$257,'Aceite Virgen'!$A$6:$A$257,"&gt;="&amp;$A281,'Aceite Virgen'!$B$6:$B$257,"&lt;="&amp;$B281)</f>
        <v>0</v>
      </c>
      <c r="MC281" s="8">
        <f>SUMIFS('Aceite Virgen'!MC$6:MC$257,'Aceite Virgen'!$A$6:$A$257,"&gt;="&amp;$A281,'Aceite Virgen'!$B$6:$B$257,"&lt;="&amp;$B281)</f>
        <v>0</v>
      </c>
      <c r="MD281" s="8">
        <f>SUMIFS('Aceite Virgen'!MD$6:MD$257,'Aceite Virgen'!$A$6:$A$257,"&gt;="&amp;$A281,'Aceite Virgen'!$B$6:$B$257,"&lt;="&amp;$B281)</f>
        <v>0</v>
      </c>
      <c r="ME281" s="8">
        <f>SUMIFS('Aceite Virgen'!ME$6:ME$257,'Aceite Virgen'!$A$6:$A$257,"&gt;="&amp;$A281,'Aceite Virgen'!$B$6:$B$257,"&lt;="&amp;$B281)</f>
        <v>0</v>
      </c>
      <c r="MI281" s="8">
        <f>SUMIFS('Aceite Virgen'!MI$6:MI$257,'Aceite Virgen'!$A$6:$A$257,"&gt;="&amp;$A281,'Aceite Virgen'!$B$6:$B$257,"&lt;="&amp;$B281)</f>
        <v>1.1599999999999999</v>
      </c>
      <c r="MJ281" s="8">
        <f>SUMIFS('Aceite Virgen'!MJ$6:MJ$257,'Aceite Virgen'!$A$6:$A$257,"&gt;="&amp;$A281,'Aceite Virgen'!$B$6:$B$257,"&lt;="&amp;$B281)</f>
        <v>0</v>
      </c>
      <c r="MK281" s="8">
        <f>SUMIFS('Aceite Virgen'!MK$6:MK$257,'Aceite Virgen'!$A$6:$A$257,"&gt;="&amp;$A281,'Aceite Virgen'!$B$6:$B$257,"&lt;="&amp;$B281)</f>
        <v>1.76</v>
      </c>
      <c r="ML281" s="8">
        <f>SUMIFS('Aceite Virgen'!ML$6:ML$257,'Aceite Virgen'!$A$6:$A$257,"&gt;="&amp;$A281,'Aceite Virgen'!$B$6:$B$257,"&lt;="&amp;$B281)</f>
        <v>0</v>
      </c>
      <c r="MM281" s="76"/>
      <c r="MN281" s="76"/>
      <c r="MO281" s="76"/>
      <c r="MP281" s="8">
        <f>SUMIFS('Aceite Virgen'!MP$6:MP$257,'Aceite Virgen'!$A$6:$A$257,"&gt;="&amp;$A281,'Aceite Virgen'!$B$6:$B$257,"&lt;="&amp;$B281)</f>
        <v>1.08</v>
      </c>
      <c r="MQ281" s="8">
        <f>SUMIFS('Aceite Virgen'!MQ$6:MQ$257,'Aceite Virgen'!$A$6:$A$257,"&gt;="&amp;$A281,'Aceite Virgen'!$B$6:$B$257,"&lt;="&amp;$B281)</f>
        <v>0</v>
      </c>
      <c r="MR281" s="8">
        <f>SUMIFS('Aceite Virgen'!MR$6:MR$257,'Aceite Virgen'!$A$6:$A$257,"&gt;="&amp;$A281,'Aceite Virgen'!$B$6:$B$257,"&lt;="&amp;$B281)</f>
        <v>0.4</v>
      </c>
      <c r="MS281" s="8">
        <f>SUMIFS('Aceite Virgen'!MS$6:MS$257,'Aceite Virgen'!$A$6:$A$257,"&gt;="&amp;$A281,'Aceite Virgen'!$B$6:$B$257,"&lt;="&amp;$B281)</f>
        <v>5.6</v>
      </c>
    </row>
    <row r="282" spans="1:357" x14ac:dyDescent="0.25">
      <c r="A282" s="14">
        <f>'TAM Aceite Virgen'!B30</f>
        <v>4.2</v>
      </c>
      <c r="B282" s="14">
        <f>'TAM Aceite Virgen'!C30</f>
        <v>4.3</v>
      </c>
      <c r="C282" s="14"/>
      <c r="D282" s="8">
        <f>SUMIFS('Aceite Virgen'!D$6:D$257,'Aceite Virgen'!$A$6:$A$257,"&gt;="&amp;$A282,'Aceite Virgen'!$B$6:$B$257,"&lt;="&amp;$B282)</f>
        <v>7.59</v>
      </c>
      <c r="E282" s="8">
        <f>SUMIFS('Aceite Virgen'!E$6:E$257,'Aceite Virgen'!$A$6:$A$257,"&gt;="&amp;$A282,'Aceite Virgen'!$B$6:$B$257,"&lt;="&amp;$B282)</f>
        <v>2.4300000000000002</v>
      </c>
      <c r="F282" s="8">
        <f>SUMIFS('Aceite Virgen'!F$6:F$257,'Aceite Virgen'!$A$6:$A$257,"&gt;="&amp;$A282,'Aceite Virgen'!$B$6:$B$257,"&lt;="&amp;$B282)</f>
        <v>9.8500000000000014</v>
      </c>
      <c r="G282" s="8">
        <f>SUMIFS('Aceite Virgen'!G$6:G$257,'Aceite Virgen'!$A$6:$A$257,"&gt;="&amp;$A282,'Aceite Virgen'!$B$6:$B$257,"&lt;="&amp;$B282)</f>
        <v>0</v>
      </c>
      <c r="H282" s="14"/>
      <c r="I282" s="14"/>
      <c r="J282" s="14"/>
      <c r="K282" s="8">
        <f>SUMIFS('Aceite Virgen'!K$6:K$257,'Aceite Virgen'!$A$6:$A$257,"&gt;="&amp;$A282,'Aceite Virgen'!$B$6:$B$257,"&lt;="&amp;$B282)</f>
        <v>40.129999999999995</v>
      </c>
      <c r="L282" s="8">
        <f>SUMIFS('Aceite Virgen'!L$6:L$257,'Aceite Virgen'!$A$6:$A$257,"&gt;="&amp;$A282,'Aceite Virgen'!$B$6:$B$257,"&lt;="&amp;$B282)</f>
        <v>0</v>
      </c>
      <c r="M282" s="8">
        <f>SUMIFS('Aceite Virgen'!M$6:M$257,'Aceite Virgen'!$A$6:$A$257,"&gt;="&amp;$A282,'Aceite Virgen'!$B$6:$B$257,"&lt;="&amp;$B282)</f>
        <v>52.21</v>
      </c>
      <c r="N282" s="8">
        <f>SUMIFS('Aceite Virgen'!N$6:N$257,'Aceite Virgen'!$A$6:$A$257,"&gt;="&amp;$A282,'Aceite Virgen'!$B$6:$B$257,"&lt;="&amp;$B282)</f>
        <v>5.86</v>
      </c>
      <c r="O282" s="14"/>
      <c r="P282" s="14"/>
      <c r="Q282" s="14"/>
      <c r="R282" s="8">
        <f>SUMIFS('Aceite Virgen'!R$6:R$257,'Aceite Virgen'!$A$6:$A$257,"&gt;="&amp;$A282,'Aceite Virgen'!$B$6:$B$257,"&lt;="&amp;$B282)</f>
        <v>16.66</v>
      </c>
      <c r="S282" s="8">
        <f>SUMIFS('Aceite Virgen'!S$6:S$257,'Aceite Virgen'!$A$6:$A$257,"&gt;="&amp;$A282,'Aceite Virgen'!$B$6:$B$257,"&lt;="&amp;$B282)</f>
        <v>4.67</v>
      </c>
      <c r="T282" s="8">
        <f>SUMIFS('Aceite Virgen'!T$6:T$257,'Aceite Virgen'!$A$6:$A$257,"&gt;="&amp;$A282,'Aceite Virgen'!$B$6:$B$257,"&lt;="&amp;$B282)</f>
        <v>21.02</v>
      </c>
      <c r="U282" s="8">
        <f>SUMIFS('Aceite Virgen'!U$6:U$257,'Aceite Virgen'!$A$6:$A$257,"&gt;="&amp;$A282,'Aceite Virgen'!$B$6:$B$257,"&lt;="&amp;$B282)</f>
        <v>5.2</v>
      </c>
      <c r="V282" s="14"/>
      <c r="W282" s="14"/>
      <c r="X282" s="14"/>
      <c r="Y282" s="8">
        <f>SUMIFS('Aceite Virgen'!Y$6:Y$257,'Aceite Virgen'!$A$6:$A$257,"&gt;="&amp;$A282,'Aceite Virgen'!$B$6:$B$257,"&lt;="&amp;$B282)</f>
        <v>7.29</v>
      </c>
      <c r="Z282" s="8">
        <f>SUMIFS('Aceite Virgen'!Z$6:Z$257,'Aceite Virgen'!$A$6:$A$257,"&gt;="&amp;$A282,'Aceite Virgen'!$B$6:$B$257,"&lt;="&amp;$B282)</f>
        <v>0.57999999999999996</v>
      </c>
      <c r="AA282" s="8">
        <f>SUMIFS('Aceite Virgen'!AA$6:AA$257,'Aceite Virgen'!$A$6:$A$257,"&gt;="&amp;$A282,'Aceite Virgen'!$B$6:$B$257,"&lt;="&amp;$B282)</f>
        <v>6.83</v>
      </c>
      <c r="AB282" s="8">
        <f>SUMIFS('Aceite Virgen'!AB$6:AB$257,'Aceite Virgen'!$A$6:$A$257,"&gt;="&amp;$A282,'Aceite Virgen'!$B$6:$B$257,"&lt;="&amp;$B282)</f>
        <v>30.86</v>
      </c>
      <c r="AC282" s="14"/>
      <c r="AD282" s="14"/>
      <c r="AE282" s="14"/>
      <c r="AF282" s="8">
        <f>SUMIFS('Aceite Virgen'!AF$6:AF$257,'Aceite Virgen'!$A$6:$A$257,"&gt;="&amp;$A282,'Aceite Virgen'!$B$6:$B$257,"&lt;="&amp;$B282)</f>
        <v>3.54</v>
      </c>
      <c r="AG282" s="8">
        <f>SUMIFS('Aceite Virgen'!AG$6:AG$257,'Aceite Virgen'!$A$6:$A$257,"&gt;="&amp;$A282,'Aceite Virgen'!$B$6:$B$257,"&lt;="&amp;$B282)</f>
        <v>2.1800000000000002</v>
      </c>
      <c r="AH282" s="8">
        <f>SUMIFS('Aceite Virgen'!AH$6:AH$257,'Aceite Virgen'!$A$6:$A$257,"&gt;="&amp;$A282,'Aceite Virgen'!$B$6:$B$257,"&lt;="&amp;$B282)</f>
        <v>3.15</v>
      </c>
      <c r="AI282" s="8">
        <f>SUMIFS('Aceite Virgen'!AI$6:AI$257,'Aceite Virgen'!$A$6:$A$257,"&gt;="&amp;$A282,'Aceite Virgen'!$B$6:$B$257,"&lt;="&amp;$B282)</f>
        <v>21.41</v>
      </c>
      <c r="AJ282" s="14"/>
      <c r="AK282" s="14"/>
      <c r="AL282" s="14"/>
      <c r="AM282" s="8">
        <f>SUMIFS('Aceite Virgen'!AM$6:AM$257,'Aceite Virgen'!$A$6:$A$257,"&gt;="&amp;$A282,'Aceite Virgen'!$B$6:$B$257,"&lt;="&amp;$B282)</f>
        <v>2.6</v>
      </c>
      <c r="AN282" s="8">
        <f>SUMIFS('Aceite Virgen'!AN$6:AN$257,'Aceite Virgen'!$A$6:$A$257,"&gt;="&amp;$A282,'Aceite Virgen'!$B$6:$B$257,"&lt;="&amp;$B282)</f>
        <v>0.95</v>
      </c>
      <c r="AO282" s="8">
        <f>SUMIFS('Aceite Virgen'!AO$6:AO$257,'Aceite Virgen'!$A$6:$A$257,"&gt;="&amp;$A282,'Aceite Virgen'!$B$6:$B$257,"&lt;="&amp;$B282)</f>
        <v>2.9400000000000004</v>
      </c>
      <c r="AP282" s="8">
        <f>SUMIFS('Aceite Virgen'!AP$6:AP$257,'Aceite Virgen'!$A$6:$A$257,"&gt;="&amp;$A282,'Aceite Virgen'!$B$6:$B$257,"&lt;="&amp;$B282)</f>
        <v>0.8</v>
      </c>
      <c r="AQ282" s="14"/>
      <c r="AR282" s="14"/>
      <c r="AT282" s="8">
        <f>SUMIFS('Aceite Virgen'!AT$6:AT$257,'Aceite Virgen'!$A$6:$A$257,"&gt;="&amp;$A282,'Aceite Virgen'!$B$6:$B$257,"&lt;="&amp;$B282)</f>
        <v>2.02</v>
      </c>
      <c r="AU282" s="8">
        <f>SUMIFS('Aceite Virgen'!AU$6:AU$257,'Aceite Virgen'!$A$6:$A$257,"&gt;="&amp;$A282,'Aceite Virgen'!$B$6:$B$257,"&lt;="&amp;$B282)</f>
        <v>0</v>
      </c>
      <c r="AV282" s="8">
        <f>SUMIFS('Aceite Virgen'!AV$6:AV$257,'Aceite Virgen'!$A$6:$A$257,"&gt;="&amp;$A282,'Aceite Virgen'!$B$6:$B$257,"&lt;="&amp;$B282)</f>
        <v>2.4</v>
      </c>
      <c r="AW282" s="8">
        <f>SUMIFS('Aceite Virgen'!AW$6:AW$257,'Aceite Virgen'!$A$6:$A$257,"&gt;="&amp;$A282,'Aceite Virgen'!$B$6:$B$257,"&lt;="&amp;$B282)</f>
        <v>0</v>
      </c>
      <c r="BA282" s="8">
        <f>SUMIFS('Aceite Virgen'!BA$6:BA$257,'Aceite Virgen'!$A$6:$A$257,"&gt;="&amp;A282,'Aceite Virgen'!$B$6:$B$257,"&lt;="&amp;B282)</f>
        <v>2.5100000000000002</v>
      </c>
      <c r="BB282" s="8">
        <f>SUMIFS('Aceite Virgen'!BB$6:BB$257,'Aceite Virgen'!$A$6:$A$257,"&gt;="&amp;$A282,'Aceite Virgen'!$B$6:$B$257,"&lt;="&amp;$B282)</f>
        <v>8.09</v>
      </c>
      <c r="BC282" s="8">
        <f>SUMIFS('Aceite Virgen'!BC$6:BC$257,'Aceite Virgen'!$A$6:$A$257,"&gt;="&amp;$A282,'Aceite Virgen'!$B$6:$B$257,"&lt;="&amp;$B282)</f>
        <v>1.9700000000000002</v>
      </c>
      <c r="BD282" s="8">
        <f>SUMIFS('Aceite Virgen'!BD$6:BD$257,'Aceite Virgen'!$A$6:$A$257,"&gt;="&amp;$A282,'Aceite Virgen'!$B$6:$B$257,"&lt;="&amp;$B282)</f>
        <v>0</v>
      </c>
      <c r="BH282" s="8">
        <f>SUMIFS('Aceite Virgen'!BH$6:BH$257,'Aceite Virgen'!$A$6:$A$257,"&gt;="&amp;$A282,'Aceite Virgen'!$B$6:$B$257,"&lt;="&amp;$B282)</f>
        <v>1.02</v>
      </c>
      <c r="BI282" s="8">
        <f>SUMIFS('Aceite Virgen'!BI$6:BI$257,'Aceite Virgen'!$A$6:$A$257,"&gt;="&amp;$A282,'Aceite Virgen'!$B$6:$B$257,"&lt;="&amp;$B282)</f>
        <v>0</v>
      </c>
      <c r="BJ282" s="8">
        <f>SUMIFS('Aceite Virgen'!BJ$6:BJ$257,'Aceite Virgen'!$A$6:$A$257,"&gt;="&amp;$A282,'Aceite Virgen'!$B$6:$B$257,"&lt;="&amp;$B282)</f>
        <v>1.07</v>
      </c>
      <c r="BK282" s="8">
        <f>SUMIFS('Aceite Virgen'!BK$6:BK$257,'Aceite Virgen'!$A$6:$A$257,"&gt;="&amp;$A282,'Aceite Virgen'!$B$6:$B$257,"&lt;="&amp;$B282)</f>
        <v>2.2999999999999998</v>
      </c>
      <c r="BO282" s="8">
        <f>SUMIFS('Aceite Virgen'!BO$6:BO$257,'Aceite Virgen'!$A$6:$A$257,"&gt;="&amp;$A282,'Aceite Virgen'!$B$6:$B$257,"&lt;="&amp;$B282)</f>
        <v>1.38</v>
      </c>
      <c r="BP282" s="8">
        <f>SUMIFS('Aceite Virgen'!BP$6:BP$257,'Aceite Virgen'!$A$6:$A$257,"&gt;="&amp;$A282,'Aceite Virgen'!$B$6:$B$257,"&lt;="&amp;$B282)</f>
        <v>3.26</v>
      </c>
      <c r="BQ282" s="8">
        <f>SUMIFS('Aceite Virgen'!BQ$6:BQ$257,'Aceite Virgen'!$A$6:$A$257,"&gt;="&amp;$A282,'Aceite Virgen'!$B$6:$B$257,"&lt;="&amp;$B282)</f>
        <v>0.56000000000000005</v>
      </c>
      <c r="BR282" s="8">
        <f>SUMIFS('Aceite Virgen'!BR$6:BR$257,'Aceite Virgen'!$A$6:$A$257,"&gt;="&amp;$A282,'Aceite Virgen'!$B$6:$B$257,"&lt;="&amp;$B282)</f>
        <v>6.95</v>
      </c>
      <c r="BV282" s="8">
        <f>SUMIFS('Aceite Virgen'!BV$6:BV$257,'Aceite Virgen'!$A$6:$A$257,"&gt;="&amp;$A282,'Aceite Virgen'!$B$6:$B$257,"&lt;="&amp;$B282)</f>
        <v>0.28000000000000003</v>
      </c>
      <c r="BW282" s="8">
        <f>SUMIFS('Aceite Virgen'!BW$6:BW$257,'Aceite Virgen'!$A$6:$A$257,"&gt;="&amp;$A282,'Aceite Virgen'!$B$6:$B$257,"&lt;="&amp;$B282)</f>
        <v>1.39</v>
      </c>
      <c r="BX282" s="8">
        <f>SUMIFS('Aceite Virgen'!BX$6:BX$257,'Aceite Virgen'!$A$6:$A$257,"&gt;="&amp;$A282,'Aceite Virgen'!$B$6:$B$257,"&lt;="&amp;$B282)</f>
        <v>0.18</v>
      </c>
      <c r="BY282" s="8">
        <f>SUMIFS('Aceite Virgen'!BY$6:BY$257,'Aceite Virgen'!$A$6:$A$257,"&gt;="&amp;$A282,'Aceite Virgen'!$B$6:$B$257,"&lt;="&amp;$B282)</f>
        <v>0</v>
      </c>
      <c r="CC282" s="8">
        <f>SUMIFS('Aceite Virgen'!CC$6:CC$257,'Aceite Virgen'!$A$6:$A$257,"&gt;="&amp;$A282,'Aceite Virgen'!$B$6:$B$257,"&lt;="&amp;$B282)</f>
        <v>0.5</v>
      </c>
      <c r="CD282" s="8">
        <f>SUMIFS('Aceite Virgen'!CD$6:CD$257,'Aceite Virgen'!$A$6:$A$257,"&gt;="&amp;$A282,'Aceite Virgen'!$B$6:$B$257,"&lt;="&amp;$B282)</f>
        <v>0</v>
      </c>
      <c r="CE282" s="8">
        <f>SUMIFS('Aceite Virgen'!CE$6:CE$257,'Aceite Virgen'!$A$6:$A$257,"&gt;="&amp;$A282,'Aceite Virgen'!$B$6:$B$257,"&lt;="&amp;$B282)</f>
        <v>0.59</v>
      </c>
      <c r="CF282" s="8">
        <f>SUMIFS('Aceite Virgen'!CF$6:CF$257,'Aceite Virgen'!$A$6:$A$257,"&gt;="&amp;$A282,'Aceite Virgen'!$B$6:$B$257,"&lt;="&amp;$B282)</f>
        <v>0</v>
      </c>
      <c r="CJ282" s="8">
        <f>SUMIFS('Aceite Virgen'!CJ$6:CJ$257,'Aceite Virgen'!$A$6:$A$257,"&gt;="&amp;$A282,'Aceite Virgen'!$B$6:$B$257,"&lt;="&amp;$B282)</f>
        <v>0.4</v>
      </c>
      <c r="CK282" s="8">
        <f>SUMIFS('Aceite Virgen'!CK$6:CK$257,'Aceite Virgen'!$A$6:$A$257,"&gt;="&amp;$A282,'Aceite Virgen'!$B$6:$B$257,"&lt;="&amp;$B282)</f>
        <v>2</v>
      </c>
      <c r="CL282" s="8">
        <f>SUMIFS('Aceite Virgen'!CL$6:CL$257,'Aceite Virgen'!$A$6:$A$257,"&gt;="&amp;$A282,'Aceite Virgen'!$B$6:$B$257,"&lt;="&amp;$B282)</f>
        <v>0.27</v>
      </c>
      <c r="CM282" s="8">
        <f>SUMIFS('Aceite Virgen'!CM$6:CM$257,'Aceite Virgen'!$A$6:$A$257,"&gt;="&amp;$A282,'Aceite Virgen'!$B$6:$B$257,"&lt;="&amp;$B282)</f>
        <v>0</v>
      </c>
      <c r="CQ282" s="8">
        <f>SUMIFS('Aceite Virgen'!CQ$6:CQ$257,'Aceite Virgen'!$A$6:$A$257,"&gt;="&amp;$A282,'Aceite Virgen'!$B$6:$B$257,"&lt;="&amp;$B282)</f>
        <v>0.13</v>
      </c>
      <c r="CR282" s="8">
        <f>SUMIFS('Aceite Virgen'!CR$6:CR$257,'Aceite Virgen'!$A$6:$A$257,"&gt;="&amp;$A282,'Aceite Virgen'!$B$6:$B$257,"&lt;="&amp;$B282)</f>
        <v>0</v>
      </c>
      <c r="CS282" s="8">
        <f>SUMIFS('Aceite Virgen'!CS$6:CS$257,'Aceite Virgen'!$A$6:$A$257,"&gt;="&amp;$A282,'Aceite Virgen'!$B$6:$B$257,"&lt;="&amp;$B282)</f>
        <v>0.16</v>
      </c>
      <c r="CT282" s="8">
        <f>SUMIFS('Aceite Virgen'!CT$6:CT$257,'Aceite Virgen'!$A$6:$A$257,"&gt;="&amp;$A282,'Aceite Virgen'!$B$6:$B$257,"&lt;="&amp;$B282)</f>
        <v>0</v>
      </c>
      <c r="CX282" s="8">
        <f>SUMIFS('Aceite Virgen'!CX$6:CX$257,'Aceite Virgen'!$A$6:$A$257,"&gt;="&amp;$A282,'Aceite Virgen'!$B$6:$B$257,"&lt;="&amp;$B282)</f>
        <v>0.33</v>
      </c>
      <c r="CY282" s="8">
        <f>SUMIFS('Aceite Virgen'!CY$6:CY$257,'Aceite Virgen'!$A$6:$A$257,"&gt;="&amp;$A282,'Aceite Virgen'!$B$6:$B$257,"&lt;="&amp;$B282)</f>
        <v>0</v>
      </c>
      <c r="CZ282" s="8">
        <f>SUMIFS('Aceite Virgen'!CZ$6:CZ$257,'Aceite Virgen'!$A$6:$A$257,"&gt;="&amp;$A282,'Aceite Virgen'!$B$6:$B$257,"&lt;="&amp;$B282)</f>
        <v>0</v>
      </c>
      <c r="DA282" s="8">
        <f>SUMIFS('Aceite Virgen'!DA$6:DA$257,'Aceite Virgen'!$A$6:$A$257,"&gt;="&amp;$A282,'Aceite Virgen'!$B$6:$B$257,"&lt;="&amp;$B282)</f>
        <v>0</v>
      </c>
      <c r="DE282" s="8">
        <f>SUMIFS('Aceite Virgen'!DE$6:DE$257,'Aceite Virgen'!$A$6:$A$257,"&gt;="&amp;$A282,'Aceite Virgen'!$B$6:$B$257,"&lt;="&amp;$B282)</f>
        <v>0.2</v>
      </c>
      <c r="DF282" s="8">
        <f>SUMIFS('Aceite Virgen'!DF$6:DF$257,'Aceite Virgen'!$A$6:$A$257,"&gt;="&amp;$A282,'Aceite Virgen'!$B$6:$B$257,"&lt;="&amp;$B282)</f>
        <v>0</v>
      </c>
      <c r="DG282" s="8">
        <f>SUMIFS('Aceite Virgen'!DG$6:DG$257,'Aceite Virgen'!$A$6:$A$257,"&gt;="&amp;$A282,'Aceite Virgen'!$B$6:$B$257,"&lt;="&amp;$B282)</f>
        <v>0.28000000000000003</v>
      </c>
      <c r="DH282" s="8">
        <f>SUMIFS('Aceite Virgen'!DH$6:DH$257,'Aceite Virgen'!$A$6:$A$257,"&gt;="&amp;$A282,'Aceite Virgen'!$B$6:$B$257,"&lt;="&amp;$B282)</f>
        <v>0</v>
      </c>
      <c r="DL282" s="8">
        <f>SUMIFS('Aceite Virgen'!DL$6:DL$257,'Aceite Virgen'!$A$6:$A$257,"&gt;="&amp;$A282,'Aceite Virgen'!$B$6:$B$257,"&lt;="&amp;$B282)</f>
        <v>0.13</v>
      </c>
      <c r="DM282" s="8">
        <f>SUMIFS('Aceite Virgen'!DM$6:DM$257,'Aceite Virgen'!$A$6:$A$257,"&gt;="&amp;$A282,'Aceite Virgen'!$B$6:$B$257,"&lt;="&amp;$B282)</f>
        <v>0</v>
      </c>
      <c r="DN282" s="8">
        <f>SUMIFS('Aceite Virgen'!DN$6:DN$257,'Aceite Virgen'!$A$6:$A$257,"&gt;="&amp;$A282,'Aceite Virgen'!$B$6:$B$257,"&lt;="&amp;$B282)</f>
        <v>0.17</v>
      </c>
      <c r="DO282" s="8">
        <f>SUMIFS('Aceite Virgen'!DO$6:DO$257,'Aceite Virgen'!$A$6:$A$257,"&gt;="&amp;$A282,'Aceite Virgen'!$B$6:$B$257,"&lt;="&amp;$B282)</f>
        <v>0</v>
      </c>
      <c r="DS282" s="8">
        <f>SUMIFS('Aceite Virgen'!DS$6:DS$257,'Aceite Virgen'!$A$6:$A$257,"&gt;="&amp;$A282,'Aceite Virgen'!$B$6:$B$257,"&lt;="&amp;$B282)</f>
        <v>0</v>
      </c>
      <c r="DT282" s="8">
        <f>SUMIFS('Aceite Virgen'!DT$6:DT$257,'Aceite Virgen'!$A$6:$A$257,"&gt;="&amp;$A282,'Aceite Virgen'!$B$6:$B$257,"&lt;="&amp;$B282)</f>
        <v>0</v>
      </c>
      <c r="DU282" s="8">
        <f>SUMIFS('Aceite Virgen'!DU$6:DU$257,'Aceite Virgen'!$A$6:$A$257,"&gt;="&amp;$A282,'Aceite Virgen'!$B$6:$B$257,"&lt;="&amp;$B282)</f>
        <v>0</v>
      </c>
      <c r="DV282" s="8">
        <f>SUMIFS('Aceite Virgen'!DV$6:DV$257,'Aceite Virgen'!$A$6:$A$257,"&gt;="&amp;$A282,'Aceite Virgen'!$B$6:$B$257,"&lt;="&amp;$B282)</f>
        <v>0</v>
      </c>
      <c r="DZ282" s="8">
        <f>SUMIFS('Aceite Virgen'!DZ$6:DZ$257,'Aceite Virgen'!$A$6:$A$257,"&gt;="&amp;$A282,'Aceite Virgen'!$B$6:$B$257,"&lt;="&amp;$B282)</f>
        <v>0.46</v>
      </c>
      <c r="EA282" s="8">
        <f>SUMIFS('Aceite Virgen'!EA$6:EA$257,'Aceite Virgen'!$A$6:$A$257,"&gt;="&amp;$A282,'Aceite Virgen'!$B$6:$B$257,"&lt;="&amp;$B282)</f>
        <v>0</v>
      </c>
      <c r="EB282" s="8">
        <f>SUMIFS('Aceite Virgen'!EB$6:EB$257,'Aceite Virgen'!$A$6:$A$257,"&gt;="&amp;$A282,'Aceite Virgen'!$B$6:$B$257,"&lt;="&amp;$B282)</f>
        <v>0.64</v>
      </c>
      <c r="EC282" s="8">
        <f>SUMIFS('Aceite Virgen'!EC$6:EC$257,'Aceite Virgen'!$A$6:$A$257,"&gt;="&amp;$A282,'Aceite Virgen'!$B$6:$B$257,"&lt;="&amp;$B282)</f>
        <v>0</v>
      </c>
      <c r="EG282" s="8">
        <f>SUMIFS('Aceite Virgen'!EG$6:EG$257,'Aceite Virgen'!$A$6:$A$257,"&gt;="&amp;$A282,'Aceite Virgen'!$B$6:$B$257,"&lt;="&amp;$B282)</f>
        <v>0.26</v>
      </c>
      <c r="EH282" s="8">
        <f>SUMIFS('Aceite Virgen'!EH$6:EH$257,'Aceite Virgen'!$A$6:$A$257,"&gt;="&amp;$A282,'Aceite Virgen'!$B$6:$B$257,"&lt;="&amp;$B282)</f>
        <v>0</v>
      </c>
      <c r="EI282" s="8">
        <f>SUMIFS('Aceite Virgen'!EI$6:EI$257,'Aceite Virgen'!$A$6:$A$257,"&gt;="&amp;$A282,'Aceite Virgen'!$B$6:$B$257,"&lt;="&amp;$B282)</f>
        <v>0</v>
      </c>
      <c r="EJ282" s="8">
        <f>SUMIFS('Aceite Virgen'!EJ$6:EJ$257,'Aceite Virgen'!$A$6:$A$257,"&gt;="&amp;$A282,'Aceite Virgen'!$B$6:$B$257,"&lt;="&amp;$B282)</f>
        <v>0</v>
      </c>
      <c r="EN282" s="8">
        <f>SUMIFS('Aceite Virgen'!EN$6:EN$257,'Aceite Virgen'!$A$6:$A$257,"&gt;="&amp;$A282,'Aceite Virgen'!$B$6:$B$257,"&lt;="&amp;$B282)</f>
        <v>0</v>
      </c>
      <c r="EO282" s="8">
        <f>SUMIFS('Aceite Virgen'!EO$6:EO$257,'Aceite Virgen'!$A$6:$A$257,"&gt;="&amp;$A282,'Aceite Virgen'!$B$6:$B$257,"&lt;="&amp;$B282)</f>
        <v>0</v>
      </c>
      <c r="EP282" s="8">
        <f>SUMIFS('Aceite Virgen'!EP$6:EP$257,'Aceite Virgen'!$A$6:$A$257,"&gt;="&amp;$A282,'Aceite Virgen'!$B$6:$B$257,"&lt;="&amp;$B282)</f>
        <v>0</v>
      </c>
      <c r="EQ282" s="8">
        <f>SUMIFS('Aceite Virgen'!EQ$6:EQ$257,'Aceite Virgen'!$A$6:$A$257,"&gt;="&amp;$A282,'Aceite Virgen'!$B$6:$B$257,"&lt;="&amp;$B282)</f>
        <v>0</v>
      </c>
      <c r="EU282" s="8">
        <f>SUMIFS('Aceite Virgen'!EU$6:EU$257,'Aceite Virgen'!$A$6:$A$257,"&gt;="&amp;$A282,'Aceite Virgen'!$B$6:$B$257,"&lt;="&amp;$B282)</f>
        <v>0.11</v>
      </c>
      <c r="EV282" s="8">
        <f>SUMIFS('Aceite Virgen'!EV$6:EV$257,'Aceite Virgen'!$A$6:$A$257,"&gt;="&amp;$A282,'Aceite Virgen'!$B$6:$B$257,"&lt;="&amp;$B282)</f>
        <v>0.69</v>
      </c>
      <c r="EW282" s="8">
        <f>SUMIFS('Aceite Virgen'!EW$6:EW$257,'Aceite Virgen'!$A$6:$A$257,"&gt;="&amp;$A282,'Aceite Virgen'!$B$6:$B$257,"&lt;="&amp;$B282)</f>
        <v>0</v>
      </c>
      <c r="EX282" s="8">
        <f>SUMIFS('Aceite Virgen'!EX$6:EX$257,'Aceite Virgen'!$A$6:$A$257,"&gt;="&amp;$A282,'Aceite Virgen'!$B$6:$B$257,"&lt;="&amp;$B282)</f>
        <v>0</v>
      </c>
      <c r="FB282" s="8">
        <f>SUMIFS('Aceite Virgen'!FB$6:FB$257,'Aceite Virgen'!$A$6:$A$257,"&gt;="&amp;$A282,'Aceite Virgen'!$B$6:$B$257,"&lt;="&amp;$B282)</f>
        <v>0.14000000000000001</v>
      </c>
      <c r="FC282" s="8">
        <f>SUMIFS('Aceite Virgen'!FC$6:FC$257,'Aceite Virgen'!$A$6:$A$257,"&gt;="&amp;$A282,'Aceite Virgen'!$B$6:$B$257,"&lt;="&amp;$B282)</f>
        <v>0</v>
      </c>
      <c r="FD282" s="8">
        <f>SUMIFS('Aceite Virgen'!FD$6:FD$257,'Aceite Virgen'!$A$6:$A$257,"&gt;="&amp;$A282,'Aceite Virgen'!$B$6:$B$257,"&lt;="&amp;$B282)</f>
        <v>0.21</v>
      </c>
      <c r="FE282" s="8">
        <f>SUMIFS('Aceite Virgen'!FE$6:FE$257,'Aceite Virgen'!$A$6:$A$257,"&gt;="&amp;$A282,'Aceite Virgen'!$B$6:$B$257,"&lt;="&amp;$B282)</f>
        <v>0</v>
      </c>
      <c r="FI282" s="8">
        <f>SUMIFS('Aceite Virgen'!FI$6:FI$257,'Aceite Virgen'!$A$6:$A$257,"&gt;="&amp;$A282,'Aceite Virgen'!$B$6:$B$257,"&lt;="&amp;$B282)</f>
        <v>0</v>
      </c>
      <c r="FJ282" s="8">
        <f>SUMIFS('Aceite Virgen'!FJ$6:FJ$257,'Aceite Virgen'!$A$6:$A$257,"&gt;="&amp;$A282,'Aceite Virgen'!$B$6:$B$257,"&lt;="&amp;$B282)</f>
        <v>0</v>
      </c>
      <c r="FK282" s="8">
        <f>SUMIFS('Aceite Virgen'!FK$6:FK$257,'Aceite Virgen'!$A$6:$A$257,"&gt;="&amp;$A282,'Aceite Virgen'!$B$6:$B$257,"&lt;="&amp;$B282)</f>
        <v>0</v>
      </c>
      <c r="FL282" s="8">
        <f>SUMIFS('Aceite Virgen'!FL$6:FL$257,'Aceite Virgen'!$A$6:$A$257,"&gt;="&amp;$A282,'Aceite Virgen'!$B$6:$B$257,"&lt;="&amp;$B282)</f>
        <v>0</v>
      </c>
      <c r="FP282" s="8">
        <f>SUMIFS('Aceite Virgen'!FP$6:FP$257,'Aceite Virgen'!$A$6:$A$257,"&gt;="&amp;$A282,'Aceite Virgen'!$B$6:$B$257,"&lt;="&amp;$B282)</f>
        <v>0.45</v>
      </c>
      <c r="FQ282" s="8">
        <f>SUMIFS('Aceite Virgen'!FQ$6:FQ$257,'Aceite Virgen'!$A$6:$A$257,"&gt;="&amp;$A282,'Aceite Virgen'!$B$6:$B$257,"&lt;="&amp;$B282)</f>
        <v>0</v>
      </c>
      <c r="FR282" s="8">
        <f>SUMIFS('Aceite Virgen'!FR$6:FR$257,'Aceite Virgen'!$A$6:$A$257,"&gt;="&amp;$A282,'Aceite Virgen'!$B$6:$B$257,"&lt;="&amp;$B282)</f>
        <v>0.68</v>
      </c>
      <c r="FS282" s="8">
        <f>SUMIFS('Aceite Virgen'!FS$6:FS$257,'Aceite Virgen'!$A$6:$A$257,"&gt;="&amp;$A282,'Aceite Virgen'!$B$6:$B$257,"&lt;="&amp;$B282)</f>
        <v>0</v>
      </c>
      <c r="FW282" s="8">
        <f>SUMIFS('Aceite Virgen'!FW$6:FW$257,'Aceite Virgen'!$A$6:$A$257,"&gt;="&amp;$A282,'Aceite Virgen'!$B$6:$B$257,"&lt;="&amp;$B282)</f>
        <v>0.6</v>
      </c>
      <c r="FX282" s="8">
        <f>SUMIFS('Aceite Virgen'!FX$6:FX$257,'Aceite Virgen'!$A$6:$A$257,"&gt;="&amp;$A282,'Aceite Virgen'!$B$6:$B$257,"&lt;="&amp;$B282)</f>
        <v>0</v>
      </c>
      <c r="FY282" s="8">
        <f>SUMIFS('Aceite Virgen'!FY$6:FY$257,'Aceite Virgen'!$A$6:$A$257,"&gt;="&amp;$A282,'Aceite Virgen'!$B$6:$B$257,"&lt;="&amp;$B282)</f>
        <v>0.28999999999999998</v>
      </c>
      <c r="FZ282" s="8">
        <f>SUMIFS('Aceite Virgen'!FZ$6:FZ$257,'Aceite Virgen'!$A$6:$A$257,"&gt;="&amp;$A282,'Aceite Virgen'!$B$6:$B$257,"&lt;="&amp;$B282)</f>
        <v>0</v>
      </c>
      <c r="GD282" s="8">
        <f>SUMIFS('Aceite Virgen'!GD$6:GD$257,'Aceite Virgen'!$A$6:$A$257,"&gt;="&amp;$A282,'Aceite Virgen'!$B$6:$B$257,"&lt;="&amp;$B282)</f>
        <v>0.28999999999999998</v>
      </c>
      <c r="GE282" s="8">
        <f>SUMIFS('Aceite Virgen'!GE$6:GE$257,'Aceite Virgen'!$A$6:$A$257,"&gt;="&amp;$A282,'Aceite Virgen'!$B$6:$B$257,"&lt;="&amp;$B282)</f>
        <v>0</v>
      </c>
      <c r="GF282" s="8">
        <f>SUMIFS('Aceite Virgen'!GF$6:GF$257,'Aceite Virgen'!$A$6:$A$257,"&gt;="&amp;$A282,'Aceite Virgen'!$B$6:$B$257,"&lt;="&amp;$B282)</f>
        <v>0</v>
      </c>
      <c r="GG282" s="8">
        <f>SUMIFS('Aceite Virgen'!GG$6:GG$257,'Aceite Virgen'!$A$6:$A$257,"&gt;="&amp;$A282,'Aceite Virgen'!$B$6:$B$257,"&lt;="&amp;$B282)</f>
        <v>0</v>
      </c>
      <c r="GK282" s="8">
        <f>SUMIFS('Aceite Virgen'!GK$6:GK$257,'Aceite Virgen'!$A$6:$A$257,"&gt;="&amp;$A282,'Aceite Virgen'!$B$6:$B$257,"&lt;="&amp;$B282)</f>
        <v>0</v>
      </c>
      <c r="GL282" s="8">
        <f>SUMIFS('Aceite Virgen'!GL$6:GL$257,'Aceite Virgen'!$A$6:$A$257,"&gt;="&amp;$A282,'Aceite Virgen'!$B$6:$B$257,"&lt;="&amp;$B282)</f>
        <v>0</v>
      </c>
      <c r="GM282" s="8">
        <f>SUMIFS('Aceite Virgen'!GM$6:GM$257,'Aceite Virgen'!$A$6:$A$257,"&gt;="&amp;$A282,'Aceite Virgen'!$B$6:$B$257,"&lt;="&amp;$B282)</f>
        <v>0</v>
      </c>
      <c r="GN282" s="8">
        <f>SUMIFS('Aceite Virgen'!GN$6:GN$257,'Aceite Virgen'!$A$6:$A$257,"&gt;="&amp;$A282,'Aceite Virgen'!$B$6:$B$257,"&lt;="&amp;$B282)</f>
        <v>0</v>
      </c>
      <c r="GR282" s="8">
        <f>SUMIFS('Aceite Virgen'!GR$6:GR$257,'Aceite Virgen'!$A$6:$A$257,"&gt;="&amp;$A282,'Aceite Virgen'!$B$6:$B$257,"&lt;="&amp;$B282)</f>
        <v>0</v>
      </c>
      <c r="GS282" s="8">
        <f>SUMIFS('Aceite Virgen'!GS$6:GS$257,'Aceite Virgen'!$A$6:$A$257,"&gt;="&amp;$A282,'Aceite Virgen'!$B$6:$B$257,"&lt;="&amp;$B282)</f>
        <v>0</v>
      </c>
      <c r="GT282" s="8">
        <f>SUMIFS('Aceite Virgen'!GT$6:GT$257,'Aceite Virgen'!$A$6:$A$257,"&gt;="&amp;$A282,'Aceite Virgen'!$B$6:$B$257,"&lt;="&amp;$B282)</f>
        <v>0</v>
      </c>
      <c r="GU282" s="8">
        <f>SUMIFS('Aceite Virgen'!GU$6:GU$257,'Aceite Virgen'!$A$6:$A$257,"&gt;="&amp;$A282,'Aceite Virgen'!$B$6:$B$257,"&lt;="&amp;$B282)</f>
        <v>0</v>
      </c>
      <c r="GY282" s="8">
        <f>SUMIFS('Aceite Virgen'!GY$6:GY$257,'Aceite Virgen'!$A$6:$A$257,"&gt;="&amp;$A282,'Aceite Virgen'!$B$6:$B$257,"&lt;="&amp;$B282)</f>
        <v>0.15</v>
      </c>
      <c r="GZ282" s="8">
        <f>SUMIFS('Aceite Virgen'!GZ$6:GZ$257,'Aceite Virgen'!$A$6:$A$257,"&gt;="&amp;$A282,'Aceite Virgen'!$B$6:$B$257,"&lt;="&amp;$B282)</f>
        <v>0</v>
      </c>
      <c r="HA282" s="8">
        <f>SUMIFS('Aceite Virgen'!HA$6:HA$257,'Aceite Virgen'!$A$6:$A$257,"&gt;="&amp;$A282,'Aceite Virgen'!$B$6:$B$257,"&lt;="&amp;$B282)</f>
        <v>0.2</v>
      </c>
      <c r="HB282" s="8">
        <f>SUMIFS('Aceite Virgen'!HB$6:HB$257,'Aceite Virgen'!$A$6:$A$257,"&gt;="&amp;$A282,'Aceite Virgen'!$B$6:$B$257,"&lt;="&amp;$B282)</f>
        <v>0</v>
      </c>
      <c r="HF282" s="8">
        <f>SUMIFS('Aceite Virgen'!HF$6:HF$257,'Aceite Virgen'!$A$6:$A$257,"&gt;="&amp;$A282,'Aceite Virgen'!$B$6:$B$257,"&lt;="&amp;$B282)</f>
        <v>0</v>
      </c>
      <c r="HG282" s="8">
        <f>SUMIFS('Aceite Virgen'!HG$6:HG$257,'Aceite Virgen'!$A$6:$A$257,"&gt;="&amp;$A282,'Aceite Virgen'!$B$6:$B$257,"&lt;="&amp;$B282)</f>
        <v>0</v>
      </c>
      <c r="HH282" s="8">
        <f>SUMIFS('Aceite Virgen'!HH$6:HH$257,'Aceite Virgen'!$A$6:$A$257,"&gt;="&amp;$A282,'Aceite Virgen'!$B$6:$B$257,"&lt;="&amp;$B282)</f>
        <v>0</v>
      </c>
      <c r="HI282" s="8">
        <f>SUMIFS('Aceite Virgen'!HI$6:HI$257,'Aceite Virgen'!$A$6:$A$257,"&gt;="&amp;$A282,'Aceite Virgen'!$B$6:$B$257,"&lt;="&amp;$B282)</f>
        <v>0</v>
      </c>
      <c r="HM282" s="8">
        <f>SUMIFS('Aceite Virgen'!HM$6:HM$257,'Aceite Virgen'!$A$6:$A$257,"&gt;="&amp;$A282,'Aceite Virgen'!$B$6:$B$257,"&lt;="&amp;$B282)</f>
        <v>0.31</v>
      </c>
      <c r="HN282" s="8">
        <f>SUMIFS('Aceite Virgen'!HN$6:HN$257,'Aceite Virgen'!$A$6:$A$257,"&gt;="&amp;$A282,'Aceite Virgen'!$B$6:$B$257,"&lt;="&amp;$B282)</f>
        <v>1.5</v>
      </c>
      <c r="HO282" s="8">
        <f>SUMIFS('Aceite Virgen'!HO$6:HO$257,'Aceite Virgen'!$A$6:$A$257,"&gt;="&amp;$A282,'Aceite Virgen'!$B$6:$B$257,"&lt;="&amp;$B282)</f>
        <v>0</v>
      </c>
      <c r="HP282" s="8">
        <f>SUMIFS('Aceite Virgen'!HP$6:HP$257,'Aceite Virgen'!$A$6:$A$257,"&gt;="&amp;$A282,'Aceite Virgen'!$B$6:$B$257,"&lt;="&amp;$B282)</f>
        <v>0</v>
      </c>
      <c r="HT282" s="8">
        <f>SUMIFS('Aceite Virgen'!HT$6:HT$257,'Aceite Virgen'!$A$6:$A$257,"&gt;="&amp;$A282,'Aceite Virgen'!$B$6:$B$257,"&lt;="&amp;$B282)</f>
        <v>0</v>
      </c>
      <c r="HU282" s="8">
        <f>SUMIFS('Aceite Virgen'!HU$6:HU$257,'Aceite Virgen'!$A$6:$A$257,"&gt;="&amp;$A282,'Aceite Virgen'!$B$6:$B$257,"&lt;="&amp;$B282)</f>
        <v>0</v>
      </c>
      <c r="HV282" s="8">
        <f>SUMIFS('Aceite Virgen'!HV$6:HV$257,'Aceite Virgen'!$A$6:$A$257,"&gt;="&amp;$A282,'Aceite Virgen'!$B$6:$B$257,"&lt;="&amp;$B282)</f>
        <v>0</v>
      </c>
      <c r="HW282" s="8">
        <f>SUMIFS('Aceite Virgen'!HW$6:HW$257,'Aceite Virgen'!$A$6:$A$257,"&gt;="&amp;$A282,'Aceite Virgen'!$B$6:$B$257,"&lt;="&amp;$B282)</f>
        <v>0</v>
      </c>
      <c r="IA282" s="8">
        <f>SUMIFS('Aceite Virgen'!IA$6:IA$257,'Aceite Virgen'!$A$6:$A$257,"&gt;="&amp;$A282,'Aceite Virgen'!$B$6:$B$257,"&lt;="&amp;$B282)</f>
        <v>1.28</v>
      </c>
      <c r="IB282" s="8">
        <f>SUMIFS('Aceite Virgen'!IB$6:IB$257,'Aceite Virgen'!$A$6:$A$257,"&gt;="&amp;$A282,'Aceite Virgen'!$B$6:$B$257,"&lt;="&amp;$B282)</f>
        <v>0</v>
      </c>
      <c r="IC282" s="8">
        <f>SUMIFS('Aceite Virgen'!IC$6:IC$257,'Aceite Virgen'!$A$6:$A$257,"&gt;="&amp;$A282,'Aceite Virgen'!$B$6:$B$257,"&lt;="&amp;$B282)</f>
        <v>2.0699999999999998</v>
      </c>
      <c r="ID282" s="8">
        <f>SUMIFS('Aceite Virgen'!ID$6:ID$257,'Aceite Virgen'!$A$6:$A$257,"&gt;="&amp;$A282,'Aceite Virgen'!$B$6:$B$257,"&lt;="&amp;$B282)</f>
        <v>0</v>
      </c>
      <c r="IH282" s="8">
        <f>SUMIFS('Aceite Virgen'!IH$6:IH$257,'Aceite Virgen'!$A$6:$A$257,"&gt;="&amp;$A282,'Aceite Virgen'!$B$6:$B$257,"&lt;="&amp;$B282)</f>
        <v>0.18</v>
      </c>
      <c r="II282" s="8">
        <f>SUMIFS('Aceite Virgen'!II$6:II$257,'Aceite Virgen'!$A$6:$A$257,"&gt;="&amp;$A282,'Aceite Virgen'!$B$6:$B$257,"&lt;="&amp;$B282)</f>
        <v>0</v>
      </c>
      <c r="IJ282" s="8">
        <f>SUMIFS('Aceite Virgen'!IJ$6:IJ$257,'Aceite Virgen'!$A$6:$A$257,"&gt;="&amp;$A282,'Aceite Virgen'!$B$6:$B$257,"&lt;="&amp;$B282)</f>
        <v>0.26</v>
      </c>
      <c r="IK282" s="8">
        <f>SUMIFS('Aceite Virgen'!IK$6:IK$257,'Aceite Virgen'!$A$6:$A$257,"&gt;="&amp;$A282,'Aceite Virgen'!$B$6:$B$257,"&lt;="&amp;$B282)</f>
        <v>0</v>
      </c>
      <c r="IO282" s="8">
        <f>SUMIFS('Aceite Virgen'!IO$6:IO$257,'Aceite Virgen'!$A$6:$A$257,"&gt;="&amp;$A282,'Aceite Virgen'!$B$6:$B$257,"&lt;="&amp;$B282)</f>
        <v>0.2</v>
      </c>
      <c r="IP282" s="8">
        <f>SUMIFS('Aceite Virgen'!IP$6:IP$257,'Aceite Virgen'!$A$6:$A$257,"&gt;="&amp;$A282,'Aceite Virgen'!$B$6:$B$257,"&lt;="&amp;$B282)</f>
        <v>0</v>
      </c>
      <c r="IQ282" s="8">
        <f>SUMIFS('Aceite Virgen'!IQ$6:IQ$257,'Aceite Virgen'!$A$6:$A$257,"&gt;="&amp;$A282,'Aceite Virgen'!$B$6:$B$257,"&lt;="&amp;$B282)</f>
        <v>0.28000000000000003</v>
      </c>
      <c r="IR282" s="8">
        <f>SUMIFS('Aceite Virgen'!IR$6:IR$257,'Aceite Virgen'!$A$6:$A$257,"&gt;="&amp;$A282,'Aceite Virgen'!$B$6:$B$257,"&lt;="&amp;$B282)</f>
        <v>0</v>
      </c>
      <c r="IV282" s="8">
        <f>SUMIFS('Aceite Virgen'!IV$6:IV$257,'Aceite Virgen'!$A$6:$A$257,"&gt;="&amp;$A282,'Aceite Virgen'!$B$6:$B$257,"&lt;="&amp;$B282)</f>
        <v>0.18</v>
      </c>
      <c r="IW282" s="8">
        <f>SUMIFS('Aceite Virgen'!IW$6:IW$257,'Aceite Virgen'!$A$6:$A$257,"&gt;="&amp;$A282,'Aceite Virgen'!$B$6:$B$257,"&lt;="&amp;$B282)</f>
        <v>0</v>
      </c>
      <c r="IX282" s="8">
        <f>SUMIFS('Aceite Virgen'!IX$6:IX$257,'Aceite Virgen'!$A$6:$A$257,"&gt;="&amp;$A282,'Aceite Virgen'!$B$6:$B$257,"&lt;="&amp;$B282)</f>
        <v>0.27</v>
      </c>
      <c r="IY282" s="8">
        <f>SUMIFS('Aceite Virgen'!IY$6:IY$257,'Aceite Virgen'!$A$6:$A$257,"&gt;="&amp;$A282,'Aceite Virgen'!$B$6:$B$257,"&lt;="&amp;$B282)</f>
        <v>0</v>
      </c>
      <c r="JC282" s="8">
        <f>SUMIFS('Aceite Virgen'!JC$6:JC$257,'Aceite Virgen'!$A$6:$A$257,"&gt;="&amp;$A282,'Aceite Virgen'!$B$6:$B$257,"&lt;="&amp;$B282)</f>
        <v>0.11</v>
      </c>
      <c r="JD282" s="8">
        <f>SUMIFS('Aceite Virgen'!JD$6:JD$257,'Aceite Virgen'!$A$6:$A$257,"&gt;="&amp;$A282,'Aceite Virgen'!$B$6:$B$257,"&lt;="&amp;$B282)</f>
        <v>0</v>
      </c>
      <c r="JE282" s="8">
        <f>SUMIFS('Aceite Virgen'!JE$6:JE$257,'Aceite Virgen'!$A$6:$A$257,"&gt;="&amp;$A282,'Aceite Virgen'!$B$6:$B$257,"&lt;="&amp;$B282)</f>
        <v>0</v>
      </c>
      <c r="JF282" s="8">
        <f>SUMIFS('Aceite Virgen'!JF$6:JF$257,'Aceite Virgen'!$A$6:$A$257,"&gt;="&amp;$A282,'Aceite Virgen'!$B$6:$B$257,"&lt;="&amp;$B282)</f>
        <v>0.9</v>
      </c>
      <c r="JJ282" s="8">
        <f>SUMIFS('Aceite Virgen'!JJ$6:JJ$257,'Aceite Virgen'!$A$6:$A$257,"&gt;="&amp;$A282,'Aceite Virgen'!$B$6:$B$257,"&lt;="&amp;$B282)</f>
        <v>0.28999999999999998</v>
      </c>
      <c r="JK282" s="8">
        <f>SUMIFS('Aceite Virgen'!JK$6:JK$257,'Aceite Virgen'!$A$6:$A$257,"&gt;="&amp;$A282,'Aceite Virgen'!$B$6:$B$257,"&lt;="&amp;$B282)</f>
        <v>0</v>
      </c>
      <c r="JL282" s="8">
        <f>SUMIFS('Aceite Virgen'!JL$6:JL$257,'Aceite Virgen'!$A$6:$A$257,"&gt;="&amp;$A282,'Aceite Virgen'!$B$6:$B$257,"&lt;="&amp;$B282)</f>
        <v>0.42</v>
      </c>
      <c r="JM282" s="8">
        <f>SUMIFS('Aceite Virgen'!JM$6:JM$257,'Aceite Virgen'!$A$6:$A$257,"&gt;="&amp;$A282,'Aceite Virgen'!$B$6:$B$257,"&lt;="&amp;$B282)</f>
        <v>0</v>
      </c>
      <c r="JQ282" s="8">
        <f>SUMIFS('Aceite Virgen'!JQ$6:JQ$257,'Aceite Virgen'!$A$6:$A$257,"&gt;="&amp;$A282,'Aceite Virgen'!$B$6:$B$257,"&lt;="&amp;$B282)</f>
        <v>0.97</v>
      </c>
      <c r="JR282" s="8">
        <f>SUMIFS('Aceite Virgen'!JR$6:JR$257,'Aceite Virgen'!$A$6:$A$257,"&gt;="&amp;$A282,'Aceite Virgen'!$B$6:$B$257,"&lt;="&amp;$B282)</f>
        <v>0</v>
      </c>
      <c r="JS282" s="8">
        <f>SUMIFS('Aceite Virgen'!JS$6:JS$257,'Aceite Virgen'!$A$6:$A$257,"&gt;="&amp;$A282,'Aceite Virgen'!$B$6:$B$257,"&lt;="&amp;$B282)</f>
        <v>0.62</v>
      </c>
      <c r="JT282" s="8">
        <f>SUMIFS('Aceite Virgen'!JT$6:JT$257,'Aceite Virgen'!$A$6:$A$257,"&gt;="&amp;$A282,'Aceite Virgen'!$B$6:$B$257,"&lt;="&amp;$B282)</f>
        <v>0</v>
      </c>
      <c r="JX282" s="8">
        <f>SUMIFS('Aceite Virgen'!JX$6:JX$257,'Aceite Virgen'!$A$6:$A$257,"&gt;="&amp;$A282,'Aceite Virgen'!$B$6:$B$257,"&lt;="&amp;$B282)</f>
        <v>0.18</v>
      </c>
      <c r="JY282" s="8">
        <f>SUMIFS('Aceite Virgen'!JY$6:JY$257,'Aceite Virgen'!$A$6:$A$257,"&gt;="&amp;$A282,'Aceite Virgen'!$B$6:$B$257,"&lt;="&amp;$B282)</f>
        <v>0.5</v>
      </c>
      <c r="JZ282" s="8">
        <f>SUMIFS('Aceite Virgen'!JZ$6:JZ$257,'Aceite Virgen'!$A$6:$A$257,"&gt;="&amp;$A282,'Aceite Virgen'!$B$6:$B$257,"&lt;="&amp;$B282)</f>
        <v>0.15</v>
      </c>
      <c r="KA282" s="8">
        <f>SUMIFS('Aceite Virgen'!KA$6:KA$257,'Aceite Virgen'!$A$6:$A$257,"&gt;="&amp;$A282,'Aceite Virgen'!$B$6:$B$257,"&lt;="&amp;$B282)</f>
        <v>0</v>
      </c>
      <c r="KE282" s="8">
        <f>SUMIFS('Aceite Virgen'!KE$6:KE$257,'Aceite Virgen'!$A$6:$A$257,"&gt;="&amp;$A282,'Aceite Virgen'!$B$6:$B$257,"&lt;="&amp;$B282)</f>
        <v>0.55000000000000004</v>
      </c>
      <c r="KF282" s="8">
        <f>SUMIFS('Aceite Virgen'!KF$6:KF$257,'Aceite Virgen'!$A$6:$A$257,"&gt;="&amp;$A282,'Aceite Virgen'!$B$6:$B$257,"&lt;="&amp;$B282)</f>
        <v>0</v>
      </c>
      <c r="KG282" s="8">
        <f>SUMIFS('Aceite Virgen'!KG$6:KG$257,'Aceite Virgen'!$A$6:$A$257,"&gt;="&amp;$A282,'Aceite Virgen'!$B$6:$B$257,"&lt;="&amp;$B282)</f>
        <v>0</v>
      </c>
      <c r="KH282" s="8">
        <f>SUMIFS('Aceite Virgen'!KH$6:KH$257,'Aceite Virgen'!$A$6:$A$257,"&gt;="&amp;$A282,'Aceite Virgen'!$B$6:$B$257,"&lt;="&amp;$B282)</f>
        <v>0</v>
      </c>
      <c r="KL282" s="8">
        <f>SUMIFS('Aceite Virgen'!KL$6:KL$257,'Aceite Virgen'!$A$6:$A$257,"&gt;="&amp;$A282,'Aceite Virgen'!$B$6:$B$257,"&lt;="&amp;$B282)</f>
        <v>0.19</v>
      </c>
      <c r="KM282" s="8">
        <f>SUMIFS('Aceite Virgen'!KM$6:KM$257,'Aceite Virgen'!$A$6:$A$257,"&gt;="&amp;$A282,'Aceite Virgen'!$B$6:$B$257,"&lt;="&amp;$B282)</f>
        <v>0</v>
      </c>
      <c r="KN282" s="8">
        <f>SUMIFS('Aceite Virgen'!KN$6:KN$257,'Aceite Virgen'!$A$6:$A$257,"&gt;="&amp;$A282,'Aceite Virgen'!$B$6:$B$257,"&lt;="&amp;$B282)</f>
        <v>0</v>
      </c>
      <c r="KO282" s="8">
        <f>SUMIFS('Aceite Virgen'!KO$6:KO$257,'Aceite Virgen'!$A$6:$A$257,"&gt;="&amp;$A282,'Aceite Virgen'!$B$6:$B$257,"&lt;="&amp;$B282)</f>
        <v>0</v>
      </c>
      <c r="KS282" s="8">
        <f>SUMIFS('Aceite Virgen'!KS$6:KS$257,'Aceite Virgen'!$A$6:$A$257,"&gt;="&amp;$A282,'Aceite Virgen'!$B$6:$B$257,"&lt;="&amp;$B282)</f>
        <v>0.34</v>
      </c>
      <c r="KT282" s="8">
        <f>SUMIFS('Aceite Virgen'!KT$6:KT$257,'Aceite Virgen'!$A$6:$A$257,"&gt;="&amp;$A282,'Aceite Virgen'!$B$6:$B$257,"&lt;="&amp;$B282)</f>
        <v>0</v>
      </c>
      <c r="KU282" s="8">
        <f>SUMIFS('Aceite Virgen'!KU$6:KU$257,'Aceite Virgen'!$A$6:$A$257,"&gt;="&amp;$A282,'Aceite Virgen'!$B$6:$B$257,"&lt;="&amp;$B282)</f>
        <v>0.54</v>
      </c>
      <c r="KV282" s="8">
        <f>SUMIFS('Aceite Virgen'!KV$6:KV$257,'Aceite Virgen'!$A$6:$A$257,"&gt;="&amp;$A282,'Aceite Virgen'!$B$6:$B$257,"&lt;="&amp;$B282)</f>
        <v>0</v>
      </c>
      <c r="KZ282" s="8">
        <f>SUMIFS('Aceite Virgen'!KZ$6:KZ$257,'Aceite Virgen'!$A$6:$A$257,"&gt;="&amp;$A282,'Aceite Virgen'!$B$6:$B$257,"&lt;="&amp;$B282)</f>
        <v>0.13</v>
      </c>
      <c r="LA282" s="8">
        <f>SUMIFS('Aceite Virgen'!LA$6:LA$257,'Aceite Virgen'!$A$6:$A$257,"&gt;="&amp;$A282,'Aceite Virgen'!$B$6:$B$257,"&lt;="&amp;$B282)</f>
        <v>0</v>
      </c>
      <c r="LB282" s="8">
        <f>SUMIFS('Aceite Virgen'!LB$6:LB$257,'Aceite Virgen'!$A$6:$A$257,"&gt;="&amp;$A282,'Aceite Virgen'!$B$6:$B$257,"&lt;="&amp;$B282)</f>
        <v>0</v>
      </c>
      <c r="LC282" s="8">
        <f>SUMIFS('Aceite Virgen'!LC$6:LC$257,'Aceite Virgen'!$A$6:$A$257,"&gt;="&amp;$A282,'Aceite Virgen'!$B$6:$B$257,"&lt;="&amp;$B282)</f>
        <v>0</v>
      </c>
      <c r="LG282" s="8">
        <f>SUMIFS('Aceite Virgen'!LG$6:LG$257,'Aceite Virgen'!$A$6:$A$257,"&gt;="&amp;$A282,'Aceite Virgen'!$B$6:$B$257,"&lt;="&amp;$B282)</f>
        <v>0.28999999999999998</v>
      </c>
      <c r="LH282" s="8">
        <f>SUMIFS('Aceite Virgen'!LH$6:LH$257,'Aceite Virgen'!$A$6:$A$257,"&gt;="&amp;$A282,'Aceite Virgen'!$B$6:$B$257,"&lt;="&amp;$B282)</f>
        <v>0</v>
      </c>
      <c r="LI282" s="8">
        <f>SUMIFS('Aceite Virgen'!LI$6:LI$257,'Aceite Virgen'!$A$6:$A$257,"&gt;="&amp;$A282,'Aceite Virgen'!$B$6:$B$257,"&lt;="&amp;$B282)</f>
        <v>0</v>
      </c>
      <c r="LJ282" s="8">
        <f>SUMIFS('Aceite Virgen'!LJ$6:LJ$257,'Aceite Virgen'!$A$6:$A$257,"&gt;="&amp;$A282,'Aceite Virgen'!$B$6:$B$257,"&lt;="&amp;$B282)</f>
        <v>1.95</v>
      </c>
      <c r="LN282" s="8">
        <f>SUMIFS('Aceite Virgen'!LN$6:LN$257,'Aceite Virgen'!$A$6:$A$257,"&gt;="&amp;$A282,'Aceite Virgen'!$B$6:$B$257,"&lt;="&amp;$B282)</f>
        <v>0.26</v>
      </c>
      <c r="LO282" s="8">
        <f>SUMIFS('Aceite Virgen'!LO$6:LO$257,'Aceite Virgen'!$A$6:$A$257,"&gt;="&amp;$A282,'Aceite Virgen'!$B$6:$B$257,"&lt;="&amp;$B282)</f>
        <v>2.5</v>
      </c>
      <c r="LP282" s="8">
        <f>SUMIFS('Aceite Virgen'!LP$6:LP$257,'Aceite Virgen'!$A$6:$A$257,"&gt;="&amp;$A282,'Aceite Virgen'!$B$6:$B$257,"&lt;="&amp;$B282)</f>
        <v>0</v>
      </c>
      <c r="LQ282" s="8">
        <f>SUMIFS('Aceite Virgen'!LQ$6:LQ$257,'Aceite Virgen'!$A$6:$A$257,"&gt;="&amp;$A282,'Aceite Virgen'!$B$6:$B$257,"&lt;="&amp;$B282)</f>
        <v>0</v>
      </c>
      <c r="LR282" s="76"/>
      <c r="LS282" s="76"/>
      <c r="LT282" s="76"/>
      <c r="LU282" s="8">
        <f>SUMIFS('Aceite Virgen'!LU$6:LU$257,'Aceite Virgen'!$A$6:$A$257,"&gt;="&amp;$A282,'Aceite Virgen'!$B$6:$B$257,"&lt;="&amp;$B282)</f>
        <v>0</v>
      </c>
      <c r="LV282" s="8">
        <f>SUMIFS('Aceite Virgen'!LV$6:LV$257,'Aceite Virgen'!$A$6:$A$257,"&gt;="&amp;$A282,'Aceite Virgen'!$B$6:$B$257,"&lt;="&amp;$B282)</f>
        <v>0</v>
      </c>
      <c r="LW282" s="8">
        <f>SUMIFS('Aceite Virgen'!LW$6:LW$257,'Aceite Virgen'!$A$6:$A$257,"&gt;="&amp;$A282,'Aceite Virgen'!$B$6:$B$257,"&lt;="&amp;$B282)</f>
        <v>0</v>
      </c>
      <c r="LX282" s="8">
        <f>SUMIFS('Aceite Virgen'!LX$6:LX$257,'Aceite Virgen'!$A$6:$A$257,"&gt;="&amp;$A282,'Aceite Virgen'!$B$6:$B$257,"&lt;="&amp;$B282)</f>
        <v>0</v>
      </c>
      <c r="LY282" s="76"/>
      <c r="LZ282" s="76"/>
      <c r="MA282" s="76"/>
      <c r="MB282" s="8">
        <f>SUMIFS('Aceite Virgen'!MB$6:MB$257,'Aceite Virgen'!$A$6:$A$257,"&gt;="&amp;$A282,'Aceite Virgen'!$B$6:$B$257,"&lt;="&amp;$B282)</f>
        <v>0.65</v>
      </c>
      <c r="MC282" s="8">
        <f>SUMIFS('Aceite Virgen'!MC$6:MC$257,'Aceite Virgen'!$A$6:$A$257,"&gt;="&amp;$A282,'Aceite Virgen'!$B$6:$B$257,"&lt;="&amp;$B282)</f>
        <v>0</v>
      </c>
      <c r="MD282" s="8">
        <f>SUMIFS('Aceite Virgen'!MD$6:MD$257,'Aceite Virgen'!$A$6:$A$257,"&gt;="&amp;$A282,'Aceite Virgen'!$B$6:$B$257,"&lt;="&amp;$B282)</f>
        <v>0.63</v>
      </c>
      <c r="ME282" s="8">
        <f>SUMIFS('Aceite Virgen'!ME$6:ME$257,'Aceite Virgen'!$A$6:$A$257,"&gt;="&amp;$A282,'Aceite Virgen'!$B$6:$B$257,"&lt;="&amp;$B282)</f>
        <v>0</v>
      </c>
      <c r="MI282" s="8">
        <f>SUMIFS('Aceite Virgen'!MI$6:MI$257,'Aceite Virgen'!$A$6:$A$257,"&gt;="&amp;$A282,'Aceite Virgen'!$B$6:$B$257,"&lt;="&amp;$B282)</f>
        <v>0</v>
      </c>
      <c r="MJ282" s="8">
        <f>SUMIFS('Aceite Virgen'!MJ$6:MJ$257,'Aceite Virgen'!$A$6:$A$257,"&gt;="&amp;$A282,'Aceite Virgen'!$B$6:$B$257,"&lt;="&amp;$B282)</f>
        <v>0</v>
      </c>
      <c r="MK282" s="8">
        <f>SUMIFS('Aceite Virgen'!MK$6:MK$257,'Aceite Virgen'!$A$6:$A$257,"&gt;="&amp;$A282,'Aceite Virgen'!$B$6:$B$257,"&lt;="&amp;$B282)</f>
        <v>0</v>
      </c>
      <c r="ML282" s="8">
        <f>SUMIFS('Aceite Virgen'!ML$6:ML$257,'Aceite Virgen'!$A$6:$A$257,"&gt;="&amp;$A282,'Aceite Virgen'!$B$6:$B$257,"&lt;="&amp;$B282)</f>
        <v>0</v>
      </c>
      <c r="MM282" s="76"/>
      <c r="MN282" s="76"/>
      <c r="MO282" s="76"/>
      <c r="MP282" s="8">
        <f>SUMIFS('Aceite Virgen'!MP$6:MP$257,'Aceite Virgen'!$A$6:$A$257,"&gt;="&amp;$A282,'Aceite Virgen'!$B$6:$B$257,"&lt;="&amp;$B282)</f>
        <v>0.25</v>
      </c>
      <c r="MQ282" s="8">
        <f>SUMIFS('Aceite Virgen'!MQ$6:MQ$257,'Aceite Virgen'!$A$6:$A$257,"&gt;="&amp;$A282,'Aceite Virgen'!$B$6:$B$257,"&lt;="&amp;$B282)</f>
        <v>1.58</v>
      </c>
      <c r="MR282" s="8">
        <f>SUMIFS('Aceite Virgen'!MR$6:MR$257,'Aceite Virgen'!$A$6:$A$257,"&gt;="&amp;$A282,'Aceite Virgen'!$B$6:$B$257,"&lt;="&amp;$B282)</f>
        <v>0</v>
      </c>
      <c r="MS282" s="8">
        <f>SUMIFS('Aceite Virgen'!MS$6:MS$257,'Aceite Virgen'!$A$6:$A$257,"&gt;="&amp;$A282,'Aceite Virgen'!$B$6:$B$257,"&lt;="&amp;$B282)</f>
        <v>0</v>
      </c>
    </row>
    <row r="283" spans="1:357" x14ac:dyDescent="0.25">
      <c r="A283" s="14">
        <f>'TAM Aceite Virgen'!B31</f>
        <v>4.3</v>
      </c>
      <c r="B283" s="14">
        <f>'TAM Aceite Virgen'!C31</f>
        <v>4.4000000000000004</v>
      </c>
      <c r="C283" s="14"/>
      <c r="D283" s="8">
        <f>SUMIFS('Aceite Virgen'!D$6:D$257,'Aceite Virgen'!$A$6:$A$257,"&gt;="&amp;$A283,'Aceite Virgen'!$B$6:$B$257,"&lt;="&amp;$B283)</f>
        <v>1.1599999999999999</v>
      </c>
      <c r="E283" s="8">
        <f>SUMIFS('Aceite Virgen'!E$6:E$257,'Aceite Virgen'!$A$6:$A$257,"&gt;="&amp;$A283,'Aceite Virgen'!$B$6:$B$257,"&lt;="&amp;$B283)</f>
        <v>2.16</v>
      </c>
      <c r="F283" s="8">
        <f>SUMIFS('Aceite Virgen'!F$6:F$257,'Aceite Virgen'!$A$6:$A$257,"&gt;="&amp;$A283,'Aceite Virgen'!$B$6:$B$257,"&lt;="&amp;$B283)</f>
        <v>0.85</v>
      </c>
      <c r="G283" s="8">
        <f>SUMIFS('Aceite Virgen'!G$6:G$257,'Aceite Virgen'!$A$6:$A$257,"&gt;="&amp;$A283,'Aceite Virgen'!$B$6:$B$257,"&lt;="&amp;$B283)</f>
        <v>0</v>
      </c>
      <c r="H283" s="14"/>
      <c r="I283" s="14"/>
      <c r="J283" s="14"/>
      <c r="K283" s="8">
        <f>SUMIFS('Aceite Virgen'!K$6:K$257,'Aceite Virgen'!$A$6:$A$257,"&gt;="&amp;$A283,'Aceite Virgen'!$B$6:$B$257,"&lt;="&amp;$B283)</f>
        <v>2.97</v>
      </c>
      <c r="L283" s="8">
        <f>SUMIFS('Aceite Virgen'!L$6:L$257,'Aceite Virgen'!$A$6:$A$257,"&gt;="&amp;$A283,'Aceite Virgen'!$B$6:$B$257,"&lt;="&amp;$B283)</f>
        <v>1.53</v>
      </c>
      <c r="M283" s="8">
        <f>SUMIFS('Aceite Virgen'!M$6:M$257,'Aceite Virgen'!$A$6:$A$257,"&gt;="&amp;$A283,'Aceite Virgen'!$B$6:$B$257,"&lt;="&amp;$B283)</f>
        <v>3.6</v>
      </c>
      <c r="N283" s="8">
        <f>SUMIFS('Aceite Virgen'!N$6:N$257,'Aceite Virgen'!$A$6:$A$257,"&gt;="&amp;$A283,'Aceite Virgen'!$B$6:$B$257,"&lt;="&amp;$B283)</f>
        <v>0</v>
      </c>
      <c r="O283" s="14"/>
      <c r="P283" s="14"/>
      <c r="Q283" s="14"/>
      <c r="R283" s="8">
        <f>SUMIFS('Aceite Virgen'!R$6:R$257,'Aceite Virgen'!$A$6:$A$257,"&gt;="&amp;$A283,'Aceite Virgen'!$B$6:$B$257,"&lt;="&amp;$B283)</f>
        <v>1.37</v>
      </c>
      <c r="S283" s="8">
        <f>SUMIFS('Aceite Virgen'!S$6:S$257,'Aceite Virgen'!$A$6:$A$257,"&gt;="&amp;$A283,'Aceite Virgen'!$B$6:$B$257,"&lt;="&amp;$B283)</f>
        <v>0</v>
      </c>
      <c r="T283" s="8">
        <f>SUMIFS('Aceite Virgen'!T$6:T$257,'Aceite Virgen'!$A$6:$A$257,"&gt;="&amp;$A283,'Aceite Virgen'!$B$6:$B$257,"&lt;="&amp;$B283)</f>
        <v>1.9100000000000001</v>
      </c>
      <c r="U283" s="8">
        <f>SUMIFS('Aceite Virgen'!U$6:U$257,'Aceite Virgen'!$A$6:$A$257,"&gt;="&amp;$A283,'Aceite Virgen'!$B$6:$B$257,"&lt;="&amp;$B283)</f>
        <v>0</v>
      </c>
      <c r="V283" s="14"/>
      <c r="W283" s="14"/>
      <c r="X283" s="14"/>
      <c r="Y283" s="8">
        <f>SUMIFS('Aceite Virgen'!Y$6:Y$257,'Aceite Virgen'!$A$6:$A$257,"&gt;="&amp;$A283,'Aceite Virgen'!$B$6:$B$257,"&lt;="&amp;$B283)</f>
        <v>1.01</v>
      </c>
      <c r="Z283" s="8">
        <f>SUMIFS('Aceite Virgen'!Z$6:Z$257,'Aceite Virgen'!$A$6:$A$257,"&gt;="&amp;$A283,'Aceite Virgen'!$B$6:$B$257,"&lt;="&amp;$B283)</f>
        <v>1.82</v>
      </c>
      <c r="AA283" s="8">
        <f>SUMIFS('Aceite Virgen'!AA$6:AA$257,'Aceite Virgen'!$A$6:$A$257,"&gt;="&amp;$A283,'Aceite Virgen'!$B$6:$B$257,"&lt;="&amp;$B283)</f>
        <v>0.89</v>
      </c>
      <c r="AB283" s="8">
        <f>SUMIFS('Aceite Virgen'!AB$6:AB$257,'Aceite Virgen'!$A$6:$A$257,"&gt;="&amp;$A283,'Aceite Virgen'!$B$6:$B$257,"&lt;="&amp;$B283)</f>
        <v>0</v>
      </c>
      <c r="AC283" s="14"/>
      <c r="AD283" s="14"/>
      <c r="AE283" s="14"/>
      <c r="AF283" s="8">
        <f>SUMIFS('Aceite Virgen'!AF$6:AF$257,'Aceite Virgen'!$A$6:$A$257,"&gt;="&amp;$A283,'Aceite Virgen'!$B$6:$B$257,"&lt;="&amp;$B283)</f>
        <v>0.05</v>
      </c>
      <c r="AG283" s="8">
        <f>SUMIFS('Aceite Virgen'!AG$6:AG$257,'Aceite Virgen'!$A$6:$A$257,"&gt;="&amp;$A283,'Aceite Virgen'!$B$6:$B$257,"&lt;="&amp;$B283)</f>
        <v>0</v>
      </c>
      <c r="AH283" s="8">
        <f>SUMIFS('Aceite Virgen'!AH$6:AH$257,'Aceite Virgen'!$A$6:$A$257,"&gt;="&amp;$A283,'Aceite Virgen'!$B$6:$B$257,"&lt;="&amp;$B283)</f>
        <v>0.06</v>
      </c>
      <c r="AI283" s="8">
        <f>SUMIFS('Aceite Virgen'!AI$6:AI$257,'Aceite Virgen'!$A$6:$A$257,"&gt;="&amp;$A283,'Aceite Virgen'!$B$6:$B$257,"&lt;="&amp;$B283)</f>
        <v>0</v>
      </c>
      <c r="AJ283" s="14"/>
      <c r="AK283" s="14"/>
      <c r="AL283" s="14"/>
      <c r="AM283" s="8">
        <f>SUMIFS('Aceite Virgen'!AM$6:AM$257,'Aceite Virgen'!$A$6:$A$257,"&gt;="&amp;$A283,'Aceite Virgen'!$B$6:$B$257,"&lt;="&amp;$B283)</f>
        <v>0.44</v>
      </c>
      <c r="AN283" s="8">
        <f>SUMIFS('Aceite Virgen'!AN$6:AN$257,'Aceite Virgen'!$A$6:$A$257,"&gt;="&amp;$A283,'Aceite Virgen'!$B$6:$B$257,"&lt;="&amp;$B283)</f>
        <v>0</v>
      </c>
      <c r="AO283" s="8">
        <f>SUMIFS('Aceite Virgen'!AO$6:AO$257,'Aceite Virgen'!$A$6:$A$257,"&gt;="&amp;$A283,'Aceite Virgen'!$B$6:$B$257,"&lt;="&amp;$B283)</f>
        <v>0.5</v>
      </c>
      <c r="AP283" s="8">
        <f>SUMIFS('Aceite Virgen'!AP$6:AP$257,'Aceite Virgen'!$A$6:$A$257,"&gt;="&amp;$A283,'Aceite Virgen'!$B$6:$B$257,"&lt;="&amp;$B283)</f>
        <v>0</v>
      </c>
      <c r="AQ283" s="14"/>
      <c r="AR283" s="14"/>
      <c r="AT283" s="8">
        <f>SUMIFS('Aceite Virgen'!AT$6:AT$257,'Aceite Virgen'!$A$6:$A$257,"&gt;="&amp;$A283,'Aceite Virgen'!$B$6:$B$257,"&lt;="&amp;$B283)</f>
        <v>0.45</v>
      </c>
      <c r="AU283" s="8">
        <f>SUMIFS('Aceite Virgen'!AU$6:AU$257,'Aceite Virgen'!$A$6:$A$257,"&gt;="&amp;$A283,'Aceite Virgen'!$B$6:$B$257,"&lt;="&amp;$B283)</f>
        <v>0.91</v>
      </c>
      <c r="AV283" s="8">
        <f>SUMIFS('Aceite Virgen'!AV$6:AV$257,'Aceite Virgen'!$A$6:$A$257,"&gt;="&amp;$A283,'Aceite Virgen'!$B$6:$B$257,"&lt;="&amp;$B283)</f>
        <v>0.43</v>
      </c>
      <c r="AW283" s="8">
        <f>SUMIFS('Aceite Virgen'!AW$6:AW$257,'Aceite Virgen'!$A$6:$A$257,"&gt;="&amp;$A283,'Aceite Virgen'!$B$6:$B$257,"&lt;="&amp;$B283)</f>
        <v>0</v>
      </c>
      <c r="BA283" s="8">
        <f>SUMIFS('Aceite Virgen'!BA$6:BA$257,'Aceite Virgen'!$A$6:$A$257,"&gt;="&amp;A283,'Aceite Virgen'!$B$6:$B$257,"&lt;="&amp;B283)</f>
        <v>0.75</v>
      </c>
      <c r="BB283" s="8">
        <f>SUMIFS('Aceite Virgen'!BB$6:BB$257,'Aceite Virgen'!$A$6:$A$257,"&gt;="&amp;$A283,'Aceite Virgen'!$B$6:$B$257,"&lt;="&amp;$B283)</f>
        <v>0.99</v>
      </c>
      <c r="BC283" s="8">
        <f>SUMIFS('Aceite Virgen'!BC$6:BC$257,'Aceite Virgen'!$A$6:$A$257,"&gt;="&amp;$A283,'Aceite Virgen'!$B$6:$B$257,"&lt;="&amp;$B283)</f>
        <v>0.77</v>
      </c>
      <c r="BD283" s="8">
        <f>SUMIFS('Aceite Virgen'!BD$6:BD$257,'Aceite Virgen'!$A$6:$A$257,"&gt;="&amp;$A283,'Aceite Virgen'!$B$6:$B$257,"&lt;="&amp;$B283)</f>
        <v>0</v>
      </c>
      <c r="BH283" s="8">
        <f>SUMIFS('Aceite Virgen'!BH$6:BH$257,'Aceite Virgen'!$A$6:$A$257,"&gt;="&amp;$A283,'Aceite Virgen'!$B$6:$B$257,"&lt;="&amp;$B283)</f>
        <v>0.39</v>
      </c>
      <c r="BI283" s="8">
        <f>SUMIFS('Aceite Virgen'!BI$6:BI$257,'Aceite Virgen'!$A$6:$A$257,"&gt;="&amp;$A283,'Aceite Virgen'!$B$6:$B$257,"&lt;="&amp;$B283)</f>
        <v>3.39</v>
      </c>
      <c r="BJ283" s="8">
        <f>SUMIFS('Aceite Virgen'!BJ$6:BJ$257,'Aceite Virgen'!$A$6:$A$257,"&gt;="&amp;$A283,'Aceite Virgen'!$B$6:$B$257,"&lt;="&amp;$B283)</f>
        <v>0.17</v>
      </c>
      <c r="BK283" s="8">
        <f>SUMIFS('Aceite Virgen'!BK$6:BK$257,'Aceite Virgen'!$A$6:$A$257,"&gt;="&amp;$A283,'Aceite Virgen'!$B$6:$B$257,"&lt;="&amp;$B283)</f>
        <v>0</v>
      </c>
      <c r="BO283" s="8">
        <f>SUMIFS('Aceite Virgen'!BO$6:BO$257,'Aceite Virgen'!$A$6:$A$257,"&gt;="&amp;$A283,'Aceite Virgen'!$B$6:$B$257,"&lt;="&amp;$B283)</f>
        <v>0.98</v>
      </c>
      <c r="BP283" s="8">
        <f>SUMIFS('Aceite Virgen'!BP$6:BP$257,'Aceite Virgen'!$A$6:$A$257,"&gt;="&amp;$A283,'Aceite Virgen'!$B$6:$B$257,"&lt;="&amp;$B283)</f>
        <v>7.93</v>
      </c>
      <c r="BQ283" s="8">
        <f>SUMIFS('Aceite Virgen'!BQ$6:BQ$257,'Aceite Virgen'!$A$6:$A$257,"&gt;="&amp;$A283,'Aceite Virgen'!$B$6:$B$257,"&lt;="&amp;$B283)</f>
        <v>0.61</v>
      </c>
      <c r="BR283" s="8">
        <f>SUMIFS('Aceite Virgen'!BR$6:BR$257,'Aceite Virgen'!$A$6:$A$257,"&gt;="&amp;$A283,'Aceite Virgen'!$B$6:$B$257,"&lt;="&amp;$B283)</f>
        <v>0</v>
      </c>
      <c r="BV283" s="8">
        <f>SUMIFS('Aceite Virgen'!BV$6:BV$257,'Aceite Virgen'!$A$6:$A$257,"&gt;="&amp;$A283,'Aceite Virgen'!$B$6:$B$257,"&lt;="&amp;$B283)</f>
        <v>0.66999999999999993</v>
      </c>
      <c r="BW283" s="8">
        <f>SUMIFS('Aceite Virgen'!BW$6:BW$257,'Aceite Virgen'!$A$6:$A$257,"&gt;="&amp;$A283,'Aceite Virgen'!$B$6:$B$257,"&lt;="&amp;$B283)</f>
        <v>1.47</v>
      </c>
      <c r="BX283" s="8">
        <f>SUMIFS('Aceite Virgen'!BX$6:BX$257,'Aceite Virgen'!$A$6:$A$257,"&gt;="&amp;$A283,'Aceite Virgen'!$B$6:$B$257,"&lt;="&amp;$B283)</f>
        <v>0.35</v>
      </c>
      <c r="BY283" s="8">
        <f>SUMIFS('Aceite Virgen'!BY$6:BY$257,'Aceite Virgen'!$A$6:$A$257,"&gt;="&amp;$A283,'Aceite Virgen'!$B$6:$B$257,"&lt;="&amp;$B283)</f>
        <v>0</v>
      </c>
      <c r="CC283" s="8">
        <f>SUMIFS('Aceite Virgen'!CC$6:CC$257,'Aceite Virgen'!$A$6:$A$257,"&gt;="&amp;$A283,'Aceite Virgen'!$B$6:$B$257,"&lt;="&amp;$B283)</f>
        <v>7.0000000000000007E-2</v>
      </c>
      <c r="CD283" s="8">
        <f>SUMIFS('Aceite Virgen'!CD$6:CD$257,'Aceite Virgen'!$A$6:$A$257,"&gt;="&amp;$A283,'Aceite Virgen'!$B$6:$B$257,"&lt;="&amp;$B283)</f>
        <v>0.83</v>
      </c>
      <c r="CE283" s="8">
        <f>SUMIFS('Aceite Virgen'!CE$6:CE$257,'Aceite Virgen'!$A$6:$A$257,"&gt;="&amp;$A283,'Aceite Virgen'!$B$6:$B$257,"&lt;="&amp;$B283)</f>
        <v>0</v>
      </c>
      <c r="CF283" s="8">
        <f>SUMIFS('Aceite Virgen'!CF$6:CF$257,'Aceite Virgen'!$A$6:$A$257,"&gt;="&amp;$A283,'Aceite Virgen'!$B$6:$B$257,"&lt;="&amp;$B283)</f>
        <v>0</v>
      </c>
      <c r="CJ283" s="8">
        <f>SUMIFS('Aceite Virgen'!CJ$6:CJ$257,'Aceite Virgen'!$A$6:$A$257,"&gt;="&amp;$A283,'Aceite Virgen'!$B$6:$B$257,"&lt;="&amp;$B283)</f>
        <v>0.9</v>
      </c>
      <c r="CK283" s="8">
        <f>SUMIFS('Aceite Virgen'!CK$6:CK$257,'Aceite Virgen'!$A$6:$A$257,"&gt;="&amp;$A283,'Aceite Virgen'!$B$6:$B$257,"&lt;="&amp;$B283)</f>
        <v>3.32</v>
      </c>
      <c r="CL283" s="8">
        <f>SUMIFS('Aceite Virgen'!CL$6:CL$257,'Aceite Virgen'!$A$6:$A$257,"&gt;="&amp;$A283,'Aceite Virgen'!$B$6:$B$257,"&lt;="&amp;$B283)</f>
        <v>0.46</v>
      </c>
      <c r="CM283" s="8">
        <f>SUMIFS('Aceite Virgen'!CM$6:CM$257,'Aceite Virgen'!$A$6:$A$257,"&gt;="&amp;$A283,'Aceite Virgen'!$B$6:$B$257,"&lt;="&amp;$B283)</f>
        <v>3.74</v>
      </c>
      <c r="CQ283" s="8">
        <f>SUMIFS('Aceite Virgen'!CQ$6:CQ$257,'Aceite Virgen'!$A$6:$A$257,"&gt;="&amp;$A283,'Aceite Virgen'!$B$6:$B$257,"&lt;="&amp;$B283)</f>
        <v>1.99</v>
      </c>
      <c r="CR283" s="8">
        <f>SUMIFS('Aceite Virgen'!CR$6:CR$257,'Aceite Virgen'!$A$6:$A$257,"&gt;="&amp;$A283,'Aceite Virgen'!$B$6:$B$257,"&lt;="&amp;$B283)</f>
        <v>1.71</v>
      </c>
      <c r="CS283" s="8">
        <f>SUMIFS('Aceite Virgen'!CS$6:CS$257,'Aceite Virgen'!$A$6:$A$257,"&gt;="&amp;$A283,'Aceite Virgen'!$B$6:$B$257,"&lt;="&amp;$B283)</f>
        <v>2.2000000000000002</v>
      </c>
      <c r="CT283" s="8">
        <f>SUMIFS('Aceite Virgen'!CT$6:CT$257,'Aceite Virgen'!$A$6:$A$257,"&gt;="&amp;$A283,'Aceite Virgen'!$B$6:$B$257,"&lt;="&amp;$B283)</f>
        <v>0</v>
      </c>
      <c r="CX283" s="8">
        <f>SUMIFS('Aceite Virgen'!CX$6:CX$257,'Aceite Virgen'!$A$6:$A$257,"&gt;="&amp;$A283,'Aceite Virgen'!$B$6:$B$257,"&lt;="&amp;$B283)</f>
        <v>0.6</v>
      </c>
      <c r="CY283" s="8">
        <f>SUMIFS('Aceite Virgen'!CY$6:CY$257,'Aceite Virgen'!$A$6:$A$257,"&gt;="&amp;$A283,'Aceite Virgen'!$B$6:$B$257,"&lt;="&amp;$B283)</f>
        <v>0</v>
      </c>
      <c r="CZ283" s="8">
        <f>SUMIFS('Aceite Virgen'!CZ$6:CZ$257,'Aceite Virgen'!$A$6:$A$257,"&gt;="&amp;$A283,'Aceite Virgen'!$B$6:$B$257,"&lt;="&amp;$B283)</f>
        <v>0.84</v>
      </c>
      <c r="DA283" s="8">
        <f>SUMIFS('Aceite Virgen'!DA$6:DA$257,'Aceite Virgen'!$A$6:$A$257,"&gt;="&amp;$A283,'Aceite Virgen'!$B$6:$B$257,"&lt;="&amp;$B283)</f>
        <v>0</v>
      </c>
      <c r="DE283" s="8">
        <f>SUMIFS('Aceite Virgen'!DE$6:DE$257,'Aceite Virgen'!$A$6:$A$257,"&gt;="&amp;$A283,'Aceite Virgen'!$B$6:$B$257,"&lt;="&amp;$B283)</f>
        <v>1.29</v>
      </c>
      <c r="DF283" s="8">
        <f>SUMIFS('Aceite Virgen'!DF$6:DF$257,'Aceite Virgen'!$A$6:$A$257,"&gt;="&amp;$A283,'Aceite Virgen'!$B$6:$B$257,"&lt;="&amp;$B283)</f>
        <v>1.24</v>
      </c>
      <c r="DG283" s="8">
        <f>SUMIFS('Aceite Virgen'!DG$6:DG$257,'Aceite Virgen'!$A$6:$A$257,"&gt;="&amp;$A283,'Aceite Virgen'!$B$6:$B$257,"&lt;="&amp;$B283)</f>
        <v>1.46</v>
      </c>
      <c r="DH283" s="8">
        <f>SUMIFS('Aceite Virgen'!DH$6:DH$257,'Aceite Virgen'!$A$6:$A$257,"&gt;="&amp;$A283,'Aceite Virgen'!$B$6:$B$257,"&lt;="&amp;$B283)</f>
        <v>0</v>
      </c>
      <c r="DL283" s="8">
        <f>SUMIFS('Aceite Virgen'!DL$6:DL$257,'Aceite Virgen'!$A$6:$A$257,"&gt;="&amp;$A283,'Aceite Virgen'!$B$6:$B$257,"&lt;="&amp;$B283)</f>
        <v>0.32</v>
      </c>
      <c r="DM283" s="8">
        <f>SUMIFS('Aceite Virgen'!DM$6:DM$257,'Aceite Virgen'!$A$6:$A$257,"&gt;="&amp;$A283,'Aceite Virgen'!$B$6:$B$257,"&lt;="&amp;$B283)</f>
        <v>0</v>
      </c>
      <c r="DN283" s="8">
        <f>SUMIFS('Aceite Virgen'!DN$6:DN$257,'Aceite Virgen'!$A$6:$A$257,"&gt;="&amp;$A283,'Aceite Virgen'!$B$6:$B$257,"&lt;="&amp;$B283)</f>
        <v>0.43000000000000005</v>
      </c>
      <c r="DO283" s="8">
        <f>SUMIFS('Aceite Virgen'!DO$6:DO$257,'Aceite Virgen'!$A$6:$A$257,"&gt;="&amp;$A283,'Aceite Virgen'!$B$6:$B$257,"&lt;="&amp;$B283)</f>
        <v>0</v>
      </c>
      <c r="DS283" s="8">
        <f>SUMIFS('Aceite Virgen'!DS$6:DS$257,'Aceite Virgen'!$A$6:$A$257,"&gt;="&amp;$A283,'Aceite Virgen'!$B$6:$B$257,"&lt;="&amp;$B283)</f>
        <v>0</v>
      </c>
      <c r="DT283" s="8">
        <f>SUMIFS('Aceite Virgen'!DT$6:DT$257,'Aceite Virgen'!$A$6:$A$257,"&gt;="&amp;$A283,'Aceite Virgen'!$B$6:$B$257,"&lt;="&amp;$B283)</f>
        <v>0</v>
      </c>
      <c r="DU283" s="8">
        <f>SUMIFS('Aceite Virgen'!DU$6:DU$257,'Aceite Virgen'!$A$6:$A$257,"&gt;="&amp;$A283,'Aceite Virgen'!$B$6:$B$257,"&lt;="&amp;$B283)</f>
        <v>0</v>
      </c>
      <c r="DV283" s="8">
        <f>SUMIFS('Aceite Virgen'!DV$6:DV$257,'Aceite Virgen'!$A$6:$A$257,"&gt;="&amp;$A283,'Aceite Virgen'!$B$6:$B$257,"&lt;="&amp;$B283)</f>
        <v>0</v>
      </c>
      <c r="DZ283" s="8">
        <f>SUMIFS('Aceite Virgen'!DZ$6:DZ$257,'Aceite Virgen'!$A$6:$A$257,"&gt;="&amp;$A283,'Aceite Virgen'!$B$6:$B$257,"&lt;="&amp;$B283)</f>
        <v>0.35</v>
      </c>
      <c r="EA283" s="8">
        <f>SUMIFS('Aceite Virgen'!EA$6:EA$257,'Aceite Virgen'!$A$6:$A$257,"&gt;="&amp;$A283,'Aceite Virgen'!$B$6:$B$257,"&lt;="&amp;$B283)</f>
        <v>0.91</v>
      </c>
      <c r="EB283" s="8">
        <f>SUMIFS('Aceite Virgen'!EB$6:EB$257,'Aceite Virgen'!$A$6:$A$257,"&gt;="&amp;$A283,'Aceite Virgen'!$B$6:$B$257,"&lt;="&amp;$B283)</f>
        <v>0.28999999999999998</v>
      </c>
      <c r="EC283" s="8">
        <f>SUMIFS('Aceite Virgen'!EC$6:EC$257,'Aceite Virgen'!$A$6:$A$257,"&gt;="&amp;$A283,'Aceite Virgen'!$B$6:$B$257,"&lt;="&amp;$B283)</f>
        <v>0</v>
      </c>
      <c r="EG283" s="8">
        <f>SUMIFS('Aceite Virgen'!EG$6:EG$257,'Aceite Virgen'!$A$6:$A$257,"&gt;="&amp;$A283,'Aceite Virgen'!$B$6:$B$257,"&lt;="&amp;$B283)</f>
        <v>0.52</v>
      </c>
      <c r="EH283" s="8">
        <f>SUMIFS('Aceite Virgen'!EH$6:EH$257,'Aceite Virgen'!$A$6:$A$257,"&gt;="&amp;$A283,'Aceite Virgen'!$B$6:$B$257,"&lt;="&amp;$B283)</f>
        <v>1.25</v>
      </c>
      <c r="EI283" s="8">
        <f>SUMIFS('Aceite Virgen'!EI$6:EI$257,'Aceite Virgen'!$A$6:$A$257,"&gt;="&amp;$A283,'Aceite Virgen'!$B$6:$B$257,"&lt;="&amp;$B283)</f>
        <v>0.36</v>
      </c>
      <c r="EJ283" s="8">
        <f>SUMIFS('Aceite Virgen'!EJ$6:EJ$257,'Aceite Virgen'!$A$6:$A$257,"&gt;="&amp;$A283,'Aceite Virgen'!$B$6:$B$257,"&lt;="&amp;$B283)</f>
        <v>0</v>
      </c>
      <c r="EN283" s="8">
        <f>SUMIFS('Aceite Virgen'!EN$6:EN$257,'Aceite Virgen'!$A$6:$A$257,"&gt;="&amp;$A283,'Aceite Virgen'!$B$6:$B$257,"&lt;="&amp;$B283)</f>
        <v>0.15</v>
      </c>
      <c r="EO283" s="8">
        <f>SUMIFS('Aceite Virgen'!EO$6:EO$257,'Aceite Virgen'!$A$6:$A$257,"&gt;="&amp;$A283,'Aceite Virgen'!$B$6:$B$257,"&lt;="&amp;$B283)</f>
        <v>0.52</v>
      </c>
      <c r="EP283" s="8">
        <f>SUMIFS('Aceite Virgen'!EP$6:EP$257,'Aceite Virgen'!$A$6:$A$257,"&gt;="&amp;$A283,'Aceite Virgen'!$B$6:$B$257,"&lt;="&amp;$B283)</f>
        <v>0</v>
      </c>
      <c r="EQ283" s="8">
        <f>SUMIFS('Aceite Virgen'!EQ$6:EQ$257,'Aceite Virgen'!$A$6:$A$257,"&gt;="&amp;$A283,'Aceite Virgen'!$B$6:$B$257,"&lt;="&amp;$B283)</f>
        <v>0</v>
      </c>
      <c r="EU283" s="8">
        <f>SUMIFS('Aceite Virgen'!EU$6:EU$257,'Aceite Virgen'!$A$6:$A$257,"&gt;="&amp;$A283,'Aceite Virgen'!$B$6:$B$257,"&lt;="&amp;$B283)</f>
        <v>0.5</v>
      </c>
      <c r="EV283" s="8">
        <f>SUMIFS('Aceite Virgen'!EV$6:EV$257,'Aceite Virgen'!$A$6:$A$257,"&gt;="&amp;$A283,'Aceite Virgen'!$B$6:$B$257,"&lt;="&amp;$B283)</f>
        <v>2.67</v>
      </c>
      <c r="EW283" s="8">
        <f>SUMIFS('Aceite Virgen'!EW$6:EW$257,'Aceite Virgen'!$A$6:$A$257,"&gt;="&amp;$A283,'Aceite Virgen'!$B$6:$B$257,"&lt;="&amp;$B283)</f>
        <v>0.16</v>
      </c>
      <c r="EX283" s="8">
        <f>SUMIFS('Aceite Virgen'!EX$6:EX$257,'Aceite Virgen'!$A$6:$A$257,"&gt;="&amp;$A283,'Aceite Virgen'!$B$6:$B$257,"&lt;="&amp;$B283)</f>
        <v>0</v>
      </c>
      <c r="FB283" s="8">
        <f>SUMIFS('Aceite Virgen'!FB$6:FB$257,'Aceite Virgen'!$A$6:$A$257,"&gt;="&amp;$A283,'Aceite Virgen'!$B$6:$B$257,"&lt;="&amp;$B283)</f>
        <v>0.61</v>
      </c>
      <c r="FC283" s="8">
        <f>SUMIFS('Aceite Virgen'!FC$6:FC$257,'Aceite Virgen'!$A$6:$A$257,"&gt;="&amp;$A283,'Aceite Virgen'!$B$6:$B$257,"&lt;="&amp;$B283)</f>
        <v>0</v>
      </c>
      <c r="FD283" s="8">
        <f>SUMIFS('Aceite Virgen'!FD$6:FD$257,'Aceite Virgen'!$A$6:$A$257,"&gt;="&amp;$A283,'Aceite Virgen'!$B$6:$B$257,"&lt;="&amp;$B283)</f>
        <v>0.91</v>
      </c>
      <c r="FE283" s="8">
        <f>SUMIFS('Aceite Virgen'!FE$6:FE$257,'Aceite Virgen'!$A$6:$A$257,"&gt;="&amp;$A283,'Aceite Virgen'!$B$6:$B$257,"&lt;="&amp;$B283)</f>
        <v>0</v>
      </c>
      <c r="FI283" s="8">
        <f>SUMIFS('Aceite Virgen'!FI$6:FI$257,'Aceite Virgen'!$A$6:$A$257,"&gt;="&amp;$A283,'Aceite Virgen'!$B$6:$B$257,"&lt;="&amp;$B283)</f>
        <v>1.39</v>
      </c>
      <c r="FJ283" s="8">
        <f>SUMIFS('Aceite Virgen'!FJ$6:FJ$257,'Aceite Virgen'!$A$6:$A$257,"&gt;="&amp;$A283,'Aceite Virgen'!$B$6:$B$257,"&lt;="&amp;$B283)</f>
        <v>1.67</v>
      </c>
      <c r="FK283" s="8">
        <f>SUMIFS('Aceite Virgen'!FK$6:FK$257,'Aceite Virgen'!$A$6:$A$257,"&gt;="&amp;$A283,'Aceite Virgen'!$B$6:$B$257,"&lt;="&amp;$B283)</f>
        <v>1.01</v>
      </c>
      <c r="FL283" s="8">
        <f>SUMIFS('Aceite Virgen'!FL$6:FL$257,'Aceite Virgen'!$A$6:$A$257,"&gt;="&amp;$A283,'Aceite Virgen'!$B$6:$B$257,"&lt;="&amp;$B283)</f>
        <v>0</v>
      </c>
      <c r="FP283" s="8">
        <f>SUMIFS('Aceite Virgen'!FP$6:FP$257,'Aceite Virgen'!$A$6:$A$257,"&gt;="&amp;$A283,'Aceite Virgen'!$B$6:$B$257,"&lt;="&amp;$B283)</f>
        <v>0.15</v>
      </c>
      <c r="FQ283" s="8">
        <f>SUMIFS('Aceite Virgen'!FQ$6:FQ$257,'Aceite Virgen'!$A$6:$A$257,"&gt;="&amp;$A283,'Aceite Virgen'!$B$6:$B$257,"&lt;="&amp;$B283)</f>
        <v>0</v>
      </c>
      <c r="FR283" s="8">
        <f>SUMIFS('Aceite Virgen'!FR$6:FR$257,'Aceite Virgen'!$A$6:$A$257,"&gt;="&amp;$A283,'Aceite Virgen'!$B$6:$B$257,"&lt;="&amp;$B283)</f>
        <v>0</v>
      </c>
      <c r="FS283" s="8">
        <f>SUMIFS('Aceite Virgen'!FS$6:FS$257,'Aceite Virgen'!$A$6:$A$257,"&gt;="&amp;$A283,'Aceite Virgen'!$B$6:$B$257,"&lt;="&amp;$B283)</f>
        <v>0</v>
      </c>
      <c r="FW283" s="8">
        <f>SUMIFS('Aceite Virgen'!FW$6:FW$257,'Aceite Virgen'!$A$6:$A$257,"&gt;="&amp;$A283,'Aceite Virgen'!$B$6:$B$257,"&lt;="&amp;$B283)</f>
        <v>0</v>
      </c>
      <c r="FX283" s="8">
        <f>SUMIFS('Aceite Virgen'!FX$6:FX$257,'Aceite Virgen'!$A$6:$A$257,"&gt;="&amp;$A283,'Aceite Virgen'!$B$6:$B$257,"&lt;="&amp;$B283)</f>
        <v>0</v>
      </c>
      <c r="FY283" s="8">
        <f>SUMIFS('Aceite Virgen'!FY$6:FY$257,'Aceite Virgen'!$A$6:$A$257,"&gt;="&amp;$A283,'Aceite Virgen'!$B$6:$B$257,"&lt;="&amp;$B283)</f>
        <v>0</v>
      </c>
      <c r="FZ283" s="8">
        <f>SUMIFS('Aceite Virgen'!FZ$6:FZ$257,'Aceite Virgen'!$A$6:$A$257,"&gt;="&amp;$A283,'Aceite Virgen'!$B$6:$B$257,"&lt;="&amp;$B283)</f>
        <v>0</v>
      </c>
      <c r="GD283" s="8">
        <f>SUMIFS('Aceite Virgen'!GD$6:GD$257,'Aceite Virgen'!$A$6:$A$257,"&gt;="&amp;$A283,'Aceite Virgen'!$B$6:$B$257,"&lt;="&amp;$B283)</f>
        <v>0</v>
      </c>
      <c r="GE283" s="8">
        <f>SUMIFS('Aceite Virgen'!GE$6:GE$257,'Aceite Virgen'!$A$6:$A$257,"&gt;="&amp;$A283,'Aceite Virgen'!$B$6:$B$257,"&lt;="&amp;$B283)</f>
        <v>0</v>
      </c>
      <c r="GF283" s="8">
        <f>SUMIFS('Aceite Virgen'!GF$6:GF$257,'Aceite Virgen'!$A$6:$A$257,"&gt;="&amp;$A283,'Aceite Virgen'!$B$6:$B$257,"&lt;="&amp;$B283)</f>
        <v>0</v>
      </c>
      <c r="GG283" s="8">
        <f>SUMIFS('Aceite Virgen'!GG$6:GG$257,'Aceite Virgen'!$A$6:$A$257,"&gt;="&amp;$A283,'Aceite Virgen'!$B$6:$B$257,"&lt;="&amp;$B283)</f>
        <v>0</v>
      </c>
      <c r="GK283" s="8">
        <f>SUMIFS('Aceite Virgen'!GK$6:GK$257,'Aceite Virgen'!$A$6:$A$257,"&gt;="&amp;$A283,'Aceite Virgen'!$B$6:$B$257,"&lt;="&amp;$B283)</f>
        <v>0</v>
      </c>
      <c r="GL283" s="8">
        <f>SUMIFS('Aceite Virgen'!GL$6:GL$257,'Aceite Virgen'!$A$6:$A$257,"&gt;="&amp;$A283,'Aceite Virgen'!$B$6:$B$257,"&lt;="&amp;$B283)</f>
        <v>0</v>
      </c>
      <c r="GM283" s="8">
        <f>SUMIFS('Aceite Virgen'!GM$6:GM$257,'Aceite Virgen'!$A$6:$A$257,"&gt;="&amp;$A283,'Aceite Virgen'!$B$6:$B$257,"&lt;="&amp;$B283)</f>
        <v>0</v>
      </c>
      <c r="GN283" s="8">
        <f>SUMIFS('Aceite Virgen'!GN$6:GN$257,'Aceite Virgen'!$A$6:$A$257,"&gt;="&amp;$A283,'Aceite Virgen'!$B$6:$B$257,"&lt;="&amp;$B283)</f>
        <v>0</v>
      </c>
      <c r="GR283" s="8">
        <f>SUMIFS('Aceite Virgen'!GR$6:GR$257,'Aceite Virgen'!$A$6:$A$257,"&gt;="&amp;$A283,'Aceite Virgen'!$B$6:$B$257,"&lt;="&amp;$B283)</f>
        <v>0.67</v>
      </c>
      <c r="GS283" s="8">
        <f>SUMIFS('Aceite Virgen'!GS$6:GS$257,'Aceite Virgen'!$A$6:$A$257,"&gt;="&amp;$A283,'Aceite Virgen'!$B$6:$B$257,"&lt;="&amp;$B283)</f>
        <v>0</v>
      </c>
      <c r="GT283" s="8">
        <f>SUMIFS('Aceite Virgen'!GT$6:GT$257,'Aceite Virgen'!$A$6:$A$257,"&gt;="&amp;$A283,'Aceite Virgen'!$B$6:$B$257,"&lt;="&amp;$B283)</f>
        <v>0.95</v>
      </c>
      <c r="GU283" s="8">
        <f>SUMIFS('Aceite Virgen'!GU$6:GU$257,'Aceite Virgen'!$A$6:$A$257,"&gt;="&amp;$A283,'Aceite Virgen'!$B$6:$B$257,"&lt;="&amp;$B283)</f>
        <v>0</v>
      </c>
      <c r="GY283" s="8">
        <f>SUMIFS('Aceite Virgen'!GY$6:GY$257,'Aceite Virgen'!$A$6:$A$257,"&gt;="&amp;$A283,'Aceite Virgen'!$B$6:$B$257,"&lt;="&amp;$B283)</f>
        <v>0.13</v>
      </c>
      <c r="GZ283" s="8">
        <f>SUMIFS('Aceite Virgen'!GZ$6:GZ$257,'Aceite Virgen'!$A$6:$A$257,"&gt;="&amp;$A283,'Aceite Virgen'!$B$6:$B$257,"&lt;="&amp;$B283)</f>
        <v>1.36</v>
      </c>
      <c r="HA283" s="8">
        <f>SUMIFS('Aceite Virgen'!HA$6:HA$257,'Aceite Virgen'!$A$6:$A$257,"&gt;="&amp;$A283,'Aceite Virgen'!$B$6:$B$257,"&lt;="&amp;$B283)</f>
        <v>0</v>
      </c>
      <c r="HB283" s="8">
        <f>SUMIFS('Aceite Virgen'!HB$6:HB$257,'Aceite Virgen'!$A$6:$A$257,"&gt;="&amp;$A283,'Aceite Virgen'!$B$6:$B$257,"&lt;="&amp;$B283)</f>
        <v>0</v>
      </c>
      <c r="HF283" s="8">
        <f>SUMIFS('Aceite Virgen'!HF$6:HF$257,'Aceite Virgen'!$A$6:$A$257,"&gt;="&amp;$A283,'Aceite Virgen'!$B$6:$B$257,"&lt;="&amp;$B283)</f>
        <v>1.35</v>
      </c>
      <c r="HG283" s="8">
        <f>SUMIFS('Aceite Virgen'!HG$6:HG$257,'Aceite Virgen'!$A$6:$A$257,"&gt;="&amp;$A283,'Aceite Virgen'!$B$6:$B$257,"&lt;="&amp;$B283)</f>
        <v>9.83</v>
      </c>
      <c r="HH283" s="8">
        <f>SUMIFS('Aceite Virgen'!HH$6:HH$257,'Aceite Virgen'!$A$6:$A$257,"&gt;="&amp;$A283,'Aceite Virgen'!$B$6:$B$257,"&lt;="&amp;$B283)</f>
        <v>0</v>
      </c>
      <c r="HI283" s="8">
        <f>SUMIFS('Aceite Virgen'!HI$6:HI$257,'Aceite Virgen'!$A$6:$A$257,"&gt;="&amp;$A283,'Aceite Virgen'!$B$6:$B$257,"&lt;="&amp;$B283)</f>
        <v>0</v>
      </c>
      <c r="HM283" s="8">
        <f>SUMIFS('Aceite Virgen'!HM$6:HM$257,'Aceite Virgen'!$A$6:$A$257,"&gt;="&amp;$A283,'Aceite Virgen'!$B$6:$B$257,"&lt;="&amp;$B283)</f>
        <v>1.26</v>
      </c>
      <c r="HN283" s="8">
        <f>SUMIFS('Aceite Virgen'!HN$6:HN$257,'Aceite Virgen'!$A$6:$A$257,"&gt;="&amp;$A283,'Aceite Virgen'!$B$6:$B$257,"&lt;="&amp;$B283)</f>
        <v>6.12</v>
      </c>
      <c r="HO283" s="8">
        <f>SUMIFS('Aceite Virgen'!HO$6:HO$257,'Aceite Virgen'!$A$6:$A$257,"&gt;="&amp;$A283,'Aceite Virgen'!$B$6:$B$257,"&lt;="&amp;$B283)</f>
        <v>0</v>
      </c>
      <c r="HP283" s="8">
        <f>SUMIFS('Aceite Virgen'!HP$6:HP$257,'Aceite Virgen'!$A$6:$A$257,"&gt;="&amp;$A283,'Aceite Virgen'!$B$6:$B$257,"&lt;="&amp;$B283)</f>
        <v>0</v>
      </c>
      <c r="HT283" s="8">
        <f>SUMIFS('Aceite Virgen'!HT$6:HT$257,'Aceite Virgen'!$A$6:$A$257,"&gt;="&amp;$A283,'Aceite Virgen'!$B$6:$B$257,"&lt;="&amp;$B283)</f>
        <v>0</v>
      </c>
      <c r="HU283" s="8">
        <f>SUMIFS('Aceite Virgen'!HU$6:HU$257,'Aceite Virgen'!$A$6:$A$257,"&gt;="&amp;$A283,'Aceite Virgen'!$B$6:$B$257,"&lt;="&amp;$B283)</f>
        <v>0</v>
      </c>
      <c r="HV283" s="8">
        <f>SUMIFS('Aceite Virgen'!HV$6:HV$257,'Aceite Virgen'!$A$6:$A$257,"&gt;="&amp;$A283,'Aceite Virgen'!$B$6:$B$257,"&lt;="&amp;$B283)</f>
        <v>0</v>
      </c>
      <c r="HW283" s="8">
        <f>SUMIFS('Aceite Virgen'!HW$6:HW$257,'Aceite Virgen'!$A$6:$A$257,"&gt;="&amp;$A283,'Aceite Virgen'!$B$6:$B$257,"&lt;="&amp;$B283)</f>
        <v>0</v>
      </c>
      <c r="IA283" s="8">
        <f>SUMIFS('Aceite Virgen'!IA$6:IA$257,'Aceite Virgen'!$A$6:$A$257,"&gt;="&amp;$A283,'Aceite Virgen'!$B$6:$B$257,"&lt;="&amp;$B283)</f>
        <v>0.15</v>
      </c>
      <c r="IB283" s="8">
        <f>SUMIFS('Aceite Virgen'!IB$6:IB$257,'Aceite Virgen'!$A$6:$A$257,"&gt;="&amp;$A283,'Aceite Virgen'!$B$6:$B$257,"&lt;="&amp;$B283)</f>
        <v>0</v>
      </c>
      <c r="IC283" s="8">
        <f>SUMIFS('Aceite Virgen'!IC$6:IC$257,'Aceite Virgen'!$A$6:$A$257,"&gt;="&amp;$A283,'Aceite Virgen'!$B$6:$B$257,"&lt;="&amp;$B283)</f>
        <v>0.25</v>
      </c>
      <c r="ID283" s="8">
        <f>SUMIFS('Aceite Virgen'!ID$6:ID$257,'Aceite Virgen'!$A$6:$A$257,"&gt;="&amp;$A283,'Aceite Virgen'!$B$6:$B$257,"&lt;="&amp;$B283)</f>
        <v>0</v>
      </c>
      <c r="IH283" s="8">
        <f>SUMIFS('Aceite Virgen'!IH$6:IH$257,'Aceite Virgen'!$A$6:$A$257,"&gt;="&amp;$A283,'Aceite Virgen'!$B$6:$B$257,"&lt;="&amp;$B283)</f>
        <v>0.08</v>
      </c>
      <c r="II283" s="8">
        <f>SUMIFS('Aceite Virgen'!II$6:II$257,'Aceite Virgen'!$A$6:$A$257,"&gt;="&amp;$A283,'Aceite Virgen'!$B$6:$B$257,"&lt;="&amp;$B283)</f>
        <v>0.56999999999999995</v>
      </c>
      <c r="IJ283" s="8">
        <f>SUMIFS('Aceite Virgen'!IJ$6:IJ$257,'Aceite Virgen'!$A$6:$A$257,"&gt;="&amp;$A283,'Aceite Virgen'!$B$6:$B$257,"&lt;="&amp;$B283)</f>
        <v>0</v>
      </c>
      <c r="IK283" s="8">
        <f>SUMIFS('Aceite Virgen'!IK$6:IK$257,'Aceite Virgen'!$A$6:$A$257,"&gt;="&amp;$A283,'Aceite Virgen'!$B$6:$B$257,"&lt;="&amp;$B283)</f>
        <v>0</v>
      </c>
      <c r="IO283" s="8">
        <f>SUMIFS('Aceite Virgen'!IO$6:IO$257,'Aceite Virgen'!$A$6:$A$257,"&gt;="&amp;$A283,'Aceite Virgen'!$B$6:$B$257,"&lt;="&amp;$B283)</f>
        <v>0.12</v>
      </c>
      <c r="IP283" s="8">
        <f>SUMIFS('Aceite Virgen'!IP$6:IP$257,'Aceite Virgen'!$A$6:$A$257,"&gt;="&amp;$A283,'Aceite Virgen'!$B$6:$B$257,"&lt;="&amp;$B283)</f>
        <v>0.94</v>
      </c>
      <c r="IQ283" s="8">
        <f>SUMIFS('Aceite Virgen'!IQ$6:IQ$257,'Aceite Virgen'!$A$6:$A$257,"&gt;="&amp;$A283,'Aceite Virgen'!$B$6:$B$257,"&lt;="&amp;$B283)</f>
        <v>0</v>
      </c>
      <c r="IR283" s="8">
        <f>SUMIFS('Aceite Virgen'!IR$6:IR$257,'Aceite Virgen'!$A$6:$A$257,"&gt;="&amp;$A283,'Aceite Virgen'!$B$6:$B$257,"&lt;="&amp;$B283)</f>
        <v>0</v>
      </c>
      <c r="IV283" s="8">
        <f>SUMIFS('Aceite Virgen'!IV$6:IV$257,'Aceite Virgen'!$A$6:$A$257,"&gt;="&amp;$A283,'Aceite Virgen'!$B$6:$B$257,"&lt;="&amp;$B283)</f>
        <v>0.17</v>
      </c>
      <c r="IW283" s="8">
        <f>SUMIFS('Aceite Virgen'!IW$6:IW$257,'Aceite Virgen'!$A$6:$A$257,"&gt;="&amp;$A283,'Aceite Virgen'!$B$6:$B$257,"&lt;="&amp;$B283)</f>
        <v>0</v>
      </c>
      <c r="IX283" s="8">
        <f>SUMIFS('Aceite Virgen'!IX$6:IX$257,'Aceite Virgen'!$A$6:$A$257,"&gt;="&amp;$A283,'Aceite Virgen'!$B$6:$B$257,"&lt;="&amp;$B283)</f>
        <v>0.25</v>
      </c>
      <c r="IY283" s="8">
        <f>SUMIFS('Aceite Virgen'!IY$6:IY$257,'Aceite Virgen'!$A$6:$A$257,"&gt;="&amp;$A283,'Aceite Virgen'!$B$6:$B$257,"&lt;="&amp;$B283)</f>
        <v>0</v>
      </c>
      <c r="JC283" s="8">
        <f>SUMIFS('Aceite Virgen'!JC$6:JC$257,'Aceite Virgen'!$A$6:$A$257,"&gt;="&amp;$A283,'Aceite Virgen'!$B$6:$B$257,"&lt;="&amp;$B283)</f>
        <v>0.35</v>
      </c>
      <c r="JD283" s="8">
        <f>SUMIFS('Aceite Virgen'!JD$6:JD$257,'Aceite Virgen'!$A$6:$A$257,"&gt;="&amp;$A283,'Aceite Virgen'!$B$6:$B$257,"&lt;="&amp;$B283)</f>
        <v>0</v>
      </c>
      <c r="JE283" s="8">
        <f>SUMIFS('Aceite Virgen'!JE$6:JE$257,'Aceite Virgen'!$A$6:$A$257,"&gt;="&amp;$A283,'Aceite Virgen'!$B$6:$B$257,"&lt;="&amp;$B283)</f>
        <v>0.55000000000000004</v>
      </c>
      <c r="JF283" s="8">
        <f>SUMIFS('Aceite Virgen'!JF$6:JF$257,'Aceite Virgen'!$A$6:$A$257,"&gt;="&amp;$A283,'Aceite Virgen'!$B$6:$B$257,"&lt;="&amp;$B283)</f>
        <v>0</v>
      </c>
      <c r="JJ283" s="8">
        <f>SUMIFS('Aceite Virgen'!JJ$6:JJ$257,'Aceite Virgen'!$A$6:$A$257,"&gt;="&amp;$A283,'Aceite Virgen'!$B$6:$B$257,"&lt;="&amp;$B283)</f>
        <v>0</v>
      </c>
      <c r="JK283" s="8">
        <f>SUMIFS('Aceite Virgen'!JK$6:JK$257,'Aceite Virgen'!$A$6:$A$257,"&gt;="&amp;$A283,'Aceite Virgen'!$B$6:$B$257,"&lt;="&amp;$B283)</f>
        <v>0</v>
      </c>
      <c r="JL283" s="8">
        <f>SUMIFS('Aceite Virgen'!JL$6:JL$257,'Aceite Virgen'!$A$6:$A$257,"&gt;="&amp;$A283,'Aceite Virgen'!$B$6:$B$257,"&lt;="&amp;$B283)</f>
        <v>0</v>
      </c>
      <c r="JM283" s="8">
        <f>SUMIFS('Aceite Virgen'!JM$6:JM$257,'Aceite Virgen'!$A$6:$A$257,"&gt;="&amp;$A283,'Aceite Virgen'!$B$6:$B$257,"&lt;="&amp;$B283)</f>
        <v>0</v>
      </c>
      <c r="JQ283" s="8">
        <f>SUMIFS('Aceite Virgen'!JQ$6:JQ$257,'Aceite Virgen'!$A$6:$A$257,"&gt;="&amp;$A283,'Aceite Virgen'!$B$6:$B$257,"&lt;="&amp;$B283)</f>
        <v>0.13</v>
      </c>
      <c r="JR283" s="8">
        <f>SUMIFS('Aceite Virgen'!JR$6:JR$257,'Aceite Virgen'!$A$6:$A$257,"&gt;="&amp;$A283,'Aceite Virgen'!$B$6:$B$257,"&lt;="&amp;$B283)</f>
        <v>0</v>
      </c>
      <c r="JS283" s="8">
        <f>SUMIFS('Aceite Virgen'!JS$6:JS$257,'Aceite Virgen'!$A$6:$A$257,"&gt;="&amp;$A283,'Aceite Virgen'!$B$6:$B$257,"&lt;="&amp;$B283)</f>
        <v>0.21</v>
      </c>
      <c r="JT283" s="8">
        <f>SUMIFS('Aceite Virgen'!JT$6:JT$257,'Aceite Virgen'!$A$6:$A$257,"&gt;="&amp;$A283,'Aceite Virgen'!$B$6:$B$257,"&lt;="&amp;$B283)</f>
        <v>0</v>
      </c>
      <c r="JX283" s="8">
        <f>SUMIFS('Aceite Virgen'!JX$6:JX$257,'Aceite Virgen'!$A$6:$A$257,"&gt;="&amp;$A283,'Aceite Virgen'!$B$6:$B$257,"&lt;="&amp;$B283)</f>
        <v>0</v>
      </c>
      <c r="JY283" s="8">
        <f>SUMIFS('Aceite Virgen'!JY$6:JY$257,'Aceite Virgen'!$A$6:$A$257,"&gt;="&amp;$A283,'Aceite Virgen'!$B$6:$B$257,"&lt;="&amp;$B283)</f>
        <v>0</v>
      </c>
      <c r="JZ283" s="8">
        <f>SUMIFS('Aceite Virgen'!JZ$6:JZ$257,'Aceite Virgen'!$A$6:$A$257,"&gt;="&amp;$A283,'Aceite Virgen'!$B$6:$B$257,"&lt;="&amp;$B283)</f>
        <v>0</v>
      </c>
      <c r="KA283" s="8">
        <f>SUMIFS('Aceite Virgen'!KA$6:KA$257,'Aceite Virgen'!$A$6:$A$257,"&gt;="&amp;$A283,'Aceite Virgen'!$B$6:$B$257,"&lt;="&amp;$B283)</f>
        <v>0</v>
      </c>
      <c r="KE283" s="8">
        <f>SUMIFS('Aceite Virgen'!KE$6:KE$257,'Aceite Virgen'!$A$6:$A$257,"&gt;="&amp;$A283,'Aceite Virgen'!$B$6:$B$257,"&lt;="&amp;$B283)</f>
        <v>0.37</v>
      </c>
      <c r="KF283" s="8">
        <f>SUMIFS('Aceite Virgen'!KF$6:KF$257,'Aceite Virgen'!$A$6:$A$257,"&gt;="&amp;$A283,'Aceite Virgen'!$B$6:$B$257,"&lt;="&amp;$B283)</f>
        <v>0</v>
      </c>
      <c r="KG283" s="8">
        <f>SUMIFS('Aceite Virgen'!KG$6:KG$257,'Aceite Virgen'!$A$6:$A$257,"&gt;="&amp;$A283,'Aceite Virgen'!$B$6:$B$257,"&lt;="&amp;$B283)</f>
        <v>0.6</v>
      </c>
      <c r="KH283" s="8">
        <f>SUMIFS('Aceite Virgen'!KH$6:KH$257,'Aceite Virgen'!$A$6:$A$257,"&gt;="&amp;$A283,'Aceite Virgen'!$B$6:$B$257,"&lt;="&amp;$B283)</f>
        <v>0</v>
      </c>
      <c r="KL283" s="8">
        <f>SUMIFS('Aceite Virgen'!KL$6:KL$257,'Aceite Virgen'!$A$6:$A$257,"&gt;="&amp;$A283,'Aceite Virgen'!$B$6:$B$257,"&lt;="&amp;$B283)</f>
        <v>0</v>
      </c>
      <c r="KM283" s="8">
        <f>SUMIFS('Aceite Virgen'!KM$6:KM$257,'Aceite Virgen'!$A$6:$A$257,"&gt;="&amp;$A283,'Aceite Virgen'!$B$6:$B$257,"&lt;="&amp;$B283)</f>
        <v>0</v>
      </c>
      <c r="KN283" s="8">
        <f>SUMIFS('Aceite Virgen'!KN$6:KN$257,'Aceite Virgen'!$A$6:$A$257,"&gt;="&amp;$A283,'Aceite Virgen'!$B$6:$B$257,"&lt;="&amp;$B283)</f>
        <v>0</v>
      </c>
      <c r="KO283" s="8">
        <f>SUMIFS('Aceite Virgen'!KO$6:KO$257,'Aceite Virgen'!$A$6:$A$257,"&gt;="&amp;$A283,'Aceite Virgen'!$B$6:$B$257,"&lt;="&amp;$B283)</f>
        <v>0</v>
      </c>
      <c r="KS283" s="8">
        <f>SUMIFS('Aceite Virgen'!KS$6:KS$257,'Aceite Virgen'!$A$6:$A$257,"&gt;="&amp;$A283,'Aceite Virgen'!$B$6:$B$257,"&lt;="&amp;$B283)</f>
        <v>0</v>
      </c>
      <c r="KT283" s="8">
        <f>SUMIFS('Aceite Virgen'!KT$6:KT$257,'Aceite Virgen'!$A$6:$A$257,"&gt;="&amp;$A283,'Aceite Virgen'!$B$6:$B$257,"&lt;="&amp;$B283)</f>
        <v>0</v>
      </c>
      <c r="KU283" s="8">
        <f>SUMIFS('Aceite Virgen'!KU$6:KU$257,'Aceite Virgen'!$A$6:$A$257,"&gt;="&amp;$A283,'Aceite Virgen'!$B$6:$B$257,"&lt;="&amp;$B283)</f>
        <v>0</v>
      </c>
      <c r="KV283" s="8">
        <f>SUMIFS('Aceite Virgen'!KV$6:KV$257,'Aceite Virgen'!$A$6:$A$257,"&gt;="&amp;$A283,'Aceite Virgen'!$B$6:$B$257,"&lt;="&amp;$B283)</f>
        <v>0</v>
      </c>
      <c r="KZ283" s="8">
        <f>SUMIFS('Aceite Virgen'!KZ$6:KZ$257,'Aceite Virgen'!$A$6:$A$257,"&gt;="&amp;$A283,'Aceite Virgen'!$B$6:$B$257,"&lt;="&amp;$B283)</f>
        <v>0</v>
      </c>
      <c r="LA283" s="8">
        <f>SUMIFS('Aceite Virgen'!LA$6:LA$257,'Aceite Virgen'!$A$6:$A$257,"&gt;="&amp;$A283,'Aceite Virgen'!$B$6:$B$257,"&lt;="&amp;$B283)</f>
        <v>0</v>
      </c>
      <c r="LB283" s="8">
        <f>SUMIFS('Aceite Virgen'!LB$6:LB$257,'Aceite Virgen'!$A$6:$A$257,"&gt;="&amp;$A283,'Aceite Virgen'!$B$6:$B$257,"&lt;="&amp;$B283)</f>
        <v>0</v>
      </c>
      <c r="LC283" s="8">
        <f>SUMIFS('Aceite Virgen'!LC$6:LC$257,'Aceite Virgen'!$A$6:$A$257,"&gt;="&amp;$A283,'Aceite Virgen'!$B$6:$B$257,"&lt;="&amp;$B283)</f>
        <v>0</v>
      </c>
      <c r="LG283" s="8">
        <f>SUMIFS('Aceite Virgen'!LG$6:LG$257,'Aceite Virgen'!$A$6:$A$257,"&gt;="&amp;$A283,'Aceite Virgen'!$B$6:$B$257,"&lt;="&amp;$B283)</f>
        <v>0.17</v>
      </c>
      <c r="LH283" s="8">
        <f>SUMIFS('Aceite Virgen'!LH$6:LH$257,'Aceite Virgen'!$A$6:$A$257,"&gt;="&amp;$A283,'Aceite Virgen'!$B$6:$B$257,"&lt;="&amp;$B283)</f>
        <v>1.1200000000000001</v>
      </c>
      <c r="LI283" s="8">
        <f>SUMIFS('Aceite Virgen'!LI$6:LI$257,'Aceite Virgen'!$A$6:$A$257,"&gt;="&amp;$A283,'Aceite Virgen'!$B$6:$B$257,"&lt;="&amp;$B283)</f>
        <v>0</v>
      </c>
      <c r="LJ283" s="8">
        <f>SUMIFS('Aceite Virgen'!LJ$6:LJ$257,'Aceite Virgen'!$A$6:$A$257,"&gt;="&amp;$A283,'Aceite Virgen'!$B$6:$B$257,"&lt;="&amp;$B283)</f>
        <v>0</v>
      </c>
      <c r="LN283" s="8">
        <f>SUMIFS('Aceite Virgen'!LN$6:LN$257,'Aceite Virgen'!$A$6:$A$257,"&gt;="&amp;$A283,'Aceite Virgen'!$B$6:$B$257,"&lt;="&amp;$B283)</f>
        <v>0.17</v>
      </c>
      <c r="LO283" s="8">
        <f>SUMIFS('Aceite Virgen'!LO$6:LO$257,'Aceite Virgen'!$A$6:$A$257,"&gt;="&amp;$A283,'Aceite Virgen'!$B$6:$B$257,"&lt;="&amp;$B283)</f>
        <v>1.61</v>
      </c>
      <c r="LP283" s="8">
        <f>SUMIFS('Aceite Virgen'!LP$6:LP$257,'Aceite Virgen'!$A$6:$A$257,"&gt;="&amp;$A283,'Aceite Virgen'!$B$6:$B$257,"&lt;="&amp;$B283)</f>
        <v>0</v>
      </c>
      <c r="LQ283" s="8">
        <f>SUMIFS('Aceite Virgen'!LQ$6:LQ$257,'Aceite Virgen'!$A$6:$A$257,"&gt;="&amp;$A283,'Aceite Virgen'!$B$6:$B$257,"&lt;="&amp;$B283)</f>
        <v>0</v>
      </c>
      <c r="LR283" s="76"/>
      <c r="LS283" s="76"/>
      <c r="LT283" s="76"/>
      <c r="LU283" s="8">
        <f>SUMIFS('Aceite Virgen'!LU$6:LU$257,'Aceite Virgen'!$A$6:$A$257,"&gt;="&amp;$A283,'Aceite Virgen'!$B$6:$B$257,"&lt;="&amp;$B283)</f>
        <v>1.63</v>
      </c>
      <c r="LV283" s="8">
        <f>SUMIFS('Aceite Virgen'!LV$6:LV$257,'Aceite Virgen'!$A$6:$A$257,"&gt;="&amp;$A283,'Aceite Virgen'!$B$6:$B$257,"&lt;="&amp;$B283)</f>
        <v>14.53</v>
      </c>
      <c r="LW283" s="8">
        <f>SUMIFS('Aceite Virgen'!LW$6:LW$257,'Aceite Virgen'!$A$6:$A$257,"&gt;="&amp;$A283,'Aceite Virgen'!$B$6:$B$257,"&lt;="&amp;$B283)</f>
        <v>0</v>
      </c>
      <c r="LX283" s="8">
        <f>SUMIFS('Aceite Virgen'!LX$6:LX$257,'Aceite Virgen'!$A$6:$A$257,"&gt;="&amp;$A283,'Aceite Virgen'!$B$6:$B$257,"&lt;="&amp;$B283)</f>
        <v>0</v>
      </c>
      <c r="LY283" s="76"/>
      <c r="LZ283" s="76"/>
      <c r="MA283" s="76"/>
      <c r="MB283" s="8">
        <f>SUMIFS('Aceite Virgen'!MB$6:MB$257,'Aceite Virgen'!$A$6:$A$257,"&gt;="&amp;$A283,'Aceite Virgen'!$B$6:$B$257,"&lt;="&amp;$B283)</f>
        <v>0.51</v>
      </c>
      <c r="MC283" s="8">
        <f>SUMIFS('Aceite Virgen'!MC$6:MC$257,'Aceite Virgen'!$A$6:$A$257,"&gt;="&amp;$A283,'Aceite Virgen'!$B$6:$B$257,"&lt;="&amp;$B283)</f>
        <v>4.9000000000000004</v>
      </c>
      <c r="MD283" s="8">
        <f>SUMIFS('Aceite Virgen'!MD$6:MD$257,'Aceite Virgen'!$A$6:$A$257,"&gt;="&amp;$A283,'Aceite Virgen'!$B$6:$B$257,"&lt;="&amp;$B283)</f>
        <v>0</v>
      </c>
      <c r="ME283" s="8">
        <f>SUMIFS('Aceite Virgen'!ME$6:ME$257,'Aceite Virgen'!$A$6:$A$257,"&gt;="&amp;$A283,'Aceite Virgen'!$B$6:$B$257,"&lt;="&amp;$B283)</f>
        <v>0</v>
      </c>
      <c r="MI283" s="8">
        <f>SUMIFS('Aceite Virgen'!MI$6:MI$257,'Aceite Virgen'!$A$6:$A$257,"&gt;="&amp;$A283,'Aceite Virgen'!$B$6:$B$257,"&lt;="&amp;$B283)</f>
        <v>1.8900000000000001</v>
      </c>
      <c r="MJ283" s="8">
        <f>SUMIFS('Aceite Virgen'!MJ$6:MJ$257,'Aceite Virgen'!$A$6:$A$257,"&gt;="&amp;$A283,'Aceite Virgen'!$B$6:$B$257,"&lt;="&amp;$B283)</f>
        <v>8.34</v>
      </c>
      <c r="MK283" s="8">
        <f>SUMIFS('Aceite Virgen'!MK$6:MK$257,'Aceite Virgen'!$A$6:$A$257,"&gt;="&amp;$A283,'Aceite Virgen'!$B$6:$B$257,"&lt;="&amp;$B283)</f>
        <v>0</v>
      </c>
      <c r="ML283" s="8">
        <f>SUMIFS('Aceite Virgen'!ML$6:ML$257,'Aceite Virgen'!$A$6:$A$257,"&gt;="&amp;$A283,'Aceite Virgen'!$B$6:$B$257,"&lt;="&amp;$B283)</f>
        <v>3.25</v>
      </c>
      <c r="MM283" s="76"/>
      <c r="MN283" s="76"/>
      <c r="MO283" s="76"/>
      <c r="MP283" s="8">
        <f>SUMIFS('Aceite Virgen'!MP$6:MP$257,'Aceite Virgen'!$A$6:$A$257,"&gt;="&amp;$A283,'Aceite Virgen'!$B$6:$B$257,"&lt;="&amp;$B283)</f>
        <v>0.22</v>
      </c>
      <c r="MQ283" s="8">
        <f>SUMIFS('Aceite Virgen'!MQ$6:MQ$257,'Aceite Virgen'!$A$6:$A$257,"&gt;="&amp;$A283,'Aceite Virgen'!$B$6:$B$257,"&lt;="&amp;$B283)</f>
        <v>0</v>
      </c>
      <c r="MR283" s="8">
        <f>SUMIFS('Aceite Virgen'!MR$6:MR$257,'Aceite Virgen'!$A$6:$A$257,"&gt;="&amp;$A283,'Aceite Virgen'!$B$6:$B$257,"&lt;="&amp;$B283)</f>
        <v>0.33</v>
      </c>
      <c r="MS283" s="8">
        <f>SUMIFS('Aceite Virgen'!MS$6:MS$257,'Aceite Virgen'!$A$6:$A$257,"&gt;="&amp;$A283,'Aceite Virgen'!$B$6:$B$257,"&lt;="&amp;$B283)</f>
        <v>0</v>
      </c>
    </row>
    <row r="284" spans="1:357" x14ac:dyDescent="0.25">
      <c r="A284" s="14">
        <f>'TAM Aceite Virgen'!B32</f>
        <v>4.4000000000000004</v>
      </c>
      <c r="B284" s="14">
        <f>'TAM Aceite Virgen'!C32</f>
        <v>4.5</v>
      </c>
      <c r="C284" s="14"/>
      <c r="D284" s="8">
        <f>SUMIFS('Aceite Virgen'!D$6:D$257,'Aceite Virgen'!$A$6:$A$257,"&gt;="&amp;$A284,'Aceite Virgen'!$B$6:$B$257,"&lt;="&amp;$B284)</f>
        <v>1.25</v>
      </c>
      <c r="E284" s="8">
        <f>SUMIFS('Aceite Virgen'!E$6:E$257,'Aceite Virgen'!$A$6:$A$257,"&gt;="&amp;$A284,'Aceite Virgen'!$B$6:$B$257,"&lt;="&amp;$B284)</f>
        <v>0</v>
      </c>
      <c r="F284" s="8">
        <f>SUMIFS('Aceite Virgen'!F$6:F$257,'Aceite Virgen'!$A$6:$A$257,"&gt;="&amp;$A284,'Aceite Virgen'!$B$6:$B$257,"&lt;="&amp;$B284)</f>
        <v>1.45</v>
      </c>
      <c r="G284" s="8">
        <f>SUMIFS('Aceite Virgen'!G$6:G$257,'Aceite Virgen'!$A$6:$A$257,"&gt;="&amp;$A284,'Aceite Virgen'!$B$6:$B$257,"&lt;="&amp;$B284)</f>
        <v>0</v>
      </c>
      <c r="H284" s="14"/>
      <c r="I284" s="14"/>
      <c r="J284" s="14"/>
      <c r="K284" s="8">
        <f>SUMIFS('Aceite Virgen'!K$6:K$257,'Aceite Virgen'!$A$6:$A$257,"&gt;="&amp;$A284,'Aceite Virgen'!$B$6:$B$257,"&lt;="&amp;$B284)</f>
        <v>0.4</v>
      </c>
      <c r="L284" s="8">
        <f>SUMIFS('Aceite Virgen'!L$6:L$257,'Aceite Virgen'!$A$6:$A$257,"&gt;="&amp;$A284,'Aceite Virgen'!$B$6:$B$257,"&lt;="&amp;$B284)</f>
        <v>0</v>
      </c>
      <c r="M284" s="8">
        <f>SUMIFS('Aceite Virgen'!M$6:M$257,'Aceite Virgen'!$A$6:$A$257,"&gt;="&amp;$A284,'Aceite Virgen'!$B$6:$B$257,"&lt;="&amp;$B284)</f>
        <v>0</v>
      </c>
      <c r="N284" s="8">
        <f>SUMIFS('Aceite Virgen'!N$6:N$257,'Aceite Virgen'!$A$6:$A$257,"&gt;="&amp;$A284,'Aceite Virgen'!$B$6:$B$257,"&lt;="&amp;$B284)</f>
        <v>4.53</v>
      </c>
      <c r="O284" s="14"/>
      <c r="P284" s="14"/>
      <c r="Q284" s="14"/>
      <c r="R284" s="8">
        <f>SUMIFS('Aceite Virgen'!R$6:R$257,'Aceite Virgen'!$A$6:$A$257,"&gt;="&amp;$A284,'Aceite Virgen'!$B$6:$B$257,"&lt;="&amp;$B284)</f>
        <v>1.5899999999999999</v>
      </c>
      <c r="S284" s="8">
        <f>SUMIFS('Aceite Virgen'!S$6:S$257,'Aceite Virgen'!$A$6:$A$257,"&gt;="&amp;$A284,'Aceite Virgen'!$B$6:$B$257,"&lt;="&amp;$B284)</f>
        <v>6.3800000000000008</v>
      </c>
      <c r="T284" s="8">
        <f>SUMIFS('Aceite Virgen'!T$6:T$257,'Aceite Virgen'!$A$6:$A$257,"&gt;="&amp;$A284,'Aceite Virgen'!$B$6:$B$257,"&lt;="&amp;$B284)</f>
        <v>0.79999999999999993</v>
      </c>
      <c r="U284" s="8">
        <f>SUMIFS('Aceite Virgen'!U$6:U$257,'Aceite Virgen'!$A$6:$A$257,"&gt;="&amp;$A284,'Aceite Virgen'!$B$6:$B$257,"&lt;="&amp;$B284)</f>
        <v>0</v>
      </c>
      <c r="V284" s="14"/>
      <c r="W284" s="14"/>
      <c r="X284" s="14"/>
      <c r="Y284" s="8">
        <f>SUMIFS('Aceite Virgen'!Y$6:Y$257,'Aceite Virgen'!$A$6:$A$257,"&gt;="&amp;$A284,'Aceite Virgen'!$B$6:$B$257,"&lt;="&amp;$B284)</f>
        <v>0.92999999999999994</v>
      </c>
      <c r="Z284" s="8">
        <f>SUMIFS('Aceite Virgen'!Z$6:Z$257,'Aceite Virgen'!$A$6:$A$257,"&gt;="&amp;$A284,'Aceite Virgen'!$B$6:$B$257,"&lt;="&amp;$B284)</f>
        <v>1.47</v>
      </c>
      <c r="AA284" s="8">
        <f>SUMIFS('Aceite Virgen'!AA$6:AA$257,'Aceite Virgen'!$A$6:$A$257,"&gt;="&amp;$A284,'Aceite Virgen'!$B$6:$B$257,"&lt;="&amp;$B284)</f>
        <v>0.74</v>
      </c>
      <c r="AB284" s="8">
        <f>SUMIFS('Aceite Virgen'!AB$6:AB$257,'Aceite Virgen'!$A$6:$A$257,"&gt;="&amp;$A284,'Aceite Virgen'!$B$6:$B$257,"&lt;="&amp;$B284)</f>
        <v>0</v>
      </c>
      <c r="AC284" s="14"/>
      <c r="AD284" s="14"/>
      <c r="AE284" s="14"/>
      <c r="AF284" s="8">
        <f>SUMIFS('Aceite Virgen'!AF$6:AF$257,'Aceite Virgen'!$A$6:$A$257,"&gt;="&amp;$A284,'Aceite Virgen'!$B$6:$B$257,"&lt;="&amp;$B284)</f>
        <v>0.06</v>
      </c>
      <c r="AG284" s="8">
        <f>SUMIFS('Aceite Virgen'!AG$6:AG$257,'Aceite Virgen'!$A$6:$A$257,"&gt;="&amp;$A284,'Aceite Virgen'!$B$6:$B$257,"&lt;="&amp;$B284)</f>
        <v>0.66</v>
      </c>
      <c r="AH284" s="8">
        <f>SUMIFS('Aceite Virgen'!AH$6:AH$257,'Aceite Virgen'!$A$6:$A$257,"&gt;="&amp;$A284,'Aceite Virgen'!$B$6:$B$257,"&lt;="&amp;$B284)</f>
        <v>0</v>
      </c>
      <c r="AI284" s="8">
        <f>SUMIFS('Aceite Virgen'!AI$6:AI$257,'Aceite Virgen'!$A$6:$A$257,"&gt;="&amp;$A284,'Aceite Virgen'!$B$6:$B$257,"&lt;="&amp;$B284)</f>
        <v>0</v>
      </c>
      <c r="AJ284" s="14"/>
      <c r="AK284" s="14"/>
      <c r="AL284" s="14"/>
      <c r="AM284" s="8">
        <f>SUMIFS('Aceite Virgen'!AM$6:AM$257,'Aceite Virgen'!$A$6:$A$257,"&gt;="&amp;$A284,'Aceite Virgen'!$B$6:$B$257,"&lt;="&amp;$B284)</f>
        <v>0.18</v>
      </c>
      <c r="AN284" s="8">
        <f>SUMIFS('Aceite Virgen'!AN$6:AN$257,'Aceite Virgen'!$A$6:$A$257,"&gt;="&amp;$A284,'Aceite Virgen'!$B$6:$B$257,"&lt;="&amp;$B284)</f>
        <v>0.47</v>
      </c>
      <c r="AO284" s="8">
        <f>SUMIFS('Aceite Virgen'!AO$6:AO$257,'Aceite Virgen'!$A$6:$A$257,"&gt;="&amp;$A284,'Aceite Virgen'!$B$6:$B$257,"&lt;="&amp;$B284)</f>
        <v>7.0000000000000007E-2</v>
      </c>
      <c r="AP284" s="8">
        <f>SUMIFS('Aceite Virgen'!AP$6:AP$257,'Aceite Virgen'!$A$6:$A$257,"&gt;="&amp;$A284,'Aceite Virgen'!$B$6:$B$257,"&lt;="&amp;$B284)</f>
        <v>0</v>
      </c>
      <c r="AQ284" s="14"/>
      <c r="AR284" s="14"/>
      <c r="AT284" s="8">
        <f>SUMIFS('Aceite Virgen'!AT$6:AT$257,'Aceite Virgen'!$A$6:$A$257,"&gt;="&amp;$A284,'Aceite Virgen'!$B$6:$B$257,"&lt;="&amp;$B284)</f>
        <v>0.25</v>
      </c>
      <c r="AU284" s="8">
        <f>SUMIFS('Aceite Virgen'!AU$6:AU$257,'Aceite Virgen'!$A$6:$A$257,"&gt;="&amp;$A284,'Aceite Virgen'!$B$6:$B$257,"&lt;="&amp;$B284)</f>
        <v>2.0699999999999998</v>
      </c>
      <c r="AV284" s="8">
        <f>SUMIFS('Aceite Virgen'!AV$6:AV$257,'Aceite Virgen'!$A$6:$A$257,"&gt;="&amp;$A284,'Aceite Virgen'!$B$6:$B$257,"&lt;="&amp;$B284)</f>
        <v>0.05</v>
      </c>
      <c r="AW284" s="8">
        <f>SUMIFS('Aceite Virgen'!AW$6:AW$257,'Aceite Virgen'!$A$6:$A$257,"&gt;="&amp;$A284,'Aceite Virgen'!$B$6:$B$257,"&lt;="&amp;$B284)</f>
        <v>0</v>
      </c>
      <c r="BA284" s="8">
        <f>SUMIFS('Aceite Virgen'!BA$6:BA$257,'Aceite Virgen'!$A$6:$A$257,"&gt;="&amp;A284,'Aceite Virgen'!$B$6:$B$257,"&lt;="&amp;B284)</f>
        <v>0.32</v>
      </c>
      <c r="BB284" s="8">
        <f>SUMIFS('Aceite Virgen'!BB$6:BB$257,'Aceite Virgen'!$A$6:$A$257,"&gt;="&amp;$A284,'Aceite Virgen'!$B$6:$B$257,"&lt;="&amp;$B284)</f>
        <v>0</v>
      </c>
      <c r="BC284" s="8">
        <f>SUMIFS('Aceite Virgen'!BC$6:BC$257,'Aceite Virgen'!$A$6:$A$257,"&gt;="&amp;$A284,'Aceite Virgen'!$B$6:$B$257,"&lt;="&amp;$B284)</f>
        <v>0.32</v>
      </c>
      <c r="BD284" s="8">
        <f>SUMIFS('Aceite Virgen'!BD$6:BD$257,'Aceite Virgen'!$A$6:$A$257,"&gt;="&amp;$A284,'Aceite Virgen'!$B$6:$B$257,"&lt;="&amp;$B284)</f>
        <v>0</v>
      </c>
      <c r="BH284" s="8">
        <f>SUMIFS('Aceite Virgen'!BH$6:BH$257,'Aceite Virgen'!$A$6:$A$257,"&gt;="&amp;$A284,'Aceite Virgen'!$B$6:$B$257,"&lt;="&amp;$B284)</f>
        <v>0.38</v>
      </c>
      <c r="BI284" s="8">
        <f>SUMIFS('Aceite Virgen'!BI$6:BI$257,'Aceite Virgen'!$A$6:$A$257,"&gt;="&amp;$A284,'Aceite Virgen'!$B$6:$B$257,"&lt;="&amp;$B284)</f>
        <v>0.73</v>
      </c>
      <c r="BJ284" s="8">
        <f>SUMIFS('Aceite Virgen'!BJ$6:BJ$257,'Aceite Virgen'!$A$6:$A$257,"&gt;="&amp;$A284,'Aceite Virgen'!$B$6:$B$257,"&lt;="&amp;$B284)</f>
        <v>0.37</v>
      </c>
      <c r="BK284" s="8">
        <f>SUMIFS('Aceite Virgen'!BK$6:BK$257,'Aceite Virgen'!$A$6:$A$257,"&gt;="&amp;$A284,'Aceite Virgen'!$B$6:$B$257,"&lt;="&amp;$B284)</f>
        <v>0</v>
      </c>
      <c r="BO284" s="8">
        <f>SUMIFS('Aceite Virgen'!BO$6:BO$257,'Aceite Virgen'!$A$6:$A$257,"&gt;="&amp;$A284,'Aceite Virgen'!$B$6:$B$257,"&lt;="&amp;$B284)</f>
        <v>0.21</v>
      </c>
      <c r="BP284" s="8">
        <f>SUMIFS('Aceite Virgen'!BP$6:BP$257,'Aceite Virgen'!$A$6:$A$257,"&gt;="&amp;$A284,'Aceite Virgen'!$B$6:$B$257,"&lt;="&amp;$B284)</f>
        <v>0</v>
      </c>
      <c r="BQ284" s="8">
        <f>SUMIFS('Aceite Virgen'!BQ$6:BQ$257,'Aceite Virgen'!$A$6:$A$257,"&gt;="&amp;$A284,'Aceite Virgen'!$B$6:$B$257,"&lt;="&amp;$B284)</f>
        <v>0.24</v>
      </c>
      <c r="BR284" s="8">
        <f>SUMIFS('Aceite Virgen'!BR$6:BR$257,'Aceite Virgen'!$A$6:$A$257,"&gt;="&amp;$A284,'Aceite Virgen'!$B$6:$B$257,"&lt;="&amp;$B284)</f>
        <v>0</v>
      </c>
      <c r="BV284" s="8">
        <f>SUMIFS('Aceite Virgen'!BV$6:BV$257,'Aceite Virgen'!$A$6:$A$257,"&gt;="&amp;$A284,'Aceite Virgen'!$B$6:$B$257,"&lt;="&amp;$B284)</f>
        <v>1</v>
      </c>
      <c r="BW284" s="8">
        <f>SUMIFS('Aceite Virgen'!BW$6:BW$257,'Aceite Virgen'!$A$6:$A$257,"&gt;="&amp;$A284,'Aceite Virgen'!$B$6:$B$257,"&lt;="&amp;$B284)</f>
        <v>0.76</v>
      </c>
      <c r="BX284" s="8">
        <f>SUMIFS('Aceite Virgen'!BX$6:BX$257,'Aceite Virgen'!$A$6:$A$257,"&gt;="&amp;$A284,'Aceite Virgen'!$B$6:$B$257,"&lt;="&amp;$B284)</f>
        <v>1.05</v>
      </c>
      <c r="BY284" s="8">
        <f>SUMIFS('Aceite Virgen'!BY$6:BY$257,'Aceite Virgen'!$A$6:$A$257,"&gt;="&amp;$A284,'Aceite Virgen'!$B$6:$B$257,"&lt;="&amp;$B284)</f>
        <v>0</v>
      </c>
      <c r="CC284" s="8">
        <f>SUMIFS('Aceite Virgen'!CC$6:CC$257,'Aceite Virgen'!$A$6:$A$257,"&gt;="&amp;$A284,'Aceite Virgen'!$B$6:$B$257,"&lt;="&amp;$B284)</f>
        <v>0.27</v>
      </c>
      <c r="CD284" s="8">
        <f>SUMIFS('Aceite Virgen'!CD$6:CD$257,'Aceite Virgen'!$A$6:$A$257,"&gt;="&amp;$A284,'Aceite Virgen'!$B$6:$B$257,"&lt;="&amp;$B284)</f>
        <v>0</v>
      </c>
      <c r="CE284" s="8">
        <f>SUMIFS('Aceite Virgen'!CE$6:CE$257,'Aceite Virgen'!$A$6:$A$257,"&gt;="&amp;$A284,'Aceite Virgen'!$B$6:$B$257,"&lt;="&amp;$B284)</f>
        <v>0.32</v>
      </c>
      <c r="CF284" s="8">
        <f>SUMIFS('Aceite Virgen'!CF$6:CF$257,'Aceite Virgen'!$A$6:$A$257,"&gt;="&amp;$A284,'Aceite Virgen'!$B$6:$B$257,"&lt;="&amp;$B284)</f>
        <v>0</v>
      </c>
      <c r="CJ284" s="8">
        <f>SUMIFS('Aceite Virgen'!CJ$6:CJ$257,'Aceite Virgen'!$A$6:$A$257,"&gt;="&amp;$A284,'Aceite Virgen'!$B$6:$B$257,"&lt;="&amp;$B284)</f>
        <v>0.16</v>
      </c>
      <c r="CK284" s="8">
        <f>SUMIFS('Aceite Virgen'!CK$6:CK$257,'Aceite Virgen'!$A$6:$A$257,"&gt;="&amp;$A284,'Aceite Virgen'!$B$6:$B$257,"&lt;="&amp;$B284)</f>
        <v>0</v>
      </c>
      <c r="CL284" s="8">
        <f>SUMIFS('Aceite Virgen'!CL$6:CL$257,'Aceite Virgen'!$A$6:$A$257,"&gt;="&amp;$A284,'Aceite Virgen'!$B$6:$B$257,"&lt;="&amp;$B284)</f>
        <v>0.19</v>
      </c>
      <c r="CM284" s="8">
        <f>SUMIFS('Aceite Virgen'!CM$6:CM$257,'Aceite Virgen'!$A$6:$A$257,"&gt;="&amp;$A284,'Aceite Virgen'!$B$6:$B$257,"&lt;="&amp;$B284)</f>
        <v>0</v>
      </c>
      <c r="CQ284" s="8">
        <f>SUMIFS('Aceite Virgen'!CQ$6:CQ$257,'Aceite Virgen'!$A$6:$A$257,"&gt;="&amp;$A284,'Aceite Virgen'!$B$6:$B$257,"&lt;="&amp;$B284)</f>
        <v>0</v>
      </c>
      <c r="CR284" s="8">
        <f>SUMIFS('Aceite Virgen'!CR$6:CR$257,'Aceite Virgen'!$A$6:$A$257,"&gt;="&amp;$A284,'Aceite Virgen'!$B$6:$B$257,"&lt;="&amp;$B284)</f>
        <v>0</v>
      </c>
      <c r="CS284" s="8">
        <f>SUMIFS('Aceite Virgen'!CS$6:CS$257,'Aceite Virgen'!$A$6:$A$257,"&gt;="&amp;$A284,'Aceite Virgen'!$B$6:$B$257,"&lt;="&amp;$B284)</f>
        <v>0</v>
      </c>
      <c r="CT284" s="8">
        <f>SUMIFS('Aceite Virgen'!CT$6:CT$257,'Aceite Virgen'!$A$6:$A$257,"&gt;="&amp;$A284,'Aceite Virgen'!$B$6:$B$257,"&lt;="&amp;$B284)</f>
        <v>0</v>
      </c>
      <c r="CX284" s="8">
        <f>SUMIFS('Aceite Virgen'!CX$6:CX$257,'Aceite Virgen'!$A$6:$A$257,"&gt;="&amp;$A284,'Aceite Virgen'!$B$6:$B$257,"&lt;="&amp;$B284)</f>
        <v>0.21</v>
      </c>
      <c r="CY284" s="8">
        <f>SUMIFS('Aceite Virgen'!CY$6:CY$257,'Aceite Virgen'!$A$6:$A$257,"&gt;="&amp;$A284,'Aceite Virgen'!$B$6:$B$257,"&lt;="&amp;$B284)</f>
        <v>0</v>
      </c>
      <c r="CZ284" s="8">
        <f>SUMIFS('Aceite Virgen'!CZ$6:CZ$257,'Aceite Virgen'!$A$6:$A$257,"&gt;="&amp;$A284,'Aceite Virgen'!$B$6:$B$257,"&lt;="&amp;$B284)</f>
        <v>0.3</v>
      </c>
      <c r="DA284" s="8">
        <f>SUMIFS('Aceite Virgen'!DA$6:DA$257,'Aceite Virgen'!$A$6:$A$257,"&gt;="&amp;$A284,'Aceite Virgen'!$B$6:$B$257,"&lt;="&amp;$B284)</f>
        <v>0</v>
      </c>
      <c r="DE284" s="8">
        <f>SUMIFS('Aceite Virgen'!DE$6:DE$257,'Aceite Virgen'!$A$6:$A$257,"&gt;="&amp;$A284,'Aceite Virgen'!$B$6:$B$257,"&lt;="&amp;$B284)</f>
        <v>1.03</v>
      </c>
      <c r="DF284" s="8">
        <f>SUMIFS('Aceite Virgen'!DF$6:DF$257,'Aceite Virgen'!$A$6:$A$257,"&gt;="&amp;$A284,'Aceite Virgen'!$B$6:$B$257,"&lt;="&amp;$B284)</f>
        <v>1.58</v>
      </c>
      <c r="DG284" s="8">
        <f>SUMIFS('Aceite Virgen'!DG$6:DG$257,'Aceite Virgen'!$A$6:$A$257,"&gt;="&amp;$A284,'Aceite Virgen'!$B$6:$B$257,"&lt;="&amp;$B284)</f>
        <v>0.98</v>
      </c>
      <c r="DH284" s="8">
        <f>SUMIFS('Aceite Virgen'!DH$6:DH$257,'Aceite Virgen'!$A$6:$A$257,"&gt;="&amp;$A284,'Aceite Virgen'!$B$6:$B$257,"&lt;="&amp;$B284)</f>
        <v>0</v>
      </c>
      <c r="DL284" s="8">
        <f>SUMIFS('Aceite Virgen'!DL$6:DL$257,'Aceite Virgen'!$A$6:$A$257,"&gt;="&amp;$A284,'Aceite Virgen'!$B$6:$B$257,"&lt;="&amp;$B284)</f>
        <v>0.73</v>
      </c>
      <c r="DM284" s="8">
        <f>SUMIFS('Aceite Virgen'!DM$6:DM$257,'Aceite Virgen'!$A$6:$A$257,"&gt;="&amp;$A284,'Aceite Virgen'!$B$6:$B$257,"&lt;="&amp;$B284)</f>
        <v>1.45</v>
      </c>
      <c r="DN284" s="8">
        <f>SUMIFS('Aceite Virgen'!DN$6:DN$257,'Aceite Virgen'!$A$6:$A$257,"&gt;="&amp;$A284,'Aceite Virgen'!$B$6:$B$257,"&lt;="&amp;$B284)</f>
        <v>0.68</v>
      </c>
      <c r="DO284" s="8">
        <f>SUMIFS('Aceite Virgen'!DO$6:DO$257,'Aceite Virgen'!$A$6:$A$257,"&gt;="&amp;$A284,'Aceite Virgen'!$B$6:$B$257,"&lt;="&amp;$B284)</f>
        <v>0</v>
      </c>
      <c r="DS284" s="8">
        <f>SUMIFS('Aceite Virgen'!DS$6:DS$257,'Aceite Virgen'!$A$6:$A$257,"&gt;="&amp;$A284,'Aceite Virgen'!$B$6:$B$257,"&lt;="&amp;$B284)</f>
        <v>0.38</v>
      </c>
      <c r="DT284" s="8">
        <f>SUMIFS('Aceite Virgen'!DT$6:DT$257,'Aceite Virgen'!$A$6:$A$257,"&gt;="&amp;$A284,'Aceite Virgen'!$B$6:$B$257,"&lt;="&amp;$B284)</f>
        <v>0</v>
      </c>
      <c r="DU284" s="8">
        <f>SUMIFS('Aceite Virgen'!DU$6:DU$257,'Aceite Virgen'!$A$6:$A$257,"&gt;="&amp;$A284,'Aceite Virgen'!$B$6:$B$257,"&lt;="&amp;$B284)</f>
        <v>0.5</v>
      </c>
      <c r="DV284" s="8">
        <f>SUMIFS('Aceite Virgen'!DV$6:DV$257,'Aceite Virgen'!$A$6:$A$257,"&gt;="&amp;$A284,'Aceite Virgen'!$B$6:$B$257,"&lt;="&amp;$B284)</f>
        <v>0</v>
      </c>
      <c r="DZ284" s="8">
        <f>SUMIFS('Aceite Virgen'!DZ$6:DZ$257,'Aceite Virgen'!$A$6:$A$257,"&gt;="&amp;$A284,'Aceite Virgen'!$B$6:$B$257,"&lt;="&amp;$B284)</f>
        <v>0.78</v>
      </c>
      <c r="EA284" s="8">
        <f>SUMIFS('Aceite Virgen'!EA$6:EA$257,'Aceite Virgen'!$A$6:$A$257,"&gt;="&amp;$A284,'Aceite Virgen'!$B$6:$B$257,"&lt;="&amp;$B284)</f>
        <v>2.23</v>
      </c>
      <c r="EB284" s="8">
        <f>SUMIFS('Aceite Virgen'!EB$6:EB$257,'Aceite Virgen'!$A$6:$A$257,"&gt;="&amp;$A284,'Aceite Virgen'!$B$6:$B$257,"&lt;="&amp;$B284)</f>
        <v>0.41</v>
      </c>
      <c r="EC284" s="8">
        <f>SUMIFS('Aceite Virgen'!EC$6:EC$257,'Aceite Virgen'!$A$6:$A$257,"&gt;="&amp;$A284,'Aceite Virgen'!$B$6:$B$257,"&lt;="&amp;$B284)</f>
        <v>0</v>
      </c>
      <c r="EG284" s="8">
        <f>SUMIFS('Aceite Virgen'!EG$6:EG$257,'Aceite Virgen'!$A$6:$A$257,"&gt;="&amp;$A284,'Aceite Virgen'!$B$6:$B$257,"&lt;="&amp;$B284)</f>
        <v>3.16</v>
      </c>
      <c r="EH284" s="8">
        <f>SUMIFS('Aceite Virgen'!EH$6:EH$257,'Aceite Virgen'!$A$6:$A$257,"&gt;="&amp;$A284,'Aceite Virgen'!$B$6:$B$257,"&lt;="&amp;$B284)</f>
        <v>3.9</v>
      </c>
      <c r="EI284" s="8">
        <f>SUMIFS('Aceite Virgen'!EI$6:EI$257,'Aceite Virgen'!$A$6:$A$257,"&gt;="&amp;$A284,'Aceite Virgen'!$B$6:$B$257,"&lt;="&amp;$B284)</f>
        <v>2.79</v>
      </c>
      <c r="EJ284" s="8">
        <f>SUMIFS('Aceite Virgen'!EJ$6:EJ$257,'Aceite Virgen'!$A$6:$A$257,"&gt;="&amp;$A284,'Aceite Virgen'!$B$6:$B$257,"&lt;="&amp;$B284)</f>
        <v>0</v>
      </c>
      <c r="EN284" s="8">
        <f>SUMIFS('Aceite Virgen'!EN$6:EN$257,'Aceite Virgen'!$A$6:$A$257,"&gt;="&amp;$A284,'Aceite Virgen'!$B$6:$B$257,"&lt;="&amp;$B284)</f>
        <v>3.22</v>
      </c>
      <c r="EO284" s="8">
        <f>SUMIFS('Aceite Virgen'!EO$6:EO$257,'Aceite Virgen'!$A$6:$A$257,"&gt;="&amp;$A284,'Aceite Virgen'!$B$6:$B$257,"&lt;="&amp;$B284)</f>
        <v>3.79</v>
      </c>
      <c r="EP284" s="8">
        <f>SUMIFS('Aceite Virgen'!EP$6:EP$257,'Aceite Virgen'!$A$6:$A$257,"&gt;="&amp;$A284,'Aceite Virgen'!$B$6:$B$257,"&lt;="&amp;$B284)</f>
        <v>1.49</v>
      </c>
      <c r="EQ284" s="8">
        <f>SUMIFS('Aceite Virgen'!EQ$6:EQ$257,'Aceite Virgen'!$A$6:$A$257,"&gt;="&amp;$A284,'Aceite Virgen'!$B$6:$B$257,"&lt;="&amp;$B284)</f>
        <v>0</v>
      </c>
      <c r="EU284" s="8">
        <f>SUMIFS('Aceite Virgen'!EU$6:EU$257,'Aceite Virgen'!$A$6:$A$257,"&gt;="&amp;$A284,'Aceite Virgen'!$B$6:$B$257,"&lt;="&amp;$B284)</f>
        <v>4.6899999999999995</v>
      </c>
      <c r="EV284" s="8">
        <f>SUMIFS('Aceite Virgen'!EV$6:EV$257,'Aceite Virgen'!$A$6:$A$257,"&gt;="&amp;$A284,'Aceite Virgen'!$B$6:$B$257,"&lt;="&amp;$B284)</f>
        <v>22.66</v>
      </c>
      <c r="EW284" s="8">
        <f>SUMIFS('Aceite Virgen'!EW$6:EW$257,'Aceite Virgen'!$A$6:$A$257,"&gt;="&amp;$A284,'Aceite Virgen'!$B$6:$B$257,"&lt;="&amp;$B284)</f>
        <v>1.51</v>
      </c>
      <c r="EX284" s="8">
        <f>SUMIFS('Aceite Virgen'!EX$6:EX$257,'Aceite Virgen'!$A$6:$A$257,"&gt;="&amp;$A284,'Aceite Virgen'!$B$6:$B$257,"&lt;="&amp;$B284)</f>
        <v>0</v>
      </c>
      <c r="FB284" s="8">
        <f>SUMIFS('Aceite Virgen'!FB$6:FB$257,'Aceite Virgen'!$A$6:$A$257,"&gt;="&amp;$A284,'Aceite Virgen'!$B$6:$B$257,"&lt;="&amp;$B284)</f>
        <v>1.17</v>
      </c>
      <c r="FC284" s="8">
        <f>SUMIFS('Aceite Virgen'!FC$6:FC$257,'Aceite Virgen'!$A$6:$A$257,"&gt;="&amp;$A284,'Aceite Virgen'!$B$6:$B$257,"&lt;="&amp;$B284)</f>
        <v>4.58</v>
      </c>
      <c r="FD284" s="8">
        <f>SUMIFS('Aceite Virgen'!FD$6:FD$257,'Aceite Virgen'!$A$6:$A$257,"&gt;="&amp;$A284,'Aceite Virgen'!$B$6:$B$257,"&lt;="&amp;$B284)</f>
        <v>0.53</v>
      </c>
      <c r="FE284" s="8">
        <f>SUMIFS('Aceite Virgen'!FE$6:FE$257,'Aceite Virgen'!$A$6:$A$257,"&gt;="&amp;$A284,'Aceite Virgen'!$B$6:$B$257,"&lt;="&amp;$B284)</f>
        <v>0</v>
      </c>
      <c r="FI284" s="8">
        <f>SUMIFS('Aceite Virgen'!FI$6:FI$257,'Aceite Virgen'!$A$6:$A$257,"&gt;="&amp;$A284,'Aceite Virgen'!$B$6:$B$257,"&lt;="&amp;$B284)</f>
        <v>1.4</v>
      </c>
      <c r="FJ284" s="8">
        <f>SUMIFS('Aceite Virgen'!FJ$6:FJ$257,'Aceite Virgen'!$A$6:$A$257,"&gt;="&amp;$A284,'Aceite Virgen'!$B$6:$B$257,"&lt;="&amp;$B284)</f>
        <v>6.8</v>
      </c>
      <c r="FK284" s="8">
        <f>SUMIFS('Aceite Virgen'!FK$6:FK$257,'Aceite Virgen'!$A$6:$A$257,"&gt;="&amp;$A284,'Aceite Virgen'!$B$6:$B$257,"&lt;="&amp;$B284)</f>
        <v>0</v>
      </c>
      <c r="FL284" s="8">
        <f>SUMIFS('Aceite Virgen'!FL$6:FL$257,'Aceite Virgen'!$A$6:$A$257,"&gt;="&amp;$A284,'Aceite Virgen'!$B$6:$B$257,"&lt;="&amp;$B284)</f>
        <v>0</v>
      </c>
      <c r="FP284" s="8">
        <f>SUMIFS('Aceite Virgen'!FP$6:FP$257,'Aceite Virgen'!$A$6:$A$257,"&gt;="&amp;$A284,'Aceite Virgen'!$B$6:$B$257,"&lt;="&amp;$B284)</f>
        <v>2.2799999999999998</v>
      </c>
      <c r="FQ284" s="8">
        <f>SUMIFS('Aceite Virgen'!FQ$6:FQ$257,'Aceite Virgen'!$A$6:$A$257,"&gt;="&amp;$A284,'Aceite Virgen'!$B$6:$B$257,"&lt;="&amp;$B284)</f>
        <v>10.8</v>
      </c>
      <c r="FR284" s="8">
        <f>SUMIFS('Aceite Virgen'!FR$6:FR$257,'Aceite Virgen'!$A$6:$A$257,"&gt;="&amp;$A284,'Aceite Virgen'!$B$6:$B$257,"&lt;="&amp;$B284)</f>
        <v>0.79</v>
      </c>
      <c r="FS284" s="8">
        <f>SUMIFS('Aceite Virgen'!FS$6:FS$257,'Aceite Virgen'!$A$6:$A$257,"&gt;="&amp;$A284,'Aceite Virgen'!$B$6:$B$257,"&lt;="&amp;$B284)</f>
        <v>0</v>
      </c>
      <c r="FW284" s="8">
        <f>SUMIFS('Aceite Virgen'!FW$6:FW$257,'Aceite Virgen'!$A$6:$A$257,"&gt;="&amp;$A284,'Aceite Virgen'!$B$6:$B$257,"&lt;="&amp;$B284)</f>
        <v>6.61</v>
      </c>
      <c r="FX284" s="8">
        <f>SUMIFS('Aceite Virgen'!FX$6:FX$257,'Aceite Virgen'!$A$6:$A$257,"&gt;="&amp;$A284,'Aceite Virgen'!$B$6:$B$257,"&lt;="&amp;$B284)</f>
        <v>22.8</v>
      </c>
      <c r="FY284" s="8">
        <f>SUMIFS('Aceite Virgen'!FY$6:FY$257,'Aceite Virgen'!$A$6:$A$257,"&gt;="&amp;$A284,'Aceite Virgen'!$B$6:$B$257,"&lt;="&amp;$B284)</f>
        <v>3.58</v>
      </c>
      <c r="FZ284" s="8">
        <f>SUMIFS('Aceite Virgen'!FZ$6:FZ$257,'Aceite Virgen'!$A$6:$A$257,"&gt;="&amp;$A284,'Aceite Virgen'!$B$6:$B$257,"&lt;="&amp;$B284)</f>
        <v>2.96</v>
      </c>
      <c r="GD284" s="8">
        <f>SUMIFS('Aceite Virgen'!GD$6:GD$257,'Aceite Virgen'!$A$6:$A$257,"&gt;="&amp;$A284,'Aceite Virgen'!$B$6:$B$257,"&lt;="&amp;$B284)</f>
        <v>7.29</v>
      </c>
      <c r="GE284" s="8">
        <f>SUMIFS('Aceite Virgen'!GE$6:GE$257,'Aceite Virgen'!$A$6:$A$257,"&gt;="&amp;$A284,'Aceite Virgen'!$B$6:$B$257,"&lt;="&amp;$B284)</f>
        <v>19.29</v>
      </c>
      <c r="GF284" s="8">
        <f>SUMIFS('Aceite Virgen'!GF$6:GF$257,'Aceite Virgen'!$A$6:$A$257,"&gt;="&amp;$A284,'Aceite Virgen'!$B$6:$B$257,"&lt;="&amp;$B284)</f>
        <v>5.58</v>
      </c>
      <c r="GG284" s="8">
        <f>SUMIFS('Aceite Virgen'!GG$6:GG$257,'Aceite Virgen'!$A$6:$A$257,"&gt;="&amp;$A284,'Aceite Virgen'!$B$6:$B$257,"&lt;="&amp;$B284)</f>
        <v>0</v>
      </c>
      <c r="GK284" s="8">
        <f>SUMIFS('Aceite Virgen'!GK$6:GK$257,'Aceite Virgen'!$A$6:$A$257,"&gt;="&amp;$A284,'Aceite Virgen'!$B$6:$B$257,"&lt;="&amp;$B284)</f>
        <v>1.21</v>
      </c>
      <c r="GL284" s="8">
        <f>SUMIFS('Aceite Virgen'!GL$6:GL$257,'Aceite Virgen'!$A$6:$A$257,"&gt;="&amp;$A284,'Aceite Virgen'!$B$6:$B$257,"&lt;="&amp;$B284)</f>
        <v>0</v>
      </c>
      <c r="GM284" s="8">
        <f>SUMIFS('Aceite Virgen'!GM$6:GM$257,'Aceite Virgen'!$A$6:$A$257,"&gt;="&amp;$A284,'Aceite Virgen'!$B$6:$B$257,"&lt;="&amp;$B284)</f>
        <v>1.22</v>
      </c>
      <c r="GN284" s="8">
        <f>SUMIFS('Aceite Virgen'!GN$6:GN$257,'Aceite Virgen'!$A$6:$A$257,"&gt;="&amp;$A284,'Aceite Virgen'!$B$6:$B$257,"&lt;="&amp;$B284)</f>
        <v>2.4900000000000002</v>
      </c>
      <c r="GR284" s="8">
        <f>SUMIFS('Aceite Virgen'!GR$6:GR$257,'Aceite Virgen'!$A$6:$A$257,"&gt;="&amp;$A284,'Aceite Virgen'!$B$6:$B$257,"&lt;="&amp;$B284)</f>
        <v>1.3099999999999998</v>
      </c>
      <c r="GS284" s="8">
        <f>SUMIFS('Aceite Virgen'!GS$6:GS$257,'Aceite Virgen'!$A$6:$A$257,"&gt;="&amp;$A284,'Aceite Virgen'!$B$6:$B$257,"&lt;="&amp;$B284)</f>
        <v>2.4</v>
      </c>
      <c r="GT284" s="8">
        <f>SUMIFS('Aceite Virgen'!GT$6:GT$257,'Aceite Virgen'!$A$6:$A$257,"&gt;="&amp;$A284,'Aceite Virgen'!$B$6:$B$257,"&lt;="&amp;$B284)</f>
        <v>1.38</v>
      </c>
      <c r="GU284" s="8">
        <f>SUMIFS('Aceite Virgen'!GU$6:GU$257,'Aceite Virgen'!$A$6:$A$257,"&gt;="&amp;$A284,'Aceite Virgen'!$B$6:$B$257,"&lt;="&amp;$B284)</f>
        <v>0</v>
      </c>
      <c r="GY284" s="8">
        <f>SUMIFS('Aceite Virgen'!GY$6:GY$257,'Aceite Virgen'!$A$6:$A$257,"&gt;="&amp;$A284,'Aceite Virgen'!$B$6:$B$257,"&lt;="&amp;$B284)</f>
        <v>0.47</v>
      </c>
      <c r="GZ284" s="8">
        <f>SUMIFS('Aceite Virgen'!GZ$6:GZ$257,'Aceite Virgen'!$A$6:$A$257,"&gt;="&amp;$A284,'Aceite Virgen'!$B$6:$B$257,"&lt;="&amp;$B284)</f>
        <v>4.9800000000000004</v>
      </c>
      <c r="HA284" s="8">
        <f>SUMIFS('Aceite Virgen'!HA$6:HA$257,'Aceite Virgen'!$A$6:$A$257,"&gt;="&amp;$A284,'Aceite Virgen'!$B$6:$B$257,"&lt;="&amp;$B284)</f>
        <v>0</v>
      </c>
      <c r="HB284" s="8">
        <f>SUMIFS('Aceite Virgen'!HB$6:HB$257,'Aceite Virgen'!$A$6:$A$257,"&gt;="&amp;$A284,'Aceite Virgen'!$B$6:$B$257,"&lt;="&amp;$B284)</f>
        <v>0</v>
      </c>
      <c r="HF284" s="8">
        <f>SUMIFS('Aceite Virgen'!HF$6:HF$257,'Aceite Virgen'!$A$6:$A$257,"&gt;="&amp;$A284,'Aceite Virgen'!$B$6:$B$257,"&lt;="&amp;$B284)</f>
        <v>0.33</v>
      </c>
      <c r="HG284" s="8">
        <f>SUMIFS('Aceite Virgen'!HG$6:HG$257,'Aceite Virgen'!$A$6:$A$257,"&gt;="&amp;$A284,'Aceite Virgen'!$B$6:$B$257,"&lt;="&amp;$B284)</f>
        <v>0</v>
      </c>
      <c r="HH284" s="8">
        <f>SUMIFS('Aceite Virgen'!HH$6:HH$257,'Aceite Virgen'!$A$6:$A$257,"&gt;="&amp;$A284,'Aceite Virgen'!$B$6:$B$257,"&lt;="&amp;$B284)</f>
        <v>0.46</v>
      </c>
      <c r="HI284" s="8">
        <f>SUMIFS('Aceite Virgen'!HI$6:HI$257,'Aceite Virgen'!$A$6:$A$257,"&gt;="&amp;$A284,'Aceite Virgen'!$B$6:$B$257,"&lt;="&amp;$B284)</f>
        <v>0</v>
      </c>
      <c r="HM284" s="8">
        <f>SUMIFS('Aceite Virgen'!HM$6:HM$257,'Aceite Virgen'!$A$6:$A$257,"&gt;="&amp;$A284,'Aceite Virgen'!$B$6:$B$257,"&lt;="&amp;$B284)</f>
        <v>0</v>
      </c>
      <c r="HN284" s="8">
        <f>SUMIFS('Aceite Virgen'!HN$6:HN$257,'Aceite Virgen'!$A$6:$A$257,"&gt;="&amp;$A284,'Aceite Virgen'!$B$6:$B$257,"&lt;="&amp;$B284)</f>
        <v>0</v>
      </c>
      <c r="HO284" s="8">
        <f>SUMIFS('Aceite Virgen'!HO$6:HO$257,'Aceite Virgen'!$A$6:$A$257,"&gt;="&amp;$A284,'Aceite Virgen'!$B$6:$B$257,"&lt;="&amp;$B284)</f>
        <v>0</v>
      </c>
      <c r="HP284" s="8">
        <f>SUMIFS('Aceite Virgen'!HP$6:HP$257,'Aceite Virgen'!$A$6:$A$257,"&gt;="&amp;$A284,'Aceite Virgen'!$B$6:$B$257,"&lt;="&amp;$B284)</f>
        <v>0</v>
      </c>
      <c r="HT284" s="8">
        <f>SUMIFS('Aceite Virgen'!HT$6:HT$257,'Aceite Virgen'!$A$6:$A$257,"&gt;="&amp;$A284,'Aceite Virgen'!$B$6:$B$257,"&lt;="&amp;$B284)</f>
        <v>0.18</v>
      </c>
      <c r="HU284" s="8">
        <f>SUMIFS('Aceite Virgen'!HU$6:HU$257,'Aceite Virgen'!$A$6:$A$257,"&gt;="&amp;$A284,'Aceite Virgen'!$B$6:$B$257,"&lt;="&amp;$B284)</f>
        <v>0.88</v>
      </c>
      <c r="HV284" s="8">
        <f>SUMIFS('Aceite Virgen'!HV$6:HV$257,'Aceite Virgen'!$A$6:$A$257,"&gt;="&amp;$A284,'Aceite Virgen'!$B$6:$B$257,"&lt;="&amp;$B284)</f>
        <v>0</v>
      </c>
      <c r="HW284" s="8">
        <f>SUMIFS('Aceite Virgen'!HW$6:HW$257,'Aceite Virgen'!$A$6:$A$257,"&gt;="&amp;$A284,'Aceite Virgen'!$B$6:$B$257,"&lt;="&amp;$B284)</f>
        <v>0</v>
      </c>
      <c r="IA284" s="8">
        <f>SUMIFS('Aceite Virgen'!IA$6:IA$257,'Aceite Virgen'!$A$6:$A$257,"&gt;="&amp;$A284,'Aceite Virgen'!$B$6:$B$257,"&lt;="&amp;$B284)</f>
        <v>0.21</v>
      </c>
      <c r="IB284" s="8">
        <f>SUMIFS('Aceite Virgen'!IB$6:IB$257,'Aceite Virgen'!$A$6:$A$257,"&gt;="&amp;$A284,'Aceite Virgen'!$B$6:$B$257,"&lt;="&amp;$B284)</f>
        <v>1.0900000000000001</v>
      </c>
      <c r="IC284" s="8">
        <f>SUMIFS('Aceite Virgen'!IC$6:IC$257,'Aceite Virgen'!$A$6:$A$257,"&gt;="&amp;$A284,'Aceite Virgen'!$B$6:$B$257,"&lt;="&amp;$B284)</f>
        <v>0</v>
      </c>
      <c r="ID284" s="8">
        <f>SUMIFS('Aceite Virgen'!ID$6:ID$257,'Aceite Virgen'!$A$6:$A$257,"&gt;="&amp;$A284,'Aceite Virgen'!$B$6:$B$257,"&lt;="&amp;$B284)</f>
        <v>0</v>
      </c>
      <c r="IH284" s="8">
        <f>SUMIFS('Aceite Virgen'!IH$6:IH$257,'Aceite Virgen'!$A$6:$A$257,"&gt;="&amp;$A284,'Aceite Virgen'!$B$6:$B$257,"&lt;="&amp;$B284)</f>
        <v>0</v>
      </c>
      <c r="II284" s="8">
        <f>SUMIFS('Aceite Virgen'!II$6:II$257,'Aceite Virgen'!$A$6:$A$257,"&gt;="&amp;$A284,'Aceite Virgen'!$B$6:$B$257,"&lt;="&amp;$B284)</f>
        <v>0</v>
      </c>
      <c r="IJ284" s="8">
        <f>SUMIFS('Aceite Virgen'!IJ$6:IJ$257,'Aceite Virgen'!$A$6:$A$257,"&gt;="&amp;$A284,'Aceite Virgen'!$B$6:$B$257,"&lt;="&amp;$B284)</f>
        <v>0</v>
      </c>
      <c r="IK284" s="8">
        <f>SUMIFS('Aceite Virgen'!IK$6:IK$257,'Aceite Virgen'!$A$6:$A$257,"&gt;="&amp;$A284,'Aceite Virgen'!$B$6:$B$257,"&lt;="&amp;$B284)</f>
        <v>0</v>
      </c>
      <c r="IO284" s="8">
        <f>SUMIFS('Aceite Virgen'!IO$6:IO$257,'Aceite Virgen'!$A$6:$A$257,"&gt;="&amp;$A284,'Aceite Virgen'!$B$6:$B$257,"&lt;="&amp;$B284)</f>
        <v>0.09</v>
      </c>
      <c r="IP284" s="8">
        <f>SUMIFS('Aceite Virgen'!IP$6:IP$257,'Aceite Virgen'!$A$6:$A$257,"&gt;="&amp;$A284,'Aceite Virgen'!$B$6:$B$257,"&lt;="&amp;$B284)</f>
        <v>0.68</v>
      </c>
      <c r="IQ284" s="8">
        <f>SUMIFS('Aceite Virgen'!IQ$6:IQ$257,'Aceite Virgen'!$A$6:$A$257,"&gt;="&amp;$A284,'Aceite Virgen'!$B$6:$B$257,"&lt;="&amp;$B284)</f>
        <v>0</v>
      </c>
      <c r="IR284" s="8">
        <f>SUMIFS('Aceite Virgen'!IR$6:IR$257,'Aceite Virgen'!$A$6:$A$257,"&gt;="&amp;$A284,'Aceite Virgen'!$B$6:$B$257,"&lt;="&amp;$B284)</f>
        <v>0</v>
      </c>
      <c r="IV284" s="8">
        <f>SUMIFS('Aceite Virgen'!IV$6:IV$257,'Aceite Virgen'!$A$6:$A$257,"&gt;="&amp;$A284,'Aceite Virgen'!$B$6:$B$257,"&lt;="&amp;$B284)</f>
        <v>1.03</v>
      </c>
      <c r="IW284" s="8">
        <f>SUMIFS('Aceite Virgen'!IW$6:IW$257,'Aceite Virgen'!$A$6:$A$257,"&gt;="&amp;$A284,'Aceite Virgen'!$B$6:$B$257,"&lt;="&amp;$B284)</f>
        <v>2.83</v>
      </c>
      <c r="IX284" s="8">
        <f>SUMIFS('Aceite Virgen'!IX$6:IX$257,'Aceite Virgen'!$A$6:$A$257,"&gt;="&amp;$A284,'Aceite Virgen'!$B$6:$B$257,"&lt;="&amp;$B284)</f>
        <v>0.49</v>
      </c>
      <c r="IY284" s="8">
        <f>SUMIFS('Aceite Virgen'!IY$6:IY$257,'Aceite Virgen'!$A$6:$A$257,"&gt;="&amp;$A284,'Aceite Virgen'!$B$6:$B$257,"&lt;="&amp;$B284)</f>
        <v>0</v>
      </c>
      <c r="JC284" s="8">
        <f>SUMIFS('Aceite Virgen'!JC$6:JC$257,'Aceite Virgen'!$A$6:$A$257,"&gt;="&amp;$A284,'Aceite Virgen'!$B$6:$B$257,"&lt;="&amp;$B284)</f>
        <v>0</v>
      </c>
      <c r="JD284" s="8">
        <f>SUMIFS('Aceite Virgen'!JD$6:JD$257,'Aceite Virgen'!$A$6:$A$257,"&gt;="&amp;$A284,'Aceite Virgen'!$B$6:$B$257,"&lt;="&amp;$B284)</f>
        <v>0</v>
      </c>
      <c r="JE284" s="8">
        <f>SUMIFS('Aceite Virgen'!JE$6:JE$257,'Aceite Virgen'!$A$6:$A$257,"&gt;="&amp;$A284,'Aceite Virgen'!$B$6:$B$257,"&lt;="&amp;$B284)</f>
        <v>0</v>
      </c>
      <c r="JF284" s="8">
        <f>SUMIFS('Aceite Virgen'!JF$6:JF$257,'Aceite Virgen'!$A$6:$A$257,"&gt;="&amp;$A284,'Aceite Virgen'!$B$6:$B$257,"&lt;="&amp;$B284)</f>
        <v>0</v>
      </c>
      <c r="JJ284" s="8">
        <f>SUMIFS('Aceite Virgen'!JJ$6:JJ$257,'Aceite Virgen'!$A$6:$A$257,"&gt;="&amp;$A284,'Aceite Virgen'!$B$6:$B$257,"&lt;="&amp;$B284)</f>
        <v>0</v>
      </c>
      <c r="JK284" s="8">
        <f>SUMIFS('Aceite Virgen'!JK$6:JK$257,'Aceite Virgen'!$A$6:$A$257,"&gt;="&amp;$A284,'Aceite Virgen'!$B$6:$B$257,"&lt;="&amp;$B284)</f>
        <v>0</v>
      </c>
      <c r="JL284" s="8">
        <f>SUMIFS('Aceite Virgen'!JL$6:JL$257,'Aceite Virgen'!$A$6:$A$257,"&gt;="&amp;$A284,'Aceite Virgen'!$B$6:$B$257,"&lt;="&amp;$B284)</f>
        <v>0</v>
      </c>
      <c r="JM284" s="8">
        <f>SUMIFS('Aceite Virgen'!JM$6:JM$257,'Aceite Virgen'!$A$6:$A$257,"&gt;="&amp;$A284,'Aceite Virgen'!$B$6:$B$257,"&lt;="&amp;$B284)</f>
        <v>0</v>
      </c>
      <c r="JQ284" s="8">
        <f>SUMIFS('Aceite Virgen'!JQ$6:JQ$257,'Aceite Virgen'!$A$6:$A$257,"&gt;="&amp;$A284,'Aceite Virgen'!$B$6:$B$257,"&lt;="&amp;$B284)</f>
        <v>0</v>
      </c>
      <c r="JR284" s="8">
        <f>SUMIFS('Aceite Virgen'!JR$6:JR$257,'Aceite Virgen'!$A$6:$A$257,"&gt;="&amp;$A284,'Aceite Virgen'!$B$6:$B$257,"&lt;="&amp;$B284)</f>
        <v>0</v>
      </c>
      <c r="JS284" s="8">
        <f>SUMIFS('Aceite Virgen'!JS$6:JS$257,'Aceite Virgen'!$A$6:$A$257,"&gt;="&amp;$A284,'Aceite Virgen'!$B$6:$B$257,"&lt;="&amp;$B284)</f>
        <v>0</v>
      </c>
      <c r="JT284" s="8">
        <f>SUMIFS('Aceite Virgen'!JT$6:JT$257,'Aceite Virgen'!$A$6:$A$257,"&gt;="&amp;$A284,'Aceite Virgen'!$B$6:$B$257,"&lt;="&amp;$B284)</f>
        <v>0</v>
      </c>
      <c r="JX284" s="8">
        <f>SUMIFS('Aceite Virgen'!JX$6:JX$257,'Aceite Virgen'!$A$6:$A$257,"&gt;="&amp;$A284,'Aceite Virgen'!$B$6:$B$257,"&lt;="&amp;$B284)</f>
        <v>0.3</v>
      </c>
      <c r="JY284" s="8">
        <f>SUMIFS('Aceite Virgen'!JY$6:JY$257,'Aceite Virgen'!$A$6:$A$257,"&gt;="&amp;$A284,'Aceite Virgen'!$B$6:$B$257,"&lt;="&amp;$B284)</f>
        <v>0</v>
      </c>
      <c r="JZ284" s="8">
        <f>SUMIFS('Aceite Virgen'!JZ$6:JZ$257,'Aceite Virgen'!$A$6:$A$257,"&gt;="&amp;$A284,'Aceite Virgen'!$B$6:$B$257,"&lt;="&amp;$B284)</f>
        <v>0</v>
      </c>
      <c r="KA284" s="8">
        <f>SUMIFS('Aceite Virgen'!KA$6:KA$257,'Aceite Virgen'!$A$6:$A$257,"&gt;="&amp;$A284,'Aceite Virgen'!$B$6:$B$257,"&lt;="&amp;$B284)</f>
        <v>0</v>
      </c>
      <c r="KE284" s="8">
        <f>SUMIFS('Aceite Virgen'!KE$6:KE$257,'Aceite Virgen'!$A$6:$A$257,"&gt;="&amp;$A284,'Aceite Virgen'!$B$6:$B$257,"&lt;="&amp;$B284)</f>
        <v>0.52</v>
      </c>
      <c r="KF284" s="8">
        <f>SUMIFS('Aceite Virgen'!KF$6:KF$257,'Aceite Virgen'!$A$6:$A$257,"&gt;="&amp;$A284,'Aceite Virgen'!$B$6:$B$257,"&lt;="&amp;$B284)</f>
        <v>2</v>
      </c>
      <c r="KG284" s="8">
        <f>SUMIFS('Aceite Virgen'!KG$6:KG$257,'Aceite Virgen'!$A$6:$A$257,"&gt;="&amp;$A284,'Aceite Virgen'!$B$6:$B$257,"&lt;="&amp;$B284)</f>
        <v>0</v>
      </c>
      <c r="KH284" s="8">
        <f>SUMIFS('Aceite Virgen'!KH$6:KH$257,'Aceite Virgen'!$A$6:$A$257,"&gt;="&amp;$A284,'Aceite Virgen'!$B$6:$B$257,"&lt;="&amp;$B284)</f>
        <v>0</v>
      </c>
      <c r="KL284" s="8">
        <f>SUMIFS('Aceite Virgen'!KL$6:KL$257,'Aceite Virgen'!$A$6:$A$257,"&gt;="&amp;$A284,'Aceite Virgen'!$B$6:$B$257,"&lt;="&amp;$B284)</f>
        <v>0</v>
      </c>
      <c r="KM284" s="8">
        <f>SUMIFS('Aceite Virgen'!KM$6:KM$257,'Aceite Virgen'!$A$6:$A$257,"&gt;="&amp;$A284,'Aceite Virgen'!$B$6:$B$257,"&lt;="&amp;$B284)</f>
        <v>0</v>
      </c>
      <c r="KN284" s="8">
        <f>SUMIFS('Aceite Virgen'!KN$6:KN$257,'Aceite Virgen'!$A$6:$A$257,"&gt;="&amp;$A284,'Aceite Virgen'!$B$6:$B$257,"&lt;="&amp;$B284)</f>
        <v>0</v>
      </c>
      <c r="KO284" s="8">
        <f>SUMIFS('Aceite Virgen'!KO$6:KO$257,'Aceite Virgen'!$A$6:$A$257,"&gt;="&amp;$A284,'Aceite Virgen'!$B$6:$B$257,"&lt;="&amp;$B284)</f>
        <v>0</v>
      </c>
      <c r="KS284" s="8">
        <f>SUMIFS('Aceite Virgen'!KS$6:KS$257,'Aceite Virgen'!$A$6:$A$257,"&gt;="&amp;$A284,'Aceite Virgen'!$B$6:$B$257,"&lt;="&amp;$B284)</f>
        <v>0.17</v>
      </c>
      <c r="KT284" s="8">
        <f>SUMIFS('Aceite Virgen'!KT$6:KT$257,'Aceite Virgen'!$A$6:$A$257,"&gt;="&amp;$A284,'Aceite Virgen'!$B$6:$B$257,"&lt;="&amp;$B284)</f>
        <v>1.1000000000000001</v>
      </c>
      <c r="KU284" s="8">
        <f>SUMIFS('Aceite Virgen'!KU$6:KU$257,'Aceite Virgen'!$A$6:$A$257,"&gt;="&amp;$A284,'Aceite Virgen'!$B$6:$B$257,"&lt;="&amp;$B284)</f>
        <v>0</v>
      </c>
      <c r="KV284" s="8">
        <f>SUMIFS('Aceite Virgen'!KV$6:KV$257,'Aceite Virgen'!$A$6:$A$257,"&gt;="&amp;$A284,'Aceite Virgen'!$B$6:$B$257,"&lt;="&amp;$B284)</f>
        <v>0</v>
      </c>
      <c r="KZ284" s="8">
        <f>SUMIFS('Aceite Virgen'!KZ$6:KZ$257,'Aceite Virgen'!$A$6:$A$257,"&gt;="&amp;$A284,'Aceite Virgen'!$B$6:$B$257,"&lt;="&amp;$B284)</f>
        <v>0</v>
      </c>
      <c r="LA284" s="8">
        <f>SUMIFS('Aceite Virgen'!LA$6:LA$257,'Aceite Virgen'!$A$6:$A$257,"&gt;="&amp;$A284,'Aceite Virgen'!$B$6:$B$257,"&lt;="&amp;$B284)</f>
        <v>0</v>
      </c>
      <c r="LB284" s="8">
        <f>SUMIFS('Aceite Virgen'!LB$6:LB$257,'Aceite Virgen'!$A$6:$A$257,"&gt;="&amp;$A284,'Aceite Virgen'!$B$6:$B$257,"&lt;="&amp;$B284)</f>
        <v>0</v>
      </c>
      <c r="LC284" s="8">
        <f>SUMIFS('Aceite Virgen'!LC$6:LC$257,'Aceite Virgen'!$A$6:$A$257,"&gt;="&amp;$A284,'Aceite Virgen'!$B$6:$B$257,"&lt;="&amp;$B284)</f>
        <v>0</v>
      </c>
      <c r="LG284" s="8">
        <f>SUMIFS('Aceite Virgen'!LG$6:LG$257,'Aceite Virgen'!$A$6:$A$257,"&gt;="&amp;$A284,'Aceite Virgen'!$B$6:$B$257,"&lt;="&amp;$B284)</f>
        <v>0</v>
      </c>
      <c r="LH284" s="8">
        <f>SUMIFS('Aceite Virgen'!LH$6:LH$257,'Aceite Virgen'!$A$6:$A$257,"&gt;="&amp;$A284,'Aceite Virgen'!$B$6:$B$257,"&lt;="&amp;$B284)</f>
        <v>0</v>
      </c>
      <c r="LI284" s="8">
        <f>SUMIFS('Aceite Virgen'!LI$6:LI$257,'Aceite Virgen'!$A$6:$A$257,"&gt;="&amp;$A284,'Aceite Virgen'!$B$6:$B$257,"&lt;="&amp;$B284)</f>
        <v>0</v>
      </c>
      <c r="LJ284" s="8">
        <f>SUMIFS('Aceite Virgen'!LJ$6:LJ$257,'Aceite Virgen'!$A$6:$A$257,"&gt;="&amp;$A284,'Aceite Virgen'!$B$6:$B$257,"&lt;="&amp;$B284)</f>
        <v>0</v>
      </c>
      <c r="LN284" s="8">
        <f>SUMIFS('Aceite Virgen'!LN$6:LN$257,'Aceite Virgen'!$A$6:$A$257,"&gt;="&amp;$A284,'Aceite Virgen'!$B$6:$B$257,"&lt;="&amp;$B284)</f>
        <v>1.5099999999999998</v>
      </c>
      <c r="LO284" s="8">
        <f>SUMIFS('Aceite Virgen'!LO$6:LO$257,'Aceite Virgen'!$A$6:$A$257,"&gt;="&amp;$A284,'Aceite Virgen'!$B$6:$B$257,"&lt;="&amp;$B284)</f>
        <v>0</v>
      </c>
      <c r="LP284" s="8">
        <f>SUMIFS('Aceite Virgen'!LP$6:LP$257,'Aceite Virgen'!$A$6:$A$257,"&gt;="&amp;$A284,'Aceite Virgen'!$B$6:$B$257,"&lt;="&amp;$B284)</f>
        <v>1.73</v>
      </c>
      <c r="LQ284" s="8">
        <f>SUMIFS('Aceite Virgen'!LQ$6:LQ$257,'Aceite Virgen'!$A$6:$A$257,"&gt;="&amp;$A284,'Aceite Virgen'!$B$6:$B$257,"&lt;="&amp;$B284)</f>
        <v>0</v>
      </c>
      <c r="LR284" s="76"/>
      <c r="LS284" s="76"/>
      <c r="LT284" s="76"/>
      <c r="LU284" s="8">
        <f>SUMIFS('Aceite Virgen'!LU$6:LU$257,'Aceite Virgen'!$A$6:$A$257,"&gt;="&amp;$A284,'Aceite Virgen'!$B$6:$B$257,"&lt;="&amp;$B284)</f>
        <v>2.5099999999999998</v>
      </c>
      <c r="LV284" s="8">
        <f>SUMIFS('Aceite Virgen'!LV$6:LV$257,'Aceite Virgen'!$A$6:$A$257,"&gt;="&amp;$A284,'Aceite Virgen'!$B$6:$B$257,"&lt;="&amp;$B284)</f>
        <v>0</v>
      </c>
      <c r="LW284" s="8">
        <f>SUMIFS('Aceite Virgen'!LW$6:LW$257,'Aceite Virgen'!$A$6:$A$257,"&gt;="&amp;$A284,'Aceite Virgen'!$B$6:$B$257,"&lt;="&amp;$B284)</f>
        <v>2.76</v>
      </c>
      <c r="LX284" s="8">
        <f>SUMIFS('Aceite Virgen'!LX$6:LX$257,'Aceite Virgen'!$A$6:$A$257,"&gt;="&amp;$A284,'Aceite Virgen'!$B$6:$B$257,"&lt;="&amp;$B284)</f>
        <v>0</v>
      </c>
      <c r="LY284" s="76"/>
      <c r="LZ284" s="76"/>
      <c r="MA284" s="76"/>
      <c r="MB284" s="8">
        <f>SUMIFS('Aceite Virgen'!MB$6:MB$257,'Aceite Virgen'!$A$6:$A$257,"&gt;="&amp;$A284,'Aceite Virgen'!$B$6:$B$257,"&lt;="&amp;$B284)</f>
        <v>1.35</v>
      </c>
      <c r="MC284" s="8">
        <f>SUMIFS('Aceite Virgen'!MC$6:MC$257,'Aceite Virgen'!$A$6:$A$257,"&gt;="&amp;$A284,'Aceite Virgen'!$B$6:$B$257,"&lt;="&amp;$B284)</f>
        <v>0</v>
      </c>
      <c r="MD284" s="8">
        <f>SUMIFS('Aceite Virgen'!MD$6:MD$257,'Aceite Virgen'!$A$6:$A$257,"&gt;="&amp;$A284,'Aceite Virgen'!$B$6:$B$257,"&lt;="&amp;$B284)</f>
        <v>1.03</v>
      </c>
      <c r="ME284" s="8">
        <f>SUMIFS('Aceite Virgen'!ME$6:ME$257,'Aceite Virgen'!$A$6:$A$257,"&gt;="&amp;$A284,'Aceite Virgen'!$B$6:$B$257,"&lt;="&amp;$B284)</f>
        <v>0</v>
      </c>
      <c r="MI284" s="8">
        <f>SUMIFS('Aceite Virgen'!MI$6:MI$257,'Aceite Virgen'!$A$6:$A$257,"&gt;="&amp;$A284,'Aceite Virgen'!$B$6:$B$257,"&lt;="&amp;$B284)</f>
        <v>0.84</v>
      </c>
      <c r="MJ284" s="8">
        <f>SUMIFS('Aceite Virgen'!MJ$6:MJ$257,'Aceite Virgen'!$A$6:$A$257,"&gt;="&amp;$A284,'Aceite Virgen'!$B$6:$B$257,"&lt;="&amp;$B284)</f>
        <v>0</v>
      </c>
      <c r="MK284" s="8">
        <f>SUMIFS('Aceite Virgen'!MK$6:MK$257,'Aceite Virgen'!$A$6:$A$257,"&gt;="&amp;$A284,'Aceite Virgen'!$B$6:$B$257,"&lt;="&amp;$B284)</f>
        <v>1.27</v>
      </c>
      <c r="ML284" s="8">
        <f>SUMIFS('Aceite Virgen'!ML$6:ML$257,'Aceite Virgen'!$A$6:$A$257,"&gt;="&amp;$A284,'Aceite Virgen'!$B$6:$B$257,"&lt;="&amp;$B284)</f>
        <v>0</v>
      </c>
      <c r="MM284" s="76"/>
      <c r="MN284" s="76"/>
      <c r="MO284" s="76"/>
      <c r="MP284" s="8">
        <f>SUMIFS('Aceite Virgen'!MP$6:MP$257,'Aceite Virgen'!$A$6:$A$257,"&gt;="&amp;$A284,'Aceite Virgen'!$B$6:$B$257,"&lt;="&amp;$B284)</f>
        <v>0.5</v>
      </c>
      <c r="MQ284" s="8">
        <f>SUMIFS('Aceite Virgen'!MQ$6:MQ$257,'Aceite Virgen'!$A$6:$A$257,"&gt;="&amp;$A284,'Aceite Virgen'!$B$6:$B$257,"&lt;="&amp;$B284)</f>
        <v>1.82</v>
      </c>
      <c r="MR284" s="8">
        <f>SUMIFS('Aceite Virgen'!MR$6:MR$257,'Aceite Virgen'!$A$6:$A$257,"&gt;="&amp;$A284,'Aceite Virgen'!$B$6:$B$257,"&lt;="&amp;$B284)</f>
        <v>0.31</v>
      </c>
      <c r="MS284" s="8">
        <f>SUMIFS('Aceite Virgen'!MS$6:MS$257,'Aceite Virgen'!$A$6:$A$257,"&gt;="&amp;$A284,'Aceite Virgen'!$B$6:$B$257,"&lt;="&amp;$B284)</f>
        <v>0</v>
      </c>
    </row>
    <row r="285" spans="1:357" x14ac:dyDescent="0.25">
      <c r="A285" s="14">
        <f>'TAM Aceite Virgen'!B33</f>
        <v>4.5</v>
      </c>
      <c r="B285" s="14">
        <f>'TAM Aceite Virgen'!C33</f>
        <v>0</v>
      </c>
      <c r="C285" s="14"/>
      <c r="D285" s="8">
        <f>SUMIF('Aceite Virgen'!$A$6:$A$257,"&gt;="&amp;$A285,'Aceite Virgen'!D$6:D$257)</f>
        <v>17.059999999999995</v>
      </c>
      <c r="E285" s="8">
        <f>SUMIF('Aceite Virgen'!$A$6:$A$257,"&gt;="&amp;$A285,'Aceite Virgen'!E$6:E$257)</f>
        <v>17.2</v>
      </c>
      <c r="F285" s="8">
        <f>SUMIF('Aceite Virgen'!$A$6:$A$257,"&gt;="&amp;$A285,'Aceite Virgen'!F$6:F$257)</f>
        <v>14.980000000000002</v>
      </c>
      <c r="G285" s="8">
        <f>SUMIF('Aceite Virgen'!$A$6:$A$257,"&gt;="&amp;$A285,'Aceite Virgen'!G$6:G$257)</f>
        <v>11.490000000000002</v>
      </c>
      <c r="H285" s="14"/>
      <c r="I285" s="14"/>
      <c r="J285" s="14"/>
      <c r="K285" s="8">
        <f>SUMIF('Aceite Virgen'!$A$6:$A$257,"&gt;="&amp;$A285,'Aceite Virgen'!K$6:K$257)</f>
        <v>23.030000000000005</v>
      </c>
      <c r="L285" s="8">
        <f>SUMIF('Aceite Virgen'!$A$6:$A$257,"&gt;="&amp;$A285,'Aceite Virgen'!L$6:L$257)</f>
        <v>40.5</v>
      </c>
      <c r="M285" s="8">
        <f>SUMIF('Aceite Virgen'!$A$6:$A$257,"&gt;="&amp;$A285,'Aceite Virgen'!M$6:M$257)</f>
        <v>18.920000000000002</v>
      </c>
      <c r="N285" s="8">
        <f>SUMIF('Aceite Virgen'!$A$6:$A$257,"&gt;="&amp;$A285,'Aceite Virgen'!N$6:N$257)</f>
        <v>6.68</v>
      </c>
      <c r="O285" s="14"/>
      <c r="P285" s="14"/>
      <c r="Q285" s="14"/>
      <c r="R285" s="8">
        <f>SUMIF('Aceite Virgen'!$A$6:$A$257,"&gt;="&amp;$A285,'Aceite Virgen'!R$6:R$257)</f>
        <v>24.449999999999996</v>
      </c>
      <c r="S285" s="8">
        <f>SUMIF('Aceite Virgen'!$A$6:$A$257,"&gt;="&amp;$A285,'Aceite Virgen'!S$6:S$257)</f>
        <v>36.160000000000004</v>
      </c>
      <c r="T285" s="8">
        <f>SUMIF('Aceite Virgen'!$A$6:$A$257,"&gt;="&amp;$A285,'Aceite Virgen'!T$6:T$257)</f>
        <v>23.720000000000006</v>
      </c>
      <c r="U285" s="8">
        <f>SUMIF('Aceite Virgen'!$A$6:$A$257,"&gt;="&amp;$A285,'Aceite Virgen'!U$6:U$257)</f>
        <v>4.5</v>
      </c>
      <c r="V285" s="14"/>
      <c r="W285" s="14"/>
      <c r="X285" s="14"/>
      <c r="Y285" s="8">
        <f>SUMIF('Aceite Virgen'!$A$6:$A$257,"&gt;="&amp;$A285,'Aceite Virgen'!Y$6:Y$257)</f>
        <v>18.240000000000002</v>
      </c>
      <c r="Z285" s="8">
        <f>SUMIF('Aceite Virgen'!$A$6:$A$257,"&gt;="&amp;$A285,'Aceite Virgen'!Z$6:Z$257)</f>
        <v>10.71</v>
      </c>
      <c r="AA285" s="8">
        <f>SUMIF('Aceite Virgen'!$A$6:$A$257,"&gt;="&amp;$A285,'Aceite Virgen'!AA$6:AA$257)</f>
        <v>19.160000000000004</v>
      </c>
      <c r="AB285" s="8">
        <f>SUMIF('Aceite Virgen'!$A$6:$A$257,"&gt;="&amp;$A285,'Aceite Virgen'!AB$6:AB$257)</f>
        <v>15.48</v>
      </c>
      <c r="AC285" s="14"/>
      <c r="AD285" s="14"/>
      <c r="AE285" s="14"/>
      <c r="AF285" s="8">
        <f>SUMIF('Aceite Virgen'!$A$6:$A$257,"&gt;="&amp;$A285,'Aceite Virgen'!AF$6:AF$257)</f>
        <v>10.4</v>
      </c>
      <c r="AG285" s="8">
        <f>SUMIF('Aceite Virgen'!$A$6:$A$257,"&gt;="&amp;$A285,'Aceite Virgen'!AG$6:AG$257)</f>
        <v>31.11</v>
      </c>
      <c r="AH285" s="8">
        <f>SUMIF('Aceite Virgen'!$A$6:$A$257,"&gt;="&amp;$A285,'Aceite Virgen'!AH$6:AH$257)</f>
        <v>7.88</v>
      </c>
      <c r="AI285" s="8">
        <f>SUMIF('Aceite Virgen'!$A$6:$A$257,"&gt;="&amp;$A285,'Aceite Virgen'!AI$6:AI$257)</f>
        <v>6.23</v>
      </c>
      <c r="AJ285" s="14"/>
      <c r="AK285" s="14"/>
      <c r="AL285" s="14"/>
      <c r="AM285" s="8">
        <f>SUMIF('Aceite Virgen'!$A$6:$A$257,"&gt;="&amp;$A285,'Aceite Virgen'!AM$6:AM$257)</f>
        <v>10.91</v>
      </c>
      <c r="AN285" s="8">
        <f>SUMIF('Aceite Virgen'!$A$6:$A$257,"&gt;="&amp;$A285,'Aceite Virgen'!AN$6:AN$257)</f>
        <v>25.45</v>
      </c>
      <c r="AO285" s="8">
        <f>SUMIF('Aceite Virgen'!$A$6:$A$257,"&gt;="&amp;$A285,'Aceite Virgen'!AO$6:AO$257)</f>
        <v>8.5799999999999983</v>
      </c>
      <c r="AP285" s="8">
        <f>SUMIF('Aceite Virgen'!$A$6:$A$257,"&gt;="&amp;$A285,'Aceite Virgen'!AP$6:AP$257)</f>
        <v>4.8599999999999994</v>
      </c>
      <c r="AQ285" s="14"/>
      <c r="AR285" s="14"/>
      <c r="AT285" s="8">
        <f>SUMIF('Aceite Virgen'!$A$6:$A$257,"&gt;="&amp;$A285,'Aceite Virgen'!AT$6:AT$257)</f>
        <v>11.9</v>
      </c>
      <c r="AU285" s="8">
        <f>SUMIF('Aceite Virgen'!$A$6:$A$257,"&gt;="&amp;$A285,'Aceite Virgen'!AU$6:AU$257)</f>
        <v>30.19</v>
      </c>
      <c r="AV285" s="8">
        <f>SUMIF('Aceite Virgen'!$A$6:$A$257,"&gt;="&amp;$A285,'Aceite Virgen'!AV$6:AV$257)</f>
        <v>8.5</v>
      </c>
      <c r="AW285" s="8">
        <f>SUMIF('Aceite Virgen'!$A$6:$A$257,"&gt;="&amp;$A285,'Aceite Virgen'!AW$6:AW$257)</f>
        <v>5.78</v>
      </c>
      <c r="BA285" s="8">
        <f>SUMIF('Aceite Virgen'!$A$6:$A$257,"&gt;="&amp;$A285,'Aceite Virgen'!BA$6:BA$257)</f>
        <v>7.3</v>
      </c>
      <c r="BB285" s="8">
        <f>SUMIF('Aceite Virgen'!$A$6:$A$257,"&gt;="&amp;$A285,'Aceite Virgen'!BB$6:BB$257)</f>
        <v>13.03</v>
      </c>
      <c r="BC285" s="8">
        <f>SUMIF('Aceite Virgen'!$A$6:$A$257,"&gt;="&amp;$A285,'Aceite Virgen'!BC$6:BC$257)</f>
        <v>6.02</v>
      </c>
      <c r="BD285" s="8">
        <f>SUMIF('Aceite Virgen'!$A$6:$A$257,"&gt;="&amp;$A285,'Aceite Virgen'!BD$6:BD$257)</f>
        <v>1.92</v>
      </c>
      <c r="BH285" s="8">
        <f>SUMIF('Aceite Virgen'!$A$6:$A$257,"&gt;="&amp;$A285,'Aceite Virgen'!BH$6:BH$257)</f>
        <v>8.69</v>
      </c>
      <c r="BI285" s="8">
        <f>SUMIF('Aceite Virgen'!$A$6:$A$257,"&gt;="&amp;$A285,'Aceite Virgen'!BI$6:BI$257)</f>
        <v>27.600000000000005</v>
      </c>
      <c r="BJ285" s="8">
        <f>SUMIF('Aceite Virgen'!$A$6:$A$257,"&gt;="&amp;$A285,'Aceite Virgen'!BJ$6:BJ$257)</f>
        <v>6.8900000000000006</v>
      </c>
      <c r="BK285" s="8">
        <f>SUMIF('Aceite Virgen'!$A$6:$A$257,"&gt;="&amp;$A285,'Aceite Virgen'!BK$6:BK$257)</f>
        <v>2.1</v>
      </c>
      <c r="BO285" s="8">
        <f>SUMIF('Aceite Virgen'!$A$6:$A$257,"&gt;="&amp;$A285,'Aceite Virgen'!BO$6:BO$257)</f>
        <v>9.59</v>
      </c>
      <c r="BP285" s="8">
        <f>SUMIF('Aceite Virgen'!$A$6:$A$257,"&gt;="&amp;$A285,'Aceite Virgen'!BP$6:BP$257)</f>
        <v>11.86</v>
      </c>
      <c r="BQ285" s="8">
        <f>SUMIF('Aceite Virgen'!$A$6:$A$257,"&gt;="&amp;$A285,'Aceite Virgen'!BQ$6:BQ$257)</f>
        <v>7.9599999999999991</v>
      </c>
      <c r="BR285" s="8">
        <f>SUMIF('Aceite Virgen'!$A$6:$A$257,"&gt;="&amp;$A285,'Aceite Virgen'!BR$6:BR$257)</f>
        <v>6.58</v>
      </c>
      <c r="BV285" s="8">
        <f>SUMIF('Aceite Virgen'!$A$6:$A$257,"&gt;="&amp;$A285,'Aceite Virgen'!BV$6:BV$257)</f>
        <v>11.23</v>
      </c>
      <c r="BW285" s="8">
        <f>SUMIF('Aceite Virgen'!$A$6:$A$257,"&gt;="&amp;$A285,'Aceite Virgen'!BW$6:BW$257)</f>
        <v>25.75</v>
      </c>
      <c r="BX285" s="8">
        <f>SUMIF('Aceite Virgen'!$A$6:$A$257,"&gt;="&amp;$A285,'Aceite Virgen'!BX$6:BX$257)</f>
        <v>8.3199999999999985</v>
      </c>
      <c r="BY285" s="8">
        <f>SUMIF('Aceite Virgen'!$A$6:$A$257,"&gt;="&amp;$A285,'Aceite Virgen'!BY$6:BY$257)</f>
        <v>19.64</v>
      </c>
      <c r="CC285" s="8">
        <f>SUMIF('Aceite Virgen'!$A$6:$A$257,"&gt;="&amp;$A285,'Aceite Virgen'!CC$6:CC$257)</f>
        <v>10.799999999999997</v>
      </c>
      <c r="CD285" s="8">
        <f>SUMIF('Aceite Virgen'!$A$6:$A$257,"&gt;="&amp;$A285,'Aceite Virgen'!CD$6:CD$257)</f>
        <v>20.150000000000002</v>
      </c>
      <c r="CE285" s="8">
        <f>SUMIF('Aceite Virgen'!$A$6:$A$257,"&gt;="&amp;$A285,'Aceite Virgen'!CE$6:CE$257)</f>
        <v>8.4700000000000006</v>
      </c>
      <c r="CF285" s="8">
        <f>SUMIF('Aceite Virgen'!$A$6:$A$257,"&gt;="&amp;$A285,'Aceite Virgen'!CF$6:CF$257)</f>
        <v>9</v>
      </c>
      <c r="CJ285" s="8">
        <f>SUMIF('Aceite Virgen'!$A$6:$A$257,"&gt;="&amp;$A285,'Aceite Virgen'!CJ$6:CJ$257)</f>
        <v>11.020000000000003</v>
      </c>
      <c r="CK285" s="8">
        <f>SUMIF('Aceite Virgen'!$A$6:$A$257,"&gt;="&amp;$A285,'Aceite Virgen'!CK$6:CK$257)</f>
        <v>22.61</v>
      </c>
      <c r="CL285" s="8">
        <f>SUMIF('Aceite Virgen'!$A$6:$A$257,"&gt;="&amp;$A285,'Aceite Virgen'!CL$6:CL$257)</f>
        <v>8.56</v>
      </c>
      <c r="CM285" s="8">
        <f>SUMIF('Aceite Virgen'!$A$6:$A$257,"&gt;="&amp;$A285,'Aceite Virgen'!CM$6:CM$257)</f>
        <v>1.21</v>
      </c>
      <c r="CQ285" s="8">
        <f>SUMIF('Aceite Virgen'!$A$6:$A$257,"&gt;="&amp;$A285,'Aceite Virgen'!CQ$6:CQ$257)</f>
        <v>18.650000000000002</v>
      </c>
      <c r="CR285" s="8">
        <f>SUMIF('Aceite Virgen'!$A$6:$A$257,"&gt;="&amp;$A285,'Aceite Virgen'!CR$6:CR$257)</f>
        <v>34.49</v>
      </c>
      <c r="CS285" s="8">
        <f>SUMIF('Aceite Virgen'!$A$6:$A$257,"&gt;="&amp;$A285,'Aceite Virgen'!CS$6:CS$257)</f>
        <v>16.73</v>
      </c>
      <c r="CT285" s="8">
        <f>SUMIF('Aceite Virgen'!$A$6:$A$257,"&gt;="&amp;$A285,'Aceite Virgen'!CT$6:CT$257)</f>
        <v>1.81</v>
      </c>
      <c r="CX285" s="8">
        <f>SUMIF('Aceite Virgen'!$A$6:$A$257,"&gt;="&amp;$A285,'Aceite Virgen'!CX$6:CX$257)</f>
        <v>17.839999999999996</v>
      </c>
      <c r="CY285" s="8">
        <f>SUMIF('Aceite Virgen'!$A$6:$A$257,"&gt;="&amp;$A285,'Aceite Virgen'!CY$6:CY$257)</f>
        <v>26.58</v>
      </c>
      <c r="CZ285" s="8">
        <f>SUMIF('Aceite Virgen'!$A$6:$A$257,"&gt;="&amp;$A285,'Aceite Virgen'!CZ$6:CZ$257)</f>
        <v>13.029999999999998</v>
      </c>
      <c r="DA285" s="8">
        <f>SUMIF('Aceite Virgen'!$A$6:$A$257,"&gt;="&amp;$A285,'Aceite Virgen'!DA$6:DA$257)</f>
        <v>6.62</v>
      </c>
      <c r="DE285" s="8">
        <f>SUMIF('Aceite Virgen'!$A$6:$A$257,"&gt;="&amp;$A285,'Aceite Virgen'!DE$6:DE$257)</f>
        <v>20.790000000000003</v>
      </c>
      <c r="DF285" s="8">
        <f>SUMIF('Aceite Virgen'!$A$6:$A$257,"&gt;="&amp;$A285,'Aceite Virgen'!DF$6:DF$257)</f>
        <v>28.970000000000002</v>
      </c>
      <c r="DG285" s="8">
        <f>SUMIF('Aceite Virgen'!$A$6:$A$257,"&gt;="&amp;$A285,'Aceite Virgen'!DG$6:DG$257)</f>
        <v>15.73</v>
      </c>
      <c r="DH285" s="8">
        <f>SUMIF('Aceite Virgen'!$A$6:$A$257,"&gt;="&amp;$A285,'Aceite Virgen'!DH$6:DH$257)</f>
        <v>4.92</v>
      </c>
      <c r="DL285" s="8">
        <f>SUMIF('Aceite Virgen'!$A$6:$A$257,"&gt;="&amp;$A285,'Aceite Virgen'!DL$6:DL$257)</f>
        <v>14.590000000000002</v>
      </c>
      <c r="DM285" s="8">
        <f>SUMIF('Aceite Virgen'!$A$6:$A$257,"&gt;="&amp;$A285,'Aceite Virgen'!DM$6:DM$257)</f>
        <v>22.529999999999998</v>
      </c>
      <c r="DN285" s="8">
        <f>SUMIF('Aceite Virgen'!$A$6:$A$257,"&gt;="&amp;$A285,'Aceite Virgen'!DN$6:DN$257)</f>
        <v>13.450000000000003</v>
      </c>
      <c r="DO285" s="8">
        <f>SUMIF('Aceite Virgen'!$A$6:$A$257,"&gt;="&amp;$A285,'Aceite Virgen'!DO$6:DO$257)</f>
        <v>1.52</v>
      </c>
      <c r="DS285" s="8">
        <f>SUMIF('Aceite Virgen'!$A$6:$A$257,"&gt;="&amp;$A285,'Aceite Virgen'!DS$6:DS$257)</f>
        <v>13.69</v>
      </c>
      <c r="DT285" s="8">
        <f>SUMIF('Aceite Virgen'!$A$6:$A$257,"&gt;="&amp;$A285,'Aceite Virgen'!DT$6:DT$257)</f>
        <v>21.47</v>
      </c>
      <c r="DU285" s="8">
        <f>SUMIF('Aceite Virgen'!$A$6:$A$257,"&gt;="&amp;$A285,'Aceite Virgen'!DU$6:DU$257)</f>
        <v>11.51</v>
      </c>
      <c r="DV285" s="8">
        <f>SUMIF('Aceite Virgen'!$A$6:$A$257,"&gt;="&amp;$A285,'Aceite Virgen'!DV$6:DV$257)</f>
        <v>2.5499999999999998</v>
      </c>
      <c r="DZ285" s="8">
        <f>SUMIF('Aceite Virgen'!$A$6:$A$257,"&gt;="&amp;$A285,'Aceite Virgen'!DZ$6:DZ$257)</f>
        <v>16.560000000000002</v>
      </c>
      <c r="EA285" s="8">
        <f>SUMIF('Aceite Virgen'!$A$6:$A$257,"&gt;="&amp;$A285,'Aceite Virgen'!EA$6:EA$257)</f>
        <v>14.450000000000001</v>
      </c>
      <c r="EB285" s="8">
        <f>SUMIF('Aceite Virgen'!$A$6:$A$257,"&gt;="&amp;$A285,'Aceite Virgen'!EB$6:EB$257)</f>
        <v>15.61</v>
      </c>
      <c r="EC285" s="8">
        <f>SUMIF('Aceite Virgen'!$A$6:$A$257,"&gt;="&amp;$A285,'Aceite Virgen'!EC$6:EC$257)</f>
        <v>0</v>
      </c>
      <c r="EG285" s="8">
        <f>SUMIF('Aceite Virgen'!$A$6:$A$257,"&gt;="&amp;$A285,'Aceite Virgen'!EG$6:EG$257)</f>
        <v>20.55</v>
      </c>
      <c r="EH285" s="8">
        <f>SUMIF('Aceite Virgen'!$A$6:$A$257,"&gt;="&amp;$A285,'Aceite Virgen'!EH$6:EH$257)</f>
        <v>40.24</v>
      </c>
      <c r="EI285" s="8">
        <f>SUMIF('Aceite Virgen'!$A$6:$A$257,"&gt;="&amp;$A285,'Aceite Virgen'!EI$6:EI$257)</f>
        <v>14.89</v>
      </c>
      <c r="EJ285" s="8">
        <f>SUMIF('Aceite Virgen'!$A$6:$A$257,"&gt;="&amp;$A285,'Aceite Virgen'!EJ$6:EJ$257)</f>
        <v>9.83</v>
      </c>
      <c r="EN285" s="8">
        <f>SUMIF('Aceite Virgen'!$A$6:$A$257,"&gt;="&amp;$A285,'Aceite Virgen'!EN$6:EN$257)</f>
        <v>15.78</v>
      </c>
      <c r="EO285" s="8">
        <f>SUMIF('Aceite Virgen'!$A$6:$A$257,"&gt;="&amp;$A285,'Aceite Virgen'!EO$6:EO$257)</f>
        <v>29.31</v>
      </c>
      <c r="EP285" s="8">
        <f>SUMIF('Aceite Virgen'!$A$6:$A$257,"&gt;="&amp;$A285,'Aceite Virgen'!EP$6:EP$257)</f>
        <v>6.86</v>
      </c>
      <c r="EQ285" s="8">
        <f>SUMIF('Aceite Virgen'!$A$6:$A$257,"&gt;="&amp;$A285,'Aceite Virgen'!EQ$6:EQ$257)</f>
        <v>0</v>
      </c>
      <c r="EU285" s="8">
        <f>SUMIF('Aceite Virgen'!$A$6:$A$257,"&gt;="&amp;$A285,'Aceite Virgen'!EU$6:EU$257)</f>
        <v>8.73</v>
      </c>
      <c r="EV285" s="8">
        <f>SUMIF('Aceite Virgen'!$A$6:$A$257,"&gt;="&amp;$A285,'Aceite Virgen'!EV$6:EV$257)</f>
        <v>4.51</v>
      </c>
      <c r="EW285" s="8">
        <f>SUMIF('Aceite Virgen'!$A$6:$A$257,"&gt;="&amp;$A285,'Aceite Virgen'!EW$6:EW$257)</f>
        <v>7.9300000000000006</v>
      </c>
      <c r="EX285" s="8">
        <f>SUMIF('Aceite Virgen'!$A$6:$A$257,"&gt;="&amp;$A285,'Aceite Virgen'!EX$6:EX$257)</f>
        <v>0</v>
      </c>
      <c r="FB285" s="8">
        <f>SUMIF('Aceite Virgen'!$A$6:$A$257,"&gt;="&amp;$A285,'Aceite Virgen'!FB$6:FB$257)</f>
        <v>9.3299999999999983</v>
      </c>
      <c r="FC285" s="8">
        <f>SUMIF('Aceite Virgen'!$A$6:$A$257,"&gt;="&amp;$A285,'Aceite Virgen'!FC$6:FC$257)</f>
        <v>11.319999999999999</v>
      </c>
      <c r="FD285" s="8">
        <f>SUMIF('Aceite Virgen'!$A$6:$A$257,"&gt;="&amp;$A285,'Aceite Virgen'!FD$6:FD$257)</f>
        <v>7.4300000000000006</v>
      </c>
      <c r="FE285" s="8">
        <f>SUMIF('Aceite Virgen'!$A$6:$A$257,"&gt;="&amp;$A285,'Aceite Virgen'!FE$6:FE$257)</f>
        <v>0</v>
      </c>
      <c r="FI285" s="8">
        <f>SUMIF('Aceite Virgen'!$A$6:$A$257,"&gt;="&amp;$A285,'Aceite Virgen'!FI$6:FI$257)</f>
        <v>14.97</v>
      </c>
      <c r="FJ285" s="8">
        <f>SUMIF('Aceite Virgen'!$A$6:$A$257,"&gt;="&amp;$A285,'Aceite Virgen'!FJ$6:FJ$257)</f>
        <v>18.339999999999996</v>
      </c>
      <c r="FK285" s="8">
        <f>SUMIF('Aceite Virgen'!$A$6:$A$257,"&gt;="&amp;$A285,'Aceite Virgen'!FK$6:FK$257)</f>
        <v>13.059999999999999</v>
      </c>
      <c r="FL285" s="8">
        <f>SUMIF('Aceite Virgen'!$A$6:$A$257,"&gt;="&amp;$A285,'Aceite Virgen'!FL$6:FL$257)</f>
        <v>2.5599999999999996</v>
      </c>
      <c r="FP285" s="8">
        <f>SUMIF('Aceite Virgen'!$A$6:$A$257,"&gt;="&amp;$A285,'Aceite Virgen'!FP$6:FP$257)</f>
        <v>8.44</v>
      </c>
      <c r="FQ285" s="8">
        <f>SUMIF('Aceite Virgen'!$A$6:$A$257,"&gt;="&amp;$A285,'Aceite Virgen'!FQ$6:FQ$257)</f>
        <v>15.19</v>
      </c>
      <c r="FR285" s="8">
        <f>SUMIF('Aceite Virgen'!$A$6:$A$257,"&gt;="&amp;$A285,'Aceite Virgen'!FR$6:FR$257)</f>
        <v>5.1499999999999995</v>
      </c>
      <c r="FS285" s="8">
        <f>SUMIF('Aceite Virgen'!$A$6:$A$257,"&gt;="&amp;$A285,'Aceite Virgen'!FS$6:FS$257)</f>
        <v>13.73</v>
      </c>
      <c r="FW285" s="8">
        <f>SUMIF('Aceite Virgen'!$A$6:$A$257,"&gt;="&amp;$A285,'Aceite Virgen'!FW$6:FW$257)</f>
        <v>6.660000000000001</v>
      </c>
      <c r="FX285" s="8">
        <f>SUMIF('Aceite Virgen'!$A$6:$A$257,"&gt;="&amp;$A285,'Aceite Virgen'!FX$6:FX$257)</f>
        <v>11.16</v>
      </c>
      <c r="FY285" s="8">
        <f>SUMIF('Aceite Virgen'!$A$6:$A$257,"&gt;="&amp;$A285,'Aceite Virgen'!FY$6:FY$257)</f>
        <v>5.59</v>
      </c>
      <c r="FZ285" s="8">
        <f>SUMIF('Aceite Virgen'!$A$6:$A$257,"&gt;="&amp;$A285,'Aceite Virgen'!FZ$6:FZ$257)</f>
        <v>1.91</v>
      </c>
      <c r="GD285" s="8">
        <f>SUMIF('Aceite Virgen'!$A$6:$A$257,"&gt;="&amp;$A285,'Aceite Virgen'!GD$6:GD$257)</f>
        <v>1.29</v>
      </c>
      <c r="GE285" s="8">
        <f>SUMIF('Aceite Virgen'!$A$6:$A$257,"&gt;="&amp;$A285,'Aceite Virgen'!GE$6:GE$257)</f>
        <v>0</v>
      </c>
      <c r="GF285" s="8">
        <f>SUMIF('Aceite Virgen'!$A$6:$A$257,"&gt;="&amp;$A285,'Aceite Virgen'!GF$6:GF$257)</f>
        <v>1.2000000000000002</v>
      </c>
      <c r="GG285" s="8">
        <f>SUMIF('Aceite Virgen'!$A$6:$A$257,"&gt;="&amp;$A285,'Aceite Virgen'!GG$6:GG$257)</f>
        <v>0</v>
      </c>
      <c r="GK285" s="8">
        <f>SUMIF('Aceite Virgen'!$A$6:$A$257,"&gt;="&amp;$A285,'Aceite Virgen'!GK$6:GK$257)</f>
        <v>3.3899999999999997</v>
      </c>
      <c r="GL285" s="8">
        <f>SUMIF('Aceite Virgen'!$A$6:$A$257,"&gt;="&amp;$A285,'Aceite Virgen'!GL$6:GL$257)</f>
        <v>2.3600000000000003</v>
      </c>
      <c r="GM285" s="8">
        <f>SUMIF('Aceite Virgen'!$A$6:$A$257,"&gt;="&amp;$A285,'Aceite Virgen'!GM$6:GM$257)</f>
        <v>1.8</v>
      </c>
      <c r="GN285" s="8">
        <f>SUMIF('Aceite Virgen'!$A$6:$A$257,"&gt;="&amp;$A285,'Aceite Virgen'!GN$6:GN$257)</f>
        <v>0</v>
      </c>
      <c r="GR285" s="8">
        <f>SUMIF('Aceite Virgen'!$A$6:$A$257,"&gt;="&amp;$A285,'Aceite Virgen'!GR$6:GR$257)</f>
        <v>1.65</v>
      </c>
      <c r="GS285" s="8">
        <f>SUMIF('Aceite Virgen'!$A$6:$A$257,"&gt;="&amp;$A285,'Aceite Virgen'!GS$6:GS$257)</f>
        <v>0</v>
      </c>
      <c r="GT285" s="8">
        <f>SUMIF('Aceite Virgen'!$A$6:$A$257,"&gt;="&amp;$A285,'Aceite Virgen'!GT$6:GT$257)</f>
        <v>0.79</v>
      </c>
      <c r="GU285" s="8">
        <f>SUMIF('Aceite Virgen'!$A$6:$A$257,"&gt;="&amp;$A285,'Aceite Virgen'!GU$6:GU$257)</f>
        <v>0</v>
      </c>
      <c r="GY285" s="8">
        <f>SUMIF('Aceite Virgen'!$A$6:$A$257,"&gt;="&amp;$A285,'Aceite Virgen'!GY$6:GY$257)</f>
        <v>3.1500000000000008</v>
      </c>
      <c r="GZ285" s="8">
        <f>SUMIF('Aceite Virgen'!$A$6:$A$257,"&gt;="&amp;$A285,'Aceite Virgen'!GZ$6:GZ$257)</f>
        <v>0</v>
      </c>
      <c r="HA285" s="8">
        <f>SUMIF('Aceite Virgen'!$A$6:$A$257,"&gt;="&amp;$A285,'Aceite Virgen'!HA$6:HA$257)</f>
        <v>1.59</v>
      </c>
      <c r="HB285" s="8">
        <f>SUMIF('Aceite Virgen'!$A$6:$A$257,"&gt;="&amp;$A285,'Aceite Virgen'!HB$6:HB$257)</f>
        <v>0</v>
      </c>
      <c r="HF285" s="8">
        <f>SUMIF('Aceite Virgen'!$A$6:$A$257,"&gt;="&amp;$A285,'Aceite Virgen'!HF$6:HF$257)</f>
        <v>8.7200000000000006</v>
      </c>
      <c r="HG285" s="8">
        <f>SUMIF('Aceite Virgen'!$A$6:$A$257,"&gt;="&amp;$A285,'Aceite Virgen'!HG$6:HG$257)</f>
        <v>0</v>
      </c>
      <c r="HH285" s="8">
        <f>SUMIF('Aceite Virgen'!$A$6:$A$257,"&gt;="&amp;$A285,'Aceite Virgen'!HH$6:HH$257)</f>
        <v>6.2700000000000005</v>
      </c>
      <c r="HI285" s="8">
        <f>SUMIF('Aceite Virgen'!$A$6:$A$257,"&gt;="&amp;$A285,'Aceite Virgen'!HI$6:HI$257)</f>
        <v>2.06</v>
      </c>
      <c r="HM285" s="8">
        <f>SUMIF('Aceite Virgen'!$A$6:$A$257,"&gt;="&amp;$A285,'Aceite Virgen'!HM$6:HM$257)</f>
        <v>7.13</v>
      </c>
      <c r="HN285" s="8">
        <f>SUMIF('Aceite Virgen'!$A$6:$A$257,"&gt;="&amp;$A285,'Aceite Virgen'!HN$6:HN$257)</f>
        <v>4.34</v>
      </c>
      <c r="HO285" s="8">
        <f>SUMIF('Aceite Virgen'!$A$6:$A$257,"&gt;="&amp;$A285,'Aceite Virgen'!HO$6:HO$257)</f>
        <v>6.5400000000000009</v>
      </c>
      <c r="HP285" s="8">
        <f>SUMIF('Aceite Virgen'!$A$6:$A$257,"&gt;="&amp;$A285,'Aceite Virgen'!HP$6:HP$257)</f>
        <v>2.36</v>
      </c>
      <c r="HT285" s="8">
        <f>SUMIF('Aceite Virgen'!$A$6:$A$257,"&gt;="&amp;$A285,'Aceite Virgen'!HT$6:HT$257)</f>
        <v>3.04</v>
      </c>
      <c r="HU285" s="8">
        <f>SUMIF('Aceite Virgen'!$A$6:$A$257,"&gt;="&amp;$A285,'Aceite Virgen'!HU$6:HU$257)</f>
        <v>0.7</v>
      </c>
      <c r="HV285" s="8">
        <f>SUMIF('Aceite Virgen'!$A$6:$A$257,"&gt;="&amp;$A285,'Aceite Virgen'!HV$6:HV$257)</f>
        <v>3.5300000000000002</v>
      </c>
      <c r="HW285" s="8">
        <f>SUMIF('Aceite Virgen'!$A$6:$A$257,"&gt;="&amp;$A285,'Aceite Virgen'!HW$6:HW$257)</f>
        <v>0</v>
      </c>
      <c r="IA285" s="8">
        <f>SUMIF('Aceite Virgen'!$A$6:$A$257,"&gt;="&amp;$A285,'Aceite Virgen'!IA$6:IA$257)</f>
        <v>3.47</v>
      </c>
      <c r="IB285" s="8">
        <f>SUMIF('Aceite Virgen'!$A$6:$A$257,"&gt;="&amp;$A285,'Aceite Virgen'!IB$6:IB$257)</f>
        <v>2.59</v>
      </c>
      <c r="IC285" s="8">
        <f>SUMIF('Aceite Virgen'!$A$6:$A$257,"&gt;="&amp;$A285,'Aceite Virgen'!IC$6:IC$257)</f>
        <v>2.0599999999999996</v>
      </c>
      <c r="ID285" s="8">
        <f>SUMIF('Aceite Virgen'!$A$6:$A$257,"&gt;="&amp;$A285,'Aceite Virgen'!ID$6:ID$257)</f>
        <v>0</v>
      </c>
      <c r="IH285" s="8">
        <f>SUMIF('Aceite Virgen'!$A$6:$A$257,"&gt;="&amp;$A285,'Aceite Virgen'!IH$6:IH$257)</f>
        <v>1.52</v>
      </c>
      <c r="II285" s="8">
        <f>SUMIF('Aceite Virgen'!$A$6:$A$257,"&gt;="&amp;$A285,'Aceite Virgen'!II$6:II$257)</f>
        <v>2.68</v>
      </c>
      <c r="IJ285" s="8">
        <f>SUMIF('Aceite Virgen'!$A$6:$A$257,"&gt;="&amp;$A285,'Aceite Virgen'!IJ$6:IJ$257)</f>
        <v>1.65</v>
      </c>
      <c r="IK285" s="8">
        <f>SUMIF('Aceite Virgen'!$A$6:$A$257,"&gt;="&amp;$A285,'Aceite Virgen'!IK$6:IK$257)</f>
        <v>0</v>
      </c>
      <c r="IO285" s="8">
        <f>SUMIF('Aceite Virgen'!$A$6:$A$257,"&gt;="&amp;$A285,'Aceite Virgen'!IO$6:IO$257)</f>
        <v>1.71</v>
      </c>
      <c r="IP285" s="8">
        <f>SUMIF('Aceite Virgen'!$A$6:$A$257,"&gt;="&amp;$A285,'Aceite Virgen'!IP$6:IP$257)</f>
        <v>6.18</v>
      </c>
      <c r="IQ285" s="8">
        <f>SUMIF('Aceite Virgen'!$A$6:$A$257,"&gt;="&amp;$A285,'Aceite Virgen'!IQ$6:IQ$257)</f>
        <v>0.56000000000000005</v>
      </c>
      <c r="IR285" s="8">
        <f>SUMIF('Aceite Virgen'!$A$6:$A$257,"&gt;="&amp;$A285,'Aceite Virgen'!IR$6:IR$257)</f>
        <v>0</v>
      </c>
      <c r="IV285" s="8">
        <f>SUMIF('Aceite Virgen'!$A$6:$A$257,"&gt;="&amp;$A285,'Aceite Virgen'!IV$6:IV$257)</f>
        <v>2.17</v>
      </c>
      <c r="IW285" s="8">
        <f>SUMIF('Aceite Virgen'!$A$6:$A$257,"&gt;="&amp;$A285,'Aceite Virgen'!IW$6:IW$257)</f>
        <v>0</v>
      </c>
      <c r="IX285" s="8">
        <f>SUMIF('Aceite Virgen'!$A$6:$A$257,"&gt;="&amp;$A285,'Aceite Virgen'!IX$6:IX$257)</f>
        <v>2.0099999999999998</v>
      </c>
      <c r="IY285" s="8">
        <f>SUMIF('Aceite Virgen'!$A$6:$A$257,"&gt;="&amp;$A285,'Aceite Virgen'!IY$6:IY$257)</f>
        <v>0</v>
      </c>
      <c r="JC285" s="8">
        <f>SUMIF('Aceite Virgen'!$A$6:$A$257,"&gt;="&amp;$A285,'Aceite Virgen'!JC$6:JC$257)</f>
        <v>3.4800000000000004</v>
      </c>
      <c r="JD285" s="8">
        <f>SUMIF('Aceite Virgen'!$A$6:$A$257,"&gt;="&amp;$A285,'Aceite Virgen'!JD$6:JD$257)</f>
        <v>3.97</v>
      </c>
      <c r="JE285" s="8">
        <f>SUMIF('Aceite Virgen'!$A$6:$A$257,"&gt;="&amp;$A285,'Aceite Virgen'!JE$6:JE$257)</f>
        <v>1.1499999999999999</v>
      </c>
      <c r="JF285" s="8">
        <f>SUMIF('Aceite Virgen'!$A$6:$A$257,"&gt;="&amp;$A285,'Aceite Virgen'!JF$6:JF$257)</f>
        <v>0</v>
      </c>
      <c r="JJ285" s="8">
        <f>SUMIF('Aceite Virgen'!$A$6:$A$257,"&gt;="&amp;$A285,'Aceite Virgen'!JJ$6:JJ$257)</f>
        <v>6.0699999999999994</v>
      </c>
      <c r="JK285" s="8">
        <f>SUMIF('Aceite Virgen'!$A$6:$A$257,"&gt;="&amp;$A285,'Aceite Virgen'!JK$6:JK$257)</f>
        <v>7.58</v>
      </c>
      <c r="JL285" s="8">
        <f>SUMIF('Aceite Virgen'!$A$6:$A$257,"&gt;="&amp;$A285,'Aceite Virgen'!JL$6:JL$257)</f>
        <v>2.61</v>
      </c>
      <c r="JM285" s="8">
        <f>SUMIF('Aceite Virgen'!$A$6:$A$257,"&gt;="&amp;$A285,'Aceite Virgen'!JM$6:JM$257)</f>
        <v>0</v>
      </c>
      <c r="JQ285" s="8">
        <f>SUMIF('Aceite Virgen'!$A$6:$A$257,"&gt;="&amp;$A285,'Aceite Virgen'!JQ$6:JQ$257)</f>
        <v>1.83</v>
      </c>
      <c r="JR285" s="8">
        <f>SUMIF('Aceite Virgen'!$A$6:$A$257,"&gt;="&amp;$A285,'Aceite Virgen'!JR$6:JR$257)</f>
        <v>0</v>
      </c>
      <c r="JS285" s="8">
        <f>SUMIF('Aceite Virgen'!$A$6:$A$257,"&gt;="&amp;$A285,'Aceite Virgen'!JS$6:JS$257)</f>
        <v>2</v>
      </c>
      <c r="JT285" s="8">
        <f>SUMIF('Aceite Virgen'!$A$6:$A$257,"&gt;="&amp;$A285,'Aceite Virgen'!JT$6:JT$257)</f>
        <v>0</v>
      </c>
      <c r="JX285" s="8">
        <f>SUMIF('Aceite Virgen'!$A$6:$A$257,"&gt;="&amp;$A285,'Aceite Virgen'!JX$6:JX$257)</f>
        <v>2.36</v>
      </c>
      <c r="JY285" s="8">
        <f>SUMIF('Aceite Virgen'!$A$6:$A$257,"&gt;="&amp;$A285,'Aceite Virgen'!JY$6:JY$257)</f>
        <v>1</v>
      </c>
      <c r="JZ285" s="8">
        <f>SUMIF('Aceite Virgen'!$A$6:$A$257,"&gt;="&amp;$A285,'Aceite Virgen'!JZ$6:JZ$257)</f>
        <v>1.48</v>
      </c>
      <c r="KA285" s="8">
        <f>SUMIF('Aceite Virgen'!$A$6:$A$257,"&gt;="&amp;$A285,'Aceite Virgen'!KA$6:KA$257)</f>
        <v>0</v>
      </c>
      <c r="KE285" s="8">
        <f>SUMIF('Aceite Virgen'!$A$6:$A$257,"&gt;="&amp;$A285,'Aceite Virgen'!KE$6:KE$257)</f>
        <v>5.8</v>
      </c>
      <c r="KF285" s="8">
        <f>SUMIF('Aceite Virgen'!$A$6:$A$257,"&gt;="&amp;$A285,'Aceite Virgen'!KF$6:KF$257)</f>
        <v>0</v>
      </c>
      <c r="KG285" s="8">
        <f>SUMIF('Aceite Virgen'!$A$6:$A$257,"&gt;="&amp;$A285,'Aceite Virgen'!KG$6:KG$257)</f>
        <v>2.66</v>
      </c>
      <c r="KH285" s="8">
        <f>SUMIF('Aceite Virgen'!$A$6:$A$257,"&gt;="&amp;$A285,'Aceite Virgen'!KH$6:KH$257)</f>
        <v>0</v>
      </c>
      <c r="KL285" s="8">
        <f>SUMIF('Aceite Virgen'!$A$6:$A$257,"&gt;="&amp;$A285,'Aceite Virgen'!KL$6:KL$257)</f>
        <v>6.0500000000000007</v>
      </c>
      <c r="KM285" s="8">
        <f>SUMIF('Aceite Virgen'!$A$6:$A$257,"&gt;="&amp;$A285,'Aceite Virgen'!KM$6:KM$257)</f>
        <v>4.9000000000000004</v>
      </c>
      <c r="KN285" s="8">
        <f>SUMIF('Aceite Virgen'!$A$6:$A$257,"&gt;="&amp;$A285,'Aceite Virgen'!KN$6:KN$257)</f>
        <v>2.8</v>
      </c>
      <c r="KO285" s="8">
        <f>SUMIF('Aceite Virgen'!$A$6:$A$257,"&gt;="&amp;$A285,'Aceite Virgen'!KO$6:KO$257)</f>
        <v>0</v>
      </c>
      <c r="KS285" s="8">
        <f>SUMIF('Aceite Virgen'!$A$6:$A$257,"&gt;="&amp;$A285,'Aceite Virgen'!KS$6:KS$257)</f>
        <v>3.5</v>
      </c>
      <c r="KT285" s="8">
        <f>SUMIF('Aceite Virgen'!$A$6:$A$257,"&gt;="&amp;$A285,'Aceite Virgen'!KT$6:KT$257)</f>
        <v>3.64</v>
      </c>
      <c r="KU285" s="8">
        <f>SUMIF('Aceite Virgen'!$A$6:$A$257,"&gt;="&amp;$A285,'Aceite Virgen'!KU$6:KU$257)</f>
        <v>1.43</v>
      </c>
      <c r="KV285" s="8">
        <f>SUMIF('Aceite Virgen'!$A$6:$A$257,"&gt;="&amp;$A285,'Aceite Virgen'!KV$6:KV$257)</f>
        <v>7.0500000000000007</v>
      </c>
      <c r="KZ285" s="8">
        <f>SUMIF('Aceite Virgen'!$A$6:$A$257,"&gt;="&amp;$A285,'Aceite Virgen'!KZ$6:KZ$257)</f>
        <v>5.27</v>
      </c>
      <c r="LA285" s="8">
        <f>SUMIF('Aceite Virgen'!$A$6:$A$257,"&gt;="&amp;$A285,'Aceite Virgen'!LA$6:LA$257)</f>
        <v>1.59</v>
      </c>
      <c r="LB285" s="8">
        <f>SUMIF('Aceite Virgen'!$A$6:$A$257,"&gt;="&amp;$A285,'Aceite Virgen'!LB$6:LB$257)</f>
        <v>3.0700000000000003</v>
      </c>
      <c r="LC285" s="8">
        <f>SUMIF('Aceite Virgen'!$A$6:$A$257,"&gt;="&amp;$A285,'Aceite Virgen'!LC$6:LC$257)</f>
        <v>2.5499999999999998</v>
      </c>
      <c r="LG285" s="8">
        <f>SUMIF('Aceite Virgen'!$A$6:$A$257,"&gt;="&amp;$A285,'Aceite Virgen'!LG$6:LG$257)</f>
        <v>3.21</v>
      </c>
      <c r="LH285" s="8">
        <f>SUMIF('Aceite Virgen'!$A$6:$A$257,"&gt;="&amp;$A285,'Aceite Virgen'!LH$6:LH$257)</f>
        <v>4.9899999999999993</v>
      </c>
      <c r="LI285" s="8">
        <f>SUMIF('Aceite Virgen'!$A$6:$A$257,"&gt;="&amp;$A285,'Aceite Virgen'!LI$6:LI$257)</f>
        <v>0.92999999999999994</v>
      </c>
      <c r="LJ285" s="8">
        <f>SUMIF('Aceite Virgen'!$A$6:$A$257,"&gt;="&amp;$A285,'Aceite Virgen'!LJ$6:LJ$257)</f>
        <v>8.02</v>
      </c>
      <c r="LN285" s="8">
        <f>SUMIF('Aceite Virgen'!$A$6:$A$257,"&gt;="&amp;$A285,'Aceite Virgen'!LN$6:LN$257)</f>
        <v>2.1</v>
      </c>
      <c r="LO285" s="8">
        <f>SUMIF('Aceite Virgen'!$A$6:$A$257,"&gt;="&amp;$A285,'Aceite Virgen'!LO$6:LO$257)</f>
        <v>0</v>
      </c>
      <c r="LP285" s="8">
        <f>SUMIF('Aceite Virgen'!$A$6:$A$257,"&gt;="&amp;$A285,'Aceite Virgen'!LP$6:LP$257)</f>
        <v>0.63</v>
      </c>
      <c r="LQ285" s="8">
        <f>SUMIF('Aceite Virgen'!$A$6:$A$257,"&gt;="&amp;$A285,'Aceite Virgen'!LQ$6:LQ$257)</f>
        <v>1.62</v>
      </c>
      <c r="LR285" s="76"/>
      <c r="LS285" s="76"/>
      <c r="LT285" s="76"/>
      <c r="LU285" s="8">
        <f>SUMIF('Aceite Virgen'!$A$6:$A$257,"&gt;="&amp;$A285,'Aceite Virgen'!LU$6:LU$257)</f>
        <v>4.22</v>
      </c>
      <c r="LV285" s="8">
        <f>SUMIF('Aceite Virgen'!$A$6:$A$257,"&gt;="&amp;$A285,'Aceite Virgen'!LV$6:LV$257)</f>
        <v>3.17</v>
      </c>
      <c r="LW285" s="8">
        <f>SUMIF('Aceite Virgen'!$A$6:$A$257,"&gt;="&amp;$A285,'Aceite Virgen'!LW$6:LW$257)</f>
        <v>3.26</v>
      </c>
      <c r="LX285" s="8">
        <f>SUMIF('Aceite Virgen'!$A$6:$A$257,"&gt;="&amp;$A285,'Aceite Virgen'!LX$6:LX$257)</f>
        <v>3.93</v>
      </c>
      <c r="LY285" s="76"/>
      <c r="LZ285" s="76"/>
      <c r="MA285" s="76"/>
      <c r="MB285" s="8">
        <f>SUMIF('Aceite Virgen'!$A$6:$A$257,"&gt;="&amp;$A285,'Aceite Virgen'!MB$6:MB$257)</f>
        <v>3.8400000000000003</v>
      </c>
      <c r="MC285" s="8">
        <f>SUMIF('Aceite Virgen'!$A$6:$A$257,"&gt;="&amp;$A285,'Aceite Virgen'!MC$6:MC$257)</f>
        <v>17.239999999999998</v>
      </c>
      <c r="MD285" s="8">
        <f>SUMIF('Aceite Virgen'!$A$6:$A$257,"&gt;="&amp;$A285,'Aceite Virgen'!MD$6:MD$257)</f>
        <v>2.17</v>
      </c>
      <c r="ME285" s="8">
        <f>SUMIF('Aceite Virgen'!$A$6:$A$257,"&gt;="&amp;$A285,'Aceite Virgen'!ME$6:ME$257)</f>
        <v>0</v>
      </c>
      <c r="MI285" s="8">
        <f>SUMIF('Aceite Virgen'!$A$6:$A$257,"&gt;="&amp;$A285,'Aceite Virgen'!MI$6:MI$257)</f>
        <v>2.8099999999999996</v>
      </c>
      <c r="MJ285" s="8">
        <f>SUMIF('Aceite Virgen'!$A$6:$A$257,"&gt;="&amp;$A285,'Aceite Virgen'!MJ$6:MJ$257)</f>
        <v>6.6</v>
      </c>
      <c r="MK285" s="8">
        <f>SUMIF('Aceite Virgen'!$A$6:$A$257,"&gt;="&amp;$A285,'Aceite Virgen'!MK$6:MK$257)</f>
        <v>0.88</v>
      </c>
      <c r="ML285" s="8">
        <f>SUMIF('Aceite Virgen'!$A$6:$A$257,"&gt;="&amp;$A285,'Aceite Virgen'!ML$6:ML$257)</f>
        <v>0</v>
      </c>
      <c r="MM285" s="76"/>
      <c r="MN285" s="76"/>
      <c r="MO285" s="76"/>
      <c r="MP285" s="8">
        <f>SUMIF('Aceite Virgen'!$A$6:$A$257,"&gt;="&amp;$A285,'Aceite Virgen'!MP$6:MP$257)</f>
        <v>5.71</v>
      </c>
      <c r="MQ285" s="8">
        <f>SUMIF('Aceite Virgen'!$A$6:$A$257,"&gt;="&amp;$A285,'Aceite Virgen'!MQ$6:MQ$257)</f>
        <v>19.09</v>
      </c>
      <c r="MR285" s="8">
        <f>SUMIF('Aceite Virgen'!$A$6:$A$257,"&gt;="&amp;$A285,'Aceite Virgen'!MR$6:MR$257)</f>
        <v>3.11</v>
      </c>
      <c r="MS285" s="8">
        <f>SUMIF('Aceite Virgen'!$A$6:$A$257,"&gt;="&amp;$A285,'Aceite Virgen'!MS$6:MS$257)</f>
        <v>1.59</v>
      </c>
    </row>
    <row r="286" spans="1:357" x14ac:dyDescent="0.25">
      <c r="GR286" s="58"/>
      <c r="GS286" s="58"/>
      <c r="GT286" s="58"/>
      <c r="GU286" s="58"/>
      <c r="JC286" s="64"/>
      <c r="JD286" s="64"/>
      <c r="JE286" s="64"/>
      <c r="JF286" s="64"/>
      <c r="KL286" s="76"/>
      <c r="KM286" s="76"/>
      <c r="KN286" s="76"/>
      <c r="KO286" s="76"/>
      <c r="KZ286" s="76"/>
      <c r="LA286" s="76"/>
      <c r="LB286" s="76"/>
      <c r="LC286" s="76"/>
      <c r="LR286" s="76"/>
      <c r="LS286" s="76"/>
      <c r="LT286" s="76"/>
      <c r="LU286" s="76"/>
      <c r="LV286" s="76"/>
      <c r="LW286" s="76"/>
      <c r="LX286" s="76"/>
      <c r="LY286" s="76"/>
      <c r="LZ286" s="76"/>
      <c r="MA286" s="76"/>
      <c r="MB286" s="76"/>
      <c r="MC286" s="76"/>
      <c r="MD286" s="76"/>
      <c r="ME286" s="76"/>
      <c r="MM286" s="76"/>
      <c r="MN286" s="76"/>
      <c r="MO286" s="76"/>
      <c r="MP286" s="76"/>
      <c r="MQ286" s="76"/>
      <c r="MR286" s="76"/>
      <c r="MS286" s="76"/>
    </row>
    <row r="287" spans="1:357" x14ac:dyDescent="0.25">
      <c r="D287" s="11">
        <f>SUM(D262:D285)</f>
        <v>100.02000000000001</v>
      </c>
      <c r="E287" s="11">
        <f>SUM(E262:E285)</f>
        <v>100.00000000000001</v>
      </c>
      <c r="F287" s="11">
        <f>SUM(F262:F285)</f>
        <v>100.05000000000001</v>
      </c>
      <c r="G287" s="11">
        <f>SUM(G262:G285)</f>
        <v>100</v>
      </c>
      <c r="K287" s="11">
        <f>SUM(K262:K285)</f>
        <v>100.05</v>
      </c>
      <c r="L287" s="11">
        <f>SUM(L262:L285)</f>
        <v>100.01</v>
      </c>
      <c r="M287" s="11">
        <f>SUM(M262:M285)</f>
        <v>100</v>
      </c>
      <c r="N287" s="11">
        <f>SUM(N262:N285)</f>
        <v>100</v>
      </c>
      <c r="R287" s="11">
        <f>SUM(R262:R285)</f>
        <v>99.97</v>
      </c>
      <c r="S287" s="11">
        <f>SUM(S262:S285)</f>
        <v>99.990000000000009</v>
      </c>
      <c r="T287" s="11">
        <f>SUM(T262:T285)</f>
        <v>100</v>
      </c>
      <c r="U287" s="11">
        <f>SUM(U262:U285)</f>
        <v>99.99</v>
      </c>
      <c r="Y287" s="11">
        <f>SUM(Y262:Y285)</f>
        <v>99.960000000000036</v>
      </c>
      <c r="Z287" s="11">
        <f>SUM(Z262:Z285)</f>
        <v>100.00999999999999</v>
      </c>
      <c r="AA287" s="11">
        <f>SUM(AA262:AA285)</f>
        <v>100.03</v>
      </c>
      <c r="AB287" s="11">
        <f>SUM(AB262:AB285)</f>
        <v>99.990000000000009</v>
      </c>
      <c r="AF287" s="11">
        <f>SUM(AF262:AF285)</f>
        <v>100.01</v>
      </c>
      <c r="AG287" s="11">
        <f>SUM(AG262:AG285)</f>
        <v>99.97</v>
      </c>
      <c r="AH287" s="11">
        <f>SUM(AH262:AH285)</f>
        <v>100.02</v>
      </c>
      <c r="AI287" s="11">
        <f>SUM(AI262:AI285)</f>
        <v>100.01</v>
      </c>
      <c r="AM287" s="11">
        <f>SUM(AM262:AM285)</f>
        <v>99.990000000000009</v>
      </c>
      <c r="AN287" s="11">
        <f>SUM(AN262:AN285)</f>
        <v>100.01</v>
      </c>
      <c r="AO287" s="11">
        <f>SUM(AO262:AO285)</f>
        <v>100.02999999999999</v>
      </c>
      <c r="AP287" s="11">
        <f>SUM(AP262:AP285)</f>
        <v>99.99</v>
      </c>
      <c r="AT287" s="11">
        <f>SUM(AT262:AT285)</f>
        <v>99.960000000000008</v>
      </c>
      <c r="AU287" s="11">
        <f>SUM(AU262:AU285)</f>
        <v>100.00999999999998</v>
      </c>
      <c r="AV287" s="11">
        <f>SUM(AV262:AV285)</f>
        <v>100.00000000000001</v>
      </c>
      <c r="AW287" s="11">
        <f>SUM(AW262:AW285)</f>
        <v>100.01</v>
      </c>
      <c r="BA287" s="11">
        <f>SUM(BA262:BA285)</f>
        <v>100.03999999999999</v>
      </c>
      <c r="BB287" s="11">
        <f>SUM(BB262:BB285)</f>
        <v>100</v>
      </c>
      <c r="BC287" s="11">
        <f>SUM(BC262:BC285)</f>
        <v>99.999999999999972</v>
      </c>
      <c r="BD287" s="11">
        <f>SUM(BD262:BD285)</f>
        <v>100.01</v>
      </c>
      <c r="BH287" s="11">
        <f>SUM(BH262:BH285)</f>
        <v>100</v>
      </c>
      <c r="BI287" s="11">
        <f>SUM(BI262:BI285)</f>
        <v>99.990000000000009</v>
      </c>
      <c r="BJ287" s="11">
        <f>SUM(BJ262:BJ285)</f>
        <v>100</v>
      </c>
      <c r="BK287" s="11">
        <f>SUM(BK262:BK285)</f>
        <v>99.999999999999986</v>
      </c>
      <c r="BO287" s="11">
        <f>SUM(BO262:BO285)</f>
        <v>100</v>
      </c>
      <c r="BP287" s="11">
        <f>SUM(BP262:BP285)</f>
        <v>100.00000000000001</v>
      </c>
      <c r="BQ287" s="11">
        <f>SUM(BQ262:BQ285)</f>
        <v>99.95</v>
      </c>
      <c r="BR287" s="11">
        <f>SUM(BR262:BR285)</f>
        <v>99.999999999999986</v>
      </c>
      <c r="BV287" s="11">
        <f>SUM(BV262:BV285)</f>
        <v>99.98</v>
      </c>
      <c r="BW287" s="11">
        <f>SUM(BW262:BW285)</f>
        <v>99.99</v>
      </c>
      <c r="BX287" s="11">
        <f>SUM(BX262:BX285)</f>
        <v>99.97</v>
      </c>
      <c r="BY287" s="11">
        <f>SUM(BY262:BY285)</f>
        <v>99.999999999999986</v>
      </c>
      <c r="CC287" s="11">
        <f>SUM(CC262:CC285)</f>
        <v>100.01999999999998</v>
      </c>
      <c r="CD287" s="11">
        <f>SUM(CD262:CD285)</f>
        <v>99.98</v>
      </c>
      <c r="CE287" s="11">
        <f>SUM(CE262:CE285)</f>
        <v>99.999999999999986</v>
      </c>
      <c r="CF287" s="11">
        <f>SUM(CF262:CF285)</f>
        <v>100</v>
      </c>
      <c r="CJ287" s="11">
        <f>SUM(CJ262:CJ285)</f>
        <v>100.02000000000001</v>
      </c>
      <c r="CK287" s="11">
        <f>SUM(CK262:CK285)</f>
        <v>99.999999999999986</v>
      </c>
      <c r="CL287" s="11">
        <f>SUM(CL262:CL285)</f>
        <v>99.98</v>
      </c>
      <c r="CM287" s="11">
        <f>SUM(CM262:CM285)</f>
        <v>100</v>
      </c>
      <c r="CQ287" s="11">
        <f>SUM(CQ262:CQ285)</f>
        <v>99.990000000000009</v>
      </c>
      <c r="CR287" s="11">
        <f>SUM(CR262:CR285)</f>
        <v>100.00999999999999</v>
      </c>
      <c r="CS287" s="11">
        <f>SUM(CS262:CS285)</f>
        <v>100.02</v>
      </c>
      <c r="CT287" s="11">
        <f>SUM(CT262:CT285)</f>
        <v>100</v>
      </c>
      <c r="CX287" s="11">
        <f>SUM(CX262:CX285)</f>
        <v>100.00999999999999</v>
      </c>
      <c r="CY287" s="11">
        <f>SUM(CY262:CY285)</f>
        <v>99.98</v>
      </c>
      <c r="CZ287" s="11">
        <f>SUM(CZ262:CZ285)</f>
        <v>99.97999999999999</v>
      </c>
      <c r="DA287" s="11">
        <f>SUM(DA262:DA285)</f>
        <v>99.990000000000009</v>
      </c>
      <c r="DE287" s="11">
        <f>SUM(DE262:DE285)</f>
        <v>100.01</v>
      </c>
      <c r="DF287" s="11">
        <f>SUM(DF262:DF285)</f>
        <v>99.99</v>
      </c>
      <c r="DG287" s="11">
        <f>SUM(DG262:DG285)</f>
        <v>100.01000000000002</v>
      </c>
      <c r="DH287" s="11">
        <f>SUM(DH262:DH285)</f>
        <v>100</v>
      </c>
      <c r="DL287" s="11">
        <f>SUM(DL262:DL285)</f>
        <v>99.999999999999986</v>
      </c>
      <c r="DM287" s="11">
        <f>SUM(DM262:DM285)</f>
        <v>99.98</v>
      </c>
      <c r="DN287" s="11">
        <f>SUM(DN262:DN285)</f>
        <v>100.00000000000001</v>
      </c>
      <c r="DO287" s="11">
        <f>SUM(DO262:DO285)</f>
        <v>99.999999999999986</v>
      </c>
      <c r="DS287" s="11">
        <f>SUM(DS262:DS285)</f>
        <v>99.98</v>
      </c>
      <c r="DT287" s="11">
        <f>SUM(DT262:DT285)</f>
        <v>100.01</v>
      </c>
      <c r="DU287" s="11">
        <f>SUM(DU262:DU285)</f>
        <v>100.01999999999998</v>
      </c>
      <c r="DV287" s="11">
        <f>SUM(DV262:DV285)</f>
        <v>99.999999999999986</v>
      </c>
      <c r="DZ287" s="11">
        <f>SUM(DZ262:DZ285)</f>
        <v>100</v>
      </c>
      <c r="EA287" s="11">
        <f>SUM(EA262:EA285)</f>
        <v>99.97999999999999</v>
      </c>
      <c r="EB287" s="11">
        <f>SUM(EB262:EB285)</f>
        <v>100.00000000000001</v>
      </c>
      <c r="EC287" s="11">
        <f>SUM(EC262:EC285)</f>
        <v>100</v>
      </c>
      <c r="EG287" s="11">
        <f>SUM(EG262:EG285)</f>
        <v>99.999999999999972</v>
      </c>
      <c r="EH287" s="11">
        <f>SUM(EH262:EH285)</f>
        <v>99.989999999999981</v>
      </c>
      <c r="EI287" s="11">
        <f>SUM(EI262:EI285)</f>
        <v>99.98</v>
      </c>
      <c r="EJ287" s="11">
        <f>SUM(EJ262:EJ285)</f>
        <v>99.990000000000009</v>
      </c>
      <c r="EN287" s="11">
        <f>SUM(EN262:EN285)</f>
        <v>100.04000000000002</v>
      </c>
      <c r="EO287" s="11">
        <f>SUM(EO262:EO285)</f>
        <v>100.01</v>
      </c>
      <c r="EP287" s="11">
        <f>SUM(EP262:EP285)</f>
        <v>99.99</v>
      </c>
      <c r="EQ287" s="11">
        <f>SUM(EQ262:EQ285)</f>
        <v>100</v>
      </c>
      <c r="EU287" s="11">
        <f>SUM(EU262:EU285)</f>
        <v>99.99</v>
      </c>
      <c r="EV287" s="11">
        <f>SUM(EV262:EV285)</f>
        <v>100.03000000000002</v>
      </c>
      <c r="EW287" s="11">
        <f>SUM(EW262:EW285)</f>
        <v>100.00999999999999</v>
      </c>
      <c r="EX287" s="11">
        <f>SUM(EX262:EX285)</f>
        <v>100.00999999999999</v>
      </c>
      <c r="FB287" s="11">
        <f>SUM(FB262:FB285)</f>
        <v>100</v>
      </c>
      <c r="FC287" s="11">
        <f>SUM(FC262:FC285)</f>
        <v>99.999999999999986</v>
      </c>
      <c r="FD287" s="11">
        <f>SUM(FD262:FD285)</f>
        <v>99.98</v>
      </c>
      <c r="FE287" s="11">
        <f>SUM(FE262:FE285)</f>
        <v>100</v>
      </c>
      <c r="FI287" s="11">
        <f>SUM(FI262:FI285)</f>
        <v>100.02000000000001</v>
      </c>
      <c r="FJ287" s="11">
        <f>SUM(FJ262:FJ285)</f>
        <v>99.990000000000009</v>
      </c>
      <c r="FK287" s="11">
        <f>SUM(FK262:FK285)</f>
        <v>99.990000000000009</v>
      </c>
      <c r="FL287" s="11">
        <f>SUM(FL262:FL285)</f>
        <v>100</v>
      </c>
      <c r="FP287" s="11">
        <f>SUM(FP262:FP285)</f>
        <v>99.990000000000009</v>
      </c>
      <c r="FQ287" s="11">
        <f>SUM(FQ262:FQ285)</f>
        <v>99.999999999999986</v>
      </c>
      <c r="FR287" s="11">
        <f>SUM(FR262:FR285)</f>
        <v>100.01000000000002</v>
      </c>
      <c r="FS287" s="11">
        <f>SUM(FS262:FS285)</f>
        <v>99.990000000000009</v>
      </c>
      <c r="FW287" s="11">
        <f>SUM(FW262:FW285)</f>
        <v>99.99</v>
      </c>
      <c r="FX287" s="11">
        <f>SUM(FX262:FX285)</f>
        <v>100.00999999999999</v>
      </c>
      <c r="FY287" s="11">
        <f>SUM(FY262:FY285)</f>
        <v>99.99</v>
      </c>
      <c r="FZ287" s="11">
        <f>SUM(FZ262:FZ285)</f>
        <v>100</v>
      </c>
      <c r="GD287" s="11">
        <f>SUM(GD262:GD285)</f>
        <v>100.01</v>
      </c>
      <c r="GE287" s="11">
        <f>SUM(GE262:GE285)</f>
        <v>100.02000000000001</v>
      </c>
      <c r="GF287" s="11">
        <f>SUM(GF262:GF285)</f>
        <v>100.03000000000003</v>
      </c>
      <c r="GG287" s="11">
        <f>SUM(GG262:GG285)</f>
        <v>99.989999999999981</v>
      </c>
      <c r="GK287" s="11">
        <f>SUM(GK262:GK285)</f>
        <v>100.03999999999999</v>
      </c>
      <c r="GL287" s="11">
        <f>SUM(GL262:GL285)</f>
        <v>99.99</v>
      </c>
      <c r="GM287" s="11">
        <f>SUM(GM262:GM285)</f>
        <v>99.990000000000009</v>
      </c>
      <c r="GN287" s="11">
        <f>SUM(GN262:GN285)</f>
        <v>100.01999999999998</v>
      </c>
      <c r="GR287" s="11">
        <f>SUM(GR262:GR285)</f>
        <v>100.01</v>
      </c>
      <c r="GS287" s="11">
        <f>SUM(GS262:GS285)</f>
        <v>100.01</v>
      </c>
      <c r="GT287" s="11">
        <f>SUM(GT262:GT285)</f>
        <v>99.97999999999999</v>
      </c>
      <c r="GU287" s="11">
        <f>SUM(GU262:GU285)</f>
        <v>99.989999999999981</v>
      </c>
      <c r="GY287" s="11">
        <f>SUM(GY262:GY285)</f>
        <v>100.00999999999998</v>
      </c>
      <c r="GZ287" s="11">
        <f>SUM(GZ262:GZ285)</f>
        <v>99.98</v>
      </c>
      <c r="HA287" s="11">
        <f>SUM(HA262:HA285)</f>
        <v>100.00000000000001</v>
      </c>
      <c r="HB287" s="11">
        <f>SUM(HB262:HB285)</f>
        <v>99.99</v>
      </c>
      <c r="HF287" s="11">
        <f>SUM(HF262:HF285)</f>
        <v>99.989999999999981</v>
      </c>
      <c r="HG287" s="11">
        <f>SUM(HG262:HG285)</f>
        <v>99.990000000000023</v>
      </c>
      <c r="HH287" s="11">
        <f>SUM(HH262:HH285)</f>
        <v>100.01</v>
      </c>
      <c r="HI287" s="11">
        <f>SUM(HI262:HI285)</f>
        <v>100</v>
      </c>
      <c r="HM287" s="11">
        <f>SUM(HM262:HM285)</f>
        <v>100.05</v>
      </c>
      <c r="HN287" s="11">
        <f>SUM(HN262:HN285)</f>
        <v>100.00000000000003</v>
      </c>
      <c r="HO287" s="11">
        <f>SUM(HO262:HO285)</f>
        <v>100.01</v>
      </c>
      <c r="HP287" s="11">
        <f>SUM(HP262:HP285)</f>
        <v>100</v>
      </c>
      <c r="HT287" s="11">
        <f>SUM(HT262:HT285)</f>
        <v>100.01000000000003</v>
      </c>
      <c r="HU287" s="11">
        <f>SUM(HU262:HU285)</f>
        <v>100</v>
      </c>
      <c r="HV287" s="11">
        <f>SUM(HV262:HV285)</f>
        <v>100.01</v>
      </c>
      <c r="HW287" s="11">
        <f>SUM(HW262:HW285)</f>
        <v>100</v>
      </c>
      <c r="HX287" s="11"/>
      <c r="HY287" s="11"/>
      <c r="HZ287" s="11"/>
      <c r="IA287" s="11">
        <f t="shared" ref="IA287:IK287" si="9">SUM(IA262:IA285)</f>
        <v>99.999999999999986</v>
      </c>
      <c r="IB287" s="11">
        <f t="shared" si="9"/>
        <v>100.02000000000001</v>
      </c>
      <c r="IC287" s="11">
        <f t="shared" si="9"/>
        <v>100.00999999999999</v>
      </c>
      <c r="ID287" s="11">
        <f t="shared" si="9"/>
        <v>100</v>
      </c>
      <c r="IE287" s="11"/>
      <c r="IF287" s="11"/>
      <c r="IG287" s="11"/>
      <c r="IH287" s="11">
        <f t="shared" si="9"/>
        <v>100.02000000000001</v>
      </c>
      <c r="II287" s="11">
        <f t="shared" si="9"/>
        <v>100.00000000000001</v>
      </c>
      <c r="IJ287" s="11">
        <f t="shared" si="9"/>
        <v>100</v>
      </c>
      <c r="IK287" s="11">
        <f t="shared" si="9"/>
        <v>100</v>
      </c>
      <c r="IL287" s="11"/>
      <c r="IM287" s="11"/>
      <c r="IN287" s="11"/>
      <c r="IO287" s="11">
        <f t="shared" ref="IO287:IR287" si="10">SUM(IO262:IO285)</f>
        <v>100.02999999999999</v>
      </c>
      <c r="IP287" s="11">
        <f t="shared" si="10"/>
        <v>100.02000000000001</v>
      </c>
      <c r="IQ287" s="11">
        <f t="shared" si="10"/>
        <v>100.02</v>
      </c>
      <c r="IR287" s="11">
        <f t="shared" si="10"/>
        <v>99.999999999999986</v>
      </c>
      <c r="IU287" s="11"/>
      <c r="IV287" s="11">
        <f t="shared" ref="IV287:IY287" si="11">SUM(IV262:IV285)</f>
        <v>100.03</v>
      </c>
      <c r="IW287" s="11">
        <f t="shared" si="11"/>
        <v>100.01</v>
      </c>
      <c r="IX287" s="11">
        <f t="shared" si="11"/>
        <v>100.02000000000001</v>
      </c>
      <c r="IY287" s="11">
        <f t="shared" si="11"/>
        <v>100.00999999999999</v>
      </c>
      <c r="JC287" s="11">
        <f t="shared" ref="JC287:JF287" si="12">SUM(JC262:JC285)</f>
        <v>100.04000000000002</v>
      </c>
      <c r="JD287" s="11">
        <f t="shared" si="12"/>
        <v>100</v>
      </c>
      <c r="JE287" s="11">
        <f t="shared" si="12"/>
        <v>99.990000000000009</v>
      </c>
      <c r="JF287" s="11">
        <f t="shared" si="12"/>
        <v>100.01</v>
      </c>
      <c r="JJ287" s="11">
        <f t="shared" ref="JJ287:JM287" si="13">SUM(JJ262:JJ285)</f>
        <v>99.96</v>
      </c>
      <c r="JK287" s="11">
        <f t="shared" si="13"/>
        <v>100.02</v>
      </c>
      <c r="JL287" s="11">
        <f t="shared" si="13"/>
        <v>100.02</v>
      </c>
      <c r="JM287" s="11">
        <f t="shared" si="13"/>
        <v>99.99</v>
      </c>
      <c r="JQ287" s="11">
        <f t="shared" ref="JQ287:JT287" si="14">SUM(JQ262:JQ285)</f>
        <v>100.00999999999998</v>
      </c>
      <c r="JR287" s="11">
        <f t="shared" si="14"/>
        <v>100.02000000000001</v>
      </c>
      <c r="JS287" s="11">
        <f t="shared" si="14"/>
        <v>99.970000000000013</v>
      </c>
      <c r="JT287" s="11">
        <f t="shared" si="14"/>
        <v>99.999999999999986</v>
      </c>
      <c r="JX287" s="11">
        <f t="shared" ref="JX287:KA287" si="15">SUM(JX262:JX285)</f>
        <v>99.97999999999999</v>
      </c>
      <c r="JY287" s="11">
        <f t="shared" si="15"/>
        <v>100.01</v>
      </c>
      <c r="JZ287" s="11">
        <f t="shared" si="15"/>
        <v>100.01</v>
      </c>
      <c r="KA287" s="11">
        <f t="shared" si="15"/>
        <v>100</v>
      </c>
      <c r="KE287" s="77">
        <f t="shared" ref="KE287:KH287" si="16">SUM(KE262:KE285)</f>
        <v>99.969999999999985</v>
      </c>
      <c r="KF287" s="77">
        <f t="shared" si="16"/>
        <v>99.979999999999976</v>
      </c>
      <c r="KG287" s="77">
        <f t="shared" si="16"/>
        <v>99.979999999999976</v>
      </c>
      <c r="KH287" s="77">
        <f t="shared" si="16"/>
        <v>100.01</v>
      </c>
      <c r="KL287" s="77">
        <f t="shared" ref="KL287:KO287" si="17">SUM(KL262:KL285)</f>
        <v>100</v>
      </c>
      <c r="KM287" s="77">
        <f t="shared" si="17"/>
        <v>99.989999999999981</v>
      </c>
      <c r="KN287" s="77">
        <f t="shared" si="17"/>
        <v>100.03000000000002</v>
      </c>
      <c r="KO287" s="77">
        <f t="shared" si="17"/>
        <v>100.01</v>
      </c>
      <c r="KS287" s="77">
        <f t="shared" ref="KS287:KV287" si="18">SUM(KS262:KS285)</f>
        <v>99.98</v>
      </c>
      <c r="KT287" s="77">
        <f t="shared" si="18"/>
        <v>100</v>
      </c>
      <c r="KU287" s="77">
        <f t="shared" si="18"/>
        <v>100.00000000000003</v>
      </c>
      <c r="KV287" s="77">
        <f t="shared" si="18"/>
        <v>99.98</v>
      </c>
      <c r="KZ287" s="77">
        <f t="shared" ref="KZ287:LC287" si="19">SUM(KZ262:KZ285)</f>
        <v>99.969999999999985</v>
      </c>
      <c r="LA287" s="77">
        <f t="shared" si="19"/>
        <v>100.00999999999999</v>
      </c>
      <c r="LB287" s="77">
        <f t="shared" si="19"/>
        <v>99.999999999999972</v>
      </c>
      <c r="LC287" s="77">
        <f t="shared" si="19"/>
        <v>100</v>
      </c>
      <c r="LG287" s="77">
        <f t="shared" ref="LG287:LJ287" si="20">SUM(LG262:LG285)</f>
        <v>99.980000000000018</v>
      </c>
      <c r="LH287" s="77">
        <f t="shared" si="20"/>
        <v>100</v>
      </c>
      <c r="LI287" s="77">
        <f t="shared" si="20"/>
        <v>100.01</v>
      </c>
      <c r="LJ287" s="77">
        <f t="shared" si="20"/>
        <v>100.00999999999999</v>
      </c>
      <c r="LN287" s="77">
        <f t="shared" ref="LN287:LQ287" si="21">SUM(LN262:LN285)</f>
        <v>100.01</v>
      </c>
      <c r="LO287" s="77">
        <f t="shared" si="21"/>
        <v>99.999999999999986</v>
      </c>
      <c r="LP287" s="77">
        <f t="shared" si="21"/>
        <v>100.02</v>
      </c>
      <c r="LQ287" s="77">
        <f t="shared" si="21"/>
        <v>100.00000000000001</v>
      </c>
      <c r="LR287" s="76"/>
      <c r="LS287" s="76"/>
      <c r="LT287" s="76"/>
      <c r="LU287" s="77">
        <f t="shared" ref="LU287:LX287" si="22">SUM(LU262:LU285)</f>
        <v>100.00999999999999</v>
      </c>
      <c r="LV287" s="77">
        <f t="shared" si="22"/>
        <v>99.990000000000009</v>
      </c>
      <c r="LW287" s="77">
        <f t="shared" si="22"/>
        <v>100.01000000000002</v>
      </c>
      <c r="LX287" s="77">
        <f t="shared" si="22"/>
        <v>100.00000000000001</v>
      </c>
      <c r="LY287" s="76"/>
      <c r="LZ287" s="76"/>
      <c r="MA287" s="76"/>
      <c r="MB287" s="77">
        <f t="shared" ref="MB287:ME287" si="23">SUM(MB262:MB285)</f>
        <v>100.01999999999998</v>
      </c>
      <c r="MC287" s="77">
        <f t="shared" si="23"/>
        <v>100.01</v>
      </c>
      <c r="MD287" s="77">
        <f t="shared" si="23"/>
        <v>100.01000000000002</v>
      </c>
      <c r="ME287" s="77">
        <f t="shared" si="23"/>
        <v>100.01</v>
      </c>
      <c r="MI287" s="77">
        <f t="shared" ref="MI287:ML287" si="24">SUM(MI262:MI285)</f>
        <v>100.00000000000001</v>
      </c>
      <c r="MJ287" s="77">
        <f t="shared" si="24"/>
        <v>99.99</v>
      </c>
      <c r="MK287" s="77">
        <f t="shared" si="24"/>
        <v>99.999999999999986</v>
      </c>
      <c r="ML287" s="77">
        <f t="shared" si="24"/>
        <v>99.999999999999986</v>
      </c>
      <c r="MM287" s="76"/>
      <c r="MN287" s="76"/>
      <c r="MO287" s="76"/>
      <c r="MP287" s="77">
        <f t="shared" ref="MP287:MS287" si="25">SUM(MP262:MP285)</f>
        <v>99.989999999999981</v>
      </c>
      <c r="MQ287" s="77">
        <f t="shared" si="25"/>
        <v>100.00000000000001</v>
      </c>
      <c r="MR287" s="77">
        <f t="shared" si="25"/>
        <v>100.01</v>
      </c>
      <c r="MS287" s="77">
        <f t="shared" si="25"/>
        <v>100</v>
      </c>
    </row>
  </sheetData>
  <mergeCells count="1">
    <mergeCell ref="A260:B260"/>
  </mergeCells>
  <conditionalFormatting sqref="BA287:BD287">
    <cfRule type="cellIs" dxfId="303" priority="148" operator="greaterThan">
      <formula>100.1</formula>
    </cfRule>
    <cfRule type="cellIs" dxfId="302" priority="149" operator="greaterThan">
      <formula>99.8</formula>
    </cfRule>
    <cfRule type="cellIs" dxfId="301" priority="150" operator="lessThan">
      <formula>99.8</formula>
    </cfRule>
  </conditionalFormatting>
  <conditionalFormatting sqref="BH287:BK287">
    <cfRule type="cellIs" dxfId="300" priority="145" operator="greaterThan">
      <formula>100.1</formula>
    </cfRule>
    <cfRule type="cellIs" dxfId="299" priority="146" operator="greaterThan">
      <formula>99.8</formula>
    </cfRule>
    <cfRule type="cellIs" dxfId="298" priority="147" operator="lessThan">
      <formula>99.8</formula>
    </cfRule>
  </conditionalFormatting>
  <conditionalFormatting sqref="BO287:BR287">
    <cfRule type="cellIs" dxfId="297" priority="142" operator="greaterThan">
      <formula>100.1</formula>
    </cfRule>
    <cfRule type="cellIs" dxfId="296" priority="143" operator="greaterThan">
      <formula>99.8</formula>
    </cfRule>
    <cfRule type="cellIs" dxfId="295" priority="144" operator="lessThan">
      <formula>99.8</formula>
    </cfRule>
  </conditionalFormatting>
  <conditionalFormatting sqref="BV287:BY287">
    <cfRule type="cellIs" dxfId="294" priority="139" operator="greaterThan">
      <formula>100.1</formula>
    </cfRule>
    <cfRule type="cellIs" dxfId="293" priority="140" operator="greaterThan">
      <formula>99.8</formula>
    </cfRule>
    <cfRule type="cellIs" dxfId="292" priority="141" operator="lessThan">
      <formula>99.8</formula>
    </cfRule>
  </conditionalFormatting>
  <conditionalFormatting sqref="AT287:AW287">
    <cfRule type="cellIs" dxfId="291" priority="136" operator="greaterThan">
      <formula>100.1</formula>
    </cfRule>
    <cfRule type="cellIs" dxfId="290" priority="137" operator="greaterThan">
      <formula>99.8</formula>
    </cfRule>
    <cfRule type="cellIs" dxfId="289" priority="138" operator="lessThan">
      <formula>99.8</formula>
    </cfRule>
  </conditionalFormatting>
  <conditionalFormatting sqref="AM287:AP287">
    <cfRule type="cellIs" dxfId="288" priority="133" operator="greaterThan">
      <formula>100.1</formula>
    </cfRule>
    <cfRule type="cellIs" dxfId="287" priority="134" operator="greaterThan">
      <formula>99.8</formula>
    </cfRule>
    <cfRule type="cellIs" dxfId="286" priority="135" operator="lessThan">
      <formula>99.8</formula>
    </cfRule>
  </conditionalFormatting>
  <conditionalFormatting sqref="AF287:AI287">
    <cfRule type="cellIs" dxfId="285" priority="130" operator="greaterThan">
      <formula>100.1</formula>
    </cfRule>
    <cfRule type="cellIs" dxfId="284" priority="131" operator="greaterThan">
      <formula>99.8</formula>
    </cfRule>
    <cfRule type="cellIs" dxfId="283" priority="132" operator="lessThan">
      <formula>99.8</formula>
    </cfRule>
  </conditionalFormatting>
  <conditionalFormatting sqref="Y287:AB287">
    <cfRule type="cellIs" dxfId="282" priority="127" operator="greaterThan">
      <formula>100.1</formula>
    </cfRule>
    <cfRule type="cellIs" dxfId="281" priority="128" operator="greaterThan">
      <formula>99.8</formula>
    </cfRule>
    <cfRule type="cellIs" dxfId="280" priority="129" operator="lessThan">
      <formula>99.8</formula>
    </cfRule>
  </conditionalFormatting>
  <conditionalFormatting sqref="R287:U287">
    <cfRule type="cellIs" dxfId="279" priority="124" operator="greaterThan">
      <formula>100.1</formula>
    </cfRule>
    <cfRule type="cellIs" dxfId="278" priority="125" operator="greaterThan">
      <formula>99.8</formula>
    </cfRule>
    <cfRule type="cellIs" dxfId="277" priority="126" operator="lessThan">
      <formula>99.8</formula>
    </cfRule>
  </conditionalFormatting>
  <conditionalFormatting sqref="K287:N287">
    <cfRule type="cellIs" dxfId="276" priority="121" operator="greaterThan">
      <formula>100.1</formula>
    </cfRule>
    <cfRule type="cellIs" dxfId="275" priority="122" operator="greaterThan">
      <formula>99.8</formula>
    </cfRule>
    <cfRule type="cellIs" dxfId="274" priority="123" operator="lessThan">
      <formula>99.8</formula>
    </cfRule>
  </conditionalFormatting>
  <conditionalFormatting sqref="D287:G287">
    <cfRule type="cellIs" dxfId="273" priority="118" operator="greaterThan">
      <formula>100.1</formula>
    </cfRule>
    <cfRule type="cellIs" dxfId="272" priority="119" operator="greaterThan">
      <formula>99.8</formula>
    </cfRule>
    <cfRule type="cellIs" dxfId="271" priority="120" operator="lessThan">
      <formula>99.8</formula>
    </cfRule>
  </conditionalFormatting>
  <conditionalFormatting sqref="CC287:CF287">
    <cfRule type="cellIs" dxfId="270" priority="115" operator="greaterThan">
      <formula>100.1</formula>
    </cfRule>
    <cfRule type="cellIs" dxfId="269" priority="116" operator="greaterThan">
      <formula>99.8</formula>
    </cfRule>
    <cfRule type="cellIs" dxfId="268" priority="117" operator="lessThan">
      <formula>99.8</formula>
    </cfRule>
  </conditionalFormatting>
  <conditionalFormatting sqref="CJ287:CM287">
    <cfRule type="cellIs" dxfId="267" priority="112" operator="greaterThan">
      <formula>100.1</formula>
    </cfRule>
    <cfRule type="cellIs" dxfId="266" priority="113" operator="greaterThan">
      <formula>99.8</formula>
    </cfRule>
    <cfRule type="cellIs" dxfId="265" priority="114" operator="lessThan">
      <formula>99.8</formula>
    </cfRule>
  </conditionalFormatting>
  <conditionalFormatting sqref="CQ287:CT287">
    <cfRule type="cellIs" dxfId="264" priority="109" operator="greaterThan">
      <formula>100.1</formula>
    </cfRule>
    <cfRule type="cellIs" dxfId="263" priority="110" operator="greaterThan">
      <formula>99.8</formula>
    </cfRule>
    <cfRule type="cellIs" dxfId="262" priority="111" operator="lessThan">
      <formula>99.8</formula>
    </cfRule>
  </conditionalFormatting>
  <conditionalFormatting sqref="CX287:DA287">
    <cfRule type="cellIs" dxfId="261" priority="103" operator="greaterThan">
      <formula>100.1</formula>
    </cfRule>
    <cfRule type="cellIs" dxfId="260" priority="104" operator="greaterThan">
      <formula>99.8</formula>
    </cfRule>
    <cfRule type="cellIs" dxfId="259" priority="105" operator="lessThan">
      <formula>99.8</formula>
    </cfRule>
  </conditionalFormatting>
  <conditionalFormatting sqref="DE287:DH287">
    <cfRule type="cellIs" dxfId="258" priority="100" operator="greaterThan">
      <formula>100.1</formula>
    </cfRule>
    <cfRule type="cellIs" dxfId="257" priority="101" operator="greaterThan">
      <formula>99.8</formula>
    </cfRule>
    <cfRule type="cellIs" dxfId="256" priority="102" operator="lessThan">
      <formula>99.8</formula>
    </cfRule>
  </conditionalFormatting>
  <conditionalFormatting sqref="DL287:DO287">
    <cfRule type="cellIs" dxfId="255" priority="97" operator="greaterThan">
      <formula>100.1</formula>
    </cfRule>
    <cfRule type="cellIs" dxfId="254" priority="98" operator="greaterThan">
      <formula>99.8</formula>
    </cfRule>
    <cfRule type="cellIs" dxfId="253" priority="99" operator="lessThan">
      <formula>99.8</formula>
    </cfRule>
  </conditionalFormatting>
  <conditionalFormatting sqref="DS287:DV287">
    <cfRule type="cellIs" dxfId="252" priority="94" operator="greaterThan">
      <formula>100.1</formula>
    </cfRule>
    <cfRule type="cellIs" dxfId="251" priority="95" operator="greaterThan">
      <formula>99.8</formula>
    </cfRule>
    <cfRule type="cellIs" dxfId="250" priority="96" operator="lessThan">
      <formula>99.8</formula>
    </cfRule>
  </conditionalFormatting>
  <conditionalFormatting sqref="DZ287:EC287">
    <cfRule type="cellIs" dxfId="249" priority="91" operator="greaterThan">
      <formula>100.1</formula>
    </cfRule>
    <cfRule type="cellIs" dxfId="248" priority="92" operator="greaterThan">
      <formula>99.8</formula>
    </cfRule>
    <cfRule type="cellIs" dxfId="247" priority="93" operator="lessThan">
      <formula>99.8</formula>
    </cfRule>
  </conditionalFormatting>
  <conditionalFormatting sqref="EG287:EJ287">
    <cfRule type="cellIs" dxfId="246" priority="88" operator="greaterThan">
      <formula>100.1</formula>
    </cfRule>
    <cfRule type="cellIs" dxfId="245" priority="89" operator="greaterThan">
      <formula>99.8</formula>
    </cfRule>
    <cfRule type="cellIs" dxfId="244" priority="90" operator="lessThan">
      <formula>99.8</formula>
    </cfRule>
  </conditionalFormatting>
  <conditionalFormatting sqref="EN287:EQ287">
    <cfRule type="cellIs" dxfId="243" priority="85" operator="greaterThan">
      <formula>100.1</formula>
    </cfRule>
    <cfRule type="cellIs" dxfId="242" priority="86" operator="greaterThan">
      <formula>99.8</formula>
    </cfRule>
    <cfRule type="cellIs" dxfId="241" priority="87" operator="lessThan">
      <formula>99.8</formula>
    </cfRule>
  </conditionalFormatting>
  <conditionalFormatting sqref="EU287:EX287">
    <cfRule type="cellIs" dxfId="240" priority="82" operator="greaterThan">
      <formula>100.1</formula>
    </cfRule>
    <cfRule type="cellIs" dxfId="239" priority="83" operator="greaterThan">
      <formula>99.8</formula>
    </cfRule>
    <cfRule type="cellIs" dxfId="238" priority="84" operator="lessThan">
      <formula>99.8</formula>
    </cfRule>
  </conditionalFormatting>
  <conditionalFormatting sqref="FB287:FE287">
    <cfRule type="cellIs" dxfId="237" priority="79" operator="greaterThan">
      <formula>100.1</formula>
    </cfRule>
    <cfRule type="cellIs" dxfId="236" priority="80" operator="greaterThan">
      <formula>99.8</formula>
    </cfRule>
    <cfRule type="cellIs" dxfId="235" priority="81" operator="lessThan">
      <formula>99.8</formula>
    </cfRule>
  </conditionalFormatting>
  <conditionalFormatting sqref="FI287:FL287">
    <cfRule type="cellIs" dxfId="234" priority="76" operator="greaterThan">
      <formula>100.1</formula>
    </cfRule>
    <cfRule type="cellIs" dxfId="233" priority="77" operator="greaterThan">
      <formula>99.8</formula>
    </cfRule>
    <cfRule type="cellIs" dxfId="232" priority="78" operator="lessThan">
      <formula>99.8</formula>
    </cfRule>
  </conditionalFormatting>
  <conditionalFormatting sqref="FP287:FS287">
    <cfRule type="cellIs" dxfId="231" priority="73" operator="greaterThan">
      <formula>100.1</formula>
    </cfRule>
    <cfRule type="cellIs" dxfId="230" priority="74" operator="greaterThan">
      <formula>99.8</formula>
    </cfRule>
    <cfRule type="cellIs" dxfId="229" priority="75" operator="lessThan">
      <formula>99.8</formula>
    </cfRule>
  </conditionalFormatting>
  <conditionalFormatting sqref="FW287:FZ287">
    <cfRule type="cellIs" dxfId="228" priority="70" operator="greaterThan">
      <formula>100.1</formula>
    </cfRule>
    <cfRule type="cellIs" dxfId="227" priority="71" operator="greaterThan">
      <formula>99.8</formula>
    </cfRule>
    <cfRule type="cellIs" dxfId="226" priority="72" operator="lessThan">
      <formula>99.8</formula>
    </cfRule>
  </conditionalFormatting>
  <conditionalFormatting sqref="GD287:GG287">
    <cfRule type="cellIs" dxfId="225" priority="67" operator="greaterThan">
      <formula>100.1</formula>
    </cfRule>
    <cfRule type="cellIs" dxfId="224" priority="68" operator="greaterThan">
      <formula>99.8</formula>
    </cfRule>
    <cfRule type="cellIs" dxfId="223" priority="69" operator="lessThan">
      <formula>99.8</formula>
    </cfRule>
  </conditionalFormatting>
  <conditionalFormatting sqref="GK287:GN287">
    <cfRule type="cellIs" dxfId="222" priority="64" operator="greaterThan">
      <formula>100.1</formula>
    </cfRule>
    <cfRule type="cellIs" dxfId="221" priority="65" operator="greaterThan">
      <formula>99.8</formula>
    </cfRule>
    <cfRule type="cellIs" dxfId="220" priority="66" operator="lessThan">
      <formula>99.8</formula>
    </cfRule>
  </conditionalFormatting>
  <conditionalFormatting sqref="GR287:GU287">
    <cfRule type="cellIs" dxfId="219" priority="61" operator="greaterThan">
      <formula>100.1</formula>
    </cfRule>
    <cfRule type="cellIs" dxfId="218" priority="62" operator="greaterThan">
      <formula>99.8</formula>
    </cfRule>
    <cfRule type="cellIs" dxfId="217" priority="63" operator="lessThan">
      <formula>99.8</formula>
    </cfRule>
  </conditionalFormatting>
  <conditionalFormatting sqref="GY287:HB287">
    <cfRule type="cellIs" dxfId="216" priority="58" operator="greaterThan">
      <formula>100.1</formula>
    </cfRule>
    <cfRule type="cellIs" dxfId="215" priority="59" operator="greaterThan">
      <formula>99.8</formula>
    </cfRule>
    <cfRule type="cellIs" dxfId="214" priority="60" operator="lessThan">
      <formula>99.8</formula>
    </cfRule>
  </conditionalFormatting>
  <conditionalFormatting sqref="HF287:HI287">
    <cfRule type="cellIs" dxfId="213" priority="55" operator="greaterThan">
      <formula>100.1</formula>
    </cfRule>
    <cfRule type="cellIs" dxfId="212" priority="56" operator="greaterThan">
      <formula>99.8</formula>
    </cfRule>
    <cfRule type="cellIs" dxfId="211" priority="57" operator="lessThan">
      <formula>99.8</formula>
    </cfRule>
  </conditionalFormatting>
  <conditionalFormatting sqref="HM287:HP287">
    <cfRule type="cellIs" dxfId="210" priority="52" operator="greaterThan">
      <formula>100.1</formula>
    </cfRule>
    <cfRule type="cellIs" dxfId="209" priority="53" operator="greaterThan">
      <formula>99.8</formula>
    </cfRule>
    <cfRule type="cellIs" dxfId="208" priority="54" operator="lessThan">
      <formula>99.8</formula>
    </cfRule>
  </conditionalFormatting>
  <conditionalFormatting sqref="HT287:IK287">
    <cfRule type="cellIs" dxfId="207" priority="49" operator="greaterThan">
      <formula>100.1</formula>
    </cfRule>
    <cfRule type="cellIs" dxfId="206" priority="50" operator="greaterThan">
      <formula>99.8</formula>
    </cfRule>
    <cfRule type="cellIs" dxfId="205" priority="51" operator="lessThan">
      <formula>99.8</formula>
    </cfRule>
  </conditionalFormatting>
  <conditionalFormatting sqref="IL287:IR287">
    <cfRule type="cellIs" dxfId="204" priority="46" operator="greaterThan">
      <formula>100.1</formula>
    </cfRule>
    <cfRule type="cellIs" dxfId="203" priority="47" operator="greaterThan">
      <formula>99.8</formula>
    </cfRule>
    <cfRule type="cellIs" dxfId="202" priority="48" operator="lessThan">
      <formula>99.8</formula>
    </cfRule>
  </conditionalFormatting>
  <conditionalFormatting sqref="IU287:IY287">
    <cfRule type="cellIs" dxfId="201" priority="43" operator="greaterThan">
      <formula>100.1</formula>
    </cfRule>
    <cfRule type="cellIs" dxfId="200" priority="44" operator="greaterThan">
      <formula>99.8</formula>
    </cfRule>
    <cfRule type="cellIs" dxfId="199" priority="45" operator="lessThan">
      <formula>99.8</formula>
    </cfRule>
  </conditionalFormatting>
  <conditionalFormatting sqref="JC287:JF287">
    <cfRule type="cellIs" dxfId="198" priority="40" operator="greaterThan">
      <formula>100.1</formula>
    </cfRule>
    <cfRule type="cellIs" dxfId="197" priority="41" operator="greaterThan">
      <formula>99.8</formula>
    </cfRule>
    <cfRule type="cellIs" dxfId="196" priority="42" operator="lessThan">
      <formula>99.8</formula>
    </cfRule>
  </conditionalFormatting>
  <conditionalFormatting sqref="JJ287:JM287">
    <cfRule type="cellIs" dxfId="195" priority="37" operator="greaterThan">
      <formula>100.1</formula>
    </cfRule>
    <cfRule type="cellIs" dxfId="194" priority="38" operator="greaterThan">
      <formula>99.8</formula>
    </cfRule>
    <cfRule type="cellIs" dxfId="193" priority="39" operator="lessThan">
      <formula>99.8</formula>
    </cfRule>
  </conditionalFormatting>
  <conditionalFormatting sqref="JQ287:JT287">
    <cfRule type="cellIs" dxfId="192" priority="34" operator="greaterThan">
      <formula>100.1</formula>
    </cfRule>
    <cfRule type="cellIs" dxfId="191" priority="35" operator="greaterThan">
      <formula>99.8</formula>
    </cfRule>
    <cfRule type="cellIs" dxfId="190" priority="36" operator="lessThan">
      <formula>99.8</formula>
    </cfRule>
  </conditionalFormatting>
  <conditionalFormatting sqref="JX287:KA287">
    <cfRule type="cellIs" dxfId="189" priority="31" operator="greaterThan">
      <formula>100.1</formula>
    </cfRule>
    <cfRule type="cellIs" dxfId="188" priority="32" operator="greaterThan">
      <formula>99.8</formula>
    </cfRule>
    <cfRule type="cellIs" dxfId="187" priority="33" operator="lessThan">
      <formula>99.8</formula>
    </cfRule>
  </conditionalFormatting>
  <conditionalFormatting sqref="KE287:KH287">
    <cfRule type="cellIs" dxfId="186" priority="28" operator="greaterThan">
      <formula>100.1</formula>
    </cfRule>
    <cfRule type="cellIs" dxfId="185" priority="29" operator="greaterThan">
      <formula>99.8</formula>
    </cfRule>
    <cfRule type="cellIs" dxfId="184" priority="30" operator="lessThan">
      <formula>99.8</formula>
    </cfRule>
  </conditionalFormatting>
  <conditionalFormatting sqref="KL287:KO287">
    <cfRule type="cellIs" dxfId="183" priority="25" operator="greaterThan">
      <formula>100.1</formula>
    </cfRule>
    <cfRule type="cellIs" dxfId="182" priority="26" operator="greaterThan">
      <formula>99.8</formula>
    </cfRule>
    <cfRule type="cellIs" dxfId="181" priority="27" operator="lessThan">
      <formula>99.8</formula>
    </cfRule>
  </conditionalFormatting>
  <conditionalFormatting sqref="KS287:KV287">
    <cfRule type="cellIs" dxfId="180" priority="22" operator="greaterThan">
      <formula>100.1</formula>
    </cfRule>
    <cfRule type="cellIs" dxfId="179" priority="23" operator="greaterThan">
      <formula>99.8</formula>
    </cfRule>
    <cfRule type="cellIs" dxfId="178" priority="24" operator="lessThan">
      <formula>99.8</formula>
    </cfRule>
  </conditionalFormatting>
  <conditionalFormatting sqref="KZ287:LC287">
    <cfRule type="cellIs" dxfId="177" priority="19" operator="greaterThan">
      <formula>100.1</formula>
    </cfRule>
    <cfRule type="cellIs" dxfId="176" priority="20" operator="greaterThan">
      <formula>99.8</formula>
    </cfRule>
    <cfRule type="cellIs" dxfId="175" priority="21" operator="lessThan">
      <formula>99.8</formula>
    </cfRule>
  </conditionalFormatting>
  <conditionalFormatting sqref="LG287:LJ287">
    <cfRule type="cellIs" dxfId="174" priority="16" operator="greaterThan">
      <formula>100.1</formula>
    </cfRule>
    <cfRule type="cellIs" dxfId="173" priority="17" operator="greaterThan">
      <formula>99.8</formula>
    </cfRule>
    <cfRule type="cellIs" dxfId="172" priority="18" operator="lessThan">
      <formula>99.8</formula>
    </cfRule>
  </conditionalFormatting>
  <conditionalFormatting sqref="LN287:LQ287">
    <cfRule type="cellIs" dxfId="171" priority="13" operator="greaterThan">
      <formula>100.1</formula>
    </cfRule>
    <cfRule type="cellIs" dxfId="170" priority="14" operator="greaterThan">
      <formula>99.8</formula>
    </cfRule>
    <cfRule type="cellIs" dxfId="169" priority="15" operator="lessThan">
      <formula>99.8</formula>
    </cfRule>
  </conditionalFormatting>
  <conditionalFormatting sqref="LU287:LX287">
    <cfRule type="cellIs" dxfId="168" priority="10" operator="greaterThan">
      <formula>100.1</formula>
    </cfRule>
    <cfRule type="cellIs" dxfId="167" priority="11" operator="greaterThan">
      <formula>99.8</formula>
    </cfRule>
    <cfRule type="cellIs" dxfId="166" priority="12" operator="lessThan">
      <formula>99.8</formula>
    </cfRule>
  </conditionalFormatting>
  <conditionalFormatting sqref="MB287:ME287">
    <cfRule type="cellIs" dxfId="165" priority="7" operator="greaterThan">
      <formula>100.1</formula>
    </cfRule>
    <cfRule type="cellIs" dxfId="164" priority="8" operator="greaterThan">
      <formula>99.8</formula>
    </cfRule>
    <cfRule type="cellIs" dxfId="163" priority="9" operator="lessThan">
      <formula>99.8</formula>
    </cfRule>
  </conditionalFormatting>
  <conditionalFormatting sqref="MI287:ML287">
    <cfRule type="cellIs" dxfId="162" priority="4" operator="greaterThan">
      <formula>100.1</formula>
    </cfRule>
    <cfRule type="cellIs" dxfId="161" priority="5" operator="greaterThan">
      <formula>99.8</formula>
    </cfRule>
    <cfRule type="cellIs" dxfId="160" priority="6" operator="lessThan">
      <formula>99.8</formula>
    </cfRule>
  </conditionalFormatting>
  <conditionalFormatting sqref="MP287:MS287">
    <cfRule type="cellIs" dxfId="159" priority="1" operator="greaterThan">
      <formula>100.1</formula>
    </cfRule>
    <cfRule type="cellIs" dxfId="158" priority="2" operator="greaterThan">
      <formula>99.8</formula>
    </cfRule>
    <cfRule type="cellIs" dxfId="157" priority="3" operator="lessThan">
      <formula>99.8</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rgb="FF92D050"/>
  </sheetPr>
  <dimension ref="A1:MS289"/>
  <sheetViews>
    <sheetView showGridLines="0" zoomScale="80" zoomScaleNormal="80" workbookViewId="0">
      <pane xSplit="2" ySplit="3" topLeftCell="ML264" activePane="bottomRight" state="frozen"/>
      <selection activeCell="MN290" sqref="MN290"/>
      <selection pane="topRight" activeCell="MN290" sqref="MN290"/>
      <selection pane="bottomLeft" activeCell="MN290" sqref="MN290"/>
      <selection pane="bottomRight" activeCell="MN290" sqref="MN290"/>
    </sheetView>
  </sheetViews>
  <sheetFormatPr baseColWidth="10" defaultColWidth="11.42578125" defaultRowHeight="15" x14ac:dyDescent="0.25"/>
  <cols>
    <col min="1" max="44" width="11.42578125" style="6"/>
    <col min="45" max="45" width="9" style="6" customWidth="1"/>
    <col min="46" max="47" width="18" style="6" customWidth="1"/>
    <col min="48" max="49" width="11.42578125" style="6"/>
    <col min="50" max="50" width="10.7109375" style="6" customWidth="1"/>
    <col min="51" max="51" width="11.7109375" style="6" customWidth="1"/>
    <col min="52" max="52" width="9" style="6" customWidth="1"/>
    <col min="53" max="54" width="18" style="6" customWidth="1"/>
    <col min="55" max="56" width="11.42578125" style="6"/>
    <col min="57" max="57" width="17.28515625" style="6" customWidth="1"/>
    <col min="58" max="58" width="15.42578125" style="6" customWidth="1"/>
    <col min="59" max="191" width="11.42578125" style="6"/>
    <col min="192" max="192" width="35.28515625" style="58" bestFit="1" customWidth="1"/>
    <col min="193" max="193" width="9.7109375" style="58" bestFit="1" customWidth="1"/>
    <col min="194" max="194" width="16.28515625" style="58" bestFit="1" customWidth="1"/>
    <col min="195" max="195" width="13.5703125" style="58" bestFit="1" customWidth="1"/>
    <col min="196" max="196" width="11.140625" style="58" bestFit="1" customWidth="1"/>
    <col min="197" max="205" width="11.42578125" style="6"/>
    <col min="206" max="210" width="11.42578125" style="60"/>
    <col min="211" max="212" width="11.42578125" style="6"/>
    <col min="213" max="224" width="11.42578125" style="64"/>
    <col min="225" max="226" width="11.42578125" style="6"/>
    <col min="227" max="231" width="11.42578125" style="64"/>
    <col min="232" max="233" width="11.42578125" style="6"/>
    <col min="234" max="234" width="35.28515625" style="66" bestFit="1" customWidth="1"/>
    <col min="235" max="235" width="9.7109375" style="64" bestFit="1" customWidth="1"/>
    <col min="236" max="236" width="16.28515625" style="64" bestFit="1" customWidth="1"/>
    <col min="237" max="237" width="13.5703125" style="64" bestFit="1" customWidth="1"/>
    <col min="238" max="238" width="11.140625" style="64" bestFit="1" customWidth="1"/>
    <col min="239" max="240" width="11.42578125" style="6"/>
    <col min="241" max="241" width="35.28515625" style="64" bestFit="1" customWidth="1"/>
    <col min="242" max="242" width="9.7109375" style="64" bestFit="1" customWidth="1"/>
    <col min="243" max="243" width="16.28515625" style="64" bestFit="1" customWidth="1"/>
    <col min="244" max="244" width="13.5703125" style="64" bestFit="1" customWidth="1"/>
    <col min="245" max="245" width="11.140625" style="64" bestFit="1" customWidth="1"/>
    <col min="246" max="247" width="11.42578125" style="64"/>
    <col min="248" max="248" width="35.28515625" style="64" bestFit="1" customWidth="1"/>
    <col min="249" max="249" width="9.7109375" style="64" bestFit="1" customWidth="1"/>
    <col min="250" max="250" width="16.28515625" style="64" bestFit="1" customWidth="1"/>
    <col min="251" max="251" width="13.5703125" style="64" bestFit="1" customWidth="1"/>
    <col min="252" max="252" width="11.140625" style="64" bestFit="1" customWidth="1"/>
    <col min="253" max="254" width="11.42578125" style="6"/>
    <col min="255" max="255" width="35.28515625" style="64" bestFit="1" customWidth="1"/>
    <col min="256" max="256" width="9.7109375" style="64" bestFit="1" customWidth="1"/>
    <col min="257" max="257" width="16.28515625" style="64" bestFit="1" customWidth="1"/>
    <col min="258" max="258" width="13.5703125" style="64" bestFit="1" customWidth="1"/>
    <col min="259" max="259" width="11.140625" style="64" bestFit="1" customWidth="1"/>
    <col min="260" max="261" width="11.42578125" style="6"/>
    <col min="262" max="262" width="11.42578125" style="66"/>
    <col min="263" max="268" width="11.42578125" style="6"/>
    <col min="269" max="273" width="11.42578125" style="64"/>
    <col min="274" max="280" width="11.42578125" style="67"/>
    <col min="281" max="282" width="11.42578125" style="6"/>
    <col min="283" max="294" width="11.42578125" style="76"/>
    <col min="295" max="301" width="11.42578125" style="6"/>
    <col min="302" max="308" width="11.42578125" style="76"/>
    <col min="309" max="315" width="11.42578125" style="6"/>
    <col min="316" max="329" width="11.42578125" style="76"/>
    <col min="330" max="343" width="11.42578125" style="6"/>
    <col min="344" max="350" width="11.42578125" style="76"/>
    <col min="351" max="16384" width="11.42578125" style="6"/>
  </cols>
  <sheetData>
    <row r="1" spans="1:357" x14ac:dyDescent="0.25">
      <c r="C1" s="6" t="s">
        <v>301</v>
      </c>
      <c r="J1" s="6" t="s">
        <v>301</v>
      </c>
      <c r="Q1" s="6" t="s">
        <v>301</v>
      </c>
      <c r="X1" s="6" t="s">
        <v>301</v>
      </c>
      <c r="AE1" s="6" t="s">
        <v>301</v>
      </c>
      <c r="AL1" s="6" t="s">
        <v>301</v>
      </c>
      <c r="AS1" s="6" t="s">
        <v>301</v>
      </c>
      <c r="AZ1" s="6" t="s">
        <v>301</v>
      </c>
      <c r="BG1" s="6" t="s">
        <v>301</v>
      </c>
      <c r="BN1" s="6" t="s">
        <v>301</v>
      </c>
      <c r="BU1" s="6" t="s">
        <v>301</v>
      </c>
      <c r="CB1" s="6" t="s">
        <v>301</v>
      </c>
      <c r="CI1" s="6" t="s">
        <v>301</v>
      </c>
      <c r="CP1" s="6" t="s">
        <v>301</v>
      </c>
      <c r="CW1" s="6" t="s">
        <v>301</v>
      </c>
      <c r="DD1" s="6" t="s">
        <v>301</v>
      </c>
      <c r="DK1" s="6" t="s">
        <v>301</v>
      </c>
      <c r="DR1" s="6" t="s">
        <v>301</v>
      </c>
      <c r="DY1" s="6" t="s">
        <v>301</v>
      </c>
      <c r="EF1" s="6" t="s">
        <v>301</v>
      </c>
      <c r="EM1" s="6" t="s">
        <v>301</v>
      </c>
      <c r="ET1" s="6" t="s">
        <v>301</v>
      </c>
      <c r="FA1" s="6" t="s">
        <v>301</v>
      </c>
      <c r="FH1" s="6" t="s">
        <v>301</v>
      </c>
      <c r="FO1" s="6" t="s">
        <v>301</v>
      </c>
      <c r="FV1" s="6" t="s">
        <v>301</v>
      </c>
      <c r="GC1" s="6" t="s">
        <v>301</v>
      </c>
      <c r="GJ1" s="58" t="s">
        <v>301</v>
      </c>
      <c r="GQ1" s="58" t="s">
        <v>301</v>
      </c>
      <c r="GR1" s="58"/>
      <c r="GS1" s="58"/>
      <c r="GT1" s="58"/>
      <c r="GU1" s="58"/>
      <c r="GX1" s="62" t="s">
        <v>301</v>
      </c>
      <c r="GY1" s="62"/>
      <c r="GZ1" s="62"/>
      <c r="HA1" s="62"/>
      <c r="HB1" s="62"/>
      <c r="HE1" s="66" t="s">
        <v>301</v>
      </c>
      <c r="HF1" s="66"/>
      <c r="HG1" s="66"/>
      <c r="HH1" s="66"/>
      <c r="HI1" s="66"/>
      <c r="HL1" s="66" t="s">
        <v>301</v>
      </c>
      <c r="HM1" s="66"/>
      <c r="HN1" s="66"/>
      <c r="HO1" s="66"/>
      <c r="HP1" s="66"/>
      <c r="HS1" s="66" t="s">
        <v>301</v>
      </c>
      <c r="HT1" s="66"/>
      <c r="HU1" s="66"/>
      <c r="HV1" s="66"/>
      <c r="HW1" s="66"/>
      <c r="HZ1" s="66" t="s">
        <v>301</v>
      </c>
      <c r="IA1" s="75"/>
      <c r="IB1" s="75"/>
      <c r="IC1" s="75"/>
      <c r="ID1" s="75"/>
      <c r="IG1" s="66" t="s">
        <v>301</v>
      </c>
      <c r="IH1" s="66"/>
      <c r="II1" s="66"/>
      <c r="IJ1" s="66"/>
      <c r="IK1" s="66"/>
      <c r="IN1" s="66" t="s">
        <v>301</v>
      </c>
      <c r="IO1" s="66"/>
      <c r="IP1" s="66"/>
      <c r="IQ1" s="66"/>
      <c r="IR1" s="66"/>
      <c r="IU1" s="66" t="s">
        <v>301</v>
      </c>
      <c r="IV1" s="66"/>
      <c r="IW1" s="66"/>
      <c r="IX1" s="66"/>
      <c r="IY1" s="66"/>
      <c r="JB1" s="66" t="s">
        <v>301</v>
      </c>
      <c r="JC1" s="76"/>
      <c r="JD1" s="76"/>
      <c r="JE1" s="76"/>
      <c r="JF1" s="76"/>
      <c r="JI1" s="66" t="s">
        <v>301</v>
      </c>
      <c r="JJ1" s="66"/>
      <c r="JK1" s="66"/>
      <c r="JL1" s="66"/>
      <c r="JM1" s="66"/>
      <c r="JP1" s="72" t="s">
        <v>301</v>
      </c>
      <c r="JQ1" s="72"/>
      <c r="JR1" s="72"/>
      <c r="JS1" s="72"/>
      <c r="JT1" s="72"/>
      <c r="JW1" s="76" t="s">
        <v>301</v>
      </c>
      <c r="KD1" s="76" t="s">
        <v>301</v>
      </c>
      <c r="KK1" s="6" t="s">
        <v>301</v>
      </c>
      <c r="KR1" s="76" t="s">
        <v>301</v>
      </c>
      <c r="KY1" s="76" t="s">
        <v>301</v>
      </c>
      <c r="KZ1" s="76"/>
      <c r="LA1" s="76"/>
      <c r="LB1" s="76"/>
      <c r="LC1" s="76"/>
      <c r="LF1" s="76" t="s">
        <v>301</v>
      </c>
      <c r="LM1" s="76" t="s">
        <v>301</v>
      </c>
      <c r="LR1" s="76"/>
      <c r="LS1" s="76"/>
      <c r="LT1" s="76" t="s">
        <v>301</v>
      </c>
      <c r="LU1" s="76"/>
      <c r="LV1" s="76"/>
      <c r="LW1" s="76"/>
      <c r="LX1" s="76"/>
      <c r="LY1" s="76"/>
      <c r="LZ1" s="76"/>
      <c r="MA1" s="76" t="s">
        <v>301</v>
      </c>
      <c r="MB1" s="76"/>
      <c r="MC1" s="76"/>
      <c r="MD1" s="76"/>
      <c r="ME1" s="76"/>
      <c r="MH1" s="76" t="s">
        <v>301</v>
      </c>
      <c r="MM1" s="76"/>
      <c r="MN1" s="76"/>
      <c r="MO1" s="76" t="s">
        <v>301</v>
      </c>
      <c r="MP1" s="76"/>
      <c r="MQ1" s="76"/>
      <c r="MR1" s="76"/>
      <c r="MS1" s="76"/>
    </row>
    <row r="2" spans="1:357" x14ac:dyDescent="0.25">
      <c r="C2" s="6" t="s">
        <v>0</v>
      </c>
      <c r="J2" s="6" t="s">
        <v>0</v>
      </c>
      <c r="Q2" s="6" t="s">
        <v>0</v>
      </c>
      <c r="X2" s="6" t="s">
        <v>0</v>
      </c>
      <c r="AE2" s="6" t="s">
        <v>0</v>
      </c>
      <c r="AL2" s="6" t="s">
        <v>0</v>
      </c>
      <c r="AS2" s="6" t="s">
        <v>0</v>
      </c>
      <c r="AZ2" s="6" t="s">
        <v>0</v>
      </c>
      <c r="BG2" s="6" t="s">
        <v>0</v>
      </c>
      <c r="BN2" s="6" t="s">
        <v>0</v>
      </c>
      <c r="BU2" s="6" t="s">
        <v>0</v>
      </c>
      <c r="CB2" s="6" t="s">
        <v>0</v>
      </c>
      <c r="CI2" s="6" t="s">
        <v>0</v>
      </c>
      <c r="CP2" s="6" t="s">
        <v>0</v>
      </c>
      <c r="CW2" s="6" t="s">
        <v>0</v>
      </c>
      <c r="DD2" s="6" t="s">
        <v>0</v>
      </c>
      <c r="DK2" s="6" t="s">
        <v>0</v>
      </c>
      <c r="DR2" s="6" t="s">
        <v>0</v>
      </c>
      <c r="DY2" s="6" t="s">
        <v>0</v>
      </c>
      <c r="EF2" s="6" t="s">
        <v>0</v>
      </c>
      <c r="EM2" s="6" t="s">
        <v>0</v>
      </c>
      <c r="ET2" s="6" t="s">
        <v>0</v>
      </c>
      <c r="FA2" s="6" t="s">
        <v>0</v>
      </c>
      <c r="FH2" s="6" t="s">
        <v>0</v>
      </c>
      <c r="FO2" s="6" t="s">
        <v>0</v>
      </c>
      <c r="FV2" s="6" t="s">
        <v>0</v>
      </c>
      <c r="GC2" s="6" t="s">
        <v>0</v>
      </c>
      <c r="GJ2" s="58" t="s">
        <v>0</v>
      </c>
      <c r="GQ2" s="58" t="s">
        <v>0</v>
      </c>
      <c r="GR2" s="58"/>
      <c r="GS2" s="58"/>
      <c r="GT2" s="58"/>
      <c r="GU2" s="58"/>
      <c r="GX2" s="62" t="s">
        <v>0</v>
      </c>
      <c r="GY2" s="62"/>
      <c r="GZ2" s="62"/>
      <c r="HA2" s="62"/>
      <c r="HB2" s="62"/>
      <c r="HE2" s="66" t="s">
        <v>0</v>
      </c>
      <c r="HF2" s="66"/>
      <c r="HG2" s="66"/>
      <c r="HH2" s="66"/>
      <c r="HI2" s="66"/>
      <c r="HL2" s="66" t="s">
        <v>0</v>
      </c>
      <c r="HM2" s="66"/>
      <c r="HN2" s="66"/>
      <c r="HO2" s="66"/>
      <c r="HP2" s="66"/>
      <c r="HS2" s="66" t="s">
        <v>0</v>
      </c>
      <c r="HT2" s="66"/>
      <c r="HU2" s="66"/>
      <c r="HV2" s="66"/>
      <c r="HW2" s="66"/>
      <c r="HZ2" s="66" t="s">
        <v>0</v>
      </c>
      <c r="IA2" s="75"/>
      <c r="IB2" s="75"/>
      <c r="IC2" s="75"/>
      <c r="ID2" s="75"/>
      <c r="IG2" s="66" t="s">
        <v>0</v>
      </c>
      <c r="IH2" s="66"/>
      <c r="II2" s="66"/>
      <c r="IJ2" s="66"/>
      <c r="IK2" s="66"/>
      <c r="IN2" s="66" t="s">
        <v>0</v>
      </c>
      <c r="IO2" s="66"/>
      <c r="IP2" s="66"/>
      <c r="IQ2" s="66"/>
      <c r="IR2" s="66"/>
      <c r="IU2" s="66" t="s">
        <v>0</v>
      </c>
      <c r="IV2" s="66"/>
      <c r="IW2" s="66"/>
      <c r="IX2" s="66"/>
      <c r="IY2" s="66"/>
      <c r="JB2" s="66" t="s">
        <v>0</v>
      </c>
      <c r="JC2" s="76"/>
      <c r="JD2" s="76"/>
      <c r="JE2" s="76"/>
      <c r="JF2" s="76"/>
      <c r="JI2" s="66" t="s">
        <v>0</v>
      </c>
      <c r="JJ2" s="66"/>
      <c r="JK2" s="66"/>
      <c r="JL2" s="66"/>
      <c r="JM2" s="66"/>
      <c r="JP2" s="72" t="s">
        <v>0</v>
      </c>
      <c r="JQ2" s="72"/>
      <c r="JR2" s="72"/>
      <c r="JS2" s="72"/>
      <c r="JT2" s="72"/>
      <c r="JW2" s="76" t="s">
        <v>0</v>
      </c>
      <c r="KD2" s="76" t="s">
        <v>0</v>
      </c>
      <c r="KK2" s="6" t="s">
        <v>0</v>
      </c>
      <c r="KR2" s="76" t="s">
        <v>0</v>
      </c>
      <c r="KY2" s="76" t="s">
        <v>0</v>
      </c>
      <c r="KZ2" s="76"/>
      <c r="LA2" s="76"/>
      <c r="LB2" s="76"/>
      <c r="LC2" s="76"/>
      <c r="LF2" s="76" t="s">
        <v>0</v>
      </c>
      <c r="LM2" s="76" t="s">
        <v>0</v>
      </c>
      <c r="LR2" s="76"/>
      <c r="LS2" s="76"/>
      <c r="LT2" s="76" t="s">
        <v>0</v>
      </c>
      <c r="LU2" s="76"/>
      <c r="LV2" s="76"/>
      <c r="LW2" s="76"/>
      <c r="LX2" s="76"/>
      <c r="LY2" s="76"/>
      <c r="LZ2" s="76"/>
      <c r="MA2" s="76" t="s">
        <v>0</v>
      </c>
      <c r="MB2" s="76"/>
      <c r="MC2" s="76"/>
      <c r="MD2" s="76"/>
      <c r="ME2" s="76"/>
      <c r="MH2" s="76" t="s">
        <v>0</v>
      </c>
      <c r="MM2" s="76"/>
      <c r="MN2" s="76"/>
      <c r="MO2" s="76" t="s">
        <v>0</v>
      </c>
      <c r="MP2" s="76"/>
      <c r="MQ2" s="76"/>
      <c r="MR2" s="76"/>
      <c r="MS2" s="76"/>
    </row>
    <row r="3" spans="1:357" x14ac:dyDescent="0.25">
      <c r="C3" s="4" t="s">
        <v>285</v>
      </c>
      <c r="J3" s="4" t="s">
        <v>283</v>
      </c>
      <c r="Q3" s="4" t="s">
        <v>281</v>
      </c>
      <c r="X3" s="4" t="s">
        <v>279</v>
      </c>
      <c r="AE3" s="4" t="s">
        <v>277</v>
      </c>
      <c r="AL3" s="4" t="s">
        <v>275</v>
      </c>
      <c r="AS3" s="4" t="s">
        <v>273</v>
      </c>
      <c r="AZ3" s="4" t="s">
        <v>1</v>
      </c>
      <c r="BG3" s="6" t="s">
        <v>267</v>
      </c>
      <c r="BN3" s="6" t="s">
        <v>269</v>
      </c>
      <c r="BU3" s="4" t="s">
        <v>271</v>
      </c>
      <c r="CB3" s="4" t="s">
        <v>287</v>
      </c>
      <c r="CI3" s="4" t="s">
        <v>341</v>
      </c>
      <c r="CP3" s="4" t="s">
        <v>343</v>
      </c>
      <c r="CW3" s="4" t="s">
        <v>345</v>
      </c>
      <c r="DD3" s="4" t="s">
        <v>347</v>
      </c>
      <c r="DK3" s="4" t="s">
        <v>349</v>
      </c>
      <c r="DR3" s="4" t="s">
        <v>351</v>
      </c>
      <c r="DY3" s="4" t="s">
        <v>353</v>
      </c>
      <c r="EF3" s="4" t="s">
        <v>355</v>
      </c>
      <c r="EM3" s="4" t="s">
        <v>357</v>
      </c>
      <c r="ET3" s="4" t="s">
        <v>359</v>
      </c>
      <c r="FA3" s="4" t="s">
        <v>361</v>
      </c>
      <c r="FH3" s="4" t="s">
        <v>363</v>
      </c>
      <c r="FO3" s="4" t="s">
        <v>365</v>
      </c>
      <c r="FV3" s="4" t="s">
        <v>367</v>
      </c>
      <c r="GC3" s="4" t="s">
        <v>369</v>
      </c>
      <c r="GJ3" s="59" t="s">
        <v>371</v>
      </c>
      <c r="GQ3" s="59" t="s">
        <v>373</v>
      </c>
      <c r="GR3" s="58"/>
      <c r="GS3" s="58"/>
      <c r="GT3" s="58"/>
      <c r="GU3" s="58"/>
      <c r="GX3" s="63" t="s">
        <v>375</v>
      </c>
      <c r="GY3" s="62"/>
      <c r="GZ3" s="62"/>
      <c r="HA3" s="62"/>
      <c r="HB3" s="62"/>
      <c r="HE3" s="74" t="s">
        <v>377</v>
      </c>
      <c r="HF3" s="66"/>
      <c r="HG3" s="66"/>
      <c r="HH3" s="66"/>
      <c r="HI3" s="66"/>
      <c r="HL3" s="74" t="s">
        <v>379</v>
      </c>
      <c r="HM3" s="66"/>
      <c r="HN3" s="66"/>
      <c r="HO3" s="66"/>
      <c r="HP3" s="66"/>
      <c r="HS3" s="74" t="s">
        <v>381</v>
      </c>
      <c r="HT3" s="66"/>
      <c r="HU3" s="66"/>
      <c r="HV3" s="66"/>
      <c r="HW3" s="66"/>
      <c r="HZ3" s="74" t="s">
        <v>383</v>
      </c>
      <c r="IA3" s="75"/>
      <c r="IB3" s="75"/>
      <c r="IC3" s="75"/>
      <c r="ID3" s="75"/>
      <c r="IG3" s="74" t="s">
        <v>385</v>
      </c>
      <c r="IH3" s="66"/>
      <c r="II3" s="66"/>
      <c r="IJ3" s="66"/>
      <c r="IK3" s="66"/>
      <c r="IN3" s="74" t="s">
        <v>387</v>
      </c>
      <c r="IO3" s="66"/>
      <c r="IP3" s="66"/>
      <c r="IQ3" s="66"/>
      <c r="IR3" s="66"/>
      <c r="IU3" s="74" t="s">
        <v>389</v>
      </c>
      <c r="IV3" s="66"/>
      <c r="IW3" s="66"/>
      <c r="IX3" s="66"/>
      <c r="IY3" s="66"/>
      <c r="JB3" s="74" t="s">
        <v>391</v>
      </c>
      <c r="JC3" s="76"/>
      <c r="JD3" s="76"/>
      <c r="JE3" s="76"/>
      <c r="JF3" s="76"/>
      <c r="JI3" s="74" t="s">
        <v>393</v>
      </c>
      <c r="JJ3" s="66"/>
      <c r="JK3" s="66"/>
      <c r="JL3" s="66"/>
      <c r="JM3" s="66"/>
      <c r="JP3" s="73" t="s">
        <v>395</v>
      </c>
      <c r="JQ3" s="72"/>
      <c r="JR3" s="72"/>
      <c r="JS3" s="72"/>
      <c r="JT3" s="72"/>
      <c r="JW3" s="73" t="s">
        <v>397</v>
      </c>
      <c r="KD3" s="73" t="s">
        <v>399</v>
      </c>
      <c r="KK3" s="6" t="s">
        <v>401</v>
      </c>
      <c r="KR3" s="76" t="s">
        <v>403</v>
      </c>
      <c r="KY3" s="73" t="s">
        <v>406</v>
      </c>
      <c r="KZ3" s="76"/>
      <c r="LA3" s="76"/>
      <c r="LB3" s="76"/>
      <c r="LC3" s="76"/>
      <c r="LF3" s="73" t="s">
        <v>407</v>
      </c>
      <c r="LM3" s="73" t="s">
        <v>409</v>
      </c>
      <c r="LR3" s="76"/>
      <c r="LS3" s="76"/>
      <c r="LT3" s="73" t="s">
        <v>411</v>
      </c>
      <c r="LU3" s="76"/>
      <c r="LV3" s="76"/>
      <c r="LW3" s="76"/>
      <c r="LX3" s="76"/>
      <c r="LY3" s="76"/>
      <c r="LZ3" s="76"/>
      <c r="MA3" s="73" t="s">
        <v>413</v>
      </c>
      <c r="MB3" s="76"/>
      <c r="MC3" s="76"/>
      <c r="MD3" s="76"/>
      <c r="ME3" s="76"/>
      <c r="MH3" s="73" t="s">
        <v>415</v>
      </c>
      <c r="MM3" s="76"/>
      <c r="MN3" s="76"/>
      <c r="MO3" s="73" t="s">
        <v>417</v>
      </c>
      <c r="MP3" s="76"/>
      <c r="MQ3" s="76"/>
      <c r="MR3" s="76"/>
      <c r="MS3" s="76"/>
    </row>
    <row r="4" spans="1:357" x14ac:dyDescent="0.25">
      <c r="C4" s="6" t="s">
        <v>286</v>
      </c>
      <c r="D4" s="6" t="s">
        <v>3</v>
      </c>
      <c r="E4" s="6" t="s">
        <v>4</v>
      </c>
      <c r="F4" s="6" t="s">
        <v>5</v>
      </c>
      <c r="G4" s="6" t="s">
        <v>6</v>
      </c>
      <c r="J4" s="6" t="s">
        <v>284</v>
      </c>
      <c r="K4" s="6" t="s">
        <v>3</v>
      </c>
      <c r="L4" s="6" t="s">
        <v>4</v>
      </c>
      <c r="M4" s="6" t="s">
        <v>5</v>
      </c>
      <c r="N4" s="6" t="s">
        <v>6</v>
      </c>
      <c r="Q4" s="6" t="s">
        <v>282</v>
      </c>
      <c r="R4" s="6" t="s">
        <v>3</v>
      </c>
      <c r="S4" s="6" t="s">
        <v>4</v>
      </c>
      <c r="T4" s="6" t="s">
        <v>5</v>
      </c>
      <c r="U4" s="6" t="s">
        <v>6</v>
      </c>
      <c r="X4" s="6" t="s">
        <v>280</v>
      </c>
      <c r="Y4" s="6" t="s">
        <v>3</v>
      </c>
      <c r="Z4" s="6" t="s">
        <v>4</v>
      </c>
      <c r="AA4" s="6" t="s">
        <v>5</v>
      </c>
      <c r="AB4" s="6" t="s">
        <v>6</v>
      </c>
      <c r="AE4" s="6" t="s">
        <v>278</v>
      </c>
      <c r="AF4" s="6" t="s">
        <v>3</v>
      </c>
      <c r="AG4" s="6" t="s">
        <v>4</v>
      </c>
      <c r="AH4" s="6" t="s">
        <v>5</v>
      </c>
      <c r="AI4" s="6" t="s">
        <v>6</v>
      </c>
      <c r="AL4" s="6" t="s">
        <v>276</v>
      </c>
      <c r="AM4" s="6" t="s">
        <v>3</v>
      </c>
      <c r="AN4" s="6" t="s">
        <v>4</v>
      </c>
      <c r="AO4" s="6" t="s">
        <v>5</v>
      </c>
      <c r="AP4" s="6" t="s">
        <v>6</v>
      </c>
      <c r="AS4" s="6" t="s">
        <v>274</v>
      </c>
      <c r="AT4" s="6" t="s">
        <v>3</v>
      </c>
      <c r="AU4" s="6" t="s">
        <v>4</v>
      </c>
      <c r="AV4" s="6" t="s">
        <v>5</v>
      </c>
      <c r="AW4" s="6" t="s">
        <v>6</v>
      </c>
      <c r="AZ4" s="6" t="s">
        <v>2</v>
      </c>
      <c r="BA4" s="6" t="s">
        <v>3</v>
      </c>
      <c r="BB4" s="6" t="s">
        <v>4</v>
      </c>
      <c r="BC4" s="6" t="s">
        <v>5</v>
      </c>
      <c r="BD4" s="6" t="s">
        <v>6</v>
      </c>
      <c r="BG4" s="6" t="s">
        <v>268</v>
      </c>
      <c r="BH4" s="6" t="s">
        <v>3</v>
      </c>
      <c r="BI4" s="6" t="s">
        <v>4</v>
      </c>
      <c r="BJ4" s="6" t="s">
        <v>5</v>
      </c>
      <c r="BK4" s="6" t="s">
        <v>6</v>
      </c>
      <c r="BN4" s="6" t="s">
        <v>270</v>
      </c>
      <c r="BO4" s="6" t="s">
        <v>3</v>
      </c>
      <c r="BP4" s="6" t="s">
        <v>4</v>
      </c>
      <c r="BQ4" s="6" t="s">
        <v>5</v>
      </c>
      <c r="BR4" s="6" t="s">
        <v>6</v>
      </c>
      <c r="BU4" s="6" t="s">
        <v>272</v>
      </c>
      <c r="BV4" s="6" t="s">
        <v>3</v>
      </c>
      <c r="BW4" s="6" t="s">
        <v>4</v>
      </c>
      <c r="BX4" s="6" t="s">
        <v>5</v>
      </c>
      <c r="BY4" s="6" t="s">
        <v>6</v>
      </c>
      <c r="CB4" s="6" t="s">
        <v>288</v>
      </c>
      <c r="CC4" s="6" t="s">
        <v>3</v>
      </c>
      <c r="CD4" s="6" t="s">
        <v>4</v>
      </c>
      <c r="CE4" s="6" t="s">
        <v>5</v>
      </c>
      <c r="CF4" s="6" t="s">
        <v>6</v>
      </c>
      <c r="CI4" s="6" t="s">
        <v>342</v>
      </c>
      <c r="CJ4" s="6" t="s">
        <v>3</v>
      </c>
      <c r="CK4" s="6" t="s">
        <v>4</v>
      </c>
      <c r="CL4" s="6" t="s">
        <v>5</v>
      </c>
      <c r="CM4" s="6" t="s">
        <v>6</v>
      </c>
      <c r="CP4" s="6" t="s">
        <v>344</v>
      </c>
      <c r="CQ4" s="6" t="s">
        <v>3</v>
      </c>
      <c r="CR4" s="6" t="s">
        <v>4</v>
      </c>
      <c r="CS4" s="6" t="s">
        <v>5</v>
      </c>
      <c r="CT4" s="6" t="s">
        <v>6</v>
      </c>
      <c r="CW4" s="6" t="s">
        <v>346</v>
      </c>
      <c r="CX4" s="6" t="s">
        <v>3</v>
      </c>
      <c r="CY4" s="6" t="s">
        <v>4</v>
      </c>
      <c r="CZ4" s="6" t="s">
        <v>5</v>
      </c>
      <c r="DA4" s="6" t="s">
        <v>6</v>
      </c>
      <c r="DD4" s="6" t="s">
        <v>348</v>
      </c>
      <c r="DE4" s="6" t="s">
        <v>3</v>
      </c>
      <c r="DF4" s="6" t="s">
        <v>4</v>
      </c>
      <c r="DG4" s="6" t="s">
        <v>5</v>
      </c>
      <c r="DH4" s="6" t="s">
        <v>6</v>
      </c>
      <c r="DK4" s="6" t="s">
        <v>350</v>
      </c>
      <c r="DL4" s="6" t="s">
        <v>3</v>
      </c>
      <c r="DM4" s="6" t="s">
        <v>4</v>
      </c>
      <c r="DN4" s="6" t="s">
        <v>5</v>
      </c>
      <c r="DO4" s="6" t="s">
        <v>6</v>
      </c>
      <c r="DR4" s="6" t="s">
        <v>352</v>
      </c>
      <c r="DS4" s="6" t="s">
        <v>3</v>
      </c>
      <c r="DT4" s="6" t="s">
        <v>4</v>
      </c>
      <c r="DU4" s="6" t="s">
        <v>5</v>
      </c>
      <c r="DV4" s="6" t="s">
        <v>6</v>
      </c>
      <c r="DY4" s="6" t="s">
        <v>354</v>
      </c>
      <c r="DZ4" s="6" t="s">
        <v>3</v>
      </c>
      <c r="EA4" s="6" t="s">
        <v>4</v>
      </c>
      <c r="EB4" s="6" t="s">
        <v>5</v>
      </c>
      <c r="EC4" s="6" t="s">
        <v>6</v>
      </c>
      <c r="EF4" s="6" t="s">
        <v>356</v>
      </c>
      <c r="EG4" s="6" t="s">
        <v>3</v>
      </c>
      <c r="EH4" s="6" t="s">
        <v>4</v>
      </c>
      <c r="EI4" s="6" t="s">
        <v>5</v>
      </c>
      <c r="EJ4" s="6" t="s">
        <v>6</v>
      </c>
      <c r="EM4" s="6" t="s">
        <v>358</v>
      </c>
      <c r="EN4" s="6" t="s">
        <v>3</v>
      </c>
      <c r="EO4" s="6" t="s">
        <v>4</v>
      </c>
      <c r="EP4" s="6" t="s">
        <v>5</v>
      </c>
      <c r="EQ4" s="6" t="s">
        <v>6</v>
      </c>
      <c r="ET4" s="6" t="s">
        <v>360</v>
      </c>
      <c r="EU4" s="6" t="s">
        <v>3</v>
      </c>
      <c r="EV4" s="6" t="s">
        <v>4</v>
      </c>
      <c r="EW4" s="6" t="s">
        <v>5</v>
      </c>
      <c r="EX4" s="6" t="s">
        <v>6</v>
      </c>
      <c r="FA4" s="6" t="s">
        <v>362</v>
      </c>
      <c r="FB4" s="6" t="s">
        <v>3</v>
      </c>
      <c r="FC4" s="6" t="s">
        <v>4</v>
      </c>
      <c r="FD4" s="6" t="s">
        <v>5</v>
      </c>
      <c r="FE4" s="6" t="s">
        <v>6</v>
      </c>
      <c r="FH4" s="6" t="s">
        <v>364</v>
      </c>
      <c r="FI4" s="6" t="s">
        <v>3</v>
      </c>
      <c r="FJ4" s="6" t="s">
        <v>4</v>
      </c>
      <c r="FK4" s="6" t="s">
        <v>5</v>
      </c>
      <c r="FL4" s="6" t="s">
        <v>6</v>
      </c>
      <c r="FO4" s="6" t="s">
        <v>366</v>
      </c>
      <c r="FP4" s="6" t="s">
        <v>3</v>
      </c>
      <c r="FQ4" s="6" t="s">
        <v>4</v>
      </c>
      <c r="FR4" s="6" t="s">
        <v>5</v>
      </c>
      <c r="FS4" s="6" t="s">
        <v>6</v>
      </c>
      <c r="FV4" s="6" t="s">
        <v>368</v>
      </c>
      <c r="FW4" s="6" t="s">
        <v>3</v>
      </c>
      <c r="FX4" s="6" t="s">
        <v>4</v>
      </c>
      <c r="FY4" s="6" t="s">
        <v>5</v>
      </c>
      <c r="FZ4" s="6" t="s">
        <v>6</v>
      </c>
      <c r="GC4" s="6" t="s">
        <v>370</v>
      </c>
      <c r="GD4" s="6" t="s">
        <v>3</v>
      </c>
      <c r="GE4" s="6" t="s">
        <v>4</v>
      </c>
      <c r="GF4" s="6" t="s">
        <v>5</v>
      </c>
      <c r="GG4" s="6" t="s">
        <v>6</v>
      </c>
      <c r="GJ4" s="58" t="s">
        <v>372</v>
      </c>
      <c r="GK4" s="58" t="s">
        <v>3</v>
      </c>
      <c r="GL4" s="58" t="s">
        <v>4</v>
      </c>
      <c r="GM4" s="58" t="s">
        <v>5</v>
      </c>
      <c r="GN4" s="58" t="s">
        <v>6</v>
      </c>
      <c r="GQ4" s="58" t="s">
        <v>374</v>
      </c>
      <c r="GR4" s="58" t="s">
        <v>3</v>
      </c>
      <c r="GS4" s="58" t="s">
        <v>4</v>
      </c>
      <c r="GT4" s="58" t="s">
        <v>5</v>
      </c>
      <c r="GU4" s="58" t="s">
        <v>6</v>
      </c>
      <c r="GX4" s="62" t="s">
        <v>376</v>
      </c>
      <c r="GY4" s="62" t="s">
        <v>3</v>
      </c>
      <c r="GZ4" s="62" t="s">
        <v>4</v>
      </c>
      <c r="HA4" s="62" t="s">
        <v>5</v>
      </c>
      <c r="HB4" s="62" t="s">
        <v>6</v>
      </c>
      <c r="HE4" s="66" t="s">
        <v>378</v>
      </c>
      <c r="HF4" s="66" t="s">
        <v>3</v>
      </c>
      <c r="HG4" s="66" t="s">
        <v>4</v>
      </c>
      <c r="HH4" s="66" t="s">
        <v>5</v>
      </c>
      <c r="HI4" s="66" t="s">
        <v>6</v>
      </c>
      <c r="HL4" s="66" t="s">
        <v>380</v>
      </c>
      <c r="HM4" s="66" t="s">
        <v>3</v>
      </c>
      <c r="HN4" s="66" t="s">
        <v>4</v>
      </c>
      <c r="HO4" s="66" t="s">
        <v>5</v>
      </c>
      <c r="HP4" s="66" t="s">
        <v>6</v>
      </c>
      <c r="HS4" s="66" t="s">
        <v>382</v>
      </c>
      <c r="HT4" s="66" t="s">
        <v>3</v>
      </c>
      <c r="HU4" s="66" t="s">
        <v>4</v>
      </c>
      <c r="HV4" s="66" t="s">
        <v>5</v>
      </c>
      <c r="HW4" s="66" t="s">
        <v>6</v>
      </c>
      <c r="HZ4" s="66" t="s">
        <v>384</v>
      </c>
      <c r="IA4" s="75" t="s">
        <v>3</v>
      </c>
      <c r="IB4" s="75" t="s">
        <v>4</v>
      </c>
      <c r="IC4" s="75" t="s">
        <v>5</v>
      </c>
      <c r="ID4" s="75" t="s">
        <v>6</v>
      </c>
      <c r="IG4" s="66" t="s">
        <v>386</v>
      </c>
      <c r="IH4" s="66" t="s">
        <v>3</v>
      </c>
      <c r="II4" s="66" t="s">
        <v>4</v>
      </c>
      <c r="IJ4" s="66" t="s">
        <v>5</v>
      </c>
      <c r="IK4" s="66" t="s">
        <v>6</v>
      </c>
      <c r="IN4" s="66" t="s">
        <v>388</v>
      </c>
      <c r="IO4" s="66" t="s">
        <v>3</v>
      </c>
      <c r="IP4" s="66" t="s">
        <v>4</v>
      </c>
      <c r="IQ4" s="66" t="s">
        <v>5</v>
      </c>
      <c r="IR4" s="66" t="s">
        <v>6</v>
      </c>
      <c r="IU4" s="66" t="s">
        <v>390</v>
      </c>
      <c r="IV4" s="66" t="s">
        <v>3</v>
      </c>
      <c r="IW4" s="66" t="s">
        <v>4</v>
      </c>
      <c r="IX4" s="66" t="s">
        <v>5</v>
      </c>
      <c r="IY4" s="66" t="s">
        <v>6</v>
      </c>
      <c r="JB4" s="66" t="s">
        <v>392</v>
      </c>
      <c r="JC4" s="76" t="s">
        <v>3</v>
      </c>
      <c r="JD4" s="76" t="s">
        <v>4</v>
      </c>
      <c r="JE4" s="76" t="s">
        <v>5</v>
      </c>
      <c r="JF4" s="76" t="s">
        <v>6</v>
      </c>
      <c r="JI4" s="66" t="s">
        <v>394</v>
      </c>
      <c r="JJ4" s="66" t="s">
        <v>3</v>
      </c>
      <c r="JK4" s="66" t="s">
        <v>4</v>
      </c>
      <c r="JL4" s="66" t="s">
        <v>5</v>
      </c>
      <c r="JM4" s="66" t="s">
        <v>6</v>
      </c>
      <c r="JP4" s="72" t="s">
        <v>396</v>
      </c>
      <c r="JQ4" s="72" t="s">
        <v>3</v>
      </c>
      <c r="JR4" s="72" t="s">
        <v>4</v>
      </c>
      <c r="JS4" s="72" t="s">
        <v>5</v>
      </c>
      <c r="JT4" s="72" t="s">
        <v>6</v>
      </c>
      <c r="JW4" s="76" t="s">
        <v>398</v>
      </c>
      <c r="JX4" s="76" t="s">
        <v>3</v>
      </c>
      <c r="JY4" s="76" t="s">
        <v>4</v>
      </c>
      <c r="JZ4" s="76" t="s">
        <v>5</v>
      </c>
      <c r="KA4" s="76" t="s">
        <v>6</v>
      </c>
      <c r="KD4" s="76" t="s">
        <v>400</v>
      </c>
      <c r="KE4" s="76" t="s">
        <v>3</v>
      </c>
      <c r="KF4" s="76" t="s">
        <v>4</v>
      </c>
      <c r="KG4" s="76" t="s">
        <v>5</v>
      </c>
      <c r="KH4" s="76" t="s">
        <v>6</v>
      </c>
      <c r="KK4" s="6" t="s">
        <v>402</v>
      </c>
      <c r="KL4" s="6" t="s">
        <v>3</v>
      </c>
      <c r="KM4" s="6" t="s">
        <v>4</v>
      </c>
      <c r="KN4" s="6" t="s">
        <v>5</v>
      </c>
      <c r="KO4" s="6" t="s">
        <v>6</v>
      </c>
      <c r="KR4" s="76" t="s">
        <v>404</v>
      </c>
      <c r="KS4" s="76" t="s">
        <v>3</v>
      </c>
      <c r="KT4" s="76" t="s">
        <v>4</v>
      </c>
      <c r="KU4" s="76" t="s">
        <v>5</v>
      </c>
      <c r="KV4" s="76" t="s">
        <v>6</v>
      </c>
      <c r="KY4" s="76" t="s">
        <v>405</v>
      </c>
      <c r="KZ4" s="76" t="s">
        <v>3</v>
      </c>
      <c r="LA4" s="76" t="s">
        <v>4</v>
      </c>
      <c r="LB4" s="76" t="s">
        <v>5</v>
      </c>
      <c r="LC4" s="76" t="s">
        <v>6</v>
      </c>
      <c r="LF4" s="76" t="s">
        <v>408</v>
      </c>
      <c r="LG4" s="76" t="s">
        <v>3</v>
      </c>
      <c r="LH4" s="76" t="s">
        <v>4</v>
      </c>
      <c r="LI4" s="76" t="s">
        <v>5</v>
      </c>
      <c r="LJ4" s="76" t="s">
        <v>6</v>
      </c>
      <c r="LM4" s="76" t="s">
        <v>410</v>
      </c>
      <c r="LN4" s="76" t="s">
        <v>3</v>
      </c>
      <c r="LO4" s="76" t="s">
        <v>4</v>
      </c>
      <c r="LP4" s="76" t="s">
        <v>5</v>
      </c>
      <c r="LQ4" s="76" t="s">
        <v>6</v>
      </c>
      <c r="LR4" s="76"/>
      <c r="LS4" s="76"/>
      <c r="LT4" s="76" t="s">
        <v>412</v>
      </c>
      <c r="LU4" s="76" t="s">
        <v>3</v>
      </c>
      <c r="LV4" s="76" t="s">
        <v>4</v>
      </c>
      <c r="LW4" s="76" t="s">
        <v>5</v>
      </c>
      <c r="LX4" s="76" t="s">
        <v>6</v>
      </c>
      <c r="LY4" s="76"/>
      <c r="LZ4" s="76"/>
      <c r="MA4" s="76" t="s">
        <v>414</v>
      </c>
      <c r="MB4" s="76" t="s">
        <v>3</v>
      </c>
      <c r="MC4" s="76" t="s">
        <v>4</v>
      </c>
      <c r="MD4" s="76" t="s">
        <v>5</v>
      </c>
      <c r="ME4" s="76" t="s">
        <v>6</v>
      </c>
      <c r="MH4" s="76" t="s">
        <v>416</v>
      </c>
      <c r="MI4" s="76" t="s">
        <v>3</v>
      </c>
      <c r="MJ4" s="76" t="s">
        <v>4</v>
      </c>
      <c r="MK4" s="76" t="s">
        <v>5</v>
      </c>
      <c r="ML4" s="76" t="s">
        <v>6</v>
      </c>
      <c r="MM4" s="76"/>
      <c r="MN4" s="76"/>
      <c r="MO4" s="76" t="s">
        <v>418</v>
      </c>
      <c r="MP4" s="76" t="s">
        <v>3</v>
      </c>
      <c r="MQ4" s="76" t="s">
        <v>4</v>
      </c>
      <c r="MR4" s="76" t="s">
        <v>5</v>
      </c>
      <c r="MS4" s="76" t="s">
        <v>6</v>
      </c>
    </row>
    <row r="5" spans="1:357" x14ac:dyDescent="0.25">
      <c r="C5" s="6" t="s">
        <v>7</v>
      </c>
      <c r="D5" s="6">
        <v>100</v>
      </c>
      <c r="E5" s="6">
        <v>100</v>
      </c>
      <c r="F5" s="6">
        <v>100</v>
      </c>
      <c r="G5" s="6">
        <v>100</v>
      </c>
      <c r="J5" s="6" t="s">
        <v>7</v>
      </c>
      <c r="K5" s="6">
        <v>100</v>
      </c>
      <c r="L5" s="6">
        <v>100</v>
      </c>
      <c r="M5" s="6">
        <v>100</v>
      </c>
      <c r="N5" s="6">
        <v>100</v>
      </c>
      <c r="Q5" s="6" t="s">
        <v>7</v>
      </c>
      <c r="R5" s="6">
        <v>100</v>
      </c>
      <c r="S5" s="6">
        <v>100</v>
      </c>
      <c r="T5" s="6">
        <v>100</v>
      </c>
      <c r="U5" s="6">
        <v>100</v>
      </c>
      <c r="X5" s="6" t="s">
        <v>7</v>
      </c>
      <c r="Y5" s="6">
        <v>100</v>
      </c>
      <c r="Z5" s="6">
        <v>100</v>
      </c>
      <c r="AA5" s="6">
        <v>100</v>
      </c>
      <c r="AB5" s="6">
        <v>100</v>
      </c>
      <c r="AE5" s="6" t="s">
        <v>7</v>
      </c>
      <c r="AF5" s="6">
        <v>100</v>
      </c>
      <c r="AG5" s="6">
        <v>100</v>
      </c>
      <c r="AH5" s="6">
        <v>100</v>
      </c>
      <c r="AI5" s="6">
        <v>100</v>
      </c>
      <c r="AL5" s="6" t="s">
        <v>7</v>
      </c>
      <c r="AM5" s="6">
        <v>100</v>
      </c>
      <c r="AN5" s="6">
        <v>100</v>
      </c>
      <c r="AO5" s="6">
        <v>100</v>
      </c>
      <c r="AP5" s="6">
        <v>100</v>
      </c>
      <c r="AS5" s="6" t="s">
        <v>7</v>
      </c>
      <c r="AT5" s="6">
        <v>100</v>
      </c>
      <c r="AU5" s="6">
        <v>100</v>
      </c>
      <c r="AV5" s="6">
        <v>100</v>
      </c>
      <c r="AW5" s="6">
        <v>100</v>
      </c>
      <c r="AZ5" s="6" t="s">
        <v>7</v>
      </c>
      <c r="BA5" s="6">
        <v>100</v>
      </c>
      <c r="BB5" s="6">
        <v>100</v>
      </c>
      <c r="BC5" s="6">
        <v>100</v>
      </c>
      <c r="BD5" s="6">
        <v>100</v>
      </c>
      <c r="BG5" s="6" t="s">
        <v>7</v>
      </c>
      <c r="BH5" s="6">
        <v>100</v>
      </c>
      <c r="BI5" s="6">
        <v>100</v>
      </c>
      <c r="BJ5" s="6">
        <v>100</v>
      </c>
      <c r="BK5" s="6">
        <v>100</v>
      </c>
      <c r="BN5" s="6" t="s">
        <v>7</v>
      </c>
      <c r="BO5" s="6">
        <v>100</v>
      </c>
      <c r="BP5" s="6">
        <v>100</v>
      </c>
      <c r="BQ5" s="6">
        <v>100</v>
      </c>
      <c r="BR5" s="6">
        <v>100</v>
      </c>
      <c r="BU5" s="6" t="s">
        <v>7</v>
      </c>
      <c r="BV5" s="6">
        <v>100</v>
      </c>
      <c r="BW5" s="6">
        <v>100</v>
      </c>
      <c r="BX5" s="6">
        <v>100</v>
      </c>
      <c r="BY5" s="6">
        <v>100</v>
      </c>
      <c r="CB5" s="6" t="s">
        <v>7</v>
      </c>
      <c r="CC5" s="6">
        <v>100</v>
      </c>
      <c r="CD5" s="6">
        <v>100</v>
      </c>
      <c r="CE5" s="6">
        <v>100</v>
      </c>
      <c r="CF5" s="6">
        <v>100</v>
      </c>
      <c r="CI5" s="6" t="s">
        <v>7</v>
      </c>
      <c r="CJ5" s="6">
        <v>100</v>
      </c>
      <c r="CK5" s="6">
        <v>100</v>
      </c>
      <c r="CL5" s="6">
        <v>100</v>
      </c>
      <c r="CM5" s="6">
        <v>100</v>
      </c>
      <c r="CP5" s="6" t="s">
        <v>7</v>
      </c>
      <c r="CQ5" s="6">
        <v>100</v>
      </c>
      <c r="CR5" s="6">
        <v>100</v>
      </c>
      <c r="CS5" s="6">
        <v>100</v>
      </c>
      <c r="CT5" s="6">
        <v>100</v>
      </c>
      <c r="CW5" s="6" t="s">
        <v>7</v>
      </c>
      <c r="CX5" s="6">
        <v>100</v>
      </c>
      <c r="CY5" s="6">
        <v>100</v>
      </c>
      <c r="CZ5" s="6">
        <v>100</v>
      </c>
      <c r="DA5" s="6">
        <v>100</v>
      </c>
      <c r="DD5" s="6" t="s">
        <v>7</v>
      </c>
      <c r="DE5" s="6">
        <v>100</v>
      </c>
      <c r="DF5" s="6">
        <v>100</v>
      </c>
      <c r="DG5" s="6">
        <v>100</v>
      </c>
      <c r="DH5" s="6">
        <v>100</v>
      </c>
      <c r="DK5" s="6" t="s">
        <v>7</v>
      </c>
      <c r="DL5" s="6">
        <v>100</v>
      </c>
      <c r="DM5" s="6">
        <v>100</v>
      </c>
      <c r="DN5" s="6">
        <v>100</v>
      </c>
      <c r="DO5" s="6">
        <v>100</v>
      </c>
      <c r="DR5" s="6" t="s">
        <v>7</v>
      </c>
      <c r="DS5" s="6">
        <v>100</v>
      </c>
      <c r="DT5" s="6">
        <v>100</v>
      </c>
      <c r="DU5" s="6">
        <v>100</v>
      </c>
      <c r="DV5" s="6">
        <v>100</v>
      </c>
      <c r="DY5" s="6" t="s">
        <v>7</v>
      </c>
      <c r="DZ5" s="6">
        <v>100</v>
      </c>
      <c r="EA5" s="6">
        <v>100</v>
      </c>
      <c r="EB5" s="6">
        <v>100</v>
      </c>
      <c r="EC5" s="6">
        <v>100</v>
      </c>
      <c r="EF5" s="6" t="s">
        <v>7</v>
      </c>
      <c r="EG5" s="6">
        <v>100</v>
      </c>
      <c r="EH5" s="6">
        <v>100</v>
      </c>
      <c r="EI5" s="6">
        <v>100</v>
      </c>
      <c r="EJ5" s="6">
        <v>100</v>
      </c>
      <c r="EM5" s="6" t="s">
        <v>7</v>
      </c>
      <c r="EN5" s="6">
        <v>100</v>
      </c>
      <c r="EO5" s="6">
        <v>100</v>
      </c>
      <c r="EP5" s="6">
        <v>100</v>
      </c>
      <c r="EQ5" s="6">
        <v>100</v>
      </c>
      <c r="ET5" s="6" t="s">
        <v>7</v>
      </c>
      <c r="EU5" s="6">
        <v>100</v>
      </c>
      <c r="EV5" s="6">
        <v>100</v>
      </c>
      <c r="EW5" s="6">
        <v>100</v>
      </c>
      <c r="EX5" s="6">
        <v>100</v>
      </c>
      <c r="FA5" s="6" t="s">
        <v>7</v>
      </c>
      <c r="FB5" s="6">
        <v>100</v>
      </c>
      <c r="FC5" s="6">
        <v>100</v>
      </c>
      <c r="FD5" s="6">
        <v>100</v>
      </c>
      <c r="FE5" s="6">
        <v>100</v>
      </c>
      <c r="FH5" s="6" t="s">
        <v>7</v>
      </c>
      <c r="FI5" s="6">
        <v>100</v>
      </c>
      <c r="FJ5" s="6">
        <v>100</v>
      </c>
      <c r="FK5" s="6">
        <v>100</v>
      </c>
      <c r="FL5" s="6">
        <v>100</v>
      </c>
      <c r="FO5" s="6" t="s">
        <v>7</v>
      </c>
      <c r="FP5" s="6">
        <v>100</v>
      </c>
      <c r="FQ5" s="6">
        <v>100</v>
      </c>
      <c r="FR5" s="6">
        <v>100</v>
      </c>
      <c r="FS5" s="6">
        <v>100</v>
      </c>
      <c r="FV5" s="6" t="s">
        <v>7</v>
      </c>
      <c r="FW5" s="6">
        <v>100</v>
      </c>
      <c r="FX5" s="6">
        <v>100</v>
      </c>
      <c r="FY5" s="6">
        <v>100</v>
      </c>
      <c r="FZ5" s="6">
        <v>100</v>
      </c>
      <c r="GC5" s="6" t="s">
        <v>7</v>
      </c>
      <c r="GD5" s="6">
        <v>100</v>
      </c>
      <c r="GE5" s="6">
        <v>100</v>
      </c>
      <c r="GF5" s="6">
        <v>100</v>
      </c>
      <c r="GG5" s="6">
        <v>100</v>
      </c>
      <c r="GJ5" s="58" t="s">
        <v>7</v>
      </c>
      <c r="GK5" s="58">
        <v>100</v>
      </c>
      <c r="GL5" s="58">
        <v>100</v>
      </c>
      <c r="GM5" s="58">
        <v>100</v>
      </c>
      <c r="GN5" s="58">
        <v>100</v>
      </c>
      <c r="GQ5" s="58" t="s">
        <v>7</v>
      </c>
      <c r="GR5" s="58">
        <v>100</v>
      </c>
      <c r="GS5" s="58">
        <v>100</v>
      </c>
      <c r="GT5" s="58">
        <v>100</v>
      </c>
      <c r="GU5" s="58">
        <v>100</v>
      </c>
      <c r="GX5" s="62" t="s">
        <v>7</v>
      </c>
      <c r="GY5" s="62">
        <v>100</v>
      </c>
      <c r="GZ5" s="62">
        <v>100</v>
      </c>
      <c r="HA5" s="62">
        <v>100</v>
      </c>
      <c r="HB5" s="62">
        <v>100</v>
      </c>
      <c r="HE5" s="66" t="s">
        <v>7</v>
      </c>
      <c r="HF5" s="66">
        <v>100</v>
      </c>
      <c r="HG5" s="66">
        <v>100</v>
      </c>
      <c r="HH5" s="66">
        <v>100</v>
      </c>
      <c r="HI5" s="66">
        <v>100</v>
      </c>
      <c r="HL5" s="66" t="s">
        <v>7</v>
      </c>
      <c r="HM5" s="66">
        <v>100</v>
      </c>
      <c r="HN5" s="66">
        <v>100</v>
      </c>
      <c r="HO5" s="66">
        <v>100</v>
      </c>
      <c r="HP5" s="66">
        <v>100</v>
      </c>
      <c r="HS5" s="66" t="s">
        <v>7</v>
      </c>
      <c r="HT5" s="66">
        <v>100</v>
      </c>
      <c r="HU5" s="66">
        <v>100</v>
      </c>
      <c r="HV5" s="66">
        <v>100</v>
      </c>
      <c r="HW5" s="66">
        <v>100</v>
      </c>
      <c r="HZ5" s="66" t="s">
        <v>7</v>
      </c>
      <c r="IA5" s="75">
        <v>100</v>
      </c>
      <c r="IB5" s="75">
        <v>100</v>
      </c>
      <c r="IC5" s="75">
        <v>100</v>
      </c>
      <c r="ID5" s="75">
        <v>100</v>
      </c>
      <c r="IG5" s="66" t="s">
        <v>7</v>
      </c>
      <c r="IH5" s="66">
        <v>100</v>
      </c>
      <c r="II5" s="66">
        <v>100</v>
      </c>
      <c r="IJ5" s="66">
        <v>100</v>
      </c>
      <c r="IK5" s="66">
        <v>100</v>
      </c>
      <c r="IN5" s="66" t="s">
        <v>7</v>
      </c>
      <c r="IO5" s="66">
        <v>100</v>
      </c>
      <c r="IP5" s="66">
        <v>100</v>
      </c>
      <c r="IQ5" s="66">
        <v>100</v>
      </c>
      <c r="IR5" s="66">
        <v>100</v>
      </c>
      <c r="IU5" s="66" t="s">
        <v>7</v>
      </c>
      <c r="IV5" s="66">
        <v>100</v>
      </c>
      <c r="IW5" s="66">
        <v>100</v>
      </c>
      <c r="IX5" s="66">
        <v>100</v>
      </c>
      <c r="IY5" s="66">
        <v>100</v>
      </c>
      <c r="JB5" s="66" t="s">
        <v>7</v>
      </c>
      <c r="JC5" s="76">
        <v>100</v>
      </c>
      <c r="JD5" s="76">
        <v>100</v>
      </c>
      <c r="JE5" s="76">
        <v>100</v>
      </c>
      <c r="JF5" s="76">
        <v>100</v>
      </c>
      <c r="JI5" s="66" t="s">
        <v>7</v>
      </c>
      <c r="JJ5" s="66">
        <v>100</v>
      </c>
      <c r="JK5" s="66">
        <v>100</v>
      </c>
      <c r="JL5" s="66">
        <v>100</v>
      </c>
      <c r="JM5" s="66">
        <v>100</v>
      </c>
      <c r="JP5" s="72" t="s">
        <v>7</v>
      </c>
      <c r="JQ5" s="72">
        <v>100</v>
      </c>
      <c r="JR5" s="72">
        <v>100</v>
      </c>
      <c r="JS5" s="72">
        <v>100</v>
      </c>
      <c r="JT5" s="72">
        <v>100</v>
      </c>
      <c r="JW5" s="76" t="s">
        <v>7</v>
      </c>
      <c r="JX5" s="76">
        <v>100</v>
      </c>
      <c r="JY5" s="76">
        <v>100</v>
      </c>
      <c r="JZ5" s="76">
        <v>100</v>
      </c>
      <c r="KA5" s="76">
        <v>100</v>
      </c>
      <c r="KD5" s="76" t="s">
        <v>7</v>
      </c>
      <c r="KE5" s="76">
        <v>100</v>
      </c>
      <c r="KF5" s="76">
        <v>100</v>
      </c>
      <c r="KG5" s="76">
        <v>100</v>
      </c>
      <c r="KH5" s="76">
        <v>100</v>
      </c>
      <c r="KK5" s="6" t="s">
        <v>7</v>
      </c>
      <c r="KL5" s="6">
        <v>100</v>
      </c>
      <c r="KM5" s="6">
        <v>100</v>
      </c>
      <c r="KN5" s="6">
        <v>100</v>
      </c>
      <c r="KO5" s="6">
        <v>100</v>
      </c>
      <c r="KR5" s="76" t="s">
        <v>7</v>
      </c>
      <c r="KS5" s="76">
        <v>100</v>
      </c>
      <c r="KT5" s="76">
        <v>100</v>
      </c>
      <c r="KU5" s="76">
        <v>100</v>
      </c>
      <c r="KV5" s="76">
        <v>100</v>
      </c>
      <c r="KY5" s="76" t="s">
        <v>7</v>
      </c>
      <c r="KZ5" s="76">
        <v>100</v>
      </c>
      <c r="LA5" s="76">
        <v>100</v>
      </c>
      <c r="LB5" s="76">
        <v>100</v>
      </c>
      <c r="LC5" s="76">
        <v>100</v>
      </c>
      <c r="LF5" s="76" t="s">
        <v>7</v>
      </c>
      <c r="LG5" s="76">
        <v>100</v>
      </c>
      <c r="LH5" s="76">
        <v>100</v>
      </c>
      <c r="LI5" s="76">
        <v>100</v>
      </c>
      <c r="LJ5" s="76">
        <v>100</v>
      </c>
      <c r="LM5" s="76" t="s">
        <v>7</v>
      </c>
      <c r="LN5" s="76">
        <v>100</v>
      </c>
      <c r="LO5" s="76">
        <v>100</v>
      </c>
      <c r="LP5" s="76">
        <v>100</v>
      </c>
      <c r="LQ5" s="76">
        <v>100</v>
      </c>
      <c r="LR5" s="76"/>
      <c r="LS5" s="76"/>
      <c r="LT5" s="76" t="s">
        <v>7</v>
      </c>
      <c r="LU5" s="76">
        <v>100</v>
      </c>
      <c r="LV5" s="76">
        <v>100</v>
      </c>
      <c r="LW5" s="76">
        <v>100</v>
      </c>
      <c r="LX5" s="76">
        <v>100</v>
      </c>
      <c r="LY5" s="76"/>
      <c r="LZ5" s="76"/>
      <c r="MA5" s="76" t="s">
        <v>7</v>
      </c>
      <c r="MB5" s="76">
        <v>100</v>
      </c>
      <c r="MC5" s="76">
        <v>100</v>
      </c>
      <c r="MD5" s="76">
        <v>100</v>
      </c>
      <c r="ME5" s="76">
        <v>100</v>
      </c>
      <c r="MH5" s="76" t="s">
        <v>7</v>
      </c>
      <c r="MI5" s="76">
        <v>100</v>
      </c>
      <c r="MJ5" s="76">
        <v>100</v>
      </c>
      <c r="MK5" s="76">
        <v>100</v>
      </c>
      <c r="ML5" s="76">
        <v>100</v>
      </c>
      <c r="MM5" s="76"/>
      <c r="MN5" s="76"/>
      <c r="MO5" s="76" t="s">
        <v>7</v>
      </c>
      <c r="MP5" s="76">
        <v>100</v>
      </c>
      <c r="MQ5" s="76">
        <v>100</v>
      </c>
      <c r="MR5" s="76">
        <v>100</v>
      </c>
      <c r="MS5" s="76">
        <v>100</v>
      </c>
    </row>
    <row r="6" spans="1:357" x14ac:dyDescent="0.25">
      <c r="A6" s="1"/>
      <c r="B6" s="1">
        <v>0.1</v>
      </c>
      <c r="C6" s="1" t="s">
        <v>8</v>
      </c>
      <c r="D6" s="1">
        <v>0.09</v>
      </c>
      <c r="E6" s="1">
        <v>0</v>
      </c>
      <c r="F6" s="1">
        <v>0.18</v>
      </c>
      <c r="G6" s="1">
        <v>0</v>
      </c>
      <c r="H6" s="1"/>
      <c r="I6" s="1"/>
      <c r="J6" s="1" t="s">
        <v>8</v>
      </c>
      <c r="K6" s="1">
        <v>0.43</v>
      </c>
      <c r="L6" s="1">
        <v>0.59</v>
      </c>
      <c r="M6" s="1">
        <v>0.33</v>
      </c>
      <c r="N6" s="1">
        <v>0.62</v>
      </c>
      <c r="O6" s="1"/>
      <c r="P6" s="1"/>
      <c r="Q6" s="1" t="s">
        <v>8</v>
      </c>
      <c r="R6" s="1">
        <v>0</v>
      </c>
      <c r="S6" s="1">
        <v>0</v>
      </c>
      <c r="T6" s="1">
        <v>0</v>
      </c>
      <c r="U6" s="1">
        <v>0</v>
      </c>
      <c r="V6" s="1"/>
      <c r="W6" s="1"/>
      <c r="X6" s="1" t="s">
        <v>8</v>
      </c>
      <c r="Y6" s="1">
        <v>0</v>
      </c>
      <c r="Z6" s="1">
        <v>0</v>
      </c>
      <c r="AA6" s="1">
        <v>0</v>
      </c>
      <c r="AB6" s="1">
        <v>0</v>
      </c>
      <c r="AC6" s="1"/>
      <c r="AD6" s="1"/>
      <c r="AE6" s="6" t="s">
        <v>8</v>
      </c>
      <c r="AF6" s="6">
        <v>0.09</v>
      </c>
      <c r="AG6" s="6">
        <v>0</v>
      </c>
      <c r="AH6" s="6">
        <v>0.16</v>
      </c>
      <c r="AI6" s="6">
        <v>0</v>
      </c>
      <c r="AJ6" s="1"/>
      <c r="AK6" s="1"/>
      <c r="AL6" s="6" t="s">
        <v>8</v>
      </c>
      <c r="AM6" s="6">
        <v>0.22</v>
      </c>
      <c r="AN6" s="6">
        <v>0.09</v>
      </c>
      <c r="AO6" s="6">
        <v>0.23</v>
      </c>
      <c r="AP6" s="6">
        <v>0.4</v>
      </c>
      <c r="AQ6" s="1"/>
      <c r="AR6" s="1"/>
      <c r="AS6" s="6" t="s">
        <v>8</v>
      </c>
      <c r="AT6" s="6">
        <v>0</v>
      </c>
      <c r="AU6" s="6">
        <v>0</v>
      </c>
      <c r="AV6" s="6">
        <v>0</v>
      </c>
      <c r="AW6" s="6">
        <v>0</v>
      </c>
      <c r="AZ6" s="6" t="s">
        <v>8</v>
      </c>
      <c r="BA6" s="6">
        <v>0</v>
      </c>
      <c r="BB6" s="6">
        <v>0</v>
      </c>
      <c r="BC6" s="6">
        <v>0</v>
      </c>
      <c r="BD6" s="6">
        <v>0</v>
      </c>
      <c r="BG6" s="6" t="s">
        <v>8</v>
      </c>
      <c r="BH6" s="6">
        <v>0</v>
      </c>
      <c r="BI6" s="6">
        <v>0</v>
      </c>
      <c r="BJ6" s="6">
        <v>0</v>
      </c>
      <c r="BK6" s="6">
        <v>0</v>
      </c>
      <c r="BN6" s="6" t="s">
        <v>8</v>
      </c>
      <c r="BO6" s="6">
        <v>0.17</v>
      </c>
      <c r="BP6" s="6">
        <v>0.43</v>
      </c>
      <c r="BQ6" s="6">
        <v>0</v>
      </c>
      <c r="BR6" s="6">
        <v>0.25</v>
      </c>
      <c r="BU6" s="6" t="s">
        <v>8</v>
      </c>
      <c r="BV6" s="6">
        <v>0.04</v>
      </c>
      <c r="BW6" s="6">
        <v>0</v>
      </c>
      <c r="BX6" s="6">
        <v>7.0000000000000007E-2</v>
      </c>
      <c r="BY6" s="6">
        <v>0</v>
      </c>
      <c r="CB6" s="6" t="s">
        <v>8</v>
      </c>
      <c r="CC6" s="6">
        <v>0.05</v>
      </c>
      <c r="CD6" s="6">
        <v>0</v>
      </c>
      <c r="CE6" s="6">
        <v>0.09</v>
      </c>
      <c r="CF6" s="6">
        <v>0</v>
      </c>
      <c r="CI6" s="6" t="s">
        <v>8</v>
      </c>
      <c r="CJ6" s="6">
        <v>0.24</v>
      </c>
      <c r="CK6" s="6">
        <v>0.48</v>
      </c>
      <c r="CL6" s="6">
        <v>0.21</v>
      </c>
      <c r="CM6" s="6">
        <v>0</v>
      </c>
      <c r="CP6" s="6" t="s">
        <v>8</v>
      </c>
      <c r="CQ6" s="6">
        <v>0</v>
      </c>
      <c r="CR6" s="6">
        <v>0</v>
      </c>
      <c r="CS6" s="6">
        <v>0</v>
      </c>
      <c r="CT6" s="6">
        <v>0</v>
      </c>
      <c r="CW6" s="6" t="s">
        <v>8</v>
      </c>
      <c r="CX6" s="6">
        <v>0</v>
      </c>
      <c r="CY6" s="6">
        <v>0</v>
      </c>
      <c r="CZ6" s="6">
        <v>0</v>
      </c>
      <c r="DA6" s="6">
        <v>0</v>
      </c>
      <c r="DD6" s="6" t="s">
        <v>8</v>
      </c>
      <c r="DE6" s="6">
        <v>0</v>
      </c>
      <c r="DF6" s="6">
        <v>0</v>
      </c>
      <c r="DG6" s="6">
        <v>0</v>
      </c>
      <c r="DH6" s="6">
        <v>0</v>
      </c>
      <c r="DK6" s="6" t="s">
        <v>8</v>
      </c>
      <c r="DL6" s="6">
        <v>0</v>
      </c>
      <c r="DM6" s="6">
        <v>0</v>
      </c>
      <c r="DN6" s="6">
        <v>0</v>
      </c>
      <c r="DO6" s="6">
        <v>0</v>
      </c>
      <c r="DR6" s="6" t="s">
        <v>8</v>
      </c>
      <c r="DS6" s="6">
        <v>0</v>
      </c>
      <c r="DT6" s="6">
        <v>0</v>
      </c>
      <c r="DU6" s="6">
        <v>0</v>
      </c>
      <c r="DV6" s="6">
        <v>0</v>
      </c>
      <c r="DY6" s="6" t="s">
        <v>8</v>
      </c>
      <c r="DZ6" s="6">
        <v>0</v>
      </c>
      <c r="EA6" s="6">
        <v>0</v>
      </c>
      <c r="EB6" s="6">
        <v>0</v>
      </c>
      <c r="EC6" s="6">
        <v>0</v>
      </c>
      <c r="EF6" s="6" t="s">
        <v>8</v>
      </c>
      <c r="EG6" s="6">
        <v>0</v>
      </c>
      <c r="EH6" s="6">
        <v>0</v>
      </c>
      <c r="EI6" s="6">
        <v>0</v>
      </c>
      <c r="EJ6" s="6">
        <v>0</v>
      </c>
      <c r="EM6" s="6" t="s">
        <v>8</v>
      </c>
      <c r="EN6" s="6">
        <v>0.17</v>
      </c>
      <c r="EO6" s="6">
        <v>0.46</v>
      </c>
      <c r="EP6" s="6">
        <v>7.0000000000000007E-2</v>
      </c>
      <c r="EQ6" s="6">
        <v>0</v>
      </c>
      <c r="ET6" s="6" t="s">
        <v>8</v>
      </c>
      <c r="EU6" s="6">
        <v>7.0000000000000007E-2</v>
      </c>
      <c r="EV6" s="6">
        <v>0.08</v>
      </c>
      <c r="EW6" s="6">
        <v>0.09</v>
      </c>
      <c r="EX6" s="6">
        <v>0</v>
      </c>
      <c r="FA6" s="6" t="s">
        <v>8</v>
      </c>
      <c r="FB6" s="6">
        <v>0.21</v>
      </c>
      <c r="FC6" s="6">
        <v>0.28000000000000003</v>
      </c>
      <c r="FD6" s="6">
        <v>0</v>
      </c>
      <c r="FE6" s="6">
        <v>0</v>
      </c>
      <c r="FH6" s="6" t="s">
        <v>8</v>
      </c>
      <c r="FI6" s="6">
        <v>0.47</v>
      </c>
      <c r="FJ6" s="6">
        <v>0.31</v>
      </c>
      <c r="FK6" s="6">
        <v>0.72</v>
      </c>
      <c r="FL6" s="6">
        <v>0</v>
      </c>
      <c r="FO6" s="6" t="s">
        <v>8</v>
      </c>
      <c r="FP6" s="6">
        <v>0</v>
      </c>
      <c r="FQ6" s="6">
        <v>0</v>
      </c>
      <c r="FR6" s="6">
        <v>0</v>
      </c>
      <c r="FS6" s="6">
        <v>0</v>
      </c>
      <c r="FV6" s="6" t="s">
        <v>8</v>
      </c>
      <c r="FW6" s="6">
        <v>0</v>
      </c>
      <c r="FX6" s="6">
        <v>0</v>
      </c>
      <c r="FY6" s="6">
        <v>0</v>
      </c>
      <c r="FZ6" s="6">
        <v>0</v>
      </c>
      <c r="GC6" s="6" t="s">
        <v>8</v>
      </c>
      <c r="GD6" s="6">
        <v>0</v>
      </c>
      <c r="GE6" s="6">
        <v>0</v>
      </c>
      <c r="GF6" s="6">
        <v>0</v>
      </c>
      <c r="GG6" s="6">
        <v>0</v>
      </c>
      <c r="GJ6" s="58" t="s">
        <v>8</v>
      </c>
      <c r="GK6" s="58">
        <v>0</v>
      </c>
      <c r="GL6" s="58">
        <v>0</v>
      </c>
      <c r="GM6" s="58">
        <v>0</v>
      </c>
      <c r="GN6" s="58">
        <v>0</v>
      </c>
      <c r="GQ6" s="58" t="s">
        <v>8</v>
      </c>
      <c r="GR6" s="58">
        <v>0</v>
      </c>
      <c r="GS6" s="58">
        <v>0</v>
      </c>
      <c r="GT6" s="58">
        <v>0</v>
      </c>
      <c r="GU6" s="58">
        <v>0</v>
      </c>
      <c r="GX6" s="62" t="s">
        <v>8</v>
      </c>
      <c r="GY6" s="62">
        <v>0</v>
      </c>
      <c r="GZ6" s="62">
        <v>0</v>
      </c>
      <c r="HA6" s="62">
        <v>0</v>
      </c>
      <c r="HB6" s="62">
        <v>0</v>
      </c>
      <c r="HE6" s="66" t="s">
        <v>8</v>
      </c>
      <c r="HF6" s="66">
        <v>0</v>
      </c>
      <c r="HG6" s="66">
        <v>0</v>
      </c>
      <c r="HH6" s="66">
        <v>0</v>
      </c>
      <c r="HI6" s="66">
        <v>0</v>
      </c>
      <c r="HL6" s="66" t="s">
        <v>8</v>
      </c>
      <c r="HM6" s="66">
        <v>0.1</v>
      </c>
      <c r="HN6" s="66">
        <v>0.3</v>
      </c>
      <c r="HO6" s="66">
        <v>0</v>
      </c>
      <c r="HP6" s="66">
        <v>0</v>
      </c>
      <c r="HS6" s="66" t="s">
        <v>8</v>
      </c>
      <c r="HT6" s="66">
        <v>0.09</v>
      </c>
      <c r="HU6" s="66">
        <v>0.18</v>
      </c>
      <c r="HV6" s="66">
        <v>7.0000000000000007E-2</v>
      </c>
      <c r="HW6" s="66">
        <v>0</v>
      </c>
      <c r="HZ6" s="66" t="s">
        <v>8</v>
      </c>
      <c r="IA6" s="75">
        <v>0</v>
      </c>
      <c r="IB6" s="75">
        <v>0</v>
      </c>
      <c r="IC6" s="75">
        <v>0</v>
      </c>
      <c r="ID6" s="75">
        <v>0</v>
      </c>
      <c r="IG6" s="66" t="s">
        <v>8</v>
      </c>
      <c r="IH6" s="66">
        <v>0.14000000000000001</v>
      </c>
      <c r="II6" s="66">
        <v>0</v>
      </c>
      <c r="IJ6" s="66">
        <v>0.2</v>
      </c>
      <c r="IK6" s="66">
        <v>0.27</v>
      </c>
      <c r="IN6" s="66" t="s">
        <v>8</v>
      </c>
      <c r="IO6" s="66">
        <v>0.06</v>
      </c>
      <c r="IP6" s="66">
        <v>0</v>
      </c>
      <c r="IQ6" s="66">
        <v>0.12</v>
      </c>
      <c r="IR6" s="66">
        <v>0</v>
      </c>
      <c r="IU6" s="66" t="s">
        <v>8</v>
      </c>
      <c r="IV6" s="66">
        <v>0.04</v>
      </c>
      <c r="IW6" s="66">
        <v>0</v>
      </c>
      <c r="IX6" s="66">
        <v>0</v>
      </c>
      <c r="IY6" s="66">
        <v>0</v>
      </c>
      <c r="JB6" s="66" t="s">
        <v>8</v>
      </c>
      <c r="JC6" s="76">
        <v>0.6</v>
      </c>
      <c r="JD6" s="76">
        <v>1.32</v>
      </c>
      <c r="JE6" s="76">
        <v>0.28000000000000003</v>
      </c>
      <c r="JF6" s="76">
        <v>0.35</v>
      </c>
      <c r="JI6" s="66" t="s">
        <v>8</v>
      </c>
      <c r="JJ6" s="66">
        <v>0</v>
      </c>
      <c r="JK6" s="66">
        <v>0</v>
      </c>
      <c r="JL6" s="66">
        <v>0</v>
      </c>
      <c r="JM6" s="66">
        <v>0</v>
      </c>
      <c r="JP6" s="72" t="s">
        <v>8</v>
      </c>
      <c r="JQ6" s="72">
        <v>0</v>
      </c>
      <c r="JR6" s="72">
        <v>0</v>
      </c>
      <c r="JS6" s="72">
        <v>0</v>
      </c>
      <c r="JT6" s="72">
        <v>0</v>
      </c>
      <c r="JW6" s="76" t="s">
        <v>8</v>
      </c>
      <c r="JX6" s="76">
        <v>0</v>
      </c>
      <c r="JY6" s="76">
        <v>0</v>
      </c>
      <c r="JZ6" s="76">
        <v>0</v>
      </c>
      <c r="KA6" s="76">
        <v>0</v>
      </c>
      <c r="KD6" s="76" t="s">
        <v>8</v>
      </c>
      <c r="KE6" s="76">
        <v>0</v>
      </c>
      <c r="KF6" s="76">
        <v>0</v>
      </c>
      <c r="KG6" s="76">
        <v>0</v>
      </c>
      <c r="KH6" s="76">
        <v>0</v>
      </c>
      <c r="KK6" s="6" t="s">
        <v>8</v>
      </c>
      <c r="KL6" s="6">
        <v>0</v>
      </c>
      <c r="KM6" s="6">
        <v>0</v>
      </c>
      <c r="KN6" s="6">
        <v>0</v>
      </c>
      <c r="KO6" s="6">
        <v>0</v>
      </c>
      <c r="KR6" s="76" t="s">
        <v>8</v>
      </c>
      <c r="KS6" s="76">
        <v>0</v>
      </c>
      <c r="KT6" s="76">
        <v>0</v>
      </c>
      <c r="KU6" s="76">
        <v>0</v>
      </c>
      <c r="KV6" s="76">
        <v>0</v>
      </c>
      <c r="KY6" s="76" t="s">
        <v>8</v>
      </c>
      <c r="KZ6" s="76">
        <v>0</v>
      </c>
      <c r="LA6" s="76">
        <v>0</v>
      </c>
      <c r="LB6" s="76">
        <v>0</v>
      </c>
      <c r="LC6" s="76">
        <v>0</v>
      </c>
      <c r="LF6" s="76" t="s">
        <v>8</v>
      </c>
      <c r="LG6" s="76">
        <v>0</v>
      </c>
      <c r="LH6" s="76">
        <v>0</v>
      </c>
      <c r="LI6" s="76">
        <v>0</v>
      </c>
      <c r="LJ6" s="76">
        <v>0</v>
      </c>
      <c r="LM6" s="76" t="s">
        <v>8</v>
      </c>
      <c r="LN6" s="76">
        <v>0</v>
      </c>
      <c r="LO6" s="76">
        <v>0</v>
      </c>
      <c r="LP6" s="76">
        <v>0</v>
      </c>
      <c r="LQ6" s="76">
        <v>0</v>
      </c>
      <c r="LR6" s="76"/>
      <c r="LS6" s="76"/>
      <c r="LT6" s="76" t="s">
        <v>8</v>
      </c>
      <c r="LU6" s="76">
        <v>0</v>
      </c>
      <c r="LV6" s="76">
        <v>0</v>
      </c>
      <c r="LW6" s="76">
        <v>0</v>
      </c>
      <c r="LX6" s="76">
        <v>0</v>
      </c>
      <c r="LY6" s="76"/>
      <c r="LZ6" s="76"/>
      <c r="MA6" s="76" t="s">
        <v>8</v>
      </c>
      <c r="MB6" s="76">
        <v>0</v>
      </c>
      <c r="MC6" s="76">
        <v>0</v>
      </c>
      <c r="MD6" s="76">
        <v>0</v>
      </c>
      <c r="ME6" s="76">
        <v>0</v>
      </c>
      <c r="MH6" s="76" t="s">
        <v>8</v>
      </c>
      <c r="MI6" s="76">
        <v>0</v>
      </c>
      <c r="MJ6" s="76">
        <v>0</v>
      </c>
      <c r="MK6" s="76">
        <v>0</v>
      </c>
      <c r="ML6" s="76">
        <v>0</v>
      </c>
      <c r="MM6" s="76"/>
      <c r="MN6" s="76"/>
      <c r="MO6" s="76" t="s">
        <v>8</v>
      </c>
      <c r="MP6" s="76">
        <v>0</v>
      </c>
      <c r="MQ6" s="76">
        <v>0</v>
      </c>
      <c r="MR6" s="76">
        <v>0</v>
      </c>
      <c r="MS6" s="76">
        <v>0</v>
      </c>
    </row>
    <row r="7" spans="1:357" x14ac:dyDescent="0.25">
      <c r="A7" s="1">
        <v>0.1</v>
      </c>
      <c r="B7" s="1">
        <v>0.15000000000000002</v>
      </c>
      <c r="C7" s="1" t="s">
        <v>9</v>
      </c>
      <c r="D7" s="1">
        <v>0</v>
      </c>
      <c r="E7" s="1">
        <v>0</v>
      </c>
      <c r="F7" s="1">
        <v>0</v>
      </c>
      <c r="G7" s="1">
        <v>0</v>
      </c>
      <c r="H7" s="1"/>
      <c r="I7" s="1"/>
      <c r="J7" s="1" t="s">
        <v>9</v>
      </c>
      <c r="K7" s="1">
        <v>0</v>
      </c>
      <c r="L7" s="1">
        <v>0</v>
      </c>
      <c r="M7" s="1">
        <v>0</v>
      </c>
      <c r="N7" s="1">
        <v>0</v>
      </c>
      <c r="O7" s="1"/>
      <c r="P7" s="1"/>
      <c r="Q7" s="1" t="s">
        <v>9</v>
      </c>
      <c r="R7" s="1">
        <v>0</v>
      </c>
      <c r="S7" s="1">
        <v>0</v>
      </c>
      <c r="T7" s="1">
        <v>0</v>
      </c>
      <c r="U7" s="1">
        <v>0</v>
      </c>
      <c r="V7" s="1"/>
      <c r="W7" s="1"/>
      <c r="X7" s="1" t="s">
        <v>9</v>
      </c>
      <c r="Y7" s="1">
        <v>0</v>
      </c>
      <c r="Z7" s="1">
        <v>0</v>
      </c>
      <c r="AA7" s="1">
        <v>0</v>
      </c>
      <c r="AB7" s="1">
        <v>0</v>
      </c>
      <c r="AC7" s="1"/>
      <c r="AD7" s="1"/>
      <c r="AE7" s="6" t="s">
        <v>9</v>
      </c>
      <c r="AF7" s="6">
        <v>0</v>
      </c>
      <c r="AG7" s="6">
        <v>0</v>
      </c>
      <c r="AH7" s="6">
        <v>0</v>
      </c>
      <c r="AI7" s="6">
        <v>0</v>
      </c>
      <c r="AJ7" s="1"/>
      <c r="AK7" s="1"/>
      <c r="AL7" s="6" t="s">
        <v>9</v>
      </c>
      <c r="AM7" s="6">
        <v>0</v>
      </c>
      <c r="AN7" s="6">
        <v>0</v>
      </c>
      <c r="AO7" s="6">
        <v>0</v>
      </c>
      <c r="AP7" s="6">
        <v>0</v>
      </c>
      <c r="AQ7" s="1"/>
      <c r="AR7" s="1"/>
      <c r="AS7" s="6" t="s">
        <v>9</v>
      </c>
      <c r="AT7" s="6">
        <v>0</v>
      </c>
      <c r="AU7" s="6">
        <v>0</v>
      </c>
      <c r="AV7" s="6">
        <v>0</v>
      </c>
      <c r="AW7" s="6">
        <v>0</v>
      </c>
      <c r="AZ7" s="6" t="s">
        <v>9</v>
      </c>
      <c r="BA7" s="6">
        <v>0</v>
      </c>
      <c r="BB7" s="6">
        <v>0</v>
      </c>
      <c r="BC7" s="6">
        <v>0</v>
      </c>
      <c r="BD7" s="6">
        <v>0</v>
      </c>
      <c r="BG7" s="6" t="s">
        <v>9</v>
      </c>
      <c r="BH7" s="6">
        <v>0</v>
      </c>
      <c r="BI7" s="6">
        <v>0</v>
      </c>
      <c r="BJ7" s="6">
        <v>0</v>
      </c>
      <c r="BK7" s="6">
        <v>0</v>
      </c>
      <c r="BN7" s="6" t="s">
        <v>9</v>
      </c>
      <c r="BO7" s="6">
        <v>0</v>
      </c>
      <c r="BP7" s="6">
        <v>0</v>
      </c>
      <c r="BQ7" s="6">
        <v>0</v>
      </c>
      <c r="BR7" s="6">
        <v>0</v>
      </c>
      <c r="BU7" s="6" t="s">
        <v>9</v>
      </c>
      <c r="BV7" s="6">
        <v>0</v>
      </c>
      <c r="BW7" s="6">
        <v>0</v>
      </c>
      <c r="BX7" s="6">
        <v>0</v>
      </c>
      <c r="BY7" s="6">
        <v>0</v>
      </c>
      <c r="CB7" s="6" t="s">
        <v>9</v>
      </c>
      <c r="CC7" s="6">
        <v>0</v>
      </c>
      <c r="CD7" s="6">
        <v>0</v>
      </c>
      <c r="CE7" s="6">
        <v>0</v>
      </c>
      <c r="CF7" s="6">
        <v>0</v>
      </c>
      <c r="CI7" s="6" t="s">
        <v>9</v>
      </c>
      <c r="CJ7" s="6">
        <v>0</v>
      </c>
      <c r="CK7" s="6">
        <v>0</v>
      </c>
      <c r="CL7" s="6">
        <v>0</v>
      </c>
      <c r="CM7" s="6">
        <v>0</v>
      </c>
      <c r="CP7" s="6" t="s">
        <v>9</v>
      </c>
      <c r="CQ7" s="6">
        <v>0</v>
      </c>
      <c r="CR7" s="6">
        <v>0</v>
      </c>
      <c r="CS7" s="6">
        <v>0</v>
      </c>
      <c r="CT7" s="6">
        <v>0</v>
      </c>
      <c r="CW7" s="6" t="s">
        <v>9</v>
      </c>
      <c r="CX7" s="6">
        <v>0</v>
      </c>
      <c r="CY7" s="6">
        <v>0</v>
      </c>
      <c r="CZ7" s="6">
        <v>0</v>
      </c>
      <c r="DA7" s="6">
        <v>0</v>
      </c>
      <c r="DD7" s="6" t="s">
        <v>9</v>
      </c>
      <c r="DE7" s="6">
        <v>0</v>
      </c>
      <c r="DF7" s="6">
        <v>0</v>
      </c>
      <c r="DG7" s="6">
        <v>0</v>
      </c>
      <c r="DH7" s="6">
        <v>0</v>
      </c>
      <c r="DK7" s="6" t="s">
        <v>9</v>
      </c>
      <c r="DL7" s="6">
        <v>0</v>
      </c>
      <c r="DM7" s="6">
        <v>0</v>
      </c>
      <c r="DN7" s="6">
        <v>0</v>
      </c>
      <c r="DO7" s="6">
        <v>0</v>
      </c>
      <c r="DR7" s="6" t="s">
        <v>9</v>
      </c>
      <c r="DS7" s="6">
        <v>0</v>
      </c>
      <c r="DT7" s="6">
        <v>0</v>
      </c>
      <c r="DU7" s="6">
        <v>0</v>
      </c>
      <c r="DV7" s="6">
        <v>0</v>
      </c>
      <c r="DY7" s="6" t="s">
        <v>9</v>
      </c>
      <c r="DZ7" s="6">
        <v>0</v>
      </c>
      <c r="EA7" s="6">
        <v>0</v>
      </c>
      <c r="EB7" s="6">
        <v>0</v>
      </c>
      <c r="EC7" s="6">
        <v>0</v>
      </c>
      <c r="EF7" s="6" t="s">
        <v>9</v>
      </c>
      <c r="EG7" s="6">
        <v>0</v>
      </c>
      <c r="EH7" s="6">
        <v>0</v>
      </c>
      <c r="EI7" s="6">
        <v>0</v>
      </c>
      <c r="EJ7" s="6">
        <v>0</v>
      </c>
      <c r="EM7" s="6" t="s">
        <v>9</v>
      </c>
      <c r="EN7" s="6">
        <v>0</v>
      </c>
      <c r="EO7" s="6">
        <v>0</v>
      </c>
      <c r="EP7" s="6">
        <v>0</v>
      </c>
      <c r="EQ7" s="6">
        <v>0</v>
      </c>
      <c r="ET7" s="6" t="s">
        <v>9</v>
      </c>
      <c r="EU7" s="6">
        <v>0</v>
      </c>
      <c r="EV7" s="6">
        <v>0</v>
      </c>
      <c r="EW7" s="6">
        <v>0</v>
      </c>
      <c r="EX7" s="6">
        <v>0</v>
      </c>
      <c r="FA7" s="6" t="s">
        <v>9</v>
      </c>
      <c r="FB7" s="6">
        <v>0</v>
      </c>
      <c r="FC7" s="6">
        <v>0</v>
      </c>
      <c r="FD7" s="6">
        <v>0</v>
      </c>
      <c r="FE7" s="6">
        <v>0</v>
      </c>
      <c r="FH7" s="6" t="s">
        <v>9</v>
      </c>
      <c r="FI7" s="6">
        <v>0</v>
      </c>
      <c r="FJ7" s="6">
        <v>0</v>
      </c>
      <c r="FK7" s="6">
        <v>0</v>
      </c>
      <c r="FL7" s="6">
        <v>0</v>
      </c>
      <c r="FO7" s="6" t="s">
        <v>9</v>
      </c>
      <c r="FP7" s="6">
        <v>0</v>
      </c>
      <c r="FQ7" s="6">
        <v>0</v>
      </c>
      <c r="FR7" s="6">
        <v>0</v>
      </c>
      <c r="FS7" s="6">
        <v>0</v>
      </c>
      <c r="FV7" s="6" t="s">
        <v>9</v>
      </c>
      <c r="FW7" s="6">
        <v>0</v>
      </c>
      <c r="FX7" s="6">
        <v>0</v>
      </c>
      <c r="FY7" s="6">
        <v>0</v>
      </c>
      <c r="FZ7" s="6">
        <v>0</v>
      </c>
      <c r="GC7" s="6" t="s">
        <v>9</v>
      </c>
      <c r="GD7" s="6">
        <v>0</v>
      </c>
      <c r="GE7" s="6">
        <v>0</v>
      </c>
      <c r="GF7" s="6">
        <v>0</v>
      </c>
      <c r="GG7" s="6">
        <v>0</v>
      </c>
      <c r="GJ7" s="58" t="s">
        <v>9</v>
      </c>
      <c r="GK7" s="58">
        <v>0</v>
      </c>
      <c r="GL7" s="58">
        <v>0</v>
      </c>
      <c r="GM7" s="58">
        <v>0</v>
      </c>
      <c r="GN7" s="58">
        <v>0</v>
      </c>
      <c r="GQ7" s="58" t="s">
        <v>9</v>
      </c>
      <c r="GR7" s="58">
        <v>0</v>
      </c>
      <c r="GS7" s="58">
        <v>0</v>
      </c>
      <c r="GT7" s="58">
        <v>0</v>
      </c>
      <c r="GU7" s="58">
        <v>0</v>
      </c>
      <c r="GX7" s="62" t="s">
        <v>9</v>
      </c>
      <c r="GY7" s="62">
        <v>0</v>
      </c>
      <c r="GZ7" s="62">
        <v>0</v>
      </c>
      <c r="HA7" s="62">
        <v>0</v>
      </c>
      <c r="HB7" s="62">
        <v>0</v>
      </c>
      <c r="HE7" s="66" t="s">
        <v>9</v>
      </c>
      <c r="HF7" s="66">
        <v>0</v>
      </c>
      <c r="HG7" s="66">
        <v>0</v>
      </c>
      <c r="HH7" s="66">
        <v>0</v>
      </c>
      <c r="HI7" s="66">
        <v>0</v>
      </c>
      <c r="HL7" s="66" t="s">
        <v>9</v>
      </c>
      <c r="HM7" s="66">
        <v>0</v>
      </c>
      <c r="HN7" s="66">
        <v>0</v>
      </c>
      <c r="HO7" s="66">
        <v>0</v>
      </c>
      <c r="HP7" s="66">
        <v>0</v>
      </c>
      <c r="HS7" s="66" t="s">
        <v>9</v>
      </c>
      <c r="HT7" s="66">
        <v>0</v>
      </c>
      <c r="HU7" s="66">
        <v>0</v>
      </c>
      <c r="HV7" s="66">
        <v>0</v>
      </c>
      <c r="HW7" s="66">
        <v>0</v>
      </c>
      <c r="HZ7" s="66" t="s">
        <v>9</v>
      </c>
      <c r="IA7" s="75">
        <v>0</v>
      </c>
      <c r="IB7" s="75">
        <v>0</v>
      </c>
      <c r="IC7" s="75">
        <v>0</v>
      </c>
      <c r="ID7" s="75">
        <v>0</v>
      </c>
      <c r="IG7" s="66" t="s">
        <v>9</v>
      </c>
      <c r="IH7" s="66">
        <v>0</v>
      </c>
      <c r="II7" s="66">
        <v>0</v>
      </c>
      <c r="IJ7" s="66">
        <v>0</v>
      </c>
      <c r="IK7" s="66">
        <v>0</v>
      </c>
      <c r="IN7" s="66" t="s">
        <v>9</v>
      </c>
      <c r="IO7" s="66">
        <v>0</v>
      </c>
      <c r="IP7" s="66">
        <v>0</v>
      </c>
      <c r="IQ7" s="66">
        <v>0</v>
      </c>
      <c r="IR7" s="66">
        <v>0</v>
      </c>
      <c r="IU7" s="66" t="s">
        <v>9</v>
      </c>
      <c r="IV7" s="66">
        <v>0</v>
      </c>
      <c r="IW7" s="66">
        <v>0</v>
      </c>
      <c r="IX7" s="66">
        <v>0</v>
      </c>
      <c r="IY7" s="66">
        <v>0</v>
      </c>
      <c r="JB7" s="66" t="s">
        <v>9</v>
      </c>
      <c r="JC7" s="76">
        <v>0</v>
      </c>
      <c r="JD7" s="76">
        <v>0</v>
      </c>
      <c r="JE7" s="76">
        <v>0</v>
      </c>
      <c r="JF7" s="76">
        <v>0</v>
      </c>
      <c r="JI7" s="66" t="s">
        <v>9</v>
      </c>
      <c r="JJ7" s="66">
        <v>0</v>
      </c>
      <c r="JK7" s="66">
        <v>0</v>
      </c>
      <c r="JL7" s="66">
        <v>0</v>
      </c>
      <c r="JM7" s="66">
        <v>0</v>
      </c>
      <c r="JP7" s="72" t="s">
        <v>9</v>
      </c>
      <c r="JQ7" s="72">
        <v>0</v>
      </c>
      <c r="JR7" s="72">
        <v>0</v>
      </c>
      <c r="JS7" s="72">
        <v>0</v>
      </c>
      <c r="JT7" s="72">
        <v>0</v>
      </c>
      <c r="JW7" s="76" t="s">
        <v>9</v>
      </c>
      <c r="JX7" s="76">
        <v>0</v>
      </c>
      <c r="JY7" s="76">
        <v>0</v>
      </c>
      <c r="JZ7" s="76">
        <v>0</v>
      </c>
      <c r="KA7" s="76">
        <v>0</v>
      </c>
      <c r="KD7" s="76" t="s">
        <v>9</v>
      </c>
      <c r="KE7" s="76">
        <v>0</v>
      </c>
      <c r="KF7" s="76">
        <v>0</v>
      </c>
      <c r="KG7" s="76">
        <v>0</v>
      </c>
      <c r="KH7" s="76">
        <v>0</v>
      </c>
      <c r="KK7" s="6" t="s">
        <v>9</v>
      </c>
      <c r="KL7" s="6">
        <v>0</v>
      </c>
      <c r="KM7" s="6">
        <v>0</v>
      </c>
      <c r="KN7" s="6">
        <v>0</v>
      </c>
      <c r="KO7" s="6">
        <v>0</v>
      </c>
      <c r="KR7" s="76" t="s">
        <v>9</v>
      </c>
      <c r="KS7" s="76">
        <v>0</v>
      </c>
      <c r="KT7" s="76">
        <v>0</v>
      </c>
      <c r="KU7" s="76">
        <v>0</v>
      </c>
      <c r="KV7" s="76">
        <v>0</v>
      </c>
      <c r="KY7" s="76" t="s">
        <v>9</v>
      </c>
      <c r="KZ7" s="76">
        <v>0</v>
      </c>
      <c r="LA7" s="76">
        <v>0</v>
      </c>
      <c r="LB7" s="76">
        <v>0</v>
      </c>
      <c r="LC7" s="76">
        <v>0</v>
      </c>
      <c r="LF7" s="76" t="s">
        <v>9</v>
      </c>
      <c r="LG7" s="76">
        <v>0</v>
      </c>
      <c r="LH7" s="76">
        <v>0</v>
      </c>
      <c r="LI7" s="76">
        <v>0</v>
      </c>
      <c r="LJ7" s="76">
        <v>0</v>
      </c>
      <c r="LM7" s="76" t="s">
        <v>9</v>
      </c>
      <c r="LN7" s="76">
        <v>0</v>
      </c>
      <c r="LO7" s="76">
        <v>0</v>
      </c>
      <c r="LP7" s="76">
        <v>0</v>
      </c>
      <c r="LQ7" s="76">
        <v>0</v>
      </c>
      <c r="LR7" s="76"/>
      <c r="LS7" s="76"/>
      <c r="LT7" s="76" t="s">
        <v>9</v>
      </c>
      <c r="LU7" s="76">
        <v>0</v>
      </c>
      <c r="LV7" s="76">
        <v>0</v>
      </c>
      <c r="LW7" s="76">
        <v>0</v>
      </c>
      <c r="LX7" s="76">
        <v>0</v>
      </c>
      <c r="LY7" s="76"/>
      <c r="LZ7" s="76"/>
      <c r="MA7" s="76" t="s">
        <v>9</v>
      </c>
      <c r="MB7" s="76">
        <v>0</v>
      </c>
      <c r="MC7" s="76">
        <v>0</v>
      </c>
      <c r="MD7" s="76">
        <v>0</v>
      </c>
      <c r="ME7" s="76">
        <v>0</v>
      </c>
      <c r="MH7" s="76" t="s">
        <v>9</v>
      </c>
      <c r="MI7" s="76">
        <v>0</v>
      </c>
      <c r="MJ7" s="76">
        <v>0</v>
      </c>
      <c r="MK7" s="76">
        <v>0</v>
      </c>
      <c r="ML7" s="76">
        <v>0</v>
      </c>
      <c r="MM7" s="76"/>
      <c r="MN7" s="76"/>
      <c r="MO7" s="76" t="s">
        <v>9</v>
      </c>
      <c r="MP7" s="76">
        <v>0</v>
      </c>
      <c r="MQ7" s="76">
        <v>0</v>
      </c>
      <c r="MR7" s="76">
        <v>0</v>
      </c>
      <c r="MS7" s="76">
        <v>0</v>
      </c>
    </row>
    <row r="8" spans="1:357" x14ac:dyDescent="0.25">
      <c r="A8" s="1">
        <v>0.15000000000000002</v>
      </c>
      <c r="B8" s="1">
        <v>0.2</v>
      </c>
      <c r="C8" s="1" t="s">
        <v>10</v>
      </c>
      <c r="D8" s="1">
        <v>0</v>
      </c>
      <c r="E8" s="1">
        <v>0</v>
      </c>
      <c r="F8" s="1">
        <v>0</v>
      </c>
      <c r="G8" s="1">
        <v>0</v>
      </c>
      <c r="H8" s="1"/>
      <c r="I8" s="1"/>
      <c r="J8" s="1" t="s">
        <v>10</v>
      </c>
      <c r="K8" s="1">
        <v>0</v>
      </c>
      <c r="L8" s="1">
        <v>0</v>
      </c>
      <c r="M8" s="1">
        <v>0</v>
      </c>
      <c r="N8" s="1">
        <v>0</v>
      </c>
      <c r="O8" s="1"/>
      <c r="P8" s="1"/>
      <c r="Q8" s="1" t="s">
        <v>10</v>
      </c>
      <c r="R8" s="1">
        <v>0</v>
      </c>
      <c r="S8" s="1">
        <v>0</v>
      </c>
      <c r="T8" s="1">
        <v>0</v>
      </c>
      <c r="U8" s="1">
        <v>0</v>
      </c>
      <c r="V8" s="1"/>
      <c r="W8" s="1"/>
      <c r="X8" s="1" t="s">
        <v>10</v>
      </c>
      <c r="Y8" s="1">
        <v>0</v>
      </c>
      <c r="Z8" s="1">
        <v>0</v>
      </c>
      <c r="AA8" s="1">
        <v>0</v>
      </c>
      <c r="AB8" s="1">
        <v>0</v>
      </c>
      <c r="AC8" s="1"/>
      <c r="AD8" s="1"/>
      <c r="AE8" s="6" t="s">
        <v>10</v>
      </c>
      <c r="AF8" s="6">
        <v>0</v>
      </c>
      <c r="AG8" s="6">
        <v>0</v>
      </c>
      <c r="AH8" s="6">
        <v>0</v>
      </c>
      <c r="AI8" s="6">
        <v>0</v>
      </c>
      <c r="AJ8" s="1"/>
      <c r="AK8" s="1"/>
      <c r="AL8" s="6" t="s">
        <v>10</v>
      </c>
      <c r="AM8" s="6">
        <v>0</v>
      </c>
      <c r="AN8" s="6">
        <v>0</v>
      </c>
      <c r="AO8" s="6">
        <v>0</v>
      </c>
      <c r="AP8" s="6">
        <v>0</v>
      </c>
      <c r="AQ8" s="1"/>
      <c r="AR8" s="1"/>
      <c r="AS8" s="6" t="s">
        <v>10</v>
      </c>
      <c r="AT8" s="6">
        <v>0</v>
      </c>
      <c r="AU8" s="6">
        <v>0</v>
      </c>
      <c r="AV8" s="6">
        <v>0</v>
      </c>
      <c r="AW8" s="6">
        <v>0</v>
      </c>
      <c r="AZ8" s="6" t="s">
        <v>10</v>
      </c>
      <c r="BA8" s="6">
        <v>0</v>
      </c>
      <c r="BB8" s="6">
        <v>0</v>
      </c>
      <c r="BC8" s="6">
        <v>0</v>
      </c>
      <c r="BD8" s="6">
        <v>0</v>
      </c>
      <c r="BG8" s="6" t="s">
        <v>10</v>
      </c>
      <c r="BH8" s="6">
        <v>0</v>
      </c>
      <c r="BI8" s="6">
        <v>0</v>
      </c>
      <c r="BJ8" s="6">
        <v>0</v>
      </c>
      <c r="BK8" s="6">
        <v>0</v>
      </c>
      <c r="BN8" s="6" t="s">
        <v>10</v>
      </c>
      <c r="BO8" s="6">
        <v>0</v>
      </c>
      <c r="BP8" s="6">
        <v>0</v>
      </c>
      <c r="BQ8" s="6">
        <v>0</v>
      </c>
      <c r="BR8" s="6">
        <v>0</v>
      </c>
      <c r="BU8" s="6" t="s">
        <v>10</v>
      </c>
      <c r="BV8" s="6">
        <v>0</v>
      </c>
      <c r="BW8" s="6">
        <v>0</v>
      </c>
      <c r="BX8" s="6">
        <v>0</v>
      </c>
      <c r="BY8" s="6">
        <v>0</v>
      </c>
      <c r="CB8" s="6" t="s">
        <v>10</v>
      </c>
      <c r="CC8" s="6">
        <v>0</v>
      </c>
      <c r="CD8" s="6">
        <v>0</v>
      </c>
      <c r="CE8" s="6">
        <v>0</v>
      </c>
      <c r="CF8" s="6">
        <v>0</v>
      </c>
      <c r="CI8" s="6" t="s">
        <v>10</v>
      </c>
      <c r="CJ8" s="6">
        <v>0</v>
      </c>
      <c r="CK8" s="6">
        <v>0</v>
      </c>
      <c r="CL8" s="6">
        <v>0</v>
      </c>
      <c r="CM8" s="6">
        <v>0</v>
      </c>
      <c r="CP8" s="6" t="s">
        <v>10</v>
      </c>
      <c r="CQ8" s="6">
        <v>0</v>
      </c>
      <c r="CR8" s="6">
        <v>0</v>
      </c>
      <c r="CS8" s="6">
        <v>0</v>
      </c>
      <c r="CT8" s="6">
        <v>0</v>
      </c>
      <c r="CW8" s="6" t="s">
        <v>10</v>
      </c>
      <c r="CX8" s="6">
        <v>0</v>
      </c>
      <c r="CY8" s="6">
        <v>0</v>
      </c>
      <c r="CZ8" s="6">
        <v>0</v>
      </c>
      <c r="DA8" s="6">
        <v>0</v>
      </c>
      <c r="DD8" s="6" t="s">
        <v>10</v>
      </c>
      <c r="DE8" s="6">
        <v>0</v>
      </c>
      <c r="DF8" s="6">
        <v>0</v>
      </c>
      <c r="DG8" s="6">
        <v>0</v>
      </c>
      <c r="DH8" s="6">
        <v>0</v>
      </c>
      <c r="DK8" s="6" t="s">
        <v>10</v>
      </c>
      <c r="DL8" s="6">
        <v>0</v>
      </c>
      <c r="DM8" s="6">
        <v>0</v>
      </c>
      <c r="DN8" s="6">
        <v>0</v>
      </c>
      <c r="DO8" s="6">
        <v>0</v>
      </c>
      <c r="DR8" s="6" t="s">
        <v>10</v>
      </c>
      <c r="DS8" s="6">
        <v>0</v>
      </c>
      <c r="DT8" s="6">
        <v>0</v>
      </c>
      <c r="DU8" s="6">
        <v>0</v>
      </c>
      <c r="DV8" s="6">
        <v>0</v>
      </c>
      <c r="DY8" s="6" t="s">
        <v>10</v>
      </c>
      <c r="DZ8" s="6">
        <v>0</v>
      </c>
      <c r="EA8" s="6">
        <v>0</v>
      </c>
      <c r="EB8" s="6">
        <v>0</v>
      </c>
      <c r="EC8" s="6">
        <v>0</v>
      </c>
      <c r="EF8" s="6" t="s">
        <v>10</v>
      </c>
      <c r="EG8" s="6">
        <v>0</v>
      </c>
      <c r="EH8" s="6">
        <v>0</v>
      </c>
      <c r="EI8" s="6">
        <v>0</v>
      </c>
      <c r="EJ8" s="6">
        <v>0</v>
      </c>
      <c r="EM8" s="6" t="s">
        <v>10</v>
      </c>
      <c r="EN8" s="6">
        <v>0</v>
      </c>
      <c r="EO8" s="6">
        <v>0</v>
      </c>
      <c r="EP8" s="6">
        <v>0</v>
      </c>
      <c r="EQ8" s="6">
        <v>0</v>
      </c>
      <c r="ET8" s="6" t="s">
        <v>10</v>
      </c>
      <c r="EU8" s="6">
        <v>0</v>
      </c>
      <c r="EV8" s="6">
        <v>0</v>
      </c>
      <c r="EW8" s="6">
        <v>0</v>
      </c>
      <c r="EX8" s="6">
        <v>0</v>
      </c>
      <c r="FA8" s="6" t="s">
        <v>10</v>
      </c>
      <c r="FB8" s="6">
        <v>0</v>
      </c>
      <c r="FC8" s="6">
        <v>0</v>
      </c>
      <c r="FD8" s="6">
        <v>0</v>
      </c>
      <c r="FE8" s="6">
        <v>0</v>
      </c>
      <c r="FH8" s="6" t="s">
        <v>10</v>
      </c>
      <c r="FI8" s="6">
        <v>0</v>
      </c>
      <c r="FJ8" s="6">
        <v>0</v>
      </c>
      <c r="FK8" s="6">
        <v>0</v>
      </c>
      <c r="FL8" s="6">
        <v>0</v>
      </c>
      <c r="FO8" s="6" t="s">
        <v>10</v>
      </c>
      <c r="FP8" s="6">
        <v>0</v>
      </c>
      <c r="FQ8" s="6">
        <v>0</v>
      </c>
      <c r="FR8" s="6">
        <v>0</v>
      </c>
      <c r="FS8" s="6">
        <v>0</v>
      </c>
      <c r="FV8" s="6" t="s">
        <v>10</v>
      </c>
      <c r="FW8" s="6">
        <v>0</v>
      </c>
      <c r="FX8" s="6">
        <v>0</v>
      </c>
      <c r="FY8" s="6">
        <v>0</v>
      </c>
      <c r="FZ8" s="6">
        <v>0</v>
      </c>
      <c r="GC8" s="6" t="s">
        <v>10</v>
      </c>
      <c r="GD8" s="6">
        <v>0</v>
      </c>
      <c r="GE8" s="6">
        <v>0</v>
      </c>
      <c r="GF8" s="6">
        <v>0</v>
      </c>
      <c r="GG8" s="6">
        <v>0</v>
      </c>
      <c r="GJ8" s="58" t="s">
        <v>10</v>
      </c>
      <c r="GK8" s="58">
        <v>0</v>
      </c>
      <c r="GL8" s="58">
        <v>0</v>
      </c>
      <c r="GM8" s="58">
        <v>0</v>
      </c>
      <c r="GN8" s="58">
        <v>0</v>
      </c>
      <c r="GQ8" s="58" t="s">
        <v>10</v>
      </c>
      <c r="GR8" s="58">
        <v>0</v>
      </c>
      <c r="GS8" s="58">
        <v>0</v>
      </c>
      <c r="GT8" s="58">
        <v>0</v>
      </c>
      <c r="GU8" s="58">
        <v>0</v>
      </c>
      <c r="GX8" s="62" t="s">
        <v>10</v>
      </c>
      <c r="GY8" s="62">
        <v>0</v>
      </c>
      <c r="GZ8" s="62">
        <v>0</v>
      </c>
      <c r="HA8" s="62">
        <v>0</v>
      </c>
      <c r="HB8" s="62">
        <v>0</v>
      </c>
      <c r="HE8" s="66" t="s">
        <v>10</v>
      </c>
      <c r="HF8" s="66">
        <v>0</v>
      </c>
      <c r="HG8" s="66">
        <v>0</v>
      </c>
      <c r="HH8" s="66">
        <v>0</v>
      </c>
      <c r="HI8" s="66">
        <v>0</v>
      </c>
      <c r="HL8" s="66" t="s">
        <v>10</v>
      </c>
      <c r="HM8" s="66">
        <v>0</v>
      </c>
      <c r="HN8" s="66">
        <v>0</v>
      </c>
      <c r="HO8" s="66">
        <v>0</v>
      </c>
      <c r="HP8" s="66">
        <v>0</v>
      </c>
      <c r="HS8" s="66" t="s">
        <v>10</v>
      </c>
      <c r="HT8" s="66">
        <v>0</v>
      </c>
      <c r="HU8" s="66">
        <v>0</v>
      </c>
      <c r="HV8" s="66">
        <v>0</v>
      </c>
      <c r="HW8" s="66">
        <v>0</v>
      </c>
      <c r="HZ8" s="66" t="s">
        <v>10</v>
      </c>
      <c r="IA8" s="75">
        <v>0</v>
      </c>
      <c r="IB8" s="75">
        <v>0</v>
      </c>
      <c r="IC8" s="75">
        <v>0</v>
      </c>
      <c r="ID8" s="75">
        <v>0</v>
      </c>
      <c r="IG8" s="66" t="s">
        <v>10</v>
      </c>
      <c r="IH8" s="66">
        <v>0</v>
      </c>
      <c r="II8" s="66">
        <v>0</v>
      </c>
      <c r="IJ8" s="66">
        <v>0</v>
      </c>
      <c r="IK8" s="66">
        <v>0</v>
      </c>
      <c r="IN8" s="66" t="s">
        <v>10</v>
      </c>
      <c r="IO8" s="66">
        <v>0</v>
      </c>
      <c r="IP8" s="66">
        <v>0</v>
      </c>
      <c r="IQ8" s="66">
        <v>0</v>
      </c>
      <c r="IR8" s="66">
        <v>0</v>
      </c>
      <c r="IU8" s="66" t="s">
        <v>10</v>
      </c>
      <c r="IV8" s="66">
        <v>0</v>
      </c>
      <c r="IW8" s="66">
        <v>0</v>
      </c>
      <c r="IX8" s="66">
        <v>0</v>
      </c>
      <c r="IY8" s="66">
        <v>0</v>
      </c>
      <c r="JB8" s="66" t="s">
        <v>10</v>
      </c>
      <c r="JC8" s="76">
        <v>0</v>
      </c>
      <c r="JD8" s="76">
        <v>0</v>
      </c>
      <c r="JE8" s="76">
        <v>0</v>
      </c>
      <c r="JF8" s="76">
        <v>0</v>
      </c>
      <c r="JI8" s="66" t="s">
        <v>10</v>
      </c>
      <c r="JJ8" s="66">
        <v>0</v>
      </c>
      <c r="JK8" s="66">
        <v>0</v>
      </c>
      <c r="JL8" s="66">
        <v>0</v>
      </c>
      <c r="JM8" s="66">
        <v>0</v>
      </c>
      <c r="JP8" s="72" t="s">
        <v>10</v>
      </c>
      <c r="JQ8" s="72">
        <v>0</v>
      </c>
      <c r="JR8" s="72">
        <v>0</v>
      </c>
      <c r="JS8" s="72">
        <v>0</v>
      </c>
      <c r="JT8" s="72">
        <v>0</v>
      </c>
      <c r="JW8" s="76" t="s">
        <v>10</v>
      </c>
      <c r="JX8" s="76">
        <v>0</v>
      </c>
      <c r="JY8" s="76">
        <v>0</v>
      </c>
      <c r="JZ8" s="76">
        <v>0</v>
      </c>
      <c r="KA8" s="76">
        <v>0</v>
      </c>
      <c r="KD8" s="76" t="s">
        <v>10</v>
      </c>
      <c r="KE8" s="76">
        <v>0</v>
      </c>
      <c r="KF8" s="76">
        <v>0</v>
      </c>
      <c r="KG8" s="76">
        <v>0</v>
      </c>
      <c r="KH8" s="76">
        <v>0</v>
      </c>
      <c r="KK8" s="6" t="s">
        <v>10</v>
      </c>
      <c r="KL8" s="6">
        <v>0</v>
      </c>
      <c r="KM8" s="6">
        <v>0</v>
      </c>
      <c r="KN8" s="6">
        <v>0</v>
      </c>
      <c r="KO8" s="6">
        <v>0</v>
      </c>
      <c r="KR8" s="76" t="s">
        <v>10</v>
      </c>
      <c r="KS8" s="76">
        <v>0</v>
      </c>
      <c r="KT8" s="76">
        <v>0</v>
      </c>
      <c r="KU8" s="76">
        <v>0</v>
      </c>
      <c r="KV8" s="76">
        <v>0</v>
      </c>
      <c r="KY8" s="76" t="s">
        <v>10</v>
      </c>
      <c r="KZ8" s="76">
        <v>0</v>
      </c>
      <c r="LA8" s="76">
        <v>0</v>
      </c>
      <c r="LB8" s="76">
        <v>0</v>
      </c>
      <c r="LC8" s="76">
        <v>0</v>
      </c>
      <c r="LF8" s="76" t="s">
        <v>10</v>
      </c>
      <c r="LG8" s="76">
        <v>0</v>
      </c>
      <c r="LH8" s="76">
        <v>0</v>
      </c>
      <c r="LI8" s="76">
        <v>0</v>
      </c>
      <c r="LJ8" s="76">
        <v>0</v>
      </c>
      <c r="LM8" s="76" t="s">
        <v>10</v>
      </c>
      <c r="LN8" s="76">
        <v>0</v>
      </c>
      <c r="LO8" s="76">
        <v>0</v>
      </c>
      <c r="LP8" s="76">
        <v>0</v>
      </c>
      <c r="LQ8" s="76">
        <v>0</v>
      </c>
      <c r="LR8" s="76"/>
      <c r="LS8" s="76"/>
      <c r="LT8" s="76" t="s">
        <v>10</v>
      </c>
      <c r="LU8" s="76">
        <v>0</v>
      </c>
      <c r="LV8" s="76">
        <v>0</v>
      </c>
      <c r="LW8" s="76">
        <v>0</v>
      </c>
      <c r="LX8" s="76">
        <v>0</v>
      </c>
      <c r="LY8" s="76"/>
      <c r="LZ8" s="76"/>
      <c r="MA8" s="76" t="s">
        <v>10</v>
      </c>
      <c r="MB8" s="76">
        <v>0</v>
      </c>
      <c r="MC8" s="76">
        <v>0</v>
      </c>
      <c r="MD8" s="76">
        <v>0</v>
      </c>
      <c r="ME8" s="76">
        <v>0</v>
      </c>
      <c r="MH8" s="76" t="s">
        <v>10</v>
      </c>
      <c r="MI8" s="76">
        <v>0</v>
      </c>
      <c r="MJ8" s="76">
        <v>0</v>
      </c>
      <c r="MK8" s="76">
        <v>0</v>
      </c>
      <c r="ML8" s="76">
        <v>0</v>
      </c>
      <c r="MM8" s="76"/>
      <c r="MN8" s="76"/>
      <c r="MO8" s="76" t="s">
        <v>10</v>
      </c>
      <c r="MP8" s="76">
        <v>0</v>
      </c>
      <c r="MQ8" s="76">
        <v>0</v>
      </c>
      <c r="MR8" s="76">
        <v>0</v>
      </c>
      <c r="MS8" s="76">
        <v>0</v>
      </c>
    </row>
    <row r="9" spans="1:357" x14ac:dyDescent="0.25">
      <c r="A9" s="1">
        <v>0.2</v>
      </c>
      <c r="B9" s="1">
        <v>0.25</v>
      </c>
      <c r="C9" s="1" t="s">
        <v>11</v>
      </c>
      <c r="D9" s="1">
        <v>0</v>
      </c>
      <c r="E9" s="1">
        <v>0</v>
      </c>
      <c r="F9" s="1">
        <v>0</v>
      </c>
      <c r="G9" s="1">
        <v>0</v>
      </c>
      <c r="H9" s="1"/>
      <c r="I9" s="1"/>
      <c r="J9" s="1" t="s">
        <v>11</v>
      </c>
      <c r="K9" s="1">
        <v>0</v>
      </c>
      <c r="L9" s="1">
        <v>0</v>
      </c>
      <c r="M9" s="1">
        <v>0</v>
      </c>
      <c r="N9" s="1">
        <v>0</v>
      </c>
      <c r="O9" s="1"/>
      <c r="P9" s="1"/>
      <c r="Q9" s="1" t="s">
        <v>11</v>
      </c>
      <c r="R9" s="1">
        <v>0</v>
      </c>
      <c r="S9" s="1">
        <v>0</v>
      </c>
      <c r="T9" s="1">
        <v>0</v>
      </c>
      <c r="U9" s="1">
        <v>0</v>
      </c>
      <c r="V9" s="1"/>
      <c r="W9" s="1"/>
      <c r="X9" s="1" t="s">
        <v>11</v>
      </c>
      <c r="Y9" s="1">
        <v>0</v>
      </c>
      <c r="Z9" s="1">
        <v>0</v>
      </c>
      <c r="AA9" s="1">
        <v>0</v>
      </c>
      <c r="AB9" s="1">
        <v>0</v>
      </c>
      <c r="AC9" s="1"/>
      <c r="AD9" s="1"/>
      <c r="AE9" s="6" t="s">
        <v>11</v>
      </c>
      <c r="AF9" s="6">
        <v>0</v>
      </c>
      <c r="AG9" s="6">
        <v>0</v>
      </c>
      <c r="AH9" s="6">
        <v>0</v>
      </c>
      <c r="AI9" s="6">
        <v>0</v>
      </c>
      <c r="AJ9" s="1"/>
      <c r="AK9" s="1"/>
      <c r="AL9" s="6" t="s">
        <v>11</v>
      </c>
      <c r="AM9" s="6">
        <v>0</v>
      </c>
      <c r="AN9" s="6">
        <v>0</v>
      </c>
      <c r="AO9" s="6">
        <v>0</v>
      </c>
      <c r="AP9" s="6">
        <v>0</v>
      </c>
      <c r="AQ9" s="1"/>
      <c r="AR9" s="1"/>
      <c r="AS9" s="6" t="s">
        <v>11</v>
      </c>
      <c r="AT9" s="6">
        <v>0</v>
      </c>
      <c r="AU9" s="6">
        <v>0</v>
      </c>
      <c r="AV9" s="6">
        <v>0</v>
      </c>
      <c r="AW9" s="6">
        <v>0</v>
      </c>
      <c r="AZ9" s="6" t="s">
        <v>11</v>
      </c>
      <c r="BA9" s="6">
        <v>0</v>
      </c>
      <c r="BB9" s="6">
        <v>0</v>
      </c>
      <c r="BC9" s="6">
        <v>0</v>
      </c>
      <c r="BD9" s="6">
        <v>0</v>
      </c>
      <c r="BG9" s="6" t="s">
        <v>11</v>
      </c>
      <c r="BH9" s="6">
        <v>0</v>
      </c>
      <c r="BI9" s="6">
        <v>0</v>
      </c>
      <c r="BJ9" s="6">
        <v>0</v>
      </c>
      <c r="BK9" s="6">
        <v>0</v>
      </c>
      <c r="BN9" s="6" t="s">
        <v>11</v>
      </c>
      <c r="BO9" s="6">
        <v>0</v>
      </c>
      <c r="BP9" s="6">
        <v>0</v>
      </c>
      <c r="BQ9" s="6">
        <v>0</v>
      </c>
      <c r="BR9" s="6">
        <v>0</v>
      </c>
      <c r="BU9" s="6" t="s">
        <v>11</v>
      </c>
      <c r="BV9" s="6">
        <v>0</v>
      </c>
      <c r="BW9" s="6">
        <v>0</v>
      </c>
      <c r="BX9" s="6">
        <v>0</v>
      </c>
      <c r="BY9" s="6">
        <v>0</v>
      </c>
      <c r="CB9" s="6" t="s">
        <v>11</v>
      </c>
      <c r="CC9" s="6">
        <v>0</v>
      </c>
      <c r="CD9" s="6">
        <v>0</v>
      </c>
      <c r="CE9" s="6">
        <v>0</v>
      </c>
      <c r="CF9" s="6">
        <v>0</v>
      </c>
      <c r="CI9" s="6" t="s">
        <v>11</v>
      </c>
      <c r="CJ9" s="6">
        <v>0.06</v>
      </c>
      <c r="CK9" s="6">
        <v>0</v>
      </c>
      <c r="CL9" s="6">
        <v>0</v>
      </c>
      <c r="CM9" s="6">
        <v>0</v>
      </c>
      <c r="CP9" s="6" t="s">
        <v>11</v>
      </c>
      <c r="CQ9" s="6">
        <v>0</v>
      </c>
      <c r="CR9" s="6">
        <v>0</v>
      </c>
      <c r="CS9" s="6">
        <v>0</v>
      </c>
      <c r="CT9" s="6">
        <v>0</v>
      </c>
      <c r="CW9" s="6" t="s">
        <v>11</v>
      </c>
      <c r="CX9" s="6">
        <v>0</v>
      </c>
      <c r="CY9" s="6">
        <v>0</v>
      </c>
      <c r="CZ9" s="6">
        <v>0</v>
      </c>
      <c r="DA9" s="6">
        <v>0</v>
      </c>
      <c r="DD9" s="6" t="s">
        <v>11</v>
      </c>
      <c r="DE9" s="6">
        <v>0.28000000000000003</v>
      </c>
      <c r="DF9" s="6">
        <v>0</v>
      </c>
      <c r="DG9" s="6">
        <v>0.54</v>
      </c>
      <c r="DH9" s="6">
        <v>0</v>
      </c>
      <c r="DK9" s="6" t="s">
        <v>11</v>
      </c>
      <c r="DL9" s="6">
        <v>0</v>
      </c>
      <c r="DM9" s="6">
        <v>0</v>
      </c>
      <c r="DN9" s="6">
        <v>0</v>
      </c>
      <c r="DO9" s="6">
        <v>0</v>
      </c>
      <c r="DR9" s="6" t="s">
        <v>11</v>
      </c>
      <c r="DS9" s="6">
        <v>0</v>
      </c>
      <c r="DT9" s="6">
        <v>0</v>
      </c>
      <c r="DU9" s="6">
        <v>0</v>
      </c>
      <c r="DV9" s="6">
        <v>0</v>
      </c>
      <c r="DY9" s="6" t="s">
        <v>11</v>
      </c>
      <c r="DZ9" s="6">
        <v>0</v>
      </c>
      <c r="EA9" s="6">
        <v>0</v>
      </c>
      <c r="EB9" s="6">
        <v>0</v>
      </c>
      <c r="EC9" s="6">
        <v>0</v>
      </c>
      <c r="EF9" s="6" t="s">
        <v>11</v>
      </c>
      <c r="EG9" s="6">
        <v>0</v>
      </c>
      <c r="EH9" s="6">
        <v>0</v>
      </c>
      <c r="EI9" s="6">
        <v>0</v>
      </c>
      <c r="EJ9" s="6">
        <v>0</v>
      </c>
      <c r="EM9" s="6" t="s">
        <v>11</v>
      </c>
      <c r="EN9" s="6">
        <v>0</v>
      </c>
      <c r="EO9" s="6">
        <v>0</v>
      </c>
      <c r="EP9" s="6">
        <v>0</v>
      </c>
      <c r="EQ9" s="6">
        <v>0</v>
      </c>
      <c r="ET9" s="6" t="s">
        <v>11</v>
      </c>
      <c r="EU9" s="6">
        <v>0</v>
      </c>
      <c r="EV9" s="6">
        <v>0</v>
      </c>
      <c r="EW9" s="6">
        <v>0</v>
      </c>
      <c r="EX9" s="6">
        <v>0</v>
      </c>
      <c r="FA9" s="6" t="s">
        <v>11</v>
      </c>
      <c r="FB9" s="6">
        <v>0</v>
      </c>
      <c r="FC9" s="6">
        <v>0</v>
      </c>
      <c r="FD9" s="6">
        <v>0</v>
      </c>
      <c r="FE9" s="6">
        <v>0</v>
      </c>
      <c r="FH9" s="6" t="s">
        <v>11</v>
      </c>
      <c r="FI9" s="6">
        <v>0</v>
      </c>
      <c r="FJ9" s="6">
        <v>0</v>
      </c>
      <c r="FK9" s="6">
        <v>0</v>
      </c>
      <c r="FL9" s="6">
        <v>0</v>
      </c>
      <c r="FO9" s="6" t="s">
        <v>11</v>
      </c>
      <c r="FP9" s="6">
        <v>0</v>
      </c>
      <c r="FQ9" s="6">
        <v>0</v>
      </c>
      <c r="FR9" s="6">
        <v>0</v>
      </c>
      <c r="FS9" s="6">
        <v>0</v>
      </c>
      <c r="FV9" s="6" t="s">
        <v>11</v>
      </c>
      <c r="FW9" s="6">
        <v>0</v>
      </c>
      <c r="FX9" s="6">
        <v>0</v>
      </c>
      <c r="FY9" s="6">
        <v>0</v>
      </c>
      <c r="FZ9" s="6">
        <v>0</v>
      </c>
      <c r="GC9" s="6" t="s">
        <v>11</v>
      </c>
      <c r="GD9" s="6">
        <v>0</v>
      </c>
      <c r="GE9" s="6">
        <v>0</v>
      </c>
      <c r="GF9" s="6">
        <v>0</v>
      </c>
      <c r="GG9" s="6">
        <v>0</v>
      </c>
      <c r="GJ9" s="58" t="s">
        <v>11</v>
      </c>
      <c r="GK9" s="58">
        <v>0</v>
      </c>
      <c r="GL9" s="58">
        <v>0</v>
      </c>
      <c r="GM9" s="58">
        <v>0</v>
      </c>
      <c r="GN9" s="58">
        <v>0</v>
      </c>
      <c r="GQ9" s="58" t="s">
        <v>11</v>
      </c>
      <c r="GR9" s="58">
        <v>0</v>
      </c>
      <c r="GS9" s="58">
        <v>0</v>
      </c>
      <c r="GT9" s="58">
        <v>0</v>
      </c>
      <c r="GU9" s="58">
        <v>0</v>
      </c>
      <c r="GX9" s="62" t="s">
        <v>11</v>
      </c>
      <c r="GY9" s="62">
        <v>0</v>
      </c>
      <c r="GZ9" s="62">
        <v>0</v>
      </c>
      <c r="HA9" s="62">
        <v>0</v>
      </c>
      <c r="HB9" s="62">
        <v>0</v>
      </c>
      <c r="HE9" s="66" t="s">
        <v>11</v>
      </c>
      <c r="HF9" s="66">
        <v>0</v>
      </c>
      <c r="HG9" s="66">
        <v>0</v>
      </c>
      <c r="HH9" s="66">
        <v>0</v>
      </c>
      <c r="HI9" s="66">
        <v>0</v>
      </c>
      <c r="HL9" s="66" t="s">
        <v>11</v>
      </c>
      <c r="HM9" s="66">
        <v>0</v>
      </c>
      <c r="HN9" s="66">
        <v>0</v>
      </c>
      <c r="HO9" s="66">
        <v>0</v>
      </c>
      <c r="HP9" s="66">
        <v>0</v>
      </c>
      <c r="HS9" s="66" t="s">
        <v>11</v>
      </c>
      <c r="HT9" s="66">
        <v>0</v>
      </c>
      <c r="HU9" s="66">
        <v>0</v>
      </c>
      <c r="HV9" s="66">
        <v>0</v>
      </c>
      <c r="HW9" s="66">
        <v>0</v>
      </c>
      <c r="HZ9" s="66" t="s">
        <v>11</v>
      </c>
      <c r="IA9" s="75">
        <v>0</v>
      </c>
      <c r="IB9" s="75">
        <v>0</v>
      </c>
      <c r="IC9" s="75">
        <v>0</v>
      </c>
      <c r="ID9" s="75">
        <v>0</v>
      </c>
      <c r="IG9" s="66" t="s">
        <v>11</v>
      </c>
      <c r="IH9" s="66">
        <v>0</v>
      </c>
      <c r="II9" s="66">
        <v>0</v>
      </c>
      <c r="IJ9" s="66">
        <v>0</v>
      </c>
      <c r="IK9" s="66">
        <v>0</v>
      </c>
      <c r="IN9" s="66" t="s">
        <v>11</v>
      </c>
      <c r="IO9" s="66">
        <v>0</v>
      </c>
      <c r="IP9" s="66">
        <v>0</v>
      </c>
      <c r="IQ9" s="66">
        <v>0</v>
      </c>
      <c r="IR9" s="66">
        <v>0</v>
      </c>
      <c r="IU9" s="66" t="s">
        <v>11</v>
      </c>
      <c r="IV9" s="66">
        <v>0</v>
      </c>
      <c r="IW9" s="66">
        <v>0</v>
      </c>
      <c r="IX9" s="66">
        <v>0</v>
      </c>
      <c r="IY9" s="66">
        <v>0</v>
      </c>
      <c r="JB9" s="66" t="s">
        <v>11</v>
      </c>
      <c r="JC9" s="76">
        <v>0</v>
      </c>
      <c r="JD9" s="76">
        <v>0</v>
      </c>
      <c r="JE9" s="76">
        <v>0</v>
      </c>
      <c r="JF9" s="76">
        <v>0</v>
      </c>
      <c r="JI9" s="66" t="s">
        <v>11</v>
      </c>
      <c r="JJ9" s="66">
        <v>0</v>
      </c>
      <c r="JK9" s="66">
        <v>0</v>
      </c>
      <c r="JL9" s="66">
        <v>0</v>
      </c>
      <c r="JM9" s="66">
        <v>0</v>
      </c>
      <c r="JP9" s="72" t="s">
        <v>11</v>
      </c>
      <c r="JQ9" s="72">
        <v>0</v>
      </c>
      <c r="JR9" s="72">
        <v>0</v>
      </c>
      <c r="JS9" s="72">
        <v>0</v>
      </c>
      <c r="JT9" s="72">
        <v>0</v>
      </c>
      <c r="JW9" s="76" t="s">
        <v>11</v>
      </c>
      <c r="JX9" s="76">
        <v>0</v>
      </c>
      <c r="JY9" s="76">
        <v>0</v>
      </c>
      <c r="JZ9" s="76">
        <v>0</v>
      </c>
      <c r="KA9" s="76">
        <v>0</v>
      </c>
      <c r="KD9" s="76" t="s">
        <v>11</v>
      </c>
      <c r="KE9" s="76">
        <v>0</v>
      </c>
      <c r="KF9" s="76">
        <v>0</v>
      </c>
      <c r="KG9" s="76">
        <v>0</v>
      </c>
      <c r="KH9" s="76">
        <v>0</v>
      </c>
      <c r="KK9" s="6" t="s">
        <v>11</v>
      </c>
      <c r="KL9" s="6">
        <v>0</v>
      </c>
      <c r="KM9" s="6">
        <v>0</v>
      </c>
      <c r="KN9" s="6">
        <v>0</v>
      </c>
      <c r="KO9" s="6">
        <v>0</v>
      </c>
      <c r="KR9" s="76" t="s">
        <v>11</v>
      </c>
      <c r="KS9" s="76">
        <v>0</v>
      </c>
      <c r="KT9" s="76">
        <v>0</v>
      </c>
      <c r="KU9" s="76">
        <v>0</v>
      </c>
      <c r="KV9" s="76">
        <v>0</v>
      </c>
      <c r="KY9" s="76" t="s">
        <v>11</v>
      </c>
      <c r="KZ9" s="76">
        <v>0</v>
      </c>
      <c r="LA9" s="76">
        <v>0</v>
      </c>
      <c r="LB9" s="76">
        <v>0</v>
      </c>
      <c r="LC9" s="76">
        <v>0</v>
      </c>
      <c r="LF9" s="76" t="s">
        <v>11</v>
      </c>
      <c r="LG9" s="76">
        <v>0</v>
      </c>
      <c r="LH9" s="76">
        <v>0</v>
      </c>
      <c r="LI9" s="76">
        <v>0</v>
      </c>
      <c r="LJ9" s="76">
        <v>0</v>
      </c>
      <c r="LM9" s="76" t="s">
        <v>11</v>
      </c>
      <c r="LN9" s="76">
        <v>0</v>
      </c>
      <c r="LO9" s="76">
        <v>0</v>
      </c>
      <c r="LP9" s="76">
        <v>0</v>
      </c>
      <c r="LQ9" s="76">
        <v>0</v>
      </c>
      <c r="LR9" s="76"/>
      <c r="LS9" s="76"/>
      <c r="LT9" s="76" t="s">
        <v>11</v>
      </c>
      <c r="LU9" s="76">
        <v>0</v>
      </c>
      <c r="LV9" s="76">
        <v>0</v>
      </c>
      <c r="LW9" s="76">
        <v>0</v>
      </c>
      <c r="LX9" s="76">
        <v>0</v>
      </c>
      <c r="LY9" s="76"/>
      <c r="LZ9" s="76"/>
      <c r="MA9" s="76" t="s">
        <v>11</v>
      </c>
      <c r="MB9" s="76">
        <v>0</v>
      </c>
      <c r="MC9" s="76">
        <v>0</v>
      </c>
      <c r="MD9" s="76">
        <v>0</v>
      </c>
      <c r="ME9" s="76">
        <v>0</v>
      </c>
      <c r="MH9" s="76" t="s">
        <v>11</v>
      </c>
      <c r="MI9" s="76">
        <v>0</v>
      </c>
      <c r="MJ9" s="76">
        <v>0</v>
      </c>
      <c r="MK9" s="76">
        <v>0</v>
      </c>
      <c r="ML9" s="76">
        <v>0</v>
      </c>
      <c r="MM9" s="76"/>
      <c r="MN9" s="76"/>
      <c r="MO9" s="76" t="s">
        <v>11</v>
      </c>
      <c r="MP9" s="76">
        <v>0</v>
      </c>
      <c r="MQ9" s="76">
        <v>0</v>
      </c>
      <c r="MR9" s="76">
        <v>0</v>
      </c>
      <c r="MS9" s="76">
        <v>0</v>
      </c>
    </row>
    <row r="10" spans="1:357" x14ac:dyDescent="0.25">
      <c r="A10" s="1">
        <v>0.25</v>
      </c>
      <c r="B10" s="1">
        <v>0.3</v>
      </c>
      <c r="C10" s="1" t="s">
        <v>12</v>
      </c>
      <c r="D10" s="1">
        <v>0</v>
      </c>
      <c r="E10" s="1">
        <v>0</v>
      </c>
      <c r="F10" s="1">
        <v>0</v>
      </c>
      <c r="G10" s="1">
        <v>0</v>
      </c>
      <c r="H10" s="1"/>
      <c r="I10" s="1"/>
      <c r="J10" s="1" t="s">
        <v>12</v>
      </c>
      <c r="K10" s="1">
        <v>0</v>
      </c>
      <c r="L10" s="1">
        <v>0</v>
      </c>
      <c r="M10" s="1">
        <v>0</v>
      </c>
      <c r="N10" s="1">
        <v>0</v>
      </c>
      <c r="O10" s="1"/>
      <c r="P10" s="1"/>
      <c r="Q10" s="1" t="s">
        <v>12</v>
      </c>
      <c r="R10" s="1">
        <v>0</v>
      </c>
      <c r="S10" s="1">
        <v>0</v>
      </c>
      <c r="T10" s="1">
        <v>0</v>
      </c>
      <c r="U10" s="1">
        <v>0</v>
      </c>
      <c r="V10" s="1"/>
      <c r="W10" s="1"/>
      <c r="X10" s="1" t="s">
        <v>12</v>
      </c>
      <c r="Y10" s="1">
        <v>0</v>
      </c>
      <c r="Z10" s="1">
        <v>0</v>
      </c>
      <c r="AA10" s="1">
        <v>0</v>
      </c>
      <c r="AB10" s="1">
        <v>0</v>
      </c>
      <c r="AC10" s="1"/>
      <c r="AD10" s="1"/>
      <c r="AE10" s="6" t="s">
        <v>12</v>
      </c>
      <c r="AF10" s="6">
        <v>0</v>
      </c>
      <c r="AG10" s="6">
        <v>0</v>
      </c>
      <c r="AH10" s="6">
        <v>0</v>
      </c>
      <c r="AI10" s="6">
        <v>0</v>
      </c>
      <c r="AJ10" s="1"/>
      <c r="AK10" s="1"/>
      <c r="AL10" s="6" t="s">
        <v>12</v>
      </c>
      <c r="AM10" s="6">
        <v>0</v>
      </c>
      <c r="AN10" s="6">
        <v>0</v>
      </c>
      <c r="AO10" s="6">
        <v>0</v>
      </c>
      <c r="AP10" s="6">
        <v>0</v>
      </c>
      <c r="AQ10" s="1"/>
      <c r="AR10" s="1"/>
      <c r="AS10" s="6" t="s">
        <v>12</v>
      </c>
      <c r="AT10" s="6">
        <v>0</v>
      </c>
      <c r="AU10" s="6">
        <v>0</v>
      </c>
      <c r="AV10" s="6">
        <v>0</v>
      </c>
      <c r="AW10" s="6">
        <v>0</v>
      </c>
      <c r="AZ10" s="6" t="s">
        <v>12</v>
      </c>
      <c r="BA10" s="6">
        <v>0</v>
      </c>
      <c r="BB10" s="6">
        <v>0</v>
      </c>
      <c r="BC10" s="6">
        <v>0</v>
      </c>
      <c r="BD10" s="6">
        <v>0</v>
      </c>
      <c r="BG10" s="6" t="s">
        <v>12</v>
      </c>
      <c r="BH10" s="6">
        <v>0</v>
      </c>
      <c r="BI10" s="6">
        <v>0</v>
      </c>
      <c r="BJ10" s="6">
        <v>0</v>
      </c>
      <c r="BK10" s="6">
        <v>0</v>
      </c>
      <c r="BN10" s="6" t="s">
        <v>12</v>
      </c>
      <c r="BO10" s="6">
        <v>0</v>
      </c>
      <c r="BP10" s="6">
        <v>0</v>
      </c>
      <c r="BQ10" s="6">
        <v>0</v>
      </c>
      <c r="BR10" s="6">
        <v>0</v>
      </c>
      <c r="BU10" s="6" t="s">
        <v>12</v>
      </c>
      <c r="BV10" s="6">
        <v>0</v>
      </c>
      <c r="BW10" s="6">
        <v>0</v>
      </c>
      <c r="BX10" s="6">
        <v>0</v>
      </c>
      <c r="BY10" s="6">
        <v>0</v>
      </c>
      <c r="CB10" s="6" t="s">
        <v>12</v>
      </c>
      <c r="CC10" s="6">
        <v>0</v>
      </c>
      <c r="CD10" s="6">
        <v>0</v>
      </c>
      <c r="CE10" s="6">
        <v>0</v>
      </c>
      <c r="CF10" s="6">
        <v>0</v>
      </c>
      <c r="CI10" s="6" t="s">
        <v>12</v>
      </c>
      <c r="CJ10" s="6">
        <v>0</v>
      </c>
      <c r="CK10" s="6">
        <v>0</v>
      </c>
      <c r="CL10" s="6">
        <v>0</v>
      </c>
      <c r="CM10" s="6">
        <v>0</v>
      </c>
      <c r="CP10" s="6" t="s">
        <v>12</v>
      </c>
      <c r="CQ10" s="6">
        <v>0</v>
      </c>
      <c r="CR10" s="6">
        <v>0</v>
      </c>
      <c r="CS10" s="6">
        <v>0</v>
      </c>
      <c r="CT10" s="6">
        <v>0</v>
      </c>
      <c r="CW10" s="6" t="s">
        <v>12</v>
      </c>
      <c r="CX10" s="6">
        <v>0</v>
      </c>
      <c r="CY10" s="6">
        <v>0</v>
      </c>
      <c r="CZ10" s="6">
        <v>0</v>
      </c>
      <c r="DA10" s="6">
        <v>0</v>
      </c>
      <c r="DD10" s="6" t="s">
        <v>12</v>
      </c>
      <c r="DE10" s="6">
        <v>0</v>
      </c>
      <c r="DF10" s="6">
        <v>0</v>
      </c>
      <c r="DG10" s="6">
        <v>0</v>
      </c>
      <c r="DH10" s="6">
        <v>0</v>
      </c>
      <c r="DK10" s="6" t="s">
        <v>12</v>
      </c>
      <c r="DL10" s="6">
        <v>0</v>
      </c>
      <c r="DM10" s="6">
        <v>0</v>
      </c>
      <c r="DN10" s="6">
        <v>0</v>
      </c>
      <c r="DO10" s="6">
        <v>0</v>
      </c>
      <c r="DR10" s="6" t="s">
        <v>12</v>
      </c>
      <c r="DS10" s="6">
        <v>0</v>
      </c>
      <c r="DT10" s="6">
        <v>0</v>
      </c>
      <c r="DU10" s="6">
        <v>0</v>
      </c>
      <c r="DV10" s="6">
        <v>0</v>
      </c>
      <c r="DY10" s="6" t="s">
        <v>12</v>
      </c>
      <c r="DZ10" s="6">
        <v>0</v>
      </c>
      <c r="EA10" s="6">
        <v>0</v>
      </c>
      <c r="EB10" s="6">
        <v>0</v>
      </c>
      <c r="EC10" s="6">
        <v>0</v>
      </c>
      <c r="EF10" s="6" t="s">
        <v>12</v>
      </c>
      <c r="EG10" s="6">
        <v>0</v>
      </c>
      <c r="EH10" s="6">
        <v>0</v>
      </c>
      <c r="EI10" s="6">
        <v>0</v>
      </c>
      <c r="EJ10" s="6">
        <v>0</v>
      </c>
      <c r="EM10" s="6" t="s">
        <v>12</v>
      </c>
      <c r="EN10" s="6">
        <v>0</v>
      </c>
      <c r="EO10" s="6">
        <v>0</v>
      </c>
      <c r="EP10" s="6">
        <v>0</v>
      </c>
      <c r="EQ10" s="6">
        <v>0</v>
      </c>
      <c r="ET10" s="6" t="s">
        <v>12</v>
      </c>
      <c r="EU10" s="6">
        <v>0</v>
      </c>
      <c r="EV10" s="6">
        <v>0</v>
      </c>
      <c r="EW10" s="6">
        <v>0</v>
      </c>
      <c r="EX10" s="6">
        <v>0</v>
      </c>
      <c r="FA10" s="6" t="s">
        <v>12</v>
      </c>
      <c r="FB10" s="6">
        <v>0</v>
      </c>
      <c r="FC10" s="6">
        <v>0</v>
      </c>
      <c r="FD10" s="6">
        <v>0</v>
      </c>
      <c r="FE10" s="6">
        <v>0</v>
      </c>
      <c r="FH10" s="6" t="s">
        <v>12</v>
      </c>
      <c r="FI10" s="6">
        <v>0</v>
      </c>
      <c r="FJ10" s="6">
        <v>0</v>
      </c>
      <c r="FK10" s="6">
        <v>0</v>
      </c>
      <c r="FL10" s="6">
        <v>0</v>
      </c>
      <c r="FO10" s="6" t="s">
        <v>12</v>
      </c>
      <c r="FP10" s="6">
        <v>0</v>
      </c>
      <c r="FQ10" s="6">
        <v>0</v>
      </c>
      <c r="FR10" s="6">
        <v>0</v>
      </c>
      <c r="FS10" s="6">
        <v>0</v>
      </c>
      <c r="FV10" s="6" t="s">
        <v>12</v>
      </c>
      <c r="FW10" s="6">
        <v>0</v>
      </c>
      <c r="FX10" s="6">
        <v>0</v>
      </c>
      <c r="FY10" s="6">
        <v>0</v>
      </c>
      <c r="FZ10" s="6">
        <v>0</v>
      </c>
      <c r="GC10" s="6" t="s">
        <v>12</v>
      </c>
      <c r="GD10" s="6">
        <v>0</v>
      </c>
      <c r="GE10" s="6">
        <v>0</v>
      </c>
      <c r="GF10" s="6">
        <v>0</v>
      </c>
      <c r="GG10" s="6">
        <v>0</v>
      </c>
      <c r="GJ10" s="58" t="s">
        <v>12</v>
      </c>
      <c r="GK10" s="58">
        <v>0</v>
      </c>
      <c r="GL10" s="58">
        <v>0</v>
      </c>
      <c r="GM10" s="58">
        <v>0</v>
      </c>
      <c r="GN10" s="58">
        <v>0</v>
      </c>
      <c r="GQ10" s="58" t="s">
        <v>12</v>
      </c>
      <c r="GR10" s="58">
        <v>0</v>
      </c>
      <c r="GS10" s="58">
        <v>0</v>
      </c>
      <c r="GT10" s="58">
        <v>0</v>
      </c>
      <c r="GU10" s="58">
        <v>0</v>
      </c>
      <c r="GX10" s="62" t="s">
        <v>12</v>
      </c>
      <c r="GY10" s="62">
        <v>0</v>
      </c>
      <c r="GZ10" s="62">
        <v>0</v>
      </c>
      <c r="HA10" s="62">
        <v>0</v>
      </c>
      <c r="HB10" s="62">
        <v>0</v>
      </c>
      <c r="HE10" s="66" t="s">
        <v>12</v>
      </c>
      <c r="HF10" s="66">
        <v>0</v>
      </c>
      <c r="HG10" s="66">
        <v>0</v>
      </c>
      <c r="HH10" s="66">
        <v>0</v>
      </c>
      <c r="HI10" s="66">
        <v>0</v>
      </c>
      <c r="HL10" s="66" t="s">
        <v>12</v>
      </c>
      <c r="HM10" s="66">
        <v>0</v>
      </c>
      <c r="HN10" s="66">
        <v>0</v>
      </c>
      <c r="HO10" s="66">
        <v>0</v>
      </c>
      <c r="HP10" s="66">
        <v>0</v>
      </c>
      <c r="HS10" s="66" t="s">
        <v>12</v>
      </c>
      <c r="HT10" s="66">
        <v>0</v>
      </c>
      <c r="HU10" s="66">
        <v>0</v>
      </c>
      <c r="HV10" s="66">
        <v>0</v>
      </c>
      <c r="HW10" s="66">
        <v>0</v>
      </c>
      <c r="HZ10" s="66" t="s">
        <v>12</v>
      </c>
      <c r="IA10" s="75">
        <v>0</v>
      </c>
      <c r="IB10" s="75">
        <v>0</v>
      </c>
      <c r="IC10" s="75">
        <v>0</v>
      </c>
      <c r="ID10" s="75">
        <v>0</v>
      </c>
      <c r="IG10" s="66" t="s">
        <v>12</v>
      </c>
      <c r="IH10" s="66">
        <v>0</v>
      </c>
      <c r="II10" s="66">
        <v>0</v>
      </c>
      <c r="IJ10" s="66">
        <v>0</v>
      </c>
      <c r="IK10" s="66">
        <v>0</v>
      </c>
      <c r="IN10" s="66" t="s">
        <v>12</v>
      </c>
      <c r="IO10" s="66">
        <v>0</v>
      </c>
      <c r="IP10" s="66">
        <v>0</v>
      </c>
      <c r="IQ10" s="66">
        <v>0</v>
      </c>
      <c r="IR10" s="66">
        <v>0</v>
      </c>
      <c r="IU10" s="66" t="s">
        <v>12</v>
      </c>
      <c r="IV10" s="66">
        <v>0</v>
      </c>
      <c r="IW10" s="66">
        <v>0</v>
      </c>
      <c r="IX10" s="66">
        <v>0</v>
      </c>
      <c r="IY10" s="66">
        <v>0</v>
      </c>
      <c r="JB10" s="66" t="s">
        <v>12</v>
      </c>
      <c r="JC10" s="76">
        <v>0</v>
      </c>
      <c r="JD10" s="76">
        <v>0</v>
      </c>
      <c r="JE10" s="76">
        <v>0</v>
      </c>
      <c r="JF10" s="76">
        <v>0</v>
      </c>
      <c r="JI10" s="66" t="s">
        <v>12</v>
      </c>
      <c r="JJ10" s="66">
        <v>0</v>
      </c>
      <c r="JK10" s="66">
        <v>0</v>
      </c>
      <c r="JL10" s="66">
        <v>0</v>
      </c>
      <c r="JM10" s="66">
        <v>0</v>
      </c>
      <c r="JP10" s="72" t="s">
        <v>12</v>
      </c>
      <c r="JQ10" s="72">
        <v>0</v>
      </c>
      <c r="JR10" s="72">
        <v>0</v>
      </c>
      <c r="JS10" s="72">
        <v>0</v>
      </c>
      <c r="JT10" s="72">
        <v>0</v>
      </c>
      <c r="JW10" s="76" t="s">
        <v>12</v>
      </c>
      <c r="JX10" s="76">
        <v>0</v>
      </c>
      <c r="JY10" s="76">
        <v>0</v>
      </c>
      <c r="JZ10" s="76">
        <v>0</v>
      </c>
      <c r="KA10" s="76">
        <v>0</v>
      </c>
      <c r="KD10" s="76" t="s">
        <v>12</v>
      </c>
      <c r="KE10" s="76">
        <v>0</v>
      </c>
      <c r="KF10" s="76">
        <v>0</v>
      </c>
      <c r="KG10" s="76">
        <v>0</v>
      </c>
      <c r="KH10" s="76">
        <v>0</v>
      </c>
      <c r="KK10" s="6" t="s">
        <v>12</v>
      </c>
      <c r="KL10" s="6">
        <v>0</v>
      </c>
      <c r="KM10" s="6">
        <v>0</v>
      </c>
      <c r="KN10" s="6">
        <v>0</v>
      </c>
      <c r="KO10" s="6">
        <v>0</v>
      </c>
      <c r="KR10" s="76" t="s">
        <v>12</v>
      </c>
      <c r="KS10" s="76">
        <v>0</v>
      </c>
      <c r="KT10" s="76">
        <v>0</v>
      </c>
      <c r="KU10" s="76">
        <v>0</v>
      </c>
      <c r="KV10" s="76">
        <v>0</v>
      </c>
      <c r="KY10" s="76" t="s">
        <v>12</v>
      </c>
      <c r="KZ10" s="76">
        <v>0</v>
      </c>
      <c r="LA10" s="76">
        <v>0</v>
      </c>
      <c r="LB10" s="76">
        <v>0</v>
      </c>
      <c r="LC10" s="76">
        <v>0</v>
      </c>
      <c r="LF10" s="76" t="s">
        <v>12</v>
      </c>
      <c r="LG10" s="76">
        <v>0</v>
      </c>
      <c r="LH10" s="76">
        <v>0</v>
      </c>
      <c r="LI10" s="76">
        <v>0</v>
      </c>
      <c r="LJ10" s="76">
        <v>0</v>
      </c>
      <c r="LM10" s="76" t="s">
        <v>12</v>
      </c>
      <c r="LN10" s="76">
        <v>0</v>
      </c>
      <c r="LO10" s="76">
        <v>0</v>
      </c>
      <c r="LP10" s="76">
        <v>0</v>
      </c>
      <c r="LQ10" s="76">
        <v>0</v>
      </c>
      <c r="LR10" s="76"/>
      <c r="LS10" s="76"/>
      <c r="LT10" s="76" t="s">
        <v>12</v>
      </c>
      <c r="LU10" s="76">
        <v>0</v>
      </c>
      <c r="LV10" s="76">
        <v>0</v>
      </c>
      <c r="LW10" s="76">
        <v>0</v>
      </c>
      <c r="LX10" s="76">
        <v>0</v>
      </c>
      <c r="LY10" s="76"/>
      <c r="LZ10" s="76"/>
      <c r="MA10" s="76" t="s">
        <v>12</v>
      </c>
      <c r="MB10" s="76">
        <v>0</v>
      </c>
      <c r="MC10" s="76">
        <v>0</v>
      </c>
      <c r="MD10" s="76">
        <v>0</v>
      </c>
      <c r="ME10" s="76">
        <v>0</v>
      </c>
      <c r="MH10" s="76" t="s">
        <v>12</v>
      </c>
      <c r="MI10" s="76">
        <v>0</v>
      </c>
      <c r="MJ10" s="76">
        <v>0</v>
      </c>
      <c r="MK10" s="76">
        <v>0</v>
      </c>
      <c r="ML10" s="76">
        <v>0</v>
      </c>
      <c r="MM10" s="76"/>
      <c r="MN10" s="76"/>
      <c r="MO10" s="76" t="s">
        <v>12</v>
      </c>
      <c r="MP10" s="76">
        <v>0</v>
      </c>
      <c r="MQ10" s="76">
        <v>0</v>
      </c>
      <c r="MR10" s="76">
        <v>0</v>
      </c>
      <c r="MS10" s="76">
        <v>0</v>
      </c>
    </row>
    <row r="11" spans="1:357" x14ac:dyDescent="0.25">
      <c r="A11" s="1">
        <v>0.3</v>
      </c>
      <c r="B11" s="1">
        <v>0.35</v>
      </c>
      <c r="C11" s="1" t="s">
        <v>13</v>
      </c>
      <c r="D11" s="1">
        <v>0</v>
      </c>
      <c r="E11" s="1">
        <v>0</v>
      </c>
      <c r="F11" s="1">
        <v>0</v>
      </c>
      <c r="G11" s="1">
        <v>0</v>
      </c>
      <c r="H11" s="1"/>
      <c r="I11" s="1"/>
      <c r="J11" s="1" t="s">
        <v>13</v>
      </c>
      <c r="K11" s="1">
        <v>0</v>
      </c>
      <c r="L11" s="1">
        <v>0</v>
      </c>
      <c r="M11" s="1">
        <v>0</v>
      </c>
      <c r="N11" s="1">
        <v>0</v>
      </c>
      <c r="O11" s="1"/>
      <c r="P11" s="1"/>
      <c r="Q11" s="1" t="s">
        <v>13</v>
      </c>
      <c r="R11" s="1">
        <v>0</v>
      </c>
      <c r="S11" s="1">
        <v>0</v>
      </c>
      <c r="T11" s="1">
        <v>0</v>
      </c>
      <c r="U11" s="1">
        <v>0</v>
      </c>
      <c r="V11" s="1"/>
      <c r="W11" s="1"/>
      <c r="X11" s="1" t="s">
        <v>13</v>
      </c>
      <c r="Y11" s="1">
        <v>0</v>
      </c>
      <c r="Z11" s="1">
        <v>0</v>
      </c>
      <c r="AA11" s="1">
        <v>0</v>
      </c>
      <c r="AB11" s="1">
        <v>0</v>
      </c>
      <c r="AC11" s="1"/>
      <c r="AD11" s="1"/>
      <c r="AE11" s="6" t="s">
        <v>13</v>
      </c>
      <c r="AF11" s="6">
        <v>0</v>
      </c>
      <c r="AG11" s="6">
        <v>0</v>
      </c>
      <c r="AH11" s="6">
        <v>0</v>
      </c>
      <c r="AI11" s="6">
        <v>0</v>
      </c>
      <c r="AJ11" s="1"/>
      <c r="AK11" s="1"/>
      <c r="AL11" s="6" t="s">
        <v>13</v>
      </c>
      <c r="AM11" s="6">
        <v>0</v>
      </c>
      <c r="AN11" s="6">
        <v>0</v>
      </c>
      <c r="AO11" s="6">
        <v>0</v>
      </c>
      <c r="AP11" s="6">
        <v>0</v>
      </c>
      <c r="AQ11" s="1"/>
      <c r="AR11" s="1"/>
      <c r="AS11" s="6" t="s">
        <v>13</v>
      </c>
      <c r="AT11" s="6">
        <v>0</v>
      </c>
      <c r="AU11" s="6">
        <v>0</v>
      </c>
      <c r="AV11" s="6">
        <v>0</v>
      </c>
      <c r="AW11" s="6">
        <v>0</v>
      </c>
      <c r="AZ11" s="6" t="s">
        <v>13</v>
      </c>
      <c r="BA11" s="6">
        <v>0</v>
      </c>
      <c r="BB11" s="6">
        <v>0</v>
      </c>
      <c r="BC11" s="6">
        <v>0</v>
      </c>
      <c r="BD11" s="6">
        <v>0</v>
      </c>
      <c r="BG11" s="6" t="s">
        <v>13</v>
      </c>
      <c r="BH11" s="6">
        <v>0</v>
      </c>
      <c r="BI11" s="6">
        <v>0</v>
      </c>
      <c r="BJ11" s="6">
        <v>0</v>
      </c>
      <c r="BK11" s="6">
        <v>0</v>
      </c>
      <c r="BN11" s="6" t="s">
        <v>13</v>
      </c>
      <c r="BO11" s="6">
        <v>0</v>
      </c>
      <c r="BP11" s="6">
        <v>0</v>
      </c>
      <c r="BQ11" s="6">
        <v>0</v>
      </c>
      <c r="BR11" s="6">
        <v>0</v>
      </c>
      <c r="BU11" s="6" t="s">
        <v>13</v>
      </c>
      <c r="BV11" s="6">
        <v>0</v>
      </c>
      <c r="BW11" s="6">
        <v>0</v>
      </c>
      <c r="BX11" s="6">
        <v>0</v>
      </c>
      <c r="BY11" s="6">
        <v>0</v>
      </c>
      <c r="CB11" s="6" t="s">
        <v>13</v>
      </c>
      <c r="CC11" s="6">
        <v>0</v>
      </c>
      <c r="CD11" s="6">
        <v>0</v>
      </c>
      <c r="CE11" s="6">
        <v>0</v>
      </c>
      <c r="CF11" s="6">
        <v>0</v>
      </c>
      <c r="CI11" s="6" t="s">
        <v>13</v>
      </c>
      <c r="CJ11" s="6">
        <v>0</v>
      </c>
      <c r="CK11" s="6">
        <v>0</v>
      </c>
      <c r="CL11" s="6">
        <v>0</v>
      </c>
      <c r="CM11" s="6">
        <v>0</v>
      </c>
      <c r="CP11" s="6" t="s">
        <v>13</v>
      </c>
      <c r="CQ11" s="6">
        <v>0</v>
      </c>
      <c r="CR11" s="6">
        <v>0</v>
      </c>
      <c r="CS11" s="6">
        <v>0</v>
      </c>
      <c r="CT11" s="6">
        <v>0</v>
      </c>
      <c r="CW11" s="6" t="s">
        <v>13</v>
      </c>
      <c r="CX11" s="6">
        <v>0</v>
      </c>
      <c r="CY11" s="6">
        <v>0</v>
      </c>
      <c r="CZ11" s="6">
        <v>0</v>
      </c>
      <c r="DA11" s="6">
        <v>0</v>
      </c>
      <c r="DD11" s="6" t="s">
        <v>13</v>
      </c>
      <c r="DE11" s="6">
        <v>0</v>
      </c>
      <c r="DF11" s="6">
        <v>0</v>
      </c>
      <c r="DG11" s="6">
        <v>0</v>
      </c>
      <c r="DH11" s="6">
        <v>0</v>
      </c>
      <c r="DK11" s="6" t="s">
        <v>13</v>
      </c>
      <c r="DL11" s="6">
        <v>0</v>
      </c>
      <c r="DM11" s="6">
        <v>0</v>
      </c>
      <c r="DN11" s="6">
        <v>0</v>
      </c>
      <c r="DO11" s="6">
        <v>0</v>
      </c>
      <c r="DR11" s="6" t="s">
        <v>13</v>
      </c>
      <c r="DS11" s="6">
        <v>0</v>
      </c>
      <c r="DT11" s="6">
        <v>0</v>
      </c>
      <c r="DU11" s="6">
        <v>0</v>
      </c>
      <c r="DV11" s="6">
        <v>0</v>
      </c>
      <c r="DY11" s="6" t="s">
        <v>13</v>
      </c>
      <c r="DZ11" s="6">
        <v>0</v>
      </c>
      <c r="EA11" s="6">
        <v>0</v>
      </c>
      <c r="EB11" s="6">
        <v>0</v>
      </c>
      <c r="EC11" s="6">
        <v>0</v>
      </c>
      <c r="EF11" s="6" t="s">
        <v>13</v>
      </c>
      <c r="EG11" s="6">
        <v>0</v>
      </c>
      <c r="EH11" s="6">
        <v>0</v>
      </c>
      <c r="EI11" s="6">
        <v>0</v>
      </c>
      <c r="EJ11" s="6">
        <v>0</v>
      </c>
      <c r="EM11" s="6" t="s">
        <v>13</v>
      </c>
      <c r="EN11" s="6">
        <v>0</v>
      </c>
      <c r="EO11" s="6">
        <v>0</v>
      </c>
      <c r="EP11" s="6">
        <v>0</v>
      </c>
      <c r="EQ11" s="6">
        <v>0</v>
      </c>
      <c r="ET11" s="6" t="s">
        <v>13</v>
      </c>
      <c r="EU11" s="6">
        <v>0</v>
      </c>
      <c r="EV11" s="6">
        <v>0</v>
      </c>
      <c r="EW11" s="6">
        <v>0</v>
      </c>
      <c r="EX11" s="6">
        <v>0</v>
      </c>
      <c r="FA11" s="6" t="s">
        <v>13</v>
      </c>
      <c r="FB11" s="6">
        <v>0</v>
      </c>
      <c r="FC11" s="6">
        <v>0</v>
      </c>
      <c r="FD11" s="6">
        <v>0</v>
      </c>
      <c r="FE11" s="6">
        <v>0</v>
      </c>
      <c r="FH11" s="6" t="s">
        <v>13</v>
      </c>
      <c r="FI11" s="6">
        <v>0</v>
      </c>
      <c r="FJ11" s="6">
        <v>0</v>
      </c>
      <c r="FK11" s="6">
        <v>0</v>
      </c>
      <c r="FL11" s="6">
        <v>0</v>
      </c>
      <c r="FO11" s="6" t="s">
        <v>13</v>
      </c>
      <c r="FP11" s="6">
        <v>0</v>
      </c>
      <c r="FQ11" s="6">
        <v>0</v>
      </c>
      <c r="FR11" s="6">
        <v>0</v>
      </c>
      <c r="FS11" s="6">
        <v>0</v>
      </c>
      <c r="FV11" s="6" t="s">
        <v>13</v>
      </c>
      <c r="FW11" s="6">
        <v>0</v>
      </c>
      <c r="FX11" s="6">
        <v>0</v>
      </c>
      <c r="FY11" s="6">
        <v>0</v>
      </c>
      <c r="FZ11" s="6">
        <v>0</v>
      </c>
      <c r="GC11" s="6" t="s">
        <v>13</v>
      </c>
      <c r="GD11" s="6">
        <v>0</v>
      </c>
      <c r="GE11" s="6">
        <v>0</v>
      </c>
      <c r="GF11" s="6">
        <v>0</v>
      </c>
      <c r="GG11" s="6">
        <v>0</v>
      </c>
      <c r="GJ11" s="58" t="s">
        <v>13</v>
      </c>
      <c r="GK11" s="58">
        <v>0</v>
      </c>
      <c r="GL11" s="58">
        <v>0</v>
      </c>
      <c r="GM11" s="58">
        <v>0</v>
      </c>
      <c r="GN11" s="58">
        <v>0</v>
      </c>
      <c r="GQ11" s="58" t="s">
        <v>13</v>
      </c>
      <c r="GR11" s="58">
        <v>0</v>
      </c>
      <c r="GS11" s="58">
        <v>0</v>
      </c>
      <c r="GT11" s="58">
        <v>0</v>
      </c>
      <c r="GU11" s="58">
        <v>0</v>
      </c>
      <c r="GX11" s="62" t="s">
        <v>13</v>
      </c>
      <c r="GY11" s="62">
        <v>0</v>
      </c>
      <c r="GZ11" s="62">
        <v>0</v>
      </c>
      <c r="HA11" s="62">
        <v>0</v>
      </c>
      <c r="HB11" s="62">
        <v>0</v>
      </c>
      <c r="HE11" s="66" t="s">
        <v>13</v>
      </c>
      <c r="HF11" s="66">
        <v>0</v>
      </c>
      <c r="HG11" s="66">
        <v>0</v>
      </c>
      <c r="HH11" s="66">
        <v>0</v>
      </c>
      <c r="HI11" s="66">
        <v>0</v>
      </c>
      <c r="HL11" s="66" t="s">
        <v>13</v>
      </c>
      <c r="HM11" s="66">
        <v>0</v>
      </c>
      <c r="HN11" s="66">
        <v>0</v>
      </c>
      <c r="HO11" s="66">
        <v>0</v>
      </c>
      <c r="HP11" s="66">
        <v>0</v>
      </c>
      <c r="HS11" s="66" t="s">
        <v>13</v>
      </c>
      <c r="HT11" s="66">
        <v>0</v>
      </c>
      <c r="HU11" s="66">
        <v>0</v>
      </c>
      <c r="HV11" s="66">
        <v>0</v>
      </c>
      <c r="HW11" s="66">
        <v>0</v>
      </c>
      <c r="HZ11" s="66" t="s">
        <v>13</v>
      </c>
      <c r="IA11" s="75">
        <v>0</v>
      </c>
      <c r="IB11" s="75">
        <v>0</v>
      </c>
      <c r="IC11" s="75">
        <v>0</v>
      </c>
      <c r="ID11" s="75">
        <v>0</v>
      </c>
      <c r="IG11" s="66" t="s">
        <v>13</v>
      </c>
      <c r="IH11" s="66">
        <v>0</v>
      </c>
      <c r="II11" s="66">
        <v>0</v>
      </c>
      <c r="IJ11" s="66">
        <v>0</v>
      </c>
      <c r="IK11" s="66">
        <v>0</v>
      </c>
      <c r="IN11" s="66" t="s">
        <v>13</v>
      </c>
      <c r="IO11" s="66">
        <v>0</v>
      </c>
      <c r="IP11" s="66">
        <v>0</v>
      </c>
      <c r="IQ11" s="66">
        <v>0</v>
      </c>
      <c r="IR11" s="66">
        <v>0</v>
      </c>
      <c r="IU11" s="66" t="s">
        <v>13</v>
      </c>
      <c r="IV11" s="66">
        <v>0</v>
      </c>
      <c r="IW11" s="66">
        <v>0</v>
      </c>
      <c r="IX11" s="66">
        <v>0</v>
      </c>
      <c r="IY11" s="66">
        <v>0</v>
      </c>
      <c r="JB11" s="66" t="s">
        <v>13</v>
      </c>
      <c r="JC11" s="76">
        <v>0</v>
      </c>
      <c r="JD11" s="76">
        <v>0</v>
      </c>
      <c r="JE11" s="76">
        <v>0</v>
      </c>
      <c r="JF11" s="76">
        <v>0</v>
      </c>
      <c r="JI11" s="66" t="s">
        <v>13</v>
      </c>
      <c r="JJ11" s="66">
        <v>0</v>
      </c>
      <c r="JK11" s="66">
        <v>0</v>
      </c>
      <c r="JL11" s="66">
        <v>0</v>
      </c>
      <c r="JM11" s="66">
        <v>0</v>
      </c>
      <c r="JP11" s="72" t="s">
        <v>13</v>
      </c>
      <c r="JQ11" s="72">
        <v>0</v>
      </c>
      <c r="JR11" s="72">
        <v>0</v>
      </c>
      <c r="JS11" s="72">
        <v>0</v>
      </c>
      <c r="JT11" s="72">
        <v>0</v>
      </c>
      <c r="JW11" s="76" t="s">
        <v>13</v>
      </c>
      <c r="JX11" s="76">
        <v>0</v>
      </c>
      <c r="JY11" s="76">
        <v>0</v>
      </c>
      <c r="JZ11" s="76">
        <v>0</v>
      </c>
      <c r="KA11" s="76">
        <v>0</v>
      </c>
      <c r="KD11" s="76" t="s">
        <v>13</v>
      </c>
      <c r="KE11" s="76">
        <v>0</v>
      </c>
      <c r="KF11" s="76">
        <v>0</v>
      </c>
      <c r="KG11" s="76">
        <v>0</v>
      </c>
      <c r="KH11" s="76">
        <v>0</v>
      </c>
      <c r="KK11" s="6" t="s">
        <v>13</v>
      </c>
      <c r="KL11" s="6">
        <v>0</v>
      </c>
      <c r="KM11" s="6">
        <v>0</v>
      </c>
      <c r="KN11" s="6">
        <v>0</v>
      </c>
      <c r="KO11" s="6">
        <v>0</v>
      </c>
      <c r="KR11" s="76" t="s">
        <v>13</v>
      </c>
      <c r="KS11" s="76">
        <v>0</v>
      </c>
      <c r="KT11" s="76">
        <v>0</v>
      </c>
      <c r="KU11" s="76">
        <v>0</v>
      </c>
      <c r="KV11" s="76">
        <v>0</v>
      </c>
      <c r="KY11" s="76" t="s">
        <v>13</v>
      </c>
      <c r="KZ11" s="76">
        <v>0</v>
      </c>
      <c r="LA11" s="76">
        <v>0</v>
      </c>
      <c r="LB11" s="76">
        <v>0</v>
      </c>
      <c r="LC11" s="76">
        <v>0</v>
      </c>
      <c r="LF11" s="76" t="s">
        <v>13</v>
      </c>
      <c r="LG11" s="76">
        <v>0</v>
      </c>
      <c r="LH11" s="76">
        <v>0</v>
      </c>
      <c r="LI11" s="76">
        <v>0</v>
      </c>
      <c r="LJ11" s="76">
        <v>0</v>
      </c>
      <c r="LM11" s="76" t="s">
        <v>13</v>
      </c>
      <c r="LN11" s="76">
        <v>0</v>
      </c>
      <c r="LO11" s="76">
        <v>0</v>
      </c>
      <c r="LP11" s="76">
        <v>0</v>
      </c>
      <c r="LQ11" s="76">
        <v>0</v>
      </c>
      <c r="LR11" s="76"/>
      <c r="LS11" s="76"/>
      <c r="LT11" s="76" t="s">
        <v>13</v>
      </c>
      <c r="LU11" s="76">
        <v>0</v>
      </c>
      <c r="LV11" s="76">
        <v>0</v>
      </c>
      <c r="LW11" s="76">
        <v>0</v>
      </c>
      <c r="LX11" s="76">
        <v>0</v>
      </c>
      <c r="LY11" s="76"/>
      <c r="LZ11" s="76"/>
      <c r="MA11" s="76" t="s">
        <v>13</v>
      </c>
      <c r="MB11" s="76">
        <v>0</v>
      </c>
      <c r="MC11" s="76">
        <v>0</v>
      </c>
      <c r="MD11" s="76">
        <v>0</v>
      </c>
      <c r="ME11" s="76">
        <v>0</v>
      </c>
      <c r="MH11" s="76" t="s">
        <v>13</v>
      </c>
      <c r="MI11" s="76">
        <v>0</v>
      </c>
      <c r="MJ11" s="76">
        <v>0</v>
      </c>
      <c r="MK11" s="76">
        <v>0</v>
      </c>
      <c r="ML11" s="76">
        <v>0</v>
      </c>
      <c r="MM11" s="76"/>
      <c r="MN11" s="76"/>
      <c r="MO11" s="76" t="s">
        <v>13</v>
      </c>
      <c r="MP11" s="76">
        <v>0</v>
      </c>
      <c r="MQ11" s="76">
        <v>0</v>
      </c>
      <c r="MR11" s="76">
        <v>0</v>
      </c>
      <c r="MS11" s="76">
        <v>0</v>
      </c>
    </row>
    <row r="12" spans="1:357" x14ac:dyDescent="0.25">
      <c r="A12" s="1">
        <v>0.35</v>
      </c>
      <c r="B12" s="1">
        <v>0.39999999999999997</v>
      </c>
      <c r="C12" s="1" t="s">
        <v>14</v>
      </c>
      <c r="D12" s="1">
        <v>0</v>
      </c>
      <c r="E12" s="1">
        <v>0</v>
      </c>
      <c r="F12" s="1">
        <v>0</v>
      </c>
      <c r="G12" s="1">
        <v>0</v>
      </c>
      <c r="H12" s="1"/>
      <c r="I12" s="1"/>
      <c r="J12" s="1" t="s">
        <v>14</v>
      </c>
      <c r="K12" s="1">
        <v>0</v>
      </c>
      <c r="L12" s="1">
        <v>0</v>
      </c>
      <c r="M12" s="1">
        <v>0</v>
      </c>
      <c r="N12" s="1">
        <v>0</v>
      </c>
      <c r="O12" s="1"/>
      <c r="P12" s="1"/>
      <c r="Q12" s="1" t="s">
        <v>14</v>
      </c>
      <c r="R12" s="1">
        <v>0</v>
      </c>
      <c r="S12" s="1">
        <v>0</v>
      </c>
      <c r="T12" s="1">
        <v>0</v>
      </c>
      <c r="U12" s="1">
        <v>0</v>
      </c>
      <c r="V12" s="1"/>
      <c r="W12" s="1"/>
      <c r="X12" s="1" t="s">
        <v>14</v>
      </c>
      <c r="Y12" s="1">
        <v>0</v>
      </c>
      <c r="Z12" s="1">
        <v>0</v>
      </c>
      <c r="AA12" s="1">
        <v>0</v>
      </c>
      <c r="AB12" s="1">
        <v>0</v>
      </c>
      <c r="AC12" s="1"/>
      <c r="AD12" s="1"/>
      <c r="AE12" s="6" t="s">
        <v>14</v>
      </c>
      <c r="AF12" s="6">
        <v>0</v>
      </c>
      <c r="AG12" s="6">
        <v>0</v>
      </c>
      <c r="AH12" s="6">
        <v>0</v>
      </c>
      <c r="AI12" s="6">
        <v>0</v>
      </c>
      <c r="AJ12" s="1"/>
      <c r="AK12" s="1"/>
      <c r="AL12" s="6" t="s">
        <v>14</v>
      </c>
      <c r="AM12" s="6">
        <v>0</v>
      </c>
      <c r="AN12" s="6">
        <v>0</v>
      </c>
      <c r="AO12" s="6">
        <v>0</v>
      </c>
      <c r="AP12" s="6">
        <v>0</v>
      </c>
      <c r="AQ12" s="1"/>
      <c r="AR12" s="1"/>
      <c r="AS12" s="6" t="s">
        <v>14</v>
      </c>
      <c r="AT12" s="6">
        <v>0</v>
      </c>
      <c r="AU12" s="6">
        <v>0</v>
      </c>
      <c r="AV12" s="6">
        <v>0</v>
      </c>
      <c r="AW12" s="6">
        <v>0</v>
      </c>
      <c r="AZ12" s="6" t="s">
        <v>14</v>
      </c>
      <c r="BA12" s="6">
        <v>0</v>
      </c>
      <c r="BB12" s="6">
        <v>0</v>
      </c>
      <c r="BC12" s="6">
        <v>0</v>
      </c>
      <c r="BD12" s="6">
        <v>0</v>
      </c>
      <c r="BG12" s="6" t="s">
        <v>14</v>
      </c>
      <c r="BH12" s="6">
        <v>0</v>
      </c>
      <c r="BI12" s="6">
        <v>0</v>
      </c>
      <c r="BJ12" s="6">
        <v>0</v>
      </c>
      <c r="BK12" s="6">
        <v>0</v>
      </c>
      <c r="BN12" s="6" t="s">
        <v>14</v>
      </c>
      <c r="BO12" s="6">
        <v>0</v>
      </c>
      <c r="BP12" s="6">
        <v>0</v>
      </c>
      <c r="BQ12" s="6">
        <v>0</v>
      </c>
      <c r="BR12" s="6">
        <v>0</v>
      </c>
      <c r="BU12" s="6" t="s">
        <v>14</v>
      </c>
      <c r="BV12" s="6">
        <v>0</v>
      </c>
      <c r="BW12" s="6">
        <v>0</v>
      </c>
      <c r="BX12" s="6">
        <v>0</v>
      </c>
      <c r="BY12" s="6">
        <v>0</v>
      </c>
      <c r="CB12" s="6" t="s">
        <v>14</v>
      </c>
      <c r="CC12" s="6">
        <v>0</v>
      </c>
      <c r="CD12" s="6">
        <v>0</v>
      </c>
      <c r="CE12" s="6">
        <v>0</v>
      </c>
      <c r="CF12" s="6">
        <v>0</v>
      </c>
      <c r="CI12" s="6" t="s">
        <v>14</v>
      </c>
      <c r="CJ12" s="6">
        <v>0</v>
      </c>
      <c r="CK12" s="6">
        <v>0</v>
      </c>
      <c r="CL12" s="6">
        <v>0</v>
      </c>
      <c r="CM12" s="6">
        <v>0</v>
      </c>
      <c r="CP12" s="6" t="s">
        <v>14</v>
      </c>
      <c r="CQ12" s="6">
        <v>0</v>
      </c>
      <c r="CR12" s="6">
        <v>0</v>
      </c>
      <c r="CS12" s="6">
        <v>0</v>
      </c>
      <c r="CT12" s="6">
        <v>0</v>
      </c>
      <c r="CW12" s="6" t="s">
        <v>14</v>
      </c>
      <c r="CX12" s="6">
        <v>0</v>
      </c>
      <c r="CY12" s="6">
        <v>0</v>
      </c>
      <c r="CZ12" s="6">
        <v>0</v>
      </c>
      <c r="DA12" s="6">
        <v>0</v>
      </c>
      <c r="DD12" s="6" t="s">
        <v>14</v>
      </c>
      <c r="DE12" s="6">
        <v>0</v>
      </c>
      <c r="DF12" s="6">
        <v>0</v>
      </c>
      <c r="DG12" s="6">
        <v>0</v>
      </c>
      <c r="DH12" s="6">
        <v>0</v>
      </c>
      <c r="DK12" s="6" t="s">
        <v>14</v>
      </c>
      <c r="DL12" s="6">
        <v>0</v>
      </c>
      <c r="DM12" s="6">
        <v>0</v>
      </c>
      <c r="DN12" s="6">
        <v>0</v>
      </c>
      <c r="DO12" s="6">
        <v>0</v>
      </c>
      <c r="DR12" s="6" t="s">
        <v>14</v>
      </c>
      <c r="DS12" s="6">
        <v>0</v>
      </c>
      <c r="DT12" s="6">
        <v>0</v>
      </c>
      <c r="DU12" s="6">
        <v>0</v>
      </c>
      <c r="DV12" s="6">
        <v>0</v>
      </c>
      <c r="DY12" s="6" t="s">
        <v>14</v>
      </c>
      <c r="DZ12" s="6">
        <v>0</v>
      </c>
      <c r="EA12" s="6">
        <v>0</v>
      </c>
      <c r="EB12" s="6">
        <v>0</v>
      </c>
      <c r="EC12" s="6">
        <v>0</v>
      </c>
      <c r="EF12" s="6" t="s">
        <v>14</v>
      </c>
      <c r="EG12" s="6">
        <v>0</v>
      </c>
      <c r="EH12" s="6">
        <v>0</v>
      </c>
      <c r="EI12" s="6">
        <v>0</v>
      </c>
      <c r="EJ12" s="6">
        <v>0</v>
      </c>
      <c r="EM12" s="6" t="s">
        <v>14</v>
      </c>
      <c r="EN12" s="6">
        <v>0</v>
      </c>
      <c r="EO12" s="6">
        <v>0</v>
      </c>
      <c r="EP12" s="6">
        <v>0</v>
      </c>
      <c r="EQ12" s="6">
        <v>0</v>
      </c>
      <c r="ET12" s="6" t="s">
        <v>14</v>
      </c>
      <c r="EU12" s="6">
        <v>0</v>
      </c>
      <c r="EV12" s="6">
        <v>0</v>
      </c>
      <c r="EW12" s="6">
        <v>0</v>
      </c>
      <c r="EX12" s="6">
        <v>0</v>
      </c>
      <c r="FA12" s="6" t="s">
        <v>14</v>
      </c>
      <c r="FB12" s="6">
        <v>0</v>
      </c>
      <c r="FC12" s="6">
        <v>0</v>
      </c>
      <c r="FD12" s="6">
        <v>0</v>
      </c>
      <c r="FE12" s="6">
        <v>0</v>
      </c>
      <c r="FH12" s="6" t="s">
        <v>14</v>
      </c>
      <c r="FI12" s="6">
        <v>0</v>
      </c>
      <c r="FJ12" s="6">
        <v>0</v>
      </c>
      <c r="FK12" s="6">
        <v>0</v>
      </c>
      <c r="FL12" s="6">
        <v>0</v>
      </c>
      <c r="FO12" s="6" t="s">
        <v>14</v>
      </c>
      <c r="FP12" s="6">
        <v>0</v>
      </c>
      <c r="FQ12" s="6">
        <v>0</v>
      </c>
      <c r="FR12" s="6">
        <v>0</v>
      </c>
      <c r="FS12" s="6">
        <v>0</v>
      </c>
      <c r="FV12" s="6" t="s">
        <v>14</v>
      </c>
      <c r="FW12" s="6">
        <v>0</v>
      </c>
      <c r="FX12" s="6">
        <v>0</v>
      </c>
      <c r="FY12" s="6">
        <v>0</v>
      </c>
      <c r="FZ12" s="6">
        <v>0</v>
      </c>
      <c r="GC12" s="6" t="s">
        <v>14</v>
      </c>
      <c r="GD12" s="6">
        <v>0</v>
      </c>
      <c r="GE12" s="6">
        <v>0</v>
      </c>
      <c r="GF12" s="6">
        <v>0</v>
      </c>
      <c r="GG12" s="6">
        <v>0</v>
      </c>
      <c r="GJ12" s="58" t="s">
        <v>14</v>
      </c>
      <c r="GK12" s="58">
        <v>0</v>
      </c>
      <c r="GL12" s="58">
        <v>0</v>
      </c>
      <c r="GM12" s="58">
        <v>0</v>
      </c>
      <c r="GN12" s="58">
        <v>0</v>
      </c>
      <c r="GQ12" s="58" t="s">
        <v>14</v>
      </c>
      <c r="GR12" s="58">
        <v>0</v>
      </c>
      <c r="GS12" s="58">
        <v>0</v>
      </c>
      <c r="GT12" s="58">
        <v>0</v>
      </c>
      <c r="GU12" s="58">
        <v>0</v>
      </c>
      <c r="GX12" s="62" t="s">
        <v>14</v>
      </c>
      <c r="GY12" s="62">
        <v>0</v>
      </c>
      <c r="GZ12" s="62">
        <v>0</v>
      </c>
      <c r="HA12" s="62">
        <v>0</v>
      </c>
      <c r="HB12" s="62">
        <v>0</v>
      </c>
      <c r="HE12" s="66" t="s">
        <v>14</v>
      </c>
      <c r="HF12" s="66">
        <v>0</v>
      </c>
      <c r="HG12" s="66">
        <v>0</v>
      </c>
      <c r="HH12" s="66">
        <v>0</v>
      </c>
      <c r="HI12" s="66">
        <v>0</v>
      </c>
      <c r="HL12" s="66" t="s">
        <v>14</v>
      </c>
      <c r="HM12" s="66">
        <v>0</v>
      </c>
      <c r="HN12" s="66">
        <v>0</v>
      </c>
      <c r="HO12" s="66">
        <v>0</v>
      </c>
      <c r="HP12" s="66">
        <v>0</v>
      </c>
      <c r="HS12" s="66" t="s">
        <v>14</v>
      </c>
      <c r="HT12" s="66">
        <v>0</v>
      </c>
      <c r="HU12" s="66">
        <v>0</v>
      </c>
      <c r="HV12" s="66">
        <v>0</v>
      </c>
      <c r="HW12" s="66">
        <v>0</v>
      </c>
      <c r="HZ12" s="66" t="s">
        <v>14</v>
      </c>
      <c r="IA12" s="75">
        <v>0</v>
      </c>
      <c r="IB12" s="75">
        <v>0</v>
      </c>
      <c r="IC12" s="75">
        <v>0</v>
      </c>
      <c r="ID12" s="75">
        <v>0</v>
      </c>
      <c r="IG12" s="66" t="s">
        <v>14</v>
      </c>
      <c r="IH12" s="66">
        <v>0</v>
      </c>
      <c r="II12" s="66">
        <v>0</v>
      </c>
      <c r="IJ12" s="66">
        <v>0</v>
      </c>
      <c r="IK12" s="66">
        <v>0</v>
      </c>
      <c r="IN12" s="66" t="s">
        <v>14</v>
      </c>
      <c r="IO12" s="66">
        <v>0</v>
      </c>
      <c r="IP12" s="66">
        <v>0</v>
      </c>
      <c r="IQ12" s="66">
        <v>0</v>
      </c>
      <c r="IR12" s="66">
        <v>0</v>
      </c>
      <c r="IU12" s="66" t="s">
        <v>14</v>
      </c>
      <c r="IV12" s="66">
        <v>0</v>
      </c>
      <c r="IW12" s="66">
        <v>0</v>
      </c>
      <c r="IX12" s="66">
        <v>0</v>
      </c>
      <c r="IY12" s="66">
        <v>0</v>
      </c>
      <c r="JB12" s="66" t="s">
        <v>14</v>
      </c>
      <c r="JC12" s="76">
        <v>0.14000000000000001</v>
      </c>
      <c r="JD12" s="76">
        <v>0.56000000000000005</v>
      </c>
      <c r="JE12" s="76">
        <v>0</v>
      </c>
      <c r="JF12" s="76">
        <v>0</v>
      </c>
      <c r="JI12" s="66" t="s">
        <v>14</v>
      </c>
      <c r="JJ12" s="66">
        <v>0</v>
      </c>
      <c r="JK12" s="66">
        <v>0</v>
      </c>
      <c r="JL12" s="66">
        <v>0</v>
      </c>
      <c r="JM12" s="66">
        <v>0</v>
      </c>
      <c r="JP12" s="72" t="s">
        <v>14</v>
      </c>
      <c r="JQ12" s="72">
        <v>0</v>
      </c>
      <c r="JR12" s="72">
        <v>0</v>
      </c>
      <c r="JS12" s="72">
        <v>0</v>
      </c>
      <c r="JT12" s="72">
        <v>0</v>
      </c>
      <c r="JW12" s="76" t="s">
        <v>14</v>
      </c>
      <c r="JX12" s="76">
        <v>0</v>
      </c>
      <c r="JY12" s="76">
        <v>0</v>
      </c>
      <c r="JZ12" s="76">
        <v>0</v>
      </c>
      <c r="KA12" s="76">
        <v>0</v>
      </c>
      <c r="KD12" s="76" t="s">
        <v>14</v>
      </c>
      <c r="KE12" s="76">
        <v>0</v>
      </c>
      <c r="KF12" s="76">
        <v>0</v>
      </c>
      <c r="KG12" s="76">
        <v>0</v>
      </c>
      <c r="KH12" s="76">
        <v>0</v>
      </c>
      <c r="KK12" s="6" t="s">
        <v>14</v>
      </c>
      <c r="KL12" s="6">
        <v>0</v>
      </c>
      <c r="KM12" s="6">
        <v>0</v>
      </c>
      <c r="KN12" s="6">
        <v>0</v>
      </c>
      <c r="KO12" s="6">
        <v>0</v>
      </c>
      <c r="KR12" s="76" t="s">
        <v>14</v>
      </c>
      <c r="KS12" s="76">
        <v>0</v>
      </c>
      <c r="KT12" s="76">
        <v>0</v>
      </c>
      <c r="KU12" s="76">
        <v>0</v>
      </c>
      <c r="KV12" s="76">
        <v>0</v>
      </c>
      <c r="KY12" s="76" t="s">
        <v>14</v>
      </c>
      <c r="KZ12" s="76">
        <v>0</v>
      </c>
      <c r="LA12" s="76">
        <v>0</v>
      </c>
      <c r="LB12" s="76">
        <v>0</v>
      </c>
      <c r="LC12" s="76">
        <v>0</v>
      </c>
      <c r="LF12" s="76" t="s">
        <v>14</v>
      </c>
      <c r="LG12" s="76">
        <v>0</v>
      </c>
      <c r="LH12" s="76">
        <v>0</v>
      </c>
      <c r="LI12" s="76">
        <v>0</v>
      </c>
      <c r="LJ12" s="76">
        <v>0</v>
      </c>
      <c r="LM12" s="76" t="s">
        <v>14</v>
      </c>
      <c r="LN12" s="76">
        <v>0</v>
      </c>
      <c r="LO12" s="76">
        <v>0</v>
      </c>
      <c r="LP12" s="76">
        <v>0</v>
      </c>
      <c r="LQ12" s="76">
        <v>0</v>
      </c>
      <c r="LR12" s="76"/>
      <c r="LS12" s="76"/>
      <c r="LT12" s="76" t="s">
        <v>14</v>
      </c>
      <c r="LU12" s="76">
        <v>0</v>
      </c>
      <c r="LV12" s="76">
        <v>0</v>
      </c>
      <c r="LW12" s="76">
        <v>0</v>
      </c>
      <c r="LX12" s="76">
        <v>0</v>
      </c>
      <c r="LY12" s="76"/>
      <c r="LZ12" s="76"/>
      <c r="MA12" s="76" t="s">
        <v>14</v>
      </c>
      <c r="MB12" s="76">
        <v>0</v>
      </c>
      <c r="MC12" s="76">
        <v>0</v>
      </c>
      <c r="MD12" s="76">
        <v>0</v>
      </c>
      <c r="ME12" s="76">
        <v>0</v>
      </c>
      <c r="MH12" s="76" t="s">
        <v>14</v>
      </c>
      <c r="MI12" s="76">
        <v>0</v>
      </c>
      <c r="MJ12" s="76">
        <v>0</v>
      </c>
      <c r="MK12" s="76">
        <v>0</v>
      </c>
      <c r="ML12" s="76">
        <v>0</v>
      </c>
      <c r="MM12" s="76"/>
      <c r="MN12" s="76"/>
      <c r="MO12" s="76" t="s">
        <v>14</v>
      </c>
      <c r="MP12" s="76">
        <v>0</v>
      </c>
      <c r="MQ12" s="76">
        <v>0</v>
      </c>
      <c r="MR12" s="76">
        <v>0</v>
      </c>
      <c r="MS12" s="76">
        <v>0</v>
      </c>
    </row>
    <row r="13" spans="1:357" x14ac:dyDescent="0.25">
      <c r="A13" s="1">
        <v>0.39999999999999997</v>
      </c>
      <c r="B13" s="1">
        <v>0.44999999999999996</v>
      </c>
      <c r="C13" s="1" t="s">
        <v>15</v>
      </c>
      <c r="D13" s="1">
        <v>0</v>
      </c>
      <c r="E13" s="1">
        <v>0</v>
      </c>
      <c r="F13" s="1">
        <v>0</v>
      </c>
      <c r="G13" s="1">
        <v>0</v>
      </c>
      <c r="H13" s="1"/>
      <c r="I13" s="1"/>
      <c r="J13" s="1" t="s">
        <v>15</v>
      </c>
      <c r="K13" s="1">
        <v>0</v>
      </c>
      <c r="L13" s="1">
        <v>0</v>
      </c>
      <c r="M13" s="1">
        <v>0</v>
      </c>
      <c r="N13" s="1">
        <v>0</v>
      </c>
      <c r="O13" s="1"/>
      <c r="P13" s="1"/>
      <c r="Q13" s="1" t="s">
        <v>15</v>
      </c>
      <c r="R13" s="1">
        <v>0</v>
      </c>
      <c r="S13" s="1">
        <v>0</v>
      </c>
      <c r="T13" s="1">
        <v>0</v>
      </c>
      <c r="U13" s="1">
        <v>0</v>
      </c>
      <c r="V13" s="1"/>
      <c r="W13" s="1"/>
      <c r="X13" s="1" t="s">
        <v>15</v>
      </c>
      <c r="Y13" s="1">
        <v>0</v>
      </c>
      <c r="Z13" s="1">
        <v>0</v>
      </c>
      <c r="AA13" s="1">
        <v>0</v>
      </c>
      <c r="AB13" s="1">
        <v>0</v>
      </c>
      <c r="AC13" s="1"/>
      <c r="AD13" s="1"/>
      <c r="AE13" s="6" t="s">
        <v>15</v>
      </c>
      <c r="AF13" s="6">
        <v>0</v>
      </c>
      <c r="AG13" s="6">
        <v>0</v>
      </c>
      <c r="AH13" s="6">
        <v>0</v>
      </c>
      <c r="AI13" s="6">
        <v>0</v>
      </c>
      <c r="AJ13" s="1"/>
      <c r="AK13" s="1"/>
      <c r="AL13" s="6" t="s">
        <v>15</v>
      </c>
      <c r="AM13" s="6">
        <v>0</v>
      </c>
      <c r="AN13" s="6">
        <v>0</v>
      </c>
      <c r="AO13" s="6">
        <v>0</v>
      </c>
      <c r="AP13" s="6">
        <v>0</v>
      </c>
      <c r="AQ13" s="1"/>
      <c r="AR13" s="1"/>
      <c r="AS13" s="6" t="s">
        <v>15</v>
      </c>
      <c r="AT13" s="6">
        <v>0</v>
      </c>
      <c r="AU13" s="6">
        <v>0</v>
      </c>
      <c r="AV13" s="6">
        <v>0</v>
      </c>
      <c r="AW13" s="6">
        <v>0</v>
      </c>
      <c r="AZ13" s="6" t="s">
        <v>15</v>
      </c>
      <c r="BA13" s="6">
        <v>0</v>
      </c>
      <c r="BB13" s="6">
        <v>0</v>
      </c>
      <c r="BC13" s="6">
        <v>0</v>
      </c>
      <c r="BD13" s="6">
        <v>0</v>
      </c>
      <c r="BG13" s="6" t="s">
        <v>15</v>
      </c>
      <c r="BH13" s="6">
        <v>0</v>
      </c>
      <c r="BI13" s="6">
        <v>0</v>
      </c>
      <c r="BJ13" s="6">
        <v>0</v>
      </c>
      <c r="BK13" s="6">
        <v>0</v>
      </c>
      <c r="BN13" s="6" t="s">
        <v>15</v>
      </c>
      <c r="BO13" s="6">
        <v>0</v>
      </c>
      <c r="BP13" s="6">
        <v>0</v>
      </c>
      <c r="BQ13" s="6">
        <v>0</v>
      </c>
      <c r="BR13" s="6">
        <v>0</v>
      </c>
      <c r="BU13" s="6" t="s">
        <v>15</v>
      </c>
      <c r="BV13" s="6">
        <v>0</v>
      </c>
      <c r="BW13" s="6">
        <v>0</v>
      </c>
      <c r="BX13" s="6">
        <v>0</v>
      </c>
      <c r="BY13" s="6">
        <v>0</v>
      </c>
      <c r="CB13" s="6" t="s">
        <v>15</v>
      </c>
      <c r="CC13" s="6">
        <v>0</v>
      </c>
      <c r="CD13" s="6">
        <v>0</v>
      </c>
      <c r="CE13" s="6">
        <v>0</v>
      </c>
      <c r="CF13" s="6">
        <v>0</v>
      </c>
      <c r="CI13" s="6" t="s">
        <v>15</v>
      </c>
      <c r="CJ13" s="6">
        <v>0</v>
      </c>
      <c r="CK13" s="6">
        <v>0</v>
      </c>
      <c r="CL13" s="6">
        <v>0</v>
      </c>
      <c r="CM13" s="6">
        <v>0</v>
      </c>
      <c r="CP13" s="6" t="s">
        <v>15</v>
      </c>
      <c r="CQ13" s="6">
        <v>0</v>
      </c>
      <c r="CR13" s="6">
        <v>0</v>
      </c>
      <c r="CS13" s="6">
        <v>0</v>
      </c>
      <c r="CT13" s="6">
        <v>0</v>
      </c>
      <c r="CW13" s="6" t="s">
        <v>15</v>
      </c>
      <c r="CX13" s="6">
        <v>0</v>
      </c>
      <c r="CY13" s="6">
        <v>0</v>
      </c>
      <c r="CZ13" s="6">
        <v>0</v>
      </c>
      <c r="DA13" s="6">
        <v>0</v>
      </c>
      <c r="DD13" s="6" t="s">
        <v>15</v>
      </c>
      <c r="DE13" s="6">
        <v>0</v>
      </c>
      <c r="DF13" s="6">
        <v>0</v>
      </c>
      <c r="DG13" s="6">
        <v>0</v>
      </c>
      <c r="DH13" s="6">
        <v>0</v>
      </c>
      <c r="DK13" s="6" t="s">
        <v>15</v>
      </c>
      <c r="DL13" s="6">
        <v>0</v>
      </c>
      <c r="DM13" s="6">
        <v>0</v>
      </c>
      <c r="DN13" s="6">
        <v>0</v>
      </c>
      <c r="DO13" s="6">
        <v>0</v>
      </c>
      <c r="DR13" s="6" t="s">
        <v>15</v>
      </c>
      <c r="DS13" s="6">
        <v>0</v>
      </c>
      <c r="DT13" s="6">
        <v>0</v>
      </c>
      <c r="DU13" s="6">
        <v>0</v>
      </c>
      <c r="DV13" s="6">
        <v>0</v>
      </c>
      <c r="DY13" s="6" t="s">
        <v>15</v>
      </c>
      <c r="DZ13" s="6">
        <v>0</v>
      </c>
      <c r="EA13" s="6">
        <v>0</v>
      </c>
      <c r="EB13" s="6">
        <v>0</v>
      </c>
      <c r="EC13" s="6">
        <v>0</v>
      </c>
      <c r="EF13" s="6" t="s">
        <v>15</v>
      </c>
      <c r="EG13" s="6">
        <v>0</v>
      </c>
      <c r="EH13" s="6">
        <v>0</v>
      </c>
      <c r="EI13" s="6">
        <v>0</v>
      </c>
      <c r="EJ13" s="6">
        <v>0</v>
      </c>
      <c r="EM13" s="6" t="s">
        <v>15</v>
      </c>
      <c r="EN13" s="6">
        <v>0</v>
      </c>
      <c r="EO13" s="6">
        <v>0</v>
      </c>
      <c r="EP13" s="6">
        <v>0</v>
      </c>
      <c r="EQ13" s="6">
        <v>0</v>
      </c>
      <c r="ET13" s="6" t="s">
        <v>15</v>
      </c>
      <c r="EU13" s="6">
        <v>0</v>
      </c>
      <c r="EV13" s="6">
        <v>0</v>
      </c>
      <c r="EW13" s="6">
        <v>0</v>
      </c>
      <c r="EX13" s="6">
        <v>0</v>
      </c>
      <c r="FA13" s="6" t="s">
        <v>15</v>
      </c>
      <c r="FB13" s="6">
        <v>0</v>
      </c>
      <c r="FC13" s="6">
        <v>0</v>
      </c>
      <c r="FD13" s="6">
        <v>0</v>
      </c>
      <c r="FE13" s="6">
        <v>0</v>
      </c>
      <c r="FH13" s="6" t="s">
        <v>15</v>
      </c>
      <c r="FI13" s="6">
        <v>0</v>
      </c>
      <c r="FJ13" s="6">
        <v>0</v>
      </c>
      <c r="FK13" s="6">
        <v>0</v>
      </c>
      <c r="FL13" s="6">
        <v>0</v>
      </c>
      <c r="FO13" s="6" t="s">
        <v>15</v>
      </c>
      <c r="FP13" s="6">
        <v>0</v>
      </c>
      <c r="FQ13" s="6">
        <v>0</v>
      </c>
      <c r="FR13" s="6">
        <v>0</v>
      </c>
      <c r="FS13" s="6">
        <v>0</v>
      </c>
      <c r="FV13" s="6" t="s">
        <v>15</v>
      </c>
      <c r="FW13" s="6">
        <v>0</v>
      </c>
      <c r="FX13" s="6">
        <v>0</v>
      </c>
      <c r="FY13" s="6">
        <v>0</v>
      </c>
      <c r="FZ13" s="6">
        <v>0</v>
      </c>
      <c r="GC13" s="6" t="s">
        <v>15</v>
      </c>
      <c r="GD13" s="6">
        <v>0</v>
      </c>
      <c r="GE13" s="6">
        <v>0</v>
      </c>
      <c r="GF13" s="6">
        <v>0</v>
      </c>
      <c r="GG13" s="6">
        <v>0</v>
      </c>
      <c r="GJ13" s="58" t="s">
        <v>15</v>
      </c>
      <c r="GK13" s="58">
        <v>0</v>
      </c>
      <c r="GL13" s="58">
        <v>0</v>
      </c>
      <c r="GM13" s="58">
        <v>0</v>
      </c>
      <c r="GN13" s="58">
        <v>0</v>
      </c>
      <c r="GQ13" s="58" t="s">
        <v>15</v>
      </c>
      <c r="GR13" s="58">
        <v>0</v>
      </c>
      <c r="GS13" s="58">
        <v>0</v>
      </c>
      <c r="GT13" s="58">
        <v>0</v>
      </c>
      <c r="GU13" s="58">
        <v>0</v>
      </c>
      <c r="GX13" s="62" t="s">
        <v>15</v>
      </c>
      <c r="GY13" s="62">
        <v>0</v>
      </c>
      <c r="GZ13" s="62">
        <v>0</v>
      </c>
      <c r="HA13" s="62">
        <v>0</v>
      </c>
      <c r="HB13" s="62">
        <v>0</v>
      </c>
      <c r="HE13" s="66" t="s">
        <v>15</v>
      </c>
      <c r="HF13" s="66">
        <v>0</v>
      </c>
      <c r="HG13" s="66">
        <v>0</v>
      </c>
      <c r="HH13" s="66">
        <v>0</v>
      </c>
      <c r="HI13" s="66">
        <v>0</v>
      </c>
      <c r="HL13" s="66" t="s">
        <v>15</v>
      </c>
      <c r="HM13" s="66">
        <v>0</v>
      </c>
      <c r="HN13" s="66">
        <v>0</v>
      </c>
      <c r="HO13" s="66">
        <v>0</v>
      </c>
      <c r="HP13" s="66">
        <v>0</v>
      </c>
      <c r="HS13" s="66" t="s">
        <v>15</v>
      </c>
      <c r="HT13" s="66">
        <v>0</v>
      </c>
      <c r="HU13" s="66">
        <v>0</v>
      </c>
      <c r="HV13" s="66">
        <v>0</v>
      </c>
      <c r="HW13" s="66">
        <v>0</v>
      </c>
      <c r="HZ13" s="66" t="s">
        <v>15</v>
      </c>
      <c r="IA13" s="75">
        <v>0</v>
      </c>
      <c r="IB13" s="75">
        <v>0</v>
      </c>
      <c r="IC13" s="75">
        <v>0</v>
      </c>
      <c r="ID13" s="75">
        <v>0</v>
      </c>
      <c r="IG13" s="66" t="s">
        <v>15</v>
      </c>
      <c r="IH13" s="66">
        <v>0</v>
      </c>
      <c r="II13" s="66">
        <v>0</v>
      </c>
      <c r="IJ13" s="66">
        <v>0</v>
      </c>
      <c r="IK13" s="66">
        <v>0</v>
      </c>
      <c r="IN13" s="66" t="s">
        <v>15</v>
      </c>
      <c r="IO13" s="66">
        <v>0</v>
      </c>
      <c r="IP13" s="66">
        <v>0</v>
      </c>
      <c r="IQ13" s="66">
        <v>0</v>
      </c>
      <c r="IR13" s="66">
        <v>0</v>
      </c>
      <c r="IU13" s="66" t="s">
        <v>15</v>
      </c>
      <c r="IV13" s="66">
        <v>0</v>
      </c>
      <c r="IW13" s="66">
        <v>0</v>
      </c>
      <c r="IX13" s="66">
        <v>0</v>
      </c>
      <c r="IY13" s="66">
        <v>0</v>
      </c>
      <c r="JB13" s="66" t="s">
        <v>15</v>
      </c>
      <c r="JC13" s="76">
        <v>0</v>
      </c>
      <c r="JD13" s="76">
        <v>0</v>
      </c>
      <c r="JE13" s="76">
        <v>0</v>
      </c>
      <c r="JF13" s="76">
        <v>0</v>
      </c>
      <c r="JI13" s="66" t="s">
        <v>15</v>
      </c>
      <c r="JJ13" s="66">
        <v>0</v>
      </c>
      <c r="JK13" s="66">
        <v>0</v>
      </c>
      <c r="JL13" s="66">
        <v>0</v>
      </c>
      <c r="JM13" s="66">
        <v>0</v>
      </c>
      <c r="JP13" s="72" t="s">
        <v>15</v>
      </c>
      <c r="JQ13" s="72">
        <v>0</v>
      </c>
      <c r="JR13" s="72">
        <v>0</v>
      </c>
      <c r="JS13" s="72">
        <v>0</v>
      </c>
      <c r="JT13" s="72">
        <v>0</v>
      </c>
      <c r="JW13" s="76" t="s">
        <v>15</v>
      </c>
      <c r="JX13" s="76">
        <v>0</v>
      </c>
      <c r="JY13" s="76">
        <v>0</v>
      </c>
      <c r="JZ13" s="76">
        <v>0</v>
      </c>
      <c r="KA13" s="76">
        <v>0</v>
      </c>
      <c r="KD13" s="76" t="s">
        <v>15</v>
      </c>
      <c r="KE13" s="76">
        <v>0</v>
      </c>
      <c r="KF13" s="76">
        <v>0</v>
      </c>
      <c r="KG13" s="76">
        <v>0</v>
      </c>
      <c r="KH13" s="76">
        <v>0</v>
      </c>
      <c r="KK13" s="6" t="s">
        <v>15</v>
      </c>
      <c r="KL13" s="6">
        <v>0</v>
      </c>
      <c r="KM13" s="6">
        <v>0</v>
      </c>
      <c r="KN13" s="6">
        <v>0</v>
      </c>
      <c r="KO13" s="6">
        <v>0</v>
      </c>
      <c r="KR13" s="76" t="s">
        <v>15</v>
      </c>
      <c r="KS13" s="76">
        <v>0</v>
      </c>
      <c r="KT13" s="76">
        <v>0</v>
      </c>
      <c r="KU13" s="76">
        <v>0</v>
      </c>
      <c r="KV13" s="76">
        <v>0</v>
      </c>
      <c r="KY13" s="76" t="s">
        <v>15</v>
      </c>
      <c r="KZ13" s="76">
        <v>0</v>
      </c>
      <c r="LA13" s="76">
        <v>0</v>
      </c>
      <c r="LB13" s="76">
        <v>0</v>
      </c>
      <c r="LC13" s="76">
        <v>0</v>
      </c>
      <c r="LF13" s="76" t="s">
        <v>15</v>
      </c>
      <c r="LG13" s="76">
        <v>0</v>
      </c>
      <c r="LH13" s="76">
        <v>0</v>
      </c>
      <c r="LI13" s="76">
        <v>0</v>
      </c>
      <c r="LJ13" s="76">
        <v>0</v>
      </c>
      <c r="LM13" s="76" t="s">
        <v>15</v>
      </c>
      <c r="LN13" s="76">
        <v>0</v>
      </c>
      <c r="LO13" s="76">
        <v>0</v>
      </c>
      <c r="LP13" s="76">
        <v>0</v>
      </c>
      <c r="LQ13" s="76">
        <v>0</v>
      </c>
      <c r="LR13" s="76"/>
      <c r="LS13" s="76"/>
      <c r="LT13" s="76" t="s">
        <v>15</v>
      </c>
      <c r="LU13" s="76">
        <v>0</v>
      </c>
      <c r="LV13" s="76">
        <v>0</v>
      </c>
      <c r="LW13" s="76">
        <v>0</v>
      </c>
      <c r="LX13" s="76">
        <v>0</v>
      </c>
      <c r="LY13" s="76"/>
      <c r="LZ13" s="76"/>
      <c r="MA13" s="76" t="s">
        <v>15</v>
      </c>
      <c r="MB13" s="76">
        <v>0</v>
      </c>
      <c r="MC13" s="76">
        <v>0</v>
      </c>
      <c r="MD13" s="76">
        <v>0</v>
      </c>
      <c r="ME13" s="76">
        <v>0</v>
      </c>
      <c r="MH13" s="76" t="s">
        <v>15</v>
      </c>
      <c r="MI13" s="76">
        <v>0</v>
      </c>
      <c r="MJ13" s="76">
        <v>0</v>
      </c>
      <c r="MK13" s="76">
        <v>0</v>
      </c>
      <c r="ML13" s="76">
        <v>0</v>
      </c>
      <c r="MM13" s="76"/>
      <c r="MN13" s="76"/>
      <c r="MO13" s="76" t="s">
        <v>15</v>
      </c>
      <c r="MP13" s="76">
        <v>0</v>
      </c>
      <c r="MQ13" s="76">
        <v>0</v>
      </c>
      <c r="MR13" s="76">
        <v>0</v>
      </c>
      <c r="MS13" s="76">
        <v>0</v>
      </c>
    </row>
    <row r="14" spans="1:357" x14ac:dyDescent="0.25">
      <c r="A14" s="1">
        <v>0.44999999999999996</v>
      </c>
      <c r="B14" s="1">
        <v>0.49999999999999994</v>
      </c>
      <c r="C14" s="1" t="s">
        <v>16</v>
      </c>
      <c r="D14" s="1">
        <v>0</v>
      </c>
      <c r="E14" s="1">
        <v>0</v>
      </c>
      <c r="F14" s="1">
        <v>0</v>
      </c>
      <c r="G14" s="1">
        <v>0</v>
      </c>
      <c r="H14" s="1"/>
      <c r="I14" s="1"/>
      <c r="J14" s="1" t="s">
        <v>16</v>
      </c>
      <c r="K14" s="1">
        <v>0</v>
      </c>
      <c r="L14" s="1">
        <v>0</v>
      </c>
      <c r="M14" s="1">
        <v>0</v>
      </c>
      <c r="N14" s="1">
        <v>0</v>
      </c>
      <c r="O14" s="1"/>
      <c r="P14" s="1"/>
      <c r="Q14" s="1" t="s">
        <v>16</v>
      </c>
      <c r="R14" s="1">
        <v>0</v>
      </c>
      <c r="S14" s="1">
        <v>0</v>
      </c>
      <c r="T14" s="1">
        <v>0</v>
      </c>
      <c r="U14" s="1">
        <v>0</v>
      </c>
      <c r="V14" s="1"/>
      <c r="W14" s="1"/>
      <c r="X14" s="1" t="s">
        <v>16</v>
      </c>
      <c r="Y14" s="1">
        <v>0</v>
      </c>
      <c r="Z14" s="1">
        <v>0</v>
      </c>
      <c r="AA14" s="1">
        <v>0</v>
      </c>
      <c r="AB14" s="1">
        <v>0</v>
      </c>
      <c r="AC14" s="1"/>
      <c r="AD14" s="1"/>
      <c r="AE14" s="6" t="s">
        <v>16</v>
      </c>
      <c r="AF14" s="6">
        <v>0</v>
      </c>
      <c r="AG14" s="6">
        <v>0</v>
      </c>
      <c r="AH14" s="6">
        <v>0</v>
      </c>
      <c r="AI14" s="6">
        <v>0</v>
      </c>
      <c r="AJ14" s="1"/>
      <c r="AK14" s="1"/>
      <c r="AL14" s="6" t="s">
        <v>16</v>
      </c>
      <c r="AM14" s="6">
        <v>0</v>
      </c>
      <c r="AN14" s="6">
        <v>0</v>
      </c>
      <c r="AO14" s="6">
        <v>0</v>
      </c>
      <c r="AP14" s="6">
        <v>0</v>
      </c>
      <c r="AQ14" s="1"/>
      <c r="AR14" s="1"/>
      <c r="AS14" s="6" t="s">
        <v>16</v>
      </c>
      <c r="AT14" s="6">
        <v>0</v>
      </c>
      <c r="AU14" s="6">
        <v>0</v>
      </c>
      <c r="AV14" s="6">
        <v>0</v>
      </c>
      <c r="AW14" s="6">
        <v>0</v>
      </c>
      <c r="AZ14" s="6" t="s">
        <v>16</v>
      </c>
      <c r="BA14" s="6">
        <v>0</v>
      </c>
      <c r="BB14" s="6">
        <v>0</v>
      </c>
      <c r="BC14" s="6">
        <v>0</v>
      </c>
      <c r="BD14" s="6">
        <v>0</v>
      </c>
      <c r="BG14" s="6" t="s">
        <v>16</v>
      </c>
      <c r="BH14" s="6">
        <v>0</v>
      </c>
      <c r="BI14" s="6">
        <v>0</v>
      </c>
      <c r="BJ14" s="6">
        <v>0</v>
      </c>
      <c r="BK14" s="6">
        <v>0</v>
      </c>
      <c r="BN14" s="6" t="s">
        <v>16</v>
      </c>
      <c r="BO14" s="6">
        <v>0</v>
      </c>
      <c r="BP14" s="6">
        <v>0</v>
      </c>
      <c r="BQ14" s="6">
        <v>0</v>
      </c>
      <c r="BR14" s="6">
        <v>0</v>
      </c>
      <c r="BU14" s="6" t="s">
        <v>16</v>
      </c>
      <c r="BV14" s="6">
        <v>0</v>
      </c>
      <c r="BW14" s="6">
        <v>0</v>
      </c>
      <c r="BX14" s="6">
        <v>0</v>
      </c>
      <c r="BY14" s="6">
        <v>0</v>
      </c>
      <c r="CB14" s="6" t="s">
        <v>16</v>
      </c>
      <c r="CC14" s="6">
        <v>0</v>
      </c>
      <c r="CD14" s="6">
        <v>0</v>
      </c>
      <c r="CE14" s="6">
        <v>0</v>
      </c>
      <c r="CF14" s="6">
        <v>0</v>
      </c>
      <c r="CI14" s="6" t="s">
        <v>16</v>
      </c>
      <c r="CJ14" s="6">
        <v>0</v>
      </c>
      <c r="CK14" s="6">
        <v>0</v>
      </c>
      <c r="CL14" s="6">
        <v>0</v>
      </c>
      <c r="CM14" s="6">
        <v>0</v>
      </c>
      <c r="CP14" s="6" t="s">
        <v>16</v>
      </c>
      <c r="CQ14" s="6">
        <v>0</v>
      </c>
      <c r="CR14" s="6">
        <v>0</v>
      </c>
      <c r="CS14" s="6">
        <v>0</v>
      </c>
      <c r="CT14" s="6">
        <v>0</v>
      </c>
      <c r="CW14" s="6" t="s">
        <v>16</v>
      </c>
      <c r="CX14" s="6">
        <v>0</v>
      </c>
      <c r="CY14" s="6">
        <v>0</v>
      </c>
      <c r="CZ14" s="6">
        <v>0</v>
      </c>
      <c r="DA14" s="6">
        <v>0</v>
      </c>
      <c r="DD14" s="6" t="s">
        <v>16</v>
      </c>
      <c r="DE14" s="6">
        <v>0</v>
      </c>
      <c r="DF14" s="6">
        <v>0</v>
      </c>
      <c r="DG14" s="6">
        <v>0</v>
      </c>
      <c r="DH14" s="6">
        <v>0</v>
      </c>
      <c r="DK14" s="6" t="s">
        <v>16</v>
      </c>
      <c r="DL14" s="6">
        <v>0</v>
      </c>
      <c r="DM14" s="6">
        <v>0</v>
      </c>
      <c r="DN14" s="6">
        <v>0</v>
      </c>
      <c r="DO14" s="6">
        <v>0</v>
      </c>
      <c r="DR14" s="6" t="s">
        <v>16</v>
      </c>
      <c r="DS14" s="6">
        <v>0</v>
      </c>
      <c r="DT14" s="6">
        <v>0</v>
      </c>
      <c r="DU14" s="6">
        <v>0</v>
      </c>
      <c r="DV14" s="6">
        <v>0</v>
      </c>
      <c r="DY14" s="6" t="s">
        <v>16</v>
      </c>
      <c r="DZ14" s="6">
        <v>0</v>
      </c>
      <c r="EA14" s="6">
        <v>0</v>
      </c>
      <c r="EB14" s="6">
        <v>0</v>
      </c>
      <c r="EC14" s="6">
        <v>0</v>
      </c>
      <c r="EF14" s="6" t="s">
        <v>16</v>
      </c>
      <c r="EG14" s="6">
        <v>0</v>
      </c>
      <c r="EH14" s="6">
        <v>0</v>
      </c>
      <c r="EI14" s="6">
        <v>0</v>
      </c>
      <c r="EJ14" s="6">
        <v>0</v>
      </c>
      <c r="EM14" s="6" t="s">
        <v>16</v>
      </c>
      <c r="EN14" s="6">
        <v>0</v>
      </c>
      <c r="EO14" s="6">
        <v>0</v>
      </c>
      <c r="EP14" s="6">
        <v>0</v>
      </c>
      <c r="EQ14" s="6">
        <v>0</v>
      </c>
      <c r="ET14" s="6" t="s">
        <v>16</v>
      </c>
      <c r="EU14" s="6">
        <v>0</v>
      </c>
      <c r="EV14" s="6">
        <v>0</v>
      </c>
      <c r="EW14" s="6">
        <v>0</v>
      </c>
      <c r="EX14" s="6">
        <v>0</v>
      </c>
      <c r="FA14" s="6" t="s">
        <v>16</v>
      </c>
      <c r="FB14" s="6">
        <v>0</v>
      </c>
      <c r="FC14" s="6">
        <v>0</v>
      </c>
      <c r="FD14" s="6">
        <v>0</v>
      </c>
      <c r="FE14" s="6">
        <v>0</v>
      </c>
      <c r="FH14" s="6" t="s">
        <v>16</v>
      </c>
      <c r="FI14" s="6">
        <v>0</v>
      </c>
      <c r="FJ14" s="6">
        <v>0</v>
      </c>
      <c r="FK14" s="6">
        <v>0</v>
      </c>
      <c r="FL14" s="6">
        <v>0</v>
      </c>
      <c r="FO14" s="6" t="s">
        <v>16</v>
      </c>
      <c r="FP14" s="6">
        <v>0</v>
      </c>
      <c r="FQ14" s="6">
        <v>0</v>
      </c>
      <c r="FR14" s="6">
        <v>0</v>
      </c>
      <c r="FS14" s="6">
        <v>0</v>
      </c>
      <c r="FV14" s="6" t="s">
        <v>16</v>
      </c>
      <c r="FW14" s="6">
        <v>0</v>
      </c>
      <c r="FX14" s="6">
        <v>0</v>
      </c>
      <c r="FY14" s="6">
        <v>0</v>
      </c>
      <c r="FZ14" s="6">
        <v>0</v>
      </c>
      <c r="GC14" s="6" t="s">
        <v>16</v>
      </c>
      <c r="GD14" s="6">
        <v>0</v>
      </c>
      <c r="GE14" s="6">
        <v>0</v>
      </c>
      <c r="GF14" s="6">
        <v>0</v>
      </c>
      <c r="GG14" s="6">
        <v>0</v>
      </c>
      <c r="GJ14" s="58" t="s">
        <v>16</v>
      </c>
      <c r="GK14" s="58">
        <v>0</v>
      </c>
      <c r="GL14" s="58">
        <v>0</v>
      </c>
      <c r="GM14" s="58">
        <v>0</v>
      </c>
      <c r="GN14" s="58">
        <v>0</v>
      </c>
      <c r="GQ14" s="58" t="s">
        <v>16</v>
      </c>
      <c r="GR14" s="58">
        <v>0</v>
      </c>
      <c r="GS14" s="58">
        <v>0</v>
      </c>
      <c r="GT14" s="58">
        <v>0</v>
      </c>
      <c r="GU14" s="58">
        <v>0</v>
      </c>
      <c r="GX14" s="62" t="s">
        <v>16</v>
      </c>
      <c r="GY14" s="62">
        <v>0</v>
      </c>
      <c r="GZ14" s="62">
        <v>0</v>
      </c>
      <c r="HA14" s="62">
        <v>0</v>
      </c>
      <c r="HB14" s="62">
        <v>0</v>
      </c>
      <c r="HE14" s="66" t="s">
        <v>16</v>
      </c>
      <c r="HF14" s="66">
        <v>0</v>
      </c>
      <c r="HG14" s="66">
        <v>0</v>
      </c>
      <c r="HH14" s="66">
        <v>0</v>
      </c>
      <c r="HI14" s="66">
        <v>0</v>
      </c>
      <c r="HL14" s="66" t="s">
        <v>16</v>
      </c>
      <c r="HM14" s="66">
        <v>0</v>
      </c>
      <c r="HN14" s="66">
        <v>0</v>
      </c>
      <c r="HO14" s="66">
        <v>0</v>
      </c>
      <c r="HP14" s="66">
        <v>0</v>
      </c>
      <c r="HS14" s="66" t="s">
        <v>16</v>
      </c>
      <c r="HT14" s="66">
        <v>0</v>
      </c>
      <c r="HU14" s="66">
        <v>0</v>
      </c>
      <c r="HV14" s="66">
        <v>0</v>
      </c>
      <c r="HW14" s="66">
        <v>0</v>
      </c>
      <c r="HZ14" s="66" t="s">
        <v>16</v>
      </c>
      <c r="IA14" s="75">
        <v>0</v>
      </c>
      <c r="IB14" s="75">
        <v>0</v>
      </c>
      <c r="IC14" s="75">
        <v>0</v>
      </c>
      <c r="ID14" s="75">
        <v>0</v>
      </c>
      <c r="IG14" s="66" t="s">
        <v>16</v>
      </c>
      <c r="IH14" s="66">
        <v>0</v>
      </c>
      <c r="II14" s="66">
        <v>0</v>
      </c>
      <c r="IJ14" s="66">
        <v>0</v>
      </c>
      <c r="IK14" s="66">
        <v>0</v>
      </c>
      <c r="IN14" s="66" t="s">
        <v>16</v>
      </c>
      <c r="IO14" s="66">
        <v>0</v>
      </c>
      <c r="IP14" s="66">
        <v>0</v>
      </c>
      <c r="IQ14" s="66">
        <v>0</v>
      </c>
      <c r="IR14" s="66">
        <v>0</v>
      </c>
      <c r="IU14" s="66" t="s">
        <v>16</v>
      </c>
      <c r="IV14" s="66">
        <v>0</v>
      </c>
      <c r="IW14" s="66">
        <v>0</v>
      </c>
      <c r="IX14" s="66">
        <v>0</v>
      </c>
      <c r="IY14" s="66">
        <v>0</v>
      </c>
      <c r="JB14" s="66" t="s">
        <v>16</v>
      </c>
      <c r="JC14" s="76">
        <v>0</v>
      </c>
      <c r="JD14" s="76">
        <v>0</v>
      </c>
      <c r="JE14" s="76">
        <v>0</v>
      </c>
      <c r="JF14" s="76">
        <v>0</v>
      </c>
      <c r="JI14" s="66" t="s">
        <v>16</v>
      </c>
      <c r="JJ14" s="66">
        <v>0</v>
      </c>
      <c r="JK14" s="66">
        <v>0</v>
      </c>
      <c r="JL14" s="66">
        <v>0</v>
      </c>
      <c r="JM14" s="66">
        <v>0</v>
      </c>
      <c r="JP14" s="72" t="s">
        <v>16</v>
      </c>
      <c r="JQ14" s="72">
        <v>0</v>
      </c>
      <c r="JR14" s="72">
        <v>0</v>
      </c>
      <c r="JS14" s="72">
        <v>0</v>
      </c>
      <c r="JT14" s="72">
        <v>0</v>
      </c>
      <c r="JW14" s="76" t="s">
        <v>16</v>
      </c>
      <c r="JX14" s="76">
        <v>0</v>
      </c>
      <c r="JY14" s="76">
        <v>0</v>
      </c>
      <c r="JZ14" s="76">
        <v>0</v>
      </c>
      <c r="KA14" s="76">
        <v>0</v>
      </c>
      <c r="KD14" s="76" t="s">
        <v>16</v>
      </c>
      <c r="KE14" s="76">
        <v>0</v>
      </c>
      <c r="KF14" s="76">
        <v>0</v>
      </c>
      <c r="KG14" s="76">
        <v>0</v>
      </c>
      <c r="KH14" s="76">
        <v>0</v>
      </c>
      <c r="KK14" s="6" t="s">
        <v>16</v>
      </c>
      <c r="KL14" s="6">
        <v>0</v>
      </c>
      <c r="KM14" s="6">
        <v>0</v>
      </c>
      <c r="KN14" s="6">
        <v>0</v>
      </c>
      <c r="KO14" s="6">
        <v>0</v>
      </c>
      <c r="KR14" s="76" t="s">
        <v>16</v>
      </c>
      <c r="KS14" s="76">
        <v>0</v>
      </c>
      <c r="KT14" s="76">
        <v>0</v>
      </c>
      <c r="KU14" s="76">
        <v>0</v>
      </c>
      <c r="KV14" s="76">
        <v>0</v>
      </c>
      <c r="KY14" s="76" t="s">
        <v>16</v>
      </c>
      <c r="KZ14" s="76">
        <v>0</v>
      </c>
      <c r="LA14" s="76">
        <v>0</v>
      </c>
      <c r="LB14" s="76">
        <v>0</v>
      </c>
      <c r="LC14" s="76">
        <v>0</v>
      </c>
      <c r="LF14" s="76" t="s">
        <v>16</v>
      </c>
      <c r="LG14" s="76">
        <v>0</v>
      </c>
      <c r="LH14" s="76">
        <v>0</v>
      </c>
      <c r="LI14" s="76">
        <v>0</v>
      </c>
      <c r="LJ14" s="76">
        <v>0</v>
      </c>
      <c r="LM14" s="76" t="s">
        <v>16</v>
      </c>
      <c r="LN14" s="76">
        <v>0</v>
      </c>
      <c r="LO14" s="76">
        <v>0</v>
      </c>
      <c r="LP14" s="76">
        <v>0</v>
      </c>
      <c r="LQ14" s="76">
        <v>0</v>
      </c>
      <c r="LR14" s="76"/>
      <c r="LS14" s="76"/>
      <c r="LT14" s="76" t="s">
        <v>16</v>
      </c>
      <c r="LU14" s="76">
        <v>0</v>
      </c>
      <c r="LV14" s="76">
        <v>0</v>
      </c>
      <c r="LW14" s="76">
        <v>0</v>
      </c>
      <c r="LX14" s="76">
        <v>0</v>
      </c>
      <c r="LY14" s="76"/>
      <c r="LZ14" s="76"/>
      <c r="MA14" s="76" t="s">
        <v>16</v>
      </c>
      <c r="MB14" s="76">
        <v>0</v>
      </c>
      <c r="MC14" s="76">
        <v>0</v>
      </c>
      <c r="MD14" s="76">
        <v>0</v>
      </c>
      <c r="ME14" s="76">
        <v>0</v>
      </c>
      <c r="MH14" s="76" t="s">
        <v>16</v>
      </c>
      <c r="MI14" s="76">
        <v>0</v>
      </c>
      <c r="MJ14" s="76">
        <v>0</v>
      </c>
      <c r="MK14" s="76">
        <v>0</v>
      </c>
      <c r="ML14" s="76">
        <v>0</v>
      </c>
      <c r="MM14" s="76"/>
      <c r="MN14" s="76"/>
      <c r="MO14" s="76" t="s">
        <v>16</v>
      </c>
      <c r="MP14" s="76">
        <v>0</v>
      </c>
      <c r="MQ14" s="76">
        <v>0</v>
      </c>
      <c r="MR14" s="76">
        <v>0</v>
      </c>
      <c r="MS14" s="76">
        <v>0</v>
      </c>
    </row>
    <row r="15" spans="1:357" x14ac:dyDescent="0.25">
      <c r="A15" s="1">
        <v>0.49999999999999994</v>
      </c>
      <c r="B15" s="1">
        <v>0.54999999999999993</v>
      </c>
      <c r="C15" s="1" t="s">
        <v>17</v>
      </c>
      <c r="D15" s="1">
        <v>0</v>
      </c>
      <c r="E15" s="1">
        <v>0</v>
      </c>
      <c r="F15" s="1">
        <v>0</v>
      </c>
      <c r="G15" s="1">
        <v>0</v>
      </c>
      <c r="H15" s="1"/>
      <c r="I15" s="1"/>
      <c r="J15" s="1" t="s">
        <v>17</v>
      </c>
      <c r="K15" s="1">
        <v>0</v>
      </c>
      <c r="L15" s="1">
        <v>0</v>
      </c>
      <c r="M15" s="1">
        <v>0</v>
      </c>
      <c r="N15" s="1">
        <v>0</v>
      </c>
      <c r="O15" s="1"/>
      <c r="P15" s="1"/>
      <c r="Q15" s="1" t="s">
        <v>17</v>
      </c>
      <c r="R15" s="1">
        <v>0</v>
      </c>
      <c r="S15" s="1">
        <v>0</v>
      </c>
      <c r="T15" s="1">
        <v>0</v>
      </c>
      <c r="U15" s="1">
        <v>0</v>
      </c>
      <c r="V15" s="1"/>
      <c r="W15" s="1"/>
      <c r="X15" s="1" t="s">
        <v>17</v>
      </c>
      <c r="Y15" s="1">
        <v>0</v>
      </c>
      <c r="Z15" s="1">
        <v>0</v>
      </c>
      <c r="AA15" s="1">
        <v>0</v>
      </c>
      <c r="AB15" s="1">
        <v>0</v>
      </c>
      <c r="AC15" s="1"/>
      <c r="AD15" s="1"/>
      <c r="AE15" s="6" t="s">
        <v>17</v>
      </c>
      <c r="AF15" s="6">
        <v>0</v>
      </c>
      <c r="AG15" s="6">
        <v>0</v>
      </c>
      <c r="AH15" s="6">
        <v>0</v>
      </c>
      <c r="AI15" s="6">
        <v>0</v>
      </c>
      <c r="AJ15" s="1"/>
      <c r="AK15" s="1"/>
      <c r="AL15" s="6" t="s">
        <v>17</v>
      </c>
      <c r="AM15" s="6">
        <v>0</v>
      </c>
      <c r="AN15" s="6">
        <v>0</v>
      </c>
      <c r="AO15" s="6">
        <v>0</v>
      </c>
      <c r="AP15" s="6">
        <v>0</v>
      </c>
      <c r="AQ15" s="1"/>
      <c r="AR15" s="1"/>
      <c r="AS15" s="6" t="s">
        <v>17</v>
      </c>
      <c r="AT15" s="6">
        <v>0</v>
      </c>
      <c r="AU15" s="6">
        <v>0</v>
      </c>
      <c r="AV15" s="6">
        <v>0</v>
      </c>
      <c r="AW15" s="6">
        <v>0</v>
      </c>
      <c r="AZ15" s="6" t="s">
        <v>17</v>
      </c>
      <c r="BA15" s="6">
        <v>0</v>
      </c>
      <c r="BB15" s="6">
        <v>0</v>
      </c>
      <c r="BC15" s="6">
        <v>0</v>
      </c>
      <c r="BD15" s="6">
        <v>0</v>
      </c>
      <c r="BG15" s="6" t="s">
        <v>17</v>
      </c>
      <c r="BH15" s="6">
        <v>0</v>
      </c>
      <c r="BI15" s="6">
        <v>0</v>
      </c>
      <c r="BJ15" s="6">
        <v>0</v>
      </c>
      <c r="BK15" s="6">
        <v>0</v>
      </c>
      <c r="BN15" s="6" t="s">
        <v>17</v>
      </c>
      <c r="BO15" s="6">
        <v>0</v>
      </c>
      <c r="BP15" s="6">
        <v>0</v>
      </c>
      <c r="BQ15" s="6">
        <v>0</v>
      </c>
      <c r="BR15" s="6">
        <v>0</v>
      </c>
      <c r="BU15" s="6" t="s">
        <v>17</v>
      </c>
      <c r="BV15" s="6">
        <v>0</v>
      </c>
      <c r="BW15" s="6">
        <v>0</v>
      </c>
      <c r="BX15" s="6">
        <v>0</v>
      </c>
      <c r="BY15" s="6">
        <v>0</v>
      </c>
      <c r="CB15" s="6" t="s">
        <v>17</v>
      </c>
      <c r="CC15" s="6">
        <v>0</v>
      </c>
      <c r="CD15" s="6">
        <v>0</v>
      </c>
      <c r="CE15" s="6">
        <v>0</v>
      </c>
      <c r="CF15" s="6">
        <v>0</v>
      </c>
      <c r="CI15" s="6" t="s">
        <v>17</v>
      </c>
      <c r="CJ15" s="6">
        <v>0</v>
      </c>
      <c r="CK15" s="6">
        <v>0</v>
      </c>
      <c r="CL15" s="6">
        <v>0</v>
      </c>
      <c r="CM15" s="6">
        <v>0</v>
      </c>
      <c r="CP15" s="6" t="s">
        <v>17</v>
      </c>
      <c r="CQ15" s="6">
        <v>0</v>
      </c>
      <c r="CR15" s="6">
        <v>0</v>
      </c>
      <c r="CS15" s="6">
        <v>0</v>
      </c>
      <c r="CT15" s="6">
        <v>0</v>
      </c>
      <c r="CW15" s="6" t="s">
        <v>17</v>
      </c>
      <c r="CX15" s="6">
        <v>0</v>
      </c>
      <c r="CY15" s="6">
        <v>0</v>
      </c>
      <c r="CZ15" s="6">
        <v>0</v>
      </c>
      <c r="DA15" s="6">
        <v>0</v>
      </c>
      <c r="DD15" s="6" t="s">
        <v>17</v>
      </c>
      <c r="DE15" s="6">
        <v>0</v>
      </c>
      <c r="DF15" s="6">
        <v>0</v>
      </c>
      <c r="DG15" s="6">
        <v>0</v>
      </c>
      <c r="DH15" s="6">
        <v>0</v>
      </c>
      <c r="DK15" s="6" t="s">
        <v>17</v>
      </c>
      <c r="DL15" s="6">
        <v>0</v>
      </c>
      <c r="DM15" s="6">
        <v>0</v>
      </c>
      <c r="DN15" s="6">
        <v>0</v>
      </c>
      <c r="DO15" s="6">
        <v>0</v>
      </c>
      <c r="DR15" s="6" t="s">
        <v>17</v>
      </c>
      <c r="DS15" s="6">
        <v>0</v>
      </c>
      <c r="DT15" s="6">
        <v>0</v>
      </c>
      <c r="DU15" s="6">
        <v>0</v>
      </c>
      <c r="DV15" s="6">
        <v>0</v>
      </c>
      <c r="DY15" s="6" t="s">
        <v>17</v>
      </c>
      <c r="DZ15" s="6">
        <v>0</v>
      </c>
      <c r="EA15" s="6">
        <v>0</v>
      </c>
      <c r="EB15" s="6">
        <v>0</v>
      </c>
      <c r="EC15" s="6">
        <v>0</v>
      </c>
      <c r="EF15" s="6" t="s">
        <v>17</v>
      </c>
      <c r="EG15" s="6">
        <v>0</v>
      </c>
      <c r="EH15" s="6">
        <v>0</v>
      </c>
      <c r="EI15" s="6">
        <v>0</v>
      </c>
      <c r="EJ15" s="6">
        <v>0</v>
      </c>
      <c r="EM15" s="6" t="s">
        <v>17</v>
      </c>
      <c r="EN15" s="6">
        <v>0</v>
      </c>
      <c r="EO15" s="6">
        <v>0</v>
      </c>
      <c r="EP15" s="6">
        <v>0</v>
      </c>
      <c r="EQ15" s="6">
        <v>0</v>
      </c>
      <c r="ET15" s="6" t="s">
        <v>17</v>
      </c>
      <c r="EU15" s="6">
        <v>0</v>
      </c>
      <c r="EV15" s="6">
        <v>0</v>
      </c>
      <c r="EW15" s="6">
        <v>0</v>
      </c>
      <c r="EX15" s="6">
        <v>0</v>
      </c>
      <c r="FA15" s="6" t="s">
        <v>17</v>
      </c>
      <c r="FB15" s="6">
        <v>0</v>
      </c>
      <c r="FC15" s="6">
        <v>0</v>
      </c>
      <c r="FD15" s="6">
        <v>0</v>
      </c>
      <c r="FE15" s="6">
        <v>0</v>
      </c>
      <c r="FH15" s="6" t="s">
        <v>17</v>
      </c>
      <c r="FI15" s="6">
        <v>0</v>
      </c>
      <c r="FJ15" s="6">
        <v>0</v>
      </c>
      <c r="FK15" s="6">
        <v>0</v>
      </c>
      <c r="FL15" s="6">
        <v>0</v>
      </c>
      <c r="FO15" s="6" t="s">
        <v>17</v>
      </c>
      <c r="FP15" s="6">
        <v>0</v>
      </c>
      <c r="FQ15" s="6">
        <v>0</v>
      </c>
      <c r="FR15" s="6">
        <v>0</v>
      </c>
      <c r="FS15" s="6">
        <v>0</v>
      </c>
      <c r="FV15" s="6" t="s">
        <v>17</v>
      </c>
      <c r="FW15" s="6">
        <v>0</v>
      </c>
      <c r="FX15" s="6">
        <v>0</v>
      </c>
      <c r="FY15" s="6">
        <v>0</v>
      </c>
      <c r="FZ15" s="6">
        <v>0</v>
      </c>
      <c r="GC15" s="6" t="s">
        <v>17</v>
      </c>
      <c r="GD15" s="6">
        <v>0</v>
      </c>
      <c r="GE15" s="6">
        <v>0</v>
      </c>
      <c r="GF15" s="6">
        <v>0</v>
      </c>
      <c r="GG15" s="6">
        <v>0</v>
      </c>
      <c r="GJ15" s="58" t="s">
        <v>17</v>
      </c>
      <c r="GK15" s="58">
        <v>0</v>
      </c>
      <c r="GL15" s="58">
        <v>0</v>
      </c>
      <c r="GM15" s="58">
        <v>0</v>
      </c>
      <c r="GN15" s="58">
        <v>0</v>
      </c>
      <c r="GQ15" s="58" t="s">
        <v>17</v>
      </c>
      <c r="GR15" s="58">
        <v>0</v>
      </c>
      <c r="GS15" s="58">
        <v>0</v>
      </c>
      <c r="GT15" s="58">
        <v>0</v>
      </c>
      <c r="GU15" s="58">
        <v>0</v>
      </c>
      <c r="GX15" s="62" t="s">
        <v>17</v>
      </c>
      <c r="GY15" s="62">
        <v>0</v>
      </c>
      <c r="GZ15" s="62">
        <v>0</v>
      </c>
      <c r="HA15" s="62">
        <v>0</v>
      </c>
      <c r="HB15" s="62">
        <v>0</v>
      </c>
      <c r="HE15" s="66" t="s">
        <v>17</v>
      </c>
      <c r="HF15" s="66">
        <v>0</v>
      </c>
      <c r="HG15" s="66">
        <v>0</v>
      </c>
      <c r="HH15" s="66">
        <v>0</v>
      </c>
      <c r="HI15" s="66">
        <v>0</v>
      </c>
      <c r="HL15" s="66" t="s">
        <v>17</v>
      </c>
      <c r="HM15" s="66">
        <v>0</v>
      </c>
      <c r="HN15" s="66">
        <v>0</v>
      </c>
      <c r="HO15" s="66">
        <v>0</v>
      </c>
      <c r="HP15" s="66">
        <v>0</v>
      </c>
      <c r="HS15" s="66" t="s">
        <v>17</v>
      </c>
      <c r="HT15" s="66">
        <v>0</v>
      </c>
      <c r="HU15" s="66">
        <v>0</v>
      </c>
      <c r="HV15" s="66">
        <v>0</v>
      </c>
      <c r="HW15" s="66">
        <v>0</v>
      </c>
      <c r="HZ15" s="66" t="s">
        <v>17</v>
      </c>
      <c r="IA15" s="75">
        <v>0</v>
      </c>
      <c r="IB15" s="75">
        <v>0</v>
      </c>
      <c r="IC15" s="75">
        <v>0</v>
      </c>
      <c r="ID15" s="75">
        <v>0</v>
      </c>
      <c r="IG15" s="66" t="s">
        <v>17</v>
      </c>
      <c r="IH15" s="66">
        <v>0</v>
      </c>
      <c r="II15" s="66">
        <v>0</v>
      </c>
      <c r="IJ15" s="66">
        <v>0</v>
      </c>
      <c r="IK15" s="66">
        <v>0</v>
      </c>
      <c r="IN15" s="66" t="s">
        <v>17</v>
      </c>
      <c r="IO15" s="66">
        <v>0</v>
      </c>
      <c r="IP15" s="66">
        <v>0</v>
      </c>
      <c r="IQ15" s="66">
        <v>0</v>
      </c>
      <c r="IR15" s="66">
        <v>0</v>
      </c>
      <c r="IU15" s="66" t="s">
        <v>17</v>
      </c>
      <c r="IV15" s="66">
        <v>0</v>
      </c>
      <c r="IW15" s="66">
        <v>0</v>
      </c>
      <c r="IX15" s="66">
        <v>0</v>
      </c>
      <c r="IY15" s="66">
        <v>0</v>
      </c>
      <c r="JB15" s="66" t="s">
        <v>17</v>
      </c>
      <c r="JC15" s="76">
        <v>0</v>
      </c>
      <c r="JD15" s="76">
        <v>0</v>
      </c>
      <c r="JE15" s="76">
        <v>0</v>
      </c>
      <c r="JF15" s="76">
        <v>0</v>
      </c>
      <c r="JI15" s="66" t="s">
        <v>17</v>
      </c>
      <c r="JJ15" s="66">
        <v>0</v>
      </c>
      <c r="JK15" s="66">
        <v>0</v>
      </c>
      <c r="JL15" s="66">
        <v>0</v>
      </c>
      <c r="JM15" s="66">
        <v>0</v>
      </c>
      <c r="JP15" s="72" t="s">
        <v>17</v>
      </c>
      <c r="JQ15" s="72">
        <v>0</v>
      </c>
      <c r="JR15" s="72">
        <v>0</v>
      </c>
      <c r="JS15" s="72">
        <v>0</v>
      </c>
      <c r="JT15" s="72">
        <v>0</v>
      </c>
      <c r="JW15" s="76" t="s">
        <v>17</v>
      </c>
      <c r="JX15" s="76">
        <v>0</v>
      </c>
      <c r="JY15" s="76">
        <v>0</v>
      </c>
      <c r="JZ15" s="76">
        <v>0</v>
      </c>
      <c r="KA15" s="76">
        <v>0</v>
      </c>
      <c r="KD15" s="76" t="s">
        <v>17</v>
      </c>
      <c r="KE15" s="76">
        <v>0</v>
      </c>
      <c r="KF15" s="76">
        <v>0</v>
      </c>
      <c r="KG15" s="76">
        <v>0</v>
      </c>
      <c r="KH15" s="76">
        <v>0</v>
      </c>
      <c r="KK15" s="6" t="s">
        <v>17</v>
      </c>
      <c r="KL15" s="6">
        <v>0</v>
      </c>
      <c r="KM15" s="6">
        <v>0</v>
      </c>
      <c r="KN15" s="6">
        <v>0</v>
      </c>
      <c r="KO15" s="6">
        <v>0</v>
      </c>
      <c r="KR15" s="76" t="s">
        <v>17</v>
      </c>
      <c r="KS15" s="76">
        <v>0</v>
      </c>
      <c r="KT15" s="76">
        <v>0</v>
      </c>
      <c r="KU15" s="76">
        <v>0</v>
      </c>
      <c r="KV15" s="76">
        <v>0</v>
      </c>
      <c r="KY15" s="76" t="s">
        <v>17</v>
      </c>
      <c r="KZ15" s="76">
        <v>0</v>
      </c>
      <c r="LA15" s="76">
        <v>0</v>
      </c>
      <c r="LB15" s="76">
        <v>0</v>
      </c>
      <c r="LC15" s="76">
        <v>0</v>
      </c>
      <c r="LF15" s="76" t="s">
        <v>17</v>
      </c>
      <c r="LG15" s="76">
        <v>0</v>
      </c>
      <c r="LH15" s="76">
        <v>0</v>
      </c>
      <c r="LI15" s="76">
        <v>0</v>
      </c>
      <c r="LJ15" s="76">
        <v>0</v>
      </c>
      <c r="LM15" s="76" t="s">
        <v>17</v>
      </c>
      <c r="LN15" s="76">
        <v>0</v>
      </c>
      <c r="LO15" s="76">
        <v>0</v>
      </c>
      <c r="LP15" s="76">
        <v>0</v>
      </c>
      <c r="LQ15" s="76">
        <v>0</v>
      </c>
      <c r="LR15" s="76"/>
      <c r="LS15" s="76"/>
      <c r="LT15" s="76" t="s">
        <v>17</v>
      </c>
      <c r="LU15" s="76">
        <v>0</v>
      </c>
      <c r="LV15" s="76">
        <v>0</v>
      </c>
      <c r="LW15" s="76">
        <v>0</v>
      </c>
      <c r="LX15" s="76">
        <v>0</v>
      </c>
      <c r="LY15" s="76"/>
      <c r="LZ15" s="76"/>
      <c r="MA15" s="76" t="s">
        <v>17</v>
      </c>
      <c r="MB15" s="76">
        <v>0</v>
      </c>
      <c r="MC15" s="76">
        <v>0</v>
      </c>
      <c r="MD15" s="76">
        <v>0</v>
      </c>
      <c r="ME15" s="76">
        <v>0</v>
      </c>
      <c r="MH15" s="76" t="s">
        <v>17</v>
      </c>
      <c r="MI15" s="76">
        <v>0</v>
      </c>
      <c r="MJ15" s="76">
        <v>0</v>
      </c>
      <c r="MK15" s="76">
        <v>0</v>
      </c>
      <c r="ML15" s="76">
        <v>0</v>
      </c>
      <c r="MM15" s="76"/>
      <c r="MN15" s="76"/>
      <c r="MO15" s="76" t="s">
        <v>17</v>
      </c>
      <c r="MP15" s="76">
        <v>0</v>
      </c>
      <c r="MQ15" s="76">
        <v>0</v>
      </c>
      <c r="MR15" s="76">
        <v>0</v>
      </c>
      <c r="MS15" s="76">
        <v>0</v>
      </c>
    </row>
    <row r="16" spans="1:357" x14ac:dyDescent="0.25">
      <c r="A16" s="1">
        <v>0.54999999999999993</v>
      </c>
      <c r="B16" s="1">
        <v>0.6</v>
      </c>
      <c r="C16" s="1" t="s">
        <v>18</v>
      </c>
      <c r="D16" s="1">
        <v>0</v>
      </c>
      <c r="E16" s="1">
        <v>0</v>
      </c>
      <c r="F16" s="1">
        <v>0</v>
      </c>
      <c r="G16" s="1">
        <v>0</v>
      </c>
      <c r="H16" s="1"/>
      <c r="I16" s="1"/>
      <c r="J16" s="1" t="s">
        <v>18</v>
      </c>
      <c r="K16" s="1">
        <v>0</v>
      </c>
      <c r="L16" s="1">
        <v>0</v>
      </c>
      <c r="M16" s="1">
        <v>0</v>
      </c>
      <c r="N16" s="1">
        <v>0</v>
      </c>
      <c r="O16" s="1"/>
      <c r="P16" s="1"/>
      <c r="Q16" s="1" t="s">
        <v>18</v>
      </c>
      <c r="R16" s="1">
        <v>0</v>
      </c>
      <c r="S16" s="1">
        <v>0</v>
      </c>
      <c r="T16" s="1">
        <v>0</v>
      </c>
      <c r="U16" s="1">
        <v>0</v>
      </c>
      <c r="V16" s="1"/>
      <c r="W16" s="1"/>
      <c r="X16" s="1" t="s">
        <v>18</v>
      </c>
      <c r="Y16" s="1">
        <v>0</v>
      </c>
      <c r="Z16" s="1">
        <v>0</v>
      </c>
      <c r="AA16" s="1">
        <v>0</v>
      </c>
      <c r="AB16" s="1">
        <v>0</v>
      </c>
      <c r="AC16" s="1"/>
      <c r="AD16" s="1"/>
      <c r="AE16" s="6" t="s">
        <v>18</v>
      </c>
      <c r="AF16" s="6">
        <v>0</v>
      </c>
      <c r="AG16" s="6">
        <v>0</v>
      </c>
      <c r="AH16" s="6">
        <v>0</v>
      </c>
      <c r="AI16" s="6">
        <v>0</v>
      </c>
      <c r="AJ16" s="1"/>
      <c r="AK16" s="1"/>
      <c r="AL16" s="6" t="s">
        <v>18</v>
      </c>
      <c r="AM16" s="6">
        <v>0</v>
      </c>
      <c r="AN16" s="6">
        <v>0</v>
      </c>
      <c r="AO16" s="6">
        <v>0</v>
      </c>
      <c r="AP16" s="6">
        <v>0</v>
      </c>
      <c r="AQ16" s="1"/>
      <c r="AR16" s="1"/>
      <c r="AS16" s="6" t="s">
        <v>18</v>
      </c>
      <c r="AT16" s="6">
        <v>0</v>
      </c>
      <c r="AU16" s="6">
        <v>0</v>
      </c>
      <c r="AV16" s="6">
        <v>0</v>
      </c>
      <c r="AW16" s="6">
        <v>0</v>
      </c>
      <c r="AZ16" s="6" t="s">
        <v>18</v>
      </c>
      <c r="BA16" s="6">
        <v>0</v>
      </c>
      <c r="BB16" s="6">
        <v>0</v>
      </c>
      <c r="BC16" s="6">
        <v>0</v>
      </c>
      <c r="BD16" s="6">
        <v>0</v>
      </c>
      <c r="BG16" s="6" t="s">
        <v>18</v>
      </c>
      <c r="BH16" s="6">
        <v>0</v>
      </c>
      <c r="BI16" s="6">
        <v>0</v>
      </c>
      <c r="BJ16" s="6">
        <v>0</v>
      </c>
      <c r="BK16" s="6">
        <v>0</v>
      </c>
      <c r="BN16" s="6" t="s">
        <v>18</v>
      </c>
      <c r="BO16" s="6">
        <v>0</v>
      </c>
      <c r="BP16" s="6">
        <v>0</v>
      </c>
      <c r="BQ16" s="6">
        <v>0</v>
      </c>
      <c r="BR16" s="6">
        <v>0</v>
      </c>
      <c r="BU16" s="6" t="s">
        <v>18</v>
      </c>
      <c r="BV16" s="6">
        <v>0</v>
      </c>
      <c r="BW16" s="6">
        <v>0</v>
      </c>
      <c r="BX16" s="6">
        <v>0</v>
      </c>
      <c r="BY16" s="6">
        <v>0</v>
      </c>
      <c r="CB16" s="6" t="s">
        <v>18</v>
      </c>
      <c r="CC16" s="6">
        <v>0</v>
      </c>
      <c r="CD16" s="6">
        <v>0</v>
      </c>
      <c r="CE16" s="6">
        <v>0</v>
      </c>
      <c r="CF16" s="6">
        <v>0</v>
      </c>
      <c r="CI16" s="6" t="s">
        <v>18</v>
      </c>
      <c r="CJ16" s="6">
        <v>0</v>
      </c>
      <c r="CK16" s="6">
        <v>0</v>
      </c>
      <c r="CL16" s="6">
        <v>0</v>
      </c>
      <c r="CM16" s="6">
        <v>0</v>
      </c>
      <c r="CP16" s="6" t="s">
        <v>18</v>
      </c>
      <c r="CQ16" s="6">
        <v>0</v>
      </c>
      <c r="CR16" s="6">
        <v>0</v>
      </c>
      <c r="CS16" s="6">
        <v>0</v>
      </c>
      <c r="CT16" s="6">
        <v>0</v>
      </c>
      <c r="CW16" s="6" t="s">
        <v>18</v>
      </c>
      <c r="CX16" s="6">
        <v>0</v>
      </c>
      <c r="CY16" s="6">
        <v>0</v>
      </c>
      <c r="CZ16" s="6">
        <v>0</v>
      </c>
      <c r="DA16" s="6">
        <v>0</v>
      </c>
      <c r="DD16" s="6" t="s">
        <v>18</v>
      </c>
      <c r="DE16" s="6">
        <v>0</v>
      </c>
      <c r="DF16" s="6">
        <v>0</v>
      </c>
      <c r="DG16" s="6">
        <v>0</v>
      </c>
      <c r="DH16" s="6">
        <v>0</v>
      </c>
      <c r="DK16" s="6" t="s">
        <v>18</v>
      </c>
      <c r="DL16" s="6">
        <v>0</v>
      </c>
      <c r="DM16" s="6">
        <v>0</v>
      </c>
      <c r="DN16" s="6">
        <v>0</v>
      </c>
      <c r="DO16" s="6">
        <v>0</v>
      </c>
      <c r="DR16" s="6" t="s">
        <v>18</v>
      </c>
      <c r="DS16" s="6">
        <v>0</v>
      </c>
      <c r="DT16" s="6">
        <v>0</v>
      </c>
      <c r="DU16" s="6">
        <v>0</v>
      </c>
      <c r="DV16" s="6">
        <v>0</v>
      </c>
      <c r="DY16" s="6" t="s">
        <v>18</v>
      </c>
      <c r="DZ16" s="6">
        <v>0</v>
      </c>
      <c r="EA16" s="6">
        <v>0</v>
      </c>
      <c r="EB16" s="6">
        <v>0</v>
      </c>
      <c r="EC16" s="6">
        <v>0</v>
      </c>
      <c r="EF16" s="6" t="s">
        <v>18</v>
      </c>
      <c r="EG16" s="6">
        <v>0</v>
      </c>
      <c r="EH16" s="6">
        <v>0</v>
      </c>
      <c r="EI16" s="6">
        <v>0</v>
      </c>
      <c r="EJ16" s="6">
        <v>0</v>
      </c>
      <c r="EM16" s="6" t="s">
        <v>18</v>
      </c>
      <c r="EN16" s="6">
        <v>0</v>
      </c>
      <c r="EO16" s="6">
        <v>0</v>
      </c>
      <c r="EP16" s="6">
        <v>0</v>
      </c>
      <c r="EQ16" s="6">
        <v>0</v>
      </c>
      <c r="ET16" s="6" t="s">
        <v>18</v>
      </c>
      <c r="EU16" s="6">
        <v>0</v>
      </c>
      <c r="EV16" s="6">
        <v>0</v>
      </c>
      <c r="EW16" s="6">
        <v>0</v>
      </c>
      <c r="EX16" s="6">
        <v>0</v>
      </c>
      <c r="FA16" s="6" t="s">
        <v>18</v>
      </c>
      <c r="FB16" s="6">
        <v>0</v>
      </c>
      <c r="FC16" s="6">
        <v>0</v>
      </c>
      <c r="FD16" s="6">
        <v>0</v>
      </c>
      <c r="FE16" s="6">
        <v>0</v>
      </c>
      <c r="FH16" s="6" t="s">
        <v>18</v>
      </c>
      <c r="FI16" s="6">
        <v>0</v>
      </c>
      <c r="FJ16" s="6">
        <v>0</v>
      </c>
      <c r="FK16" s="6">
        <v>0</v>
      </c>
      <c r="FL16" s="6">
        <v>0</v>
      </c>
      <c r="FO16" s="6" t="s">
        <v>18</v>
      </c>
      <c r="FP16" s="6">
        <v>0</v>
      </c>
      <c r="FQ16" s="6">
        <v>0</v>
      </c>
      <c r="FR16" s="6">
        <v>0</v>
      </c>
      <c r="FS16" s="6">
        <v>0</v>
      </c>
      <c r="FV16" s="6" t="s">
        <v>18</v>
      </c>
      <c r="FW16" s="6">
        <v>0</v>
      </c>
      <c r="FX16" s="6">
        <v>0</v>
      </c>
      <c r="FY16" s="6">
        <v>0</v>
      </c>
      <c r="FZ16" s="6">
        <v>0</v>
      </c>
      <c r="GC16" s="6" t="s">
        <v>18</v>
      </c>
      <c r="GD16" s="6">
        <v>0</v>
      </c>
      <c r="GE16" s="6">
        <v>0</v>
      </c>
      <c r="GF16" s="6">
        <v>0</v>
      </c>
      <c r="GG16" s="6">
        <v>0</v>
      </c>
      <c r="GJ16" s="58" t="s">
        <v>18</v>
      </c>
      <c r="GK16" s="58">
        <v>0</v>
      </c>
      <c r="GL16" s="58">
        <v>0</v>
      </c>
      <c r="GM16" s="58">
        <v>0</v>
      </c>
      <c r="GN16" s="58">
        <v>0</v>
      </c>
      <c r="GQ16" s="58" t="s">
        <v>18</v>
      </c>
      <c r="GR16" s="58">
        <v>0</v>
      </c>
      <c r="GS16" s="58">
        <v>0</v>
      </c>
      <c r="GT16" s="58">
        <v>0</v>
      </c>
      <c r="GU16" s="58">
        <v>0</v>
      </c>
      <c r="GX16" s="62" t="s">
        <v>18</v>
      </c>
      <c r="GY16" s="62">
        <v>0</v>
      </c>
      <c r="GZ16" s="62">
        <v>0</v>
      </c>
      <c r="HA16" s="62">
        <v>0</v>
      </c>
      <c r="HB16" s="62">
        <v>0</v>
      </c>
      <c r="HE16" s="66" t="s">
        <v>18</v>
      </c>
      <c r="HF16" s="66">
        <v>0</v>
      </c>
      <c r="HG16" s="66">
        <v>0</v>
      </c>
      <c r="HH16" s="66">
        <v>0</v>
      </c>
      <c r="HI16" s="66">
        <v>0</v>
      </c>
      <c r="HL16" s="66" t="s">
        <v>18</v>
      </c>
      <c r="HM16" s="66">
        <v>0</v>
      </c>
      <c r="HN16" s="66">
        <v>0</v>
      </c>
      <c r="HO16" s="66">
        <v>0</v>
      </c>
      <c r="HP16" s="66">
        <v>0</v>
      </c>
      <c r="HS16" s="66" t="s">
        <v>18</v>
      </c>
      <c r="HT16" s="66">
        <v>0</v>
      </c>
      <c r="HU16" s="66">
        <v>0</v>
      </c>
      <c r="HV16" s="66">
        <v>0</v>
      </c>
      <c r="HW16" s="66">
        <v>0</v>
      </c>
      <c r="HZ16" s="66" t="s">
        <v>18</v>
      </c>
      <c r="IA16" s="75">
        <v>0</v>
      </c>
      <c r="IB16" s="75">
        <v>0</v>
      </c>
      <c r="IC16" s="75">
        <v>0</v>
      </c>
      <c r="ID16" s="75">
        <v>0</v>
      </c>
      <c r="IG16" s="66" t="s">
        <v>18</v>
      </c>
      <c r="IH16" s="66">
        <v>0</v>
      </c>
      <c r="II16" s="66">
        <v>0</v>
      </c>
      <c r="IJ16" s="66">
        <v>0</v>
      </c>
      <c r="IK16" s="66">
        <v>0</v>
      </c>
      <c r="IN16" s="66" t="s">
        <v>18</v>
      </c>
      <c r="IO16" s="66">
        <v>0</v>
      </c>
      <c r="IP16" s="66">
        <v>0</v>
      </c>
      <c r="IQ16" s="66">
        <v>0</v>
      </c>
      <c r="IR16" s="66">
        <v>0</v>
      </c>
      <c r="IU16" s="66" t="s">
        <v>18</v>
      </c>
      <c r="IV16" s="66">
        <v>0</v>
      </c>
      <c r="IW16" s="66">
        <v>0</v>
      </c>
      <c r="IX16" s="66">
        <v>0</v>
      </c>
      <c r="IY16" s="66">
        <v>0</v>
      </c>
      <c r="JB16" s="66" t="s">
        <v>18</v>
      </c>
      <c r="JC16" s="76">
        <v>0</v>
      </c>
      <c r="JD16" s="76">
        <v>0</v>
      </c>
      <c r="JE16" s="76">
        <v>0</v>
      </c>
      <c r="JF16" s="76">
        <v>0</v>
      </c>
      <c r="JI16" s="66" t="s">
        <v>18</v>
      </c>
      <c r="JJ16" s="66">
        <v>0</v>
      </c>
      <c r="JK16" s="66">
        <v>0</v>
      </c>
      <c r="JL16" s="66">
        <v>0</v>
      </c>
      <c r="JM16" s="66">
        <v>0</v>
      </c>
      <c r="JP16" s="72" t="s">
        <v>18</v>
      </c>
      <c r="JQ16" s="72">
        <v>0</v>
      </c>
      <c r="JR16" s="72">
        <v>0</v>
      </c>
      <c r="JS16" s="72">
        <v>0</v>
      </c>
      <c r="JT16" s="72">
        <v>0</v>
      </c>
      <c r="JW16" s="76" t="s">
        <v>18</v>
      </c>
      <c r="JX16" s="76">
        <v>0</v>
      </c>
      <c r="JY16" s="76">
        <v>0</v>
      </c>
      <c r="JZ16" s="76">
        <v>0</v>
      </c>
      <c r="KA16" s="76">
        <v>0</v>
      </c>
      <c r="KD16" s="76" t="s">
        <v>18</v>
      </c>
      <c r="KE16" s="76">
        <v>0</v>
      </c>
      <c r="KF16" s="76">
        <v>0</v>
      </c>
      <c r="KG16" s="76">
        <v>0</v>
      </c>
      <c r="KH16" s="76">
        <v>0</v>
      </c>
      <c r="KK16" s="6" t="s">
        <v>18</v>
      </c>
      <c r="KL16" s="6">
        <v>0</v>
      </c>
      <c r="KM16" s="6">
        <v>0</v>
      </c>
      <c r="KN16" s="6">
        <v>0</v>
      </c>
      <c r="KO16" s="6">
        <v>0</v>
      </c>
      <c r="KR16" s="76" t="s">
        <v>18</v>
      </c>
      <c r="KS16" s="76">
        <v>0</v>
      </c>
      <c r="KT16" s="76">
        <v>0</v>
      </c>
      <c r="KU16" s="76">
        <v>0</v>
      </c>
      <c r="KV16" s="76">
        <v>0</v>
      </c>
      <c r="KY16" s="76" t="s">
        <v>18</v>
      </c>
      <c r="KZ16" s="76">
        <v>0</v>
      </c>
      <c r="LA16" s="76">
        <v>0</v>
      </c>
      <c r="LB16" s="76">
        <v>0</v>
      </c>
      <c r="LC16" s="76">
        <v>0</v>
      </c>
      <c r="LF16" s="76" t="s">
        <v>18</v>
      </c>
      <c r="LG16" s="76">
        <v>0</v>
      </c>
      <c r="LH16" s="76">
        <v>0</v>
      </c>
      <c r="LI16" s="76">
        <v>0</v>
      </c>
      <c r="LJ16" s="76">
        <v>0</v>
      </c>
      <c r="LM16" s="76" t="s">
        <v>18</v>
      </c>
      <c r="LN16" s="76">
        <v>0</v>
      </c>
      <c r="LO16" s="76">
        <v>0</v>
      </c>
      <c r="LP16" s="76">
        <v>0</v>
      </c>
      <c r="LQ16" s="76">
        <v>0</v>
      </c>
      <c r="LR16" s="76"/>
      <c r="LS16" s="76"/>
      <c r="LT16" s="76" t="s">
        <v>18</v>
      </c>
      <c r="LU16" s="76">
        <v>0</v>
      </c>
      <c r="LV16" s="76">
        <v>0</v>
      </c>
      <c r="LW16" s="76">
        <v>0</v>
      </c>
      <c r="LX16" s="76">
        <v>0</v>
      </c>
      <c r="LY16" s="76"/>
      <c r="LZ16" s="76"/>
      <c r="MA16" s="76" t="s">
        <v>18</v>
      </c>
      <c r="MB16" s="76">
        <v>0</v>
      </c>
      <c r="MC16" s="76">
        <v>0</v>
      </c>
      <c r="MD16" s="76">
        <v>0</v>
      </c>
      <c r="ME16" s="76">
        <v>0</v>
      </c>
      <c r="MH16" s="76" t="s">
        <v>18</v>
      </c>
      <c r="MI16" s="76">
        <v>0.05</v>
      </c>
      <c r="MJ16" s="76">
        <v>0.2</v>
      </c>
      <c r="MK16" s="76">
        <v>0</v>
      </c>
      <c r="ML16" s="76">
        <v>0</v>
      </c>
      <c r="MM16" s="76"/>
      <c r="MN16" s="76"/>
      <c r="MO16" s="76" t="s">
        <v>18</v>
      </c>
      <c r="MP16" s="76">
        <v>0</v>
      </c>
      <c r="MQ16" s="76">
        <v>0</v>
      </c>
      <c r="MR16" s="76">
        <v>0</v>
      </c>
      <c r="MS16" s="76">
        <v>0</v>
      </c>
    </row>
    <row r="17" spans="1:357" x14ac:dyDescent="0.25">
      <c r="A17" s="1">
        <v>0.6</v>
      </c>
      <c r="B17" s="1">
        <v>0.65</v>
      </c>
      <c r="C17" s="1" t="s">
        <v>19</v>
      </c>
      <c r="D17" s="1">
        <v>0</v>
      </c>
      <c r="E17" s="1">
        <v>0</v>
      </c>
      <c r="F17" s="1">
        <v>0</v>
      </c>
      <c r="G17" s="1">
        <v>0</v>
      </c>
      <c r="H17" s="1"/>
      <c r="I17" s="1"/>
      <c r="J17" s="1" t="s">
        <v>19</v>
      </c>
      <c r="K17" s="1">
        <v>0</v>
      </c>
      <c r="L17" s="1">
        <v>0</v>
      </c>
      <c r="M17" s="1">
        <v>0</v>
      </c>
      <c r="N17" s="1">
        <v>0</v>
      </c>
      <c r="O17" s="1"/>
      <c r="P17" s="1"/>
      <c r="Q17" s="1" t="s">
        <v>19</v>
      </c>
      <c r="R17" s="1">
        <v>0</v>
      </c>
      <c r="S17" s="1">
        <v>0</v>
      </c>
      <c r="T17" s="1">
        <v>0</v>
      </c>
      <c r="U17" s="1">
        <v>0</v>
      </c>
      <c r="V17" s="1"/>
      <c r="W17" s="1"/>
      <c r="X17" s="1" t="s">
        <v>19</v>
      </c>
      <c r="Y17" s="1">
        <v>0</v>
      </c>
      <c r="Z17" s="1">
        <v>0</v>
      </c>
      <c r="AA17" s="1">
        <v>0</v>
      </c>
      <c r="AB17" s="1">
        <v>0</v>
      </c>
      <c r="AC17" s="1"/>
      <c r="AD17" s="1"/>
      <c r="AE17" s="6" t="s">
        <v>19</v>
      </c>
      <c r="AF17" s="6">
        <v>0</v>
      </c>
      <c r="AG17" s="6">
        <v>0</v>
      </c>
      <c r="AH17" s="6">
        <v>0</v>
      </c>
      <c r="AI17" s="6">
        <v>0</v>
      </c>
      <c r="AJ17" s="1"/>
      <c r="AK17" s="1"/>
      <c r="AL17" s="6" t="s">
        <v>19</v>
      </c>
      <c r="AM17" s="6">
        <v>0</v>
      </c>
      <c r="AN17" s="6">
        <v>0</v>
      </c>
      <c r="AO17" s="6">
        <v>0</v>
      </c>
      <c r="AP17" s="6">
        <v>0</v>
      </c>
      <c r="AQ17" s="1"/>
      <c r="AR17" s="1"/>
      <c r="AS17" s="6" t="s">
        <v>19</v>
      </c>
      <c r="AT17" s="6">
        <v>0</v>
      </c>
      <c r="AU17" s="6">
        <v>0</v>
      </c>
      <c r="AV17" s="6">
        <v>0</v>
      </c>
      <c r="AW17" s="6">
        <v>0</v>
      </c>
      <c r="AZ17" s="6" t="s">
        <v>19</v>
      </c>
      <c r="BA17" s="6">
        <v>0</v>
      </c>
      <c r="BB17" s="6">
        <v>0</v>
      </c>
      <c r="BC17" s="6">
        <v>0</v>
      </c>
      <c r="BD17" s="6">
        <v>0</v>
      </c>
      <c r="BG17" s="6" t="s">
        <v>19</v>
      </c>
      <c r="BH17" s="6">
        <v>0</v>
      </c>
      <c r="BI17" s="6">
        <v>0</v>
      </c>
      <c r="BJ17" s="6">
        <v>0</v>
      </c>
      <c r="BK17" s="6">
        <v>0</v>
      </c>
      <c r="BN17" s="6" t="s">
        <v>19</v>
      </c>
      <c r="BO17" s="6">
        <v>0</v>
      </c>
      <c r="BP17" s="6">
        <v>0</v>
      </c>
      <c r="BQ17" s="6">
        <v>0</v>
      </c>
      <c r="BR17" s="6">
        <v>0</v>
      </c>
      <c r="BU17" s="6" t="s">
        <v>19</v>
      </c>
      <c r="BV17" s="6">
        <v>0</v>
      </c>
      <c r="BW17" s="6">
        <v>0</v>
      </c>
      <c r="BX17" s="6">
        <v>0</v>
      </c>
      <c r="BY17" s="6">
        <v>0</v>
      </c>
      <c r="CB17" s="6" t="s">
        <v>19</v>
      </c>
      <c r="CC17" s="6">
        <v>0</v>
      </c>
      <c r="CD17" s="6">
        <v>0</v>
      </c>
      <c r="CE17" s="6">
        <v>0</v>
      </c>
      <c r="CF17" s="6">
        <v>0</v>
      </c>
      <c r="CI17" s="6" t="s">
        <v>19</v>
      </c>
      <c r="CJ17" s="6">
        <v>0</v>
      </c>
      <c r="CK17" s="6">
        <v>0</v>
      </c>
      <c r="CL17" s="6">
        <v>0</v>
      </c>
      <c r="CM17" s="6">
        <v>0</v>
      </c>
      <c r="CP17" s="6" t="s">
        <v>19</v>
      </c>
      <c r="CQ17" s="6">
        <v>0</v>
      </c>
      <c r="CR17" s="6">
        <v>0</v>
      </c>
      <c r="CS17" s="6">
        <v>0</v>
      </c>
      <c r="CT17" s="6">
        <v>0</v>
      </c>
      <c r="CW17" s="6" t="s">
        <v>19</v>
      </c>
      <c r="CX17" s="6">
        <v>0</v>
      </c>
      <c r="CY17" s="6">
        <v>0</v>
      </c>
      <c r="CZ17" s="6">
        <v>0</v>
      </c>
      <c r="DA17" s="6">
        <v>0</v>
      </c>
      <c r="DD17" s="6" t="s">
        <v>19</v>
      </c>
      <c r="DE17" s="6">
        <v>0</v>
      </c>
      <c r="DF17" s="6">
        <v>0</v>
      </c>
      <c r="DG17" s="6">
        <v>0</v>
      </c>
      <c r="DH17" s="6">
        <v>0</v>
      </c>
      <c r="DK17" s="6" t="s">
        <v>19</v>
      </c>
      <c r="DL17" s="6">
        <v>0</v>
      </c>
      <c r="DM17" s="6">
        <v>0</v>
      </c>
      <c r="DN17" s="6">
        <v>0</v>
      </c>
      <c r="DO17" s="6">
        <v>0</v>
      </c>
      <c r="DR17" s="6" t="s">
        <v>19</v>
      </c>
      <c r="DS17" s="6">
        <v>0</v>
      </c>
      <c r="DT17" s="6">
        <v>0</v>
      </c>
      <c r="DU17" s="6">
        <v>0</v>
      </c>
      <c r="DV17" s="6">
        <v>0</v>
      </c>
      <c r="DY17" s="6" t="s">
        <v>19</v>
      </c>
      <c r="DZ17" s="6">
        <v>0</v>
      </c>
      <c r="EA17" s="6">
        <v>0</v>
      </c>
      <c r="EB17" s="6">
        <v>0</v>
      </c>
      <c r="EC17" s="6">
        <v>0</v>
      </c>
      <c r="EF17" s="6" t="s">
        <v>19</v>
      </c>
      <c r="EG17" s="6">
        <v>0</v>
      </c>
      <c r="EH17" s="6">
        <v>0</v>
      </c>
      <c r="EI17" s="6">
        <v>0</v>
      </c>
      <c r="EJ17" s="6">
        <v>0</v>
      </c>
      <c r="EM17" s="6" t="s">
        <v>19</v>
      </c>
      <c r="EN17" s="6">
        <v>0</v>
      </c>
      <c r="EO17" s="6">
        <v>0</v>
      </c>
      <c r="EP17" s="6">
        <v>0</v>
      </c>
      <c r="EQ17" s="6">
        <v>0</v>
      </c>
      <c r="ET17" s="6" t="s">
        <v>19</v>
      </c>
      <c r="EU17" s="6">
        <v>0</v>
      </c>
      <c r="EV17" s="6">
        <v>0</v>
      </c>
      <c r="EW17" s="6">
        <v>0</v>
      </c>
      <c r="EX17" s="6">
        <v>0</v>
      </c>
      <c r="FA17" s="6" t="s">
        <v>19</v>
      </c>
      <c r="FB17" s="6">
        <v>0</v>
      </c>
      <c r="FC17" s="6">
        <v>0</v>
      </c>
      <c r="FD17" s="6">
        <v>0</v>
      </c>
      <c r="FE17" s="6">
        <v>0</v>
      </c>
      <c r="FH17" s="6" t="s">
        <v>19</v>
      </c>
      <c r="FI17" s="6">
        <v>0</v>
      </c>
      <c r="FJ17" s="6">
        <v>0</v>
      </c>
      <c r="FK17" s="6">
        <v>0</v>
      </c>
      <c r="FL17" s="6">
        <v>0</v>
      </c>
      <c r="FO17" s="6" t="s">
        <v>19</v>
      </c>
      <c r="FP17" s="6">
        <v>0</v>
      </c>
      <c r="FQ17" s="6">
        <v>0</v>
      </c>
      <c r="FR17" s="6">
        <v>0</v>
      </c>
      <c r="FS17" s="6">
        <v>0</v>
      </c>
      <c r="FV17" s="6" t="s">
        <v>19</v>
      </c>
      <c r="FW17" s="6">
        <v>0</v>
      </c>
      <c r="FX17" s="6">
        <v>0</v>
      </c>
      <c r="FY17" s="6">
        <v>0</v>
      </c>
      <c r="FZ17" s="6">
        <v>0</v>
      </c>
      <c r="GC17" s="6" t="s">
        <v>19</v>
      </c>
      <c r="GD17" s="6">
        <v>0</v>
      </c>
      <c r="GE17" s="6">
        <v>0</v>
      </c>
      <c r="GF17" s="6">
        <v>0</v>
      </c>
      <c r="GG17" s="6">
        <v>0</v>
      </c>
      <c r="GJ17" s="58" t="s">
        <v>19</v>
      </c>
      <c r="GK17" s="58">
        <v>0</v>
      </c>
      <c r="GL17" s="58">
        <v>0</v>
      </c>
      <c r="GM17" s="58">
        <v>0</v>
      </c>
      <c r="GN17" s="58">
        <v>0</v>
      </c>
      <c r="GQ17" s="58" t="s">
        <v>19</v>
      </c>
      <c r="GR17" s="58">
        <v>0</v>
      </c>
      <c r="GS17" s="58">
        <v>0</v>
      </c>
      <c r="GT17" s="58">
        <v>0</v>
      </c>
      <c r="GU17" s="58">
        <v>0</v>
      </c>
      <c r="GX17" s="62" t="s">
        <v>19</v>
      </c>
      <c r="GY17" s="62">
        <v>0</v>
      </c>
      <c r="GZ17" s="62">
        <v>0</v>
      </c>
      <c r="HA17" s="62">
        <v>0</v>
      </c>
      <c r="HB17" s="62">
        <v>0</v>
      </c>
      <c r="HE17" s="66" t="s">
        <v>19</v>
      </c>
      <c r="HF17" s="66">
        <v>0</v>
      </c>
      <c r="HG17" s="66">
        <v>0</v>
      </c>
      <c r="HH17" s="66">
        <v>0</v>
      </c>
      <c r="HI17" s="66">
        <v>0</v>
      </c>
      <c r="HL17" s="66" t="s">
        <v>19</v>
      </c>
      <c r="HM17" s="66">
        <v>0</v>
      </c>
      <c r="HN17" s="66">
        <v>0</v>
      </c>
      <c r="HO17" s="66">
        <v>0</v>
      </c>
      <c r="HP17" s="66">
        <v>0</v>
      </c>
      <c r="HS17" s="66" t="s">
        <v>19</v>
      </c>
      <c r="HT17" s="66">
        <v>0</v>
      </c>
      <c r="HU17" s="66">
        <v>0</v>
      </c>
      <c r="HV17" s="66">
        <v>0</v>
      </c>
      <c r="HW17" s="66">
        <v>0</v>
      </c>
      <c r="HZ17" s="66" t="s">
        <v>19</v>
      </c>
      <c r="IA17" s="75">
        <v>0</v>
      </c>
      <c r="IB17" s="75">
        <v>0</v>
      </c>
      <c r="IC17" s="75">
        <v>0</v>
      </c>
      <c r="ID17" s="75">
        <v>0</v>
      </c>
      <c r="IG17" s="66" t="s">
        <v>19</v>
      </c>
      <c r="IH17" s="66">
        <v>0</v>
      </c>
      <c r="II17" s="66">
        <v>0</v>
      </c>
      <c r="IJ17" s="66">
        <v>0</v>
      </c>
      <c r="IK17" s="66">
        <v>0</v>
      </c>
      <c r="IN17" s="66" t="s">
        <v>19</v>
      </c>
      <c r="IO17" s="66">
        <v>0</v>
      </c>
      <c r="IP17" s="66">
        <v>0</v>
      </c>
      <c r="IQ17" s="66">
        <v>0</v>
      </c>
      <c r="IR17" s="66">
        <v>0</v>
      </c>
      <c r="IU17" s="66" t="s">
        <v>19</v>
      </c>
      <c r="IV17" s="66">
        <v>0</v>
      </c>
      <c r="IW17" s="66">
        <v>0</v>
      </c>
      <c r="IX17" s="66">
        <v>0</v>
      </c>
      <c r="IY17" s="66">
        <v>0</v>
      </c>
      <c r="JB17" s="66" t="s">
        <v>19</v>
      </c>
      <c r="JC17" s="76">
        <v>0</v>
      </c>
      <c r="JD17" s="76">
        <v>0</v>
      </c>
      <c r="JE17" s="76">
        <v>0</v>
      </c>
      <c r="JF17" s="76">
        <v>0</v>
      </c>
      <c r="JI17" s="66" t="s">
        <v>19</v>
      </c>
      <c r="JJ17" s="66">
        <v>0</v>
      </c>
      <c r="JK17" s="66">
        <v>0</v>
      </c>
      <c r="JL17" s="66">
        <v>0</v>
      </c>
      <c r="JM17" s="66">
        <v>0</v>
      </c>
      <c r="JP17" s="72" t="s">
        <v>19</v>
      </c>
      <c r="JQ17" s="72">
        <v>0</v>
      </c>
      <c r="JR17" s="72">
        <v>0</v>
      </c>
      <c r="JS17" s="72">
        <v>0</v>
      </c>
      <c r="JT17" s="72">
        <v>0</v>
      </c>
      <c r="JW17" s="76" t="s">
        <v>19</v>
      </c>
      <c r="JX17" s="76">
        <v>0</v>
      </c>
      <c r="JY17" s="76">
        <v>0</v>
      </c>
      <c r="JZ17" s="76">
        <v>0</v>
      </c>
      <c r="KA17" s="76">
        <v>0</v>
      </c>
      <c r="KD17" s="76" t="s">
        <v>19</v>
      </c>
      <c r="KE17" s="76">
        <v>0</v>
      </c>
      <c r="KF17" s="76">
        <v>0</v>
      </c>
      <c r="KG17" s="76">
        <v>0</v>
      </c>
      <c r="KH17" s="76">
        <v>0</v>
      </c>
      <c r="KK17" s="6" t="s">
        <v>19</v>
      </c>
      <c r="KL17" s="6">
        <v>0</v>
      </c>
      <c r="KM17" s="6">
        <v>0</v>
      </c>
      <c r="KN17" s="6">
        <v>0</v>
      </c>
      <c r="KO17" s="6">
        <v>0</v>
      </c>
      <c r="KR17" s="76" t="s">
        <v>19</v>
      </c>
      <c r="KS17" s="76">
        <v>0</v>
      </c>
      <c r="KT17" s="76">
        <v>0</v>
      </c>
      <c r="KU17" s="76">
        <v>0</v>
      </c>
      <c r="KV17" s="76">
        <v>0</v>
      </c>
      <c r="KY17" s="76" t="s">
        <v>19</v>
      </c>
      <c r="KZ17" s="76">
        <v>0</v>
      </c>
      <c r="LA17" s="76">
        <v>0</v>
      </c>
      <c r="LB17" s="76">
        <v>0</v>
      </c>
      <c r="LC17" s="76">
        <v>0</v>
      </c>
      <c r="LF17" s="76" t="s">
        <v>19</v>
      </c>
      <c r="LG17" s="76">
        <v>0</v>
      </c>
      <c r="LH17" s="76">
        <v>0</v>
      </c>
      <c r="LI17" s="76">
        <v>0</v>
      </c>
      <c r="LJ17" s="76">
        <v>0</v>
      </c>
      <c r="LM17" s="76" t="s">
        <v>19</v>
      </c>
      <c r="LN17" s="76">
        <v>0</v>
      </c>
      <c r="LO17" s="76">
        <v>0</v>
      </c>
      <c r="LP17" s="76">
        <v>0</v>
      </c>
      <c r="LQ17" s="76">
        <v>0</v>
      </c>
      <c r="LR17" s="76"/>
      <c r="LS17" s="76"/>
      <c r="LT17" s="76" t="s">
        <v>19</v>
      </c>
      <c r="LU17" s="76">
        <v>0</v>
      </c>
      <c r="LV17" s="76">
        <v>0</v>
      </c>
      <c r="LW17" s="76">
        <v>0</v>
      </c>
      <c r="LX17" s="76">
        <v>0</v>
      </c>
      <c r="LY17" s="76"/>
      <c r="LZ17" s="76"/>
      <c r="MA17" s="76" t="s">
        <v>19</v>
      </c>
      <c r="MB17" s="76">
        <v>0</v>
      </c>
      <c r="MC17" s="76">
        <v>0</v>
      </c>
      <c r="MD17" s="76">
        <v>0</v>
      </c>
      <c r="ME17" s="76">
        <v>0</v>
      </c>
      <c r="MH17" s="76" t="s">
        <v>19</v>
      </c>
      <c r="MI17" s="76">
        <v>0</v>
      </c>
      <c r="MJ17" s="76">
        <v>0</v>
      </c>
      <c r="MK17" s="76">
        <v>0</v>
      </c>
      <c r="ML17" s="76">
        <v>0</v>
      </c>
      <c r="MM17" s="76"/>
      <c r="MN17" s="76"/>
      <c r="MO17" s="76" t="s">
        <v>19</v>
      </c>
      <c r="MP17" s="76">
        <v>0</v>
      </c>
      <c r="MQ17" s="76">
        <v>0</v>
      </c>
      <c r="MR17" s="76">
        <v>0</v>
      </c>
      <c r="MS17" s="76">
        <v>0</v>
      </c>
    </row>
    <row r="18" spans="1:357" x14ac:dyDescent="0.25">
      <c r="A18" s="1">
        <v>0.65</v>
      </c>
      <c r="B18" s="1">
        <v>0.70000000000000007</v>
      </c>
      <c r="C18" s="1" t="s">
        <v>20</v>
      </c>
      <c r="D18" s="1">
        <v>0</v>
      </c>
      <c r="E18" s="1">
        <v>0</v>
      </c>
      <c r="F18" s="1">
        <v>0</v>
      </c>
      <c r="G18" s="1">
        <v>0</v>
      </c>
      <c r="H18" s="1"/>
      <c r="I18" s="1"/>
      <c r="J18" s="1" t="s">
        <v>20</v>
      </c>
      <c r="K18" s="1">
        <v>0</v>
      </c>
      <c r="L18" s="1">
        <v>0</v>
      </c>
      <c r="M18" s="1">
        <v>0</v>
      </c>
      <c r="N18" s="1">
        <v>0</v>
      </c>
      <c r="O18" s="1"/>
      <c r="P18" s="1"/>
      <c r="Q18" s="1" t="s">
        <v>20</v>
      </c>
      <c r="R18" s="1">
        <v>0</v>
      </c>
      <c r="S18" s="1">
        <v>0</v>
      </c>
      <c r="T18" s="1">
        <v>0</v>
      </c>
      <c r="U18" s="1">
        <v>0</v>
      </c>
      <c r="V18" s="1"/>
      <c r="W18" s="1"/>
      <c r="X18" s="1" t="s">
        <v>20</v>
      </c>
      <c r="Y18" s="1">
        <v>0</v>
      </c>
      <c r="Z18" s="1">
        <v>0</v>
      </c>
      <c r="AA18" s="1">
        <v>0</v>
      </c>
      <c r="AB18" s="1">
        <v>0</v>
      </c>
      <c r="AC18" s="1"/>
      <c r="AD18" s="1"/>
      <c r="AE18" s="6" t="s">
        <v>20</v>
      </c>
      <c r="AF18" s="6">
        <v>0</v>
      </c>
      <c r="AG18" s="6">
        <v>0</v>
      </c>
      <c r="AH18" s="6">
        <v>0</v>
      </c>
      <c r="AI18" s="6">
        <v>0</v>
      </c>
      <c r="AJ18" s="1"/>
      <c r="AK18" s="1"/>
      <c r="AL18" s="6" t="s">
        <v>20</v>
      </c>
      <c r="AM18" s="6">
        <v>0</v>
      </c>
      <c r="AN18" s="6">
        <v>0</v>
      </c>
      <c r="AO18" s="6">
        <v>0</v>
      </c>
      <c r="AP18" s="6">
        <v>0</v>
      </c>
      <c r="AQ18" s="1"/>
      <c r="AR18" s="1"/>
      <c r="AS18" s="6" t="s">
        <v>20</v>
      </c>
      <c r="AT18" s="6">
        <v>0</v>
      </c>
      <c r="AU18" s="6">
        <v>0</v>
      </c>
      <c r="AV18" s="6">
        <v>0</v>
      </c>
      <c r="AW18" s="6">
        <v>0</v>
      </c>
      <c r="AZ18" s="6" t="s">
        <v>20</v>
      </c>
      <c r="BA18" s="6">
        <v>0</v>
      </c>
      <c r="BB18" s="6">
        <v>0</v>
      </c>
      <c r="BC18" s="6">
        <v>0</v>
      </c>
      <c r="BD18" s="6">
        <v>0</v>
      </c>
      <c r="BG18" s="6" t="s">
        <v>20</v>
      </c>
      <c r="BH18" s="6">
        <v>0</v>
      </c>
      <c r="BI18" s="6">
        <v>0</v>
      </c>
      <c r="BJ18" s="6">
        <v>0</v>
      </c>
      <c r="BK18" s="6">
        <v>0</v>
      </c>
      <c r="BN18" s="6" t="s">
        <v>20</v>
      </c>
      <c r="BO18" s="6">
        <v>0</v>
      </c>
      <c r="BP18" s="6">
        <v>0</v>
      </c>
      <c r="BQ18" s="6">
        <v>0</v>
      </c>
      <c r="BR18" s="6">
        <v>0</v>
      </c>
      <c r="BU18" s="6" t="s">
        <v>20</v>
      </c>
      <c r="BV18" s="6">
        <v>0</v>
      </c>
      <c r="BW18" s="6">
        <v>0</v>
      </c>
      <c r="BX18" s="6">
        <v>0</v>
      </c>
      <c r="BY18" s="6">
        <v>0</v>
      </c>
      <c r="CB18" s="6" t="s">
        <v>20</v>
      </c>
      <c r="CC18" s="6">
        <v>0</v>
      </c>
      <c r="CD18" s="6">
        <v>0</v>
      </c>
      <c r="CE18" s="6">
        <v>0</v>
      </c>
      <c r="CF18" s="6">
        <v>0</v>
      </c>
      <c r="CI18" s="6" t="s">
        <v>20</v>
      </c>
      <c r="CJ18" s="6">
        <v>0</v>
      </c>
      <c r="CK18" s="6">
        <v>0</v>
      </c>
      <c r="CL18" s="6">
        <v>0</v>
      </c>
      <c r="CM18" s="6">
        <v>0</v>
      </c>
      <c r="CP18" s="6" t="s">
        <v>20</v>
      </c>
      <c r="CQ18" s="6">
        <v>0</v>
      </c>
      <c r="CR18" s="6">
        <v>0</v>
      </c>
      <c r="CS18" s="6">
        <v>0</v>
      </c>
      <c r="CT18" s="6">
        <v>0</v>
      </c>
      <c r="CW18" s="6" t="s">
        <v>20</v>
      </c>
      <c r="CX18" s="6">
        <v>0</v>
      </c>
      <c r="CY18" s="6">
        <v>0</v>
      </c>
      <c r="CZ18" s="6">
        <v>0</v>
      </c>
      <c r="DA18" s="6">
        <v>0</v>
      </c>
      <c r="DD18" s="6" t="s">
        <v>20</v>
      </c>
      <c r="DE18" s="6">
        <v>0</v>
      </c>
      <c r="DF18" s="6">
        <v>0</v>
      </c>
      <c r="DG18" s="6">
        <v>0</v>
      </c>
      <c r="DH18" s="6">
        <v>0</v>
      </c>
      <c r="DK18" s="6" t="s">
        <v>20</v>
      </c>
      <c r="DL18" s="6">
        <v>0</v>
      </c>
      <c r="DM18" s="6">
        <v>0</v>
      </c>
      <c r="DN18" s="6">
        <v>0</v>
      </c>
      <c r="DO18" s="6">
        <v>0</v>
      </c>
      <c r="DR18" s="6" t="s">
        <v>20</v>
      </c>
      <c r="DS18" s="6">
        <v>0</v>
      </c>
      <c r="DT18" s="6">
        <v>0</v>
      </c>
      <c r="DU18" s="6">
        <v>0</v>
      </c>
      <c r="DV18" s="6">
        <v>0</v>
      </c>
      <c r="DY18" s="6" t="s">
        <v>20</v>
      </c>
      <c r="DZ18" s="6">
        <v>0</v>
      </c>
      <c r="EA18" s="6">
        <v>0</v>
      </c>
      <c r="EB18" s="6">
        <v>0</v>
      </c>
      <c r="EC18" s="6">
        <v>0</v>
      </c>
      <c r="EF18" s="6" t="s">
        <v>20</v>
      </c>
      <c r="EG18" s="6">
        <v>0</v>
      </c>
      <c r="EH18" s="6">
        <v>0</v>
      </c>
      <c r="EI18" s="6">
        <v>0</v>
      </c>
      <c r="EJ18" s="6">
        <v>0</v>
      </c>
      <c r="EM18" s="6" t="s">
        <v>20</v>
      </c>
      <c r="EN18" s="6">
        <v>0</v>
      </c>
      <c r="EO18" s="6">
        <v>0</v>
      </c>
      <c r="EP18" s="6">
        <v>0</v>
      </c>
      <c r="EQ18" s="6">
        <v>0</v>
      </c>
      <c r="ET18" s="6" t="s">
        <v>20</v>
      </c>
      <c r="EU18" s="6">
        <v>0</v>
      </c>
      <c r="EV18" s="6">
        <v>0</v>
      </c>
      <c r="EW18" s="6">
        <v>0</v>
      </c>
      <c r="EX18" s="6">
        <v>0</v>
      </c>
      <c r="FA18" s="6" t="s">
        <v>20</v>
      </c>
      <c r="FB18" s="6">
        <v>0</v>
      </c>
      <c r="FC18" s="6">
        <v>0</v>
      </c>
      <c r="FD18" s="6">
        <v>0</v>
      </c>
      <c r="FE18" s="6">
        <v>0</v>
      </c>
      <c r="FH18" s="6" t="s">
        <v>20</v>
      </c>
      <c r="FI18" s="6">
        <v>0</v>
      </c>
      <c r="FJ18" s="6">
        <v>0</v>
      </c>
      <c r="FK18" s="6">
        <v>0</v>
      </c>
      <c r="FL18" s="6">
        <v>0</v>
      </c>
      <c r="FO18" s="6" t="s">
        <v>20</v>
      </c>
      <c r="FP18" s="6">
        <v>0</v>
      </c>
      <c r="FQ18" s="6">
        <v>0</v>
      </c>
      <c r="FR18" s="6">
        <v>0</v>
      </c>
      <c r="FS18" s="6">
        <v>0</v>
      </c>
      <c r="FV18" s="6" t="s">
        <v>20</v>
      </c>
      <c r="FW18" s="6">
        <v>0</v>
      </c>
      <c r="FX18" s="6">
        <v>0</v>
      </c>
      <c r="FY18" s="6">
        <v>0</v>
      </c>
      <c r="FZ18" s="6">
        <v>0</v>
      </c>
      <c r="GC18" s="6" t="s">
        <v>20</v>
      </c>
      <c r="GD18" s="6">
        <v>0</v>
      </c>
      <c r="GE18" s="6">
        <v>0</v>
      </c>
      <c r="GF18" s="6">
        <v>0</v>
      </c>
      <c r="GG18" s="6">
        <v>0</v>
      </c>
      <c r="GJ18" s="58" t="s">
        <v>20</v>
      </c>
      <c r="GK18" s="58">
        <v>0</v>
      </c>
      <c r="GL18" s="58">
        <v>0</v>
      </c>
      <c r="GM18" s="58">
        <v>0</v>
      </c>
      <c r="GN18" s="58">
        <v>0</v>
      </c>
      <c r="GQ18" s="58" t="s">
        <v>20</v>
      </c>
      <c r="GR18" s="58">
        <v>0</v>
      </c>
      <c r="GS18" s="58">
        <v>0</v>
      </c>
      <c r="GT18" s="58">
        <v>0</v>
      </c>
      <c r="GU18" s="58">
        <v>0</v>
      </c>
      <c r="GX18" s="62" t="s">
        <v>20</v>
      </c>
      <c r="GY18" s="62">
        <v>0</v>
      </c>
      <c r="GZ18" s="62">
        <v>0</v>
      </c>
      <c r="HA18" s="62">
        <v>0</v>
      </c>
      <c r="HB18" s="62">
        <v>0</v>
      </c>
      <c r="HE18" s="66" t="s">
        <v>20</v>
      </c>
      <c r="HF18" s="66">
        <v>0</v>
      </c>
      <c r="HG18" s="66">
        <v>0</v>
      </c>
      <c r="HH18" s="66">
        <v>0</v>
      </c>
      <c r="HI18" s="66">
        <v>0</v>
      </c>
      <c r="HL18" s="66" t="s">
        <v>20</v>
      </c>
      <c r="HM18" s="66">
        <v>0</v>
      </c>
      <c r="HN18" s="66">
        <v>0</v>
      </c>
      <c r="HO18" s="66">
        <v>0</v>
      </c>
      <c r="HP18" s="66">
        <v>0</v>
      </c>
      <c r="HS18" s="66" t="s">
        <v>20</v>
      </c>
      <c r="HT18" s="66">
        <v>0</v>
      </c>
      <c r="HU18" s="66">
        <v>0</v>
      </c>
      <c r="HV18" s="66">
        <v>0</v>
      </c>
      <c r="HW18" s="66">
        <v>0</v>
      </c>
      <c r="HZ18" s="66" t="s">
        <v>20</v>
      </c>
      <c r="IA18" s="75">
        <v>0</v>
      </c>
      <c r="IB18" s="75">
        <v>0</v>
      </c>
      <c r="IC18" s="75">
        <v>0</v>
      </c>
      <c r="ID18" s="75">
        <v>0</v>
      </c>
      <c r="IG18" s="66" t="s">
        <v>20</v>
      </c>
      <c r="IH18" s="66">
        <v>0</v>
      </c>
      <c r="II18" s="66">
        <v>0</v>
      </c>
      <c r="IJ18" s="66">
        <v>0</v>
      </c>
      <c r="IK18" s="66">
        <v>0</v>
      </c>
      <c r="IN18" s="66" t="s">
        <v>20</v>
      </c>
      <c r="IO18" s="66">
        <v>0</v>
      </c>
      <c r="IP18" s="66">
        <v>0</v>
      </c>
      <c r="IQ18" s="66">
        <v>0</v>
      </c>
      <c r="IR18" s="66">
        <v>0</v>
      </c>
      <c r="IU18" s="66" t="s">
        <v>20</v>
      </c>
      <c r="IV18" s="66">
        <v>0</v>
      </c>
      <c r="IW18" s="66">
        <v>0</v>
      </c>
      <c r="IX18" s="66">
        <v>0</v>
      </c>
      <c r="IY18" s="66">
        <v>0</v>
      </c>
      <c r="JB18" s="66" t="s">
        <v>20</v>
      </c>
      <c r="JC18" s="76">
        <v>0</v>
      </c>
      <c r="JD18" s="76">
        <v>0</v>
      </c>
      <c r="JE18" s="76">
        <v>0</v>
      </c>
      <c r="JF18" s="76">
        <v>0</v>
      </c>
      <c r="JI18" s="66" t="s">
        <v>20</v>
      </c>
      <c r="JJ18" s="66">
        <v>0</v>
      </c>
      <c r="JK18" s="66">
        <v>0</v>
      </c>
      <c r="JL18" s="66">
        <v>0</v>
      </c>
      <c r="JM18" s="66">
        <v>0</v>
      </c>
      <c r="JP18" s="72" t="s">
        <v>20</v>
      </c>
      <c r="JQ18" s="72">
        <v>0</v>
      </c>
      <c r="JR18" s="72">
        <v>0</v>
      </c>
      <c r="JS18" s="72">
        <v>0</v>
      </c>
      <c r="JT18" s="72">
        <v>0</v>
      </c>
      <c r="JW18" s="76" t="s">
        <v>20</v>
      </c>
      <c r="JX18" s="76">
        <v>0</v>
      </c>
      <c r="JY18" s="76">
        <v>0</v>
      </c>
      <c r="JZ18" s="76">
        <v>0</v>
      </c>
      <c r="KA18" s="76">
        <v>0</v>
      </c>
      <c r="KD18" s="76" t="s">
        <v>20</v>
      </c>
      <c r="KE18" s="76">
        <v>0</v>
      </c>
      <c r="KF18" s="76">
        <v>0</v>
      </c>
      <c r="KG18" s="76">
        <v>0</v>
      </c>
      <c r="KH18" s="76">
        <v>0</v>
      </c>
      <c r="KK18" s="6" t="s">
        <v>20</v>
      </c>
      <c r="KL18" s="6">
        <v>0</v>
      </c>
      <c r="KM18" s="6">
        <v>0</v>
      </c>
      <c r="KN18" s="6">
        <v>0</v>
      </c>
      <c r="KO18" s="6">
        <v>0</v>
      </c>
      <c r="KR18" s="76" t="s">
        <v>20</v>
      </c>
      <c r="KS18" s="76">
        <v>0</v>
      </c>
      <c r="KT18" s="76">
        <v>0</v>
      </c>
      <c r="KU18" s="76">
        <v>0</v>
      </c>
      <c r="KV18" s="76">
        <v>0</v>
      </c>
      <c r="KY18" s="76" t="s">
        <v>20</v>
      </c>
      <c r="KZ18" s="76">
        <v>0</v>
      </c>
      <c r="LA18" s="76">
        <v>0</v>
      </c>
      <c r="LB18" s="76">
        <v>0</v>
      </c>
      <c r="LC18" s="76">
        <v>0</v>
      </c>
      <c r="LF18" s="76" t="s">
        <v>20</v>
      </c>
      <c r="LG18" s="76">
        <v>0</v>
      </c>
      <c r="LH18" s="76">
        <v>0</v>
      </c>
      <c r="LI18" s="76">
        <v>0</v>
      </c>
      <c r="LJ18" s="76">
        <v>0</v>
      </c>
      <c r="LM18" s="76" t="s">
        <v>20</v>
      </c>
      <c r="LN18" s="76">
        <v>0</v>
      </c>
      <c r="LO18" s="76">
        <v>0</v>
      </c>
      <c r="LP18" s="76">
        <v>0</v>
      </c>
      <c r="LQ18" s="76">
        <v>0</v>
      </c>
      <c r="LR18" s="76"/>
      <c r="LS18" s="76"/>
      <c r="LT18" s="76" t="s">
        <v>20</v>
      </c>
      <c r="LU18" s="76">
        <v>0</v>
      </c>
      <c r="LV18" s="76">
        <v>0</v>
      </c>
      <c r="LW18" s="76">
        <v>0</v>
      </c>
      <c r="LX18" s="76">
        <v>0</v>
      </c>
      <c r="LY18" s="76"/>
      <c r="LZ18" s="76"/>
      <c r="MA18" s="76" t="s">
        <v>20</v>
      </c>
      <c r="MB18" s="76">
        <v>0</v>
      </c>
      <c r="MC18" s="76">
        <v>0</v>
      </c>
      <c r="MD18" s="76">
        <v>0</v>
      </c>
      <c r="ME18" s="76">
        <v>0</v>
      </c>
      <c r="MH18" s="76" t="s">
        <v>20</v>
      </c>
      <c r="MI18" s="76">
        <v>0</v>
      </c>
      <c r="MJ18" s="76">
        <v>0</v>
      </c>
      <c r="MK18" s="76">
        <v>0</v>
      </c>
      <c r="ML18" s="76">
        <v>0</v>
      </c>
      <c r="MM18" s="76"/>
      <c r="MN18" s="76"/>
      <c r="MO18" s="76" t="s">
        <v>20</v>
      </c>
      <c r="MP18" s="76">
        <v>0</v>
      </c>
      <c r="MQ18" s="76">
        <v>0</v>
      </c>
      <c r="MR18" s="76">
        <v>0</v>
      </c>
      <c r="MS18" s="76">
        <v>0</v>
      </c>
    </row>
    <row r="19" spans="1:357" x14ac:dyDescent="0.25">
      <c r="A19" s="1">
        <v>0.70000000000000007</v>
      </c>
      <c r="B19" s="1">
        <v>0.75000000000000011</v>
      </c>
      <c r="C19" s="1" t="s">
        <v>21</v>
      </c>
      <c r="D19" s="1">
        <v>0</v>
      </c>
      <c r="E19" s="1">
        <v>0</v>
      </c>
      <c r="F19" s="1">
        <v>0</v>
      </c>
      <c r="G19" s="1">
        <v>0</v>
      </c>
      <c r="H19" s="1"/>
      <c r="I19" s="1"/>
      <c r="J19" s="1" t="s">
        <v>21</v>
      </c>
      <c r="K19" s="1">
        <v>0</v>
      </c>
      <c r="L19" s="1">
        <v>0</v>
      </c>
      <c r="M19" s="1">
        <v>0</v>
      </c>
      <c r="N19" s="1">
        <v>0</v>
      </c>
      <c r="O19" s="1"/>
      <c r="P19" s="1"/>
      <c r="Q19" s="1" t="s">
        <v>21</v>
      </c>
      <c r="R19" s="1">
        <v>0</v>
      </c>
      <c r="S19" s="1">
        <v>0</v>
      </c>
      <c r="T19" s="1">
        <v>0</v>
      </c>
      <c r="U19" s="1">
        <v>0</v>
      </c>
      <c r="V19" s="1"/>
      <c r="W19" s="1"/>
      <c r="X19" s="1" t="s">
        <v>21</v>
      </c>
      <c r="Y19" s="1">
        <v>0</v>
      </c>
      <c r="Z19" s="1">
        <v>0</v>
      </c>
      <c r="AA19" s="1">
        <v>0</v>
      </c>
      <c r="AB19" s="1">
        <v>0</v>
      </c>
      <c r="AC19" s="1"/>
      <c r="AD19" s="1"/>
      <c r="AE19" s="6" t="s">
        <v>21</v>
      </c>
      <c r="AF19" s="6">
        <v>0</v>
      </c>
      <c r="AG19" s="6">
        <v>0</v>
      </c>
      <c r="AH19" s="6">
        <v>0</v>
      </c>
      <c r="AI19" s="6">
        <v>0</v>
      </c>
      <c r="AJ19" s="1"/>
      <c r="AK19" s="1"/>
      <c r="AL19" s="6" t="s">
        <v>21</v>
      </c>
      <c r="AM19" s="6">
        <v>0</v>
      </c>
      <c r="AN19" s="6">
        <v>0</v>
      </c>
      <c r="AO19" s="6">
        <v>0</v>
      </c>
      <c r="AP19" s="6">
        <v>0</v>
      </c>
      <c r="AQ19" s="1"/>
      <c r="AR19" s="1"/>
      <c r="AS19" s="6" t="s">
        <v>21</v>
      </c>
      <c r="AT19" s="6">
        <v>0</v>
      </c>
      <c r="AU19" s="6">
        <v>0</v>
      </c>
      <c r="AV19" s="6">
        <v>0</v>
      </c>
      <c r="AW19" s="6">
        <v>0</v>
      </c>
      <c r="AZ19" s="6" t="s">
        <v>21</v>
      </c>
      <c r="BA19" s="6">
        <v>0</v>
      </c>
      <c r="BB19" s="6">
        <v>0</v>
      </c>
      <c r="BC19" s="6">
        <v>0</v>
      </c>
      <c r="BD19" s="6">
        <v>0</v>
      </c>
      <c r="BG19" s="6" t="s">
        <v>21</v>
      </c>
      <c r="BH19" s="6">
        <v>0</v>
      </c>
      <c r="BI19" s="6">
        <v>0</v>
      </c>
      <c r="BJ19" s="6">
        <v>0</v>
      </c>
      <c r="BK19" s="6">
        <v>0</v>
      </c>
      <c r="BN19" s="6" t="s">
        <v>21</v>
      </c>
      <c r="BO19" s="6">
        <v>0</v>
      </c>
      <c r="BP19" s="6">
        <v>0</v>
      </c>
      <c r="BQ19" s="6">
        <v>0</v>
      </c>
      <c r="BR19" s="6">
        <v>0</v>
      </c>
      <c r="BU19" s="6" t="s">
        <v>21</v>
      </c>
      <c r="BV19" s="6">
        <v>0</v>
      </c>
      <c r="BW19" s="6">
        <v>0</v>
      </c>
      <c r="BX19" s="6">
        <v>0</v>
      </c>
      <c r="BY19" s="6">
        <v>0</v>
      </c>
      <c r="CB19" s="6" t="s">
        <v>21</v>
      </c>
      <c r="CC19" s="6">
        <v>0</v>
      </c>
      <c r="CD19" s="6">
        <v>0</v>
      </c>
      <c r="CE19" s="6">
        <v>0</v>
      </c>
      <c r="CF19" s="6">
        <v>0</v>
      </c>
      <c r="CI19" s="6" t="s">
        <v>21</v>
      </c>
      <c r="CJ19" s="6">
        <v>0</v>
      </c>
      <c r="CK19" s="6">
        <v>0</v>
      </c>
      <c r="CL19" s="6">
        <v>0</v>
      </c>
      <c r="CM19" s="6">
        <v>0</v>
      </c>
      <c r="CP19" s="6" t="s">
        <v>21</v>
      </c>
      <c r="CQ19" s="6">
        <v>0</v>
      </c>
      <c r="CR19" s="6">
        <v>0</v>
      </c>
      <c r="CS19" s="6">
        <v>0</v>
      </c>
      <c r="CT19" s="6">
        <v>0</v>
      </c>
      <c r="CW19" s="6" t="s">
        <v>21</v>
      </c>
      <c r="CX19" s="6">
        <v>0</v>
      </c>
      <c r="CY19" s="6">
        <v>0</v>
      </c>
      <c r="CZ19" s="6">
        <v>0</v>
      </c>
      <c r="DA19" s="6">
        <v>0</v>
      </c>
      <c r="DD19" s="6" t="s">
        <v>21</v>
      </c>
      <c r="DE19" s="6">
        <v>0</v>
      </c>
      <c r="DF19" s="6">
        <v>0</v>
      </c>
      <c r="DG19" s="6">
        <v>0</v>
      </c>
      <c r="DH19" s="6">
        <v>0</v>
      </c>
      <c r="DK19" s="6" t="s">
        <v>21</v>
      </c>
      <c r="DL19" s="6">
        <v>0</v>
      </c>
      <c r="DM19" s="6">
        <v>0</v>
      </c>
      <c r="DN19" s="6">
        <v>0</v>
      </c>
      <c r="DO19" s="6">
        <v>0</v>
      </c>
      <c r="DR19" s="6" t="s">
        <v>21</v>
      </c>
      <c r="DS19" s="6">
        <v>0</v>
      </c>
      <c r="DT19" s="6">
        <v>0</v>
      </c>
      <c r="DU19" s="6">
        <v>0</v>
      </c>
      <c r="DV19" s="6">
        <v>0</v>
      </c>
      <c r="DY19" s="6" t="s">
        <v>21</v>
      </c>
      <c r="DZ19" s="6">
        <v>0</v>
      </c>
      <c r="EA19" s="6">
        <v>0</v>
      </c>
      <c r="EB19" s="6">
        <v>0</v>
      </c>
      <c r="EC19" s="6">
        <v>0</v>
      </c>
      <c r="EF19" s="6" t="s">
        <v>21</v>
      </c>
      <c r="EG19" s="6">
        <v>0</v>
      </c>
      <c r="EH19" s="6">
        <v>0</v>
      </c>
      <c r="EI19" s="6">
        <v>0</v>
      </c>
      <c r="EJ19" s="6">
        <v>0</v>
      </c>
      <c r="EM19" s="6" t="s">
        <v>21</v>
      </c>
      <c r="EN19" s="6">
        <v>0</v>
      </c>
      <c r="EO19" s="6">
        <v>0</v>
      </c>
      <c r="EP19" s="6">
        <v>0</v>
      </c>
      <c r="EQ19" s="6">
        <v>0</v>
      </c>
      <c r="ET19" s="6" t="s">
        <v>21</v>
      </c>
      <c r="EU19" s="6">
        <v>0</v>
      </c>
      <c r="EV19" s="6">
        <v>0</v>
      </c>
      <c r="EW19" s="6">
        <v>0</v>
      </c>
      <c r="EX19" s="6">
        <v>0</v>
      </c>
      <c r="FA19" s="6" t="s">
        <v>21</v>
      </c>
      <c r="FB19" s="6">
        <v>0</v>
      </c>
      <c r="FC19" s="6">
        <v>0</v>
      </c>
      <c r="FD19" s="6">
        <v>0</v>
      </c>
      <c r="FE19" s="6">
        <v>0</v>
      </c>
      <c r="FH19" s="6" t="s">
        <v>21</v>
      </c>
      <c r="FI19" s="6">
        <v>0</v>
      </c>
      <c r="FJ19" s="6">
        <v>0</v>
      </c>
      <c r="FK19" s="6">
        <v>0</v>
      </c>
      <c r="FL19" s="6">
        <v>0</v>
      </c>
      <c r="FO19" s="6" t="s">
        <v>21</v>
      </c>
      <c r="FP19" s="6">
        <v>0</v>
      </c>
      <c r="FQ19" s="6">
        <v>0</v>
      </c>
      <c r="FR19" s="6">
        <v>0</v>
      </c>
      <c r="FS19" s="6">
        <v>0</v>
      </c>
      <c r="FV19" s="6" t="s">
        <v>21</v>
      </c>
      <c r="FW19" s="6">
        <v>0</v>
      </c>
      <c r="FX19" s="6">
        <v>0</v>
      </c>
      <c r="FY19" s="6">
        <v>0</v>
      </c>
      <c r="FZ19" s="6">
        <v>0</v>
      </c>
      <c r="GC19" s="6" t="s">
        <v>21</v>
      </c>
      <c r="GD19" s="6">
        <v>0</v>
      </c>
      <c r="GE19" s="6">
        <v>0</v>
      </c>
      <c r="GF19" s="6">
        <v>0</v>
      </c>
      <c r="GG19" s="6">
        <v>0</v>
      </c>
      <c r="GJ19" s="58" t="s">
        <v>21</v>
      </c>
      <c r="GK19" s="58">
        <v>0</v>
      </c>
      <c r="GL19" s="58">
        <v>0</v>
      </c>
      <c r="GM19" s="58">
        <v>0</v>
      </c>
      <c r="GN19" s="58">
        <v>0</v>
      </c>
      <c r="GQ19" s="58" t="s">
        <v>21</v>
      </c>
      <c r="GR19" s="58">
        <v>0</v>
      </c>
      <c r="GS19" s="58">
        <v>0</v>
      </c>
      <c r="GT19" s="58">
        <v>0</v>
      </c>
      <c r="GU19" s="58">
        <v>0</v>
      </c>
      <c r="GX19" s="62" t="s">
        <v>21</v>
      </c>
      <c r="GY19" s="62">
        <v>0</v>
      </c>
      <c r="GZ19" s="62">
        <v>0</v>
      </c>
      <c r="HA19" s="62">
        <v>0</v>
      </c>
      <c r="HB19" s="62">
        <v>0</v>
      </c>
      <c r="HE19" s="66" t="s">
        <v>21</v>
      </c>
      <c r="HF19" s="66">
        <v>0</v>
      </c>
      <c r="HG19" s="66">
        <v>0</v>
      </c>
      <c r="HH19" s="66">
        <v>0</v>
      </c>
      <c r="HI19" s="66">
        <v>0</v>
      </c>
      <c r="HL19" s="66" t="s">
        <v>21</v>
      </c>
      <c r="HM19" s="66">
        <v>0</v>
      </c>
      <c r="HN19" s="66">
        <v>0</v>
      </c>
      <c r="HO19" s="66">
        <v>0</v>
      </c>
      <c r="HP19" s="66">
        <v>0</v>
      </c>
      <c r="HS19" s="66" t="s">
        <v>21</v>
      </c>
      <c r="HT19" s="66">
        <v>0</v>
      </c>
      <c r="HU19" s="66">
        <v>0</v>
      </c>
      <c r="HV19" s="66">
        <v>0</v>
      </c>
      <c r="HW19" s="66">
        <v>0</v>
      </c>
      <c r="HZ19" s="66" t="s">
        <v>21</v>
      </c>
      <c r="IA19" s="75">
        <v>0</v>
      </c>
      <c r="IB19" s="75">
        <v>0</v>
      </c>
      <c r="IC19" s="75">
        <v>0</v>
      </c>
      <c r="ID19" s="75">
        <v>0</v>
      </c>
      <c r="IG19" s="66" t="s">
        <v>21</v>
      </c>
      <c r="IH19" s="66">
        <v>0</v>
      </c>
      <c r="II19" s="66">
        <v>0</v>
      </c>
      <c r="IJ19" s="66">
        <v>0</v>
      </c>
      <c r="IK19" s="66">
        <v>0</v>
      </c>
      <c r="IN19" s="66" t="s">
        <v>21</v>
      </c>
      <c r="IO19" s="66">
        <v>0</v>
      </c>
      <c r="IP19" s="66">
        <v>0</v>
      </c>
      <c r="IQ19" s="66">
        <v>0</v>
      </c>
      <c r="IR19" s="66">
        <v>0</v>
      </c>
      <c r="IU19" s="66" t="s">
        <v>21</v>
      </c>
      <c r="IV19" s="66">
        <v>0</v>
      </c>
      <c r="IW19" s="66">
        <v>0</v>
      </c>
      <c r="IX19" s="66">
        <v>0</v>
      </c>
      <c r="IY19" s="66">
        <v>0</v>
      </c>
      <c r="JB19" s="66" t="s">
        <v>21</v>
      </c>
      <c r="JC19" s="76">
        <v>0</v>
      </c>
      <c r="JD19" s="76">
        <v>0</v>
      </c>
      <c r="JE19" s="76">
        <v>0</v>
      </c>
      <c r="JF19" s="76">
        <v>0</v>
      </c>
      <c r="JI19" s="66" t="s">
        <v>21</v>
      </c>
      <c r="JJ19" s="66">
        <v>0</v>
      </c>
      <c r="JK19" s="66">
        <v>0</v>
      </c>
      <c r="JL19" s="66">
        <v>0</v>
      </c>
      <c r="JM19" s="66">
        <v>0</v>
      </c>
      <c r="JP19" s="72" t="s">
        <v>21</v>
      </c>
      <c r="JQ19" s="72">
        <v>0</v>
      </c>
      <c r="JR19" s="72">
        <v>0</v>
      </c>
      <c r="JS19" s="72">
        <v>0</v>
      </c>
      <c r="JT19" s="72">
        <v>0</v>
      </c>
      <c r="JW19" s="76" t="s">
        <v>21</v>
      </c>
      <c r="JX19" s="76">
        <v>0</v>
      </c>
      <c r="JY19" s="76">
        <v>0</v>
      </c>
      <c r="JZ19" s="76">
        <v>0</v>
      </c>
      <c r="KA19" s="76">
        <v>0</v>
      </c>
      <c r="KD19" s="76" t="s">
        <v>21</v>
      </c>
      <c r="KE19" s="76">
        <v>0</v>
      </c>
      <c r="KF19" s="76">
        <v>0</v>
      </c>
      <c r="KG19" s="76">
        <v>0</v>
      </c>
      <c r="KH19" s="76">
        <v>0</v>
      </c>
      <c r="KK19" s="6" t="s">
        <v>21</v>
      </c>
      <c r="KL19" s="6">
        <v>0</v>
      </c>
      <c r="KM19" s="6">
        <v>0</v>
      </c>
      <c r="KN19" s="6">
        <v>0</v>
      </c>
      <c r="KO19" s="6">
        <v>0</v>
      </c>
      <c r="KR19" s="76" t="s">
        <v>21</v>
      </c>
      <c r="KS19" s="76">
        <v>0</v>
      </c>
      <c r="KT19" s="76">
        <v>0</v>
      </c>
      <c r="KU19" s="76">
        <v>0</v>
      </c>
      <c r="KV19" s="76">
        <v>0</v>
      </c>
      <c r="KY19" s="76" t="s">
        <v>21</v>
      </c>
      <c r="KZ19" s="76">
        <v>0</v>
      </c>
      <c r="LA19" s="76">
        <v>0</v>
      </c>
      <c r="LB19" s="76">
        <v>0</v>
      </c>
      <c r="LC19" s="76">
        <v>0</v>
      </c>
      <c r="LF19" s="76" t="s">
        <v>21</v>
      </c>
      <c r="LG19" s="76">
        <v>0</v>
      </c>
      <c r="LH19" s="76">
        <v>0</v>
      </c>
      <c r="LI19" s="76">
        <v>0</v>
      </c>
      <c r="LJ19" s="76">
        <v>0</v>
      </c>
      <c r="LM19" s="76" t="s">
        <v>21</v>
      </c>
      <c r="LN19" s="76">
        <v>0</v>
      </c>
      <c r="LO19" s="76">
        <v>0</v>
      </c>
      <c r="LP19" s="76">
        <v>0</v>
      </c>
      <c r="LQ19" s="76">
        <v>0</v>
      </c>
      <c r="LR19" s="76"/>
      <c r="LS19" s="76"/>
      <c r="LT19" s="76" t="s">
        <v>21</v>
      </c>
      <c r="LU19" s="76">
        <v>0</v>
      </c>
      <c r="LV19" s="76">
        <v>0</v>
      </c>
      <c r="LW19" s="76">
        <v>0</v>
      </c>
      <c r="LX19" s="76">
        <v>0</v>
      </c>
      <c r="LY19" s="76"/>
      <c r="LZ19" s="76"/>
      <c r="MA19" s="76" t="s">
        <v>21</v>
      </c>
      <c r="MB19" s="76">
        <v>0</v>
      </c>
      <c r="MC19" s="76">
        <v>0</v>
      </c>
      <c r="MD19" s="76">
        <v>0</v>
      </c>
      <c r="ME19" s="76">
        <v>0</v>
      </c>
      <c r="MH19" s="76" t="s">
        <v>21</v>
      </c>
      <c r="MI19" s="76">
        <v>0</v>
      </c>
      <c r="MJ19" s="76">
        <v>0</v>
      </c>
      <c r="MK19" s="76">
        <v>0</v>
      </c>
      <c r="ML19" s="76">
        <v>0</v>
      </c>
      <c r="MM19" s="76"/>
      <c r="MN19" s="76"/>
      <c r="MO19" s="76" t="s">
        <v>21</v>
      </c>
      <c r="MP19" s="76">
        <v>0</v>
      </c>
      <c r="MQ19" s="76">
        <v>0</v>
      </c>
      <c r="MR19" s="76">
        <v>0</v>
      </c>
      <c r="MS19" s="76">
        <v>0</v>
      </c>
    </row>
    <row r="20" spans="1:357" x14ac:dyDescent="0.25">
      <c r="A20" s="1">
        <v>0.75000000000000011</v>
      </c>
      <c r="B20" s="1">
        <v>0.80000000000000016</v>
      </c>
      <c r="C20" s="1" t="s">
        <v>22</v>
      </c>
      <c r="D20" s="1">
        <v>0</v>
      </c>
      <c r="E20" s="1">
        <v>0</v>
      </c>
      <c r="F20" s="1">
        <v>0</v>
      </c>
      <c r="G20" s="1">
        <v>0</v>
      </c>
      <c r="H20" s="1"/>
      <c r="I20" s="1"/>
      <c r="J20" s="1" t="s">
        <v>22</v>
      </c>
      <c r="K20" s="1">
        <v>0</v>
      </c>
      <c r="L20" s="1">
        <v>0</v>
      </c>
      <c r="M20" s="1">
        <v>0</v>
      </c>
      <c r="N20" s="1">
        <v>0</v>
      </c>
      <c r="O20" s="1"/>
      <c r="P20" s="1"/>
      <c r="Q20" s="1" t="s">
        <v>22</v>
      </c>
      <c r="R20" s="1">
        <v>0</v>
      </c>
      <c r="S20" s="1">
        <v>0</v>
      </c>
      <c r="T20" s="1">
        <v>0</v>
      </c>
      <c r="U20" s="1">
        <v>0</v>
      </c>
      <c r="V20" s="1"/>
      <c r="W20" s="1"/>
      <c r="X20" s="1" t="s">
        <v>22</v>
      </c>
      <c r="Y20" s="1">
        <v>0</v>
      </c>
      <c r="Z20" s="1">
        <v>0</v>
      </c>
      <c r="AA20" s="1">
        <v>0</v>
      </c>
      <c r="AB20" s="1">
        <v>0</v>
      </c>
      <c r="AC20" s="1"/>
      <c r="AD20" s="1"/>
      <c r="AE20" s="6" t="s">
        <v>22</v>
      </c>
      <c r="AF20" s="6">
        <v>0</v>
      </c>
      <c r="AG20" s="6">
        <v>0</v>
      </c>
      <c r="AH20" s="6">
        <v>0</v>
      </c>
      <c r="AI20" s="6">
        <v>0</v>
      </c>
      <c r="AJ20" s="1"/>
      <c r="AK20" s="1"/>
      <c r="AL20" s="6" t="s">
        <v>22</v>
      </c>
      <c r="AM20" s="6">
        <v>0</v>
      </c>
      <c r="AN20" s="6">
        <v>0</v>
      </c>
      <c r="AO20" s="6">
        <v>0</v>
      </c>
      <c r="AP20" s="6">
        <v>0</v>
      </c>
      <c r="AQ20" s="1"/>
      <c r="AR20" s="1"/>
      <c r="AS20" s="6" t="s">
        <v>22</v>
      </c>
      <c r="AT20" s="6">
        <v>0</v>
      </c>
      <c r="AU20" s="6">
        <v>0</v>
      </c>
      <c r="AV20" s="6">
        <v>0</v>
      </c>
      <c r="AW20" s="6">
        <v>0</v>
      </c>
      <c r="AZ20" s="6" t="s">
        <v>22</v>
      </c>
      <c r="BA20" s="6">
        <v>0</v>
      </c>
      <c r="BB20" s="6">
        <v>0</v>
      </c>
      <c r="BC20" s="6">
        <v>0</v>
      </c>
      <c r="BD20" s="6">
        <v>0</v>
      </c>
      <c r="BG20" s="6" t="s">
        <v>22</v>
      </c>
      <c r="BH20" s="6">
        <v>0</v>
      </c>
      <c r="BI20" s="6">
        <v>0</v>
      </c>
      <c r="BJ20" s="6">
        <v>0</v>
      </c>
      <c r="BK20" s="6">
        <v>0</v>
      </c>
      <c r="BN20" s="6" t="s">
        <v>22</v>
      </c>
      <c r="BO20" s="6">
        <v>0</v>
      </c>
      <c r="BP20" s="6">
        <v>0</v>
      </c>
      <c r="BQ20" s="6">
        <v>0</v>
      </c>
      <c r="BR20" s="6">
        <v>0</v>
      </c>
      <c r="BU20" s="6" t="s">
        <v>22</v>
      </c>
      <c r="BV20" s="6">
        <v>0</v>
      </c>
      <c r="BW20" s="6">
        <v>0</v>
      </c>
      <c r="BX20" s="6">
        <v>0</v>
      </c>
      <c r="BY20" s="6">
        <v>0</v>
      </c>
      <c r="CB20" s="6" t="s">
        <v>22</v>
      </c>
      <c r="CC20" s="6">
        <v>0</v>
      </c>
      <c r="CD20" s="6">
        <v>0</v>
      </c>
      <c r="CE20" s="6">
        <v>0</v>
      </c>
      <c r="CF20" s="6">
        <v>0</v>
      </c>
      <c r="CI20" s="6" t="s">
        <v>22</v>
      </c>
      <c r="CJ20" s="6">
        <v>0</v>
      </c>
      <c r="CK20" s="6">
        <v>0</v>
      </c>
      <c r="CL20" s="6">
        <v>0</v>
      </c>
      <c r="CM20" s="6">
        <v>0</v>
      </c>
      <c r="CP20" s="6" t="s">
        <v>22</v>
      </c>
      <c r="CQ20" s="6">
        <v>0</v>
      </c>
      <c r="CR20" s="6">
        <v>0</v>
      </c>
      <c r="CS20" s="6">
        <v>0</v>
      </c>
      <c r="CT20" s="6">
        <v>0</v>
      </c>
      <c r="CW20" s="6" t="s">
        <v>22</v>
      </c>
      <c r="CX20" s="6">
        <v>0</v>
      </c>
      <c r="CY20" s="6">
        <v>0</v>
      </c>
      <c r="CZ20" s="6">
        <v>0</v>
      </c>
      <c r="DA20" s="6">
        <v>0</v>
      </c>
      <c r="DD20" s="6" t="s">
        <v>22</v>
      </c>
      <c r="DE20" s="6">
        <v>0</v>
      </c>
      <c r="DF20" s="6">
        <v>0</v>
      </c>
      <c r="DG20" s="6">
        <v>0</v>
      </c>
      <c r="DH20" s="6">
        <v>0</v>
      </c>
      <c r="DK20" s="6" t="s">
        <v>22</v>
      </c>
      <c r="DL20" s="6">
        <v>0</v>
      </c>
      <c r="DM20" s="6">
        <v>0</v>
      </c>
      <c r="DN20" s="6">
        <v>0</v>
      </c>
      <c r="DO20" s="6">
        <v>0</v>
      </c>
      <c r="DR20" s="6" t="s">
        <v>22</v>
      </c>
      <c r="DS20" s="6">
        <v>0</v>
      </c>
      <c r="DT20" s="6">
        <v>0</v>
      </c>
      <c r="DU20" s="6">
        <v>0</v>
      </c>
      <c r="DV20" s="6">
        <v>0</v>
      </c>
      <c r="DY20" s="6" t="s">
        <v>22</v>
      </c>
      <c r="DZ20" s="6">
        <v>0</v>
      </c>
      <c r="EA20" s="6">
        <v>0</v>
      </c>
      <c r="EB20" s="6">
        <v>0</v>
      </c>
      <c r="EC20" s="6">
        <v>0</v>
      </c>
      <c r="EF20" s="6" t="s">
        <v>22</v>
      </c>
      <c r="EG20" s="6">
        <v>0</v>
      </c>
      <c r="EH20" s="6">
        <v>0</v>
      </c>
      <c r="EI20" s="6">
        <v>0</v>
      </c>
      <c r="EJ20" s="6">
        <v>0</v>
      </c>
      <c r="EM20" s="6" t="s">
        <v>22</v>
      </c>
      <c r="EN20" s="6">
        <v>0</v>
      </c>
      <c r="EO20" s="6">
        <v>0</v>
      </c>
      <c r="EP20" s="6">
        <v>0</v>
      </c>
      <c r="EQ20" s="6">
        <v>0</v>
      </c>
      <c r="ET20" s="6" t="s">
        <v>22</v>
      </c>
      <c r="EU20" s="6">
        <v>0</v>
      </c>
      <c r="EV20" s="6">
        <v>0</v>
      </c>
      <c r="EW20" s="6">
        <v>0</v>
      </c>
      <c r="EX20" s="6">
        <v>0</v>
      </c>
      <c r="FA20" s="6" t="s">
        <v>22</v>
      </c>
      <c r="FB20" s="6">
        <v>0</v>
      </c>
      <c r="FC20" s="6">
        <v>0</v>
      </c>
      <c r="FD20" s="6">
        <v>0</v>
      </c>
      <c r="FE20" s="6">
        <v>0</v>
      </c>
      <c r="FH20" s="6" t="s">
        <v>22</v>
      </c>
      <c r="FI20" s="6">
        <v>0</v>
      </c>
      <c r="FJ20" s="6">
        <v>0</v>
      </c>
      <c r="FK20" s="6">
        <v>0</v>
      </c>
      <c r="FL20" s="6">
        <v>0</v>
      </c>
      <c r="FO20" s="6" t="s">
        <v>22</v>
      </c>
      <c r="FP20" s="6">
        <v>0</v>
      </c>
      <c r="FQ20" s="6">
        <v>0</v>
      </c>
      <c r="FR20" s="6">
        <v>0</v>
      </c>
      <c r="FS20" s="6">
        <v>0</v>
      </c>
      <c r="FV20" s="6" t="s">
        <v>22</v>
      </c>
      <c r="FW20" s="6">
        <v>0</v>
      </c>
      <c r="FX20" s="6">
        <v>0</v>
      </c>
      <c r="FY20" s="6">
        <v>0</v>
      </c>
      <c r="FZ20" s="6">
        <v>0</v>
      </c>
      <c r="GC20" s="6" t="s">
        <v>22</v>
      </c>
      <c r="GD20" s="6">
        <v>0</v>
      </c>
      <c r="GE20" s="6">
        <v>0</v>
      </c>
      <c r="GF20" s="6">
        <v>0</v>
      </c>
      <c r="GG20" s="6">
        <v>0</v>
      </c>
      <c r="GJ20" s="58" t="s">
        <v>22</v>
      </c>
      <c r="GK20" s="58">
        <v>0</v>
      </c>
      <c r="GL20" s="58">
        <v>0</v>
      </c>
      <c r="GM20" s="58">
        <v>0</v>
      </c>
      <c r="GN20" s="58">
        <v>0</v>
      </c>
      <c r="GQ20" s="58" t="s">
        <v>22</v>
      </c>
      <c r="GR20" s="58">
        <v>0</v>
      </c>
      <c r="GS20" s="58">
        <v>0</v>
      </c>
      <c r="GT20" s="58">
        <v>0</v>
      </c>
      <c r="GU20" s="58">
        <v>0</v>
      </c>
      <c r="GX20" s="62" t="s">
        <v>22</v>
      </c>
      <c r="GY20" s="62">
        <v>0</v>
      </c>
      <c r="GZ20" s="62">
        <v>0</v>
      </c>
      <c r="HA20" s="62">
        <v>0</v>
      </c>
      <c r="HB20" s="62">
        <v>0</v>
      </c>
      <c r="HE20" s="66" t="s">
        <v>22</v>
      </c>
      <c r="HF20" s="66">
        <v>0</v>
      </c>
      <c r="HG20" s="66">
        <v>0</v>
      </c>
      <c r="HH20" s="66">
        <v>0</v>
      </c>
      <c r="HI20" s="66">
        <v>0</v>
      </c>
      <c r="HL20" s="66" t="s">
        <v>22</v>
      </c>
      <c r="HM20" s="66">
        <v>0</v>
      </c>
      <c r="HN20" s="66">
        <v>0</v>
      </c>
      <c r="HO20" s="66">
        <v>0</v>
      </c>
      <c r="HP20" s="66">
        <v>0</v>
      </c>
      <c r="HS20" s="66" t="s">
        <v>22</v>
      </c>
      <c r="HT20" s="66">
        <v>0</v>
      </c>
      <c r="HU20" s="66">
        <v>0</v>
      </c>
      <c r="HV20" s="66">
        <v>0</v>
      </c>
      <c r="HW20" s="66">
        <v>0</v>
      </c>
      <c r="HZ20" s="66" t="s">
        <v>22</v>
      </c>
      <c r="IA20" s="75">
        <v>0</v>
      </c>
      <c r="IB20" s="75">
        <v>0</v>
      </c>
      <c r="IC20" s="75">
        <v>0</v>
      </c>
      <c r="ID20" s="75">
        <v>0</v>
      </c>
      <c r="IG20" s="66" t="s">
        <v>22</v>
      </c>
      <c r="IH20" s="66">
        <v>0</v>
      </c>
      <c r="II20" s="66">
        <v>0</v>
      </c>
      <c r="IJ20" s="66">
        <v>0</v>
      </c>
      <c r="IK20" s="66">
        <v>0</v>
      </c>
      <c r="IN20" s="66" t="s">
        <v>22</v>
      </c>
      <c r="IO20" s="66">
        <v>0</v>
      </c>
      <c r="IP20" s="66">
        <v>0</v>
      </c>
      <c r="IQ20" s="66">
        <v>0</v>
      </c>
      <c r="IR20" s="66">
        <v>0</v>
      </c>
      <c r="IU20" s="66" t="s">
        <v>22</v>
      </c>
      <c r="IV20" s="66">
        <v>0</v>
      </c>
      <c r="IW20" s="66">
        <v>0</v>
      </c>
      <c r="IX20" s="66">
        <v>0</v>
      </c>
      <c r="IY20" s="66">
        <v>0</v>
      </c>
      <c r="JB20" s="66" t="s">
        <v>22</v>
      </c>
      <c r="JC20" s="76">
        <v>0</v>
      </c>
      <c r="JD20" s="76">
        <v>0</v>
      </c>
      <c r="JE20" s="76">
        <v>0</v>
      </c>
      <c r="JF20" s="76">
        <v>0</v>
      </c>
      <c r="JI20" s="66" t="s">
        <v>22</v>
      </c>
      <c r="JJ20" s="66">
        <v>0</v>
      </c>
      <c r="JK20" s="66">
        <v>0</v>
      </c>
      <c r="JL20" s="66">
        <v>0</v>
      </c>
      <c r="JM20" s="66">
        <v>0</v>
      </c>
      <c r="JP20" s="72" t="s">
        <v>22</v>
      </c>
      <c r="JQ20" s="72">
        <v>0</v>
      </c>
      <c r="JR20" s="72">
        <v>0</v>
      </c>
      <c r="JS20" s="72">
        <v>0</v>
      </c>
      <c r="JT20" s="72">
        <v>0</v>
      </c>
      <c r="JW20" s="76" t="s">
        <v>22</v>
      </c>
      <c r="JX20" s="76">
        <v>0</v>
      </c>
      <c r="JY20" s="76">
        <v>0</v>
      </c>
      <c r="JZ20" s="76">
        <v>0</v>
      </c>
      <c r="KA20" s="76">
        <v>0</v>
      </c>
      <c r="KD20" s="76" t="s">
        <v>22</v>
      </c>
      <c r="KE20" s="76">
        <v>0</v>
      </c>
      <c r="KF20" s="76">
        <v>0</v>
      </c>
      <c r="KG20" s="76">
        <v>0</v>
      </c>
      <c r="KH20" s="76">
        <v>0</v>
      </c>
      <c r="KK20" s="6" t="s">
        <v>22</v>
      </c>
      <c r="KL20" s="6">
        <v>0</v>
      </c>
      <c r="KM20" s="6">
        <v>0</v>
      </c>
      <c r="KN20" s="6">
        <v>0</v>
      </c>
      <c r="KO20" s="6">
        <v>0</v>
      </c>
      <c r="KR20" s="76" t="s">
        <v>22</v>
      </c>
      <c r="KS20" s="76">
        <v>0</v>
      </c>
      <c r="KT20" s="76">
        <v>0</v>
      </c>
      <c r="KU20" s="76">
        <v>0</v>
      </c>
      <c r="KV20" s="76">
        <v>0</v>
      </c>
      <c r="KY20" s="76" t="s">
        <v>22</v>
      </c>
      <c r="KZ20" s="76">
        <v>0</v>
      </c>
      <c r="LA20" s="76">
        <v>0</v>
      </c>
      <c r="LB20" s="76">
        <v>0</v>
      </c>
      <c r="LC20" s="76">
        <v>0</v>
      </c>
      <c r="LF20" s="76" t="s">
        <v>22</v>
      </c>
      <c r="LG20" s="76">
        <v>0</v>
      </c>
      <c r="LH20" s="76">
        <v>0</v>
      </c>
      <c r="LI20" s="76">
        <v>0</v>
      </c>
      <c r="LJ20" s="76">
        <v>0</v>
      </c>
      <c r="LM20" s="76" t="s">
        <v>22</v>
      </c>
      <c r="LN20" s="76">
        <v>0</v>
      </c>
      <c r="LO20" s="76">
        <v>0</v>
      </c>
      <c r="LP20" s="76">
        <v>0</v>
      </c>
      <c r="LQ20" s="76">
        <v>0</v>
      </c>
      <c r="LR20" s="76"/>
      <c r="LS20" s="76"/>
      <c r="LT20" s="76" t="s">
        <v>22</v>
      </c>
      <c r="LU20" s="76">
        <v>0</v>
      </c>
      <c r="LV20" s="76">
        <v>0</v>
      </c>
      <c r="LW20" s="76">
        <v>0</v>
      </c>
      <c r="LX20" s="76">
        <v>0</v>
      </c>
      <c r="LY20" s="76"/>
      <c r="LZ20" s="76"/>
      <c r="MA20" s="76" t="s">
        <v>22</v>
      </c>
      <c r="MB20" s="76">
        <v>0</v>
      </c>
      <c r="MC20" s="76">
        <v>0</v>
      </c>
      <c r="MD20" s="76">
        <v>0</v>
      </c>
      <c r="ME20" s="76">
        <v>0</v>
      </c>
      <c r="MH20" s="76" t="s">
        <v>22</v>
      </c>
      <c r="MI20" s="76">
        <v>0</v>
      </c>
      <c r="MJ20" s="76">
        <v>0</v>
      </c>
      <c r="MK20" s="76">
        <v>0</v>
      </c>
      <c r="ML20" s="76">
        <v>0</v>
      </c>
      <c r="MM20" s="76"/>
      <c r="MN20" s="76"/>
      <c r="MO20" s="76" t="s">
        <v>22</v>
      </c>
      <c r="MP20" s="76">
        <v>0</v>
      </c>
      <c r="MQ20" s="76">
        <v>0</v>
      </c>
      <c r="MR20" s="76">
        <v>0</v>
      </c>
      <c r="MS20" s="76">
        <v>0</v>
      </c>
    </row>
    <row r="21" spans="1:357" x14ac:dyDescent="0.25">
      <c r="A21" s="1">
        <v>0.80000000000000016</v>
      </c>
      <c r="B21" s="1">
        <v>0.8500000000000002</v>
      </c>
      <c r="C21" s="1" t="s">
        <v>23</v>
      </c>
      <c r="D21" s="1">
        <v>0</v>
      </c>
      <c r="E21" s="1">
        <v>0</v>
      </c>
      <c r="F21" s="1">
        <v>0</v>
      </c>
      <c r="G21" s="1">
        <v>0</v>
      </c>
      <c r="H21" s="1"/>
      <c r="I21" s="1"/>
      <c r="J21" s="1" t="s">
        <v>23</v>
      </c>
      <c r="K21" s="1">
        <v>0</v>
      </c>
      <c r="L21" s="1">
        <v>0</v>
      </c>
      <c r="M21" s="1">
        <v>0</v>
      </c>
      <c r="N21" s="1">
        <v>0</v>
      </c>
      <c r="O21" s="1"/>
      <c r="P21" s="1"/>
      <c r="Q21" s="1" t="s">
        <v>23</v>
      </c>
      <c r="R21" s="1">
        <v>0</v>
      </c>
      <c r="S21" s="1">
        <v>0</v>
      </c>
      <c r="T21" s="1">
        <v>0</v>
      </c>
      <c r="U21" s="1">
        <v>0</v>
      </c>
      <c r="V21" s="1"/>
      <c r="W21" s="1"/>
      <c r="X21" s="1" t="s">
        <v>23</v>
      </c>
      <c r="Y21" s="1">
        <v>0</v>
      </c>
      <c r="Z21" s="1">
        <v>0</v>
      </c>
      <c r="AA21" s="1">
        <v>0</v>
      </c>
      <c r="AB21" s="1">
        <v>0</v>
      </c>
      <c r="AC21" s="1"/>
      <c r="AD21" s="1"/>
      <c r="AE21" s="6" t="s">
        <v>23</v>
      </c>
      <c r="AF21" s="6">
        <v>0</v>
      </c>
      <c r="AG21" s="6">
        <v>0</v>
      </c>
      <c r="AH21" s="6">
        <v>0</v>
      </c>
      <c r="AI21" s="6">
        <v>0</v>
      </c>
      <c r="AJ21" s="1"/>
      <c r="AK21" s="1"/>
      <c r="AL21" s="6" t="s">
        <v>23</v>
      </c>
      <c r="AM21" s="6">
        <v>0</v>
      </c>
      <c r="AN21" s="6">
        <v>0</v>
      </c>
      <c r="AO21" s="6">
        <v>0</v>
      </c>
      <c r="AP21" s="6">
        <v>0</v>
      </c>
      <c r="AQ21" s="1"/>
      <c r="AR21" s="1"/>
      <c r="AS21" s="6" t="s">
        <v>23</v>
      </c>
      <c r="AT21" s="6">
        <v>0</v>
      </c>
      <c r="AU21" s="6">
        <v>0</v>
      </c>
      <c r="AV21" s="6">
        <v>0</v>
      </c>
      <c r="AW21" s="6">
        <v>0</v>
      </c>
      <c r="AZ21" s="6" t="s">
        <v>23</v>
      </c>
      <c r="BA21" s="6">
        <v>0</v>
      </c>
      <c r="BB21" s="6">
        <v>0</v>
      </c>
      <c r="BC21" s="6">
        <v>0</v>
      </c>
      <c r="BD21" s="6">
        <v>0</v>
      </c>
      <c r="BG21" s="6" t="s">
        <v>23</v>
      </c>
      <c r="BH21" s="6">
        <v>0</v>
      </c>
      <c r="BI21" s="6">
        <v>0</v>
      </c>
      <c r="BJ21" s="6">
        <v>0</v>
      </c>
      <c r="BK21" s="6">
        <v>0</v>
      </c>
      <c r="BN21" s="6" t="s">
        <v>23</v>
      </c>
      <c r="BO21" s="6">
        <v>0</v>
      </c>
      <c r="BP21" s="6">
        <v>0</v>
      </c>
      <c r="BQ21" s="6">
        <v>0</v>
      </c>
      <c r="BR21" s="6">
        <v>0</v>
      </c>
      <c r="BU21" s="6" t="s">
        <v>23</v>
      </c>
      <c r="BV21" s="6">
        <v>0</v>
      </c>
      <c r="BW21" s="6">
        <v>0</v>
      </c>
      <c r="BX21" s="6">
        <v>0</v>
      </c>
      <c r="BY21" s="6">
        <v>0</v>
      </c>
      <c r="CB21" s="6" t="s">
        <v>23</v>
      </c>
      <c r="CC21" s="6">
        <v>0</v>
      </c>
      <c r="CD21" s="6">
        <v>0</v>
      </c>
      <c r="CE21" s="6">
        <v>0</v>
      </c>
      <c r="CF21" s="6">
        <v>0</v>
      </c>
      <c r="CI21" s="6" t="s">
        <v>23</v>
      </c>
      <c r="CJ21" s="6">
        <v>0</v>
      </c>
      <c r="CK21" s="6">
        <v>0</v>
      </c>
      <c r="CL21" s="6">
        <v>0</v>
      </c>
      <c r="CM21" s="6">
        <v>0</v>
      </c>
      <c r="CP21" s="6" t="s">
        <v>23</v>
      </c>
      <c r="CQ21" s="6">
        <v>0</v>
      </c>
      <c r="CR21" s="6">
        <v>0</v>
      </c>
      <c r="CS21" s="6">
        <v>0</v>
      </c>
      <c r="CT21" s="6">
        <v>0</v>
      </c>
      <c r="CW21" s="6" t="s">
        <v>23</v>
      </c>
      <c r="CX21" s="6">
        <v>0</v>
      </c>
      <c r="CY21" s="6">
        <v>0</v>
      </c>
      <c r="CZ21" s="6">
        <v>0</v>
      </c>
      <c r="DA21" s="6">
        <v>0</v>
      </c>
      <c r="DD21" s="6" t="s">
        <v>23</v>
      </c>
      <c r="DE21" s="6">
        <v>0.03</v>
      </c>
      <c r="DF21" s="6">
        <v>0</v>
      </c>
      <c r="DG21" s="6">
        <v>0</v>
      </c>
      <c r="DH21" s="6">
        <v>0</v>
      </c>
      <c r="DK21" s="6" t="s">
        <v>23</v>
      </c>
      <c r="DL21" s="6">
        <v>0</v>
      </c>
      <c r="DM21" s="6">
        <v>0</v>
      </c>
      <c r="DN21" s="6">
        <v>0</v>
      </c>
      <c r="DO21" s="6">
        <v>0</v>
      </c>
      <c r="DR21" s="6" t="s">
        <v>23</v>
      </c>
      <c r="DS21" s="6">
        <v>0</v>
      </c>
      <c r="DT21" s="6">
        <v>0</v>
      </c>
      <c r="DU21" s="6">
        <v>0</v>
      </c>
      <c r="DV21" s="6">
        <v>0</v>
      </c>
      <c r="DY21" s="6" t="s">
        <v>23</v>
      </c>
      <c r="DZ21" s="6">
        <v>0</v>
      </c>
      <c r="EA21" s="6">
        <v>0</v>
      </c>
      <c r="EB21" s="6">
        <v>0</v>
      </c>
      <c r="EC21" s="6">
        <v>0</v>
      </c>
      <c r="EF21" s="6" t="s">
        <v>23</v>
      </c>
      <c r="EG21" s="6">
        <v>0</v>
      </c>
      <c r="EH21" s="6">
        <v>0</v>
      </c>
      <c r="EI21" s="6">
        <v>0</v>
      </c>
      <c r="EJ21" s="6">
        <v>0</v>
      </c>
      <c r="EM21" s="6" t="s">
        <v>23</v>
      </c>
      <c r="EN21" s="6">
        <v>0</v>
      </c>
      <c r="EO21" s="6">
        <v>0</v>
      </c>
      <c r="EP21" s="6">
        <v>0</v>
      </c>
      <c r="EQ21" s="6">
        <v>0</v>
      </c>
      <c r="ET21" s="6" t="s">
        <v>23</v>
      </c>
      <c r="EU21" s="6">
        <v>0</v>
      </c>
      <c r="EV21" s="6">
        <v>0</v>
      </c>
      <c r="EW21" s="6">
        <v>0</v>
      </c>
      <c r="EX21" s="6">
        <v>0</v>
      </c>
      <c r="FA21" s="6" t="s">
        <v>23</v>
      </c>
      <c r="FB21" s="6">
        <v>0</v>
      </c>
      <c r="FC21" s="6">
        <v>0</v>
      </c>
      <c r="FD21" s="6">
        <v>0</v>
      </c>
      <c r="FE21" s="6">
        <v>0</v>
      </c>
      <c r="FH21" s="6" t="s">
        <v>23</v>
      </c>
      <c r="FI21" s="6">
        <v>0</v>
      </c>
      <c r="FJ21" s="6">
        <v>0</v>
      </c>
      <c r="FK21" s="6">
        <v>0</v>
      </c>
      <c r="FL21" s="6">
        <v>0</v>
      </c>
      <c r="FO21" s="6" t="s">
        <v>23</v>
      </c>
      <c r="FP21" s="6">
        <v>0</v>
      </c>
      <c r="FQ21" s="6">
        <v>0</v>
      </c>
      <c r="FR21" s="6">
        <v>0</v>
      </c>
      <c r="FS21" s="6">
        <v>0</v>
      </c>
      <c r="FV21" s="6" t="s">
        <v>23</v>
      </c>
      <c r="FW21" s="6">
        <v>0</v>
      </c>
      <c r="FX21" s="6">
        <v>0</v>
      </c>
      <c r="FY21" s="6">
        <v>0</v>
      </c>
      <c r="FZ21" s="6">
        <v>0</v>
      </c>
      <c r="GC21" s="6" t="s">
        <v>23</v>
      </c>
      <c r="GD21" s="6">
        <v>0</v>
      </c>
      <c r="GE21" s="6">
        <v>0</v>
      </c>
      <c r="GF21" s="6">
        <v>0</v>
      </c>
      <c r="GG21" s="6">
        <v>0</v>
      </c>
      <c r="GJ21" s="58" t="s">
        <v>23</v>
      </c>
      <c r="GK21" s="58">
        <v>0</v>
      </c>
      <c r="GL21" s="58">
        <v>0</v>
      </c>
      <c r="GM21" s="58">
        <v>0</v>
      </c>
      <c r="GN21" s="58">
        <v>0</v>
      </c>
      <c r="GQ21" s="58" t="s">
        <v>23</v>
      </c>
      <c r="GR21" s="58">
        <v>0</v>
      </c>
      <c r="GS21" s="58">
        <v>0</v>
      </c>
      <c r="GT21" s="58">
        <v>0</v>
      </c>
      <c r="GU21" s="58">
        <v>0</v>
      </c>
      <c r="GX21" s="62" t="s">
        <v>23</v>
      </c>
      <c r="GY21" s="62">
        <v>0</v>
      </c>
      <c r="GZ21" s="62">
        <v>0</v>
      </c>
      <c r="HA21" s="62">
        <v>0</v>
      </c>
      <c r="HB21" s="62">
        <v>0</v>
      </c>
      <c r="HE21" s="66" t="s">
        <v>23</v>
      </c>
      <c r="HF21" s="66">
        <v>0</v>
      </c>
      <c r="HG21" s="66">
        <v>0</v>
      </c>
      <c r="HH21" s="66">
        <v>0</v>
      </c>
      <c r="HI21" s="66">
        <v>0</v>
      </c>
      <c r="HL21" s="66" t="s">
        <v>23</v>
      </c>
      <c r="HM21" s="66">
        <v>0</v>
      </c>
      <c r="HN21" s="66">
        <v>0</v>
      </c>
      <c r="HO21" s="66">
        <v>0</v>
      </c>
      <c r="HP21" s="66">
        <v>0</v>
      </c>
      <c r="HS21" s="66" t="s">
        <v>23</v>
      </c>
      <c r="HT21" s="66">
        <v>0</v>
      </c>
      <c r="HU21" s="66">
        <v>0</v>
      </c>
      <c r="HV21" s="66">
        <v>0</v>
      </c>
      <c r="HW21" s="66">
        <v>0</v>
      </c>
      <c r="HZ21" s="66" t="s">
        <v>23</v>
      </c>
      <c r="IA21" s="75">
        <v>0</v>
      </c>
      <c r="IB21" s="75">
        <v>0</v>
      </c>
      <c r="IC21" s="75">
        <v>0</v>
      </c>
      <c r="ID21" s="75">
        <v>0</v>
      </c>
      <c r="IG21" s="66" t="s">
        <v>23</v>
      </c>
      <c r="IH21" s="66">
        <v>0</v>
      </c>
      <c r="II21" s="66">
        <v>0</v>
      </c>
      <c r="IJ21" s="66">
        <v>0</v>
      </c>
      <c r="IK21" s="66">
        <v>0</v>
      </c>
      <c r="IN21" s="66" t="s">
        <v>23</v>
      </c>
      <c r="IO21" s="66">
        <v>0</v>
      </c>
      <c r="IP21" s="66">
        <v>0</v>
      </c>
      <c r="IQ21" s="66">
        <v>0</v>
      </c>
      <c r="IR21" s="66">
        <v>0</v>
      </c>
      <c r="IU21" s="66" t="s">
        <v>23</v>
      </c>
      <c r="IV21" s="66">
        <v>0</v>
      </c>
      <c r="IW21" s="66">
        <v>0</v>
      </c>
      <c r="IX21" s="66">
        <v>0</v>
      </c>
      <c r="IY21" s="66">
        <v>0</v>
      </c>
      <c r="JB21" s="66" t="s">
        <v>23</v>
      </c>
      <c r="JC21" s="76">
        <v>0</v>
      </c>
      <c r="JD21" s="76">
        <v>0</v>
      </c>
      <c r="JE21" s="76">
        <v>0</v>
      </c>
      <c r="JF21" s="76">
        <v>0</v>
      </c>
      <c r="JI21" s="66" t="s">
        <v>23</v>
      </c>
      <c r="JJ21" s="66">
        <v>0</v>
      </c>
      <c r="JK21" s="66">
        <v>0</v>
      </c>
      <c r="JL21" s="66">
        <v>0</v>
      </c>
      <c r="JM21" s="66">
        <v>0</v>
      </c>
      <c r="JP21" s="72" t="s">
        <v>23</v>
      </c>
      <c r="JQ21" s="72">
        <v>0</v>
      </c>
      <c r="JR21" s="72">
        <v>0</v>
      </c>
      <c r="JS21" s="72">
        <v>0</v>
      </c>
      <c r="JT21" s="72">
        <v>0</v>
      </c>
      <c r="JW21" s="76" t="s">
        <v>23</v>
      </c>
      <c r="JX21" s="76">
        <v>0</v>
      </c>
      <c r="JY21" s="76">
        <v>0</v>
      </c>
      <c r="JZ21" s="76">
        <v>0</v>
      </c>
      <c r="KA21" s="76">
        <v>0</v>
      </c>
      <c r="KD21" s="76" t="s">
        <v>23</v>
      </c>
      <c r="KE21" s="76">
        <v>0</v>
      </c>
      <c r="KF21" s="76">
        <v>0</v>
      </c>
      <c r="KG21" s="76">
        <v>0</v>
      </c>
      <c r="KH21" s="76">
        <v>0</v>
      </c>
      <c r="KK21" s="6" t="s">
        <v>23</v>
      </c>
      <c r="KL21" s="6">
        <v>0</v>
      </c>
      <c r="KM21" s="6">
        <v>0</v>
      </c>
      <c r="KN21" s="6">
        <v>0</v>
      </c>
      <c r="KO21" s="6">
        <v>0</v>
      </c>
      <c r="KR21" s="76" t="s">
        <v>23</v>
      </c>
      <c r="KS21" s="76">
        <v>0</v>
      </c>
      <c r="KT21" s="76">
        <v>0</v>
      </c>
      <c r="KU21" s="76">
        <v>0</v>
      </c>
      <c r="KV21" s="76">
        <v>0</v>
      </c>
      <c r="KY21" s="76" t="s">
        <v>23</v>
      </c>
      <c r="KZ21" s="76">
        <v>0</v>
      </c>
      <c r="LA21" s="76">
        <v>0</v>
      </c>
      <c r="LB21" s="76">
        <v>0</v>
      </c>
      <c r="LC21" s="76">
        <v>0</v>
      </c>
      <c r="LF21" s="76" t="s">
        <v>23</v>
      </c>
      <c r="LG21" s="76">
        <v>0</v>
      </c>
      <c r="LH21" s="76">
        <v>0</v>
      </c>
      <c r="LI21" s="76">
        <v>0</v>
      </c>
      <c r="LJ21" s="76">
        <v>0</v>
      </c>
      <c r="LM21" s="76" t="s">
        <v>23</v>
      </c>
      <c r="LN21" s="76">
        <v>0</v>
      </c>
      <c r="LO21" s="76">
        <v>0</v>
      </c>
      <c r="LP21" s="76">
        <v>0</v>
      </c>
      <c r="LQ21" s="76">
        <v>0</v>
      </c>
      <c r="LR21" s="76"/>
      <c r="LS21" s="76"/>
      <c r="LT21" s="76" t="s">
        <v>23</v>
      </c>
      <c r="LU21" s="76">
        <v>0</v>
      </c>
      <c r="LV21" s="76">
        <v>0</v>
      </c>
      <c r="LW21" s="76">
        <v>0</v>
      </c>
      <c r="LX21" s="76">
        <v>0</v>
      </c>
      <c r="LY21" s="76"/>
      <c r="LZ21" s="76"/>
      <c r="MA21" s="76" t="s">
        <v>23</v>
      </c>
      <c r="MB21" s="76">
        <v>0</v>
      </c>
      <c r="MC21" s="76">
        <v>0</v>
      </c>
      <c r="MD21" s="76">
        <v>0</v>
      </c>
      <c r="ME21" s="76">
        <v>0</v>
      </c>
      <c r="MH21" s="76" t="s">
        <v>23</v>
      </c>
      <c r="MI21" s="76">
        <v>0</v>
      </c>
      <c r="MJ21" s="76">
        <v>0</v>
      </c>
      <c r="MK21" s="76">
        <v>0</v>
      </c>
      <c r="ML21" s="76">
        <v>0</v>
      </c>
      <c r="MM21" s="76"/>
      <c r="MN21" s="76"/>
      <c r="MO21" s="76" t="s">
        <v>23</v>
      </c>
      <c r="MP21" s="76">
        <v>0</v>
      </c>
      <c r="MQ21" s="76">
        <v>0</v>
      </c>
      <c r="MR21" s="76">
        <v>0</v>
      </c>
      <c r="MS21" s="76">
        <v>0</v>
      </c>
    </row>
    <row r="22" spans="1:357" x14ac:dyDescent="0.25">
      <c r="A22" s="1">
        <v>0.8500000000000002</v>
      </c>
      <c r="B22" s="1">
        <v>0.90000000000000024</v>
      </c>
      <c r="C22" s="1" t="s">
        <v>24</v>
      </c>
      <c r="D22" s="1">
        <v>0</v>
      </c>
      <c r="E22" s="1">
        <v>0</v>
      </c>
      <c r="F22" s="1">
        <v>0</v>
      </c>
      <c r="G22" s="1">
        <v>0</v>
      </c>
      <c r="H22" s="1"/>
      <c r="I22" s="1"/>
      <c r="J22" s="1" t="s">
        <v>24</v>
      </c>
      <c r="K22" s="1">
        <v>0</v>
      </c>
      <c r="L22" s="1">
        <v>0</v>
      </c>
      <c r="M22" s="1">
        <v>0</v>
      </c>
      <c r="N22" s="1">
        <v>0</v>
      </c>
      <c r="O22" s="1"/>
      <c r="P22" s="1"/>
      <c r="Q22" s="1" t="s">
        <v>24</v>
      </c>
      <c r="R22" s="1">
        <v>0</v>
      </c>
      <c r="S22" s="1">
        <v>0</v>
      </c>
      <c r="T22" s="1">
        <v>0</v>
      </c>
      <c r="U22" s="1">
        <v>0</v>
      </c>
      <c r="V22" s="1"/>
      <c r="W22" s="1"/>
      <c r="X22" s="1" t="s">
        <v>24</v>
      </c>
      <c r="Y22" s="1">
        <v>0</v>
      </c>
      <c r="Z22" s="1">
        <v>0</v>
      </c>
      <c r="AA22" s="1">
        <v>0</v>
      </c>
      <c r="AB22" s="1">
        <v>0</v>
      </c>
      <c r="AC22" s="1"/>
      <c r="AD22" s="1"/>
      <c r="AE22" s="6" t="s">
        <v>24</v>
      </c>
      <c r="AF22" s="6">
        <v>0</v>
      </c>
      <c r="AG22" s="6">
        <v>0</v>
      </c>
      <c r="AH22" s="6">
        <v>0</v>
      </c>
      <c r="AI22" s="6">
        <v>0</v>
      </c>
      <c r="AJ22" s="1"/>
      <c r="AK22" s="1"/>
      <c r="AL22" s="6" t="s">
        <v>24</v>
      </c>
      <c r="AM22" s="6">
        <v>0</v>
      </c>
      <c r="AN22" s="6">
        <v>0</v>
      </c>
      <c r="AO22" s="6">
        <v>0</v>
      </c>
      <c r="AP22" s="6">
        <v>0</v>
      </c>
      <c r="AQ22" s="1"/>
      <c r="AR22" s="1"/>
      <c r="AS22" s="6" t="s">
        <v>24</v>
      </c>
      <c r="AT22" s="6">
        <v>0</v>
      </c>
      <c r="AU22" s="6">
        <v>0</v>
      </c>
      <c r="AV22" s="6">
        <v>0</v>
      </c>
      <c r="AW22" s="6">
        <v>0</v>
      </c>
      <c r="AZ22" s="6" t="s">
        <v>24</v>
      </c>
      <c r="BA22" s="6">
        <v>0</v>
      </c>
      <c r="BB22" s="6">
        <v>0</v>
      </c>
      <c r="BC22" s="6">
        <v>0</v>
      </c>
      <c r="BD22" s="6">
        <v>0</v>
      </c>
      <c r="BG22" s="6" t="s">
        <v>24</v>
      </c>
      <c r="BH22" s="6">
        <v>0</v>
      </c>
      <c r="BI22" s="6">
        <v>0</v>
      </c>
      <c r="BJ22" s="6">
        <v>0</v>
      </c>
      <c r="BK22" s="6">
        <v>0</v>
      </c>
      <c r="BN22" s="6" t="s">
        <v>24</v>
      </c>
      <c r="BO22" s="6">
        <v>0</v>
      </c>
      <c r="BP22" s="6">
        <v>0</v>
      </c>
      <c r="BQ22" s="6">
        <v>0</v>
      </c>
      <c r="BR22" s="6">
        <v>0</v>
      </c>
      <c r="BU22" s="6" t="s">
        <v>24</v>
      </c>
      <c r="BV22" s="6">
        <v>0</v>
      </c>
      <c r="BW22" s="6">
        <v>0</v>
      </c>
      <c r="BX22" s="6">
        <v>0</v>
      </c>
      <c r="BY22" s="6">
        <v>0</v>
      </c>
      <c r="CB22" s="6" t="s">
        <v>24</v>
      </c>
      <c r="CC22" s="6">
        <v>0</v>
      </c>
      <c r="CD22" s="6">
        <v>0</v>
      </c>
      <c r="CE22" s="6">
        <v>0</v>
      </c>
      <c r="CF22" s="6">
        <v>0</v>
      </c>
      <c r="CI22" s="6" t="s">
        <v>24</v>
      </c>
      <c r="CJ22" s="6">
        <v>0</v>
      </c>
      <c r="CK22" s="6">
        <v>0</v>
      </c>
      <c r="CL22" s="6">
        <v>0</v>
      </c>
      <c r="CM22" s="6">
        <v>0</v>
      </c>
      <c r="CP22" s="6" t="s">
        <v>24</v>
      </c>
      <c r="CQ22" s="6">
        <v>0</v>
      </c>
      <c r="CR22" s="6">
        <v>0</v>
      </c>
      <c r="CS22" s="6">
        <v>0</v>
      </c>
      <c r="CT22" s="6">
        <v>0</v>
      </c>
      <c r="CW22" s="6" t="s">
        <v>24</v>
      </c>
      <c r="CX22" s="6">
        <v>0</v>
      </c>
      <c r="CY22" s="6">
        <v>0</v>
      </c>
      <c r="CZ22" s="6">
        <v>0</v>
      </c>
      <c r="DA22" s="6">
        <v>0</v>
      </c>
      <c r="DD22" s="6" t="s">
        <v>24</v>
      </c>
      <c r="DE22" s="6">
        <v>0</v>
      </c>
      <c r="DF22" s="6">
        <v>0</v>
      </c>
      <c r="DG22" s="6">
        <v>0</v>
      </c>
      <c r="DH22" s="6">
        <v>0</v>
      </c>
      <c r="DK22" s="6" t="s">
        <v>24</v>
      </c>
      <c r="DL22" s="6">
        <v>0</v>
      </c>
      <c r="DM22" s="6">
        <v>0</v>
      </c>
      <c r="DN22" s="6">
        <v>0</v>
      </c>
      <c r="DO22" s="6">
        <v>0</v>
      </c>
      <c r="DR22" s="6" t="s">
        <v>24</v>
      </c>
      <c r="DS22" s="6">
        <v>0</v>
      </c>
      <c r="DT22" s="6">
        <v>0</v>
      </c>
      <c r="DU22" s="6">
        <v>0</v>
      </c>
      <c r="DV22" s="6">
        <v>0</v>
      </c>
      <c r="DY22" s="6" t="s">
        <v>24</v>
      </c>
      <c r="DZ22" s="6">
        <v>0</v>
      </c>
      <c r="EA22" s="6">
        <v>0</v>
      </c>
      <c r="EB22" s="6">
        <v>0</v>
      </c>
      <c r="EC22" s="6">
        <v>0</v>
      </c>
      <c r="EF22" s="6" t="s">
        <v>24</v>
      </c>
      <c r="EG22" s="6">
        <v>0</v>
      </c>
      <c r="EH22" s="6">
        <v>0</v>
      </c>
      <c r="EI22" s="6">
        <v>0</v>
      </c>
      <c r="EJ22" s="6">
        <v>0</v>
      </c>
      <c r="EM22" s="6" t="s">
        <v>24</v>
      </c>
      <c r="EN22" s="6">
        <v>0</v>
      </c>
      <c r="EO22" s="6">
        <v>0</v>
      </c>
      <c r="EP22" s="6">
        <v>0</v>
      </c>
      <c r="EQ22" s="6">
        <v>0</v>
      </c>
      <c r="ET22" s="6" t="s">
        <v>24</v>
      </c>
      <c r="EU22" s="6">
        <v>0</v>
      </c>
      <c r="EV22" s="6">
        <v>0</v>
      </c>
      <c r="EW22" s="6">
        <v>0</v>
      </c>
      <c r="EX22" s="6">
        <v>0</v>
      </c>
      <c r="FA22" s="6" t="s">
        <v>24</v>
      </c>
      <c r="FB22" s="6">
        <v>0</v>
      </c>
      <c r="FC22" s="6">
        <v>0</v>
      </c>
      <c r="FD22" s="6">
        <v>0</v>
      </c>
      <c r="FE22" s="6">
        <v>0</v>
      </c>
      <c r="FH22" s="6" t="s">
        <v>24</v>
      </c>
      <c r="FI22" s="6">
        <v>0</v>
      </c>
      <c r="FJ22" s="6">
        <v>0</v>
      </c>
      <c r="FK22" s="6">
        <v>0</v>
      </c>
      <c r="FL22" s="6">
        <v>0</v>
      </c>
      <c r="FO22" s="6" t="s">
        <v>24</v>
      </c>
      <c r="FP22" s="6">
        <v>0</v>
      </c>
      <c r="FQ22" s="6">
        <v>0</v>
      </c>
      <c r="FR22" s="6">
        <v>0</v>
      </c>
      <c r="FS22" s="6">
        <v>0</v>
      </c>
      <c r="FV22" s="6" t="s">
        <v>24</v>
      </c>
      <c r="FW22" s="6">
        <v>0</v>
      </c>
      <c r="FX22" s="6">
        <v>0</v>
      </c>
      <c r="FY22" s="6">
        <v>0</v>
      </c>
      <c r="FZ22" s="6">
        <v>0</v>
      </c>
      <c r="GC22" s="6" t="s">
        <v>24</v>
      </c>
      <c r="GD22" s="6">
        <v>0</v>
      </c>
      <c r="GE22" s="6">
        <v>0</v>
      </c>
      <c r="GF22" s="6">
        <v>0</v>
      </c>
      <c r="GG22" s="6">
        <v>0</v>
      </c>
      <c r="GJ22" s="58" t="s">
        <v>24</v>
      </c>
      <c r="GK22" s="58">
        <v>0</v>
      </c>
      <c r="GL22" s="58">
        <v>0</v>
      </c>
      <c r="GM22" s="58">
        <v>0</v>
      </c>
      <c r="GN22" s="58">
        <v>0</v>
      </c>
      <c r="GQ22" s="58" t="s">
        <v>24</v>
      </c>
      <c r="GR22" s="58">
        <v>0</v>
      </c>
      <c r="GS22" s="58">
        <v>0</v>
      </c>
      <c r="GT22" s="58">
        <v>0</v>
      </c>
      <c r="GU22" s="58">
        <v>0</v>
      </c>
      <c r="GX22" s="62" t="s">
        <v>24</v>
      </c>
      <c r="GY22" s="62">
        <v>0</v>
      </c>
      <c r="GZ22" s="62">
        <v>0</v>
      </c>
      <c r="HA22" s="62">
        <v>0</v>
      </c>
      <c r="HB22" s="62">
        <v>0</v>
      </c>
      <c r="HE22" s="66" t="s">
        <v>24</v>
      </c>
      <c r="HF22" s="66">
        <v>0</v>
      </c>
      <c r="HG22" s="66">
        <v>0</v>
      </c>
      <c r="HH22" s="66">
        <v>0</v>
      </c>
      <c r="HI22" s="66">
        <v>0</v>
      </c>
      <c r="HL22" s="66" t="s">
        <v>24</v>
      </c>
      <c r="HM22" s="66">
        <v>0</v>
      </c>
      <c r="HN22" s="66">
        <v>0</v>
      </c>
      <c r="HO22" s="66">
        <v>0</v>
      </c>
      <c r="HP22" s="66">
        <v>0</v>
      </c>
      <c r="HS22" s="66" t="s">
        <v>24</v>
      </c>
      <c r="HT22" s="66">
        <v>0</v>
      </c>
      <c r="HU22" s="66">
        <v>0</v>
      </c>
      <c r="HV22" s="66">
        <v>0</v>
      </c>
      <c r="HW22" s="66">
        <v>0</v>
      </c>
      <c r="HZ22" s="66" t="s">
        <v>24</v>
      </c>
      <c r="IA22" s="75">
        <v>0</v>
      </c>
      <c r="IB22" s="75">
        <v>0</v>
      </c>
      <c r="IC22" s="75">
        <v>0</v>
      </c>
      <c r="ID22" s="75">
        <v>0</v>
      </c>
      <c r="IG22" s="66" t="s">
        <v>24</v>
      </c>
      <c r="IH22" s="66">
        <v>0</v>
      </c>
      <c r="II22" s="66">
        <v>0</v>
      </c>
      <c r="IJ22" s="66">
        <v>0</v>
      </c>
      <c r="IK22" s="66">
        <v>0</v>
      </c>
      <c r="IN22" s="66" t="s">
        <v>24</v>
      </c>
      <c r="IO22" s="66">
        <v>0</v>
      </c>
      <c r="IP22" s="66">
        <v>0</v>
      </c>
      <c r="IQ22" s="66">
        <v>0</v>
      </c>
      <c r="IR22" s="66">
        <v>0</v>
      </c>
      <c r="IU22" s="66" t="s">
        <v>24</v>
      </c>
      <c r="IV22" s="66">
        <v>0</v>
      </c>
      <c r="IW22" s="66">
        <v>0</v>
      </c>
      <c r="IX22" s="66">
        <v>0</v>
      </c>
      <c r="IY22" s="66">
        <v>0</v>
      </c>
      <c r="JB22" s="66" t="s">
        <v>24</v>
      </c>
      <c r="JC22" s="76">
        <v>0</v>
      </c>
      <c r="JD22" s="76">
        <v>0</v>
      </c>
      <c r="JE22" s="76">
        <v>0</v>
      </c>
      <c r="JF22" s="76">
        <v>0</v>
      </c>
      <c r="JI22" s="66" t="s">
        <v>24</v>
      </c>
      <c r="JJ22" s="66">
        <v>0</v>
      </c>
      <c r="JK22" s="66">
        <v>0</v>
      </c>
      <c r="JL22" s="66">
        <v>0</v>
      </c>
      <c r="JM22" s="66">
        <v>0</v>
      </c>
      <c r="JP22" s="72" t="s">
        <v>24</v>
      </c>
      <c r="JQ22" s="72">
        <v>0</v>
      </c>
      <c r="JR22" s="72">
        <v>0</v>
      </c>
      <c r="JS22" s="72">
        <v>0</v>
      </c>
      <c r="JT22" s="72">
        <v>0</v>
      </c>
      <c r="JW22" s="76" t="s">
        <v>24</v>
      </c>
      <c r="JX22" s="76">
        <v>0</v>
      </c>
      <c r="JY22" s="76">
        <v>0</v>
      </c>
      <c r="JZ22" s="76">
        <v>0</v>
      </c>
      <c r="KA22" s="76">
        <v>0</v>
      </c>
      <c r="KD22" s="76" t="s">
        <v>24</v>
      </c>
      <c r="KE22" s="76">
        <v>0</v>
      </c>
      <c r="KF22" s="76">
        <v>0</v>
      </c>
      <c r="KG22" s="76">
        <v>0</v>
      </c>
      <c r="KH22" s="76">
        <v>0</v>
      </c>
      <c r="KK22" s="6" t="s">
        <v>24</v>
      </c>
      <c r="KL22" s="6">
        <v>0</v>
      </c>
      <c r="KM22" s="6">
        <v>0</v>
      </c>
      <c r="KN22" s="6">
        <v>0</v>
      </c>
      <c r="KO22" s="6">
        <v>0</v>
      </c>
      <c r="KR22" s="76" t="s">
        <v>24</v>
      </c>
      <c r="KS22" s="76">
        <v>0</v>
      </c>
      <c r="KT22" s="76">
        <v>0</v>
      </c>
      <c r="KU22" s="76">
        <v>0</v>
      </c>
      <c r="KV22" s="76">
        <v>0</v>
      </c>
      <c r="KY22" s="76" t="s">
        <v>24</v>
      </c>
      <c r="KZ22" s="76">
        <v>0</v>
      </c>
      <c r="LA22" s="76">
        <v>0</v>
      </c>
      <c r="LB22" s="76">
        <v>0</v>
      </c>
      <c r="LC22" s="76">
        <v>0</v>
      </c>
      <c r="LF22" s="76" t="s">
        <v>24</v>
      </c>
      <c r="LG22" s="76">
        <v>0</v>
      </c>
      <c r="LH22" s="76">
        <v>0</v>
      </c>
      <c r="LI22" s="76">
        <v>0</v>
      </c>
      <c r="LJ22" s="76">
        <v>0</v>
      </c>
      <c r="LM22" s="76" t="s">
        <v>24</v>
      </c>
      <c r="LN22" s="76">
        <v>0.03</v>
      </c>
      <c r="LO22" s="76">
        <v>0</v>
      </c>
      <c r="LP22" s="76">
        <v>0</v>
      </c>
      <c r="LQ22" s="76">
        <v>0</v>
      </c>
      <c r="LR22" s="76"/>
      <c r="LS22" s="76"/>
      <c r="LT22" s="76" t="s">
        <v>24</v>
      </c>
      <c r="LU22" s="76">
        <v>0</v>
      </c>
      <c r="LV22" s="76">
        <v>0</v>
      </c>
      <c r="LW22" s="76">
        <v>0</v>
      </c>
      <c r="LX22" s="76">
        <v>0</v>
      </c>
      <c r="LY22" s="76"/>
      <c r="LZ22" s="76"/>
      <c r="MA22" s="76" t="s">
        <v>24</v>
      </c>
      <c r="MB22" s="76">
        <v>0</v>
      </c>
      <c r="MC22" s="76">
        <v>0</v>
      </c>
      <c r="MD22" s="76">
        <v>0</v>
      </c>
      <c r="ME22" s="76">
        <v>0</v>
      </c>
      <c r="MH22" s="76" t="s">
        <v>24</v>
      </c>
      <c r="MI22" s="76">
        <v>0</v>
      </c>
      <c r="MJ22" s="76">
        <v>0</v>
      </c>
      <c r="MK22" s="76">
        <v>0</v>
      </c>
      <c r="ML22" s="76">
        <v>0</v>
      </c>
      <c r="MM22" s="76"/>
      <c r="MN22" s="76"/>
      <c r="MO22" s="76" t="s">
        <v>24</v>
      </c>
      <c r="MP22" s="76">
        <v>0</v>
      </c>
      <c r="MQ22" s="76">
        <v>0</v>
      </c>
      <c r="MR22" s="76">
        <v>0</v>
      </c>
      <c r="MS22" s="76">
        <v>0</v>
      </c>
    </row>
    <row r="23" spans="1:357" x14ac:dyDescent="0.25">
      <c r="A23" s="1">
        <v>0.90000000000000024</v>
      </c>
      <c r="B23" s="1">
        <v>0.95000000000000029</v>
      </c>
      <c r="C23" s="1" t="s">
        <v>25</v>
      </c>
      <c r="D23" s="1">
        <v>0</v>
      </c>
      <c r="E23" s="1">
        <v>0</v>
      </c>
      <c r="F23" s="1">
        <v>0</v>
      </c>
      <c r="G23" s="1">
        <v>0</v>
      </c>
      <c r="H23" s="1"/>
      <c r="I23" s="1"/>
      <c r="J23" s="1" t="s">
        <v>25</v>
      </c>
      <c r="K23" s="1">
        <v>0</v>
      </c>
      <c r="L23" s="1">
        <v>0</v>
      </c>
      <c r="M23" s="1">
        <v>0</v>
      </c>
      <c r="N23" s="1">
        <v>0</v>
      </c>
      <c r="O23" s="1"/>
      <c r="P23" s="1"/>
      <c r="Q23" s="1" t="s">
        <v>25</v>
      </c>
      <c r="R23" s="1">
        <v>0.15</v>
      </c>
      <c r="S23" s="1">
        <v>0.61</v>
      </c>
      <c r="T23" s="1">
        <v>0</v>
      </c>
      <c r="U23" s="1">
        <v>0</v>
      </c>
      <c r="V23" s="1"/>
      <c r="W23" s="1"/>
      <c r="X23" s="1" t="s">
        <v>25</v>
      </c>
      <c r="Y23" s="1">
        <v>0</v>
      </c>
      <c r="Z23" s="1">
        <v>0</v>
      </c>
      <c r="AA23" s="1">
        <v>0</v>
      </c>
      <c r="AB23" s="1">
        <v>0</v>
      </c>
      <c r="AC23" s="1"/>
      <c r="AD23" s="1"/>
      <c r="AE23" s="6" t="s">
        <v>25</v>
      </c>
      <c r="AF23" s="6">
        <v>0</v>
      </c>
      <c r="AG23" s="6">
        <v>0</v>
      </c>
      <c r="AH23" s="6">
        <v>0</v>
      </c>
      <c r="AI23" s="6">
        <v>0</v>
      </c>
      <c r="AJ23" s="1"/>
      <c r="AK23" s="1"/>
      <c r="AL23" s="6" t="s">
        <v>25</v>
      </c>
      <c r="AM23" s="6">
        <v>0</v>
      </c>
      <c r="AN23" s="6">
        <v>0</v>
      </c>
      <c r="AO23" s="6">
        <v>0</v>
      </c>
      <c r="AP23" s="6">
        <v>0</v>
      </c>
      <c r="AQ23" s="1"/>
      <c r="AR23" s="1"/>
      <c r="AS23" s="6" t="s">
        <v>25</v>
      </c>
      <c r="AT23" s="6">
        <v>0</v>
      </c>
      <c r="AU23" s="6">
        <v>0</v>
      </c>
      <c r="AV23" s="6">
        <v>0</v>
      </c>
      <c r="AW23" s="6">
        <v>0</v>
      </c>
      <c r="AZ23" s="6" t="s">
        <v>25</v>
      </c>
      <c r="BA23" s="6">
        <v>0</v>
      </c>
      <c r="BB23" s="6">
        <v>0</v>
      </c>
      <c r="BC23" s="6">
        <v>0</v>
      </c>
      <c r="BD23" s="6">
        <v>0</v>
      </c>
      <c r="BG23" s="6" t="s">
        <v>25</v>
      </c>
      <c r="BH23" s="6">
        <v>0</v>
      </c>
      <c r="BI23" s="6">
        <v>0</v>
      </c>
      <c r="BJ23" s="6">
        <v>0</v>
      </c>
      <c r="BK23" s="6">
        <v>0</v>
      </c>
      <c r="BN23" s="6" t="s">
        <v>25</v>
      </c>
      <c r="BO23" s="6">
        <v>0</v>
      </c>
      <c r="BP23" s="6">
        <v>0</v>
      </c>
      <c r="BQ23" s="6">
        <v>0</v>
      </c>
      <c r="BR23" s="6">
        <v>0</v>
      </c>
      <c r="BU23" s="6" t="s">
        <v>25</v>
      </c>
      <c r="BV23" s="6">
        <v>0</v>
      </c>
      <c r="BW23" s="6">
        <v>0</v>
      </c>
      <c r="BX23" s="6">
        <v>0</v>
      </c>
      <c r="BY23" s="6">
        <v>0</v>
      </c>
      <c r="CB23" s="6" t="s">
        <v>25</v>
      </c>
      <c r="CC23" s="6">
        <v>0</v>
      </c>
      <c r="CD23" s="6">
        <v>0</v>
      </c>
      <c r="CE23" s="6">
        <v>0</v>
      </c>
      <c r="CF23" s="6">
        <v>0</v>
      </c>
      <c r="CI23" s="6" t="s">
        <v>25</v>
      </c>
      <c r="CJ23" s="6">
        <v>0</v>
      </c>
      <c r="CK23" s="6">
        <v>0</v>
      </c>
      <c r="CL23" s="6">
        <v>0</v>
      </c>
      <c r="CM23" s="6">
        <v>0</v>
      </c>
      <c r="CP23" s="6" t="s">
        <v>25</v>
      </c>
      <c r="CQ23" s="6">
        <v>0</v>
      </c>
      <c r="CR23" s="6">
        <v>0</v>
      </c>
      <c r="CS23" s="6">
        <v>0</v>
      </c>
      <c r="CT23" s="6">
        <v>0</v>
      </c>
      <c r="CW23" s="6" t="s">
        <v>25</v>
      </c>
      <c r="CX23" s="6">
        <v>0</v>
      </c>
      <c r="CY23" s="6">
        <v>0</v>
      </c>
      <c r="CZ23" s="6">
        <v>0</v>
      </c>
      <c r="DA23" s="6">
        <v>0</v>
      </c>
      <c r="DD23" s="6" t="s">
        <v>25</v>
      </c>
      <c r="DE23" s="6">
        <v>0</v>
      </c>
      <c r="DF23" s="6">
        <v>0</v>
      </c>
      <c r="DG23" s="6">
        <v>0</v>
      </c>
      <c r="DH23" s="6">
        <v>0</v>
      </c>
      <c r="DK23" s="6" t="s">
        <v>25</v>
      </c>
      <c r="DL23" s="6">
        <v>0</v>
      </c>
      <c r="DM23" s="6">
        <v>0</v>
      </c>
      <c r="DN23" s="6">
        <v>0</v>
      </c>
      <c r="DO23" s="6">
        <v>0</v>
      </c>
      <c r="DR23" s="6" t="s">
        <v>25</v>
      </c>
      <c r="DS23" s="6">
        <v>0</v>
      </c>
      <c r="DT23" s="6">
        <v>0</v>
      </c>
      <c r="DU23" s="6">
        <v>0</v>
      </c>
      <c r="DV23" s="6">
        <v>0</v>
      </c>
      <c r="DY23" s="6" t="s">
        <v>25</v>
      </c>
      <c r="DZ23" s="6">
        <v>0</v>
      </c>
      <c r="EA23" s="6">
        <v>0</v>
      </c>
      <c r="EB23" s="6">
        <v>0</v>
      </c>
      <c r="EC23" s="6">
        <v>0</v>
      </c>
      <c r="EF23" s="6" t="s">
        <v>25</v>
      </c>
      <c r="EG23" s="6">
        <v>0</v>
      </c>
      <c r="EH23" s="6">
        <v>0</v>
      </c>
      <c r="EI23" s="6">
        <v>0</v>
      </c>
      <c r="EJ23" s="6">
        <v>0</v>
      </c>
      <c r="EM23" s="6" t="s">
        <v>25</v>
      </c>
      <c r="EN23" s="6">
        <v>0</v>
      </c>
      <c r="EO23" s="6">
        <v>0</v>
      </c>
      <c r="EP23" s="6">
        <v>0</v>
      </c>
      <c r="EQ23" s="6">
        <v>0</v>
      </c>
      <c r="ET23" s="6" t="s">
        <v>25</v>
      </c>
      <c r="EU23" s="6">
        <v>0</v>
      </c>
      <c r="EV23" s="6">
        <v>0</v>
      </c>
      <c r="EW23" s="6">
        <v>0</v>
      </c>
      <c r="EX23" s="6">
        <v>0</v>
      </c>
      <c r="FA23" s="6" t="s">
        <v>25</v>
      </c>
      <c r="FB23" s="6">
        <v>0</v>
      </c>
      <c r="FC23" s="6">
        <v>0</v>
      </c>
      <c r="FD23" s="6">
        <v>0</v>
      </c>
      <c r="FE23" s="6">
        <v>0</v>
      </c>
      <c r="FH23" s="6" t="s">
        <v>25</v>
      </c>
      <c r="FI23" s="6">
        <v>0</v>
      </c>
      <c r="FJ23" s="6">
        <v>0</v>
      </c>
      <c r="FK23" s="6">
        <v>0</v>
      </c>
      <c r="FL23" s="6">
        <v>0</v>
      </c>
      <c r="FO23" s="6" t="s">
        <v>25</v>
      </c>
      <c r="FP23" s="6">
        <v>0</v>
      </c>
      <c r="FQ23" s="6">
        <v>0</v>
      </c>
      <c r="FR23" s="6">
        <v>0</v>
      </c>
      <c r="FS23" s="6">
        <v>0</v>
      </c>
      <c r="FV23" s="6" t="s">
        <v>25</v>
      </c>
      <c r="FW23" s="6">
        <v>0</v>
      </c>
      <c r="FX23" s="6">
        <v>0</v>
      </c>
      <c r="FY23" s="6">
        <v>0</v>
      </c>
      <c r="FZ23" s="6">
        <v>0</v>
      </c>
      <c r="GC23" s="6" t="s">
        <v>25</v>
      </c>
      <c r="GD23" s="6">
        <v>0</v>
      </c>
      <c r="GE23" s="6">
        <v>0</v>
      </c>
      <c r="GF23" s="6">
        <v>0</v>
      </c>
      <c r="GG23" s="6">
        <v>0</v>
      </c>
      <c r="GJ23" s="58" t="s">
        <v>25</v>
      </c>
      <c r="GK23" s="58">
        <v>0</v>
      </c>
      <c r="GL23" s="58">
        <v>0</v>
      </c>
      <c r="GM23" s="58">
        <v>0</v>
      </c>
      <c r="GN23" s="58">
        <v>0</v>
      </c>
      <c r="GQ23" s="58" t="s">
        <v>25</v>
      </c>
      <c r="GR23" s="58">
        <v>0</v>
      </c>
      <c r="GS23" s="58">
        <v>0</v>
      </c>
      <c r="GT23" s="58">
        <v>0</v>
      </c>
      <c r="GU23" s="58">
        <v>0</v>
      </c>
      <c r="GX23" s="62" t="s">
        <v>25</v>
      </c>
      <c r="GY23" s="62">
        <v>0</v>
      </c>
      <c r="GZ23" s="62">
        <v>0</v>
      </c>
      <c r="HA23" s="62">
        <v>0</v>
      </c>
      <c r="HB23" s="62">
        <v>0</v>
      </c>
      <c r="HE23" s="66" t="s">
        <v>25</v>
      </c>
      <c r="HF23" s="66">
        <v>0</v>
      </c>
      <c r="HG23" s="66">
        <v>0</v>
      </c>
      <c r="HH23" s="66">
        <v>0</v>
      </c>
      <c r="HI23" s="66">
        <v>0</v>
      </c>
      <c r="HL23" s="66" t="s">
        <v>25</v>
      </c>
      <c r="HM23" s="66">
        <v>0</v>
      </c>
      <c r="HN23" s="66">
        <v>0</v>
      </c>
      <c r="HO23" s="66">
        <v>0</v>
      </c>
      <c r="HP23" s="66">
        <v>0</v>
      </c>
      <c r="HS23" s="66" t="s">
        <v>25</v>
      </c>
      <c r="HT23" s="66">
        <v>0</v>
      </c>
      <c r="HU23" s="66">
        <v>0</v>
      </c>
      <c r="HV23" s="66">
        <v>0</v>
      </c>
      <c r="HW23" s="66">
        <v>0</v>
      </c>
      <c r="HZ23" s="66" t="s">
        <v>25</v>
      </c>
      <c r="IA23" s="75">
        <v>0</v>
      </c>
      <c r="IB23" s="75">
        <v>0</v>
      </c>
      <c r="IC23" s="75">
        <v>0</v>
      </c>
      <c r="ID23" s="75">
        <v>0</v>
      </c>
      <c r="IG23" s="66" t="s">
        <v>25</v>
      </c>
      <c r="IH23" s="66">
        <v>0</v>
      </c>
      <c r="II23" s="66">
        <v>0</v>
      </c>
      <c r="IJ23" s="66">
        <v>0</v>
      </c>
      <c r="IK23" s="66">
        <v>0</v>
      </c>
      <c r="IN23" s="66" t="s">
        <v>25</v>
      </c>
      <c r="IO23" s="66">
        <v>0</v>
      </c>
      <c r="IP23" s="66">
        <v>0</v>
      </c>
      <c r="IQ23" s="66">
        <v>0</v>
      </c>
      <c r="IR23" s="66">
        <v>0</v>
      </c>
      <c r="IU23" s="66" t="s">
        <v>25</v>
      </c>
      <c r="IV23" s="66">
        <v>0</v>
      </c>
      <c r="IW23" s="66">
        <v>0</v>
      </c>
      <c r="IX23" s="66">
        <v>0</v>
      </c>
      <c r="IY23" s="66">
        <v>0</v>
      </c>
      <c r="JB23" s="66" t="s">
        <v>25</v>
      </c>
      <c r="JC23" s="76">
        <v>0</v>
      </c>
      <c r="JD23" s="76">
        <v>0</v>
      </c>
      <c r="JE23" s="76">
        <v>0</v>
      </c>
      <c r="JF23" s="76">
        <v>0</v>
      </c>
      <c r="JI23" s="66" t="s">
        <v>25</v>
      </c>
      <c r="JJ23" s="66">
        <v>0</v>
      </c>
      <c r="JK23" s="66">
        <v>0</v>
      </c>
      <c r="JL23" s="66">
        <v>0</v>
      </c>
      <c r="JM23" s="66">
        <v>0</v>
      </c>
      <c r="JP23" s="72" t="s">
        <v>25</v>
      </c>
      <c r="JQ23" s="72">
        <v>0</v>
      </c>
      <c r="JR23" s="72">
        <v>0</v>
      </c>
      <c r="JS23" s="72">
        <v>0</v>
      </c>
      <c r="JT23" s="72">
        <v>0</v>
      </c>
      <c r="JW23" s="76" t="s">
        <v>25</v>
      </c>
      <c r="JX23" s="76">
        <v>0</v>
      </c>
      <c r="JY23" s="76">
        <v>0</v>
      </c>
      <c r="JZ23" s="76">
        <v>0</v>
      </c>
      <c r="KA23" s="76">
        <v>0</v>
      </c>
      <c r="KD23" s="76" t="s">
        <v>25</v>
      </c>
      <c r="KE23" s="76">
        <v>0</v>
      </c>
      <c r="KF23" s="76">
        <v>0</v>
      </c>
      <c r="KG23" s="76">
        <v>0</v>
      </c>
      <c r="KH23" s="76">
        <v>0</v>
      </c>
      <c r="KK23" s="6" t="s">
        <v>25</v>
      </c>
      <c r="KL23" s="6">
        <v>0</v>
      </c>
      <c r="KM23" s="6">
        <v>0</v>
      </c>
      <c r="KN23" s="6">
        <v>0</v>
      </c>
      <c r="KO23" s="6">
        <v>0</v>
      </c>
      <c r="KR23" s="76" t="s">
        <v>25</v>
      </c>
      <c r="KS23" s="76">
        <v>0</v>
      </c>
      <c r="KT23" s="76">
        <v>0</v>
      </c>
      <c r="KU23" s="76">
        <v>0</v>
      </c>
      <c r="KV23" s="76">
        <v>0</v>
      </c>
      <c r="KY23" s="76" t="s">
        <v>25</v>
      </c>
      <c r="KZ23" s="76">
        <v>0</v>
      </c>
      <c r="LA23" s="76">
        <v>0</v>
      </c>
      <c r="LB23" s="76">
        <v>0</v>
      </c>
      <c r="LC23" s="76">
        <v>0</v>
      </c>
      <c r="LF23" s="76" t="s">
        <v>25</v>
      </c>
      <c r="LG23" s="76">
        <v>0</v>
      </c>
      <c r="LH23" s="76">
        <v>0</v>
      </c>
      <c r="LI23" s="76">
        <v>0</v>
      </c>
      <c r="LJ23" s="76">
        <v>0</v>
      </c>
      <c r="LM23" s="76" t="s">
        <v>25</v>
      </c>
      <c r="LN23" s="76">
        <v>0</v>
      </c>
      <c r="LO23" s="76">
        <v>0</v>
      </c>
      <c r="LP23" s="76">
        <v>0</v>
      </c>
      <c r="LQ23" s="76">
        <v>0</v>
      </c>
      <c r="LR23" s="76"/>
      <c r="LS23" s="76"/>
      <c r="LT23" s="76" t="s">
        <v>25</v>
      </c>
      <c r="LU23" s="76">
        <v>0</v>
      </c>
      <c r="LV23" s="76">
        <v>0</v>
      </c>
      <c r="LW23" s="76">
        <v>0</v>
      </c>
      <c r="LX23" s="76">
        <v>0</v>
      </c>
      <c r="LY23" s="76"/>
      <c r="LZ23" s="76"/>
      <c r="MA23" s="76" t="s">
        <v>25</v>
      </c>
      <c r="MB23" s="76">
        <v>0</v>
      </c>
      <c r="MC23" s="76">
        <v>0</v>
      </c>
      <c r="MD23" s="76">
        <v>0</v>
      </c>
      <c r="ME23" s="76">
        <v>0</v>
      </c>
      <c r="MH23" s="76" t="s">
        <v>25</v>
      </c>
      <c r="MI23" s="76">
        <v>0</v>
      </c>
      <c r="MJ23" s="76">
        <v>0</v>
      </c>
      <c r="MK23" s="76">
        <v>0</v>
      </c>
      <c r="ML23" s="76">
        <v>0</v>
      </c>
      <c r="MM23" s="76"/>
      <c r="MN23" s="76"/>
      <c r="MO23" s="76" t="s">
        <v>25</v>
      </c>
      <c r="MP23" s="76">
        <v>0</v>
      </c>
      <c r="MQ23" s="76">
        <v>0</v>
      </c>
      <c r="MR23" s="76">
        <v>0</v>
      </c>
      <c r="MS23" s="76">
        <v>0</v>
      </c>
    </row>
    <row r="24" spans="1:357" x14ac:dyDescent="0.25">
      <c r="A24" s="1">
        <v>0.95000000000000029</v>
      </c>
      <c r="B24" s="1">
        <v>1.0000000000000002</v>
      </c>
      <c r="C24" s="1" t="s">
        <v>26</v>
      </c>
      <c r="D24" s="1">
        <v>0</v>
      </c>
      <c r="E24" s="1">
        <v>0</v>
      </c>
      <c r="F24" s="1">
        <v>0</v>
      </c>
      <c r="G24" s="1">
        <v>0</v>
      </c>
      <c r="H24" s="1"/>
      <c r="I24" s="1"/>
      <c r="J24" s="1" t="s">
        <v>26</v>
      </c>
      <c r="K24" s="1">
        <v>0</v>
      </c>
      <c r="L24" s="1">
        <v>0</v>
      </c>
      <c r="M24" s="1">
        <v>0</v>
      </c>
      <c r="N24" s="1">
        <v>0</v>
      </c>
      <c r="O24" s="1"/>
      <c r="P24" s="1"/>
      <c r="Q24" s="1" t="s">
        <v>26</v>
      </c>
      <c r="R24" s="1">
        <v>0</v>
      </c>
      <c r="S24" s="1">
        <v>0</v>
      </c>
      <c r="T24" s="1">
        <v>0</v>
      </c>
      <c r="U24" s="1">
        <v>0</v>
      </c>
      <c r="V24" s="1"/>
      <c r="W24" s="1"/>
      <c r="X24" s="1" t="s">
        <v>26</v>
      </c>
      <c r="Y24" s="1">
        <v>0</v>
      </c>
      <c r="Z24" s="1">
        <v>0</v>
      </c>
      <c r="AA24" s="1">
        <v>0</v>
      </c>
      <c r="AB24" s="1">
        <v>0</v>
      </c>
      <c r="AC24" s="1"/>
      <c r="AD24" s="1"/>
      <c r="AE24" s="6" t="s">
        <v>26</v>
      </c>
      <c r="AF24" s="6">
        <v>0</v>
      </c>
      <c r="AG24" s="6">
        <v>0</v>
      </c>
      <c r="AH24" s="6">
        <v>0</v>
      </c>
      <c r="AI24" s="6">
        <v>0</v>
      </c>
      <c r="AJ24" s="1"/>
      <c r="AK24" s="1"/>
      <c r="AL24" s="6" t="s">
        <v>26</v>
      </c>
      <c r="AM24" s="6">
        <v>0</v>
      </c>
      <c r="AN24" s="6">
        <v>0</v>
      </c>
      <c r="AO24" s="6">
        <v>0</v>
      </c>
      <c r="AP24" s="6">
        <v>0</v>
      </c>
      <c r="AQ24" s="1"/>
      <c r="AR24" s="1"/>
      <c r="AS24" s="6" t="s">
        <v>26</v>
      </c>
      <c r="AT24" s="6">
        <v>0</v>
      </c>
      <c r="AU24" s="6">
        <v>0</v>
      </c>
      <c r="AV24" s="6">
        <v>0</v>
      </c>
      <c r="AW24" s="6">
        <v>0</v>
      </c>
      <c r="AZ24" s="6" t="s">
        <v>26</v>
      </c>
      <c r="BA24" s="6">
        <v>0</v>
      </c>
      <c r="BB24" s="6">
        <v>0</v>
      </c>
      <c r="BC24" s="6">
        <v>0</v>
      </c>
      <c r="BD24" s="6">
        <v>0</v>
      </c>
      <c r="BG24" s="6" t="s">
        <v>26</v>
      </c>
      <c r="BH24" s="6">
        <v>0</v>
      </c>
      <c r="BI24" s="6">
        <v>0</v>
      </c>
      <c r="BJ24" s="6">
        <v>0</v>
      </c>
      <c r="BK24" s="6">
        <v>0</v>
      </c>
      <c r="BN24" s="6" t="s">
        <v>26</v>
      </c>
      <c r="BO24" s="6">
        <v>0</v>
      </c>
      <c r="BP24" s="6">
        <v>0</v>
      </c>
      <c r="BQ24" s="6">
        <v>0</v>
      </c>
      <c r="BR24" s="6">
        <v>0</v>
      </c>
      <c r="BU24" s="6" t="s">
        <v>26</v>
      </c>
      <c r="BV24" s="6">
        <v>0</v>
      </c>
      <c r="BW24" s="6">
        <v>0</v>
      </c>
      <c r="BX24" s="6">
        <v>0</v>
      </c>
      <c r="BY24" s="6">
        <v>0</v>
      </c>
      <c r="CB24" s="6" t="s">
        <v>26</v>
      </c>
      <c r="CC24" s="6">
        <v>0</v>
      </c>
      <c r="CD24" s="6">
        <v>0</v>
      </c>
      <c r="CE24" s="6">
        <v>0</v>
      </c>
      <c r="CF24" s="6">
        <v>0</v>
      </c>
      <c r="CI24" s="6" t="s">
        <v>26</v>
      </c>
      <c r="CJ24" s="6">
        <v>0</v>
      </c>
      <c r="CK24" s="6">
        <v>0</v>
      </c>
      <c r="CL24" s="6">
        <v>0</v>
      </c>
      <c r="CM24" s="6">
        <v>0</v>
      </c>
      <c r="CP24" s="6" t="s">
        <v>26</v>
      </c>
      <c r="CQ24" s="6">
        <v>0</v>
      </c>
      <c r="CR24" s="6">
        <v>0</v>
      </c>
      <c r="CS24" s="6">
        <v>0</v>
      </c>
      <c r="CT24" s="6">
        <v>0</v>
      </c>
      <c r="CW24" s="6" t="s">
        <v>26</v>
      </c>
      <c r="CX24" s="6">
        <v>0</v>
      </c>
      <c r="CY24" s="6">
        <v>0</v>
      </c>
      <c r="CZ24" s="6">
        <v>0</v>
      </c>
      <c r="DA24" s="6">
        <v>0</v>
      </c>
      <c r="DD24" s="6" t="s">
        <v>26</v>
      </c>
      <c r="DE24" s="6">
        <v>0</v>
      </c>
      <c r="DF24" s="6">
        <v>0</v>
      </c>
      <c r="DG24" s="6">
        <v>0</v>
      </c>
      <c r="DH24" s="6">
        <v>0</v>
      </c>
      <c r="DK24" s="6" t="s">
        <v>26</v>
      </c>
      <c r="DL24" s="6">
        <v>0</v>
      </c>
      <c r="DM24" s="6">
        <v>0</v>
      </c>
      <c r="DN24" s="6">
        <v>0</v>
      </c>
      <c r="DO24" s="6">
        <v>0</v>
      </c>
      <c r="DR24" s="6" t="s">
        <v>26</v>
      </c>
      <c r="DS24" s="6">
        <v>0</v>
      </c>
      <c r="DT24" s="6">
        <v>0</v>
      </c>
      <c r="DU24" s="6">
        <v>0</v>
      </c>
      <c r="DV24" s="6">
        <v>0</v>
      </c>
      <c r="DY24" s="6" t="s">
        <v>26</v>
      </c>
      <c r="DZ24" s="6">
        <v>0</v>
      </c>
      <c r="EA24" s="6">
        <v>0</v>
      </c>
      <c r="EB24" s="6">
        <v>0</v>
      </c>
      <c r="EC24" s="6">
        <v>0</v>
      </c>
      <c r="EF24" s="6" t="s">
        <v>26</v>
      </c>
      <c r="EG24" s="6">
        <v>0</v>
      </c>
      <c r="EH24" s="6">
        <v>0</v>
      </c>
      <c r="EI24" s="6">
        <v>0</v>
      </c>
      <c r="EJ24" s="6">
        <v>0</v>
      </c>
      <c r="EM24" s="6" t="s">
        <v>26</v>
      </c>
      <c r="EN24" s="6">
        <v>0</v>
      </c>
      <c r="EO24" s="6">
        <v>0</v>
      </c>
      <c r="EP24" s="6">
        <v>0</v>
      </c>
      <c r="EQ24" s="6">
        <v>0</v>
      </c>
      <c r="ET24" s="6" t="s">
        <v>26</v>
      </c>
      <c r="EU24" s="6">
        <v>0</v>
      </c>
      <c r="EV24" s="6">
        <v>0</v>
      </c>
      <c r="EW24" s="6">
        <v>0</v>
      </c>
      <c r="EX24" s="6">
        <v>0</v>
      </c>
      <c r="FA24" s="6" t="s">
        <v>26</v>
      </c>
      <c r="FB24" s="6">
        <v>0</v>
      </c>
      <c r="FC24" s="6">
        <v>0</v>
      </c>
      <c r="FD24" s="6">
        <v>0</v>
      </c>
      <c r="FE24" s="6">
        <v>0</v>
      </c>
      <c r="FH24" s="6" t="s">
        <v>26</v>
      </c>
      <c r="FI24" s="6">
        <v>0</v>
      </c>
      <c r="FJ24" s="6">
        <v>0</v>
      </c>
      <c r="FK24" s="6">
        <v>0</v>
      </c>
      <c r="FL24" s="6">
        <v>0</v>
      </c>
      <c r="FO24" s="6" t="s">
        <v>26</v>
      </c>
      <c r="FP24" s="6">
        <v>0</v>
      </c>
      <c r="FQ24" s="6">
        <v>0</v>
      </c>
      <c r="FR24" s="6">
        <v>0</v>
      </c>
      <c r="FS24" s="6">
        <v>0</v>
      </c>
      <c r="FV24" s="6" t="s">
        <v>26</v>
      </c>
      <c r="FW24" s="6">
        <v>0</v>
      </c>
      <c r="FX24" s="6">
        <v>0</v>
      </c>
      <c r="FY24" s="6">
        <v>0</v>
      </c>
      <c r="FZ24" s="6">
        <v>0</v>
      </c>
      <c r="GC24" s="6" t="s">
        <v>26</v>
      </c>
      <c r="GD24" s="6">
        <v>0</v>
      </c>
      <c r="GE24" s="6">
        <v>0</v>
      </c>
      <c r="GF24" s="6">
        <v>0</v>
      </c>
      <c r="GG24" s="6">
        <v>0</v>
      </c>
      <c r="GJ24" s="58" t="s">
        <v>26</v>
      </c>
      <c r="GK24" s="58">
        <v>0</v>
      </c>
      <c r="GL24" s="58">
        <v>0</v>
      </c>
      <c r="GM24" s="58">
        <v>0</v>
      </c>
      <c r="GN24" s="58">
        <v>0</v>
      </c>
      <c r="GQ24" s="58" t="s">
        <v>26</v>
      </c>
      <c r="GR24" s="58">
        <v>0</v>
      </c>
      <c r="GS24" s="58">
        <v>0</v>
      </c>
      <c r="GT24" s="58">
        <v>0</v>
      </c>
      <c r="GU24" s="58">
        <v>0</v>
      </c>
      <c r="GX24" s="62" t="s">
        <v>26</v>
      </c>
      <c r="GY24" s="62">
        <v>0</v>
      </c>
      <c r="GZ24" s="62">
        <v>0</v>
      </c>
      <c r="HA24" s="62">
        <v>0</v>
      </c>
      <c r="HB24" s="62">
        <v>0</v>
      </c>
      <c r="HE24" s="66" t="s">
        <v>26</v>
      </c>
      <c r="HF24" s="66">
        <v>0</v>
      </c>
      <c r="HG24" s="66">
        <v>0</v>
      </c>
      <c r="HH24" s="66">
        <v>0</v>
      </c>
      <c r="HI24" s="66">
        <v>0</v>
      </c>
      <c r="HL24" s="66" t="s">
        <v>26</v>
      </c>
      <c r="HM24" s="66">
        <v>0</v>
      </c>
      <c r="HN24" s="66">
        <v>0</v>
      </c>
      <c r="HO24" s="66">
        <v>0</v>
      </c>
      <c r="HP24" s="66">
        <v>0</v>
      </c>
      <c r="HS24" s="66" t="s">
        <v>26</v>
      </c>
      <c r="HT24" s="66">
        <v>0</v>
      </c>
      <c r="HU24" s="66">
        <v>0</v>
      </c>
      <c r="HV24" s="66">
        <v>0</v>
      </c>
      <c r="HW24" s="66">
        <v>0</v>
      </c>
      <c r="HZ24" s="66" t="s">
        <v>26</v>
      </c>
      <c r="IA24" s="75">
        <v>0</v>
      </c>
      <c r="IB24" s="75">
        <v>0</v>
      </c>
      <c r="IC24" s="75">
        <v>0</v>
      </c>
      <c r="ID24" s="75">
        <v>0</v>
      </c>
      <c r="IG24" s="66" t="s">
        <v>26</v>
      </c>
      <c r="IH24" s="66">
        <v>0</v>
      </c>
      <c r="II24" s="66">
        <v>0</v>
      </c>
      <c r="IJ24" s="66">
        <v>0</v>
      </c>
      <c r="IK24" s="66">
        <v>0</v>
      </c>
      <c r="IN24" s="66" t="s">
        <v>26</v>
      </c>
      <c r="IO24" s="66">
        <v>0</v>
      </c>
      <c r="IP24" s="66">
        <v>0</v>
      </c>
      <c r="IQ24" s="66">
        <v>0</v>
      </c>
      <c r="IR24" s="66">
        <v>0</v>
      </c>
      <c r="IU24" s="66" t="s">
        <v>26</v>
      </c>
      <c r="IV24" s="66">
        <v>0</v>
      </c>
      <c r="IW24" s="66">
        <v>0</v>
      </c>
      <c r="IX24" s="66">
        <v>0</v>
      </c>
      <c r="IY24" s="66">
        <v>0</v>
      </c>
      <c r="JB24" s="66" t="s">
        <v>26</v>
      </c>
      <c r="JC24" s="76">
        <v>0</v>
      </c>
      <c r="JD24" s="76">
        <v>0</v>
      </c>
      <c r="JE24" s="76">
        <v>0</v>
      </c>
      <c r="JF24" s="76">
        <v>0</v>
      </c>
      <c r="JI24" s="66" t="s">
        <v>26</v>
      </c>
      <c r="JJ24" s="66">
        <v>0</v>
      </c>
      <c r="JK24" s="66">
        <v>0</v>
      </c>
      <c r="JL24" s="66">
        <v>0</v>
      </c>
      <c r="JM24" s="66">
        <v>0</v>
      </c>
      <c r="JP24" s="72" t="s">
        <v>26</v>
      </c>
      <c r="JQ24" s="72">
        <v>0.04</v>
      </c>
      <c r="JR24" s="72">
        <v>0.13</v>
      </c>
      <c r="JS24" s="72">
        <v>0</v>
      </c>
      <c r="JT24" s="72">
        <v>0</v>
      </c>
      <c r="JW24" s="76" t="s">
        <v>26</v>
      </c>
      <c r="JX24" s="76">
        <v>0</v>
      </c>
      <c r="JY24" s="76">
        <v>0</v>
      </c>
      <c r="JZ24" s="76">
        <v>0</v>
      </c>
      <c r="KA24" s="76">
        <v>0</v>
      </c>
      <c r="KD24" s="76" t="s">
        <v>26</v>
      </c>
      <c r="KE24" s="76">
        <v>0</v>
      </c>
      <c r="KF24" s="76">
        <v>0</v>
      </c>
      <c r="KG24" s="76">
        <v>0</v>
      </c>
      <c r="KH24" s="76">
        <v>0</v>
      </c>
      <c r="KK24" s="6" t="s">
        <v>26</v>
      </c>
      <c r="KL24" s="6">
        <v>0</v>
      </c>
      <c r="KM24" s="6">
        <v>0</v>
      </c>
      <c r="KN24" s="6">
        <v>0</v>
      </c>
      <c r="KO24" s="6">
        <v>0</v>
      </c>
      <c r="KR24" s="76" t="s">
        <v>26</v>
      </c>
      <c r="KS24" s="76">
        <v>0</v>
      </c>
      <c r="KT24" s="76">
        <v>0</v>
      </c>
      <c r="KU24" s="76">
        <v>0</v>
      </c>
      <c r="KV24" s="76">
        <v>0</v>
      </c>
      <c r="KY24" s="76" t="s">
        <v>26</v>
      </c>
      <c r="KZ24" s="76">
        <v>0</v>
      </c>
      <c r="LA24" s="76">
        <v>0</v>
      </c>
      <c r="LB24" s="76">
        <v>0</v>
      </c>
      <c r="LC24" s="76">
        <v>0</v>
      </c>
      <c r="LF24" s="76" t="s">
        <v>26</v>
      </c>
      <c r="LG24" s="76">
        <v>0</v>
      </c>
      <c r="LH24" s="76">
        <v>0</v>
      </c>
      <c r="LI24" s="76">
        <v>0</v>
      </c>
      <c r="LJ24" s="76">
        <v>0</v>
      </c>
      <c r="LM24" s="76" t="s">
        <v>26</v>
      </c>
      <c r="LN24" s="76">
        <v>0</v>
      </c>
      <c r="LO24" s="76">
        <v>0</v>
      </c>
      <c r="LP24" s="76">
        <v>0</v>
      </c>
      <c r="LQ24" s="76">
        <v>0</v>
      </c>
      <c r="LR24" s="76"/>
      <c r="LS24" s="76"/>
      <c r="LT24" s="76" t="s">
        <v>26</v>
      </c>
      <c r="LU24" s="76">
        <v>0</v>
      </c>
      <c r="LV24" s="76">
        <v>0</v>
      </c>
      <c r="LW24" s="76">
        <v>0</v>
      </c>
      <c r="LX24" s="76">
        <v>0</v>
      </c>
      <c r="LY24" s="76"/>
      <c r="LZ24" s="76"/>
      <c r="MA24" s="76" t="s">
        <v>26</v>
      </c>
      <c r="MB24" s="76">
        <v>0</v>
      </c>
      <c r="MC24" s="76">
        <v>0</v>
      </c>
      <c r="MD24" s="76">
        <v>0</v>
      </c>
      <c r="ME24" s="76">
        <v>0</v>
      </c>
      <c r="MH24" s="76" t="s">
        <v>26</v>
      </c>
      <c r="MI24" s="76">
        <v>0</v>
      </c>
      <c r="MJ24" s="76">
        <v>0</v>
      </c>
      <c r="MK24" s="76">
        <v>0</v>
      </c>
      <c r="ML24" s="76">
        <v>0</v>
      </c>
      <c r="MM24" s="76"/>
      <c r="MN24" s="76"/>
      <c r="MO24" s="76" t="s">
        <v>26</v>
      </c>
      <c r="MP24" s="76">
        <v>0</v>
      </c>
      <c r="MQ24" s="76">
        <v>0</v>
      </c>
      <c r="MR24" s="76">
        <v>0</v>
      </c>
      <c r="MS24" s="76">
        <v>0</v>
      </c>
    </row>
    <row r="25" spans="1:357" x14ac:dyDescent="0.25">
      <c r="A25" s="1">
        <v>1.0000000000000002</v>
      </c>
      <c r="B25" s="1">
        <v>1.0500000000000003</v>
      </c>
      <c r="C25" s="1" t="s">
        <v>27</v>
      </c>
      <c r="D25" s="1">
        <v>0</v>
      </c>
      <c r="E25" s="1">
        <v>0</v>
      </c>
      <c r="F25" s="1">
        <v>0</v>
      </c>
      <c r="G25" s="1">
        <v>0</v>
      </c>
      <c r="H25" s="1"/>
      <c r="I25" s="1"/>
      <c r="J25" s="1" t="s">
        <v>27</v>
      </c>
      <c r="K25" s="1">
        <v>0</v>
      </c>
      <c r="L25" s="1">
        <v>0</v>
      </c>
      <c r="M25" s="1">
        <v>0</v>
      </c>
      <c r="N25" s="1">
        <v>0</v>
      </c>
      <c r="O25" s="1"/>
      <c r="P25" s="1"/>
      <c r="Q25" s="1" t="s">
        <v>27</v>
      </c>
      <c r="R25" s="1">
        <v>0</v>
      </c>
      <c r="S25" s="1">
        <v>0</v>
      </c>
      <c r="T25" s="1">
        <v>0</v>
      </c>
      <c r="U25" s="1">
        <v>0</v>
      </c>
      <c r="V25" s="1"/>
      <c r="W25" s="1"/>
      <c r="X25" s="1" t="s">
        <v>27</v>
      </c>
      <c r="Y25" s="1">
        <v>0</v>
      </c>
      <c r="Z25" s="1">
        <v>0</v>
      </c>
      <c r="AA25" s="1">
        <v>0</v>
      </c>
      <c r="AB25" s="1">
        <v>0</v>
      </c>
      <c r="AC25" s="1"/>
      <c r="AD25" s="1"/>
      <c r="AE25" s="6" t="s">
        <v>27</v>
      </c>
      <c r="AF25" s="6">
        <v>0</v>
      </c>
      <c r="AG25" s="6">
        <v>0</v>
      </c>
      <c r="AH25" s="6">
        <v>0</v>
      </c>
      <c r="AI25" s="6">
        <v>0</v>
      </c>
      <c r="AJ25" s="1"/>
      <c r="AK25" s="1"/>
      <c r="AL25" s="6" t="s">
        <v>27</v>
      </c>
      <c r="AM25" s="6">
        <v>0</v>
      </c>
      <c r="AN25" s="6">
        <v>0</v>
      </c>
      <c r="AO25" s="6">
        <v>0</v>
      </c>
      <c r="AP25" s="6">
        <v>0</v>
      </c>
      <c r="AQ25" s="1"/>
      <c r="AR25" s="1"/>
      <c r="AS25" s="6" t="s">
        <v>27</v>
      </c>
      <c r="AT25" s="6">
        <v>0</v>
      </c>
      <c r="AU25" s="6">
        <v>0</v>
      </c>
      <c r="AV25" s="6">
        <v>0</v>
      </c>
      <c r="AW25" s="6">
        <v>0</v>
      </c>
      <c r="AZ25" s="6" t="s">
        <v>27</v>
      </c>
      <c r="BA25" s="6">
        <v>0</v>
      </c>
      <c r="BB25" s="6">
        <v>0</v>
      </c>
      <c r="BC25" s="6">
        <v>0</v>
      </c>
      <c r="BD25" s="6">
        <v>0</v>
      </c>
      <c r="BG25" s="6" t="s">
        <v>27</v>
      </c>
      <c r="BH25" s="6">
        <v>0</v>
      </c>
      <c r="BI25" s="6">
        <v>0</v>
      </c>
      <c r="BJ25" s="6">
        <v>0</v>
      </c>
      <c r="BK25" s="6">
        <v>0</v>
      </c>
      <c r="BN25" s="6" t="s">
        <v>27</v>
      </c>
      <c r="BO25" s="6">
        <v>0</v>
      </c>
      <c r="BP25" s="6">
        <v>0</v>
      </c>
      <c r="BQ25" s="6">
        <v>0</v>
      </c>
      <c r="BR25" s="6">
        <v>0</v>
      </c>
      <c r="BU25" s="6" t="s">
        <v>27</v>
      </c>
      <c r="BV25" s="6">
        <v>0</v>
      </c>
      <c r="BW25" s="6">
        <v>0</v>
      </c>
      <c r="BX25" s="6">
        <v>0</v>
      </c>
      <c r="BY25" s="6">
        <v>0</v>
      </c>
      <c r="CB25" s="6" t="s">
        <v>27</v>
      </c>
      <c r="CC25" s="6">
        <v>0</v>
      </c>
      <c r="CD25" s="6">
        <v>0</v>
      </c>
      <c r="CE25" s="6">
        <v>0</v>
      </c>
      <c r="CF25" s="6">
        <v>0</v>
      </c>
      <c r="CI25" s="6" t="s">
        <v>27</v>
      </c>
      <c r="CJ25" s="6">
        <v>0</v>
      </c>
      <c r="CK25" s="6">
        <v>0</v>
      </c>
      <c r="CL25" s="6">
        <v>0</v>
      </c>
      <c r="CM25" s="6">
        <v>0</v>
      </c>
      <c r="CP25" s="6" t="s">
        <v>27</v>
      </c>
      <c r="CQ25" s="6">
        <v>0.03</v>
      </c>
      <c r="CR25" s="6">
        <v>0.1</v>
      </c>
      <c r="CS25" s="6">
        <v>0</v>
      </c>
      <c r="CT25" s="6">
        <v>0</v>
      </c>
      <c r="CW25" s="6" t="s">
        <v>27</v>
      </c>
      <c r="CX25" s="6">
        <v>0</v>
      </c>
      <c r="CY25" s="6">
        <v>0</v>
      </c>
      <c r="CZ25" s="6">
        <v>0</v>
      </c>
      <c r="DA25" s="6">
        <v>0</v>
      </c>
      <c r="DD25" s="6" t="s">
        <v>27</v>
      </c>
      <c r="DE25" s="6">
        <v>0</v>
      </c>
      <c r="DF25" s="6">
        <v>0</v>
      </c>
      <c r="DG25" s="6">
        <v>0</v>
      </c>
      <c r="DH25" s="6">
        <v>0</v>
      </c>
      <c r="DK25" s="6" t="s">
        <v>27</v>
      </c>
      <c r="DL25" s="6">
        <v>0</v>
      </c>
      <c r="DM25" s="6">
        <v>0</v>
      </c>
      <c r="DN25" s="6">
        <v>0</v>
      </c>
      <c r="DO25" s="6">
        <v>0</v>
      </c>
      <c r="DR25" s="6" t="s">
        <v>27</v>
      </c>
      <c r="DS25" s="6">
        <v>0</v>
      </c>
      <c r="DT25" s="6">
        <v>0</v>
      </c>
      <c r="DU25" s="6">
        <v>0</v>
      </c>
      <c r="DV25" s="6">
        <v>0</v>
      </c>
      <c r="DY25" s="6" t="s">
        <v>27</v>
      </c>
      <c r="DZ25" s="6">
        <v>0</v>
      </c>
      <c r="EA25" s="6">
        <v>0</v>
      </c>
      <c r="EB25" s="6">
        <v>0</v>
      </c>
      <c r="EC25" s="6">
        <v>0</v>
      </c>
      <c r="EF25" s="6" t="s">
        <v>27</v>
      </c>
      <c r="EG25" s="6">
        <v>0</v>
      </c>
      <c r="EH25" s="6">
        <v>0</v>
      </c>
      <c r="EI25" s="6">
        <v>0</v>
      </c>
      <c r="EJ25" s="6">
        <v>0</v>
      </c>
      <c r="EM25" s="6" t="s">
        <v>27</v>
      </c>
      <c r="EN25" s="6">
        <v>0</v>
      </c>
      <c r="EO25" s="6">
        <v>0</v>
      </c>
      <c r="EP25" s="6">
        <v>0</v>
      </c>
      <c r="EQ25" s="6">
        <v>0</v>
      </c>
      <c r="ET25" s="6" t="s">
        <v>27</v>
      </c>
      <c r="EU25" s="6">
        <v>0</v>
      </c>
      <c r="EV25" s="6">
        <v>0</v>
      </c>
      <c r="EW25" s="6">
        <v>0</v>
      </c>
      <c r="EX25" s="6">
        <v>0</v>
      </c>
      <c r="FA25" s="6" t="s">
        <v>27</v>
      </c>
      <c r="FB25" s="6">
        <v>0</v>
      </c>
      <c r="FC25" s="6">
        <v>0</v>
      </c>
      <c r="FD25" s="6">
        <v>0</v>
      </c>
      <c r="FE25" s="6">
        <v>0</v>
      </c>
      <c r="FH25" s="6" t="s">
        <v>27</v>
      </c>
      <c r="FI25" s="6">
        <v>0</v>
      </c>
      <c r="FJ25" s="6">
        <v>0</v>
      </c>
      <c r="FK25" s="6">
        <v>0</v>
      </c>
      <c r="FL25" s="6">
        <v>0</v>
      </c>
      <c r="FO25" s="6" t="s">
        <v>27</v>
      </c>
      <c r="FP25" s="6">
        <v>0.04</v>
      </c>
      <c r="FQ25" s="6">
        <v>0</v>
      </c>
      <c r="FR25" s="6">
        <v>7.0000000000000007E-2</v>
      </c>
      <c r="FS25" s="6">
        <v>0</v>
      </c>
      <c r="FV25" s="6" t="s">
        <v>27</v>
      </c>
      <c r="FW25" s="6">
        <v>0</v>
      </c>
      <c r="FX25" s="6">
        <v>0</v>
      </c>
      <c r="FY25" s="6">
        <v>0</v>
      </c>
      <c r="FZ25" s="6">
        <v>0</v>
      </c>
      <c r="GC25" s="6" t="s">
        <v>27</v>
      </c>
      <c r="GD25" s="6">
        <v>0.19</v>
      </c>
      <c r="GE25" s="6">
        <v>0</v>
      </c>
      <c r="GF25" s="6">
        <v>0.23</v>
      </c>
      <c r="GG25" s="6">
        <v>0.48</v>
      </c>
      <c r="GJ25" s="58" t="s">
        <v>27</v>
      </c>
      <c r="GK25" s="58">
        <v>0</v>
      </c>
      <c r="GL25" s="58">
        <v>0</v>
      </c>
      <c r="GM25" s="58">
        <v>0</v>
      </c>
      <c r="GN25" s="58">
        <v>0</v>
      </c>
      <c r="GQ25" s="58" t="s">
        <v>27</v>
      </c>
      <c r="GR25" s="58">
        <v>0</v>
      </c>
      <c r="GS25" s="58">
        <v>0</v>
      </c>
      <c r="GT25" s="58">
        <v>0</v>
      </c>
      <c r="GU25" s="58">
        <v>0</v>
      </c>
      <c r="GX25" s="62" t="s">
        <v>27</v>
      </c>
      <c r="GY25" s="62">
        <v>0</v>
      </c>
      <c r="GZ25" s="62">
        <v>0</v>
      </c>
      <c r="HA25" s="62">
        <v>0</v>
      </c>
      <c r="HB25" s="62">
        <v>0</v>
      </c>
      <c r="HE25" s="66" t="s">
        <v>27</v>
      </c>
      <c r="HF25" s="66">
        <v>0</v>
      </c>
      <c r="HG25" s="66">
        <v>0</v>
      </c>
      <c r="HH25" s="66">
        <v>0</v>
      </c>
      <c r="HI25" s="66">
        <v>0</v>
      </c>
      <c r="HL25" s="66" t="s">
        <v>27</v>
      </c>
      <c r="HM25" s="66">
        <v>0</v>
      </c>
      <c r="HN25" s="66">
        <v>0</v>
      </c>
      <c r="HO25" s="66">
        <v>0</v>
      </c>
      <c r="HP25" s="66">
        <v>0</v>
      </c>
      <c r="HS25" s="66" t="s">
        <v>27</v>
      </c>
      <c r="HT25" s="66">
        <v>0</v>
      </c>
      <c r="HU25" s="66">
        <v>0</v>
      </c>
      <c r="HV25" s="66">
        <v>0</v>
      </c>
      <c r="HW25" s="66">
        <v>0</v>
      </c>
      <c r="HZ25" s="66" t="s">
        <v>27</v>
      </c>
      <c r="IA25" s="75">
        <v>0</v>
      </c>
      <c r="IB25" s="75">
        <v>0</v>
      </c>
      <c r="IC25" s="75">
        <v>0</v>
      </c>
      <c r="ID25" s="75">
        <v>0</v>
      </c>
      <c r="IG25" s="66" t="s">
        <v>27</v>
      </c>
      <c r="IH25" s="66">
        <v>0</v>
      </c>
      <c r="II25" s="66">
        <v>0</v>
      </c>
      <c r="IJ25" s="66">
        <v>0</v>
      </c>
      <c r="IK25" s="66">
        <v>0</v>
      </c>
      <c r="IN25" s="66" t="s">
        <v>27</v>
      </c>
      <c r="IO25" s="66">
        <v>0</v>
      </c>
      <c r="IP25" s="66">
        <v>0</v>
      </c>
      <c r="IQ25" s="66">
        <v>0</v>
      </c>
      <c r="IR25" s="66">
        <v>0</v>
      </c>
      <c r="IU25" s="66" t="s">
        <v>27</v>
      </c>
      <c r="IV25" s="66">
        <v>0</v>
      </c>
      <c r="IW25" s="66">
        <v>0</v>
      </c>
      <c r="IX25" s="66">
        <v>0</v>
      </c>
      <c r="IY25" s="66">
        <v>0</v>
      </c>
      <c r="JB25" s="66" t="s">
        <v>27</v>
      </c>
      <c r="JC25" s="76">
        <v>0</v>
      </c>
      <c r="JD25" s="76">
        <v>0</v>
      </c>
      <c r="JE25" s="76">
        <v>0</v>
      </c>
      <c r="JF25" s="76">
        <v>0</v>
      </c>
      <c r="JI25" s="66" t="s">
        <v>27</v>
      </c>
      <c r="JJ25" s="66">
        <v>0</v>
      </c>
      <c r="JK25" s="66">
        <v>0</v>
      </c>
      <c r="JL25" s="66">
        <v>0</v>
      </c>
      <c r="JM25" s="66">
        <v>0</v>
      </c>
      <c r="JP25" s="72" t="s">
        <v>27</v>
      </c>
      <c r="JQ25" s="72">
        <v>0</v>
      </c>
      <c r="JR25" s="72">
        <v>0</v>
      </c>
      <c r="JS25" s="72">
        <v>0</v>
      </c>
      <c r="JT25" s="72">
        <v>0</v>
      </c>
      <c r="JW25" s="76" t="s">
        <v>27</v>
      </c>
      <c r="JX25" s="76">
        <v>0</v>
      </c>
      <c r="JY25" s="76">
        <v>0</v>
      </c>
      <c r="JZ25" s="76">
        <v>0</v>
      </c>
      <c r="KA25" s="76">
        <v>0</v>
      </c>
      <c r="KD25" s="76" t="s">
        <v>27</v>
      </c>
      <c r="KE25" s="76">
        <v>0</v>
      </c>
      <c r="KF25" s="76">
        <v>0</v>
      </c>
      <c r="KG25" s="76">
        <v>0</v>
      </c>
      <c r="KH25" s="76">
        <v>0</v>
      </c>
      <c r="KK25" s="6" t="s">
        <v>27</v>
      </c>
      <c r="KL25" s="6">
        <v>0</v>
      </c>
      <c r="KM25" s="6">
        <v>0</v>
      </c>
      <c r="KN25" s="6">
        <v>0</v>
      </c>
      <c r="KO25" s="6">
        <v>0</v>
      </c>
      <c r="KR25" s="76" t="s">
        <v>27</v>
      </c>
      <c r="KS25" s="76">
        <v>0</v>
      </c>
      <c r="KT25" s="76">
        <v>0</v>
      </c>
      <c r="KU25" s="76">
        <v>0</v>
      </c>
      <c r="KV25" s="76">
        <v>0</v>
      </c>
      <c r="KY25" s="76" t="s">
        <v>27</v>
      </c>
      <c r="KZ25" s="76">
        <v>0</v>
      </c>
      <c r="LA25" s="76">
        <v>0</v>
      </c>
      <c r="LB25" s="76">
        <v>0</v>
      </c>
      <c r="LC25" s="76">
        <v>0</v>
      </c>
      <c r="LF25" s="76" t="s">
        <v>27</v>
      </c>
      <c r="LG25" s="76">
        <v>0</v>
      </c>
      <c r="LH25" s="76">
        <v>0</v>
      </c>
      <c r="LI25" s="76">
        <v>0</v>
      </c>
      <c r="LJ25" s="76">
        <v>0</v>
      </c>
      <c r="LM25" s="76" t="s">
        <v>27</v>
      </c>
      <c r="LN25" s="76">
        <v>0</v>
      </c>
      <c r="LO25" s="76">
        <v>0</v>
      </c>
      <c r="LP25" s="76">
        <v>0</v>
      </c>
      <c r="LQ25" s="76">
        <v>0</v>
      </c>
      <c r="LR25" s="76"/>
      <c r="LS25" s="76"/>
      <c r="LT25" s="76" t="s">
        <v>27</v>
      </c>
      <c r="LU25" s="76">
        <v>0</v>
      </c>
      <c r="LV25" s="76">
        <v>0</v>
      </c>
      <c r="LW25" s="76">
        <v>0</v>
      </c>
      <c r="LX25" s="76">
        <v>0</v>
      </c>
      <c r="LY25" s="76"/>
      <c r="LZ25" s="76"/>
      <c r="MA25" s="76" t="s">
        <v>27</v>
      </c>
      <c r="MB25" s="76">
        <v>0</v>
      </c>
      <c r="MC25" s="76">
        <v>0</v>
      </c>
      <c r="MD25" s="76">
        <v>0</v>
      </c>
      <c r="ME25" s="76">
        <v>0</v>
      </c>
      <c r="MH25" s="76" t="s">
        <v>27</v>
      </c>
      <c r="MI25" s="76">
        <v>0</v>
      </c>
      <c r="MJ25" s="76">
        <v>0</v>
      </c>
      <c r="MK25" s="76">
        <v>0</v>
      </c>
      <c r="ML25" s="76">
        <v>0</v>
      </c>
      <c r="MM25" s="76"/>
      <c r="MN25" s="76"/>
      <c r="MO25" s="76" t="s">
        <v>27</v>
      </c>
      <c r="MP25" s="76">
        <v>0</v>
      </c>
      <c r="MQ25" s="76">
        <v>0</v>
      </c>
      <c r="MR25" s="76">
        <v>0</v>
      </c>
      <c r="MS25" s="76">
        <v>0</v>
      </c>
    </row>
    <row r="26" spans="1:357" x14ac:dyDescent="0.25">
      <c r="A26" s="1">
        <v>1.0500000000000003</v>
      </c>
      <c r="B26" s="1">
        <v>1.1000000000000003</v>
      </c>
      <c r="C26" s="1" t="s">
        <v>28</v>
      </c>
      <c r="D26" s="1">
        <v>0</v>
      </c>
      <c r="E26" s="1">
        <v>0</v>
      </c>
      <c r="F26" s="1">
        <v>0</v>
      </c>
      <c r="G26" s="1">
        <v>0</v>
      </c>
      <c r="H26" s="1"/>
      <c r="I26" s="1"/>
      <c r="J26" s="1" t="s">
        <v>28</v>
      </c>
      <c r="K26" s="1">
        <v>0</v>
      </c>
      <c r="L26" s="1">
        <v>0</v>
      </c>
      <c r="M26" s="1">
        <v>0</v>
      </c>
      <c r="N26" s="1">
        <v>0</v>
      </c>
      <c r="O26" s="1"/>
      <c r="P26" s="1"/>
      <c r="Q26" s="1" t="s">
        <v>28</v>
      </c>
      <c r="R26" s="1">
        <v>0</v>
      </c>
      <c r="S26" s="1">
        <v>0</v>
      </c>
      <c r="T26" s="1">
        <v>0</v>
      </c>
      <c r="U26" s="1">
        <v>0</v>
      </c>
      <c r="V26" s="1"/>
      <c r="W26" s="1"/>
      <c r="X26" s="1" t="s">
        <v>28</v>
      </c>
      <c r="Y26" s="1">
        <v>0</v>
      </c>
      <c r="Z26" s="1">
        <v>0</v>
      </c>
      <c r="AA26" s="1">
        <v>0</v>
      </c>
      <c r="AB26" s="1">
        <v>0</v>
      </c>
      <c r="AC26" s="1"/>
      <c r="AD26" s="1"/>
      <c r="AE26" s="6" t="s">
        <v>28</v>
      </c>
      <c r="AF26" s="6">
        <v>0</v>
      </c>
      <c r="AG26" s="6">
        <v>0</v>
      </c>
      <c r="AH26" s="6">
        <v>0</v>
      </c>
      <c r="AI26" s="6">
        <v>0</v>
      </c>
      <c r="AJ26" s="1"/>
      <c r="AK26" s="1"/>
      <c r="AL26" s="6" t="s">
        <v>28</v>
      </c>
      <c r="AM26" s="6">
        <v>0</v>
      </c>
      <c r="AN26" s="6">
        <v>0</v>
      </c>
      <c r="AO26" s="6">
        <v>0</v>
      </c>
      <c r="AP26" s="6">
        <v>0</v>
      </c>
      <c r="AQ26" s="1"/>
      <c r="AR26" s="1"/>
      <c r="AS26" s="6" t="s">
        <v>28</v>
      </c>
      <c r="AT26" s="6">
        <v>0</v>
      </c>
      <c r="AU26" s="6">
        <v>0</v>
      </c>
      <c r="AV26" s="6">
        <v>0</v>
      </c>
      <c r="AW26" s="6">
        <v>0</v>
      </c>
      <c r="AZ26" s="6" t="s">
        <v>28</v>
      </c>
      <c r="BA26" s="6">
        <v>0</v>
      </c>
      <c r="BB26" s="6">
        <v>0</v>
      </c>
      <c r="BC26" s="6">
        <v>0</v>
      </c>
      <c r="BD26" s="6">
        <v>0</v>
      </c>
      <c r="BG26" s="6" t="s">
        <v>28</v>
      </c>
      <c r="BH26" s="6">
        <v>0</v>
      </c>
      <c r="BI26" s="6">
        <v>0</v>
      </c>
      <c r="BJ26" s="6">
        <v>0</v>
      </c>
      <c r="BK26" s="6">
        <v>0</v>
      </c>
      <c r="BN26" s="6" t="s">
        <v>28</v>
      </c>
      <c r="BO26" s="6">
        <v>0</v>
      </c>
      <c r="BP26" s="6">
        <v>0</v>
      </c>
      <c r="BQ26" s="6">
        <v>0</v>
      </c>
      <c r="BR26" s="6">
        <v>0</v>
      </c>
      <c r="BU26" s="6" t="s">
        <v>28</v>
      </c>
      <c r="BV26" s="6">
        <v>0</v>
      </c>
      <c r="BW26" s="6">
        <v>0</v>
      </c>
      <c r="BX26" s="6">
        <v>0</v>
      </c>
      <c r="BY26" s="6">
        <v>0</v>
      </c>
      <c r="CB26" s="6" t="s">
        <v>28</v>
      </c>
      <c r="CC26" s="6">
        <v>0</v>
      </c>
      <c r="CD26" s="6">
        <v>0</v>
      </c>
      <c r="CE26" s="6">
        <v>0</v>
      </c>
      <c r="CF26" s="6">
        <v>0</v>
      </c>
      <c r="CI26" s="6" t="s">
        <v>28</v>
      </c>
      <c r="CJ26" s="6">
        <v>0</v>
      </c>
      <c r="CK26" s="6">
        <v>0</v>
      </c>
      <c r="CL26" s="6">
        <v>0</v>
      </c>
      <c r="CM26" s="6">
        <v>0</v>
      </c>
      <c r="CP26" s="6" t="s">
        <v>28</v>
      </c>
      <c r="CQ26" s="6">
        <v>0</v>
      </c>
      <c r="CR26" s="6">
        <v>0</v>
      </c>
      <c r="CS26" s="6">
        <v>0</v>
      </c>
      <c r="CT26" s="6">
        <v>0</v>
      </c>
      <c r="CW26" s="6" t="s">
        <v>28</v>
      </c>
      <c r="CX26" s="6">
        <v>0</v>
      </c>
      <c r="CY26" s="6">
        <v>0</v>
      </c>
      <c r="CZ26" s="6">
        <v>0</v>
      </c>
      <c r="DA26" s="6">
        <v>0</v>
      </c>
      <c r="DD26" s="6" t="s">
        <v>28</v>
      </c>
      <c r="DE26" s="6">
        <v>0</v>
      </c>
      <c r="DF26" s="6">
        <v>0</v>
      </c>
      <c r="DG26" s="6">
        <v>0</v>
      </c>
      <c r="DH26" s="6">
        <v>0</v>
      </c>
      <c r="DK26" s="6" t="s">
        <v>28</v>
      </c>
      <c r="DL26" s="6">
        <v>0</v>
      </c>
      <c r="DM26" s="6">
        <v>0</v>
      </c>
      <c r="DN26" s="6">
        <v>0</v>
      </c>
      <c r="DO26" s="6">
        <v>0</v>
      </c>
      <c r="DR26" s="6" t="s">
        <v>28</v>
      </c>
      <c r="DS26" s="6">
        <v>0</v>
      </c>
      <c r="DT26" s="6">
        <v>0</v>
      </c>
      <c r="DU26" s="6">
        <v>0</v>
      </c>
      <c r="DV26" s="6">
        <v>0</v>
      </c>
      <c r="DY26" s="6" t="s">
        <v>28</v>
      </c>
      <c r="DZ26" s="6">
        <v>0</v>
      </c>
      <c r="EA26" s="6">
        <v>0</v>
      </c>
      <c r="EB26" s="6">
        <v>0</v>
      </c>
      <c r="EC26" s="6">
        <v>0</v>
      </c>
      <c r="EF26" s="6" t="s">
        <v>28</v>
      </c>
      <c r="EG26" s="6">
        <v>0</v>
      </c>
      <c r="EH26" s="6">
        <v>0</v>
      </c>
      <c r="EI26" s="6">
        <v>0</v>
      </c>
      <c r="EJ26" s="6">
        <v>0</v>
      </c>
      <c r="EM26" s="6" t="s">
        <v>28</v>
      </c>
      <c r="EN26" s="6">
        <v>0</v>
      </c>
      <c r="EO26" s="6">
        <v>0</v>
      </c>
      <c r="EP26" s="6">
        <v>0</v>
      </c>
      <c r="EQ26" s="6">
        <v>0</v>
      </c>
      <c r="ET26" s="6" t="s">
        <v>28</v>
      </c>
      <c r="EU26" s="6">
        <v>0</v>
      </c>
      <c r="EV26" s="6">
        <v>0</v>
      </c>
      <c r="EW26" s="6">
        <v>0</v>
      </c>
      <c r="EX26" s="6">
        <v>0</v>
      </c>
      <c r="FA26" s="6" t="s">
        <v>28</v>
      </c>
      <c r="FB26" s="6">
        <v>0.02</v>
      </c>
      <c r="FC26" s="6">
        <v>0</v>
      </c>
      <c r="FD26" s="6">
        <v>0</v>
      </c>
      <c r="FE26" s="6">
        <v>0.16</v>
      </c>
      <c r="FH26" s="6" t="s">
        <v>28</v>
      </c>
      <c r="FI26" s="6">
        <v>0</v>
      </c>
      <c r="FJ26" s="6">
        <v>0</v>
      </c>
      <c r="FK26" s="6">
        <v>0</v>
      </c>
      <c r="FL26" s="6">
        <v>0</v>
      </c>
      <c r="FO26" s="6" t="s">
        <v>28</v>
      </c>
      <c r="FP26" s="6">
        <v>0</v>
      </c>
      <c r="FQ26" s="6">
        <v>0</v>
      </c>
      <c r="FR26" s="6">
        <v>0</v>
      </c>
      <c r="FS26" s="6">
        <v>0</v>
      </c>
      <c r="FV26" s="6" t="s">
        <v>28</v>
      </c>
      <c r="FW26" s="6">
        <v>0.04</v>
      </c>
      <c r="FX26" s="6">
        <v>0.16</v>
      </c>
      <c r="FY26" s="6">
        <v>0</v>
      </c>
      <c r="FZ26" s="6">
        <v>0</v>
      </c>
      <c r="GC26" s="6" t="s">
        <v>28</v>
      </c>
      <c r="GD26" s="6">
        <v>0.18</v>
      </c>
      <c r="GE26" s="6">
        <v>0.76</v>
      </c>
      <c r="GF26" s="6">
        <v>0</v>
      </c>
      <c r="GG26" s="6">
        <v>0</v>
      </c>
      <c r="GJ26" s="58" t="s">
        <v>28</v>
      </c>
      <c r="GK26" s="58">
        <v>0</v>
      </c>
      <c r="GL26" s="58">
        <v>0</v>
      </c>
      <c r="GM26" s="58">
        <v>0</v>
      </c>
      <c r="GN26" s="58">
        <v>0</v>
      </c>
      <c r="GQ26" s="58" t="s">
        <v>28</v>
      </c>
      <c r="GR26" s="58">
        <v>0</v>
      </c>
      <c r="GS26" s="58">
        <v>0</v>
      </c>
      <c r="GT26" s="58">
        <v>0</v>
      </c>
      <c r="GU26" s="58">
        <v>0</v>
      </c>
      <c r="GX26" s="62" t="s">
        <v>28</v>
      </c>
      <c r="GY26" s="62">
        <v>0</v>
      </c>
      <c r="GZ26" s="62">
        <v>0</v>
      </c>
      <c r="HA26" s="62">
        <v>0</v>
      </c>
      <c r="HB26" s="62">
        <v>0</v>
      </c>
      <c r="HE26" s="66" t="s">
        <v>28</v>
      </c>
      <c r="HF26" s="66">
        <v>0</v>
      </c>
      <c r="HG26" s="66">
        <v>0</v>
      </c>
      <c r="HH26" s="66">
        <v>0</v>
      </c>
      <c r="HI26" s="66">
        <v>0</v>
      </c>
      <c r="HL26" s="66" t="s">
        <v>28</v>
      </c>
      <c r="HM26" s="66">
        <v>0</v>
      </c>
      <c r="HN26" s="66">
        <v>0</v>
      </c>
      <c r="HO26" s="66">
        <v>0</v>
      </c>
      <c r="HP26" s="66">
        <v>0</v>
      </c>
      <c r="HS26" s="66" t="s">
        <v>28</v>
      </c>
      <c r="HT26" s="66">
        <v>0</v>
      </c>
      <c r="HU26" s="66">
        <v>0</v>
      </c>
      <c r="HV26" s="66">
        <v>0</v>
      </c>
      <c r="HW26" s="66">
        <v>0</v>
      </c>
      <c r="HZ26" s="66" t="s">
        <v>28</v>
      </c>
      <c r="IA26" s="75">
        <v>0</v>
      </c>
      <c r="IB26" s="75">
        <v>0</v>
      </c>
      <c r="IC26" s="75">
        <v>0</v>
      </c>
      <c r="ID26" s="75">
        <v>0</v>
      </c>
      <c r="IG26" s="66" t="s">
        <v>28</v>
      </c>
      <c r="IH26" s="66">
        <v>0</v>
      </c>
      <c r="II26" s="66">
        <v>0</v>
      </c>
      <c r="IJ26" s="66">
        <v>0</v>
      </c>
      <c r="IK26" s="66">
        <v>0</v>
      </c>
      <c r="IN26" s="66" t="s">
        <v>28</v>
      </c>
      <c r="IO26" s="66">
        <v>0</v>
      </c>
      <c r="IP26" s="66">
        <v>0</v>
      </c>
      <c r="IQ26" s="66">
        <v>0</v>
      </c>
      <c r="IR26" s="66">
        <v>0</v>
      </c>
      <c r="IU26" s="66" t="s">
        <v>28</v>
      </c>
      <c r="IV26" s="66">
        <v>0</v>
      </c>
      <c r="IW26" s="66">
        <v>0</v>
      </c>
      <c r="IX26" s="66">
        <v>0</v>
      </c>
      <c r="IY26" s="66">
        <v>0</v>
      </c>
      <c r="JB26" s="66" t="s">
        <v>28</v>
      </c>
      <c r="JC26" s="76">
        <v>0</v>
      </c>
      <c r="JD26" s="76">
        <v>0</v>
      </c>
      <c r="JE26" s="76">
        <v>0</v>
      </c>
      <c r="JF26" s="76">
        <v>0</v>
      </c>
      <c r="JI26" s="66" t="s">
        <v>28</v>
      </c>
      <c r="JJ26" s="66">
        <v>0</v>
      </c>
      <c r="JK26" s="66">
        <v>0</v>
      </c>
      <c r="JL26" s="66">
        <v>0</v>
      </c>
      <c r="JM26" s="66">
        <v>0</v>
      </c>
      <c r="JP26" s="72" t="s">
        <v>28</v>
      </c>
      <c r="JQ26" s="72">
        <v>0</v>
      </c>
      <c r="JR26" s="72">
        <v>0</v>
      </c>
      <c r="JS26" s="72">
        <v>0</v>
      </c>
      <c r="JT26" s="72">
        <v>0</v>
      </c>
      <c r="JW26" s="76" t="s">
        <v>28</v>
      </c>
      <c r="JX26" s="76">
        <v>0</v>
      </c>
      <c r="JY26" s="76">
        <v>0</v>
      </c>
      <c r="JZ26" s="76">
        <v>0</v>
      </c>
      <c r="KA26" s="76">
        <v>0</v>
      </c>
      <c r="KD26" s="76" t="s">
        <v>28</v>
      </c>
      <c r="KE26" s="76">
        <v>0</v>
      </c>
      <c r="KF26" s="76">
        <v>0</v>
      </c>
      <c r="KG26" s="76">
        <v>0</v>
      </c>
      <c r="KH26" s="76">
        <v>0</v>
      </c>
      <c r="KK26" s="6" t="s">
        <v>28</v>
      </c>
      <c r="KL26" s="6">
        <v>0</v>
      </c>
      <c r="KM26" s="6">
        <v>0</v>
      </c>
      <c r="KN26" s="6">
        <v>0</v>
      </c>
      <c r="KO26" s="6">
        <v>0</v>
      </c>
      <c r="KR26" s="76" t="s">
        <v>28</v>
      </c>
      <c r="KS26" s="76">
        <v>0</v>
      </c>
      <c r="KT26" s="76">
        <v>0</v>
      </c>
      <c r="KU26" s="76">
        <v>0</v>
      </c>
      <c r="KV26" s="76">
        <v>0</v>
      </c>
      <c r="KY26" s="76" t="s">
        <v>28</v>
      </c>
      <c r="KZ26" s="76">
        <v>0</v>
      </c>
      <c r="LA26" s="76">
        <v>0</v>
      </c>
      <c r="LB26" s="76">
        <v>0</v>
      </c>
      <c r="LC26" s="76">
        <v>0</v>
      </c>
      <c r="LF26" s="76" t="s">
        <v>28</v>
      </c>
      <c r="LG26" s="76">
        <v>0</v>
      </c>
      <c r="LH26" s="76">
        <v>0</v>
      </c>
      <c r="LI26" s="76">
        <v>0</v>
      </c>
      <c r="LJ26" s="76">
        <v>0</v>
      </c>
      <c r="LM26" s="76" t="s">
        <v>28</v>
      </c>
      <c r="LN26" s="76">
        <v>0</v>
      </c>
      <c r="LO26" s="76">
        <v>0</v>
      </c>
      <c r="LP26" s="76">
        <v>0</v>
      </c>
      <c r="LQ26" s="76">
        <v>0</v>
      </c>
      <c r="LR26" s="76"/>
      <c r="LS26" s="76"/>
      <c r="LT26" s="76" t="s">
        <v>28</v>
      </c>
      <c r="LU26" s="76">
        <v>0</v>
      </c>
      <c r="LV26" s="76">
        <v>0</v>
      </c>
      <c r="LW26" s="76">
        <v>0</v>
      </c>
      <c r="LX26" s="76">
        <v>0</v>
      </c>
      <c r="LY26" s="76"/>
      <c r="LZ26" s="76"/>
      <c r="MA26" s="76" t="s">
        <v>28</v>
      </c>
      <c r="MB26" s="76">
        <v>0</v>
      </c>
      <c r="MC26" s="76">
        <v>0</v>
      </c>
      <c r="MD26" s="76">
        <v>0</v>
      </c>
      <c r="ME26" s="76">
        <v>0</v>
      </c>
      <c r="MH26" s="76" t="s">
        <v>28</v>
      </c>
      <c r="MI26" s="76">
        <v>0</v>
      </c>
      <c r="MJ26" s="76">
        <v>0</v>
      </c>
      <c r="MK26" s="76">
        <v>0</v>
      </c>
      <c r="ML26" s="76">
        <v>0</v>
      </c>
      <c r="MM26" s="76"/>
      <c r="MN26" s="76"/>
      <c r="MO26" s="76" t="s">
        <v>28</v>
      </c>
      <c r="MP26" s="76">
        <v>0</v>
      </c>
      <c r="MQ26" s="76">
        <v>0</v>
      </c>
      <c r="MR26" s="76">
        <v>0</v>
      </c>
      <c r="MS26" s="76">
        <v>0</v>
      </c>
    </row>
    <row r="27" spans="1:357" x14ac:dyDescent="0.25">
      <c r="A27" s="1">
        <v>1.1000000000000003</v>
      </c>
      <c r="B27" s="1">
        <v>1.1500000000000004</v>
      </c>
      <c r="C27" s="1" t="s">
        <v>29</v>
      </c>
      <c r="D27" s="1">
        <v>0</v>
      </c>
      <c r="E27" s="1">
        <v>0</v>
      </c>
      <c r="F27" s="1">
        <v>0</v>
      </c>
      <c r="G27" s="1">
        <v>0</v>
      </c>
      <c r="H27" s="1"/>
      <c r="I27" s="1"/>
      <c r="J27" s="1" t="s">
        <v>29</v>
      </c>
      <c r="K27" s="1">
        <v>0</v>
      </c>
      <c r="L27" s="1">
        <v>0</v>
      </c>
      <c r="M27" s="1">
        <v>0</v>
      </c>
      <c r="N27" s="1">
        <v>0</v>
      </c>
      <c r="O27" s="1"/>
      <c r="P27" s="1"/>
      <c r="Q27" s="1" t="s">
        <v>29</v>
      </c>
      <c r="R27" s="1">
        <v>0</v>
      </c>
      <c r="S27" s="1">
        <v>0</v>
      </c>
      <c r="T27" s="1">
        <v>0</v>
      </c>
      <c r="U27" s="1">
        <v>0</v>
      </c>
      <c r="V27" s="1"/>
      <c r="W27" s="1"/>
      <c r="X27" s="1" t="s">
        <v>29</v>
      </c>
      <c r="Y27" s="1">
        <v>0</v>
      </c>
      <c r="Z27" s="1">
        <v>0</v>
      </c>
      <c r="AA27" s="1">
        <v>0</v>
      </c>
      <c r="AB27" s="1">
        <v>0</v>
      </c>
      <c r="AC27" s="1"/>
      <c r="AD27" s="1"/>
      <c r="AE27" s="6" t="s">
        <v>29</v>
      </c>
      <c r="AF27" s="6">
        <v>0</v>
      </c>
      <c r="AG27" s="6">
        <v>0</v>
      </c>
      <c r="AH27" s="6">
        <v>0</v>
      </c>
      <c r="AI27" s="6">
        <v>0</v>
      </c>
      <c r="AJ27" s="1"/>
      <c r="AK27" s="1"/>
      <c r="AL27" s="6" t="s">
        <v>29</v>
      </c>
      <c r="AM27" s="6">
        <v>0</v>
      </c>
      <c r="AN27" s="6">
        <v>0</v>
      </c>
      <c r="AO27" s="6">
        <v>0</v>
      </c>
      <c r="AP27" s="6">
        <v>0</v>
      </c>
      <c r="AQ27" s="1"/>
      <c r="AR27" s="1"/>
      <c r="AS27" s="6" t="s">
        <v>29</v>
      </c>
      <c r="AT27" s="6">
        <v>0</v>
      </c>
      <c r="AU27" s="6">
        <v>0</v>
      </c>
      <c r="AV27" s="6">
        <v>0</v>
      </c>
      <c r="AW27" s="6">
        <v>0</v>
      </c>
      <c r="AZ27" s="6" t="s">
        <v>29</v>
      </c>
      <c r="BA27" s="6">
        <v>0</v>
      </c>
      <c r="BB27" s="6">
        <v>0</v>
      </c>
      <c r="BC27" s="6">
        <v>0</v>
      </c>
      <c r="BD27" s="6">
        <v>0</v>
      </c>
      <c r="BG27" s="6" t="s">
        <v>29</v>
      </c>
      <c r="BH27" s="6">
        <v>0</v>
      </c>
      <c r="BI27" s="6">
        <v>0</v>
      </c>
      <c r="BJ27" s="6">
        <v>0</v>
      </c>
      <c r="BK27" s="6">
        <v>0</v>
      </c>
      <c r="BN27" s="6" t="s">
        <v>29</v>
      </c>
      <c r="BO27" s="6">
        <v>0</v>
      </c>
      <c r="BP27" s="6">
        <v>0</v>
      </c>
      <c r="BQ27" s="6">
        <v>0</v>
      </c>
      <c r="BR27" s="6">
        <v>0</v>
      </c>
      <c r="BU27" s="6" t="s">
        <v>29</v>
      </c>
      <c r="BV27" s="6">
        <v>0</v>
      </c>
      <c r="BW27" s="6">
        <v>0</v>
      </c>
      <c r="BX27" s="6">
        <v>0</v>
      </c>
      <c r="BY27" s="6">
        <v>0</v>
      </c>
      <c r="CB27" s="6" t="s">
        <v>29</v>
      </c>
      <c r="CC27" s="6">
        <v>0</v>
      </c>
      <c r="CD27" s="6">
        <v>0</v>
      </c>
      <c r="CE27" s="6">
        <v>0</v>
      </c>
      <c r="CF27" s="6">
        <v>0</v>
      </c>
      <c r="CI27" s="6" t="s">
        <v>29</v>
      </c>
      <c r="CJ27" s="6">
        <v>0</v>
      </c>
      <c r="CK27" s="6">
        <v>0</v>
      </c>
      <c r="CL27" s="6">
        <v>0</v>
      </c>
      <c r="CM27" s="6">
        <v>0</v>
      </c>
      <c r="CP27" s="6" t="s">
        <v>29</v>
      </c>
      <c r="CQ27" s="6">
        <v>0</v>
      </c>
      <c r="CR27" s="6">
        <v>0</v>
      </c>
      <c r="CS27" s="6">
        <v>0</v>
      </c>
      <c r="CT27" s="6">
        <v>0</v>
      </c>
      <c r="CW27" s="6" t="s">
        <v>29</v>
      </c>
      <c r="CX27" s="6">
        <v>0</v>
      </c>
      <c r="CY27" s="6">
        <v>0</v>
      </c>
      <c r="CZ27" s="6">
        <v>0</v>
      </c>
      <c r="DA27" s="6">
        <v>0</v>
      </c>
      <c r="DD27" s="6" t="s">
        <v>29</v>
      </c>
      <c r="DE27" s="6">
        <v>0</v>
      </c>
      <c r="DF27" s="6">
        <v>0</v>
      </c>
      <c r="DG27" s="6">
        <v>0</v>
      </c>
      <c r="DH27" s="6">
        <v>0</v>
      </c>
      <c r="DK27" s="6" t="s">
        <v>29</v>
      </c>
      <c r="DL27" s="6">
        <v>0</v>
      </c>
      <c r="DM27" s="6">
        <v>0</v>
      </c>
      <c r="DN27" s="6">
        <v>0</v>
      </c>
      <c r="DO27" s="6">
        <v>0</v>
      </c>
      <c r="DR27" s="6" t="s">
        <v>29</v>
      </c>
      <c r="DS27" s="6">
        <v>0</v>
      </c>
      <c r="DT27" s="6">
        <v>0</v>
      </c>
      <c r="DU27" s="6">
        <v>0</v>
      </c>
      <c r="DV27" s="6">
        <v>0</v>
      </c>
      <c r="DY27" s="6" t="s">
        <v>29</v>
      </c>
      <c r="DZ27" s="6">
        <v>0</v>
      </c>
      <c r="EA27" s="6">
        <v>0</v>
      </c>
      <c r="EB27" s="6">
        <v>0</v>
      </c>
      <c r="EC27" s="6">
        <v>0</v>
      </c>
      <c r="EF27" s="6" t="s">
        <v>29</v>
      </c>
      <c r="EG27" s="6">
        <v>0</v>
      </c>
      <c r="EH27" s="6">
        <v>0</v>
      </c>
      <c r="EI27" s="6">
        <v>0</v>
      </c>
      <c r="EJ27" s="6">
        <v>0</v>
      </c>
      <c r="EM27" s="6" t="s">
        <v>29</v>
      </c>
      <c r="EN27" s="6">
        <v>0</v>
      </c>
      <c r="EO27" s="6">
        <v>0</v>
      </c>
      <c r="EP27" s="6">
        <v>0</v>
      </c>
      <c r="EQ27" s="6">
        <v>0</v>
      </c>
      <c r="ET27" s="6" t="s">
        <v>29</v>
      </c>
      <c r="EU27" s="6">
        <v>0</v>
      </c>
      <c r="EV27" s="6">
        <v>0</v>
      </c>
      <c r="EW27" s="6">
        <v>0</v>
      </c>
      <c r="EX27" s="6">
        <v>0</v>
      </c>
      <c r="FA27" s="6" t="s">
        <v>29</v>
      </c>
      <c r="FB27" s="6">
        <v>0</v>
      </c>
      <c r="FC27" s="6">
        <v>0</v>
      </c>
      <c r="FD27" s="6">
        <v>0</v>
      </c>
      <c r="FE27" s="6">
        <v>0</v>
      </c>
      <c r="FH27" s="6" t="s">
        <v>29</v>
      </c>
      <c r="FI27" s="6">
        <v>0</v>
      </c>
      <c r="FJ27" s="6">
        <v>0</v>
      </c>
      <c r="FK27" s="6">
        <v>0</v>
      </c>
      <c r="FL27" s="6">
        <v>0</v>
      </c>
      <c r="FO27" s="6" t="s">
        <v>29</v>
      </c>
      <c r="FP27" s="6">
        <v>0</v>
      </c>
      <c r="FQ27" s="6">
        <v>0</v>
      </c>
      <c r="FR27" s="6">
        <v>0</v>
      </c>
      <c r="FS27" s="6">
        <v>0</v>
      </c>
      <c r="FV27" s="6" t="s">
        <v>29</v>
      </c>
      <c r="FW27" s="6">
        <v>0</v>
      </c>
      <c r="FX27" s="6">
        <v>0</v>
      </c>
      <c r="FY27" s="6">
        <v>0</v>
      </c>
      <c r="FZ27" s="6">
        <v>0</v>
      </c>
      <c r="GC27" s="6" t="s">
        <v>29</v>
      </c>
      <c r="GD27" s="6">
        <v>0</v>
      </c>
      <c r="GE27" s="6">
        <v>0</v>
      </c>
      <c r="GF27" s="6">
        <v>0</v>
      </c>
      <c r="GG27" s="6">
        <v>0</v>
      </c>
      <c r="GJ27" s="58" t="s">
        <v>29</v>
      </c>
      <c r="GK27" s="58">
        <v>0</v>
      </c>
      <c r="GL27" s="58">
        <v>0</v>
      </c>
      <c r="GM27" s="58">
        <v>0</v>
      </c>
      <c r="GN27" s="58">
        <v>0</v>
      </c>
      <c r="GQ27" s="58" t="s">
        <v>29</v>
      </c>
      <c r="GR27" s="58">
        <v>0</v>
      </c>
      <c r="GS27" s="58">
        <v>0</v>
      </c>
      <c r="GT27" s="58">
        <v>0</v>
      </c>
      <c r="GU27" s="58">
        <v>0</v>
      </c>
      <c r="GX27" s="62" t="s">
        <v>29</v>
      </c>
      <c r="GY27" s="62">
        <v>0</v>
      </c>
      <c r="GZ27" s="62">
        <v>0</v>
      </c>
      <c r="HA27" s="62">
        <v>0</v>
      </c>
      <c r="HB27" s="62">
        <v>0</v>
      </c>
      <c r="HE27" s="66" t="s">
        <v>29</v>
      </c>
      <c r="HF27" s="66">
        <v>0</v>
      </c>
      <c r="HG27" s="66">
        <v>0</v>
      </c>
      <c r="HH27" s="66">
        <v>0</v>
      </c>
      <c r="HI27" s="66">
        <v>0</v>
      </c>
      <c r="HL27" s="66" t="s">
        <v>29</v>
      </c>
      <c r="HM27" s="66">
        <v>0</v>
      </c>
      <c r="HN27" s="66">
        <v>0</v>
      </c>
      <c r="HO27" s="66">
        <v>0</v>
      </c>
      <c r="HP27" s="66">
        <v>0</v>
      </c>
      <c r="HS27" s="66" t="s">
        <v>29</v>
      </c>
      <c r="HT27" s="66">
        <v>0</v>
      </c>
      <c r="HU27" s="66">
        <v>0</v>
      </c>
      <c r="HV27" s="66">
        <v>0</v>
      </c>
      <c r="HW27" s="66">
        <v>0</v>
      </c>
      <c r="HZ27" s="66" t="s">
        <v>29</v>
      </c>
      <c r="IA27" s="75">
        <v>0</v>
      </c>
      <c r="IB27" s="75">
        <v>0</v>
      </c>
      <c r="IC27" s="75">
        <v>0</v>
      </c>
      <c r="ID27" s="75">
        <v>0</v>
      </c>
      <c r="IG27" s="66" t="s">
        <v>29</v>
      </c>
      <c r="IH27" s="66">
        <v>0</v>
      </c>
      <c r="II27" s="66">
        <v>0</v>
      </c>
      <c r="IJ27" s="66">
        <v>0</v>
      </c>
      <c r="IK27" s="66">
        <v>0</v>
      </c>
      <c r="IN27" s="66" t="s">
        <v>29</v>
      </c>
      <c r="IO27" s="66">
        <v>0</v>
      </c>
      <c r="IP27" s="66">
        <v>0</v>
      </c>
      <c r="IQ27" s="66">
        <v>0</v>
      </c>
      <c r="IR27" s="66">
        <v>0</v>
      </c>
      <c r="IU27" s="66" t="s">
        <v>29</v>
      </c>
      <c r="IV27" s="66">
        <v>0</v>
      </c>
      <c r="IW27" s="66">
        <v>0</v>
      </c>
      <c r="IX27" s="66">
        <v>0</v>
      </c>
      <c r="IY27" s="66">
        <v>0</v>
      </c>
      <c r="JB27" s="66" t="s">
        <v>29</v>
      </c>
      <c r="JC27" s="76">
        <v>0</v>
      </c>
      <c r="JD27" s="76">
        <v>0</v>
      </c>
      <c r="JE27" s="76">
        <v>0</v>
      </c>
      <c r="JF27" s="76">
        <v>0</v>
      </c>
      <c r="JI27" s="66" t="s">
        <v>29</v>
      </c>
      <c r="JJ27" s="66">
        <v>0</v>
      </c>
      <c r="JK27" s="66">
        <v>0</v>
      </c>
      <c r="JL27" s="66">
        <v>0</v>
      </c>
      <c r="JM27" s="66">
        <v>0</v>
      </c>
      <c r="JP27" s="72" t="s">
        <v>29</v>
      </c>
      <c r="JQ27" s="72">
        <v>0</v>
      </c>
      <c r="JR27" s="72">
        <v>0</v>
      </c>
      <c r="JS27" s="72">
        <v>0</v>
      </c>
      <c r="JT27" s="72">
        <v>0</v>
      </c>
      <c r="JW27" s="76" t="s">
        <v>29</v>
      </c>
      <c r="JX27" s="76">
        <v>0</v>
      </c>
      <c r="JY27" s="76">
        <v>0</v>
      </c>
      <c r="JZ27" s="76">
        <v>0</v>
      </c>
      <c r="KA27" s="76">
        <v>0</v>
      </c>
      <c r="KD27" s="76" t="s">
        <v>29</v>
      </c>
      <c r="KE27" s="76">
        <v>0</v>
      </c>
      <c r="KF27" s="76">
        <v>0</v>
      </c>
      <c r="KG27" s="76">
        <v>0</v>
      </c>
      <c r="KH27" s="76">
        <v>0</v>
      </c>
      <c r="KK27" s="6" t="s">
        <v>29</v>
      </c>
      <c r="KL27" s="6">
        <v>0</v>
      </c>
      <c r="KM27" s="6">
        <v>0</v>
      </c>
      <c r="KN27" s="6">
        <v>0</v>
      </c>
      <c r="KO27" s="6">
        <v>0</v>
      </c>
      <c r="KR27" s="76" t="s">
        <v>29</v>
      </c>
      <c r="KS27" s="76">
        <v>0</v>
      </c>
      <c r="KT27" s="76">
        <v>0</v>
      </c>
      <c r="KU27" s="76">
        <v>0</v>
      </c>
      <c r="KV27" s="76">
        <v>0</v>
      </c>
      <c r="KY27" s="76" t="s">
        <v>29</v>
      </c>
      <c r="KZ27" s="76">
        <v>0</v>
      </c>
      <c r="LA27" s="76">
        <v>0</v>
      </c>
      <c r="LB27" s="76">
        <v>0</v>
      </c>
      <c r="LC27" s="76">
        <v>0</v>
      </c>
      <c r="LF27" s="76" t="s">
        <v>29</v>
      </c>
      <c r="LG27" s="76">
        <v>0</v>
      </c>
      <c r="LH27" s="76">
        <v>0</v>
      </c>
      <c r="LI27" s="76">
        <v>0</v>
      </c>
      <c r="LJ27" s="76">
        <v>0</v>
      </c>
      <c r="LM27" s="76" t="s">
        <v>29</v>
      </c>
      <c r="LN27" s="76">
        <v>0.03</v>
      </c>
      <c r="LO27" s="76">
        <v>0</v>
      </c>
      <c r="LP27" s="76">
        <v>0</v>
      </c>
      <c r="LQ27" s="76">
        <v>0.31</v>
      </c>
      <c r="LR27" s="76"/>
      <c r="LS27" s="76"/>
      <c r="LT27" s="76" t="s">
        <v>29</v>
      </c>
      <c r="LU27" s="76">
        <v>0</v>
      </c>
      <c r="LV27" s="76">
        <v>0</v>
      </c>
      <c r="LW27" s="76">
        <v>0</v>
      </c>
      <c r="LX27" s="76">
        <v>0</v>
      </c>
      <c r="LY27" s="76"/>
      <c r="LZ27" s="76"/>
      <c r="MA27" s="76" t="s">
        <v>29</v>
      </c>
      <c r="MB27" s="76">
        <v>0</v>
      </c>
      <c r="MC27" s="76">
        <v>0</v>
      </c>
      <c r="MD27" s="76">
        <v>0</v>
      </c>
      <c r="ME27" s="76">
        <v>0</v>
      </c>
      <c r="MH27" s="76" t="s">
        <v>29</v>
      </c>
      <c r="MI27" s="76">
        <v>0</v>
      </c>
      <c r="MJ27" s="76">
        <v>0</v>
      </c>
      <c r="MK27" s="76">
        <v>0</v>
      </c>
      <c r="ML27" s="76">
        <v>0</v>
      </c>
      <c r="MM27" s="76"/>
      <c r="MN27" s="76"/>
      <c r="MO27" s="76" t="s">
        <v>29</v>
      </c>
      <c r="MP27" s="76">
        <v>0</v>
      </c>
      <c r="MQ27" s="76">
        <v>0</v>
      </c>
      <c r="MR27" s="76">
        <v>0</v>
      </c>
      <c r="MS27" s="76">
        <v>0</v>
      </c>
    </row>
    <row r="28" spans="1:357" x14ac:dyDescent="0.25">
      <c r="A28" s="1">
        <v>1.1500000000000004</v>
      </c>
      <c r="B28" s="1">
        <v>1.2000000000000004</v>
      </c>
      <c r="C28" s="1" t="s">
        <v>30</v>
      </c>
      <c r="D28" s="1">
        <v>0</v>
      </c>
      <c r="E28" s="1">
        <v>0</v>
      </c>
      <c r="F28" s="1">
        <v>0</v>
      </c>
      <c r="G28" s="1">
        <v>0</v>
      </c>
      <c r="H28" s="1"/>
      <c r="I28" s="1"/>
      <c r="J28" s="1" t="s">
        <v>30</v>
      </c>
      <c r="K28" s="1">
        <v>0</v>
      </c>
      <c r="L28" s="1">
        <v>0</v>
      </c>
      <c r="M28" s="1">
        <v>0</v>
      </c>
      <c r="N28" s="1">
        <v>0</v>
      </c>
      <c r="O28" s="1"/>
      <c r="P28" s="1"/>
      <c r="Q28" s="1" t="s">
        <v>30</v>
      </c>
      <c r="R28" s="1">
        <v>0</v>
      </c>
      <c r="S28" s="1">
        <v>0</v>
      </c>
      <c r="T28" s="1">
        <v>0</v>
      </c>
      <c r="U28" s="1">
        <v>0</v>
      </c>
      <c r="V28" s="1"/>
      <c r="W28" s="1"/>
      <c r="X28" s="1" t="s">
        <v>30</v>
      </c>
      <c r="Y28" s="1">
        <v>0</v>
      </c>
      <c r="Z28" s="1">
        <v>0</v>
      </c>
      <c r="AA28" s="1">
        <v>0</v>
      </c>
      <c r="AB28" s="1">
        <v>0</v>
      </c>
      <c r="AC28" s="1"/>
      <c r="AD28" s="1"/>
      <c r="AE28" s="6" t="s">
        <v>30</v>
      </c>
      <c r="AF28" s="6">
        <v>0</v>
      </c>
      <c r="AG28" s="6">
        <v>0</v>
      </c>
      <c r="AH28" s="6">
        <v>0</v>
      </c>
      <c r="AI28" s="6">
        <v>0</v>
      </c>
      <c r="AJ28" s="1"/>
      <c r="AK28" s="1"/>
      <c r="AL28" s="6" t="s">
        <v>30</v>
      </c>
      <c r="AM28" s="6">
        <v>0</v>
      </c>
      <c r="AN28" s="6">
        <v>0</v>
      </c>
      <c r="AO28" s="6">
        <v>0</v>
      </c>
      <c r="AP28" s="6">
        <v>0</v>
      </c>
      <c r="AQ28" s="1"/>
      <c r="AR28" s="1"/>
      <c r="AS28" s="6" t="s">
        <v>30</v>
      </c>
      <c r="AT28" s="6">
        <v>0</v>
      </c>
      <c r="AU28" s="6">
        <v>0</v>
      </c>
      <c r="AV28" s="6">
        <v>0</v>
      </c>
      <c r="AW28" s="6">
        <v>0</v>
      </c>
      <c r="AZ28" s="6" t="s">
        <v>30</v>
      </c>
      <c r="BA28" s="6">
        <v>0</v>
      </c>
      <c r="BB28" s="6">
        <v>0</v>
      </c>
      <c r="BC28" s="6">
        <v>0</v>
      </c>
      <c r="BD28" s="6">
        <v>0</v>
      </c>
      <c r="BG28" s="6" t="s">
        <v>30</v>
      </c>
      <c r="BH28" s="6">
        <v>0</v>
      </c>
      <c r="BI28" s="6">
        <v>0</v>
      </c>
      <c r="BJ28" s="6">
        <v>0</v>
      </c>
      <c r="BK28" s="6">
        <v>0</v>
      </c>
      <c r="BN28" s="6" t="s">
        <v>30</v>
      </c>
      <c r="BO28" s="6">
        <v>0</v>
      </c>
      <c r="BP28" s="6">
        <v>0</v>
      </c>
      <c r="BQ28" s="6">
        <v>0</v>
      </c>
      <c r="BR28" s="6">
        <v>0</v>
      </c>
      <c r="BU28" s="6" t="s">
        <v>30</v>
      </c>
      <c r="BV28" s="6">
        <v>0</v>
      </c>
      <c r="BW28" s="6">
        <v>0</v>
      </c>
      <c r="BX28" s="6">
        <v>0</v>
      </c>
      <c r="BY28" s="6">
        <v>0</v>
      </c>
      <c r="CB28" s="6" t="s">
        <v>30</v>
      </c>
      <c r="CC28" s="6">
        <v>0</v>
      </c>
      <c r="CD28" s="6">
        <v>0</v>
      </c>
      <c r="CE28" s="6">
        <v>0</v>
      </c>
      <c r="CF28" s="6">
        <v>0</v>
      </c>
      <c r="CI28" s="6" t="s">
        <v>30</v>
      </c>
      <c r="CJ28" s="6">
        <v>0</v>
      </c>
      <c r="CK28" s="6">
        <v>0</v>
      </c>
      <c r="CL28" s="6">
        <v>0</v>
      </c>
      <c r="CM28" s="6">
        <v>0</v>
      </c>
      <c r="CP28" s="6" t="s">
        <v>30</v>
      </c>
      <c r="CQ28" s="6">
        <v>0</v>
      </c>
      <c r="CR28" s="6">
        <v>0</v>
      </c>
      <c r="CS28" s="6">
        <v>0</v>
      </c>
      <c r="CT28" s="6">
        <v>0</v>
      </c>
      <c r="CW28" s="6" t="s">
        <v>30</v>
      </c>
      <c r="CX28" s="6">
        <v>0</v>
      </c>
      <c r="CY28" s="6">
        <v>0</v>
      </c>
      <c r="CZ28" s="6">
        <v>0</v>
      </c>
      <c r="DA28" s="6">
        <v>0</v>
      </c>
      <c r="DD28" s="6" t="s">
        <v>30</v>
      </c>
      <c r="DE28" s="6">
        <v>0</v>
      </c>
      <c r="DF28" s="6">
        <v>0</v>
      </c>
      <c r="DG28" s="6">
        <v>0</v>
      </c>
      <c r="DH28" s="6">
        <v>0</v>
      </c>
      <c r="DK28" s="6" t="s">
        <v>30</v>
      </c>
      <c r="DL28" s="6">
        <v>0</v>
      </c>
      <c r="DM28" s="6">
        <v>0</v>
      </c>
      <c r="DN28" s="6">
        <v>0</v>
      </c>
      <c r="DO28" s="6">
        <v>0</v>
      </c>
      <c r="DR28" s="6" t="s">
        <v>30</v>
      </c>
      <c r="DS28" s="6">
        <v>0</v>
      </c>
      <c r="DT28" s="6">
        <v>0</v>
      </c>
      <c r="DU28" s="6">
        <v>0</v>
      </c>
      <c r="DV28" s="6">
        <v>0</v>
      </c>
      <c r="DY28" s="6" t="s">
        <v>30</v>
      </c>
      <c r="DZ28" s="6">
        <v>0</v>
      </c>
      <c r="EA28" s="6">
        <v>0</v>
      </c>
      <c r="EB28" s="6">
        <v>0</v>
      </c>
      <c r="EC28" s="6">
        <v>0</v>
      </c>
      <c r="EF28" s="6" t="s">
        <v>30</v>
      </c>
      <c r="EG28" s="6">
        <v>0</v>
      </c>
      <c r="EH28" s="6">
        <v>0</v>
      </c>
      <c r="EI28" s="6">
        <v>0</v>
      </c>
      <c r="EJ28" s="6">
        <v>0</v>
      </c>
      <c r="EM28" s="6" t="s">
        <v>30</v>
      </c>
      <c r="EN28" s="6">
        <v>0</v>
      </c>
      <c r="EO28" s="6">
        <v>0</v>
      </c>
      <c r="EP28" s="6">
        <v>0</v>
      </c>
      <c r="EQ28" s="6">
        <v>0</v>
      </c>
      <c r="ET28" s="6" t="s">
        <v>30</v>
      </c>
      <c r="EU28" s="6">
        <v>0</v>
      </c>
      <c r="EV28" s="6">
        <v>0</v>
      </c>
      <c r="EW28" s="6">
        <v>0</v>
      </c>
      <c r="EX28" s="6">
        <v>0</v>
      </c>
      <c r="FA28" s="6" t="s">
        <v>30</v>
      </c>
      <c r="FB28" s="6">
        <v>0</v>
      </c>
      <c r="FC28" s="6">
        <v>0</v>
      </c>
      <c r="FD28" s="6">
        <v>0</v>
      </c>
      <c r="FE28" s="6">
        <v>0</v>
      </c>
      <c r="FH28" s="6" t="s">
        <v>30</v>
      </c>
      <c r="FI28" s="6">
        <v>0</v>
      </c>
      <c r="FJ28" s="6">
        <v>0</v>
      </c>
      <c r="FK28" s="6">
        <v>0</v>
      </c>
      <c r="FL28" s="6">
        <v>0</v>
      </c>
      <c r="FO28" s="6" t="s">
        <v>30</v>
      </c>
      <c r="FP28" s="6">
        <v>0</v>
      </c>
      <c r="FQ28" s="6">
        <v>0</v>
      </c>
      <c r="FR28" s="6">
        <v>0</v>
      </c>
      <c r="FS28" s="6">
        <v>0</v>
      </c>
      <c r="FV28" s="6" t="s">
        <v>30</v>
      </c>
      <c r="FW28" s="6">
        <v>0</v>
      </c>
      <c r="FX28" s="6">
        <v>0</v>
      </c>
      <c r="FY28" s="6">
        <v>0</v>
      </c>
      <c r="FZ28" s="6">
        <v>0</v>
      </c>
      <c r="GC28" s="6" t="s">
        <v>30</v>
      </c>
      <c r="GD28" s="6">
        <v>0</v>
      </c>
      <c r="GE28" s="6">
        <v>0</v>
      </c>
      <c r="GF28" s="6">
        <v>0</v>
      </c>
      <c r="GG28" s="6">
        <v>0</v>
      </c>
      <c r="GJ28" s="58" t="s">
        <v>30</v>
      </c>
      <c r="GK28" s="58">
        <v>0</v>
      </c>
      <c r="GL28" s="58">
        <v>0</v>
      </c>
      <c r="GM28" s="58">
        <v>0</v>
      </c>
      <c r="GN28" s="58">
        <v>0</v>
      </c>
      <c r="GQ28" s="58" t="s">
        <v>30</v>
      </c>
      <c r="GR28" s="58">
        <v>0</v>
      </c>
      <c r="GS28" s="58">
        <v>0</v>
      </c>
      <c r="GT28" s="58">
        <v>0</v>
      </c>
      <c r="GU28" s="58">
        <v>0</v>
      </c>
      <c r="GX28" s="62" t="s">
        <v>30</v>
      </c>
      <c r="GY28" s="62">
        <v>0</v>
      </c>
      <c r="GZ28" s="62">
        <v>0</v>
      </c>
      <c r="HA28" s="62">
        <v>0</v>
      </c>
      <c r="HB28" s="62">
        <v>0</v>
      </c>
      <c r="HE28" s="66" t="s">
        <v>30</v>
      </c>
      <c r="HF28" s="66">
        <v>0</v>
      </c>
      <c r="HG28" s="66">
        <v>0</v>
      </c>
      <c r="HH28" s="66">
        <v>0</v>
      </c>
      <c r="HI28" s="66">
        <v>0</v>
      </c>
      <c r="HL28" s="66" t="s">
        <v>30</v>
      </c>
      <c r="HM28" s="66">
        <v>0</v>
      </c>
      <c r="HN28" s="66">
        <v>0</v>
      </c>
      <c r="HO28" s="66">
        <v>0</v>
      </c>
      <c r="HP28" s="66">
        <v>0</v>
      </c>
      <c r="HS28" s="66" t="s">
        <v>30</v>
      </c>
      <c r="HT28" s="66">
        <v>0</v>
      </c>
      <c r="HU28" s="66">
        <v>0</v>
      </c>
      <c r="HV28" s="66">
        <v>0</v>
      </c>
      <c r="HW28" s="66">
        <v>0</v>
      </c>
      <c r="HZ28" s="66" t="s">
        <v>30</v>
      </c>
      <c r="IA28" s="75">
        <v>0</v>
      </c>
      <c r="IB28" s="75">
        <v>0</v>
      </c>
      <c r="IC28" s="75">
        <v>0</v>
      </c>
      <c r="ID28" s="75">
        <v>0</v>
      </c>
      <c r="IG28" s="66" t="s">
        <v>30</v>
      </c>
      <c r="IH28" s="66">
        <v>0</v>
      </c>
      <c r="II28" s="66">
        <v>0</v>
      </c>
      <c r="IJ28" s="66">
        <v>0</v>
      </c>
      <c r="IK28" s="66">
        <v>0</v>
      </c>
      <c r="IN28" s="66" t="s">
        <v>30</v>
      </c>
      <c r="IO28" s="66">
        <v>0</v>
      </c>
      <c r="IP28" s="66">
        <v>0</v>
      </c>
      <c r="IQ28" s="66">
        <v>0</v>
      </c>
      <c r="IR28" s="66">
        <v>0</v>
      </c>
      <c r="IU28" s="66" t="s">
        <v>30</v>
      </c>
      <c r="IV28" s="66">
        <v>0</v>
      </c>
      <c r="IW28" s="66">
        <v>0</v>
      </c>
      <c r="IX28" s="66">
        <v>0</v>
      </c>
      <c r="IY28" s="66">
        <v>0</v>
      </c>
      <c r="JB28" s="66" t="s">
        <v>30</v>
      </c>
      <c r="JC28" s="76">
        <v>0</v>
      </c>
      <c r="JD28" s="76">
        <v>0</v>
      </c>
      <c r="JE28" s="76">
        <v>0</v>
      </c>
      <c r="JF28" s="76">
        <v>0</v>
      </c>
      <c r="JI28" s="66" t="s">
        <v>30</v>
      </c>
      <c r="JJ28" s="66">
        <v>0</v>
      </c>
      <c r="JK28" s="66">
        <v>0</v>
      </c>
      <c r="JL28" s="66">
        <v>0</v>
      </c>
      <c r="JM28" s="66">
        <v>0</v>
      </c>
      <c r="JP28" s="72" t="s">
        <v>30</v>
      </c>
      <c r="JQ28" s="72">
        <v>0</v>
      </c>
      <c r="JR28" s="72">
        <v>0</v>
      </c>
      <c r="JS28" s="72">
        <v>0</v>
      </c>
      <c r="JT28" s="72">
        <v>0</v>
      </c>
      <c r="JW28" s="76" t="s">
        <v>30</v>
      </c>
      <c r="JX28" s="76">
        <v>0</v>
      </c>
      <c r="JY28" s="76">
        <v>0</v>
      </c>
      <c r="JZ28" s="76">
        <v>0</v>
      </c>
      <c r="KA28" s="76">
        <v>0</v>
      </c>
      <c r="KD28" s="76" t="s">
        <v>30</v>
      </c>
      <c r="KE28" s="76">
        <v>0</v>
      </c>
      <c r="KF28" s="76">
        <v>0</v>
      </c>
      <c r="KG28" s="76">
        <v>0</v>
      </c>
      <c r="KH28" s="76">
        <v>0</v>
      </c>
      <c r="KK28" s="6" t="s">
        <v>30</v>
      </c>
      <c r="KL28" s="6">
        <v>0</v>
      </c>
      <c r="KM28" s="6">
        <v>0</v>
      </c>
      <c r="KN28" s="6">
        <v>0</v>
      </c>
      <c r="KO28" s="6">
        <v>0</v>
      </c>
      <c r="KR28" s="76" t="s">
        <v>30</v>
      </c>
      <c r="KS28" s="76">
        <v>0</v>
      </c>
      <c r="KT28" s="76">
        <v>0</v>
      </c>
      <c r="KU28" s="76">
        <v>0</v>
      </c>
      <c r="KV28" s="76">
        <v>0</v>
      </c>
      <c r="KY28" s="76" t="s">
        <v>30</v>
      </c>
      <c r="KZ28" s="76">
        <v>0</v>
      </c>
      <c r="LA28" s="76">
        <v>0</v>
      </c>
      <c r="LB28" s="76">
        <v>0</v>
      </c>
      <c r="LC28" s="76">
        <v>0</v>
      </c>
      <c r="LF28" s="76" t="s">
        <v>30</v>
      </c>
      <c r="LG28" s="76">
        <v>0</v>
      </c>
      <c r="LH28" s="76">
        <v>0</v>
      </c>
      <c r="LI28" s="76">
        <v>0</v>
      </c>
      <c r="LJ28" s="76">
        <v>0</v>
      </c>
      <c r="LM28" s="76" t="s">
        <v>30</v>
      </c>
      <c r="LN28" s="76">
        <v>0</v>
      </c>
      <c r="LO28" s="76">
        <v>0</v>
      </c>
      <c r="LP28" s="76">
        <v>0</v>
      </c>
      <c r="LQ28" s="76">
        <v>0</v>
      </c>
      <c r="LR28" s="76"/>
      <c r="LS28" s="76"/>
      <c r="LT28" s="76" t="s">
        <v>30</v>
      </c>
      <c r="LU28" s="76">
        <v>0</v>
      </c>
      <c r="LV28" s="76">
        <v>0</v>
      </c>
      <c r="LW28" s="76">
        <v>0</v>
      </c>
      <c r="LX28" s="76">
        <v>0</v>
      </c>
      <c r="LY28" s="76"/>
      <c r="LZ28" s="76"/>
      <c r="MA28" s="76" t="s">
        <v>30</v>
      </c>
      <c r="MB28" s="76">
        <v>0</v>
      </c>
      <c r="MC28" s="76">
        <v>0</v>
      </c>
      <c r="MD28" s="76">
        <v>0</v>
      </c>
      <c r="ME28" s="76">
        <v>0</v>
      </c>
      <c r="MH28" s="76" t="s">
        <v>30</v>
      </c>
      <c r="MI28" s="76">
        <v>0</v>
      </c>
      <c r="MJ28" s="76">
        <v>0</v>
      </c>
      <c r="MK28" s="76">
        <v>0</v>
      </c>
      <c r="ML28" s="76">
        <v>0</v>
      </c>
      <c r="MM28" s="76"/>
      <c r="MN28" s="76"/>
      <c r="MO28" s="76" t="s">
        <v>30</v>
      </c>
      <c r="MP28" s="76">
        <v>0</v>
      </c>
      <c r="MQ28" s="76">
        <v>0</v>
      </c>
      <c r="MR28" s="76">
        <v>0</v>
      </c>
      <c r="MS28" s="76">
        <v>0</v>
      </c>
    </row>
    <row r="29" spans="1:357" x14ac:dyDescent="0.25">
      <c r="A29" s="1">
        <v>1.2000000000000004</v>
      </c>
      <c r="B29" s="1">
        <v>1.2500000000000004</v>
      </c>
      <c r="C29" s="1" t="s">
        <v>31</v>
      </c>
      <c r="D29" s="1">
        <v>0</v>
      </c>
      <c r="E29" s="1">
        <v>0</v>
      </c>
      <c r="F29" s="1">
        <v>0</v>
      </c>
      <c r="G29" s="1">
        <v>0</v>
      </c>
      <c r="H29" s="1"/>
      <c r="I29" s="1"/>
      <c r="J29" s="1" t="s">
        <v>31</v>
      </c>
      <c r="K29" s="1">
        <v>0</v>
      </c>
      <c r="L29" s="1">
        <v>0</v>
      </c>
      <c r="M29" s="1">
        <v>0</v>
      </c>
      <c r="N29" s="1">
        <v>0</v>
      </c>
      <c r="O29" s="1"/>
      <c r="P29" s="1"/>
      <c r="Q29" s="1" t="s">
        <v>31</v>
      </c>
      <c r="R29" s="1">
        <v>0</v>
      </c>
      <c r="S29" s="1">
        <v>0</v>
      </c>
      <c r="T29" s="1">
        <v>0</v>
      </c>
      <c r="U29" s="1">
        <v>0</v>
      </c>
      <c r="V29" s="1"/>
      <c r="W29" s="1"/>
      <c r="X29" s="1" t="s">
        <v>31</v>
      </c>
      <c r="Y29" s="1">
        <v>0</v>
      </c>
      <c r="Z29" s="1">
        <v>0</v>
      </c>
      <c r="AA29" s="1">
        <v>0</v>
      </c>
      <c r="AB29" s="1">
        <v>0</v>
      </c>
      <c r="AC29" s="1"/>
      <c r="AD29" s="1"/>
      <c r="AE29" s="6" t="s">
        <v>31</v>
      </c>
      <c r="AF29" s="6">
        <v>0</v>
      </c>
      <c r="AG29" s="6">
        <v>0</v>
      </c>
      <c r="AH29" s="6">
        <v>0</v>
      </c>
      <c r="AI29" s="6">
        <v>0</v>
      </c>
      <c r="AJ29" s="1"/>
      <c r="AK29" s="1"/>
      <c r="AL29" s="6" t="s">
        <v>31</v>
      </c>
      <c r="AM29" s="6">
        <v>0</v>
      </c>
      <c r="AN29" s="6">
        <v>0</v>
      </c>
      <c r="AO29" s="6">
        <v>0</v>
      </c>
      <c r="AP29" s="6">
        <v>0</v>
      </c>
      <c r="AQ29" s="1"/>
      <c r="AR29" s="1"/>
      <c r="AS29" s="6" t="s">
        <v>31</v>
      </c>
      <c r="AT29" s="6">
        <v>0</v>
      </c>
      <c r="AU29" s="6">
        <v>0</v>
      </c>
      <c r="AV29" s="6">
        <v>0</v>
      </c>
      <c r="AW29" s="6">
        <v>0</v>
      </c>
      <c r="AZ29" s="6" t="s">
        <v>31</v>
      </c>
      <c r="BA29" s="6">
        <v>0</v>
      </c>
      <c r="BB29" s="6">
        <v>0</v>
      </c>
      <c r="BC29" s="6">
        <v>0</v>
      </c>
      <c r="BD29" s="6">
        <v>0</v>
      </c>
      <c r="BG29" s="6" t="s">
        <v>31</v>
      </c>
      <c r="BH29" s="6">
        <v>0</v>
      </c>
      <c r="BI29" s="6">
        <v>0</v>
      </c>
      <c r="BJ29" s="6">
        <v>0</v>
      </c>
      <c r="BK29" s="6">
        <v>0</v>
      </c>
      <c r="BN29" s="6" t="s">
        <v>31</v>
      </c>
      <c r="BO29" s="6">
        <v>0</v>
      </c>
      <c r="BP29" s="6">
        <v>0</v>
      </c>
      <c r="BQ29" s="6">
        <v>0</v>
      </c>
      <c r="BR29" s="6">
        <v>0</v>
      </c>
      <c r="BU29" s="6" t="s">
        <v>31</v>
      </c>
      <c r="BV29" s="6">
        <v>0</v>
      </c>
      <c r="BW29" s="6">
        <v>0</v>
      </c>
      <c r="BX29" s="6">
        <v>0</v>
      </c>
      <c r="BY29" s="6">
        <v>0</v>
      </c>
      <c r="CB29" s="6" t="s">
        <v>31</v>
      </c>
      <c r="CC29" s="6">
        <v>0</v>
      </c>
      <c r="CD29" s="6">
        <v>0</v>
      </c>
      <c r="CE29" s="6">
        <v>0</v>
      </c>
      <c r="CF29" s="6">
        <v>0</v>
      </c>
      <c r="CI29" s="6" t="s">
        <v>31</v>
      </c>
      <c r="CJ29" s="6">
        <v>0</v>
      </c>
      <c r="CK29" s="6">
        <v>0</v>
      </c>
      <c r="CL29" s="6">
        <v>0</v>
      </c>
      <c r="CM29" s="6">
        <v>0</v>
      </c>
      <c r="CP29" s="6" t="s">
        <v>31</v>
      </c>
      <c r="CQ29" s="6">
        <v>0</v>
      </c>
      <c r="CR29" s="6">
        <v>0</v>
      </c>
      <c r="CS29" s="6">
        <v>0</v>
      </c>
      <c r="CT29" s="6">
        <v>0</v>
      </c>
      <c r="CW29" s="6" t="s">
        <v>31</v>
      </c>
      <c r="CX29" s="6">
        <v>0</v>
      </c>
      <c r="CY29" s="6">
        <v>0</v>
      </c>
      <c r="CZ29" s="6">
        <v>0</v>
      </c>
      <c r="DA29" s="6">
        <v>0</v>
      </c>
      <c r="DD29" s="6" t="s">
        <v>31</v>
      </c>
      <c r="DE29" s="6">
        <v>0</v>
      </c>
      <c r="DF29" s="6">
        <v>0</v>
      </c>
      <c r="DG29" s="6">
        <v>0</v>
      </c>
      <c r="DH29" s="6">
        <v>0</v>
      </c>
      <c r="DK29" s="6" t="s">
        <v>31</v>
      </c>
      <c r="DL29" s="6">
        <v>0</v>
      </c>
      <c r="DM29" s="6">
        <v>0</v>
      </c>
      <c r="DN29" s="6">
        <v>0</v>
      </c>
      <c r="DO29" s="6">
        <v>0</v>
      </c>
      <c r="DR29" s="6" t="s">
        <v>31</v>
      </c>
      <c r="DS29" s="6">
        <v>0</v>
      </c>
      <c r="DT29" s="6">
        <v>0</v>
      </c>
      <c r="DU29" s="6">
        <v>0</v>
      </c>
      <c r="DV29" s="6">
        <v>0</v>
      </c>
      <c r="DY29" s="6" t="s">
        <v>31</v>
      </c>
      <c r="DZ29" s="6">
        <v>0</v>
      </c>
      <c r="EA29" s="6">
        <v>0</v>
      </c>
      <c r="EB29" s="6">
        <v>0</v>
      </c>
      <c r="EC29" s="6">
        <v>0</v>
      </c>
      <c r="EF29" s="6" t="s">
        <v>31</v>
      </c>
      <c r="EG29" s="6">
        <v>0</v>
      </c>
      <c r="EH29" s="6">
        <v>0</v>
      </c>
      <c r="EI29" s="6">
        <v>0</v>
      </c>
      <c r="EJ29" s="6">
        <v>0</v>
      </c>
      <c r="EM29" s="6" t="s">
        <v>31</v>
      </c>
      <c r="EN29" s="6">
        <v>0</v>
      </c>
      <c r="EO29" s="6">
        <v>0</v>
      </c>
      <c r="EP29" s="6">
        <v>0</v>
      </c>
      <c r="EQ29" s="6">
        <v>0</v>
      </c>
      <c r="ET29" s="6" t="s">
        <v>31</v>
      </c>
      <c r="EU29" s="6">
        <v>0</v>
      </c>
      <c r="EV29" s="6">
        <v>0</v>
      </c>
      <c r="EW29" s="6">
        <v>0</v>
      </c>
      <c r="EX29" s="6">
        <v>0</v>
      </c>
      <c r="FA29" s="6" t="s">
        <v>31</v>
      </c>
      <c r="FB29" s="6">
        <v>0</v>
      </c>
      <c r="FC29" s="6">
        <v>0</v>
      </c>
      <c r="FD29" s="6">
        <v>0</v>
      </c>
      <c r="FE29" s="6">
        <v>0</v>
      </c>
      <c r="FH29" s="6" t="s">
        <v>31</v>
      </c>
      <c r="FI29" s="6">
        <v>0</v>
      </c>
      <c r="FJ29" s="6">
        <v>0</v>
      </c>
      <c r="FK29" s="6">
        <v>0</v>
      </c>
      <c r="FL29" s="6">
        <v>0</v>
      </c>
      <c r="FO29" s="6" t="s">
        <v>31</v>
      </c>
      <c r="FP29" s="6">
        <v>0</v>
      </c>
      <c r="FQ29" s="6">
        <v>0</v>
      </c>
      <c r="FR29" s="6">
        <v>0</v>
      </c>
      <c r="FS29" s="6">
        <v>0</v>
      </c>
      <c r="FV29" s="6" t="s">
        <v>31</v>
      </c>
      <c r="FW29" s="6">
        <v>0</v>
      </c>
      <c r="FX29" s="6">
        <v>0</v>
      </c>
      <c r="FY29" s="6">
        <v>0</v>
      </c>
      <c r="FZ29" s="6">
        <v>0</v>
      </c>
      <c r="GC29" s="6" t="s">
        <v>31</v>
      </c>
      <c r="GD29" s="6">
        <v>0</v>
      </c>
      <c r="GE29" s="6">
        <v>0</v>
      </c>
      <c r="GF29" s="6">
        <v>0</v>
      </c>
      <c r="GG29" s="6">
        <v>0</v>
      </c>
      <c r="GJ29" s="58" t="s">
        <v>31</v>
      </c>
      <c r="GK29" s="58">
        <v>0</v>
      </c>
      <c r="GL29" s="58">
        <v>0</v>
      </c>
      <c r="GM29" s="58">
        <v>0</v>
      </c>
      <c r="GN29" s="58">
        <v>0</v>
      </c>
      <c r="GQ29" s="58" t="s">
        <v>31</v>
      </c>
      <c r="GR29" s="58">
        <v>0</v>
      </c>
      <c r="GS29" s="58">
        <v>0</v>
      </c>
      <c r="GT29" s="58">
        <v>0</v>
      </c>
      <c r="GU29" s="58">
        <v>0</v>
      </c>
      <c r="GX29" s="62" t="s">
        <v>31</v>
      </c>
      <c r="GY29" s="62">
        <v>0</v>
      </c>
      <c r="GZ29" s="62">
        <v>0</v>
      </c>
      <c r="HA29" s="62">
        <v>0</v>
      </c>
      <c r="HB29" s="62">
        <v>0</v>
      </c>
      <c r="HE29" s="66" t="s">
        <v>31</v>
      </c>
      <c r="HF29" s="66">
        <v>0</v>
      </c>
      <c r="HG29" s="66">
        <v>0</v>
      </c>
      <c r="HH29" s="66">
        <v>0</v>
      </c>
      <c r="HI29" s="66">
        <v>0</v>
      </c>
      <c r="HL29" s="66" t="s">
        <v>31</v>
      </c>
      <c r="HM29" s="66">
        <v>0</v>
      </c>
      <c r="HN29" s="66">
        <v>0</v>
      </c>
      <c r="HO29" s="66">
        <v>0</v>
      </c>
      <c r="HP29" s="66">
        <v>0</v>
      </c>
      <c r="HS29" s="66" t="s">
        <v>31</v>
      </c>
      <c r="HT29" s="66">
        <v>0</v>
      </c>
      <c r="HU29" s="66">
        <v>0</v>
      </c>
      <c r="HV29" s="66">
        <v>0</v>
      </c>
      <c r="HW29" s="66">
        <v>0</v>
      </c>
      <c r="HZ29" s="66" t="s">
        <v>31</v>
      </c>
      <c r="IA29" s="75">
        <v>0</v>
      </c>
      <c r="IB29" s="75">
        <v>0</v>
      </c>
      <c r="IC29" s="75">
        <v>0</v>
      </c>
      <c r="ID29" s="75">
        <v>0</v>
      </c>
      <c r="IG29" s="66" t="s">
        <v>31</v>
      </c>
      <c r="IH29" s="66">
        <v>0</v>
      </c>
      <c r="II29" s="66">
        <v>0</v>
      </c>
      <c r="IJ29" s="66">
        <v>0</v>
      </c>
      <c r="IK29" s="66">
        <v>0</v>
      </c>
      <c r="IN29" s="66" t="s">
        <v>31</v>
      </c>
      <c r="IO29" s="66">
        <v>0</v>
      </c>
      <c r="IP29" s="66">
        <v>0</v>
      </c>
      <c r="IQ29" s="66">
        <v>0</v>
      </c>
      <c r="IR29" s="66">
        <v>0</v>
      </c>
      <c r="IU29" s="66" t="s">
        <v>31</v>
      </c>
      <c r="IV29" s="66">
        <v>0</v>
      </c>
      <c r="IW29" s="66">
        <v>0</v>
      </c>
      <c r="IX29" s="66">
        <v>0</v>
      </c>
      <c r="IY29" s="66">
        <v>0</v>
      </c>
      <c r="JB29" s="66" t="s">
        <v>31</v>
      </c>
      <c r="JC29" s="76">
        <v>0</v>
      </c>
      <c r="JD29" s="76">
        <v>0</v>
      </c>
      <c r="JE29" s="76">
        <v>0</v>
      </c>
      <c r="JF29" s="76">
        <v>0</v>
      </c>
      <c r="JI29" s="66" t="s">
        <v>31</v>
      </c>
      <c r="JJ29" s="66">
        <v>0</v>
      </c>
      <c r="JK29" s="66">
        <v>0</v>
      </c>
      <c r="JL29" s="66">
        <v>0</v>
      </c>
      <c r="JM29" s="66">
        <v>0</v>
      </c>
      <c r="JP29" s="72" t="s">
        <v>31</v>
      </c>
      <c r="JQ29" s="72">
        <v>0</v>
      </c>
      <c r="JR29" s="72">
        <v>0</v>
      </c>
      <c r="JS29" s="72">
        <v>0</v>
      </c>
      <c r="JT29" s="72">
        <v>0</v>
      </c>
      <c r="JW29" s="76" t="s">
        <v>31</v>
      </c>
      <c r="JX29" s="76">
        <v>0</v>
      </c>
      <c r="JY29" s="76">
        <v>0</v>
      </c>
      <c r="JZ29" s="76">
        <v>0</v>
      </c>
      <c r="KA29" s="76">
        <v>0</v>
      </c>
      <c r="KD29" s="76" t="s">
        <v>31</v>
      </c>
      <c r="KE29" s="76">
        <v>0</v>
      </c>
      <c r="KF29" s="76">
        <v>0</v>
      </c>
      <c r="KG29" s="76">
        <v>0</v>
      </c>
      <c r="KH29" s="76">
        <v>0</v>
      </c>
      <c r="KK29" s="6" t="s">
        <v>31</v>
      </c>
      <c r="KL29" s="6">
        <v>0</v>
      </c>
      <c r="KM29" s="6">
        <v>0</v>
      </c>
      <c r="KN29" s="6">
        <v>0</v>
      </c>
      <c r="KO29" s="6">
        <v>0</v>
      </c>
      <c r="KR29" s="76" t="s">
        <v>31</v>
      </c>
      <c r="KS29" s="76">
        <v>0</v>
      </c>
      <c r="KT29" s="76">
        <v>0</v>
      </c>
      <c r="KU29" s="76">
        <v>0</v>
      </c>
      <c r="KV29" s="76">
        <v>0</v>
      </c>
      <c r="KY29" s="76" t="s">
        <v>31</v>
      </c>
      <c r="KZ29" s="76">
        <v>0</v>
      </c>
      <c r="LA29" s="76">
        <v>0</v>
      </c>
      <c r="LB29" s="76">
        <v>0</v>
      </c>
      <c r="LC29" s="76">
        <v>0</v>
      </c>
      <c r="LF29" s="76" t="s">
        <v>31</v>
      </c>
      <c r="LG29" s="76">
        <v>0</v>
      </c>
      <c r="LH29" s="76">
        <v>0</v>
      </c>
      <c r="LI29" s="76">
        <v>0</v>
      </c>
      <c r="LJ29" s="76">
        <v>0</v>
      </c>
      <c r="LM29" s="76" t="s">
        <v>31</v>
      </c>
      <c r="LN29" s="76">
        <v>0</v>
      </c>
      <c r="LO29" s="76">
        <v>0</v>
      </c>
      <c r="LP29" s="76">
        <v>0</v>
      </c>
      <c r="LQ29" s="76">
        <v>0</v>
      </c>
      <c r="LR29" s="76"/>
      <c r="LS29" s="76"/>
      <c r="LT29" s="76" t="s">
        <v>31</v>
      </c>
      <c r="LU29" s="76">
        <v>0</v>
      </c>
      <c r="LV29" s="76">
        <v>0</v>
      </c>
      <c r="LW29" s="76">
        <v>0</v>
      </c>
      <c r="LX29" s="76">
        <v>0</v>
      </c>
      <c r="LY29" s="76"/>
      <c r="LZ29" s="76"/>
      <c r="MA29" s="76" t="s">
        <v>31</v>
      </c>
      <c r="MB29" s="76">
        <v>0</v>
      </c>
      <c r="MC29" s="76">
        <v>0</v>
      </c>
      <c r="MD29" s="76">
        <v>0</v>
      </c>
      <c r="ME29" s="76">
        <v>0</v>
      </c>
      <c r="MH29" s="76" t="s">
        <v>31</v>
      </c>
      <c r="MI29" s="76">
        <v>0</v>
      </c>
      <c r="MJ29" s="76">
        <v>0</v>
      </c>
      <c r="MK29" s="76">
        <v>0</v>
      </c>
      <c r="ML29" s="76">
        <v>0</v>
      </c>
      <c r="MM29" s="76"/>
      <c r="MN29" s="76"/>
      <c r="MO29" s="76" t="s">
        <v>31</v>
      </c>
      <c r="MP29" s="76">
        <v>0</v>
      </c>
      <c r="MQ29" s="76">
        <v>0</v>
      </c>
      <c r="MR29" s="76">
        <v>0</v>
      </c>
      <c r="MS29" s="76">
        <v>0</v>
      </c>
    </row>
    <row r="30" spans="1:357" x14ac:dyDescent="0.25">
      <c r="A30" s="1">
        <v>1.2500000000000004</v>
      </c>
      <c r="B30" s="1">
        <v>1.3000000000000005</v>
      </c>
      <c r="C30" s="1" t="s">
        <v>32</v>
      </c>
      <c r="D30" s="1">
        <v>0</v>
      </c>
      <c r="E30" s="1">
        <v>0</v>
      </c>
      <c r="F30" s="1">
        <v>0</v>
      </c>
      <c r="G30" s="1">
        <v>0</v>
      </c>
      <c r="H30" s="1"/>
      <c r="I30" s="1"/>
      <c r="J30" s="1" t="s">
        <v>32</v>
      </c>
      <c r="K30" s="1">
        <v>0</v>
      </c>
      <c r="L30" s="1">
        <v>0</v>
      </c>
      <c r="M30" s="1">
        <v>0</v>
      </c>
      <c r="N30" s="1">
        <v>0</v>
      </c>
      <c r="O30" s="1"/>
      <c r="P30" s="1"/>
      <c r="Q30" s="1" t="s">
        <v>32</v>
      </c>
      <c r="R30" s="1">
        <v>0</v>
      </c>
      <c r="S30" s="1">
        <v>0</v>
      </c>
      <c r="T30" s="1">
        <v>0</v>
      </c>
      <c r="U30" s="1">
        <v>0</v>
      </c>
      <c r="V30" s="1"/>
      <c r="W30" s="1"/>
      <c r="X30" s="1" t="s">
        <v>32</v>
      </c>
      <c r="Y30" s="1">
        <v>0</v>
      </c>
      <c r="Z30" s="1">
        <v>0</v>
      </c>
      <c r="AA30" s="1">
        <v>0</v>
      </c>
      <c r="AB30" s="1">
        <v>0</v>
      </c>
      <c r="AC30" s="1"/>
      <c r="AD30" s="1"/>
      <c r="AE30" s="6" t="s">
        <v>32</v>
      </c>
      <c r="AF30" s="6">
        <v>0</v>
      </c>
      <c r="AG30" s="6">
        <v>0</v>
      </c>
      <c r="AH30" s="6">
        <v>0</v>
      </c>
      <c r="AI30" s="6">
        <v>0</v>
      </c>
      <c r="AJ30" s="1"/>
      <c r="AK30" s="1"/>
      <c r="AL30" s="6" t="s">
        <v>32</v>
      </c>
      <c r="AM30" s="6">
        <v>0</v>
      </c>
      <c r="AN30" s="6">
        <v>0</v>
      </c>
      <c r="AO30" s="6">
        <v>0</v>
      </c>
      <c r="AP30" s="6">
        <v>0</v>
      </c>
      <c r="AQ30" s="1"/>
      <c r="AR30" s="1"/>
      <c r="AS30" s="6" t="s">
        <v>32</v>
      </c>
      <c r="AT30" s="6">
        <v>0</v>
      </c>
      <c r="AU30" s="6">
        <v>0</v>
      </c>
      <c r="AV30" s="6">
        <v>0</v>
      </c>
      <c r="AW30" s="6">
        <v>0</v>
      </c>
      <c r="AZ30" s="6" t="s">
        <v>32</v>
      </c>
      <c r="BA30" s="6">
        <v>0</v>
      </c>
      <c r="BB30" s="6">
        <v>0</v>
      </c>
      <c r="BC30" s="6">
        <v>0</v>
      </c>
      <c r="BD30" s="6">
        <v>0</v>
      </c>
      <c r="BG30" s="6" t="s">
        <v>32</v>
      </c>
      <c r="BH30" s="6">
        <v>0</v>
      </c>
      <c r="BI30" s="6">
        <v>0</v>
      </c>
      <c r="BJ30" s="6">
        <v>0</v>
      </c>
      <c r="BK30" s="6">
        <v>0</v>
      </c>
      <c r="BN30" s="6" t="s">
        <v>32</v>
      </c>
      <c r="BO30" s="6">
        <v>0</v>
      </c>
      <c r="BP30" s="6">
        <v>0</v>
      </c>
      <c r="BQ30" s="6">
        <v>0</v>
      </c>
      <c r="BR30" s="6">
        <v>0</v>
      </c>
      <c r="BU30" s="6" t="s">
        <v>32</v>
      </c>
      <c r="BV30" s="6">
        <v>0</v>
      </c>
      <c r="BW30" s="6">
        <v>0</v>
      </c>
      <c r="BX30" s="6">
        <v>0</v>
      </c>
      <c r="BY30" s="6">
        <v>0</v>
      </c>
      <c r="CB30" s="6" t="s">
        <v>32</v>
      </c>
      <c r="CC30" s="6">
        <v>0</v>
      </c>
      <c r="CD30" s="6">
        <v>0</v>
      </c>
      <c r="CE30" s="6">
        <v>0</v>
      </c>
      <c r="CF30" s="6">
        <v>0</v>
      </c>
      <c r="CI30" s="6" t="s">
        <v>32</v>
      </c>
      <c r="CJ30" s="6">
        <v>0</v>
      </c>
      <c r="CK30" s="6">
        <v>0</v>
      </c>
      <c r="CL30" s="6">
        <v>0</v>
      </c>
      <c r="CM30" s="6">
        <v>0</v>
      </c>
      <c r="CP30" s="6" t="s">
        <v>32</v>
      </c>
      <c r="CQ30" s="6">
        <v>0</v>
      </c>
      <c r="CR30" s="6">
        <v>0</v>
      </c>
      <c r="CS30" s="6">
        <v>0</v>
      </c>
      <c r="CT30" s="6">
        <v>0</v>
      </c>
      <c r="CW30" s="6" t="s">
        <v>32</v>
      </c>
      <c r="CX30" s="6">
        <v>0</v>
      </c>
      <c r="CY30" s="6">
        <v>0</v>
      </c>
      <c r="CZ30" s="6">
        <v>0</v>
      </c>
      <c r="DA30" s="6">
        <v>0</v>
      </c>
      <c r="DD30" s="6" t="s">
        <v>32</v>
      </c>
      <c r="DE30" s="6">
        <v>0</v>
      </c>
      <c r="DF30" s="6">
        <v>0</v>
      </c>
      <c r="DG30" s="6">
        <v>0</v>
      </c>
      <c r="DH30" s="6">
        <v>0</v>
      </c>
      <c r="DK30" s="6" t="s">
        <v>32</v>
      </c>
      <c r="DL30" s="6">
        <v>0</v>
      </c>
      <c r="DM30" s="6">
        <v>0</v>
      </c>
      <c r="DN30" s="6">
        <v>0</v>
      </c>
      <c r="DO30" s="6">
        <v>0</v>
      </c>
      <c r="DR30" s="6" t="s">
        <v>32</v>
      </c>
      <c r="DS30" s="6">
        <v>0</v>
      </c>
      <c r="DT30" s="6">
        <v>0</v>
      </c>
      <c r="DU30" s="6">
        <v>0</v>
      </c>
      <c r="DV30" s="6">
        <v>0</v>
      </c>
      <c r="DY30" s="6" t="s">
        <v>32</v>
      </c>
      <c r="DZ30" s="6">
        <v>0.04</v>
      </c>
      <c r="EA30" s="6">
        <v>0</v>
      </c>
      <c r="EB30" s="6">
        <v>0</v>
      </c>
      <c r="EC30" s="6">
        <v>0.28000000000000003</v>
      </c>
      <c r="EF30" s="6" t="s">
        <v>32</v>
      </c>
      <c r="EG30" s="6">
        <v>0</v>
      </c>
      <c r="EH30" s="6">
        <v>0</v>
      </c>
      <c r="EI30" s="6">
        <v>0</v>
      </c>
      <c r="EJ30" s="6">
        <v>0</v>
      </c>
      <c r="EM30" s="6" t="s">
        <v>32</v>
      </c>
      <c r="EN30" s="6">
        <v>0</v>
      </c>
      <c r="EO30" s="6">
        <v>0</v>
      </c>
      <c r="EP30" s="6">
        <v>0</v>
      </c>
      <c r="EQ30" s="6">
        <v>0</v>
      </c>
      <c r="ET30" s="6" t="s">
        <v>32</v>
      </c>
      <c r="EU30" s="6">
        <v>0.26</v>
      </c>
      <c r="EV30" s="6">
        <v>0</v>
      </c>
      <c r="EW30" s="6">
        <v>0</v>
      </c>
      <c r="EX30" s="6">
        <v>1.93</v>
      </c>
      <c r="FA30" s="6" t="s">
        <v>32</v>
      </c>
      <c r="FB30" s="6">
        <v>0.09</v>
      </c>
      <c r="FC30" s="6">
        <v>0</v>
      </c>
      <c r="FD30" s="6">
        <v>0</v>
      </c>
      <c r="FE30" s="6">
        <v>0.67</v>
      </c>
      <c r="FH30" s="6" t="s">
        <v>32</v>
      </c>
      <c r="FI30" s="6">
        <v>0</v>
      </c>
      <c r="FJ30" s="6">
        <v>0</v>
      </c>
      <c r="FK30" s="6">
        <v>0</v>
      </c>
      <c r="FL30" s="6">
        <v>0</v>
      </c>
      <c r="FO30" s="6" t="s">
        <v>32</v>
      </c>
      <c r="FP30" s="6">
        <v>0</v>
      </c>
      <c r="FQ30" s="6">
        <v>0</v>
      </c>
      <c r="FR30" s="6">
        <v>0</v>
      </c>
      <c r="FS30" s="6">
        <v>0</v>
      </c>
      <c r="FV30" s="6" t="s">
        <v>32</v>
      </c>
      <c r="FW30" s="6">
        <v>0</v>
      </c>
      <c r="FX30" s="6">
        <v>0</v>
      </c>
      <c r="FY30" s="6">
        <v>0</v>
      </c>
      <c r="FZ30" s="6">
        <v>0</v>
      </c>
      <c r="GC30" s="6" t="s">
        <v>32</v>
      </c>
      <c r="GD30" s="6">
        <v>0</v>
      </c>
      <c r="GE30" s="6">
        <v>0</v>
      </c>
      <c r="GF30" s="6">
        <v>0</v>
      </c>
      <c r="GG30" s="6">
        <v>0</v>
      </c>
      <c r="GJ30" s="58" t="s">
        <v>32</v>
      </c>
      <c r="GK30" s="58">
        <v>0</v>
      </c>
      <c r="GL30" s="58">
        <v>0</v>
      </c>
      <c r="GM30" s="58">
        <v>0</v>
      </c>
      <c r="GN30" s="58">
        <v>0</v>
      </c>
      <c r="GQ30" s="58" t="s">
        <v>32</v>
      </c>
      <c r="GR30" s="58">
        <v>0</v>
      </c>
      <c r="GS30" s="58">
        <v>0</v>
      </c>
      <c r="GT30" s="58">
        <v>0</v>
      </c>
      <c r="GU30" s="58">
        <v>0</v>
      </c>
      <c r="GX30" s="62" t="s">
        <v>32</v>
      </c>
      <c r="GY30" s="62">
        <v>0</v>
      </c>
      <c r="GZ30" s="62">
        <v>0</v>
      </c>
      <c r="HA30" s="62">
        <v>0</v>
      </c>
      <c r="HB30" s="62">
        <v>0</v>
      </c>
      <c r="HE30" s="66" t="s">
        <v>32</v>
      </c>
      <c r="HF30" s="66">
        <v>0</v>
      </c>
      <c r="HG30" s="66">
        <v>0</v>
      </c>
      <c r="HH30" s="66">
        <v>0</v>
      </c>
      <c r="HI30" s="66">
        <v>0</v>
      </c>
      <c r="HL30" s="66" t="s">
        <v>32</v>
      </c>
      <c r="HM30" s="66">
        <v>0</v>
      </c>
      <c r="HN30" s="66">
        <v>0</v>
      </c>
      <c r="HO30" s="66">
        <v>0</v>
      </c>
      <c r="HP30" s="66">
        <v>0</v>
      </c>
      <c r="HS30" s="66" t="s">
        <v>32</v>
      </c>
      <c r="HT30" s="66">
        <v>0</v>
      </c>
      <c r="HU30" s="66">
        <v>0</v>
      </c>
      <c r="HV30" s="66">
        <v>0</v>
      </c>
      <c r="HW30" s="66">
        <v>0</v>
      </c>
      <c r="HZ30" s="66" t="s">
        <v>32</v>
      </c>
      <c r="IA30" s="75">
        <v>0</v>
      </c>
      <c r="IB30" s="75">
        <v>0</v>
      </c>
      <c r="IC30" s="75">
        <v>0</v>
      </c>
      <c r="ID30" s="75">
        <v>0</v>
      </c>
      <c r="IG30" s="66" t="s">
        <v>32</v>
      </c>
      <c r="IH30" s="66">
        <v>0</v>
      </c>
      <c r="II30" s="66">
        <v>0</v>
      </c>
      <c r="IJ30" s="66">
        <v>0</v>
      </c>
      <c r="IK30" s="66">
        <v>0</v>
      </c>
      <c r="IN30" s="66" t="s">
        <v>32</v>
      </c>
      <c r="IO30" s="66">
        <v>0.03</v>
      </c>
      <c r="IP30" s="66">
        <v>0.14000000000000001</v>
      </c>
      <c r="IQ30" s="66">
        <v>0</v>
      </c>
      <c r="IR30" s="66">
        <v>0</v>
      </c>
      <c r="IU30" s="66" t="s">
        <v>32</v>
      </c>
      <c r="IV30" s="66">
        <v>0</v>
      </c>
      <c r="IW30" s="66">
        <v>0</v>
      </c>
      <c r="IX30" s="66">
        <v>0</v>
      </c>
      <c r="IY30" s="66">
        <v>0</v>
      </c>
      <c r="JB30" s="66" t="s">
        <v>32</v>
      </c>
      <c r="JC30" s="76">
        <v>0</v>
      </c>
      <c r="JD30" s="76">
        <v>0</v>
      </c>
      <c r="JE30" s="76">
        <v>0</v>
      </c>
      <c r="JF30" s="76">
        <v>0</v>
      </c>
      <c r="JI30" s="66" t="s">
        <v>32</v>
      </c>
      <c r="JJ30" s="66">
        <v>0</v>
      </c>
      <c r="JK30" s="66">
        <v>0</v>
      </c>
      <c r="JL30" s="66">
        <v>0</v>
      </c>
      <c r="JM30" s="66">
        <v>0</v>
      </c>
      <c r="JP30" s="72" t="s">
        <v>32</v>
      </c>
      <c r="JQ30" s="72">
        <v>0</v>
      </c>
      <c r="JR30" s="72">
        <v>0</v>
      </c>
      <c r="JS30" s="72">
        <v>0</v>
      </c>
      <c r="JT30" s="72">
        <v>0</v>
      </c>
      <c r="JW30" s="76" t="s">
        <v>32</v>
      </c>
      <c r="JX30" s="76">
        <v>0</v>
      </c>
      <c r="JY30" s="76">
        <v>0</v>
      </c>
      <c r="JZ30" s="76">
        <v>0</v>
      </c>
      <c r="KA30" s="76">
        <v>0</v>
      </c>
      <c r="KD30" s="76" t="s">
        <v>32</v>
      </c>
      <c r="KE30" s="76">
        <v>0.04</v>
      </c>
      <c r="KF30" s="76">
        <v>0</v>
      </c>
      <c r="KG30" s="76">
        <v>0.08</v>
      </c>
      <c r="KH30" s="76">
        <v>0</v>
      </c>
      <c r="KK30" s="6" t="s">
        <v>32</v>
      </c>
      <c r="KL30" s="6">
        <v>0</v>
      </c>
      <c r="KM30" s="6">
        <v>0</v>
      </c>
      <c r="KN30" s="6">
        <v>0</v>
      </c>
      <c r="KO30" s="6">
        <v>0</v>
      </c>
      <c r="KR30" s="76" t="s">
        <v>32</v>
      </c>
      <c r="KS30" s="76">
        <v>0</v>
      </c>
      <c r="KT30" s="76">
        <v>0</v>
      </c>
      <c r="KU30" s="76">
        <v>0</v>
      </c>
      <c r="KV30" s="76">
        <v>0</v>
      </c>
      <c r="KY30" s="76" t="s">
        <v>32</v>
      </c>
      <c r="KZ30" s="76">
        <v>0</v>
      </c>
      <c r="LA30" s="76">
        <v>0</v>
      </c>
      <c r="LB30" s="76">
        <v>0</v>
      </c>
      <c r="LC30" s="76">
        <v>0</v>
      </c>
      <c r="LF30" s="76" t="s">
        <v>32</v>
      </c>
      <c r="LG30" s="76">
        <v>0</v>
      </c>
      <c r="LH30" s="76">
        <v>0</v>
      </c>
      <c r="LI30" s="76">
        <v>0</v>
      </c>
      <c r="LJ30" s="76">
        <v>0</v>
      </c>
      <c r="LM30" s="76" t="s">
        <v>32</v>
      </c>
      <c r="LN30" s="76">
        <v>0</v>
      </c>
      <c r="LO30" s="76">
        <v>0</v>
      </c>
      <c r="LP30" s="76">
        <v>0</v>
      </c>
      <c r="LQ30" s="76">
        <v>0</v>
      </c>
      <c r="LR30" s="76"/>
      <c r="LS30" s="76"/>
      <c r="LT30" s="76" t="s">
        <v>32</v>
      </c>
      <c r="LU30" s="76">
        <v>0</v>
      </c>
      <c r="LV30" s="76">
        <v>0</v>
      </c>
      <c r="LW30" s="76">
        <v>0</v>
      </c>
      <c r="LX30" s="76">
        <v>0</v>
      </c>
      <c r="LY30" s="76"/>
      <c r="LZ30" s="76"/>
      <c r="MA30" s="76" t="s">
        <v>32</v>
      </c>
      <c r="MB30" s="76">
        <v>0.26</v>
      </c>
      <c r="MC30" s="76">
        <v>0</v>
      </c>
      <c r="MD30" s="76">
        <v>0.52</v>
      </c>
      <c r="ME30" s="76">
        <v>0</v>
      </c>
      <c r="MH30" s="76" t="s">
        <v>32</v>
      </c>
      <c r="MI30" s="76">
        <v>0.25</v>
      </c>
      <c r="MJ30" s="76">
        <v>0</v>
      </c>
      <c r="MK30" s="76">
        <v>0.48</v>
      </c>
      <c r="ML30" s="76">
        <v>0</v>
      </c>
      <c r="MM30" s="76"/>
      <c r="MN30" s="76"/>
      <c r="MO30" s="76" t="s">
        <v>32</v>
      </c>
      <c r="MP30" s="76">
        <v>0</v>
      </c>
      <c r="MQ30" s="76">
        <v>0</v>
      </c>
      <c r="MR30" s="76">
        <v>0</v>
      </c>
      <c r="MS30" s="76">
        <v>0</v>
      </c>
    </row>
    <row r="31" spans="1:357" x14ac:dyDescent="0.25">
      <c r="A31" s="1">
        <v>1.3000000000000005</v>
      </c>
      <c r="B31" s="1">
        <v>1.3500000000000005</v>
      </c>
      <c r="C31" s="1" t="s">
        <v>33</v>
      </c>
      <c r="D31" s="1">
        <v>0</v>
      </c>
      <c r="E31" s="1">
        <v>0</v>
      </c>
      <c r="F31" s="1">
        <v>0</v>
      </c>
      <c r="G31" s="1">
        <v>0</v>
      </c>
      <c r="H31" s="1"/>
      <c r="I31" s="1"/>
      <c r="J31" s="1" t="s">
        <v>33</v>
      </c>
      <c r="K31" s="1">
        <v>0</v>
      </c>
      <c r="L31" s="1">
        <v>0</v>
      </c>
      <c r="M31" s="1">
        <v>0</v>
      </c>
      <c r="N31" s="1">
        <v>0</v>
      </c>
      <c r="O31" s="1"/>
      <c r="P31" s="1"/>
      <c r="Q31" s="1" t="s">
        <v>33</v>
      </c>
      <c r="R31" s="1">
        <v>0</v>
      </c>
      <c r="S31" s="1">
        <v>0</v>
      </c>
      <c r="T31" s="1">
        <v>0</v>
      </c>
      <c r="U31" s="1">
        <v>0</v>
      </c>
      <c r="V31" s="1"/>
      <c r="W31" s="1"/>
      <c r="X31" s="1" t="s">
        <v>33</v>
      </c>
      <c r="Y31" s="1">
        <v>0</v>
      </c>
      <c r="Z31" s="1">
        <v>0</v>
      </c>
      <c r="AA31" s="1">
        <v>0</v>
      </c>
      <c r="AB31" s="1">
        <v>0</v>
      </c>
      <c r="AC31" s="1"/>
      <c r="AD31" s="1"/>
      <c r="AE31" s="6" t="s">
        <v>33</v>
      </c>
      <c r="AF31" s="6">
        <v>0</v>
      </c>
      <c r="AG31" s="6">
        <v>0</v>
      </c>
      <c r="AH31" s="6">
        <v>0</v>
      </c>
      <c r="AI31" s="6">
        <v>0</v>
      </c>
      <c r="AJ31" s="1"/>
      <c r="AK31" s="1"/>
      <c r="AL31" s="6" t="s">
        <v>33</v>
      </c>
      <c r="AM31" s="6">
        <v>0</v>
      </c>
      <c r="AN31" s="6">
        <v>0</v>
      </c>
      <c r="AO31" s="6">
        <v>0</v>
      </c>
      <c r="AP31" s="6">
        <v>0</v>
      </c>
      <c r="AQ31" s="1"/>
      <c r="AR31" s="1"/>
      <c r="AS31" s="6" t="s">
        <v>33</v>
      </c>
      <c r="AT31" s="6">
        <v>0</v>
      </c>
      <c r="AU31" s="6">
        <v>0</v>
      </c>
      <c r="AV31" s="6">
        <v>0</v>
      </c>
      <c r="AW31" s="6">
        <v>0</v>
      </c>
      <c r="AZ31" s="6" t="s">
        <v>33</v>
      </c>
      <c r="BA31" s="6">
        <v>0</v>
      </c>
      <c r="BB31" s="6">
        <v>0</v>
      </c>
      <c r="BC31" s="6">
        <v>0</v>
      </c>
      <c r="BD31" s="6">
        <v>0</v>
      </c>
      <c r="BG31" s="6" t="s">
        <v>33</v>
      </c>
      <c r="BH31" s="6">
        <v>0</v>
      </c>
      <c r="BI31" s="6">
        <v>0</v>
      </c>
      <c r="BJ31" s="6">
        <v>0</v>
      </c>
      <c r="BK31" s="6">
        <v>0</v>
      </c>
      <c r="BN31" s="6" t="s">
        <v>33</v>
      </c>
      <c r="BO31" s="6">
        <v>0</v>
      </c>
      <c r="BP31" s="6">
        <v>0</v>
      </c>
      <c r="BQ31" s="6">
        <v>0</v>
      </c>
      <c r="BR31" s="6">
        <v>0</v>
      </c>
      <c r="BU31" s="6" t="s">
        <v>33</v>
      </c>
      <c r="BV31" s="6">
        <v>0</v>
      </c>
      <c r="BW31" s="6">
        <v>0</v>
      </c>
      <c r="BX31" s="6">
        <v>0</v>
      </c>
      <c r="BY31" s="6">
        <v>0</v>
      </c>
      <c r="CB31" s="6" t="s">
        <v>33</v>
      </c>
      <c r="CC31" s="6">
        <v>0</v>
      </c>
      <c r="CD31" s="6">
        <v>0</v>
      </c>
      <c r="CE31" s="6">
        <v>0</v>
      </c>
      <c r="CF31" s="6">
        <v>0</v>
      </c>
      <c r="CI31" s="6" t="s">
        <v>33</v>
      </c>
      <c r="CJ31" s="6">
        <v>0</v>
      </c>
      <c r="CK31" s="6">
        <v>0</v>
      </c>
      <c r="CL31" s="6">
        <v>0</v>
      </c>
      <c r="CM31" s="6">
        <v>0</v>
      </c>
      <c r="CP31" s="6" t="s">
        <v>33</v>
      </c>
      <c r="CQ31" s="6">
        <v>0</v>
      </c>
      <c r="CR31" s="6">
        <v>0</v>
      </c>
      <c r="CS31" s="6">
        <v>0</v>
      </c>
      <c r="CT31" s="6">
        <v>0</v>
      </c>
      <c r="CW31" s="6" t="s">
        <v>33</v>
      </c>
      <c r="CX31" s="6">
        <v>0</v>
      </c>
      <c r="CY31" s="6">
        <v>0</v>
      </c>
      <c r="CZ31" s="6">
        <v>0</v>
      </c>
      <c r="DA31" s="6">
        <v>0</v>
      </c>
      <c r="DD31" s="6" t="s">
        <v>33</v>
      </c>
      <c r="DE31" s="6">
        <v>0</v>
      </c>
      <c r="DF31" s="6">
        <v>0</v>
      </c>
      <c r="DG31" s="6">
        <v>0</v>
      </c>
      <c r="DH31" s="6">
        <v>0</v>
      </c>
      <c r="DK31" s="6" t="s">
        <v>33</v>
      </c>
      <c r="DL31" s="6">
        <v>0</v>
      </c>
      <c r="DM31" s="6">
        <v>0</v>
      </c>
      <c r="DN31" s="6">
        <v>0</v>
      </c>
      <c r="DO31" s="6">
        <v>0</v>
      </c>
      <c r="DR31" s="6" t="s">
        <v>33</v>
      </c>
      <c r="DS31" s="6">
        <v>0</v>
      </c>
      <c r="DT31" s="6">
        <v>0</v>
      </c>
      <c r="DU31" s="6">
        <v>0</v>
      </c>
      <c r="DV31" s="6">
        <v>0</v>
      </c>
      <c r="DY31" s="6" t="s">
        <v>33</v>
      </c>
      <c r="DZ31" s="6">
        <v>0</v>
      </c>
      <c r="EA31" s="6">
        <v>0</v>
      </c>
      <c r="EB31" s="6">
        <v>0</v>
      </c>
      <c r="EC31" s="6">
        <v>0</v>
      </c>
      <c r="EF31" s="6" t="s">
        <v>33</v>
      </c>
      <c r="EG31" s="6">
        <v>0</v>
      </c>
      <c r="EH31" s="6">
        <v>0</v>
      </c>
      <c r="EI31" s="6">
        <v>0</v>
      </c>
      <c r="EJ31" s="6">
        <v>0</v>
      </c>
      <c r="EM31" s="6" t="s">
        <v>33</v>
      </c>
      <c r="EN31" s="6">
        <v>0</v>
      </c>
      <c r="EO31" s="6">
        <v>0</v>
      </c>
      <c r="EP31" s="6">
        <v>0</v>
      </c>
      <c r="EQ31" s="6">
        <v>0</v>
      </c>
      <c r="ET31" s="6" t="s">
        <v>33</v>
      </c>
      <c r="EU31" s="6">
        <v>0</v>
      </c>
      <c r="EV31" s="6">
        <v>0</v>
      </c>
      <c r="EW31" s="6">
        <v>0</v>
      </c>
      <c r="EX31" s="6">
        <v>0</v>
      </c>
      <c r="FA31" s="6" t="s">
        <v>33</v>
      </c>
      <c r="FB31" s="6">
        <v>0</v>
      </c>
      <c r="FC31" s="6">
        <v>0</v>
      </c>
      <c r="FD31" s="6">
        <v>0</v>
      </c>
      <c r="FE31" s="6">
        <v>0</v>
      </c>
      <c r="FH31" s="6" t="s">
        <v>33</v>
      </c>
      <c r="FI31" s="6">
        <v>0</v>
      </c>
      <c r="FJ31" s="6">
        <v>0</v>
      </c>
      <c r="FK31" s="6">
        <v>0</v>
      </c>
      <c r="FL31" s="6">
        <v>0</v>
      </c>
      <c r="FO31" s="6" t="s">
        <v>33</v>
      </c>
      <c r="FP31" s="6">
        <v>0</v>
      </c>
      <c r="FQ31" s="6">
        <v>0</v>
      </c>
      <c r="FR31" s="6">
        <v>0</v>
      </c>
      <c r="FS31" s="6">
        <v>0</v>
      </c>
      <c r="FV31" s="6" t="s">
        <v>33</v>
      </c>
      <c r="FW31" s="6">
        <v>0</v>
      </c>
      <c r="FX31" s="6">
        <v>0</v>
      </c>
      <c r="FY31" s="6">
        <v>0</v>
      </c>
      <c r="FZ31" s="6">
        <v>0</v>
      </c>
      <c r="GC31" s="6" t="s">
        <v>33</v>
      </c>
      <c r="GD31" s="6">
        <v>0</v>
      </c>
      <c r="GE31" s="6">
        <v>0</v>
      </c>
      <c r="GF31" s="6">
        <v>0</v>
      </c>
      <c r="GG31" s="6">
        <v>0</v>
      </c>
      <c r="GJ31" s="58" t="s">
        <v>33</v>
      </c>
      <c r="GK31" s="58">
        <v>0</v>
      </c>
      <c r="GL31" s="58">
        <v>0</v>
      </c>
      <c r="GM31" s="58">
        <v>0</v>
      </c>
      <c r="GN31" s="58">
        <v>0</v>
      </c>
      <c r="GQ31" s="58" t="s">
        <v>33</v>
      </c>
      <c r="GR31" s="58">
        <v>0</v>
      </c>
      <c r="GS31" s="58">
        <v>0</v>
      </c>
      <c r="GT31" s="58">
        <v>0</v>
      </c>
      <c r="GU31" s="58">
        <v>0</v>
      </c>
      <c r="GX31" s="62" t="s">
        <v>33</v>
      </c>
      <c r="GY31" s="62">
        <v>0</v>
      </c>
      <c r="GZ31" s="62">
        <v>0</v>
      </c>
      <c r="HA31" s="62">
        <v>0</v>
      </c>
      <c r="HB31" s="62">
        <v>0</v>
      </c>
      <c r="HE31" s="66" t="s">
        <v>33</v>
      </c>
      <c r="HF31" s="66">
        <v>0</v>
      </c>
      <c r="HG31" s="66">
        <v>0</v>
      </c>
      <c r="HH31" s="66">
        <v>0</v>
      </c>
      <c r="HI31" s="66">
        <v>0</v>
      </c>
      <c r="HL31" s="66" t="s">
        <v>33</v>
      </c>
      <c r="HM31" s="66">
        <v>0</v>
      </c>
      <c r="HN31" s="66">
        <v>0</v>
      </c>
      <c r="HO31" s="66">
        <v>0</v>
      </c>
      <c r="HP31" s="66">
        <v>0</v>
      </c>
      <c r="HS31" s="66" t="s">
        <v>33</v>
      </c>
      <c r="HT31" s="66">
        <v>0</v>
      </c>
      <c r="HU31" s="66">
        <v>0</v>
      </c>
      <c r="HV31" s="66">
        <v>0</v>
      </c>
      <c r="HW31" s="66">
        <v>0</v>
      </c>
      <c r="HZ31" s="66" t="s">
        <v>33</v>
      </c>
      <c r="IA31" s="75">
        <v>0</v>
      </c>
      <c r="IB31" s="75">
        <v>0</v>
      </c>
      <c r="IC31" s="75">
        <v>0</v>
      </c>
      <c r="ID31" s="75">
        <v>0</v>
      </c>
      <c r="IG31" s="66" t="s">
        <v>33</v>
      </c>
      <c r="IH31" s="66">
        <v>0</v>
      </c>
      <c r="II31" s="66">
        <v>0</v>
      </c>
      <c r="IJ31" s="66">
        <v>0</v>
      </c>
      <c r="IK31" s="66">
        <v>0</v>
      </c>
      <c r="IN31" s="66" t="s">
        <v>33</v>
      </c>
      <c r="IO31" s="66">
        <v>0</v>
      </c>
      <c r="IP31" s="66">
        <v>0</v>
      </c>
      <c r="IQ31" s="66">
        <v>0</v>
      </c>
      <c r="IR31" s="66">
        <v>0</v>
      </c>
      <c r="IU31" s="66" t="s">
        <v>33</v>
      </c>
      <c r="IV31" s="66">
        <v>0</v>
      </c>
      <c r="IW31" s="66">
        <v>0</v>
      </c>
      <c r="IX31" s="66">
        <v>0</v>
      </c>
      <c r="IY31" s="66">
        <v>0</v>
      </c>
      <c r="JB31" s="66" t="s">
        <v>33</v>
      </c>
      <c r="JC31" s="76">
        <v>0</v>
      </c>
      <c r="JD31" s="76">
        <v>0</v>
      </c>
      <c r="JE31" s="76">
        <v>0</v>
      </c>
      <c r="JF31" s="76">
        <v>0</v>
      </c>
      <c r="JI31" s="66" t="s">
        <v>33</v>
      </c>
      <c r="JJ31" s="66">
        <v>0</v>
      </c>
      <c r="JK31" s="66">
        <v>0</v>
      </c>
      <c r="JL31" s="66">
        <v>0</v>
      </c>
      <c r="JM31" s="66">
        <v>0</v>
      </c>
      <c r="JP31" s="72" t="s">
        <v>33</v>
      </c>
      <c r="JQ31" s="72">
        <v>0</v>
      </c>
      <c r="JR31" s="72">
        <v>0</v>
      </c>
      <c r="JS31" s="72">
        <v>0</v>
      </c>
      <c r="JT31" s="72">
        <v>0</v>
      </c>
      <c r="JW31" s="76" t="s">
        <v>33</v>
      </c>
      <c r="JX31" s="76">
        <v>0</v>
      </c>
      <c r="JY31" s="76">
        <v>0</v>
      </c>
      <c r="JZ31" s="76">
        <v>0</v>
      </c>
      <c r="KA31" s="76">
        <v>0</v>
      </c>
      <c r="KD31" s="76" t="s">
        <v>33</v>
      </c>
      <c r="KE31" s="76">
        <v>0</v>
      </c>
      <c r="KF31" s="76">
        <v>0</v>
      </c>
      <c r="KG31" s="76">
        <v>0</v>
      </c>
      <c r="KH31" s="76">
        <v>0</v>
      </c>
      <c r="KK31" s="6" t="s">
        <v>33</v>
      </c>
      <c r="KL31" s="6">
        <v>0</v>
      </c>
      <c r="KM31" s="6">
        <v>0</v>
      </c>
      <c r="KN31" s="6">
        <v>0</v>
      </c>
      <c r="KO31" s="6">
        <v>0</v>
      </c>
      <c r="KR31" s="76" t="s">
        <v>33</v>
      </c>
      <c r="KS31" s="76">
        <v>0</v>
      </c>
      <c r="KT31" s="76">
        <v>0</v>
      </c>
      <c r="KU31" s="76">
        <v>0</v>
      </c>
      <c r="KV31" s="76">
        <v>0</v>
      </c>
      <c r="KY31" s="76" t="s">
        <v>33</v>
      </c>
      <c r="KZ31" s="76">
        <v>0</v>
      </c>
      <c r="LA31" s="76">
        <v>0</v>
      </c>
      <c r="LB31" s="76">
        <v>0</v>
      </c>
      <c r="LC31" s="76">
        <v>0</v>
      </c>
      <c r="LF31" s="76" t="s">
        <v>33</v>
      </c>
      <c r="LG31" s="76">
        <v>0</v>
      </c>
      <c r="LH31" s="76">
        <v>0</v>
      </c>
      <c r="LI31" s="76">
        <v>0</v>
      </c>
      <c r="LJ31" s="76">
        <v>0</v>
      </c>
      <c r="LM31" s="76" t="s">
        <v>33</v>
      </c>
      <c r="LN31" s="76">
        <v>0</v>
      </c>
      <c r="LO31" s="76">
        <v>0</v>
      </c>
      <c r="LP31" s="76">
        <v>0</v>
      </c>
      <c r="LQ31" s="76">
        <v>0</v>
      </c>
      <c r="LR31" s="76"/>
      <c r="LS31" s="76"/>
      <c r="LT31" s="76" t="s">
        <v>33</v>
      </c>
      <c r="LU31" s="76">
        <v>0</v>
      </c>
      <c r="LV31" s="76">
        <v>0</v>
      </c>
      <c r="LW31" s="76">
        <v>0</v>
      </c>
      <c r="LX31" s="76">
        <v>0</v>
      </c>
      <c r="LY31" s="76"/>
      <c r="LZ31" s="76"/>
      <c r="MA31" s="76" t="s">
        <v>33</v>
      </c>
      <c r="MB31" s="76">
        <v>0</v>
      </c>
      <c r="MC31" s="76">
        <v>0</v>
      </c>
      <c r="MD31" s="76">
        <v>0</v>
      </c>
      <c r="ME31" s="76">
        <v>0</v>
      </c>
      <c r="MH31" s="76" t="s">
        <v>33</v>
      </c>
      <c r="MI31" s="76">
        <v>0</v>
      </c>
      <c r="MJ31" s="76">
        <v>0</v>
      </c>
      <c r="MK31" s="76">
        <v>0</v>
      </c>
      <c r="ML31" s="76">
        <v>0</v>
      </c>
      <c r="MM31" s="76"/>
      <c r="MN31" s="76"/>
      <c r="MO31" s="76" t="s">
        <v>33</v>
      </c>
      <c r="MP31" s="76">
        <v>0</v>
      </c>
      <c r="MQ31" s="76">
        <v>0</v>
      </c>
      <c r="MR31" s="76">
        <v>0</v>
      </c>
      <c r="MS31" s="76">
        <v>0</v>
      </c>
    </row>
    <row r="32" spans="1:357" x14ac:dyDescent="0.25">
      <c r="A32" s="1">
        <v>1.3500000000000005</v>
      </c>
      <c r="B32" s="1">
        <v>1.4000000000000006</v>
      </c>
      <c r="C32" s="1" t="s">
        <v>34</v>
      </c>
      <c r="D32" s="1">
        <v>0</v>
      </c>
      <c r="E32" s="1">
        <v>0</v>
      </c>
      <c r="F32" s="1">
        <v>0</v>
      </c>
      <c r="G32" s="1">
        <v>0</v>
      </c>
      <c r="H32" s="1"/>
      <c r="I32" s="1"/>
      <c r="J32" s="1" t="s">
        <v>34</v>
      </c>
      <c r="K32" s="1">
        <v>0</v>
      </c>
      <c r="L32" s="1">
        <v>0</v>
      </c>
      <c r="M32" s="1">
        <v>0</v>
      </c>
      <c r="N32" s="1">
        <v>0</v>
      </c>
      <c r="O32" s="1"/>
      <c r="P32" s="1"/>
      <c r="Q32" s="1" t="s">
        <v>34</v>
      </c>
      <c r="R32" s="1">
        <v>0</v>
      </c>
      <c r="S32" s="1">
        <v>0</v>
      </c>
      <c r="T32" s="1">
        <v>0</v>
      </c>
      <c r="U32" s="1">
        <v>0</v>
      </c>
      <c r="V32" s="1"/>
      <c r="W32" s="1"/>
      <c r="X32" s="1" t="s">
        <v>34</v>
      </c>
      <c r="Y32" s="1">
        <v>0</v>
      </c>
      <c r="Z32" s="1">
        <v>0</v>
      </c>
      <c r="AA32" s="1">
        <v>0</v>
      </c>
      <c r="AB32" s="1">
        <v>0</v>
      </c>
      <c r="AC32" s="1"/>
      <c r="AD32" s="1"/>
      <c r="AE32" s="6" t="s">
        <v>34</v>
      </c>
      <c r="AF32" s="6">
        <v>0</v>
      </c>
      <c r="AG32" s="6">
        <v>0</v>
      </c>
      <c r="AH32" s="6">
        <v>0</v>
      </c>
      <c r="AI32" s="6">
        <v>0</v>
      </c>
      <c r="AJ32" s="1"/>
      <c r="AK32" s="1"/>
      <c r="AL32" s="6" t="s">
        <v>34</v>
      </c>
      <c r="AM32" s="6">
        <v>0</v>
      </c>
      <c r="AN32" s="6">
        <v>0</v>
      </c>
      <c r="AO32" s="6">
        <v>0</v>
      </c>
      <c r="AP32" s="6">
        <v>0</v>
      </c>
      <c r="AQ32" s="1"/>
      <c r="AR32" s="1"/>
      <c r="AS32" s="6" t="s">
        <v>34</v>
      </c>
      <c r="AT32" s="6">
        <v>0</v>
      </c>
      <c r="AU32" s="6">
        <v>0</v>
      </c>
      <c r="AV32" s="6">
        <v>0</v>
      </c>
      <c r="AW32" s="6">
        <v>0</v>
      </c>
      <c r="AZ32" s="6" t="s">
        <v>34</v>
      </c>
      <c r="BA32" s="6">
        <v>0</v>
      </c>
      <c r="BB32" s="6">
        <v>0</v>
      </c>
      <c r="BC32" s="6">
        <v>0</v>
      </c>
      <c r="BD32" s="6">
        <v>0</v>
      </c>
      <c r="BG32" s="6" t="s">
        <v>34</v>
      </c>
      <c r="BH32" s="6">
        <v>0</v>
      </c>
      <c r="BI32" s="6">
        <v>0</v>
      </c>
      <c r="BJ32" s="6">
        <v>0</v>
      </c>
      <c r="BK32" s="6">
        <v>0</v>
      </c>
      <c r="BN32" s="6" t="s">
        <v>34</v>
      </c>
      <c r="BO32" s="6">
        <v>0</v>
      </c>
      <c r="BP32" s="6">
        <v>0</v>
      </c>
      <c r="BQ32" s="6">
        <v>0</v>
      </c>
      <c r="BR32" s="6">
        <v>0</v>
      </c>
      <c r="BU32" s="6" t="s">
        <v>34</v>
      </c>
      <c r="BV32" s="6">
        <v>0</v>
      </c>
      <c r="BW32" s="6">
        <v>0</v>
      </c>
      <c r="BX32" s="6">
        <v>0</v>
      </c>
      <c r="BY32" s="6">
        <v>0</v>
      </c>
      <c r="CB32" s="6" t="s">
        <v>34</v>
      </c>
      <c r="CC32" s="6">
        <v>0</v>
      </c>
      <c r="CD32" s="6">
        <v>0</v>
      </c>
      <c r="CE32" s="6">
        <v>0</v>
      </c>
      <c r="CF32" s="6">
        <v>0</v>
      </c>
      <c r="CI32" s="6" t="s">
        <v>34</v>
      </c>
      <c r="CJ32" s="6">
        <v>0</v>
      </c>
      <c r="CK32" s="6">
        <v>0</v>
      </c>
      <c r="CL32" s="6">
        <v>0</v>
      </c>
      <c r="CM32" s="6">
        <v>0</v>
      </c>
      <c r="CP32" s="6" t="s">
        <v>34</v>
      </c>
      <c r="CQ32" s="6">
        <v>0</v>
      </c>
      <c r="CR32" s="6">
        <v>0</v>
      </c>
      <c r="CS32" s="6">
        <v>0</v>
      </c>
      <c r="CT32" s="6">
        <v>0</v>
      </c>
      <c r="CW32" s="6" t="s">
        <v>34</v>
      </c>
      <c r="CX32" s="6">
        <v>0</v>
      </c>
      <c r="CY32" s="6">
        <v>0</v>
      </c>
      <c r="CZ32" s="6">
        <v>0</v>
      </c>
      <c r="DA32" s="6">
        <v>0</v>
      </c>
      <c r="DD32" s="6" t="s">
        <v>34</v>
      </c>
      <c r="DE32" s="6">
        <v>0</v>
      </c>
      <c r="DF32" s="6">
        <v>0</v>
      </c>
      <c r="DG32" s="6">
        <v>0</v>
      </c>
      <c r="DH32" s="6">
        <v>0</v>
      </c>
      <c r="DK32" s="6" t="s">
        <v>34</v>
      </c>
      <c r="DL32" s="6">
        <v>0</v>
      </c>
      <c r="DM32" s="6">
        <v>0</v>
      </c>
      <c r="DN32" s="6">
        <v>0</v>
      </c>
      <c r="DO32" s="6">
        <v>0</v>
      </c>
      <c r="DR32" s="6" t="s">
        <v>34</v>
      </c>
      <c r="DS32" s="6">
        <v>0</v>
      </c>
      <c r="DT32" s="6">
        <v>0</v>
      </c>
      <c r="DU32" s="6">
        <v>0</v>
      </c>
      <c r="DV32" s="6">
        <v>0</v>
      </c>
      <c r="DY32" s="6" t="s">
        <v>34</v>
      </c>
      <c r="DZ32" s="6">
        <v>0</v>
      </c>
      <c r="EA32" s="6">
        <v>0</v>
      </c>
      <c r="EB32" s="6">
        <v>0</v>
      </c>
      <c r="EC32" s="6">
        <v>0</v>
      </c>
      <c r="EF32" s="6" t="s">
        <v>34</v>
      </c>
      <c r="EG32" s="6">
        <v>0</v>
      </c>
      <c r="EH32" s="6">
        <v>0</v>
      </c>
      <c r="EI32" s="6">
        <v>0</v>
      </c>
      <c r="EJ32" s="6">
        <v>0</v>
      </c>
      <c r="EM32" s="6" t="s">
        <v>34</v>
      </c>
      <c r="EN32" s="6">
        <v>0</v>
      </c>
      <c r="EO32" s="6">
        <v>0</v>
      </c>
      <c r="EP32" s="6">
        <v>0</v>
      </c>
      <c r="EQ32" s="6">
        <v>0</v>
      </c>
      <c r="ET32" s="6" t="s">
        <v>34</v>
      </c>
      <c r="EU32" s="6">
        <v>0</v>
      </c>
      <c r="EV32" s="6">
        <v>0</v>
      </c>
      <c r="EW32" s="6">
        <v>0</v>
      </c>
      <c r="EX32" s="6">
        <v>0</v>
      </c>
      <c r="FA32" s="6" t="s">
        <v>34</v>
      </c>
      <c r="FB32" s="6">
        <v>0</v>
      </c>
      <c r="FC32" s="6">
        <v>0</v>
      </c>
      <c r="FD32" s="6">
        <v>0</v>
      </c>
      <c r="FE32" s="6">
        <v>0</v>
      </c>
      <c r="FH32" s="6" t="s">
        <v>34</v>
      </c>
      <c r="FI32" s="6">
        <v>0</v>
      </c>
      <c r="FJ32" s="6">
        <v>0</v>
      </c>
      <c r="FK32" s="6">
        <v>0</v>
      </c>
      <c r="FL32" s="6">
        <v>0</v>
      </c>
      <c r="FO32" s="6" t="s">
        <v>34</v>
      </c>
      <c r="FP32" s="6">
        <v>0</v>
      </c>
      <c r="FQ32" s="6">
        <v>0</v>
      </c>
      <c r="FR32" s="6">
        <v>0</v>
      </c>
      <c r="FS32" s="6">
        <v>0</v>
      </c>
      <c r="FV32" s="6" t="s">
        <v>34</v>
      </c>
      <c r="FW32" s="6">
        <v>0</v>
      </c>
      <c r="FX32" s="6">
        <v>0</v>
      </c>
      <c r="FY32" s="6">
        <v>0</v>
      </c>
      <c r="FZ32" s="6">
        <v>0</v>
      </c>
      <c r="GC32" s="6" t="s">
        <v>34</v>
      </c>
      <c r="GD32" s="6">
        <v>0</v>
      </c>
      <c r="GE32" s="6">
        <v>0</v>
      </c>
      <c r="GF32" s="6">
        <v>0</v>
      </c>
      <c r="GG32" s="6">
        <v>0</v>
      </c>
      <c r="GJ32" s="58" t="s">
        <v>34</v>
      </c>
      <c r="GK32" s="58">
        <v>0</v>
      </c>
      <c r="GL32" s="58">
        <v>0</v>
      </c>
      <c r="GM32" s="58">
        <v>0</v>
      </c>
      <c r="GN32" s="58">
        <v>0</v>
      </c>
      <c r="GQ32" s="58" t="s">
        <v>34</v>
      </c>
      <c r="GR32" s="58">
        <v>0</v>
      </c>
      <c r="GS32" s="58">
        <v>0</v>
      </c>
      <c r="GT32" s="58">
        <v>0</v>
      </c>
      <c r="GU32" s="58">
        <v>0</v>
      </c>
      <c r="GX32" s="62" t="s">
        <v>34</v>
      </c>
      <c r="GY32" s="62">
        <v>0</v>
      </c>
      <c r="GZ32" s="62">
        <v>0</v>
      </c>
      <c r="HA32" s="62">
        <v>0</v>
      </c>
      <c r="HB32" s="62">
        <v>0</v>
      </c>
      <c r="HE32" s="66" t="s">
        <v>34</v>
      </c>
      <c r="HF32" s="66">
        <v>0</v>
      </c>
      <c r="HG32" s="66">
        <v>0</v>
      </c>
      <c r="HH32" s="66">
        <v>0</v>
      </c>
      <c r="HI32" s="66">
        <v>0</v>
      </c>
      <c r="HL32" s="66" t="s">
        <v>34</v>
      </c>
      <c r="HM32" s="66">
        <v>0</v>
      </c>
      <c r="HN32" s="66">
        <v>0</v>
      </c>
      <c r="HO32" s="66">
        <v>0</v>
      </c>
      <c r="HP32" s="66">
        <v>0</v>
      </c>
      <c r="HS32" s="66" t="s">
        <v>34</v>
      </c>
      <c r="HT32" s="66">
        <v>0</v>
      </c>
      <c r="HU32" s="66">
        <v>0</v>
      </c>
      <c r="HV32" s="66">
        <v>0</v>
      </c>
      <c r="HW32" s="66">
        <v>0</v>
      </c>
      <c r="HZ32" s="66" t="s">
        <v>34</v>
      </c>
      <c r="IA32" s="75">
        <v>0</v>
      </c>
      <c r="IB32" s="75">
        <v>0</v>
      </c>
      <c r="IC32" s="75">
        <v>0</v>
      </c>
      <c r="ID32" s="75">
        <v>0</v>
      </c>
      <c r="IG32" s="66" t="s">
        <v>34</v>
      </c>
      <c r="IH32" s="66">
        <v>0</v>
      </c>
      <c r="II32" s="66">
        <v>0</v>
      </c>
      <c r="IJ32" s="66">
        <v>0</v>
      </c>
      <c r="IK32" s="66">
        <v>0</v>
      </c>
      <c r="IN32" s="66" t="s">
        <v>34</v>
      </c>
      <c r="IO32" s="66">
        <v>0</v>
      </c>
      <c r="IP32" s="66">
        <v>0</v>
      </c>
      <c r="IQ32" s="66">
        <v>0</v>
      </c>
      <c r="IR32" s="66">
        <v>0</v>
      </c>
      <c r="IU32" s="66" t="s">
        <v>34</v>
      </c>
      <c r="IV32" s="66">
        <v>0</v>
      </c>
      <c r="IW32" s="66">
        <v>0</v>
      </c>
      <c r="IX32" s="66">
        <v>0</v>
      </c>
      <c r="IY32" s="66">
        <v>0</v>
      </c>
      <c r="JB32" s="66" t="s">
        <v>34</v>
      </c>
      <c r="JC32" s="76">
        <v>0</v>
      </c>
      <c r="JD32" s="76">
        <v>0</v>
      </c>
      <c r="JE32" s="76">
        <v>0</v>
      </c>
      <c r="JF32" s="76">
        <v>0</v>
      </c>
      <c r="JI32" s="66" t="s">
        <v>34</v>
      </c>
      <c r="JJ32" s="66">
        <v>0</v>
      </c>
      <c r="JK32" s="66">
        <v>0</v>
      </c>
      <c r="JL32" s="66">
        <v>0</v>
      </c>
      <c r="JM32" s="66">
        <v>0</v>
      </c>
      <c r="JP32" s="72" t="s">
        <v>34</v>
      </c>
      <c r="JQ32" s="72">
        <v>0</v>
      </c>
      <c r="JR32" s="72">
        <v>0</v>
      </c>
      <c r="JS32" s="72">
        <v>0</v>
      </c>
      <c r="JT32" s="72">
        <v>0</v>
      </c>
      <c r="JW32" s="76" t="s">
        <v>34</v>
      </c>
      <c r="JX32" s="76">
        <v>0</v>
      </c>
      <c r="JY32" s="76">
        <v>0</v>
      </c>
      <c r="JZ32" s="76">
        <v>0</v>
      </c>
      <c r="KA32" s="76">
        <v>0</v>
      </c>
      <c r="KD32" s="76" t="s">
        <v>34</v>
      </c>
      <c r="KE32" s="76">
        <v>0</v>
      </c>
      <c r="KF32" s="76">
        <v>0</v>
      </c>
      <c r="KG32" s="76">
        <v>0</v>
      </c>
      <c r="KH32" s="76">
        <v>0</v>
      </c>
      <c r="KK32" s="6" t="s">
        <v>34</v>
      </c>
      <c r="KL32" s="6">
        <v>0</v>
      </c>
      <c r="KM32" s="6">
        <v>0</v>
      </c>
      <c r="KN32" s="6">
        <v>0</v>
      </c>
      <c r="KO32" s="6">
        <v>0</v>
      </c>
      <c r="KR32" s="76" t="s">
        <v>34</v>
      </c>
      <c r="KS32" s="76">
        <v>0</v>
      </c>
      <c r="KT32" s="76">
        <v>0</v>
      </c>
      <c r="KU32" s="76">
        <v>0</v>
      </c>
      <c r="KV32" s="76">
        <v>0</v>
      </c>
      <c r="KY32" s="76" t="s">
        <v>34</v>
      </c>
      <c r="KZ32" s="76">
        <v>0</v>
      </c>
      <c r="LA32" s="76">
        <v>0</v>
      </c>
      <c r="LB32" s="76">
        <v>0</v>
      </c>
      <c r="LC32" s="76">
        <v>0</v>
      </c>
      <c r="LF32" s="76" t="s">
        <v>34</v>
      </c>
      <c r="LG32" s="76">
        <v>0</v>
      </c>
      <c r="LH32" s="76">
        <v>0</v>
      </c>
      <c r="LI32" s="76">
        <v>0</v>
      </c>
      <c r="LJ32" s="76">
        <v>0</v>
      </c>
      <c r="LM32" s="76" t="s">
        <v>34</v>
      </c>
      <c r="LN32" s="76">
        <v>0</v>
      </c>
      <c r="LO32" s="76">
        <v>0</v>
      </c>
      <c r="LP32" s="76">
        <v>0</v>
      </c>
      <c r="LQ32" s="76">
        <v>0</v>
      </c>
      <c r="LR32" s="76"/>
      <c r="LS32" s="76"/>
      <c r="LT32" s="76" t="s">
        <v>34</v>
      </c>
      <c r="LU32" s="76">
        <v>0</v>
      </c>
      <c r="LV32" s="76">
        <v>0</v>
      </c>
      <c r="LW32" s="76">
        <v>0</v>
      </c>
      <c r="LX32" s="76">
        <v>0</v>
      </c>
      <c r="LY32" s="76"/>
      <c r="LZ32" s="76"/>
      <c r="MA32" s="76" t="s">
        <v>34</v>
      </c>
      <c r="MB32" s="76">
        <v>0</v>
      </c>
      <c r="MC32" s="76">
        <v>0</v>
      </c>
      <c r="MD32" s="76">
        <v>0</v>
      </c>
      <c r="ME32" s="76">
        <v>0</v>
      </c>
      <c r="MH32" s="76" t="s">
        <v>34</v>
      </c>
      <c r="MI32" s="76">
        <v>0</v>
      </c>
      <c r="MJ32" s="76">
        <v>0</v>
      </c>
      <c r="MK32" s="76">
        <v>0</v>
      </c>
      <c r="ML32" s="76">
        <v>0</v>
      </c>
      <c r="MM32" s="76"/>
      <c r="MN32" s="76"/>
      <c r="MO32" s="76" t="s">
        <v>34</v>
      </c>
      <c r="MP32" s="76">
        <v>0</v>
      </c>
      <c r="MQ32" s="76">
        <v>0</v>
      </c>
      <c r="MR32" s="76">
        <v>0</v>
      </c>
      <c r="MS32" s="76">
        <v>0</v>
      </c>
    </row>
    <row r="33" spans="1:357" x14ac:dyDescent="0.25">
      <c r="A33" s="1">
        <v>1.4000000000000006</v>
      </c>
      <c r="B33" s="1">
        <v>1.4500000000000006</v>
      </c>
      <c r="C33" s="1" t="s">
        <v>35</v>
      </c>
      <c r="D33" s="1">
        <v>0</v>
      </c>
      <c r="E33" s="1">
        <v>0</v>
      </c>
      <c r="F33" s="1">
        <v>0</v>
      </c>
      <c r="G33" s="1">
        <v>0</v>
      </c>
      <c r="H33" s="1"/>
      <c r="I33" s="1"/>
      <c r="J33" s="1" t="s">
        <v>35</v>
      </c>
      <c r="K33" s="1">
        <v>0</v>
      </c>
      <c r="L33" s="1">
        <v>0</v>
      </c>
      <c r="M33" s="1">
        <v>0</v>
      </c>
      <c r="N33" s="1">
        <v>0</v>
      </c>
      <c r="O33" s="1"/>
      <c r="P33" s="1"/>
      <c r="Q33" s="1" t="s">
        <v>35</v>
      </c>
      <c r="R33" s="1">
        <v>0</v>
      </c>
      <c r="S33" s="1">
        <v>0</v>
      </c>
      <c r="T33" s="1">
        <v>0</v>
      </c>
      <c r="U33" s="1">
        <v>0</v>
      </c>
      <c r="V33" s="1"/>
      <c r="W33" s="1"/>
      <c r="X33" s="1" t="s">
        <v>35</v>
      </c>
      <c r="Y33" s="1">
        <v>0.06</v>
      </c>
      <c r="Z33" s="1">
        <v>0</v>
      </c>
      <c r="AA33" s="1">
        <v>0</v>
      </c>
      <c r="AB33" s="1">
        <v>0</v>
      </c>
      <c r="AC33" s="1"/>
      <c r="AD33" s="1"/>
      <c r="AE33" s="6" t="s">
        <v>35</v>
      </c>
      <c r="AF33" s="6">
        <v>0</v>
      </c>
      <c r="AG33" s="6">
        <v>0</v>
      </c>
      <c r="AH33" s="6">
        <v>0</v>
      </c>
      <c r="AI33" s="6">
        <v>0</v>
      </c>
      <c r="AJ33" s="1"/>
      <c r="AK33" s="1"/>
      <c r="AL33" s="6" t="s">
        <v>35</v>
      </c>
      <c r="AM33" s="6">
        <v>0</v>
      </c>
      <c r="AN33" s="6">
        <v>0</v>
      </c>
      <c r="AO33" s="6">
        <v>0</v>
      </c>
      <c r="AP33" s="6">
        <v>0</v>
      </c>
      <c r="AQ33" s="1"/>
      <c r="AR33" s="1"/>
      <c r="AS33" s="6" t="s">
        <v>35</v>
      </c>
      <c r="AT33" s="6">
        <v>0</v>
      </c>
      <c r="AU33" s="6">
        <v>0</v>
      </c>
      <c r="AV33" s="6">
        <v>0</v>
      </c>
      <c r="AW33" s="6">
        <v>0</v>
      </c>
      <c r="AZ33" s="6" t="s">
        <v>35</v>
      </c>
      <c r="BA33" s="6">
        <v>0</v>
      </c>
      <c r="BB33" s="6">
        <v>0</v>
      </c>
      <c r="BC33" s="6">
        <v>0</v>
      </c>
      <c r="BD33" s="6">
        <v>0</v>
      </c>
      <c r="BG33" s="6" t="s">
        <v>35</v>
      </c>
      <c r="BH33" s="6">
        <v>0</v>
      </c>
      <c r="BI33" s="6">
        <v>0</v>
      </c>
      <c r="BJ33" s="6">
        <v>0</v>
      </c>
      <c r="BK33" s="6">
        <v>0</v>
      </c>
      <c r="BN33" s="6" t="s">
        <v>35</v>
      </c>
      <c r="BO33" s="6">
        <v>0</v>
      </c>
      <c r="BP33" s="6">
        <v>0</v>
      </c>
      <c r="BQ33" s="6">
        <v>0</v>
      </c>
      <c r="BR33" s="6">
        <v>0</v>
      </c>
      <c r="BU33" s="6" t="s">
        <v>35</v>
      </c>
      <c r="BV33" s="6">
        <v>0</v>
      </c>
      <c r="BW33" s="6">
        <v>0</v>
      </c>
      <c r="BX33" s="6">
        <v>0</v>
      </c>
      <c r="BY33" s="6">
        <v>0</v>
      </c>
      <c r="CB33" s="6" t="s">
        <v>35</v>
      </c>
      <c r="CC33" s="6">
        <v>0</v>
      </c>
      <c r="CD33" s="6">
        <v>0</v>
      </c>
      <c r="CE33" s="6">
        <v>0</v>
      </c>
      <c r="CF33" s="6">
        <v>0</v>
      </c>
      <c r="CI33" s="6" t="s">
        <v>35</v>
      </c>
      <c r="CJ33" s="6">
        <v>0</v>
      </c>
      <c r="CK33" s="6">
        <v>0</v>
      </c>
      <c r="CL33" s="6">
        <v>0</v>
      </c>
      <c r="CM33" s="6">
        <v>0</v>
      </c>
      <c r="CP33" s="6" t="s">
        <v>35</v>
      </c>
      <c r="CQ33" s="6">
        <v>0</v>
      </c>
      <c r="CR33" s="6">
        <v>0</v>
      </c>
      <c r="CS33" s="6">
        <v>0</v>
      </c>
      <c r="CT33" s="6">
        <v>0</v>
      </c>
      <c r="CW33" s="6" t="s">
        <v>35</v>
      </c>
      <c r="CX33" s="6">
        <v>0</v>
      </c>
      <c r="CY33" s="6">
        <v>0</v>
      </c>
      <c r="CZ33" s="6">
        <v>0</v>
      </c>
      <c r="DA33" s="6">
        <v>0</v>
      </c>
      <c r="DD33" s="6" t="s">
        <v>35</v>
      </c>
      <c r="DE33" s="6">
        <v>0</v>
      </c>
      <c r="DF33" s="6">
        <v>0</v>
      </c>
      <c r="DG33" s="6">
        <v>0</v>
      </c>
      <c r="DH33" s="6">
        <v>0</v>
      </c>
      <c r="DK33" s="6" t="s">
        <v>35</v>
      </c>
      <c r="DL33" s="6">
        <v>0</v>
      </c>
      <c r="DM33" s="6">
        <v>0</v>
      </c>
      <c r="DN33" s="6">
        <v>0</v>
      </c>
      <c r="DO33" s="6">
        <v>0</v>
      </c>
      <c r="DR33" s="6" t="s">
        <v>35</v>
      </c>
      <c r="DS33" s="6">
        <v>0</v>
      </c>
      <c r="DT33" s="6">
        <v>0</v>
      </c>
      <c r="DU33" s="6">
        <v>0</v>
      </c>
      <c r="DV33" s="6">
        <v>0</v>
      </c>
      <c r="DY33" s="6" t="s">
        <v>35</v>
      </c>
      <c r="DZ33" s="6">
        <v>0</v>
      </c>
      <c r="EA33" s="6">
        <v>0</v>
      </c>
      <c r="EB33" s="6">
        <v>0</v>
      </c>
      <c r="EC33" s="6">
        <v>0</v>
      </c>
      <c r="EF33" s="6" t="s">
        <v>35</v>
      </c>
      <c r="EG33" s="6">
        <v>0.06</v>
      </c>
      <c r="EH33" s="6">
        <v>0</v>
      </c>
      <c r="EI33" s="6">
        <v>0</v>
      </c>
      <c r="EJ33" s="6">
        <v>0</v>
      </c>
      <c r="EM33" s="6" t="s">
        <v>35</v>
      </c>
      <c r="EN33" s="6">
        <v>0</v>
      </c>
      <c r="EO33" s="6">
        <v>0</v>
      </c>
      <c r="EP33" s="6">
        <v>0</v>
      </c>
      <c r="EQ33" s="6">
        <v>0</v>
      </c>
      <c r="ET33" s="6" t="s">
        <v>35</v>
      </c>
      <c r="EU33" s="6">
        <v>0</v>
      </c>
      <c r="EV33" s="6">
        <v>0</v>
      </c>
      <c r="EW33" s="6">
        <v>0</v>
      </c>
      <c r="EX33" s="6">
        <v>0</v>
      </c>
      <c r="FA33" s="6" t="s">
        <v>35</v>
      </c>
      <c r="FB33" s="6">
        <v>0</v>
      </c>
      <c r="FC33" s="6">
        <v>0</v>
      </c>
      <c r="FD33" s="6">
        <v>0</v>
      </c>
      <c r="FE33" s="6">
        <v>0</v>
      </c>
      <c r="FH33" s="6" t="s">
        <v>35</v>
      </c>
      <c r="FI33" s="6">
        <v>0.04</v>
      </c>
      <c r="FJ33" s="6">
        <v>0</v>
      </c>
      <c r="FK33" s="6">
        <v>0</v>
      </c>
      <c r="FL33" s="6">
        <v>0</v>
      </c>
      <c r="FO33" s="6" t="s">
        <v>35</v>
      </c>
      <c r="FP33" s="6">
        <v>0</v>
      </c>
      <c r="FQ33" s="6">
        <v>0</v>
      </c>
      <c r="FR33" s="6">
        <v>0</v>
      </c>
      <c r="FS33" s="6">
        <v>0</v>
      </c>
      <c r="FV33" s="6" t="s">
        <v>35</v>
      </c>
      <c r="FW33" s="6">
        <v>0</v>
      </c>
      <c r="FX33" s="6">
        <v>0</v>
      </c>
      <c r="FY33" s="6">
        <v>0</v>
      </c>
      <c r="FZ33" s="6">
        <v>0</v>
      </c>
      <c r="GC33" s="6" t="s">
        <v>35</v>
      </c>
      <c r="GD33" s="6">
        <v>0</v>
      </c>
      <c r="GE33" s="6">
        <v>0</v>
      </c>
      <c r="GF33" s="6">
        <v>0</v>
      </c>
      <c r="GG33" s="6">
        <v>0</v>
      </c>
      <c r="GJ33" s="58" t="s">
        <v>35</v>
      </c>
      <c r="GK33" s="58">
        <v>0</v>
      </c>
      <c r="GL33" s="58">
        <v>0</v>
      </c>
      <c r="GM33" s="58">
        <v>0</v>
      </c>
      <c r="GN33" s="58">
        <v>0</v>
      </c>
      <c r="GQ33" s="58" t="s">
        <v>35</v>
      </c>
      <c r="GR33" s="58">
        <v>0.04</v>
      </c>
      <c r="GS33" s="58">
        <v>0</v>
      </c>
      <c r="GT33" s="58">
        <v>0</v>
      </c>
      <c r="GU33" s="58">
        <v>0</v>
      </c>
      <c r="GX33" s="62" t="s">
        <v>35</v>
      </c>
      <c r="GY33" s="62">
        <v>0</v>
      </c>
      <c r="GZ33" s="62">
        <v>0</v>
      </c>
      <c r="HA33" s="62">
        <v>0</v>
      </c>
      <c r="HB33" s="62">
        <v>0</v>
      </c>
      <c r="HE33" s="66" t="s">
        <v>35</v>
      </c>
      <c r="HF33" s="66">
        <v>0</v>
      </c>
      <c r="HG33" s="66">
        <v>0</v>
      </c>
      <c r="HH33" s="66">
        <v>0</v>
      </c>
      <c r="HI33" s="66">
        <v>0</v>
      </c>
      <c r="HL33" s="66" t="s">
        <v>35</v>
      </c>
      <c r="HM33" s="66">
        <v>0.05</v>
      </c>
      <c r="HN33" s="66">
        <v>0</v>
      </c>
      <c r="HO33" s="66">
        <v>0</v>
      </c>
      <c r="HP33" s="66">
        <v>0</v>
      </c>
      <c r="HS33" s="66" t="s">
        <v>35</v>
      </c>
      <c r="HT33" s="66">
        <v>0</v>
      </c>
      <c r="HU33" s="66">
        <v>0</v>
      </c>
      <c r="HV33" s="66">
        <v>0</v>
      </c>
      <c r="HW33" s="66">
        <v>0</v>
      </c>
      <c r="HZ33" s="66" t="s">
        <v>35</v>
      </c>
      <c r="IA33" s="75">
        <v>0</v>
      </c>
      <c r="IB33" s="75">
        <v>0</v>
      </c>
      <c r="IC33" s="75">
        <v>0</v>
      </c>
      <c r="ID33" s="75">
        <v>0</v>
      </c>
      <c r="IG33" s="66" t="s">
        <v>35</v>
      </c>
      <c r="IH33" s="66">
        <v>0</v>
      </c>
      <c r="II33" s="66">
        <v>0</v>
      </c>
      <c r="IJ33" s="66">
        <v>0</v>
      </c>
      <c r="IK33" s="66">
        <v>0</v>
      </c>
      <c r="IN33" s="66" t="s">
        <v>35</v>
      </c>
      <c r="IO33" s="66">
        <v>0</v>
      </c>
      <c r="IP33" s="66">
        <v>0</v>
      </c>
      <c r="IQ33" s="66">
        <v>0</v>
      </c>
      <c r="IR33" s="66">
        <v>0</v>
      </c>
      <c r="IU33" s="66" t="s">
        <v>35</v>
      </c>
      <c r="IV33" s="66">
        <v>0</v>
      </c>
      <c r="IW33" s="66">
        <v>0</v>
      </c>
      <c r="IX33" s="66">
        <v>0</v>
      </c>
      <c r="IY33" s="66">
        <v>0</v>
      </c>
      <c r="JB33" s="66" t="s">
        <v>35</v>
      </c>
      <c r="JC33" s="76">
        <v>0</v>
      </c>
      <c r="JD33" s="76">
        <v>0</v>
      </c>
      <c r="JE33" s="76">
        <v>0</v>
      </c>
      <c r="JF33" s="76">
        <v>0</v>
      </c>
      <c r="JI33" s="66" t="s">
        <v>35</v>
      </c>
      <c r="JJ33" s="66">
        <v>0</v>
      </c>
      <c r="JK33" s="66">
        <v>0</v>
      </c>
      <c r="JL33" s="66">
        <v>0</v>
      </c>
      <c r="JM33" s="66">
        <v>0</v>
      </c>
      <c r="JP33" s="72" t="s">
        <v>35</v>
      </c>
      <c r="JQ33" s="72">
        <v>0</v>
      </c>
      <c r="JR33" s="72">
        <v>0</v>
      </c>
      <c r="JS33" s="72">
        <v>0</v>
      </c>
      <c r="JT33" s="72">
        <v>0</v>
      </c>
      <c r="JW33" s="76" t="s">
        <v>35</v>
      </c>
      <c r="JX33" s="76">
        <v>0</v>
      </c>
      <c r="JY33" s="76">
        <v>0</v>
      </c>
      <c r="JZ33" s="76">
        <v>0</v>
      </c>
      <c r="KA33" s="76">
        <v>0</v>
      </c>
      <c r="KD33" s="76" t="s">
        <v>35</v>
      </c>
      <c r="KE33" s="76">
        <v>0</v>
      </c>
      <c r="KF33" s="76">
        <v>0</v>
      </c>
      <c r="KG33" s="76">
        <v>0</v>
      </c>
      <c r="KH33" s="76">
        <v>0</v>
      </c>
      <c r="KK33" s="6" t="s">
        <v>35</v>
      </c>
      <c r="KL33" s="6">
        <v>0</v>
      </c>
      <c r="KM33" s="6">
        <v>0</v>
      </c>
      <c r="KN33" s="6">
        <v>0</v>
      </c>
      <c r="KO33" s="6">
        <v>0</v>
      </c>
      <c r="KR33" s="76" t="s">
        <v>35</v>
      </c>
      <c r="KS33" s="76">
        <v>0</v>
      </c>
      <c r="KT33" s="76">
        <v>0</v>
      </c>
      <c r="KU33" s="76">
        <v>0</v>
      </c>
      <c r="KV33" s="76">
        <v>0</v>
      </c>
      <c r="KY33" s="76" t="s">
        <v>35</v>
      </c>
      <c r="KZ33" s="76">
        <v>0</v>
      </c>
      <c r="LA33" s="76">
        <v>0</v>
      </c>
      <c r="LB33" s="76">
        <v>0</v>
      </c>
      <c r="LC33" s="76">
        <v>0</v>
      </c>
      <c r="LF33" s="76" t="s">
        <v>35</v>
      </c>
      <c r="LG33" s="76">
        <v>0</v>
      </c>
      <c r="LH33" s="76">
        <v>0</v>
      </c>
      <c r="LI33" s="76">
        <v>0</v>
      </c>
      <c r="LJ33" s="76">
        <v>0</v>
      </c>
      <c r="LM33" s="76" t="s">
        <v>35</v>
      </c>
      <c r="LN33" s="76">
        <v>0</v>
      </c>
      <c r="LO33" s="76">
        <v>0</v>
      </c>
      <c r="LP33" s="76">
        <v>0</v>
      </c>
      <c r="LQ33" s="76">
        <v>0</v>
      </c>
      <c r="LR33" s="76"/>
      <c r="LS33" s="76"/>
      <c r="LT33" s="76" t="s">
        <v>35</v>
      </c>
      <c r="LU33" s="76">
        <v>0</v>
      </c>
      <c r="LV33" s="76">
        <v>0</v>
      </c>
      <c r="LW33" s="76">
        <v>0</v>
      </c>
      <c r="LX33" s="76">
        <v>0</v>
      </c>
      <c r="LY33" s="76"/>
      <c r="LZ33" s="76"/>
      <c r="MA33" s="76" t="s">
        <v>35</v>
      </c>
      <c r="MB33" s="76">
        <v>0</v>
      </c>
      <c r="MC33" s="76">
        <v>0</v>
      </c>
      <c r="MD33" s="76">
        <v>0</v>
      </c>
      <c r="ME33" s="76">
        <v>0</v>
      </c>
      <c r="MH33" s="76" t="s">
        <v>35</v>
      </c>
      <c r="MI33" s="76">
        <v>0</v>
      </c>
      <c r="MJ33" s="76">
        <v>0</v>
      </c>
      <c r="MK33" s="76">
        <v>0</v>
      </c>
      <c r="ML33" s="76">
        <v>0</v>
      </c>
      <c r="MM33" s="76"/>
      <c r="MN33" s="76"/>
      <c r="MO33" s="76" t="s">
        <v>35</v>
      </c>
      <c r="MP33" s="76">
        <v>0</v>
      </c>
      <c r="MQ33" s="76">
        <v>0</v>
      </c>
      <c r="MR33" s="76">
        <v>0</v>
      </c>
      <c r="MS33" s="76">
        <v>0</v>
      </c>
    </row>
    <row r="34" spans="1:357" x14ac:dyDescent="0.25">
      <c r="A34" s="1">
        <v>1.4500000000000006</v>
      </c>
      <c r="B34" s="1">
        <v>1.5000000000000007</v>
      </c>
      <c r="C34" s="1" t="s">
        <v>36</v>
      </c>
      <c r="D34" s="1">
        <v>0</v>
      </c>
      <c r="E34" s="1">
        <v>0</v>
      </c>
      <c r="F34" s="1">
        <v>0</v>
      </c>
      <c r="G34" s="1">
        <v>0</v>
      </c>
      <c r="H34" s="1"/>
      <c r="I34" s="1"/>
      <c r="J34" s="1" t="s">
        <v>36</v>
      </c>
      <c r="K34" s="1">
        <v>0</v>
      </c>
      <c r="L34" s="1">
        <v>0</v>
      </c>
      <c r="M34" s="1">
        <v>0</v>
      </c>
      <c r="N34" s="1">
        <v>0</v>
      </c>
      <c r="O34" s="1"/>
      <c r="P34" s="1"/>
      <c r="Q34" s="1" t="s">
        <v>36</v>
      </c>
      <c r="R34" s="1">
        <v>0</v>
      </c>
      <c r="S34" s="1">
        <v>0</v>
      </c>
      <c r="T34" s="1">
        <v>0</v>
      </c>
      <c r="U34" s="1">
        <v>0</v>
      </c>
      <c r="V34" s="1"/>
      <c r="W34" s="1"/>
      <c r="X34" s="1" t="s">
        <v>36</v>
      </c>
      <c r="Y34" s="1">
        <v>0</v>
      </c>
      <c r="Z34" s="1">
        <v>0</v>
      </c>
      <c r="AA34" s="1">
        <v>0</v>
      </c>
      <c r="AB34" s="1">
        <v>0</v>
      </c>
      <c r="AC34" s="1"/>
      <c r="AD34" s="1"/>
      <c r="AE34" s="6" t="s">
        <v>36</v>
      </c>
      <c r="AF34" s="6">
        <v>0</v>
      </c>
      <c r="AG34" s="6">
        <v>0</v>
      </c>
      <c r="AH34" s="6">
        <v>0</v>
      </c>
      <c r="AI34" s="6">
        <v>0</v>
      </c>
      <c r="AJ34" s="1"/>
      <c r="AK34" s="1"/>
      <c r="AL34" s="6" t="s">
        <v>36</v>
      </c>
      <c r="AM34" s="6">
        <v>0</v>
      </c>
      <c r="AN34" s="6">
        <v>0</v>
      </c>
      <c r="AO34" s="6">
        <v>0</v>
      </c>
      <c r="AP34" s="6">
        <v>0</v>
      </c>
      <c r="AQ34" s="1"/>
      <c r="AR34" s="1"/>
      <c r="AS34" s="6" t="s">
        <v>36</v>
      </c>
      <c r="AT34" s="6">
        <v>0</v>
      </c>
      <c r="AU34" s="6">
        <v>0</v>
      </c>
      <c r="AV34" s="6">
        <v>0</v>
      </c>
      <c r="AW34" s="6">
        <v>0</v>
      </c>
      <c r="AZ34" s="6" t="s">
        <v>36</v>
      </c>
      <c r="BA34" s="6">
        <v>0</v>
      </c>
      <c r="BB34" s="6">
        <v>0</v>
      </c>
      <c r="BC34" s="6">
        <v>0</v>
      </c>
      <c r="BD34" s="6">
        <v>0</v>
      </c>
      <c r="BG34" s="6" t="s">
        <v>36</v>
      </c>
      <c r="BH34" s="6">
        <v>0</v>
      </c>
      <c r="BI34" s="6">
        <v>0</v>
      </c>
      <c r="BJ34" s="6">
        <v>0</v>
      </c>
      <c r="BK34" s="6">
        <v>0</v>
      </c>
      <c r="BN34" s="6" t="s">
        <v>36</v>
      </c>
      <c r="BO34" s="6">
        <v>0</v>
      </c>
      <c r="BP34" s="6">
        <v>0</v>
      </c>
      <c r="BQ34" s="6">
        <v>0</v>
      </c>
      <c r="BR34" s="6">
        <v>0</v>
      </c>
      <c r="BU34" s="6" t="s">
        <v>36</v>
      </c>
      <c r="BV34" s="6">
        <v>0</v>
      </c>
      <c r="BW34" s="6">
        <v>0</v>
      </c>
      <c r="BX34" s="6">
        <v>0</v>
      </c>
      <c r="BY34" s="6">
        <v>0</v>
      </c>
      <c r="CB34" s="6" t="s">
        <v>36</v>
      </c>
      <c r="CC34" s="6">
        <v>0</v>
      </c>
      <c r="CD34" s="6">
        <v>0</v>
      </c>
      <c r="CE34" s="6">
        <v>0</v>
      </c>
      <c r="CF34" s="6">
        <v>0</v>
      </c>
      <c r="CI34" s="6" t="s">
        <v>36</v>
      </c>
      <c r="CJ34" s="6">
        <v>0</v>
      </c>
      <c r="CK34" s="6">
        <v>0</v>
      </c>
      <c r="CL34" s="6">
        <v>0</v>
      </c>
      <c r="CM34" s="6">
        <v>0</v>
      </c>
      <c r="CP34" s="6" t="s">
        <v>36</v>
      </c>
      <c r="CQ34" s="6">
        <v>0</v>
      </c>
      <c r="CR34" s="6">
        <v>0</v>
      </c>
      <c r="CS34" s="6">
        <v>0</v>
      </c>
      <c r="CT34" s="6">
        <v>0</v>
      </c>
      <c r="CW34" s="6" t="s">
        <v>36</v>
      </c>
      <c r="CX34" s="6">
        <v>0</v>
      </c>
      <c r="CY34" s="6">
        <v>0</v>
      </c>
      <c r="CZ34" s="6">
        <v>0</v>
      </c>
      <c r="DA34" s="6">
        <v>0</v>
      </c>
      <c r="DD34" s="6" t="s">
        <v>36</v>
      </c>
      <c r="DE34" s="6">
        <v>0</v>
      </c>
      <c r="DF34" s="6">
        <v>0</v>
      </c>
      <c r="DG34" s="6">
        <v>0</v>
      </c>
      <c r="DH34" s="6">
        <v>0</v>
      </c>
      <c r="DK34" s="6" t="s">
        <v>36</v>
      </c>
      <c r="DL34" s="6">
        <v>0</v>
      </c>
      <c r="DM34" s="6">
        <v>0</v>
      </c>
      <c r="DN34" s="6">
        <v>0</v>
      </c>
      <c r="DO34" s="6">
        <v>0</v>
      </c>
      <c r="DR34" s="6" t="s">
        <v>36</v>
      </c>
      <c r="DS34" s="6">
        <v>0</v>
      </c>
      <c r="DT34" s="6">
        <v>0</v>
      </c>
      <c r="DU34" s="6">
        <v>0</v>
      </c>
      <c r="DV34" s="6">
        <v>0</v>
      </c>
      <c r="DY34" s="6" t="s">
        <v>36</v>
      </c>
      <c r="DZ34" s="6">
        <v>0</v>
      </c>
      <c r="EA34" s="6">
        <v>0</v>
      </c>
      <c r="EB34" s="6">
        <v>0</v>
      </c>
      <c r="EC34" s="6">
        <v>0</v>
      </c>
      <c r="EF34" s="6" t="s">
        <v>36</v>
      </c>
      <c r="EG34" s="6">
        <v>0</v>
      </c>
      <c r="EH34" s="6">
        <v>0</v>
      </c>
      <c r="EI34" s="6">
        <v>0</v>
      </c>
      <c r="EJ34" s="6">
        <v>0</v>
      </c>
      <c r="EM34" s="6" t="s">
        <v>36</v>
      </c>
      <c r="EN34" s="6">
        <v>0</v>
      </c>
      <c r="EO34" s="6">
        <v>0</v>
      </c>
      <c r="EP34" s="6">
        <v>0</v>
      </c>
      <c r="EQ34" s="6">
        <v>0</v>
      </c>
      <c r="ET34" s="6" t="s">
        <v>36</v>
      </c>
      <c r="EU34" s="6">
        <v>0</v>
      </c>
      <c r="EV34" s="6">
        <v>0</v>
      </c>
      <c r="EW34" s="6">
        <v>0</v>
      </c>
      <c r="EX34" s="6">
        <v>0</v>
      </c>
      <c r="FA34" s="6" t="s">
        <v>36</v>
      </c>
      <c r="FB34" s="6">
        <v>0</v>
      </c>
      <c r="FC34" s="6">
        <v>0</v>
      </c>
      <c r="FD34" s="6">
        <v>0</v>
      </c>
      <c r="FE34" s="6">
        <v>0</v>
      </c>
      <c r="FH34" s="6" t="s">
        <v>36</v>
      </c>
      <c r="FI34" s="6">
        <v>0</v>
      </c>
      <c r="FJ34" s="6">
        <v>0</v>
      </c>
      <c r="FK34" s="6">
        <v>0</v>
      </c>
      <c r="FL34" s="6">
        <v>0</v>
      </c>
      <c r="FO34" s="6" t="s">
        <v>36</v>
      </c>
      <c r="FP34" s="6">
        <v>0</v>
      </c>
      <c r="FQ34" s="6">
        <v>0</v>
      </c>
      <c r="FR34" s="6">
        <v>0</v>
      </c>
      <c r="FS34" s="6">
        <v>0</v>
      </c>
      <c r="FV34" s="6" t="s">
        <v>36</v>
      </c>
      <c r="FW34" s="6">
        <v>0</v>
      </c>
      <c r="FX34" s="6">
        <v>0</v>
      </c>
      <c r="FY34" s="6">
        <v>0</v>
      </c>
      <c r="FZ34" s="6">
        <v>0</v>
      </c>
      <c r="GC34" s="6" t="s">
        <v>36</v>
      </c>
      <c r="GD34" s="6">
        <v>0</v>
      </c>
      <c r="GE34" s="6">
        <v>0</v>
      </c>
      <c r="GF34" s="6">
        <v>0</v>
      </c>
      <c r="GG34" s="6">
        <v>0</v>
      </c>
      <c r="GJ34" s="58" t="s">
        <v>36</v>
      </c>
      <c r="GK34" s="58">
        <v>0</v>
      </c>
      <c r="GL34" s="58">
        <v>0</v>
      </c>
      <c r="GM34" s="58">
        <v>0</v>
      </c>
      <c r="GN34" s="58">
        <v>0</v>
      </c>
      <c r="GQ34" s="58" t="s">
        <v>36</v>
      </c>
      <c r="GR34" s="58">
        <v>0</v>
      </c>
      <c r="GS34" s="58">
        <v>0</v>
      </c>
      <c r="GT34" s="58">
        <v>0</v>
      </c>
      <c r="GU34" s="58">
        <v>0</v>
      </c>
      <c r="GX34" s="62" t="s">
        <v>36</v>
      </c>
      <c r="GY34" s="62">
        <v>0</v>
      </c>
      <c r="GZ34" s="62">
        <v>0</v>
      </c>
      <c r="HA34" s="62">
        <v>0</v>
      </c>
      <c r="HB34" s="62">
        <v>0</v>
      </c>
      <c r="HE34" s="66" t="s">
        <v>36</v>
      </c>
      <c r="HF34" s="66">
        <v>0</v>
      </c>
      <c r="HG34" s="66">
        <v>0</v>
      </c>
      <c r="HH34" s="66">
        <v>0</v>
      </c>
      <c r="HI34" s="66">
        <v>0</v>
      </c>
      <c r="HL34" s="66" t="s">
        <v>36</v>
      </c>
      <c r="HM34" s="66">
        <v>0</v>
      </c>
      <c r="HN34" s="66">
        <v>0</v>
      </c>
      <c r="HO34" s="66">
        <v>0</v>
      </c>
      <c r="HP34" s="66">
        <v>0</v>
      </c>
      <c r="HS34" s="66" t="s">
        <v>36</v>
      </c>
      <c r="HT34" s="66">
        <v>0</v>
      </c>
      <c r="HU34" s="66">
        <v>0</v>
      </c>
      <c r="HV34" s="66">
        <v>0</v>
      </c>
      <c r="HW34" s="66">
        <v>0</v>
      </c>
      <c r="HZ34" s="66" t="s">
        <v>36</v>
      </c>
      <c r="IA34" s="75">
        <v>0</v>
      </c>
      <c r="IB34" s="75">
        <v>0</v>
      </c>
      <c r="IC34" s="75">
        <v>0</v>
      </c>
      <c r="ID34" s="75">
        <v>0</v>
      </c>
      <c r="IG34" s="66" t="s">
        <v>36</v>
      </c>
      <c r="IH34" s="66">
        <v>0</v>
      </c>
      <c r="II34" s="66">
        <v>0</v>
      </c>
      <c r="IJ34" s="66">
        <v>0</v>
      </c>
      <c r="IK34" s="66">
        <v>0</v>
      </c>
      <c r="IN34" s="66" t="s">
        <v>36</v>
      </c>
      <c r="IO34" s="66">
        <v>0</v>
      </c>
      <c r="IP34" s="66">
        <v>0</v>
      </c>
      <c r="IQ34" s="66">
        <v>0</v>
      </c>
      <c r="IR34" s="66">
        <v>0</v>
      </c>
      <c r="IU34" s="66" t="s">
        <v>36</v>
      </c>
      <c r="IV34" s="66">
        <v>0</v>
      </c>
      <c r="IW34" s="66">
        <v>0</v>
      </c>
      <c r="IX34" s="66">
        <v>0</v>
      </c>
      <c r="IY34" s="66">
        <v>0</v>
      </c>
      <c r="JB34" s="66" t="s">
        <v>36</v>
      </c>
      <c r="JC34" s="76">
        <v>0</v>
      </c>
      <c r="JD34" s="76">
        <v>0</v>
      </c>
      <c r="JE34" s="76">
        <v>0</v>
      </c>
      <c r="JF34" s="76">
        <v>0</v>
      </c>
      <c r="JI34" s="66" t="s">
        <v>36</v>
      </c>
      <c r="JJ34" s="66">
        <v>0</v>
      </c>
      <c r="JK34" s="66">
        <v>0</v>
      </c>
      <c r="JL34" s="66">
        <v>0</v>
      </c>
      <c r="JM34" s="66">
        <v>0</v>
      </c>
      <c r="JP34" s="72" t="s">
        <v>36</v>
      </c>
      <c r="JQ34" s="72">
        <v>0</v>
      </c>
      <c r="JR34" s="72">
        <v>0</v>
      </c>
      <c r="JS34" s="72">
        <v>0</v>
      </c>
      <c r="JT34" s="72">
        <v>0</v>
      </c>
      <c r="JW34" s="76" t="s">
        <v>36</v>
      </c>
      <c r="JX34" s="76">
        <v>0</v>
      </c>
      <c r="JY34" s="76">
        <v>0</v>
      </c>
      <c r="JZ34" s="76">
        <v>0</v>
      </c>
      <c r="KA34" s="76">
        <v>0</v>
      </c>
      <c r="KD34" s="76" t="s">
        <v>36</v>
      </c>
      <c r="KE34" s="76">
        <v>0</v>
      </c>
      <c r="KF34" s="76">
        <v>0</v>
      </c>
      <c r="KG34" s="76">
        <v>0</v>
      </c>
      <c r="KH34" s="76">
        <v>0</v>
      </c>
      <c r="KK34" s="6" t="s">
        <v>36</v>
      </c>
      <c r="KL34" s="6">
        <v>0</v>
      </c>
      <c r="KM34" s="6">
        <v>0</v>
      </c>
      <c r="KN34" s="6">
        <v>0</v>
      </c>
      <c r="KO34" s="6">
        <v>0</v>
      </c>
      <c r="KR34" s="76" t="s">
        <v>36</v>
      </c>
      <c r="KS34" s="76">
        <v>0.04</v>
      </c>
      <c r="KT34" s="76">
        <v>0</v>
      </c>
      <c r="KU34" s="76">
        <v>0</v>
      </c>
      <c r="KV34" s="76">
        <v>0</v>
      </c>
      <c r="KY34" s="76" t="s">
        <v>36</v>
      </c>
      <c r="KZ34" s="76">
        <v>0</v>
      </c>
      <c r="LA34" s="76">
        <v>0</v>
      </c>
      <c r="LB34" s="76">
        <v>0</v>
      </c>
      <c r="LC34" s="76">
        <v>0</v>
      </c>
      <c r="LF34" s="76" t="s">
        <v>36</v>
      </c>
      <c r="LG34" s="76">
        <v>0.04</v>
      </c>
      <c r="LH34" s="76">
        <v>0</v>
      </c>
      <c r="LI34" s="76">
        <v>7.0000000000000007E-2</v>
      </c>
      <c r="LJ34" s="76">
        <v>0</v>
      </c>
      <c r="LM34" s="76" t="s">
        <v>36</v>
      </c>
      <c r="LN34" s="76">
        <v>0</v>
      </c>
      <c r="LO34" s="76">
        <v>0</v>
      </c>
      <c r="LP34" s="76">
        <v>0</v>
      </c>
      <c r="LQ34" s="76">
        <v>0</v>
      </c>
      <c r="LR34" s="76"/>
      <c r="LS34" s="76"/>
      <c r="LT34" s="76" t="s">
        <v>36</v>
      </c>
      <c r="LU34" s="76">
        <v>0</v>
      </c>
      <c r="LV34" s="76">
        <v>0</v>
      </c>
      <c r="LW34" s="76">
        <v>0</v>
      </c>
      <c r="LX34" s="76">
        <v>0</v>
      </c>
      <c r="LY34" s="76"/>
      <c r="LZ34" s="76"/>
      <c r="MA34" s="76" t="s">
        <v>36</v>
      </c>
      <c r="MB34" s="76">
        <v>0</v>
      </c>
      <c r="MC34" s="76">
        <v>0</v>
      </c>
      <c r="MD34" s="76">
        <v>0</v>
      </c>
      <c r="ME34" s="76">
        <v>0</v>
      </c>
      <c r="MH34" s="76" t="s">
        <v>36</v>
      </c>
      <c r="MI34" s="76">
        <v>0</v>
      </c>
      <c r="MJ34" s="76">
        <v>0</v>
      </c>
      <c r="MK34" s="76">
        <v>0</v>
      </c>
      <c r="ML34" s="76">
        <v>0</v>
      </c>
      <c r="MM34" s="76"/>
      <c r="MN34" s="76"/>
      <c r="MO34" s="76" t="s">
        <v>36</v>
      </c>
      <c r="MP34" s="76">
        <v>0</v>
      </c>
      <c r="MQ34" s="76">
        <v>0</v>
      </c>
      <c r="MR34" s="76">
        <v>0</v>
      </c>
      <c r="MS34" s="76">
        <v>0</v>
      </c>
    </row>
    <row r="35" spans="1:357" x14ac:dyDescent="0.25">
      <c r="A35" s="1">
        <v>1.5000000000000007</v>
      </c>
      <c r="B35" s="1">
        <v>1.5500000000000007</v>
      </c>
      <c r="C35" s="1" t="s">
        <v>37</v>
      </c>
      <c r="D35" s="1">
        <v>0</v>
      </c>
      <c r="E35" s="1">
        <v>0</v>
      </c>
      <c r="F35" s="1">
        <v>0</v>
      </c>
      <c r="G35" s="1">
        <v>0</v>
      </c>
      <c r="H35" s="1"/>
      <c r="I35" s="1"/>
      <c r="J35" s="1" t="s">
        <v>37</v>
      </c>
      <c r="K35" s="1">
        <v>0</v>
      </c>
      <c r="L35" s="1">
        <v>0</v>
      </c>
      <c r="M35" s="1">
        <v>0</v>
      </c>
      <c r="N35" s="1">
        <v>0</v>
      </c>
      <c r="O35" s="1"/>
      <c r="P35" s="1"/>
      <c r="Q35" s="1" t="s">
        <v>37</v>
      </c>
      <c r="R35" s="1">
        <v>0</v>
      </c>
      <c r="S35" s="1">
        <v>0</v>
      </c>
      <c r="T35" s="1">
        <v>0</v>
      </c>
      <c r="U35" s="1">
        <v>0</v>
      </c>
      <c r="V35" s="1"/>
      <c r="W35" s="1"/>
      <c r="X35" s="1" t="s">
        <v>37</v>
      </c>
      <c r="Y35" s="1">
        <v>0</v>
      </c>
      <c r="Z35" s="1">
        <v>0</v>
      </c>
      <c r="AA35" s="1">
        <v>0</v>
      </c>
      <c r="AB35" s="1">
        <v>0</v>
      </c>
      <c r="AC35" s="1"/>
      <c r="AD35" s="1"/>
      <c r="AE35" s="6" t="s">
        <v>37</v>
      </c>
      <c r="AF35" s="6">
        <v>0</v>
      </c>
      <c r="AG35" s="6">
        <v>0</v>
      </c>
      <c r="AH35" s="6">
        <v>0</v>
      </c>
      <c r="AI35" s="6">
        <v>0</v>
      </c>
      <c r="AJ35" s="1"/>
      <c r="AK35" s="1"/>
      <c r="AL35" s="6" t="s">
        <v>37</v>
      </c>
      <c r="AM35" s="6">
        <v>0</v>
      </c>
      <c r="AN35" s="6">
        <v>0</v>
      </c>
      <c r="AO35" s="6">
        <v>0</v>
      </c>
      <c r="AP35" s="6">
        <v>0</v>
      </c>
      <c r="AQ35" s="1"/>
      <c r="AR35" s="1"/>
      <c r="AS35" s="6" t="s">
        <v>37</v>
      </c>
      <c r="AT35" s="6">
        <v>0</v>
      </c>
      <c r="AU35" s="6">
        <v>0</v>
      </c>
      <c r="AV35" s="6">
        <v>0</v>
      </c>
      <c r="AW35" s="6">
        <v>0</v>
      </c>
      <c r="AZ35" s="6" t="s">
        <v>37</v>
      </c>
      <c r="BA35" s="6">
        <v>0</v>
      </c>
      <c r="BB35" s="6">
        <v>0</v>
      </c>
      <c r="BC35" s="6">
        <v>0</v>
      </c>
      <c r="BD35" s="6">
        <v>0</v>
      </c>
      <c r="BG35" s="6" t="s">
        <v>37</v>
      </c>
      <c r="BH35" s="6">
        <v>0</v>
      </c>
      <c r="BI35" s="6">
        <v>0</v>
      </c>
      <c r="BJ35" s="6">
        <v>0</v>
      </c>
      <c r="BK35" s="6">
        <v>0</v>
      </c>
      <c r="BN35" s="6" t="s">
        <v>37</v>
      </c>
      <c r="BO35" s="6">
        <v>0.05</v>
      </c>
      <c r="BP35" s="6">
        <v>0</v>
      </c>
      <c r="BQ35" s="6">
        <v>0</v>
      </c>
      <c r="BR35" s="6">
        <v>0</v>
      </c>
      <c r="BU35" s="6" t="s">
        <v>37</v>
      </c>
      <c r="BV35" s="6">
        <v>0</v>
      </c>
      <c r="BW35" s="6">
        <v>0</v>
      </c>
      <c r="BX35" s="6">
        <v>0</v>
      </c>
      <c r="BY35" s="6">
        <v>0</v>
      </c>
      <c r="CB35" s="6" t="s">
        <v>37</v>
      </c>
      <c r="CC35" s="6">
        <v>0</v>
      </c>
      <c r="CD35" s="6">
        <v>0</v>
      </c>
      <c r="CE35" s="6">
        <v>0</v>
      </c>
      <c r="CF35" s="6">
        <v>0</v>
      </c>
      <c r="CI35" s="6" t="s">
        <v>37</v>
      </c>
      <c r="CJ35" s="6">
        <v>0</v>
      </c>
      <c r="CK35" s="6">
        <v>0</v>
      </c>
      <c r="CL35" s="6">
        <v>0</v>
      </c>
      <c r="CM35" s="6">
        <v>0</v>
      </c>
      <c r="CP35" s="6" t="s">
        <v>37</v>
      </c>
      <c r="CQ35" s="6">
        <v>0</v>
      </c>
      <c r="CR35" s="6">
        <v>0</v>
      </c>
      <c r="CS35" s="6">
        <v>0</v>
      </c>
      <c r="CT35" s="6">
        <v>0</v>
      </c>
      <c r="CW35" s="6" t="s">
        <v>37</v>
      </c>
      <c r="CX35" s="6">
        <v>0</v>
      </c>
      <c r="CY35" s="6">
        <v>0</v>
      </c>
      <c r="CZ35" s="6">
        <v>0</v>
      </c>
      <c r="DA35" s="6">
        <v>0</v>
      </c>
      <c r="DD35" s="6" t="s">
        <v>37</v>
      </c>
      <c r="DE35" s="6">
        <v>0</v>
      </c>
      <c r="DF35" s="6">
        <v>0</v>
      </c>
      <c r="DG35" s="6">
        <v>0</v>
      </c>
      <c r="DH35" s="6">
        <v>0</v>
      </c>
      <c r="DK35" s="6" t="s">
        <v>37</v>
      </c>
      <c r="DL35" s="6">
        <v>0</v>
      </c>
      <c r="DM35" s="6">
        <v>0</v>
      </c>
      <c r="DN35" s="6">
        <v>0</v>
      </c>
      <c r="DO35" s="6">
        <v>0</v>
      </c>
      <c r="DR35" s="6" t="s">
        <v>37</v>
      </c>
      <c r="DS35" s="6">
        <v>0</v>
      </c>
      <c r="DT35" s="6">
        <v>0</v>
      </c>
      <c r="DU35" s="6">
        <v>0</v>
      </c>
      <c r="DV35" s="6">
        <v>0</v>
      </c>
      <c r="DY35" s="6" t="s">
        <v>37</v>
      </c>
      <c r="DZ35" s="6">
        <v>0</v>
      </c>
      <c r="EA35" s="6">
        <v>0</v>
      </c>
      <c r="EB35" s="6">
        <v>0</v>
      </c>
      <c r="EC35" s="6">
        <v>0</v>
      </c>
      <c r="EF35" s="6" t="s">
        <v>37</v>
      </c>
      <c r="EG35" s="6">
        <v>0</v>
      </c>
      <c r="EH35" s="6">
        <v>0</v>
      </c>
      <c r="EI35" s="6">
        <v>0</v>
      </c>
      <c r="EJ35" s="6">
        <v>0</v>
      </c>
      <c r="EM35" s="6" t="s">
        <v>37</v>
      </c>
      <c r="EN35" s="6">
        <v>0</v>
      </c>
      <c r="EO35" s="6">
        <v>0</v>
      </c>
      <c r="EP35" s="6">
        <v>0</v>
      </c>
      <c r="EQ35" s="6">
        <v>0</v>
      </c>
      <c r="ET35" s="6" t="s">
        <v>37</v>
      </c>
      <c r="EU35" s="6">
        <v>0</v>
      </c>
      <c r="EV35" s="6">
        <v>0</v>
      </c>
      <c r="EW35" s="6">
        <v>0</v>
      </c>
      <c r="EX35" s="6">
        <v>0</v>
      </c>
      <c r="FA35" s="6" t="s">
        <v>37</v>
      </c>
      <c r="FB35" s="6">
        <v>0</v>
      </c>
      <c r="FC35" s="6">
        <v>0</v>
      </c>
      <c r="FD35" s="6">
        <v>0</v>
      </c>
      <c r="FE35" s="6">
        <v>0</v>
      </c>
      <c r="FH35" s="6" t="s">
        <v>37</v>
      </c>
      <c r="FI35" s="6">
        <v>0</v>
      </c>
      <c r="FJ35" s="6">
        <v>0</v>
      </c>
      <c r="FK35" s="6">
        <v>0</v>
      </c>
      <c r="FL35" s="6">
        <v>0</v>
      </c>
      <c r="FO35" s="6" t="s">
        <v>37</v>
      </c>
      <c r="FP35" s="6">
        <v>0</v>
      </c>
      <c r="FQ35" s="6">
        <v>0</v>
      </c>
      <c r="FR35" s="6">
        <v>0</v>
      </c>
      <c r="FS35" s="6">
        <v>0</v>
      </c>
      <c r="FV35" s="6" t="s">
        <v>37</v>
      </c>
      <c r="FW35" s="6">
        <v>0</v>
      </c>
      <c r="FX35" s="6">
        <v>0</v>
      </c>
      <c r="FY35" s="6">
        <v>0</v>
      </c>
      <c r="FZ35" s="6">
        <v>0</v>
      </c>
      <c r="GC35" s="6" t="s">
        <v>37</v>
      </c>
      <c r="GD35" s="6">
        <v>0</v>
      </c>
      <c r="GE35" s="6">
        <v>0</v>
      </c>
      <c r="GF35" s="6">
        <v>0</v>
      </c>
      <c r="GG35" s="6">
        <v>0</v>
      </c>
      <c r="GJ35" s="58" t="s">
        <v>37</v>
      </c>
      <c r="GK35" s="58">
        <v>0</v>
      </c>
      <c r="GL35" s="58">
        <v>0</v>
      </c>
      <c r="GM35" s="58">
        <v>0</v>
      </c>
      <c r="GN35" s="58">
        <v>0</v>
      </c>
      <c r="GQ35" s="58" t="s">
        <v>37</v>
      </c>
      <c r="GR35" s="58">
        <v>0</v>
      </c>
      <c r="GS35" s="58">
        <v>0</v>
      </c>
      <c r="GT35" s="58">
        <v>0</v>
      </c>
      <c r="GU35" s="58">
        <v>0</v>
      </c>
      <c r="GX35" s="62" t="s">
        <v>37</v>
      </c>
      <c r="GY35" s="62">
        <v>0</v>
      </c>
      <c r="GZ35" s="62">
        <v>0</v>
      </c>
      <c r="HA35" s="62">
        <v>0</v>
      </c>
      <c r="HB35" s="62">
        <v>0</v>
      </c>
      <c r="HE35" s="66" t="s">
        <v>37</v>
      </c>
      <c r="HF35" s="66">
        <v>0</v>
      </c>
      <c r="HG35" s="66">
        <v>0</v>
      </c>
      <c r="HH35" s="66">
        <v>0</v>
      </c>
      <c r="HI35" s="66">
        <v>0</v>
      </c>
      <c r="HL35" s="66" t="s">
        <v>37</v>
      </c>
      <c r="HM35" s="66">
        <v>0</v>
      </c>
      <c r="HN35" s="66">
        <v>0</v>
      </c>
      <c r="HO35" s="66">
        <v>0</v>
      </c>
      <c r="HP35" s="66">
        <v>0</v>
      </c>
      <c r="HS35" s="66" t="s">
        <v>37</v>
      </c>
      <c r="HT35" s="66">
        <v>0</v>
      </c>
      <c r="HU35" s="66">
        <v>0</v>
      </c>
      <c r="HV35" s="66">
        <v>0</v>
      </c>
      <c r="HW35" s="66">
        <v>0</v>
      </c>
      <c r="HZ35" s="66" t="s">
        <v>37</v>
      </c>
      <c r="IA35" s="75">
        <v>0</v>
      </c>
      <c r="IB35" s="75">
        <v>0</v>
      </c>
      <c r="IC35" s="75">
        <v>0</v>
      </c>
      <c r="ID35" s="75">
        <v>0</v>
      </c>
      <c r="IG35" s="66" t="s">
        <v>37</v>
      </c>
      <c r="IH35" s="66">
        <v>0</v>
      </c>
      <c r="II35" s="66">
        <v>0</v>
      </c>
      <c r="IJ35" s="66">
        <v>0</v>
      </c>
      <c r="IK35" s="66">
        <v>0</v>
      </c>
      <c r="IN35" s="66" t="s">
        <v>37</v>
      </c>
      <c r="IO35" s="66">
        <v>0.03</v>
      </c>
      <c r="IP35" s="66">
        <v>0</v>
      </c>
      <c r="IQ35" s="66">
        <v>0</v>
      </c>
      <c r="IR35" s="66">
        <v>0</v>
      </c>
      <c r="IU35" s="66" t="s">
        <v>37</v>
      </c>
      <c r="IV35" s="66">
        <v>0</v>
      </c>
      <c r="IW35" s="66">
        <v>0</v>
      </c>
      <c r="IX35" s="66">
        <v>0</v>
      </c>
      <c r="IY35" s="66">
        <v>0</v>
      </c>
      <c r="JB35" s="66" t="s">
        <v>37</v>
      </c>
      <c r="JC35" s="76">
        <v>0</v>
      </c>
      <c r="JD35" s="76">
        <v>0</v>
      </c>
      <c r="JE35" s="76">
        <v>0</v>
      </c>
      <c r="JF35" s="76">
        <v>0</v>
      </c>
      <c r="JI35" s="66" t="s">
        <v>37</v>
      </c>
      <c r="JJ35" s="66">
        <v>0</v>
      </c>
      <c r="JK35" s="66">
        <v>0</v>
      </c>
      <c r="JL35" s="66">
        <v>0</v>
      </c>
      <c r="JM35" s="66">
        <v>0</v>
      </c>
      <c r="JP35" s="72" t="s">
        <v>37</v>
      </c>
      <c r="JQ35" s="72">
        <v>0</v>
      </c>
      <c r="JR35" s="72">
        <v>0</v>
      </c>
      <c r="JS35" s="72">
        <v>0</v>
      </c>
      <c r="JT35" s="72">
        <v>0</v>
      </c>
      <c r="JW35" s="76" t="s">
        <v>37</v>
      </c>
      <c r="JX35" s="76">
        <v>0</v>
      </c>
      <c r="JY35" s="76">
        <v>0</v>
      </c>
      <c r="JZ35" s="76">
        <v>0</v>
      </c>
      <c r="KA35" s="76">
        <v>0</v>
      </c>
      <c r="KD35" s="76" t="s">
        <v>37</v>
      </c>
      <c r="KE35" s="76">
        <v>0</v>
      </c>
      <c r="KF35" s="76">
        <v>0</v>
      </c>
      <c r="KG35" s="76">
        <v>0</v>
      </c>
      <c r="KH35" s="76">
        <v>0</v>
      </c>
      <c r="KK35" s="6" t="s">
        <v>37</v>
      </c>
      <c r="KL35" s="6">
        <v>0</v>
      </c>
      <c r="KM35" s="6">
        <v>0</v>
      </c>
      <c r="KN35" s="6">
        <v>0</v>
      </c>
      <c r="KO35" s="6">
        <v>0</v>
      </c>
      <c r="KR35" s="76" t="s">
        <v>37</v>
      </c>
      <c r="KS35" s="76">
        <v>0</v>
      </c>
      <c r="KT35" s="76">
        <v>0</v>
      </c>
      <c r="KU35" s="76">
        <v>0</v>
      </c>
      <c r="KV35" s="76">
        <v>0</v>
      </c>
      <c r="KY35" s="76" t="s">
        <v>37</v>
      </c>
      <c r="KZ35" s="76">
        <v>0</v>
      </c>
      <c r="LA35" s="76">
        <v>0</v>
      </c>
      <c r="LB35" s="76">
        <v>0</v>
      </c>
      <c r="LC35" s="76">
        <v>0</v>
      </c>
      <c r="LF35" s="76" t="s">
        <v>37</v>
      </c>
      <c r="LG35" s="76">
        <v>0</v>
      </c>
      <c r="LH35" s="76">
        <v>0</v>
      </c>
      <c r="LI35" s="76">
        <v>0</v>
      </c>
      <c r="LJ35" s="76">
        <v>0</v>
      </c>
      <c r="LM35" s="76" t="s">
        <v>37</v>
      </c>
      <c r="LN35" s="76">
        <v>0</v>
      </c>
      <c r="LO35" s="76">
        <v>0</v>
      </c>
      <c r="LP35" s="76">
        <v>0</v>
      </c>
      <c r="LQ35" s="76">
        <v>0</v>
      </c>
      <c r="LR35" s="76"/>
      <c r="LS35" s="76"/>
      <c r="LT35" s="76" t="s">
        <v>37</v>
      </c>
      <c r="LU35" s="76">
        <v>0</v>
      </c>
      <c r="LV35" s="76">
        <v>0</v>
      </c>
      <c r="LW35" s="76">
        <v>0</v>
      </c>
      <c r="LX35" s="76">
        <v>0</v>
      </c>
      <c r="LY35" s="76"/>
      <c r="LZ35" s="76"/>
      <c r="MA35" s="76" t="s">
        <v>37</v>
      </c>
      <c r="MB35" s="76">
        <v>0</v>
      </c>
      <c r="MC35" s="76">
        <v>0</v>
      </c>
      <c r="MD35" s="76">
        <v>0</v>
      </c>
      <c r="ME35" s="76">
        <v>0</v>
      </c>
      <c r="MH35" s="76" t="s">
        <v>37</v>
      </c>
      <c r="MI35" s="76">
        <v>0</v>
      </c>
      <c r="MJ35" s="76">
        <v>0</v>
      </c>
      <c r="MK35" s="76">
        <v>0</v>
      </c>
      <c r="ML35" s="76">
        <v>0</v>
      </c>
      <c r="MM35" s="76"/>
      <c r="MN35" s="76"/>
      <c r="MO35" s="76" t="s">
        <v>37</v>
      </c>
      <c r="MP35" s="76">
        <v>0</v>
      </c>
      <c r="MQ35" s="76">
        <v>0</v>
      </c>
      <c r="MR35" s="76">
        <v>0</v>
      </c>
      <c r="MS35" s="76">
        <v>0</v>
      </c>
    </row>
    <row r="36" spans="1:357" x14ac:dyDescent="0.25">
      <c r="A36" s="1">
        <v>1.5500000000000007</v>
      </c>
      <c r="B36" s="1">
        <v>1.6000000000000008</v>
      </c>
      <c r="C36" s="1" t="s">
        <v>38</v>
      </c>
      <c r="D36" s="1">
        <v>0</v>
      </c>
      <c r="E36" s="1">
        <v>0</v>
      </c>
      <c r="F36" s="1">
        <v>0</v>
      </c>
      <c r="G36" s="1">
        <v>0</v>
      </c>
      <c r="H36" s="1"/>
      <c r="I36" s="1"/>
      <c r="J36" s="1" t="s">
        <v>38</v>
      </c>
      <c r="K36" s="1">
        <v>0</v>
      </c>
      <c r="L36" s="1">
        <v>0</v>
      </c>
      <c r="M36" s="1">
        <v>0</v>
      </c>
      <c r="N36" s="1">
        <v>0</v>
      </c>
      <c r="O36" s="1"/>
      <c r="P36" s="1"/>
      <c r="Q36" s="1" t="s">
        <v>38</v>
      </c>
      <c r="R36" s="1">
        <v>0</v>
      </c>
      <c r="S36" s="1">
        <v>0</v>
      </c>
      <c r="T36" s="1">
        <v>0</v>
      </c>
      <c r="U36" s="1">
        <v>0</v>
      </c>
      <c r="V36" s="1"/>
      <c r="W36" s="1"/>
      <c r="X36" s="1" t="s">
        <v>38</v>
      </c>
      <c r="Y36" s="1">
        <v>0</v>
      </c>
      <c r="Z36" s="1">
        <v>0</v>
      </c>
      <c r="AA36" s="1">
        <v>0</v>
      </c>
      <c r="AB36" s="1">
        <v>0</v>
      </c>
      <c r="AC36" s="1"/>
      <c r="AD36" s="1"/>
      <c r="AE36" s="6" t="s">
        <v>38</v>
      </c>
      <c r="AF36" s="6">
        <v>0</v>
      </c>
      <c r="AG36" s="6">
        <v>0</v>
      </c>
      <c r="AH36" s="6">
        <v>0</v>
      </c>
      <c r="AI36" s="6">
        <v>0</v>
      </c>
      <c r="AJ36" s="1"/>
      <c r="AK36" s="1"/>
      <c r="AL36" s="6" t="s">
        <v>38</v>
      </c>
      <c r="AM36" s="6">
        <v>0</v>
      </c>
      <c r="AN36" s="6">
        <v>0</v>
      </c>
      <c r="AO36" s="6">
        <v>0</v>
      </c>
      <c r="AP36" s="6">
        <v>0</v>
      </c>
      <c r="AQ36" s="1"/>
      <c r="AR36" s="1"/>
      <c r="AS36" s="6" t="s">
        <v>38</v>
      </c>
      <c r="AT36" s="6">
        <v>0</v>
      </c>
      <c r="AU36" s="6">
        <v>0</v>
      </c>
      <c r="AV36" s="6">
        <v>0</v>
      </c>
      <c r="AW36" s="6">
        <v>0</v>
      </c>
      <c r="AZ36" s="6" t="s">
        <v>38</v>
      </c>
      <c r="BA36" s="6">
        <v>0</v>
      </c>
      <c r="BB36" s="6">
        <v>0</v>
      </c>
      <c r="BC36" s="6">
        <v>0</v>
      </c>
      <c r="BD36" s="6">
        <v>0</v>
      </c>
      <c r="BG36" s="6" t="s">
        <v>38</v>
      </c>
      <c r="BH36" s="6">
        <v>0</v>
      </c>
      <c r="BI36" s="6">
        <v>0</v>
      </c>
      <c r="BJ36" s="6">
        <v>0</v>
      </c>
      <c r="BK36" s="6">
        <v>0</v>
      </c>
      <c r="BN36" s="6" t="s">
        <v>38</v>
      </c>
      <c r="BO36" s="6">
        <v>0</v>
      </c>
      <c r="BP36" s="6">
        <v>0</v>
      </c>
      <c r="BQ36" s="6">
        <v>0</v>
      </c>
      <c r="BR36" s="6">
        <v>0</v>
      </c>
      <c r="BU36" s="6" t="s">
        <v>38</v>
      </c>
      <c r="BV36" s="6">
        <v>0</v>
      </c>
      <c r="BW36" s="6">
        <v>0</v>
      </c>
      <c r="BX36" s="6">
        <v>0</v>
      </c>
      <c r="BY36" s="6">
        <v>0</v>
      </c>
      <c r="CB36" s="6" t="s">
        <v>38</v>
      </c>
      <c r="CC36" s="6">
        <v>0</v>
      </c>
      <c r="CD36" s="6">
        <v>0</v>
      </c>
      <c r="CE36" s="6">
        <v>0</v>
      </c>
      <c r="CF36" s="6">
        <v>0</v>
      </c>
      <c r="CI36" s="6" t="s">
        <v>38</v>
      </c>
      <c r="CJ36" s="6">
        <v>0</v>
      </c>
      <c r="CK36" s="6">
        <v>0</v>
      </c>
      <c r="CL36" s="6">
        <v>0</v>
      </c>
      <c r="CM36" s="6">
        <v>0</v>
      </c>
      <c r="CP36" s="6" t="s">
        <v>38</v>
      </c>
      <c r="CQ36" s="6">
        <v>0.08</v>
      </c>
      <c r="CR36" s="6">
        <v>0</v>
      </c>
      <c r="CS36" s="6">
        <v>0.16</v>
      </c>
      <c r="CT36" s="6">
        <v>0</v>
      </c>
      <c r="CW36" s="6" t="s">
        <v>38</v>
      </c>
      <c r="CX36" s="6">
        <v>0</v>
      </c>
      <c r="CY36" s="6">
        <v>0</v>
      </c>
      <c r="CZ36" s="6">
        <v>0</v>
      </c>
      <c r="DA36" s="6">
        <v>0</v>
      </c>
      <c r="DD36" s="6" t="s">
        <v>38</v>
      </c>
      <c r="DE36" s="6">
        <v>0</v>
      </c>
      <c r="DF36" s="6">
        <v>0</v>
      </c>
      <c r="DG36" s="6">
        <v>0</v>
      </c>
      <c r="DH36" s="6">
        <v>0</v>
      </c>
      <c r="DK36" s="6" t="s">
        <v>38</v>
      </c>
      <c r="DL36" s="6">
        <v>0</v>
      </c>
      <c r="DM36" s="6">
        <v>0</v>
      </c>
      <c r="DN36" s="6">
        <v>0</v>
      </c>
      <c r="DO36" s="6">
        <v>0</v>
      </c>
      <c r="DR36" s="6" t="s">
        <v>38</v>
      </c>
      <c r="DS36" s="6">
        <v>0</v>
      </c>
      <c r="DT36" s="6">
        <v>0</v>
      </c>
      <c r="DU36" s="6">
        <v>0</v>
      </c>
      <c r="DV36" s="6">
        <v>0</v>
      </c>
      <c r="DY36" s="6" t="s">
        <v>38</v>
      </c>
      <c r="DZ36" s="6">
        <v>0</v>
      </c>
      <c r="EA36" s="6">
        <v>0</v>
      </c>
      <c r="EB36" s="6">
        <v>0</v>
      </c>
      <c r="EC36" s="6">
        <v>0</v>
      </c>
      <c r="EF36" s="6" t="s">
        <v>38</v>
      </c>
      <c r="EG36" s="6">
        <v>0</v>
      </c>
      <c r="EH36" s="6">
        <v>0</v>
      </c>
      <c r="EI36" s="6">
        <v>0</v>
      </c>
      <c r="EJ36" s="6">
        <v>0</v>
      </c>
      <c r="EM36" s="6" t="s">
        <v>38</v>
      </c>
      <c r="EN36" s="6">
        <v>0</v>
      </c>
      <c r="EO36" s="6">
        <v>0</v>
      </c>
      <c r="EP36" s="6">
        <v>0</v>
      </c>
      <c r="EQ36" s="6">
        <v>0</v>
      </c>
      <c r="ET36" s="6" t="s">
        <v>38</v>
      </c>
      <c r="EU36" s="6">
        <v>0</v>
      </c>
      <c r="EV36" s="6">
        <v>0</v>
      </c>
      <c r="EW36" s="6">
        <v>0</v>
      </c>
      <c r="EX36" s="6">
        <v>0</v>
      </c>
      <c r="FA36" s="6" t="s">
        <v>38</v>
      </c>
      <c r="FB36" s="6">
        <v>0</v>
      </c>
      <c r="FC36" s="6">
        <v>0</v>
      </c>
      <c r="FD36" s="6">
        <v>0</v>
      </c>
      <c r="FE36" s="6">
        <v>0</v>
      </c>
      <c r="FH36" s="6" t="s">
        <v>38</v>
      </c>
      <c r="FI36" s="6">
        <v>0.22</v>
      </c>
      <c r="FJ36" s="6">
        <v>0</v>
      </c>
      <c r="FK36" s="6">
        <v>0</v>
      </c>
      <c r="FL36" s="6">
        <v>1.79</v>
      </c>
      <c r="FO36" s="6" t="s">
        <v>38</v>
      </c>
      <c r="FP36" s="6">
        <v>0</v>
      </c>
      <c r="FQ36" s="6">
        <v>0</v>
      </c>
      <c r="FR36" s="6">
        <v>0</v>
      </c>
      <c r="FS36" s="6">
        <v>0</v>
      </c>
      <c r="FV36" s="6" t="s">
        <v>38</v>
      </c>
      <c r="FW36" s="6">
        <v>0</v>
      </c>
      <c r="FX36" s="6">
        <v>0</v>
      </c>
      <c r="FY36" s="6">
        <v>0</v>
      </c>
      <c r="FZ36" s="6">
        <v>0</v>
      </c>
      <c r="GC36" s="6" t="s">
        <v>38</v>
      </c>
      <c r="GD36" s="6">
        <v>0</v>
      </c>
      <c r="GE36" s="6">
        <v>0</v>
      </c>
      <c r="GF36" s="6">
        <v>0</v>
      </c>
      <c r="GG36" s="6">
        <v>0</v>
      </c>
      <c r="GJ36" s="58" t="s">
        <v>38</v>
      </c>
      <c r="GK36" s="58">
        <v>0</v>
      </c>
      <c r="GL36" s="58">
        <v>0</v>
      </c>
      <c r="GM36" s="58">
        <v>0</v>
      </c>
      <c r="GN36" s="58">
        <v>0</v>
      </c>
      <c r="GQ36" s="58" t="s">
        <v>38</v>
      </c>
      <c r="GR36" s="58">
        <v>0</v>
      </c>
      <c r="GS36" s="58">
        <v>0</v>
      </c>
      <c r="GT36" s="58">
        <v>0</v>
      </c>
      <c r="GU36" s="58">
        <v>0</v>
      </c>
      <c r="GX36" s="62" t="s">
        <v>38</v>
      </c>
      <c r="GY36" s="62">
        <v>0</v>
      </c>
      <c r="GZ36" s="62">
        <v>0</v>
      </c>
      <c r="HA36" s="62">
        <v>0</v>
      </c>
      <c r="HB36" s="62">
        <v>0</v>
      </c>
      <c r="HE36" s="66" t="s">
        <v>38</v>
      </c>
      <c r="HF36" s="66">
        <v>0</v>
      </c>
      <c r="HG36" s="66">
        <v>0</v>
      </c>
      <c r="HH36" s="66">
        <v>0</v>
      </c>
      <c r="HI36" s="66">
        <v>0</v>
      </c>
      <c r="HL36" s="66" t="s">
        <v>38</v>
      </c>
      <c r="HM36" s="66">
        <v>0</v>
      </c>
      <c r="HN36" s="66">
        <v>0</v>
      </c>
      <c r="HO36" s="66">
        <v>0</v>
      </c>
      <c r="HP36" s="66">
        <v>0</v>
      </c>
      <c r="HS36" s="66" t="s">
        <v>38</v>
      </c>
      <c r="HT36" s="66">
        <v>0</v>
      </c>
      <c r="HU36" s="66">
        <v>0</v>
      </c>
      <c r="HV36" s="66">
        <v>0</v>
      </c>
      <c r="HW36" s="66">
        <v>0</v>
      </c>
      <c r="HZ36" s="66" t="s">
        <v>38</v>
      </c>
      <c r="IA36" s="75">
        <v>0</v>
      </c>
      <c r="IB36" s="75">
        <v>0</v>
      </c>
      <c r="IC36" s="75">
        <v>0</v>
      </c>
      <c r="ID36" s="75">
        <v>0</v>
      </c>
      <c r="IG36" s="66" t="s">
        <v>38</v>
      </c>
      <c r="IH36" s="66">
        <v>0</v>
      </c>
      <c r="II36" s="66">
        <v>0</v>
      </c>
      <c r="IJ36" s="66">
        <v>0</v>
      </c>
      <c r="IK36" s="66">
        <v>0</v>
      </c>
      <c r="IN36" s="66" t="s">
        <v>38</v>
      </c>
      <c r="IO36" s="66">
        <v>0</v>
      </c>
      <c r="IP36" s="66">
        <v>0</v>
      </c>
      <c r="IQ36" s="66">
        <v>0</v>
      </c>
      <c r="IR36" s="66">
        <v>0</v>
      </c>
      <c r="IU36" s="66" t="s">
        <v>38</v>
      </c>
      <c r="IV36" s="66">
        <v>0.03</v>
      </c>
      <c r="IW36" s="66">
        <v>0</v>
      </c>
      <c r="IX36" s="66">
        <v>0.06</v>
      </c>
      <c r="IY36" s="66">
        <v>0</v>
      </c>
      <c r="JB36" s="66" t="s">
        <v>38</v>
      </c>
      <c r="JC36" s="76">
        <v>0</v>
      </c>
      <c r="JD36" s="76">
        <v>0</v>
      </c>
      <c r="JE36" s="76">
        <v>0</v>
      </c>
      <c r="JF36" s="76">
        <v>0</v>
      </c>
      <c r="JI36" s="66" t="s">
        <v>38</v>
      </c>
      <c r="JJ36" s="66">
        <v>0.05</v>
      </c>
      <c r="JK36" s="66">
        <v>0</v>
      </c>
      <c r="JL36" s="66">
        <v>0.09</v>
      </c>
      <c r="JM36" s="66">
        <v>0</v>
      </c>
      <c r="JP36" s="72" t="s">
        <v>38</v>
      </c>
      <c r="JQ36" s="72">
        <v>0</v>
      </c>
      <c r="JR36" s="72">
        <v>0</v>
      </c>
      <c r="JS36" s="72">
        <v>0</v>
      </c>
      <c r="JT36" s="72">
        <v>0</v>
      </c>
      <c r="JW36" s="76" t="s">
        <v>38</v>
      </c>
      <c r="JX36" s="76">
        <v>0</v>
      </c>
      <c r="JY36" s="76">
        <v>0</v>
      </c>
      <c r="JZ36" s="76">
        <v>0</v>
      </c>
      <c r="KA36" s="76">
        <v>0</v>
      </c>
      <c r="KD36" s="76" t="s">
        <v>38</v>
      </c>
      <c r="KE36" s="76">
        <v>0</v>
      </c>
      <c r="KF36" s="76">
        <v>0</v>
      </c>
      <c r="KG36" s="76">
        <v>0</v>
      </c>
      <c r="KH36" s="76">
        <v>0</v>
      </c>
      <c r="KK36" s="6" t="s">
        <v>38</v>
      </c>
      <c r="KL36" s="6">
        <v>0</v>
      </c>
      <c r="KM36" s="6">
        <v>0</v>
      </c>
      <c r="KN36" s="6">
        <v>0</v>
      </c>
      <c r="KO36" s="6">
        <v>0</v>
      </c>
      <c r="KR36" s="76" t="s">
        <v>38</v>
      </c>
      <c r="KS36" s="76">
        <v>0</v>
      </c>
      <c r="KT36" s="76">
        <v>0</v>
      </c>
      <c r="KU36" s="76">
        <v>0</v>
      </c>
      <c r="KV36" s="76">
        <v>0</v>
      </c>
      <c r="KY36" s="76" t="s">
        <v>38</v>
      </c>
      <c r="KZ36" s="76">
        <v>0</v>
      </c>
      <c r="LA36" s="76">
        <v>0</v>
      </c>
      <c r="LB36" s="76">
        <v>0</v>
      </c>
      <c r="LC36" s="76">
        <v>0</v>
      </c>
      <c r="LF36" s="76" t="s">
        <v>38</v>
      </c>
      <c r="LG36" s="76">
        <v>0</v>
      </c>
      <c r="LH36" s="76">
        <v>0</v>
      </c>
      <c r="LI36" s="76">
        <v>0</v>
      </c>
      <c r="LJ36" s="76">
        <v>0</v>
      </c>
      <c r="LM36" s="76" t="s">
        <v>38</v>
      </c>
      <c r="LN36" s="76">
        <v>0</v>
      </c>
      <c r="LO36" s="76">
        <v>0</v>
      </c>
      <c r="LP36" s="76">
        <v>0</v>
      </c>
      <c r="LQ36" s="76">
        <v>0</v>
      </c>
      <c r="LR36" s="76"/>
      <c r="LS36" s="76"/>
      <c r="LT36" s="76" t="s">
        <v>38</v>
      </c>
      <c r="LU36" s="76">
        <v>0</v>
      </c>
      <c r="LV36" s="76">
        <v>0</v>
      </c>
      <c r="LW36" s="76">
        <v>0</v>
      </c>
      <c r="LX36" s="76">
        <v>0</v>
      </c>
      <c r="LY36" s="76"/>
      <c r="LZ36" s="76"/>
      <c r="MA36" s="76" t="s">
        <v>38</v>
      </c>
      <c r="MB36" s="76">
        <v>0</v>
      </c>
      <c r="MC36" s="76">
        <v>0</v>
      </c>
      <c r="MD36" s="76">
        <v>0</v>
      </c>
      <c r="ME36" s="76">
        <v>0</v>
      </c>
      <c r="MH36" s="76" t="s">
        <v>38</v>
      </c>
      <c r="MI36" s="76">
        <v>0</v>
      </c>
      <c r="MJ36" s="76">
        <v>0</v>
      </c>
      <c r="MK36" s="76">
        <v>0</v>
      </c>
      <c r="ML36" s="76">
        <v>0</v>
      </c>
      <c r="MM36" s="76"/>
      <c r="MN36" s="76"/>
      <c r="MO36" s="76" t="s">
        <v>38</v>
      </c>
      <c r="MP36" s="76">
        <v>0</v>
      </c>
      <c r="MQ36" s="76">
        <v>0</v>
      </c>
      <c r="MR36" s="76">
        <v>0</v>
      </c>
      <c r="MS36" s="76">
        <v>0</v>
      </c>
    </row>
    <row r="37" spans="1:357" x14ac:dyDescent="0.25">
      <c r="A37" s="1">
        <v>1.6000000000000008</v>
      </c>
      <c r="B37" s="1">
        <v>1.6500000000000008</v>
      </c>
      <c r="C37" s="1" t="s">
        <v>39</v>
      </c>
      <c r="D37" s="1">
        <v>0</v>
      </c>
      <c r="E37" s="1">
        <v>0</v>
      </c>
      <c r="F37" s="1">
        <v>0</v>
      </c>
      <c r="G37" s="1">
        <v>0</v>
      </c>
      <c r="H37" s="1"/>
      <c r="I37" s="1"/>
      <c r="J37" s="1" t="s">
        <v>39</v>
      </c>
      <c r="K37" s="1">
        <v>0.03</v>
      </c>
      <c r="L37" s="1">
        <v>0</v>
      </c>
      <c r="M37" s="1">
        <v>0.06</v>
      </c>
      <c r="N37" s="1">
        <v>0</v>
      </c>
      <c r="O37" s="1"/>
      <c r="P37" s="1"/>
      <c r="Q37" s="1" t="s">
        <v>39</v>
      </c>
      <c r="R37" s="1">
        <v>0</v>
      </c>
      <c r="S37" s="1">
        <v>0</v>
      </c>
      <c r="T37" s="1">
        <v>0</v>
      </c>
      <c r="U37" s="1">
        <v>0</v>
      </c>
      <c r="V37" s="1"/>
      <c r="W37" s="1"/>
      <c r="X37" s="1" t="s">
        <v>39</v>
      </c>
      <c r="Y37" s="1">
        <v>0</v>
      </c>
      <c r="Z37" s="1">
        <v>0</v>
      </c>
      <c r="AA37" s="1">
        <v>0</v>
      </c>
      <c r="AB37" s="1">
        <v>0</v>
      </c>
      <c r="AC37" s="1"/>
      <c r="AD37" s="1"/>
      <c r="AE37" s="6" t="s">
        <v>39</v>
      </c>
      <c r="AF37" s="6">
        <v>0</v>
      </c>
      <c r="AG37" s="6">
        <v>0</v>
      </c>
      <c r="AH37" s="6">
        <v>0</v>
      </c>
      <c r="AI37" s="6">
        <v>0</v>
      </c>
      <c r="AJ37" s="1"/>
      <c r="AK37" s="1"/>
      <c r="AL37" s="6" t="s">
        <v>39</v>
      </c>
      <c r="AM37" s="6">
        <v>0</v>
      </c>
      <c r="AN37" s="6">
        <v>0</v>
      </c>
      <c r="AO37" s="6">
        <v>0</v>
      </c>
      <c r="AP37" s="6">
        <v>0</v>
      </c>
      <c r="AQ37" s="1"/>
      <c r="AR37" s="1"/>
      <c r="AS37" s="6" t="s">
        <v>39</v>
      </c>
      <c r="AT37" s="6">
        <v>0</v>
      </c>
      <c r="AU37" s="6">
        <v>0</v>
      </c>
      <c r="AV37" s="6">
        <v>0</v>
      </c>
      <c r="AW37" s="6">
        <v>0</v>
      </c>
      <c r="AZ37" s="6" t="s">
        <v>39</v>
      </c>
      <c r="BA37" s="6">
        <v>0</v>
      </c>
      <c r="BB37" s="6">
        <v>0</v>
      </c>
      <c r="BC37" s="6">
        <v>0</v>
      </c>
      <c r="BD37" s="6">
        <v>0</v>
      </c>
      <c r="BG37" s="6" t="s">
        <v>39</v>
      </c>
      <c r="BH37" s="6">
        <v>0</v>
      </c>
      <c r="BI37" s="6">
        <v>0</v>
      </c>
      <c r="BJ37" s="6">
        <v>0</v>
      </c>
      <c r="BK37" s="6">
        <v>0</v>
      </c>
      <c r="BN37" s="6" t="s">
        <v>39</v>
      </c>
      <c r="BO37" s="6">
        <v>0</v>
      </c>
      <c r="BP37" s="6">
        <v>0</v>
      </c>
      <c r="BQ37" s="6">
        <v>0</v>
      </c>
      <c r="BR37" s="6">
        <v>0</v>
      </c>
      <c r="BU37" s="6" t="s">
        <v>39</v>
      </c>
      <c r="BV37" s="6">
        <v>0</v>
      </c>
      <c r="BW37" s="6">
        <v>0</v>
      </c>
      <c r="BX37" s="6">
        <v>0</v>
      </c>
      <c r="BY37" s="6">
        <v>0</v>
      </c>
      <c r="CB37" s="6" t="s">
        <v>39</v>
      </c>
      <c r="CC37" s="6">
        <v>0</v>
      </c>
      <c r="CD37" s="6">
        <v>0</v>
      </c>
      <c r="CE37" s="6">
        <v>0</v>
      </c>
      <c r="CF37" s="6">
        <v>0</v>
      </c>
      <c r="CI37" s="6" t="s">
        <v>39</v>
      </c>
      <c r="CJ37" s="6">
        <v>0</v>
      </c>
      <c r="CK37" s="6">
        <v>0</v>
      </c>
      <c r="CL37" s="6">
        <v>0</v>
      </c>
      <c r="CM37" s="6">
        <v>0</v>
      </c>
      <c r="CP37" s="6" t="s">
        <v>39</v>
      </c>
      <c r="CQ37" s="6">
        <v>0</v>
      </c>
      <c r="CR37" s="6">
        <v>0</v>
      </c>
      <c r="CS37" s="6">
        <v>0</v>
      </c>
      <c r="CT37" s="6">
        <v>0</v>
      </c>
      <c r="CW37" s="6" t="s">
        <v>39</v>
      </c>
      <c r="CX37" s="6">
        <v>0</v>
      </c>
      <c r="CY37" s="6">
        <v>0</v>
      </c>
      <c r="CZ37" s="6">
        <v>0</v>
      </c>
      <c r="DA37" s="6">
        <v>0</v>
      </c>
      <c r="DD37" s="6" t="s">
        <v>39</v>
      </c>
      <c r="DE37" s="6">
        <v>0</v>
      </c>
      <c r="DF37" s="6">
        <v>0</v>
      </c>
      <c r="DG37" s="6">
        <v>0</v>
      </c>
      <c r="DH37" s="6">
        <v>0</v>
      </c>
      <c r="DK37" s="6" t="s">
        <v>39</v>
      </c>
      <c r="DL37" s="6">
        <v>0</v>
      </c>
      <c r="DM37" s="6">
        <v>0</v>
      </c>
      <c r="DN37" s="6">
        <v>0</v>
      </c>
      <c r="DO37" s="6">
        <v>0</v>
      </c>
      <c r="DR37" s="6" t="s">
        <v>39</v>
      </c>
      <c r="DS37" s="6">
        <v>0</v>
      </c>
      <c r="DT37" s="6">
        <v>0</v>
      </c>
      <c r="DU37" s="6">
        <v>0</v>
      </c>
      <c r="DV37" s="6">
        <v>0</v>
      </c>
      <c r="DY37" s="6" t="s">
        <v>39</v>
      </c>
      <c r="DZ37" s="6">
        <v>0</v>
      </c>
      <c r="EA37" s="6">
        <v>0</v>
      </c>
      <c r="EB37" s="6">
        <v>0</v>
      </c>
      <c r="EC37" s="6">
        <v>0</v>
      </c>
      <c r="EF37" s="6" t="s">
        <v>39</v>
      </c>
      <c r="EG37" s="6">
        <v>0</v>
      </c>
      <c r="EH37" s="6">
        <v>0</v>
      </c>
      <c r="EI37" s="6">
        <v>0</v>
      </c>
      <c r="EJ37" s="6">
        <v>0</v>
      </c>
      <c r="EM37" s="6" t="s">
        <v>39</v>
      </c>
      <c r="EN37" s="6">
        <v>0</v>
      </c>
      <c r="EO37" s="6">
        <v>0</v>
      </c>
      <c r="EP37" s="6">
        <v>0</v>
      </c>
      <c r="EQ37" s="6">
        <v>0</v>
      </c>
      <c r="ET37" s="6" t="s">
        <v>39</v>
      </c>
      <c r="EU37" s="6">
        <v>0.17</v>
      </c>
      <c r="EV37" s="6">
        <v>0</v>
      </c>
      <c r="EW37" s="6">
        <v>0</v>
      </c>
      <c r="EX37" s="6">
        <v>1.28</v>
      </c>
      <c r="FA37" s="6" t="s">
        <v>39</v>
      </c>
      <c r="FB37" s="6">
        <v>0</v>
      </c>
      <c r="FC37" s="6">
        <v>0</v>
      </c>
      <c r="FD37" s="6">
        <v>0</v>
      </c>
      <c r="FE37" s="6">
        <v>0</v>
      </c>
      <c r="FH37" s="6" t="s">
        <v>39</v>
      </c>
      <c r="FI37" s="6">
        <v>0</v>
      </c>
      <c r="FJ37" s="6">
        <v>0</v>
      </c>
      <c r="FK37" s="6">
        <v>0</v>
      </c>
      <c r="FL37" s="6">
        <v>0</v>
      </c>
      <c r="FO37" s="6" t="s">
        <v>39</v>
      </c>
      <c r="FP37" s="6">
        <v>0</v>
      </c>
      <c r="FQ37" s="6">
        <v>0</v>
      </c>
      <c r="FR37" s="6">
        <v>0</v>
      </c>
      <c r="FS37" s="6">
        <v>0</v>
      </c>
      <c r="FV37" s="6" t="s">
        <v>39</v>
      </c>
      <c r="FW37" s="6">
        <v>0</v>
      </c>
      <c r="FX37" s="6">
        <v>0</v>
      </c>
      <c r="FY37" s="6">
        <v>0</v>
      </c>
      <c r="FZ37" s="6">
        <v>0</v>
      </c>
      <c r="GC37" s="6" t="s">
        <v>39</v>
      </c>
      <c r="GD37" s="6">
        <v>0</v>
      </c>
      <c r="GE37" s="6">
        <v>0</v>
      </c>
      <c r="GF37" s="6">
        <v>0</v>
      </c>
      <c r="GG37" s="6">
        <v>0</v>
      </c>
      <c r="GJ37" s="58" t="s">
        <v>39</v>
      </c>
      <c r="GK37" s="58">
        <v>0</v>
      </c>
      <c r="GL37" s="58">
        <v>0</v>
      </c>
      <c r="GM37" s="58">
        <v>0</v>
      </c>
      <c r="GN37" s="58">
        <v>0</v>
      </c>
      <c r="GQ37" s="58" t="s">
        <v>39</v>
      </c>
      <c r="GR37" s="58">
        <v>0</v>
      </c>
      <c r="GS37" s="58">
        <v>0</v>
      </c>
      <c r="GT37" s="58">
        <v>0</v>
      </c>
      <c r="GU37" s="58">
        <v>0</v>
      </c>
      <c r="GX37" s="62" t="s">
        <v>39</v>
      </c>
      <c r="GY37" s="62">
        <v>0</v>
      </c>
      <c r="GZ37" s="62">
        <v>0</v>
      </c>
      <c r="HA37" s="62">
        <v>0</v>
      </c>
      <c r="HB37" s="62">
        <v>0</v>
      </c>
      <c r="HE37" s="66" t="s">
        <v>39</v>
      </c>
      <c r="HF37" s="66">
        <v>0</v>
      </c>
      <c r="HG37" s="66">
        <v>0</v>
      </c>
      <c r="HH37" s="66">
        <v>0</v>
      </c>
      <c r="HI37" s="66">
        <v>0</v>
      </c>
      <c r="HL37" s="66" t="s">
        <v>39</v>
      </c>
      <c r="HM37" s="66">
        <v>0</v>
      </c>
      <c r="HN37" s="66">
        <v>0</v>
      </c>
      <c r="HO37" s="66">
        <v>0</v>
      </c>
      <c r="HP37" s="66">
        <v>0</v>
      </c>
      <c r="HS37" s="66" t="s">
        <v>39</v>
      </c>
      <c r="HT37" s="66">
        <v>0</v>
      </c>
      <c r="HU37" s="66">
        <v>0</v>
      </c>
      <c r="HV37" s="66">
        <v>0</v>
      </c>
      <c r="HW37" s="66">
        <v>0</v>
      </c>
      <c r="HZ37" s="66" t="s">
        <v>39</v>
      </c>
      <c r="IA37" s="75">
        <v>0.05</v>
      </c>
      <c r="IB37" s="75">
        <v>0.19</v>
      </c>
      <c r="IC37" s="75">
        <v>0</v>
      </c>
      <c r="ID37" s="75">
        <v>0</v>
      </c>
      <c r="IG37" s="66" t="s">
        <v>39</v>
      </c>
      <c r="IH37" s="66">
        <v>0</v>
      </c>
      <c r="II37" s="66">
        <v>0</v>
      </c>
      <c r="IJ37" s="66">
        <v>0</v>
      </c>
      <c r="IK37" s="66">
        <v>0</v>
      </c>
      <c r="IN37" s="66" t="s">
        <v>39</v>
      </c>
      <c r="IO37" s="66">
        <v>0</v>
      </c>
      <c r="IP37" s="66">
        <v>0</v>
      </c>
      <c r="IQ37" s="66">
        <v>0</v>
      </c>
      <c r="IR37" s="66">
        <v>0</v>
      </c>
      <c r="IU37" s="66" t="s">
        <v>39</v>
      </c>
      <c r="IV37" s="66">
        <v>0</v>
      </c>
      <c r="IW37" s="66">
        <v>0</v>
      </c>
      <c r="IX37" s="66">
        <v>0</v>
      </c>
      <c r="IY37" s="66">
        <v>0</v>
      </c>
      <c r="JB37" s="66" t="s">
        <v>39</v>
      </c>
      <c r="JC37" s="76">
        <v>0</v>
      </c>
      <c r="JD37" s="76">
        <v>0</v>
      </c>
      <c r="JE37" s="76">
        <v>0</v>
      </c>
      <c r="JF37" s="76">
        <v>0</v>
      </c>
      <c r="JI37" s="66" t="s">
        <v>39</v>
      </c>
      <c r="JJ37" s="66">
        <v>0</v>
      </c>
      <c r="JK37" s="66">
        <v>0</v>
      </c>
      <c r="JL37" s="66">
        <v>0</v>
      </c>
      <c r="JM37" s="66">
        <v>0</v>
      </c>
      <c r="JP37" s="72" t="s">
        <v>39</v>
      </c>
      <c r="JQ37" s="72">
        <v>0</v>
      </c>
      <c r="JR37" s="72">
        <v>0</v>
      </c>
      <c r="JS37" s="72">
        <v>0</v>
      </c>
      <c r="JT37" s="72">
        <v>0</v>
      </c>
      <c r="JW37" s="76" t="s">
        <v>39</v>
      </c>
      <c r="JX37" s="76">
        <v>0</v>
      </c>
      <c r="JY37" s="76">
        <v>0</v>
      </c>
      <c r="JZ37" s="76">
        <v>0</v>
      </c>
      <c r="KA37" s="76">
        <v>0</v>
      </c>
      <c r="KD37" s="76" t="s">
        <v>39</v>
      </c>
      <c r="KE37" s="76">
        <v>0</v>
      </c>
      <c r="KF37" s="76">
        <v>0</v>
      </c>
      <c r="KG37" s="76">
        <v>0</v>
      </c>
      <c r="KH37" s="76">
        <v>0</v>
      </c>
      <c r="KK37" s="6" t="s">
        <v>39</v>
      </c>
      <c r="KL37" s="6">
        <v>0</v>
      </c>
      <c r="KM37" s="6">
        <v>0</v>
      </c>
      <c r="KN37" s="6">
        <v>0</v>
      </c>
      <c r="KO37" s="6">
        <v>0</v>
      </c>
      <c r="KR37" s="76" t="s">
        <v>39</v>
      </c>
      <c r="KS37" s="76">
        <v>0</v>
      </c>
      <c r="KT37" s="76">
        <v>0</v>
      </c>
      <c r="KU37" s="76">
        <v>0</v>
      </c>
      <c r="KV37" s="76">
        <v>0</v>
      </c>
      <c r="KY37" s="76" t="s">
        <v>39</v>
      </c>
      <c r="KZ37" s="76">
        <v>0</v>
      </c>
      <c r="LA37" s="76">
        <v>0</v>
      </c>
      <c r="LB37" s="76">
        <v>0</v>
      </c>
      <c r="LC37" s="76">
        <v>0</v>
      </c>
      <c r="LF37" s="76" t="s">
        <v>39</v>
      </c>
      <c r="LG37" s="76">
        <v>0</v>
      </c>
      <c r="LH37" s="76">
        <v>0</v>
      </c>
      <c r="LI37" s="76">
        <v>0</v>
      </c>
      <c r="LJ37" s="76">
        <v>0</v>
      </c>
      <c r="LM37" s="76" t="s">
        <v>39</v>
      </c>
      <c r="LN37" s="76">
        <v>0</v>
      </c>
      <c r="LO37" s="76">
        <v>0</v>
      </c>
      <c r="LP37" s="76">
        <v>0</v>
      </c>
      <c r="LQ37" s="76">
        <v>0</v>
      </c>
      <c r="LR37" s="76"/>
      <c r="LS37" s="76"/>
      <c r="LT37" s="76" t="s">
        <v>39</v>
      </c>
      <c r="LU37" s="76">
        <v>0</v>
      </c>
      <c r="LV37" s="76">
        <v>0</v>
      </c>
      <c r="LW37" s="76">
        <v>0</v>
      </c>
      <c r="LX37" s="76">
        <v>0</v>
      </c>
      <c r="LY37" s="76"/>
      <c r="LZ37" s="76"/>
      <c r="MA37" s="76" t="s">
        <v>39</v>
      </c>
      <c r="MB37" s="76">
        <v>0</v>
      </c>
      <c r="MC37" s="76">
        <v>0</v>
      </c>
      <c r="MD37" s="76">
        <v>0</v>
      </c>
      <c r="ME37" s="76">
        <v>0</v>
      </c>
      <c r="MH37" s="76" t="s">
        <v>39</v>
      </c>
      <c r="MI37" s="76">
        <v>0</v>
      </c>
      <c r="MJ37" s="76">
        <v>0</v>
      </c>
      <c r="MK37" s="76">
        <v>0</v>
      </c>
      <c r="ML37" s="76">
        <v>0</v>
      </c>
      <c r="MM37" s="76"/>
      <c r="MN37" s="76"/>
      <c r="MO37" s="76" t="s">
        <v>39</v>
      </c>
      <c r="MP37" s="76">
        <v>0</v>
      </c>
      <c r="MQ37" s="76">
        <v>0</v>
      </c>
      <c r="MR37" s="76">
        <v>0</v>
      </c>
      <c r="MS37" s="76">
        <v>0</v>
      </c>
    </row>
    <row r="38" spans="1:357" x14ac:dyDescent="0.25">
      <c r="A38" s="1">
        <v>1.6500000000000008</v>
      </c>
      <c r="B38" s="1">
        <v>1.7000000000000008</v>
      </c>
      <c r="C38" s="1" t="s">
        <v>40</v>
      </c>
      <c r="D38" s="1">
        <v>0.03</v>
      </c>
      <c r="E38" s="1">
        <v>0</v>
      </c>
      <c r="F38" s="1">
        <v>0</v>
      </c>
      <c r="G38" s="1">
        <v>0</v>
      </c>
      <c r="H38" s="1"/>
      <c r="I38" s="1"/>
      <c r="J38" s="1" t="s">
        <v>40</v>
      </c>
      <c r="K38" s="1">
        <v>0</v>
      </c>
      <c r="L38" s="1">
        <v>0</v>
      </c>
      <c r="M38" s="1">
        <v>0</v>
      </c>
      <c r="N38" s="1">
        <v>0</v>
      </c>
      <c r="O38" s="1"/>
      <c r="P38" s="1"/>
      <c r="Q38" s="1" t="s">
        <v>40</v>
      </c>
      <c r="R38" s="1">
        <v>0</v>
      </c>
      <c r="S38" s="1">
        <v>0</v>
      </c>
      <c r="T38" s="1">
        <v>0</v>
      </c>
      <c r="U38" s="1">
        <v>0</v>
      </c>
      <c r="V38" s="1"/>
      <c r="W38" s="1"/>
      <c r="X38" s="1" t="s">
        <v>40</v>
      </c>
      <c r="Y38" s="1">
        <v>0</v>
      </c>
      <c r="Z38" s="1">
        <v>0</v>
      </c>
      <c r="AA38" s="1">
        <v>0</v>
      </c>
      <c r="AB38" s="1">
        <v>0</v>
      </c>
      <c r="AC38" s="1"/>
      <c r="AD38" s="1"/>
      <c r="AE38" s="6" t="s">
        <v>40</v>
      </c>
      <c r="AF38" s="6">
        <v>0</v>
      </c>
      <c r="AG38" s="6">
        <v>0</v>
      </c>
      <c r="AH38" s="6">
        <v>0</v>
      </c>
      <c r="AI38" s="6">
        <v>0</v>
      </c>
      <c r="AJ38" s="1"/>
      <c r="AK38" s="1"/>
      <c r="AL38" s="6" t="s">
        <v>40</v>
      </c>
      <c r="AM38" s="6">
        <v>0</v>
      </c>
      <c r="AN38" s="6">
        <v>0</v>
      </c>
      <c r="AO38" s="6">
        <v>0</v>
      </c>
      <c r="AP38" s="6">
        <v>0</v>
      </c>
      <c r="AQ38" s="1"/>
      <c r="AR38" s="1"/>
      <c r="AS38" s="6" t="s">
        <v>40</v>
      </c>
      <c r="AT38" s="6">
        <v>0</v>
      </c>
      <c r="AU38" s="6">
        <v>0</v>
      </c>
      <c r="AV38" s="6">
        <v>0</v>
      </c>
      <c r="AW38" s="6">
        <v>0</v>
      </c>
      <c r="AZ38" s="6" t="s">
        <v>40</v>
      </c>
      <c r="BA38" s="6">
        <v>0</v>
      </c>
      <c r="BB38" s="6">
        <v>0</v>
      </c>
      <c r="BC38" s="6">
        <v>0</v>
      </c>
      <c r="BD38" s="6">
        <v>0</v>
      </c>
      <c r="BG38" s="6" t="s">
        <v>40</v>
      </c>
      <c r="BH38" s="6">
        <v>0</v>
      </c>
      <c r="BI38" s="6">
        <v>0</v>
      </c>
      <c r="BJ38" s="6">
        <v>0</v>
      </c>
      <c r="BK38" s="6">
        <v>0</v>
      </c>
      <c r="BN38" s="6" t="s">
        <v>40</v>
      </c>
      <c r="BO38" s="6">
        <v>0</v>
      </c>
      <c r="BP38" s="6">
        <v>0</v>
      </c>
      <c r="BQ38" s="6">
        <v>0</v>
      </c>
      <c r="BR38" s="6">
        <v>0</v>
      </c>
      <c r="BU38" s="6" t="s">
        <v>40</v>
      </c>
      <c r="BV38" s="6">
        <v>0</v>
      </c>
      <c r="BW38" s="6">
        <v>0</v>
      </c>
      <c r="BX38" s="6">
        <v>0</v>
      </c>
      <c r="BY38" s="6">
        <v>0</v>
      </c>
      <c r="CB38" s="6" t="s">
        <v>40</v>
      </c>
      <c r="CC38" s="6">
        <v>0</v>
      </c>
      <c r="CD38" s="6">
        <v>0</v>
      </c>
      <c r="CE38" s="6">
        <v>0</v>
      </c>
      <c r="CF38" s="6">
        <v>0</v>
      </c>
      <c r="CI38" s="6" t="s">
        <v>40</v>
      </c>
      <c r="CJ38" s="6">
        <v>0</v>
      </c>
      <c r="CK38" s="6">
        <v>0</v>
      </c>
      <c r="CL38" s="6">
        <v>0</v>
      </c>
      <c r="CM38" s="6">
        <v>0</v>
      </c>
      <c r="CP38" s="6" t="s">
        <v>40</v>
      </c>
      <c r="CQ38" s="6">
        <v>0</v>
      </c>
      <c r="CR38" s="6">
        <v>0</v>
      </c>
      <c r="CS38" s="6">
        <v>0</v>
      </c>
      <c r="CT38" s="6">
        <v>0</v>
      </c>
      <c r="CW38" s="6" t="s">
        <v>40</v>
      </c>
      <c r="CX38" s="6">
        <v>0</v>
      </c>
      <c r="CY38" s="6">
        <v>0</v>
      </c>
      <c r="CZ38" s="6">
        <v>0</v>
      </c>
      <c r="DA38" s="6">
        <v>0</v>
      </c>
      <c r="DD38" s="6" t="s">
        <v>40</v>
      </c>
      <c r="DE38" s="6">
        <v>0</v>
      </c>
      <c r="DF38" s="6">
        <v>0</v>
      </c>
      <c r="DG38" s="6">
        <v>0</v>
      </c>
      <c r="DH38" s="6">
        <v>0</v>
      </c>
      <c r="DK38" s="6" t="s">
        <v>40</v>
      </c>
      <c r="DL38" s="6">
        <v>0</v>
      </c>
      <c r="DM38" s="6">
        <v>0</v>
      </c>
      <c r="DN38" s="6">
        <v>0</v>
      </c>
      <c r="DO38" s="6">
        <v>0</v>
      </c>
      <c r="DR38" s="6" t="s">
        <v>40</v>
      </c>
      <c r="DS38" s="6">
        <v>0</v>
      </c>
      <c r="DT38" s="6">
        <v>0</v>
      </c>
      <c r="DU38" s="6">
        <v>0</v>
      </c>
      <c r="DV38" s="6">
        <v>0</v>
      </c>
      <c r="DY38" s="6" t="s">
        <v>40</v>
      </c>
      <c r="DZ38" s="6">
        <v>0.05</v>
      </c>
      <c r="EA38" s="6">
        <v>0</v>
      </c>
      <c r="EB38" s="6">
        <v>0</v>
      </c>
      <c r="EC38" s="6">
        <v>0</v>
      </c>
      <c r="EF38" s="6" t="s">
        <v>40</v>
      </c>
      <c r="EG38" s="6">
        <v>0</v>
      </c>
      <c r="EH38" s="6">
        <v>0</v>
      </c>
      <c r="EI38" s="6">
        <v>0</v>
      </c>
      <c r="EJ38" s="6">
        <v>0</v>
      </c>
      <c r="EM38" s="6" t="s">
        <v>40</v>
      </c>
      <c r="EN38" s="6">
        <v>0</v>
      </c>
      <c r="EO38" s="6">
        <v>0</v>
      </c>
      <c r="EP38" s="6">
        <v>0</v>
      </c>
      <c r="EQ38" s="6">
        <v>0</v>
      </c>
      <c r="ET38" s="6" t="s">
        <v>40</v>
      </c>
      <c r="EU38" s="6">
        <v>0</v>
      </c>
      <c r="EV38" s="6">
        <v>0</v>
      </c>
      <c r="EW38" s="6">
        <v>0</v>
      </c>
      <c r="EX38" s="6">
        <v>0</v>
      </c>
      <c r="FA38" s="6" t="s">
        <v>40</v>
      </c>
      <c r="FB38" s="6">
        <v>0</v>
      </c>
      <c r="FC38" s="6">
        <v>0</v>
      </c>
      <c r="FD38" s="6">
        <v>0</v>
      </c>
      <c r="FE38" s="6">
        <v>0</v>
      </c>
      <c r="FH38" s="6" t="s">
        <v>40</v>
      </c>
      <c r="FI38" s="6">
        <v>0</v>
      </c>
      <c r="FJ38" s="6">
        <v>0</v>
      </c>
      <c r="FK38" s="6">
        <v>0</v>
      </c>
      <c r="FL38" s="6">
        <v>0</v>
      </c>
      <c r="FO38" s="6" t="s">
        <v>40</v>
      </c>
      <c r="FP38" s="6">
        <v>0.85</v>
      </c>
      <c r="FQ38" s="6">
        <v>1.99</v>
      </c>
      <c r="FR38" s="6">
        <v>0.43</v>
      </c>
      <c r="FS38" s="6">
        <v>0</v>
      </c>
      <c r="FV38" s="6" t="s">
        <v>40</v>
      </c>
      <c r="FW38" s="6">
        <v>0.42</v>
      </c>
      <c r="FX38" s="6">
        <v>1.46</v>
      </c>
      <c r="FY38" s="6">
        <v>0</v>
      </c>
      <c r="FZ38" s="6">
        <v>0</v>
      </c>
      <c r="GC38" s="6" t="s">
        <v>40</v>
      </c>
      <c r="GD38" s="6">
        <v>0</v>
      </c>
      <c r="GE38" s="6">
        <v>0</v>
      </c>
      <c r="GF38" s="6">
        <v>0</v>
      </c>
      <c r="GG38" s="6">
        <v>0</v>
      </c>
      <c r="GJ38" s="58" t="s">
        <v>40</v>
      </c>
      <c r="GK38" s="58">
        <v>0.25</v>
      </c>
      <c r="GL38" s="58">
        <v>0.44</v>
      </c>
      <c r="GM38" s="58">
        <v>0.24</v>
      </c>
      <c r="GN38" s="58">
        <v>0</v>
      </c>
      <c r="GQ38" s="58" t="s">
        <v>40</v>
      </c>
      <c r="GR38" s="58">
        <v>0</v>
      </c>
      <c r="GS38" s="58">
        <v>0</v>
      </c>
      <c r="GT38" s="58">
        <v>0</v>
      </c>
      <c r="GU38" s="58">
        <v>0</v>
      </c>
      <c r="GX38" s="62" t="s">
        <v>40</v>
      </c>
      <c r="GY38" s="62">
        <v>0</v>
      </c>
      <c r="GZ38" s="62">
        <v>0</v>
      </c>
      <c r="HA38" s="62">
        <v>0</v>
      </c>
      <c r="HB38" s="62">
        <v>0</v>
      </c>
      <c r="HE38" s="66" t="s">
        <v>40</v>
      </c>
      <c r="HF38" s="66">
        <v>0</v>
      </c>
      <c r="HG38" s="66">
        <v>0</v>
      </c>
      <c r="HH38" s="66">
        <v>0</v>
      </c>
      <c r="HI38" s="66">
        <v>0</v>
      </c>
      <c r="HL38" s="66" t="s">
        <v>40</v>
      </c>
      <c r="HM38" s="66">
        <v>0</v>
      </c>
      <c r="HN38" s="66">
        <v>0</v>
      </c>
      <c r="HO38" s="66">
        <v>0</v>
      </c>
      <c r="HP38" s="66">
        <v>0</v>
      </c>
      <c r="HS38" s="66" t="s">
        <v>40</v>
      </c>
      <c r="HT38" s="66">
        <v>0</v>
      </c>
      <c r="HU38" s="66">
        <v>0</v>
      </c>
      <c r="HV38" s="66">
        <v>0</v>
      </c>
      <c r="HW38" s="66">
        <v>0</v>
      </c>
      <c r="HZ38" s="66" t="s">
        <v>40</v>
      </c>
      <c r="IA38" s="75">
        <v>0</v>
      </c>
      <c r="IB38" s="75">
        <v>0</v>
      </c>
      <c r="IC38" s="75">
        <v>0</v>
      </c>
      <c r="ID38" s="75">
        <v>0</v>
      </c>
      <c r="IG38" s="66" t="s">
        <v>40</v>
      </c>
      <c r="IH38" s="66">
        <v>0</v>
      </c>
      <c r="II38" s="66">
        <v>0</v>
      </c>
      <c r="IJ38" s="66">
        <v>0</v>
      </c>
      <c r="IK38" s="66">
        <v>0</v>
      </c>
      <c r="IN38" s="66" t="s">
        <v>40</v>
      </c>
      <c r="IO38" s="66">
        <v>0</v>
      </c>
      <c r="IP38" s="66">
        <v>0</v>
      </c>
      <c r="IQ38" s="66">
        <v>0</v>
      </c>
      <c r="IR38" s="66">
        <v>0</v>
      </c>
      <c r="IU38" s="66" t="s">
        <v>40</v>
      </c>
      <c r="IV38" s="66">
        <v>0</v>
      </c>
      <c r="IW38" s="66">
        <v>0</v>
      </c>
      <c r="IX38" s="66">
        <v>0</v>
      </c>
      <c r="IY38" s="66">
        <v>0</v>
      </c>
      <c r="JB38" s="66" t="s">
        <v>40</v>
      </c>
      <c r="JC38" s="76">
        <v>0</v>
      </c>
      <c r="JD38" s="76">
        <v>0</v>
      </c>
      <c r="JE38" s="76">
        <v>0</v>
      </c>
      <c r="JF38" s="76">
        <v>0</v>
      </c>
      <c r="JI38" s="66" t="s">
        <v>40</v>
      </c>
      <c r="JJ38" s="66">
        <v>0</v>
      </c>
      <c r="JK38" s="66">
        <v>0</v>
      </c>
      <c r="JL38" s="66">
        <v>0</v>
      </c>
      <c r="JM38" s="66">
        <v>0</v>
      </c>
      <c r="JP38" s="72" t="s">
        <v>40</v>
      </c>
      <c r="JQ38" s="72">
        <v>0</v>
      </c>
      <c r="JR38" s="72">
        <v>0</v>
      </c>
      <c r="JS38" s="72">
        <v>0</v>
      </c>
      <c r="JT38" s="72">
        <v>0</v>
      </c>
      <c r="JW38" s="76" t="s">
        <v>40</v>
      </c>
      <c r="JX38" s="76">
        <v>0</v>
      </c>
      <c r="JY38" s="76">
        <v>0</v>
      </c>
      <c r="JZ38" s="76">
        <v>0</v>
      </c>
      <c r="KA38" s="76">
        <v>0</v>
      </c>
      <c r="KD38" s="76" t="s">
        <v>40</v>
      </c>
      <c r="KE38" s="76">
        <v>0</v>
      </c>
      <c r="KF38" s="76">
        <v>0</v>
      </c>
      <c r="KG38" s="76">
        <v>0</v>
      </c>
      <c r="KH38" s="76">
        <v>0</v>
      </c>
      <c r="KK38" s="6" t="s">
        <v>40</v>
      </c>
      <c r="KL38" s="6">
        <v>0</v>
      </c>
      <c r="KM38" s="6">
        <v>0</v>
      </c>
      <c r="KN38" s="6">
        <v>0</v>
      </c>
      <c r="KO38" s="6">
        <v>0</v>
      </c>
      <c r="KR38" s="76" t="s">
        <v>40</v>
      </c>
      <c r="KS38" s="76">
        <v>0</v>
      </c>
      <c r="KT38" s="76">
        <v>0</v>
      </c>
      <c r="KU38" s="76">
        <v>0</v>
      </c>
      <c r="KV38" s="76">
        <v>0</v>
      </c>
      <c r="KY38" s="76" t="s">
        <v>40</v>
      </c>
      <c r="KZ38" s="76">
        <v>0</v>
      </c>
      <c r="LA38" s="76">
        <v>0</v>
      </c>
      <c r="LB38" s="76">
        <v>0</v>
      </c>
      <c r="LC38" s="76">
        <v>0</v>
      </c>
      <c r="LF38" s="76" t="s">
        <v>40</v>
      </c>
      <c r="LG38" s="76">
        <v>0</v>
      </c>
      <c r="LH38" s="76">
        <v>0</v>
      </c>
      <c r="LI38" s="76">
        <v>0</v>
      </c>
      <c r="LJ38" s="76">
        <v>0</v>
      </c>
      <c r="LM38" s="76" t="s">
        <v>40</v>
      </c>
      <c r="LN38" s="76">
        <v>0</v>
      </c>
      <c r="LO38" s="76">
        <v>0</v>
      </c>
      <c r="LP38" s="76">
        <v>0</v>
      </c>
      <c r="LQ38" s="76">
        <v>0</v>
      </c>
      <c r="LR38" s="76"/>
      <c r="LS38" s="76"/>
      <c r="LT38" s="76" t="s">
        <v>40</v>
      </c>
      <c r="LU38" s="76">
        <v>0</v>
      </c>
      <c r="LV38" s="76">
        <v>0</v>
      </c>
      <c r="LW38" s="76">
        <v>0</v>
      </c>
      <c r="LX38" s="76">
        <v>0</v>
      </c>
      <c r="LY38" s="76"/>
      <c r="LZ38" s="76"/>
      <c r="MA38" s="76" t="s">
        <v>40</v>
      </c>
      <c r="MB38" s="76">
        <v>0</v>
      </c>
      <c r="MC38" s="76">
        <v>0</v>
      </c>
      <c r="MD38" s="76">
        <v>0</v>
      </c>
      <c r="ME38" s="76">
        <v>0</v>
      </c>
      <c r="MH38" s="76" t="s">
        <v>40</v>
      </c>
      <c r="MI38" s="76">
        <v>0</v>
      </c>
      <c r="MJ38" s="76">
        <v>0</v>
      </c>
      <c r="MK38" s="76">
        <v>0</v>
      </c>
      <c r="ML38" s="76">
        <v>0</v>
      </c>
      <c r="MM38" s="76"/>
      <c r="MN38" s="76"/>
      <c r="MO38" s="76" t="s">
        <v>40</v>
      </c>
      <c r="MP38" s="76">
        <v>0</v>
      </c>
      <c r="MQ38" s="76">
        <v>0</v>
      </c>
      <c r="MR38" s="76">
        <v>0</v>
      </c>
      <c r="MS38" s="76">
        <v>0</v>
      </c>
    </row>
    <row r="39" spans="1:357" x14ac:dyDescent="0.25">
      <c r="A39" s="1">
        <v>1.7000000000000008</v>
      </c>
      <c r="B39" s="1">
        <v>1.7500000000000009</v>
      </c>
      <c r="C39" s="1" t="s">
        <v>41</v>
      </c>
      <c r="D39" s="1">
        <v>0</v>
      </c>
      <c r="E39" s="1">
        <v>0</v>
      </c>
      <c r="F39" s="1">
        <v>0</v>
      </c>
      <c r="G39" s="1">
        <v>0</v>
      </c>
      <c r="H39" s="1"/>
      <c r="I39" s="1"/>
      <c r="J39" s="1" t="s">
        <v>41</v>
      </c>
      <c r="K39" s="1">
        <v>0</v>
      </c>
      <c r="L39" s="1">
        <v>0</v>
      </c>
      <c r="M39" s="1">
        <v>0</v>
      </c>
      <c r="N39" s="1">
        <v>0</v>
      </c>
      <c r="O39" s="1"/>
      <c r="P39" s="1"/>
      <c r="Q39" s="1" t="s">
        <v>41</v>
      </c>
      <c r="R39" s="1">
        <v>0</v>
      </c>
      <c r="S39" s="1">
        <v>0</v>
      </c>
      <c r="T39" s="1">
        <v>0</v>
      </c>
      <c r="U39" s="1">
        <v>0</v>
      </c>
      <c r="V39" s="1"/>
      <c r="W39" s="1"/>
      <c r="X39" s="1" t="s">
        <v>41</v>
      </c>
      <c r="Y39" s="1">
        <v>0</v>
      </c>
      <c r="Z39" s="1">
        <v>0</v>
      </c>
      <c r="AA39" s="1">
        <v>0</v>
      </c>
      <c r="AB39" s="1">
        <v>0</v>
      </c>
      <c r="AC39" s="1"/>
      <c r="AD39" s="1"/>
      <c r="AE39" s="6" t="s">
        <v>41</v>
      </c>
      <c r="AF39" s="6">
        <v>0</v>
      </c>
      <c r="AG39" s="6">
        <v>0</v>
      </c>
      <c r="AH39" s="6">
        <v>0</v>
      </c>
      <c r="AI39" s="6">
        <v>0</v>
      </c>
      <c r="AJ39" s="1"/>
      <c r="AK39" s="1"/>
      <c r="AL39" s="6" t="s">
        <v>41</v>
      </c>
      <c r="AM39" s="6">
        <v>0</v>
      </c>
      <c r="AN39" s="6">
        <v>0</v>
      </c>
      <c r="AO39" s="6">
        <v>0</v>
      </c>
      <c r="AP39" s="6">
        <v>0</v>
      </c>
      <c r="AQ39" s="1"/>
      <c r="AR39" s="1"/>
      <c r="AS39" s="6" t="s">
        <v>41</v>
      </c>
      <c r="AT39" s="6">
        <v>0</v>
      </c>
      <c r="AU39" s="6">
        <v>0</v>
      </c>
      <c r="AV39" s="6">
        <v>0</v>
      </c>
      <c r="AW39" s="6">
        <v>0</v>
      </c>
      <c r="AZ39" s="6" t="s">
        <v>41</v>
      </c>
      <c r="BA39" s="6">
        <v>0</v>
      </c>
      <c r="BB39" s="6">
        <v>0</v>
      </c>
      <c r="BC39" s="6">
        <v>0</v>
      </c>
      <c r="BD39" s="6">
        <v>0</v>
      </c>
      <c r="BG39" s="6" t="s">
        <v>41</v>
      </c>
      <c r="BH39" s="6">
        <v>0</v>
      </c>
      <c r="BI39" s="6">
        <v>0</v>
      </c>
      <c r="BJ39" s="6">
        <v>0</v>
      </c>
      <c r="BK39" s="6">
        <v>0</v>
      </c>
      <c r="BN39" s="6" t="s">
        <v>41</v>
      </c>
      <c r="BO39" s="6">
        <v>0</v>
      </c>
      <c r="BP39" s="6">
        <v>0</v>
      </c>
      <c r="BQ39" s="6">
        <v>0</v>
      </c>
      <c r="BR39" s="6">
        <v>0</v>
      </c>
      <c r="BU39" s="6" t="s">
        <v>41</v>
      </c>
      <c r="BV39" s="6">
        <v>0</v>
      </c>
      <c r="BW39" s="6">
        <v>0</v>
      </c>
      <c r="BX39" s="6">
        <v>0</v>
      </c>
      <c r="BY39" s="6">
        <v>0</v>
      </c>
      <c r="CB39" s="6" t="s">
        <v>41</v>
      </c>
      <c r="CC39" s="6">
        <v>0</v>
      </c>
      <c r="CD39" s="6">
        <v>0</v>
      </c>
      <c r="CE39" s="6">
        <v>0</v>
      </c>
      <c r="CF39" s="6">
        <v>0</v>
      </c>
      <c r="CI39" s="6" t="s">
        <v>41</v>
      </c>
      <c r="CJ39" s="6">
        <v>0.22</v>
      </c>
      <c r="CK39" s="6">
        <v>0</v>
      </c>
      <c r="CL39" s="6">
        <v>0.45</v>
      </c>
      <c r="CM39" s="6">
        <v>0</v>
      </c>
      <c r="CP39" s="6" t="s">
        <v>41</v>
      </c>
      <c r="CQ39" s="6">
        <v>0</v>
      </c>
      <c r="CR39" s="6">
        <v>0</v>
      </c>
      <c r="CS39" s="6">
        <v>0</v>
      </c>
      <c r="CT39" s="6">
        <v>0</v>
      </c>
      <c r="CW39" s="6" t="s">
        <v>41</v>
      </c>
      <c r="CX39" s="6">
        <v>0.11</v>
      </c>
      <c r="CY39" s="6">
        <v>0</v>
      </c>
      <c r="CZ39" s="6">
        <v>0.21</v>
      </c>
      <c r="DA39" s="6">
        <v>0</v>
      </c>
      <c r="DD39" s="6" t="s">
        <v>41</v>
      </c>
      <c r="DE39" s="6">
        <v>0</v>
      </c>
      <c r="DF39" s="6">
        <v>0</v>
      </c>
      <c r="DG39" s="6">
        <v>0</v>
      </c>
      <c r="DH39" s="6">
        <v>0</v>
      </c>
      <c r="DK39" s="6" t="s">
        <v>41</v>
      </c>
      <c r="DL39" s="6">
        <v>0</v>
      </c>
      <c r="DM39" s="6">
        <v>0</v>
      </c>
      <c r="DN39" s="6">
        <v>0</v>
      </c>
      <c r="DO39" s="6">
        <v>0</v>
      </c>
      <c r="DR39" s="6" t="s">
        <v>41</v>
      </c>
      <c r="DS39" s="6">
        <v>0</v>
      </c>
      <c r="DT39" s="6">
        <v>0</v>
      </c>
      <c r="DU39" s="6">
        <v>0</v>
      </c>
      <c r="DV39" s="6">
        <v>0</v>
      </c>
      <c r="DY39" s="6" t="s">
        <v>41</v>
      </c>
      <c r="DZ39" s="6">
        <v>0</v>
      </c>
      <c r="EA39" s="6">
        <v>0</v>
      </c>
      <c r="EB39" s="6">
        <v>0</v>
      </c>
      <c r="EC39" s="6">
        <v>0</v>
      </c>
      <c r="EF39" s="6" t="s">
        <v>41</v>
      </c>
      <c r="EG39" s="6">
        <v>0</v>
      </c>
      <c r="EH39" s="6">
        <v>0</v>
      </c>
      <c r="EI39" s="6">
        <v>0</v>
      </c>
      <c r="EJ39" s="6">
        <v>0</v>
      </c>
      <c r="EM39" s="6" t="s">
        <v>41</v>
      </c>
      <c r="EN39" s="6">
        <v>0</v>
      </c>
      <c r="EO39" s="6">
        <v>0</v>
      </c>
      <c r="EP39" s="6">
        <v>0</v>
      </c>
      <c r="EQ39" s="6">
        <v>0</v>
      </c>
      <c r="ET39" s="6" t="s">
        <v>41</v>
      </c>
      <c r="EU39" s="6">
        <v>0.03</v>
      </c>
      <c r="EV39" s="6">
        <v>0.12</v>
      </c>
      <c r="EW39" s="6">
        <v>0</v>
      </c>
      <c r="EX39" s="6">
        <v>0</v>
      </c>
      <c r="FA39" s="6" t="s">
        <v>41</v>
      </c>
      <c r="FB39" s="6">
        <v>0</v>
      </c>
      <c r="FC39" s="6">
        <v>0</v>
      </c>
      <c r="FD39" s="6">
        <v>0</v>
      </c>
      <c r="FE39" s="6">
        <v>0</v>
      </c>
      <c r="FH39" s="6" t="s">
        <v>41</v>
      </c>
      <c r="FI39" s="6">
        <v>0.08</v>
      </c>
      <c r="FJ39" s="6">
        <v>0.28999999999999998</v>
      </c>
      <c r="FK39" s="6">
        <v>0</v>
      </c>
      <c r="FL39" s="6">
        <v>0</v>
      </c>
      <c r="FO39" s="6" t="s">
        <v>41</v>
      </c>
      <c r="FP39" s="6">
        <v>0.96</v>
      </c>
      <c r="FQ39" s="6">
        <v>3.83</v>
      </c>
      <c r="FR39" s="6">
        <v>0</v>
      </c>
      <c r="FS39" s="6">
        <v>0</v>
      </c>
      <c r="FV39" s="6" t="s">
        <v>41</v>
      </c>
      <c r="FW39" s="6">
        <v>0</v>
      </c>
      <c r="FX39" s="6">
        <v>0</v>
      </c>
      <c r="FY39" s="6">
        <v>0</v>
      </c>
      <c r="FZ39" s="6">
        <v>0</v>
      </c>
      <c r="GC39" s="6" t="s">
        <v>41</v>
      </c>
      <c r="GD39" s="6">
        <v>0</v>
      </c>
      <c r="GE39" s="6">
        <v>0</v>
      </c>
      <c r="GF39" s="6">
        <v>0</v>
      </c>
      <c r="GG39" s="6">
        <v>0</v>
      </c>
      <c r="GJ39" s="58" t="s">
        <v>41</v>
      </c>
      <c r="GK39" s="58">
        <v>0</v>
      </c>
      <c r="GL39" s="58">
        <v>0</v>
      </c>
      <c r="GM39" s="58">
        <v>0</v>
      </c>
      <c r="GN39" s="58">
        <v>0</v>
      </c>
      <c r="GQ39" s="58" t="s">
        <v>41</v>
      </c>
      <c r="GR39" s="58">
        <v>0</v>
      </c>
      <c r="GS39" s="58">
        <v>0</v>
      </c>
      <c r="GT39" s="58">
        <v>0</v>
      </c>
      <c r="GU39" s="58">
        <v>0</v>
      </c>
      <c r="GX39" s="62" t="s">
        <v>41</v>
      </c>
      <c r="GY39" s="62">
        <v>0</v>
      </c>
      <c r="GZ39" s="62">
        <v>0</v>
      </c>
      <c r="HA39" s="62">
        <v>0</v>
      </c>
      <c r="HB39" s="62">
        <v>0</v>
      </c>
      <c r="HE39" s="66" t="s">
        <v>41</v>
      </c>
      <c r="HF39" s="66">
        <v>0</v>
      </c>
      <c r="HG39" s="66">
        <v>0</v>
      </c>
      <c r="HH39" s="66">
        <v>0</v>
      </c>
      <c r="HI39" s="66">
        <v>0</v>
      </c>
      <c r="HL39" s="66" t="s">
        <v>41</v>
      </c>
      <c r="HM39" s="66">
        <v>0</v>
      </c>
      <c r="HN39" s="66">
        <v>0</v>
      </c>
      <c r="HO39" s="66">
        <v>0</v>
      </c>
      <c r="HP39" s="66">
        <v>0</v>
      </c>
      <c r="HS39" s="66" t="s">
        <v>41</v>
      </c>
      <c r="HT39" s="66">
        <v>0</v>
      </c>
      <c r="HU39" s="66">
        <v>0</v>
      </c>
      <c r="HV39" s="66">
        <v>0</v>
      </c>
      <c r="HW39" s="66">
        <v>0</v>
      </c>
      <c r="HZ39" s="66" t="s">
        <v>41</v>
      </c>
      <c r="IA39" s="75">
        <v>0</v>
      </c>
      <c r="IB39" s="75">
        <v>0</v>
      </c>
      <c r="IC39" s="75">
        <v>0</v>
      </c>
      <c r="ID39" s="75">
        <v>0</v>
      </c>
      <c r="IG39" s="66" t="s">
        <v>41</v>
      </c>
      <c r="IH39" s="66">
        <v>0</v>
      </c>
      <c r="II39" s="66">
        <v>0</v>
      </c>
      <c r="IJ39" s="66">
        <v>0</v>
      </c>
      <c r="IK39" s="66">
        <v>0</v>
      </c>
      <c r="IN39" s="66" t="s">
        <v>41</v>
      </c>
      <c r="IO39" s="66">
        <v>0</v>
      </c>
      <c r="IP39" s="66">
        <v>0</v>
      </c>
      <c r="IQ39" s="66">
        <v>0</v>
      </c>
      <c r="IR39" s="66">
        <v>0</v>
      </c>
      <c r="IU39" s="66" t="s">
        <v>41</v>
      </c>
      <c r="IV39" s="66">
        <v>0</v>
      </c>
      <c r="IW39" s="66">
        <v>0</v>
      </c>
      <c r="IX39" s="66">
        <v>0</v>
      </c>
      <c r="IY39" s="66">
        <v>0</v>
      </c>
      <c r="JB39" s="66" t="s">
        <v>41</v>
      </c>
      <c r="JC39" s="76">
        <v>0</v>
      </c>
      <c r="JD39" s="76">
        <v>0</v>
      </c>
      <c r="JE39" s="76">
        <v>0</v>
      </c>
      <c r="JF39" s="76">
        <v>0</v>
      </c>
      <c r="JI39" s="66" t="s">
        <v>41</v>
      </c>
      <c r="JJ39" s="66">
        <v>0</v>
      </c>
      <c r="JK39" s="66">
        <v>0</v>
      </c>
      <c r="JL39" s="66">
        <v>0</v>
      </c>
      <c r="JM39" s="66">
        <v>0</v>
      </c>
      <c r="JP39" s="72" t="s">
        <v>41</v>
      </c>
      <c r="JQ39" s="72">
        <v>0</v>
      </c>
      <c r="JR39" s="72">
        <v>0</v>
      </c>
      <c r="JS39" s="72">
        <v>0</v>
      </c>
      <c r="JT39" s="72">
        <v>0</v>
      </c>
      <c r="JW39" s="76" t="s">
        <v>41</v>
      </c>
      <c r="JX39" s="76">
        <v>0</v>
      </c>
      <c r="JY39" s="76">
        <v>0</v>
      </c>
      <c r="JZ39" s="76">
        <v>0</v>
      </c>
      <c r="KA39" s="76">
        <v>0</v>
      </c>
      <c r="KD39" s="76" t="s">
        <v>41</v>
      </c>
      <c r="KE39" s="76">
        <v>0</v>
      </c>
      <c r="KF39" s="76">
        <v>0</v>
      </c>
      <c r="KG39" s="76">
        <v>0</v>
      </c>
      <c r="KH39" s="76">
        <v>0</v>
      </c>
      <c r="KK39" s="6" t="s">
        <v>41</v>
      </c>
      <c r="KL39" s="6">
        <v>0</v>
      </c>
      <c r="KM39" s="6">
        <v>0</v>
      </c>
      <c r="KN39" s="6">
        <v>0</v>
      </c>
      <c r="KO39" s="6">
        <v>0</v>
      </c>
      <c r="KR39" s="76" t="s">
        <v>41</v>
      </c>
      <c r="KS39" s="76">
        <v>0</v>
      </c>
      <c r="KT39" s="76">
        <v>0</v>
      </c>
      <c r="KU39" s="76">
        <v>0</v>
      </c>
      <c r="KV39" s="76">
        <v>0</v>
      </c>
      <c r="KY39" s="76" t="s">
        <v>41</v>
      </c>
      <c r="KZ39" s="76">
        <v>0</v>
      </c>
      <c r="LA39" s="76">
        <v>0</v>
      </c>
      <c r="LB39" s="76">
        <v>0</v>
      </c>
      <c r="LC39" s="76">
        <v>0</v>
      </c>
      <c r="LF39" s="76" t="s">
        <v>41</v>
      </c>
      <c r="LG39" s="76">
        <v>0</v>
      </c>
      <c r="LH39" s="76">
        <v>0</v>
      </c>
      <c r="LI39" s="76">
        <v>0</v>
      </c>
      <c r="LJ39" s="76">
        <v>0</v>
      </c>
      <c r="LM39" s="76" t="s">
        <v>41</v>
      </c>
      <c r="LN39" s="76">
        <v>0</v>
      </c>
      <c r="LO39" s="76">
        <v>0</v>
      </c>
      <c r="LP39" s="76">
        <v>0</v>
      </c>
      <c r="LQ39" s="76">
        <v>0</v>
      </c>
      <c r="LR39" s="76"/>
      <c r="LS39" s="76"/>
      <c r="LT39" s="76" t="s">
        <v>41</v>
      </c>
      <c r="LU39" s="76">
        <v>0</v>
      </c>
      <c r="LV39" s="76">
        <v>0</v>
      </c>
      <c r="LW39" s="76">
        <v>0</v>
      </c>
      <c r="LX39" s="76">
        <v>0</v>
      </c>
      <c r="LY39" s="76"/>
      <c r="LZ39" s="76"/>
      <c r="MA39" s="76" t="s">
        <v>41</v>
      </c>
      <c r="MB39" s="76">
        <v>0</v>
      </c>
      <c r="MC39" s="76">
        <v>0</v>
      </c>
      <c r="MD39" s="76">
        <v>0</v>
      </c>
      <c r="ME39" s="76">
        <v>0</v>
      </c>
      <c r="MH39" s="76" t="s">
        <v>41</v>
      </c>
      <c r="MI39" s="76">
        <v>0</v>
      </c>
      <c r="MJ39" s="76">
        <v>0</v>
      </c>
      <c r="MK39" s="76">
        <v>0</v>
      </c>
      <c r="ML39" s="76">
        <v>0</v>
      </c>
      <c r="MM39" s="76"/>
      <c r="MN39" s="76"/>
      <c r="MO39" s="76" t="s">
        <v>41</v>
      </c>
      <c r="MP39" s="76">
        <v>0</v>
      </c>
      <c r="MQ39" s="76">
        <v>0</v>
      </c>
      <c r="MR39" s="76">
        <v>0</v>
      </c>
      <c r="MS39" s="76">
        <v>0</v>
      </c>
    </row>
    <row r="40" spans="1:357" x14ac:dyDescent="0.25">
      <c r="A40" s="1">
        <v>1.7500000000000009</v>
      </c>
      <c r="B40" s="1">
        <v>1.8000000000000009</v>
      </c>
      <c r="C40" s="1" t="s">
        <v>42</v>
      </c>
      <c r="D40" s="1">
        <v>0</v>
      </c>
      <c r="E40" s="1">
        <v>0</v>
      </c>
      <c r="F40" s="1">
        <v>0</v>
      </c>
      <c r="G40" s="1">
        <v>0</v>
      </c>
      <c r="H40" s="1"/>
      <c r="I40" s="1"/>
      <c r="J40" s="1" t="s">
        <v>42</v>
      </c>
      <c r="K40" s="1">
        <v>0</v>
      </c>
      <c r="L40" s="1">
        <v>0</v>
      </c>
      <c r="M40" s="1">
        <v>0</v>
      </c>
      <c r="N40" s="1">
        <v>0</v>
      </c>
      <c r="O40" s="1"/>
      <c r="P40" s="1"/>
      <c r="Q40" s="1" t="s">
        <v>42</v>
      </c>
      <c r="R40" s="1">
        <v>0</v>
      </c>
      <c r="S40" s="1">
        <v>0</v>
      </c>
      <c r="T40" s="1">
        <v>0</v>
      </c>
      <c r="U40" s="1">
        <v>0</v>
      </c>
      <c r="V40" s="1"/>
      <c r="W40" s="1"/>
      <c r="X40" s="1" t="s">
        <v>42</v>
      </c>
      <c r="Y40" s="1">
        <v>0</v>
      </c>
      <c r="Z40" s="1">
        <v>0</v>
      </c>
      <c r="AA40" s="1">
        <v>0</v>
      </c>
      <c r="AB40" s="1">
        <v>0</v>
      </c>
      <c r="AC40" s="1"/>
      <c r="AD40" s="1"/>
      <c r="AE40" s="6" t="s">
        <v>42</v>
      </c>
      <c r="AF40" s="6">
        <v>0</v>
      </c>
      <c r="AG40" s="6">
        <v>0</v>
      </c>
      <c r="AH40" s="6">
        <v>0</v>
      </c>
      <c r="AI40" s="6">
        <v>0</v>
      </c>
      <c r="AJ40" s="1"/>
      <c r="AK40" s="1"/>
      <c r="AL40" s="6" t="s">
        <v>42</v>
      </c>
      <c r="AM40" s="6">
        <v>0.04</v>
      </c>
      <c r="AN40" s="6">
        <v>0</v>
      </c>
      <c r="AO40" s="6">
        <v>0</v>
      </c>
      <c r="AP40" s="6">
        <v>0</v>
      </c>
      <c r="AQ40" s="1"/>
      <c r="AR40" s="1"/>
      <c r="AS40" s="6" t="s">
        <v>42</v>
      </c>
      <c r="AT40" s="6">
        <v>0.08</v>
      </c>
      <c r="AU40" s="6">
        <v>0</v>
      </c>
      <c r="AV40" s="6">
        <v>0</v>
      </c>
      <c r="AW40" s="6">
        <v>0</v>
      </c>
      <c r="AZ40" s="6" t="s">
        <v>42</v>
      </c>
      <c r="BA40" s="6">
        <v>0.08</v>
      </c>
      <c r="BB40" s="6">
        <v>0</v>
      </c>
      <c r="BC40" s="6">
        <v>0.08</v>
      </c>
      <c r="BD40" s="6">
        <v>0</v>
      </c>
      <c r="BG40" s="6" t="s">
        <v>42</v>
      </c>
      <c r="BH40" s="6">
        <v>0</v>
      </c>
      <c r="BI40" s="6">
        <v>0</v>
      </c>
      <c r="BJ40" s="6">
        <v>0</v>
      </c>
      <c r="BK40" s="6">
        <v>0</v>
      </c>
      <c r="BN40" s="6" t="s">
        <v>42</v>
      </c>
      <c r="BO40" s="6">
        <v>0</v>
      </c>
      <c r="BP40" s="6">
        <v>0</v>
      </c>
      <c r="BQ40" s="6">
        <v>0</v>
      </c>
      <c r="BR40" s="6">
        <v>0</v>
      </c>
      <c r="BU40" s="6" t="s">
        <v>42</v>
      </c>
      <c r="BV40" s="6">
        <v>0</v>
      </c>
      <c r="BW40" s="6">
        <v>0</v>
      </c>
      <c r="BX40" s="6">
        <v>0</v>
      </c>
      <c r="BY40" s="6">
        <v>0</v>
      </c>
      <c r="CB40" s="6" t="s">
        <v>42</v>
      </c>
      <c r="CC40" s="6">
        <v>0</v>
      </c>
      <c r="CD40" s="6">
        <v>0</v>
      </c>
      <c r="CE40" s="6">
        <v>0</v>
      </c>
      <c r="CF40" s="6">
        <v>0</v>
      </c>
      <c r="CI40" s="6" t="s">
        <v>42</v>
      </c>
      <c r="CJ40" s="6">
        <v>0</v>
      </c>
      <c r="CK40" s="6">
        <v>0</v>
      </c>
      <c r="CL40" s="6">
        <v>0</v>
      </c>
      <c r="CM40" s="6">
        <v>0</v>
      </c>
      <c r="CP40" s="6" t="s">
        <v>42</v>
      </c>
      <c r="CQ40" s="6">
        <v>0</v>
      </c>
      <c r="CR40" s="6">
        <v>0</v>
      </c>
      <c r="CS40" s="6">
        <v>0</v>
      </c>
      <c r="CT40" s="6">
        <v>0</v>
      </c>
      <c r="CW40" s="6" t="s">
        <v>42</v>
      </c>
      <c r="CX40" s="6">
        <v>0</v>
      </c>
      <c r="CY40" s="6">
        <v>0</v>
      </c>
      <c r="CZ40" s="6">
        <v>0</v>
      </c>
      <c r="DA40" s="6">
        <v>0</v>
      </c>
      <c r="DD40" s="6" t="s">
        <v>42</v>
      </c>
      <c r="DE40" s="6">
        <v>0</v>
      </c>
      <c r="DF40" s="6">
        <v>0</v>
      </c>
      <c r="DG40" s="6">
        <v>0</v>
      </c>
      <c r="DH40" s="6">
        <v>0</v>
      </c>
      <c r="DK40" s="6" t="s">
        <v>42</v>
      </c>
      <c r="DL40" s="6">
        <v>0</v>
      </c>
      <c r="DM40" s="6">
        <v>0</v>
      </c>
      <c r="DN40" s="6">
        <v>0</v>
      </c>
      <c r="DO40" s="6">
        <v>0</v>
      </c>
      <c r="DR40" s="6" t="s">
        <v>42</v>
      </c>
      <c r="DS40" s="6">
        <v>0</v>
      </c>
      <c r="DT40" s="6">
        <v>0</v>
      </c>
      <c r="DU40" s="6">
        <v>0</v>
      </c>
      <c r="DV40" s="6">
        <v>0</v>
      </c>
      <c r="DY40" s="6" t="s">
        <v>42</v>
      </c>
      <c r="DZ40" s="6">
        <v>0</v>
      </c>
      <c r="EA40" s="6">
        <v>0</v>
      </c>
      <c r="EB40" s="6">
        <v>0</v>
      </c>
      <c r="EC40" s="6">
        <v>0</v>
      </c>
      <c r="EF40" s="6" t="s">
        <v>42</v>
      </c>
      <c r="EG40" s="6">
        <v>0</v>
      </c>
      <c r="EH40" s="6">
        <v>0</v>
      </c>
      <c r="EI40" s="6">
        <v>0</v>
      </c>
      <c r="EJ40" s="6">
        <v>0</v>
      </c>
      <c r="EM40" s="6" t="s">
        <v>42</v>
      </c>
      <c r="EN40" s="6">
        <v>0.08</v>
      </c>
      <c r="EO40" s="6">
        <v>0</v>
      </c>
      <c r="EP40" s="6">
        <v>0</v>
      </c>
      <c r="EQ40" s="6">
        <v>0</v>
      </c>
      <c r="ET40" s="6" t="s">
        <v>42</v>
      </c>
      <c r="EU40" s="6">
        <v>0</v>
      </c>
      <c r="EV40" s="6">
        <v>0</v>
      </c>
      <c r="EW40" s="6">
        <v>0</v>
      </c>
      <c r="EX40" s="6">
        <v>0</v>
      </c>
      <c r="FA40" s="6" t="s">
        <v>42</v>
      </c>
      <c r="FB40" s="6">
        <v>0.04</v>
      </c>
      <c r="FC40" s="6">
        <v>0</v>
      </c>
      <c r="FD40" s="6">
        <v>0</v>
      </c>
      <c r="FE40" s="6">
        <v>0.3</v>
      </c>
      <c r="FH40" s="6" t="s">
        <v>42</v>
      </c>
      <c r="FI40" s="6">
        <v>0.08</v>
      </c>
      <c r="FJ40" s="6">
        <v>0</v>
      </c>
      <c r="FK40" s="6">
        <v>0</v>
      </c>
      <c r="FL40" s="6">
        <v>0.69</v>
      </c>
      <c r="FO40" s="6" t="s">
        <v>42</v>
      </c>
      <c r="FP40" s="6">
        <v>0</v>
      </c>
      <c r="FQ40" s="6">
        <v>0</v>
      </c>
      <c r="FR40" s="6">
        <v>0</v>
      </c>
      <c r="FS40" s="6">
        <v>0</v>
      </c>
      <c r="FV40" s="6" t="s">
        <v>42</v>
      </c>
      <c r="FW40" s="6">
        <v>0.03</v>
      </c>
      <c r="FX40" s="6">
        <v>0</v>
      </c>
      <c r="FY40" s="6">
        <v>0</v>
      </c>
      <c r="FZ40" s="6">
        <v>0</v>
      </c>
      <c r="GC40" s="6" t="s">
        <v>42</v>
      </c>
      <c r="GD40" s="6">
        <v>0</v>
      </c>
      <c r="GE40" s="6">
        <v>0</v>
      </c>
      <c r="GF40" s="6">
        <v>0</v>
      </c>
      <c r="GG40" s="6">
        <v>0</v>
      </c>
      <c r="GJ40" s="58" t="s">
        <v>42</v>
      </c>
      <c r="GK40" s="58">
        <v>0</v>
      </c>
      <c r="GL40" s="58">
        <v>0</v>
      </c>
      <c r="GM40" s="58">
        <v>0</v>
      </c>
      <c r="GN40" s="58">
        <v>0</v>
      </c>
      <c r="GQ40" s="58" t="s">
        <v>42</v>
      </c>
      <c r="GR40" s="58">
        <v>0</v>
      </c>
      <c r="GS40" s="58">
        <v>0</v>
      </c>
      <c r="GT40" s="58">
        <v>0</v>
      </c>
      <c r="GU40" s="58">
        <v>0</v>
      </c>
      <c r="GX40" s="62" t="s">
        <v>42</v>
      </c>
      <c r="GY40" s="62">
        <v>0.16</v>
      </c>
      <c r="GZ40" s="62">
        <v>0</v>
      </c>
      <c r="HA40" s="62">
        <v>0</v>
      </c>
      <c r="HB40" s="62">
        <v>0</v>
      </c>
      <c r="HE40" s="66" t="s">
        <v>42</v>
      </c>
      <c r="HF40" s="66">
        <v>0</v>
      </c>
      <c r="HG40" s="66">
        <v>0</v>
      </c>
      <c r="HH40" s="66">
        <v>0</v>
      </c>
      <c r="HI40" s="66">
        <v>0</v>
      </c>
      <c r="HL40" s="66" t="s">
        <v>42</v>
      </c>
      <c r="HM40" s="66">
        <v>0.03</v>
      </c>
      <c r="HN40" s="66">
        <v>0</v>
      </c>
      <c r="HO40" s="66">
        <v>0</v>
      </c>
      <c r="HP40" s="66">
        <v>0</v>
      </c>
      <c r="HS40" s="66" t="s">
        <v>42</v>
      </c>
      <c r="HT40" s="66">
        <v>0</v>
      </c>
      <c r="HU40" s="66">
        <v>0</v>
      </c>
      <c r="HV40" s="66">
        <v>0</v>
      </c>
      <c r="HW40" s="66">
        <v>0</v>
      </c>
      <c r="HZ40" s="66" t="s">
        <v>42</v>
      </c>
      <c r="IA40" s="75">
        <v>0</v>
      </c>
      <c r="IB40" s="75">
        <v>0</v>
      </c>
      <c r="IC40" s="75">
        <v>0</v>
      </c>
      <c r="ID40" s="75">
        <v>0</v>
      </c>
      <c r="IG40" s="66" t="s">
        <v>42</v>
      </c>
      <c r="IH40" s="66">
        <v>0</v>
      </c>
      <c r="II40" s="66">
        <v>0</v>
      </c>
      <c r="IJ40" s="66">
        <v>0</v>
      </c>
      <c r="IK40" s="66">
        <v>0</v>
      </c>
      <c r="IN40" s="66" t="s">
        <v>42</v>
      </c>
      <c r="IO40" s="66">
        <v>0</v>
      </c>
      <c r="IP40" s="66">
        <v>0</v>
      </c>
      <c r="IQ40" s="66">
        <v>0</v>
      </c>
      <c r="IR40" s="66">
        <v>0</v>
      </c>
      <c r="IU40" s="66" t="s">
        <v>42</v>
      </c>
      <c r="IV40" s="66">
        <v>0.13</v>
      </c>
      <c r="IW40" s="66">
        <v>0</v>
      </c>
      <c r="IX40" s="66">
        <v>0</v>
      </c>
      <c r="IY40" s="66">
        <v>0</v>
      </c>
      <c r="JB40" s="66" t="s">
        <v>42</v>
      </c>
      <c r="JC40" s="76">
        <v>7.0000000000000007E-2</v>
      </c>
      <c r="JD40" s="76">
        <v>0</v>
      </c>
      <c r="JE40" s="76">
        <v>0.06</v>
      </c>
      <c r="JF40" s="76">
        <v>0</v>
      </c>
      <c r="JI40" s="66" t="s">
        <v>42</v>
      </c>
      <c r="JJ40" s="66">
        <v>0</v>
      </c>
      <c r="JK40" s="66">
        <v>0</v>
      </c>
      <c r="JL40" s="66">
        <v>0</v>
      </c>
      <c r="JM40" s="66">
        <v>0</v>
      </c>
      <c r="JP40" s="72" t="s">
        <v>42</v>
      </c>
      <c r="JQ40" s="72">
        <v>0.04</v>
      </c>
      <c r="JR40" s="72">
        <v>0</v>
      </c>
      <c r="JS40" s="72">
        <v>0</v>
      </c>
      <c r="JT40" s="72">
        <v>0</v>
      </c>
      <c r="JW40" s="76" t="s">
        <v>42</v>
      </c>
      <c r="JX40" s="76">
        <v>0</v>
      </c>
      <c r="JY40" s="76">
        <v>0</v>
      </c>
      <c r="JZ40" s="76">
        <v>0</v>
      </c>
      <c r="KA40" s="76">
        <v>0</v>
      </c>
      <c r="KD40" s="76" t="s">
        <v>42</v>
      </c>
      <c r="KE40" s="76">
        <v>0</v>
      </c>
      <c r="KF40" s="76">
        <v>0</v>
      </c>
      <c r="KG40" s="76">
        <v>0</v>
      </c>
      <c r="KH40" s="76">
        <v>0</v>
      </c>
      <c r="KK40" s="6" t="s">
        <v>42</v>
      </c>
      <c r="KL40" s="6">
        <v>0</v>
      </c>
      <c r="KM40" s="6">
        <v>0</v>
      </c>
      <c r="KN40" s="6">
        <v>0</v>
      </c>
      <c r="KO40" s="6">
        <v>0</v>
      </c>
      <c r="KR40" s="76" t="s">
        <v>42</v>
      </c>
      <c r="KS40" s="76">
        <v>0</v>
      </c>
      <c r="KT40" s="76">
        <v>0</v>
      </c>
      <c r="KU40" s="76">
        <v>0</v>
      </c>
      <c r="KV40" s="76">
        <v>0</v>
      </c>
      <c r="KY40" s="76" t="s">
        <v>42</v>
      </c>
      <c r="KZ40" s="76">
        <v>0.04</v>
      </c>
      <c r="LA40" s="76">
        <v>0</v>
      </c>
      <c r="LB40" s="76">
        <v>0</v>
      </c>
      <c r="LC40" s="76">
        <v>0</v>
      </c>
      <c r="LF40" s="76" t="s">
        <v>42</v>
      </c>
      <c r="LG40" s="76">
        <v>0.04</v>
      </c>
      <c r="LH40" s="76">
        <v>0</v>
      </c>
      <c r="LI40" s="76">
        <v>0</v>
      </c>
      <c r="LJ40" s="76">
        <v>0</v>
      </c>
      <c r="LM40" s="76" t="s">
        <v>42</v>
      </c>
      <c r="LN40" s="76">
        <v>0</v>
      </c>
      <c r="LO40" s="76">
        <v>0</v>
      </c>
      <c r="LP40" s="76">
        <v>0</v>
      </c>
      <c r="LQ40" s="76">
        <v>0</v>
      </c>
      <c r="LR40" s="76"/>
      <c r="LS40" s="76"/>
      <c r="LT40" s="76" t="s">
        <v>42</v>
      </c>
      <c r="LU40" s="76">
        <v>0</v>
      </c>
      <c r="LV40" s="76">
        <v>0</v>
      </c>
      <c r="LW40" s="76">
        <v>0</v>
      </c>
      <c r="LX40" s="76">
        <v>0</v>
      </c>
      <c r="LY40" s="76"/>
      <c r="LZ40" s="76"/>
      <c r="MA40" s="76" t="s">
        <v>42</v>
      </c>
      <c r="MB40" s="76">
        <v>0</v>
      </c>
      <c r="MC40" s="76">
        <v>0</v>
      </c>
      <c r="MD40" s="76">
        <v>0</v>
      </c>
      <c r="ME40" s="76">
        <v>0</v>
      </c>
      <c r="MH40" s="76" t="s">
        <v>42</v>
      </c>
      <c r="MI40" s="76">
        <v>0</v>
      </c>
      <c r="MJ40" s="76">
        <v>0</v>
      </c>
      <c r="MK40" s="76">
        <v>0</v>
      </c>
      <c r="ML40" s="76">
        <v>0</v>
      </c>
      <c r="MM40" s="76"/>
      <c r="MN40" s="76"/>
      <c r="MO40" s="76" t="s">
        <v>42</v>
      </c>
      <c r="MP40" s="76">
        <v>0.05</v>
      </c>
      <c r="MQ40" s="76">
        <v>0</v>
      </c>
      <c r="MR40" s="76">
        <v>0</v>
      </c>
      <c r="MS40" s="76">
        <v>0</v>
      </c>
    </row>
    <row r="41" spans="1:357" x14ac:dyDescent="0.25">
      <c r="A41" s="1">
        <v>1.8000000000000009</v>
      </c>
      <c r="B41" s="1">
        <v>1.850000000000001</v>
      </c>
      <c r="C41" s="1" t="s">
        <v>43</v>
      </c>
      <c r="D41" s="1">
        <v>0.27</v>
      </c>
      <c r="E41" s="1">
        <v>1.08</v>
      </c>
      <c r="F41" s="1">
        <v>0</v>
      </c>
      <c r="G41" s="1">
        <v>0</v>
      </c>
      <c r="H41" s="1"/>
      <c r="I41" s="1"/>
      <c r="J41" s="1" t="s">
        <v>43</v>
      </c>
      <c r="K41" s="1">
        <v>0.23</v>
      </c>
      <c r="L41" s="1">
        <v>0.51</v>
      </c>
      <c r="M41" s="1">
        <v>0.15</v>
      </c>
      <c r="N41" s="1">
        <v>0.16</v>
      </c>
      <c r="O41" s="1"/>
      <c r="P41" s="1"/>
      <c r="Q41" s="1" t="s">
        <v>43</v>
      </c>
      <c r="R41" s="1">
        <v>0</v>
      </c>
      <c r="S41" s="1">
        <v>0</v>
      </c>
      <c r="T41" s="1">
        <v>0</v>
      </c>
      <c r="U41" s="1">
        <v>0</v>
      </c>
      <c r="V41" s="1"/>
      <c r="W41" s="1"/>
      <c r="X41" s="1" t="s">
        <v>43</v>
      </c>
      <c r="Y41" s="1">
        <v>0.04</v>
      </c>
      <c r="Z41" s="1">
        <v>0</v>
      </c>
      <c r="AA41" s="1">
        <v>7.0000000000000007E-2</v>
      </c>
      <c r="AB41" s="1">
        <v>0</v>
      </c>
      <c r="AC41" s="1"/>
      <c r="AD41" s="1"/>
      <c r="AE41" s="6" t="s">
        <v>43</v>
      </c>
      <c r="AF41" s="6">
        <v>0.15</v>
      </c>
      <c r="AG41" s="6">
        <v>0.16</v>
      </c>
      <c r="AH41" s="6">
        <v>0.2</v>
      </c>
      <c r="AI41" s="6">
        <v>0</v>
      </c>
      <c r="AJ41" s="1"/>
      <c r="AK41" s="1"/>
      <c r="AL41" s="6" t="s">
        <v>43</v>
      </c>
      <c r="AM41" s="6">
        <v>0</v>
      </c>
      <c r="AN41" s="6">
        <v>0</v>
      </c>
      <c r="AO41" s="6">
        <v>0</v>
      </c>
      <c r="AP41" s="6">
        <v>0</v>
      </c>
      <c r="AQ41" s="1"/>
      <c r="AR41" s="1"/>
      <c r="AS41" s="6" t="s">
        <v>43</v>
      </c>
      <c r="AT41" s="6">
        <v>0.03</v>
      </c>
      <c r="AU41" s="6">
        <v>0.13</v>
      </c>
      <c r="AV41" s="6">
        <v>0</v>
      </c>
      <c r="AW41" s="6">
        <v>0</v>
      </c>
      <c r="AZ41" s="6" t="s">
        <v>43</v>
      </c>
      <c r="BA41" s="6">
        <v>7.0000000000000007E-2</v>
      </c>
      <c r="BB41" s="6">
        <v>0.24</v>
      </c>
      <c r="BC41" s="6">
        <v>0</v>
      </c>
      <c r="BD41" s="6">
        <v>0</v>
      </c>
      <c r="BG41" s="6" t="s">
        <v>43</v>
      </c>
      <c r="BH41" s="6">
        <v>0</v>
      </c>
      <c r="BI41" s="6">
        <v>0</v>
      </c>
      <c r="BJ41" s="6">
        <v>0</v>
      </c>
      <c r="BK41" s="6">
        <v>0</v>
      </c>
      <c r="BN41" s="6" t="s">
        <v>43</v>
      </c>
      <c r="BO41" s="6">
        <v>0</v>
      </c>
      <c r="BP41" s="6">
        <v>0</v>
      </c>
      <c r="BQ41" s="6">
        <v>0</v>
      </c>
      <c r="BR41" s="6">
        <v>0</v>
      </c>
      <c r="BU41" s="6" t="s">
        <v>43</v>
      </c>
      <c r="BV41" s="6">
        <v>0.05</v>
      </c>
      <c r="BW41" s="6">
        <v>0.2</v>
      </c>
      <c r="BX41" s="6">
        <v>0</v>
      </c>
      <c r="BY41" s="6">
        <v>0</v>
      </c>
      <c r="CB41" s="6" t="s">
        <v>43</v>
      </c>
      <c r="CC41" s="6">
        <v>0</v>
      </c>
      <c r="CD41" s="6">
        <v>0</v>
      </c>
      <c r="CE41" s="6">
        <v>0</v>
      </c>
      <c r="CF41" s="6">
        <v>0</v>
      </c>
      <c r="CI41" s="6" t="s">
        <v>43</v>
      </c>
      <c r="CJ41" s="6">
        <v>0.06</v>
      </c>
      <c r="CK41" s="6">
        <v>0</v>
      </c>
      <c r="CL41" s="6">
        <v>0</v>
      </c>
      <c r="CM41" s="6">
        <v>0</v>
      </c>
      <c r="CP41" s="6" t="s">
        <v>43</v>
      </c>
      <c r="CQ41" s="6">
        <v>0.04</v>
      </c>
      <c r="CR41" s="6">
        <v>0.14000000000000001</v>
      </c>
      <c r="CS41" s="6">
        <v>0</v>
      </c>
      <c r="CT41" s="6">
        <v>0</v>
      </c>
      <c r="CW41" s="6" t="s">
        <v>43</v>
      </c>
      <c r="CX41" s="6">
        <v>0.1</v>
      </c>
      <c r="CY41" s="6">
        <v>0.21</v>
      </c>
      <c r="CZ41" s="6">
        <v>0</v>
      </c>
      <c r="DA41" s="6">
        <v>0.32</v>
      </c>
      <c r="DD41" s="6" t="s">
        <v>43</v>
      </c>
      <c r="DE41" s="6">
        <v>0</v>
      </c>
      <c r="DF41" s="6">
        <v>0</v>
      </c>
      <c r="DG41" s="6">
        <v>0</v>
      </c>
      <c r="DH41" s="6">
        <v>0</v>
      </c>
      <c r="DK41" s="6" t="s">
        <v>43</v>
      </c>
      <c r="DL41" s="6">
        <v>0.04</v>
      </c>
      <c r="DM41" s="6">
        <v>0.13</v>
      </c>
      <c r="DN41" s="6">
        <v>0</v>
      </c>
      <c r="DO41" s="6">
        <v>0</v>
      </c>
      <c r="DR41" s="6" t="s">
        <v>43</v>
      </c>
      <c r="DS41" s="6">
        <v>0.25</v>
      </c>
      <c r="DT41" s="6">
        <v>0</v>
      </c>
      <c r="DU41" s="6">
        <v>0.19</v>
      </c>
      <c r="DV41" s="6">
        <v>0</v>
      </c>
      <c r="DY41" s="6" t="s">
        <v>43</v>
      </c>
      <c r="DZ41" s="6">
        <v>0.04</v>
      </c>
      <c r="EA41" s="6">
        <v>0</v>
      </c>
      <c r="EB41" s="6">
        <v>0</v>
      </c>
      <c r="EC41" s="6">
        <v>0</v>
      </c>
      <c r="EF41" s="6" t="s">
        <v>43</v>
      </c>
      <c r="EG41" s="6">
        <v>0</v>
      </c>
      <c r="EH41" s="6">
        <v>0</v>
      </c>
      <c r="EI41" s="6">
        <v>0</v>
      </c>
      <c r="EJ41" s="6">
        <v>0</v>
      </c>
      <c r="EM41" s="6" t="s">
        <v>43</v>
      </c>
      <c r="EN41" s="6">
        <v>0.04</v>
      </c>
      <c r="EO41" s="6">
        <v>0</v>
      </c>
      <c r="EP41" s="6">
        <v>0</v>
      </c>
      <c r="EQ41" s="6">
        <v>0</v>
      </c>
      <c r="ET41" s="6" t="s">
        <v>43</v>
      </c>
      <c r="EU41" s="6">
        <v>0</v>
      </c>
      <c r="EV41" s="6">
        <v>0</v>
      </c>
      <c r="EW41" s="6">
        <v>0</v>
      </c>
      <c r="EX41" s="6">
        <v>0</v>
      </c>
      <c r="FA41" s="6" t="s">
        <v>43</v>
      </c>
      <c r="FB41" s="6">
        <v>0.05</v>
      </c>
      <c r="FC41" s="6">
        <v>0</v>
      </c>
      <c r="FD41" s="6">
        <v>0</v>
      </c>
      <c r="FE41" s="6">
        <v>0</v>
      </c>
      <c r="FH41" s="6" t="s">
        <v>43</v>
      </c>
      <c r="FI41" s="6">
        <v>0.04</v>
      </c>
      <c r="FJ41" s="6">
        <v>0.16</v>
      </c>
      <c r="FK41" s="6">
        <v>0</v>
      </c>
      <c r="FL41" s="6">
        <v>0</v>
      </c>
      <c r="FO41" s="6" t="s">
        <v>43</v>
      </c>
      <c r="FP41" s="6">
        <v>0.04</v>
      </c>
      <c r="FQ41" s="6">
        <v>0.18</v>
      </c>
      <c r="FR41" s="6">
        <v>0</v>
      </c>
      <c r="FS41" s="6">
        <v>0</v>
      </c>
      <c r="FV41" s="6" t="s">
        <v>43</v>
      </c>
      <c r="FW41" s="6">
        <v>0</v>
      </c>
      <c r="FX41" s="6">
        <v>0</v>
      </c>
      <c r="FY41" s="6">
        <v>0</v>
      </c>
      <c r="FZ41" s="6">
        <v>0</v>
      </c>
      <c r="GC41" s="6" t="s">
        <v>43</v>
      </c>
      <c r="GD41" s="6">
        <v>0</v>
      </c>
      <c r="GE41" s="6">
        <v>0</v>
      </c>
      <c r="GF41" s="6">
        <v>0</v>
      </c>
      <c r="GG41" s="6">
        <v>0</v>
      </c>
      <c r="GJ41" s="58" t="s">
        <v>43</v>
      </c>
      <c r="GK41" s="58">
        <v>0.08</v>
      </c>
      <c r="GL41" s="58">
        <v>0</v>
      </c>
      <c r="GM41" s="58">
        <v>0.14000000000000001</v>
      </c>
      <c r="GN41" s="58">
        <v>0</v>
      </c>
      <c r="GQ41" s="58" t="s">
        <v>43</v>
      </c>
      <c r="GR41" s="58">
        <v>0</v>
      </c>
      <c r="GS41" s="58">
        <v>0</v>
      </c>
      <c r="GT41" s="58">
        <v>0</v>
      </c>
      <c r="GU41" s="58">
        <v>0</v>
      </c>
      <c r="GX41" s="62" t="s">
        <v>43</v>
      </c>
      <c r="GY41" s="62">
        <v>0.04</v>
      </c>
      <c r="GZ41" s="62">
        <v>0.12</v>
      </c>
      <c r="HA41" s="62">
        <v>0</v>
      </c>
      <c r="HB41" s="62">
        <v>0</v>
      </c>
      <c r="HE41" s="66" t="s">
        <v>43</v>
      </c>
      <c r="HF41" s="66">
        <v>0</v>
      </c>
      <c r="HG41" s="66">
        <v>0</v>
      </c>
      <c r="HH41" s="66">
        <v>0</v>
      </c>
      <c r="HI41" s="66">
        <v>0</v>
      </c>
      <c r="HL41" s="66" t="s">
        <v>43</v>
      </c>
      <c r="HM41" s="66">
        <v>0.1</v>
      </c>
      <c r="HN41" s="66">
        <v>0.15</v>
      </c>
      <c r="HO41" s="66">
        <v>0</v>
      </c>
      <c r="HP41" s="66">
        <v>0</v>
      </c>
      <c r="HS41" s="66" t="s">
        <v>43</v>
      </c>
      <c r="HT41" s="66">
        <v>7.0000000000000007E-2</v>
      </c>
      <c r="HU41" s="66">
        <v>0.14000000000000001</v>
      </c>
      <c r="HV41" s="66">
        <v>0</v>
      </c>
      <c r="HW41" s="66">
        <v>0</v>
      </c>
      <c r="HZ41" s="66" t="s">
        <v>43</v>
      </c>
      <c r="IA41" s="75">
        <v>0.04</v>
      </c>
      <c r="IB41" s="75">
        <v>0</v>
      </c>
      <c r="IC41" s="75">
        <v>7.0000000000000007E-2</v>
      </c>
      <c r="ID41" s="75">
        <v>0</v>
      </c>
      <c r="IG41" s="66" t="s">
        <v>43</v>
      </c>
      <c r="IH41" s="66">
        <v>7.0000000000000007E-2</v>
      </c>
      <c r="II41" s="66">
        <v>0.14000000000000001</v>
      </c>
      <c r="IJ41" s="66">
        <v>0</v>
      </c>
      <c r="IK41" s="66">
        <v>0.32</v>
      </c>
      <c r="IN41" s="66" t="s">
        <v>43</v>
      </c>
      <c r="IO41" s="66">
        <v>0.04</v>
      </c>
      <c r="IP41" s="66">
        <v>0.15</v>
      </c>
      <c r="IQ41" s="66">
        <v>0</v>
      </c>
      <c r="IR41" s="66">
        <v>0</v>
      </c>
      <c r="IU41" s="66" t="s">
        <v>43</v>
      </c>
      <c r="IV41" s="66">
        <v>0</v>
      </c>
      <c r="IW41" s="66">
        <v>0</v>
      </c>
      <c r="IX41" s="66">
        <v>0</v>
      </c>
      <c r="IY41" s="66">
        <v>0</v>
      </c>
      <c r="JB41" s="66" t="s">
        <v>43</v>
      </c>
      <c r="JC41" s="76">
        <v>0</v>
      </c>
      <c r="JD41" s="76">
        <v>0</v>
      </c>
      <c r="JE41" s="76">
        <v>0</v>
      </c>
      <c r="JF41" s="76">
        <v>0</v>
      </c>
      <c r="JI41" s="66" t="s">
        <v>43</v>
      </c>
      <c r="JJ41" s="66">
        <v>0</v>
      </c>
      <c r="JK41" s="66">
        <v>0</v>
      </c>
      <c r="JL41" s="66">
        <v>0</v>
      </c>
      <c r="JM41" s="66">
        <v>0</v>
      </c>
      <c r="JP41" s="72" t="s">
        <v>43</v>
      </c>
      <c r="JQ41" s="72">
        <v>0</v>
      </c>
      <c r="JR41" s="72">
        <v>0</v>
      </c>
      <c r="JS41" s="72">
        <v>0</v>
      </c>
      <c r="JT41" s="72">
        <v>0</v>
      </c>
      <c r="JW41" s="76" t="s">
        <v>43</v>
      </c>
      <c r="JX41" s="76">
        <v>0.04</v>
      </c>
      <c r="JY41" s="76">
        <v>0</v>
      </c>
      <c r="JZ41" s="76">
        <v>0</v>
      </c>
      <c r="KA41" s="76">
        <v>0</v>
      </c>
      <c r="KD41" s="76" t="s">
        <v>43</v>
      </c>
      <c r="KE41" s="76">
        <v>0</v>
      </c>
      <c r="KF41" s="76">
        <v>0</v>
      </c>
      <c r="KG41" s="76">
        <v>0</v>
      </c>
      <c r="KH41" s="76">
        <v>0</v>
      </c>
      <c r="KK41" s="6" t="s">
        <v>43</v>
      </c>
      <c r="KL41" s="6">
        <v>0</v>
      </c>
      <c r="KM41" s="6">
        <v>0</v>
      </c>
      <c r="KN41" s="6">
        <v>0</v>
      </c>
      <c r="KO41" s="6">
        <v>0</v>
      </c>
      <c r="KR41" s="76" t="s">
        <v>43</v>
      </c>
      <c r="KS41" s="76">
        <v>0</v>
      </c>
      <c r="KT41" s="76">
        <v>0</v>
      </c>
      <c r="KU41" s="76">
        <v>0</v>
      </c>
      <c r="KV41" s="76">
        <v>0</v>
      </c>
      <c r="KY41" s="76" t="s">
        <v>43</v>
      </c>
      <c r="KZ41" s="76">
        <v>0.09</v>
      </c>
      <c r="LA41" s="76">
        <v>0.31</v>
      </c>
      <c r="LB41" s="76">
        <v>0</v>
      </c>
      <c r="LC41" s="76">
        <v>0</v>
      </c>
      <c r="LF41" s="76" t="s">
        <v>43</v>
      </c>
      <c r="LG41" s="76">
        <v>0</v>
      </c>
      <c r="LH41" s="76">
        <v>0</v>
      </c>
      <c r="LI41" s="76">
        <v>0</v>
      </c>
      <c r="LJ41" s="76">
        <v>0</v>
      </c>
      <c r="LM41" s="76" t="s">
        <v>43</v>
      </c>
      <c r="LN41" s="76">
        <v>0</v>
      </c>
      <c r="LO41" s="76">
        <v>0</v>
      </c>
      <c r="LP41" s="76">
        <v>0</v>
      </c>
      <c r="LQ41" s="76">
        <v>0</v>
      </c>
      <c r="LR41" s="76"/>
      <c r="LS41" s="76"/>
      <c r="LT41" s="76" t="s">
        <v>43</v>
      </c>
      <c r="LU41" s="76">
        <v>0.04</v>
      </c>
      <c r="LV41" s="76">
        <v>0</v>
      </c>
      <c r="LW41" s="76">
        <v>0</v>
      </c>
      <c r="LX41" s="76">
        <v>0</v>
      </c>
      <c r="LY41" s="76"/>
      <c r="LZ41" s="76"/>
      <c r="MA41" s="76" t="s">
        <v>43</v>
      </c>
      <c r="MB41" s="76">
        <v>0</v>
      </c>
      <c r="MC41" s="76">
        <v>0</v>
      </c>
      <c r="MD41" s="76">
        <v>0</v>
      </c>
      <c r="ME41" s="76">
        <v>0</v>
      </c>
      <c r="MH41" s="76" t="s">
        <v>43</v>
      </c>
      <c r="MI41" s="76">
        <v>0</v>
      </c>
      <c r="MJ41" s="76">
        <v>0</v>
      </c>
      <c r="MK41" s="76">
        <v>0</v>
      </c>
      <c r="ML41" s="76">
        <v>0</v>
      </c>
      <c r="MM41" s="76"/>
      <c r="MN41" s="76"/>
      <c r="MO41" s="76" t="s">
        <v>43</v>
      </c>
      <c r="MP41" s="76">
        <v>0</v>
      </c>
      <c r="MQ41" s="76">
        <v>0</v>
      </c>
      <c r="MR41" s="76">
        <v>0</v>
      </c>
      <c r="MS41" s="76">
        <v>0</v>
      </c>
    </row>
    <row r="42" spans="1:357" x14ac:dyDescent="0.25">
      <c r="A42" s="1">
        <v>1.850000000000001</v>
      </c>
      <c r="B42" s="1">
        <v>1.900000000000001</v>
      </c>
      <c r="C42" s="1" t="s">
        <v>44</v>
      </c>
      <c r="D42" s="1">
        <v>0</v>
      </c>
      <c r="E42" s="1">
        <v>0</v>
      </c>
      <c r="F42" s="1">
        <v>0</v>
      </c>
      <c r="G42" s="1">
        <v>0</v>
      </c>
      <c r="H42" s="1"/>
      <c r="I42" s="1"/>
      <c r="J42" s="1" t="s">
        <v>44</v>
      </c>
      <c r="K42" s="1">
        <v>0</v>
      </c>
      <c r="L42" s="1">
        <v>0</v>
      </c>
      <c r="M42" s="1">
        <v>0</v>
      </c>
      <c r="N42" s="1">
        <v>0</v>
      </c>
      <c r="O42" s="1"/>
      <c r="P42" s="1"/>
      <c r="Q42" s="1" t="s">
        <v>44</v>
      </c>
      <c r="R42" s="1">
        <v>0.12</v>
      </c>
      <c r="S42" s="1">
        <v>0.51</v>
      </c>
      <c r="T42" s="1">
        <v>0</v>
      </c>
      <c r="U42" s="1">
        <v>0</v>
      </c>
      <c r="V42" s="1"/>
      <c r="W42" s="1"/>
      <c r="X42" s="1" t="s">
        <v>44</v>
      </c>
      <c r="Y42" s="1">
        <v>0.03</v>
      </c>
      <c r="Z42" s="1">
        <v>0.14000000000000001</v>
      </c>
      <c r="AA42" s="1">
        <v>0</v>
      </c>
      <c r="AB42" s="1">
        <v>0</v>
      </c>
      <c r="AC42" s="1"/>
      <c r="AD42" s="1"/>
      <c r="AE42" s="6" t="s">
        <v>44</v>
      </c>
      <c r="AF42" s="6">
        <v>0</v>
      </c>
      <c r="AG42" s="6">
        <v>0</v>
      </c>
      <c r="AH42" s="6">
        <v>0</v>
      </c>
      <c r="AI42" s="6">
        <v>0</v>
      </c>
      <c r="AJ42" s="1"/>
      <c r="AK42" s="1"/>
      <c r="AL42" s="6" t="s">
        <v>44</v>
      </c>
      <c r="AM42" s="6">
        <v>0</v>
      </c>
      <c r="AN42" s="6">
        <v>0</v>
      </c>
      <c r="AO42" s="6">
        <v>0</v>
      </c>
      <c r="AP42" s="6">
        <v>0</v>
      </c>
      <c r="AQ42" s="1"/>
      <c r="AR42" s="1"/>
      <c r="AS42" s="6" t="s">
        <v>44</v>
      </c>
      <c r="AT42" s="6">
        <v>0.05</v>
      </c>
      <c r="AU42" s="6">
        <v>0.18</v>
      </c>
      <c r="AV42" s="6">
        <v>0</v>
      </c>
      <c r="AW42" s="6">
        <v>0</v>
      </c>
      <c r="AZ42" s="6" t="s">
        <v>44</v>
      </c>
      <c r="BA42" s="6">
        <v>0</v>
      </c>
      <c r="BB42" s="6">
        <v>0</v>
      </c>
      <c r="BC42" s="6">
        <v>0</v>
      </c>
      <c r="BD42" s="6">
        <v>0</v>
      </c>
      <c r="BG42" s="6" t="s">
        <v>44</v>
      </c>
      <c r="BH42" s="6">
        <v>0</v>
      </c>
      <c r="BI42" s="6">
        <v>0</v>
      </c>
      <c r="BJ42" s="6">
        <v>0</v>
      </c>
      <c r="BK42" s="6">
        <v>0</v>
      </c>
      <c r="BN42" s="6" t="s">
        <v>44</v>
      </c>
      <c r="BO42" s="6">
        <v>0</v>
      </c>
      <c r="BP42" s="6">
        <v>0</v>
      </c>
      <c r="BQ42" s="6">
        <v>0</v>
      </c>
      <c r="BR42" s="6">
        <v>0</v>
      </c>
      <c r="BU42" s="6" t="s">
        <v>44</v>
      </c>
      <c r="BV42" s="6">
        <v>0.13</v>
      </c>
      <c r="BW42" s="6">
        <v>0.55000000000000004</v>
      </c>
      <c r="BX42" s="6">
        <v>0</v>
      </c>
      <c r="BY42" s="6">
        <v>0</v>
      </c>
      <c r="CB42" s="6" t="s">
        <v>44</v>
      </c>
      <c r="CC42" s="6">
        <v>0</v>
      </c>
      <c r="CD42" s="6">
        <v>0</v>
      </c>
      <c r="CE42" s="6">
        <v>0</v>
      </c>
      <c r="CF42" s="6">
        <v>0</v>
      </c>
      <c r="CI42" s="6" t="s">
        <v>44</v>
      </c>
      <c r="CJ42" s="6">
        <v>0</v>
      </c>
      <c r="CK42" s="6">
        <v>0</v>
      </c>
      <c r="CL42" s="6">
        <v>0</v>
      </c>
      <c r="CM42" s="6">
        <v>0</v>
      </c>
      <c r="CP42" s="6" t="s">
        <v>44</v>
      </c>
      <c r="CQ42" s="6">
        <v>0.05</v>
      </c>
      <c r="CR42" s="6">
        <v>0.18</v>
      </c>
      <c r="CS42" s="6">
        <v>0</v>
      </c>
      <c r="CT42" s="6">
        <v>0</v>
      </c>
      <c r="CW42" s="6" t="s">
        <v>44</v>
      </c>
      <c r="CX42" s="6">
        <v>0.05</v>
      </c>
      <c r="CY42" s="6">
        <v>0.19</v>
      </c>
      <c r="CZ42" s="6">
        <v>0</v>
      </c>
      <c r="DA42" s="6">
        <v>0</v>
      </c>
      <c r="DD42" s="6" t="s">
        <v>44</v>
      </c>
      <c r="DE42" s="6">
        <v>0.09</v>
      </c>
      <c r="DF42" s="6">
        <v>0.33</v>
      </c>
      <c r="DG42" s="6">
        <v>0</v>
      </c>
      <c r="DH42" s="6">
        <v>0</v>
      </c>
      <c r="DK42" s="6" t="s">
        <v>44</v>
      </c>
      <c r="DL42" s="6">
        <v>0.03</v>
      </c>
      <c r="DM42" s="6">
        <v>0.09</v>
      </c>
      <c r="DN42" s="6">
        <v>0</v>
      </c>
      <c r="DO42" s="6">
        <v>0</v>
      </c>
      <c r="DR42" s="6" t="s">
        <v>44</v>
      </c>
      <c r="DS42" s="6">
        <v>0</v>
      </c>
      <c r="DT42" s="6">
        <v>0</v>
      </c>
      <c r="DU42" s="6">
        <v>0</v>
      </c>
      <c r="DV42" s="6">
        <v>0</v>
      </c>
      <c r="DY42" s="6" t="s">
        <v>44</v>
      </c>
      <c r="DZ42" s="6">
        <v>0.04</v>
      </c>
      <c r="EA42" s="6">
        <v>0.12</v>
      </c>
      <c r="EB42" s="6">
        <v>0</v>
      </c>
      <c r="EC42" s="6">
        <v>0</v>
      </c>
      <c r="EF42" s="6" t="s">
        <v>44</v>
      </c>
      <c r="EG42" s="6">
        <v>0.04</v>
      </c>
      <c r="EH42" s="6">
        <v>0.13</v>
      </c>
      <c r="EI42" s="6">
        <v>0</v>
      </c>
      <c r="EJ42" s="6">
        <v>0</v>
      </c>
      <c r="EM42" s="6" t="s">
        <v>44</v>
      </c>
      <c r="EN42" s="6">
        <v>0</v>
      </c>
      <c r="EO42" s="6">
        <v>0</v>
      </c>
      <c r="EP42" s="6">
        <v>0</v>
      </c>
      <c r="EQ42" s="6">
        <v>0</v>
      </c>
      <c r="ET42" s="6" t="s">
        <v>44</v>
      </c>
      <c r="EU42" s="6">
        <v>0</v>
      </c>
      <c r="EV42" s="6">
        <v>0</v>
      </c>
      <c r="EW42" s="6">
        <v>0</v>
      </c>
      <c r="EX42" s="6">
        <v>0</v>
      </c>
      <c r="FA42" s="6" t="s">
        <v>44</v>
      </c>
      <c r="FB42" s="6">
        <v>0</v>
      </c>
      <c r="FC42" s="6">
        <v>0</v>
      </c>
      <c r="FD42" s="6">
        <v>0</v>
      </c>
      <c r="FE42" s="6">
        <v>0</v>
      </c>
      <c r="FH42" s="6" t="s">
        <v>44</v>
      </c>
      <c r="FI42" s="6">
        <v>0</v>
      </c>
      <c r="FJ42" s="6">
        <v>0</v>
      </c>
      <c r="FK42" s="6">
        <v>0</v>
      </c>
      <c r="FL42" s="6">
        <v>0</v>
      </c>
      <c r="FO42" s="6" t="s">
        <v>44</v>
      </c>
      <c r="FP42" s="6">
        <v>0</v>
      </c>
      <c r="FQ42" s="6">
        <v>0</v>
      </c>
      <c r="FR42" s="6">
        <v>0</v>
      </c>
      <c r="FS42" s="6">
        <v>0</v>
      </c>
      <c r="FV42" s="6" t="s">
        <v>44</v>
      </c>
      <c r="FW42" s="6">
        <v>0</v>
      </c>
      <c r="FX42" s="6">
        <v>0</v>
      </c>
      <c r="FY42" s="6">
        <v>0</v>
      </c>
      <c r="FZ42" s="6">
        <v>0</v>
      </c>
      <c r="GC42" s="6" t="s">
        <v>44</v>
      </c>
      <c r="GD42" s="6">
        <v>0</v>
      </c>
      <c r="GE42" s="6">
        <v>0</v>
      </c>
      <c r="GF42" s="6">
        <v>0</v>
      </c>
      <c r="GG42" s="6">
        <v>0</v>
      </c>
      <c r="GJ42" s="58" t="s">
        <v>44</v>
      </c>
      <c r="GK42" s="58">
        <v>0</v>
      </c>
      <c r="GL42" s="58">
        <v>0</v>
      </c>
      <c r="GM42" s="58">
        <v>0</v>
      </c>
      <c r="GN42" s="58">
        <v>0</v>
      </c>
      <c r="GQ42" s="58" t="s">
        <v>44</v>
      </c>
      <c r="GR42" s="58">
        <v>0</v>
      </c>
      <c r="GS42" s="58">
        <v>0</v>
      </c>
      <c r="GT42" s="58">
        <v>0</v>
      </c>
      <c r="GU42" s="58">
        <v>0</v>
      </c>
      <c r="GX42" s="62" t="s">
        <v>44</v>
      </c>
      <c r="GY42" s="62">
        <v>0.11</v>
      </c>
      <c r="GZ42" s="62">
        <v>0.17</v>
      </c>
      <c r="HA42" s="62">
        <v>0</v>
      </c>
      <c r="HB42" s="62">
        <v>0</v>
      </c>
      <c r="HE42" s="66" t="s">
        <v>44</v>
      </c>
      <c r="HF42" s="66">
        <v>0</v>
      </c>
      <c r="HG42" s="66">
        <v>0</v>
      </c>
      <c r="HH42" s="66">
        <v>0</v>
      </c>
      <c r="HI42" s="66">
        <v>0</v>
      </c>
      <c r="HL42" s="66" t="s">
        <v>44</v>
      </c>
      <c r="HM42" s="66">
        <v>0.04</v>
      </c>
      <c r="HN42" s="66">
        <v>0.13</v>
      </c>
      <c r="HO42" s="66">
        <v>0</v>
      </c>
      <c r="HP42" s="66">
        <v>0</v>
      </c>
      <c r="HS42" s="66" t="s">
        <v>44</v>
      </c>
      <c r="HT42" s="66">
        <v>0</v>
      </c>
      <c r="HU42" s="66">
        <v>0</v>
      </c>
      <c r="HV42" s="66">
        <v>0</v>
      </c>
      <c r="HW42" s="66">
        <v>0</v>
      </c>
      <c r="HZ42" s="66" t="s">
        <v>44</v>
      </c>
      <c r="IA42" s="75">
        <v>0</v>
      </c>
      <c r="IB42" s="75">
        <v>0</v>
      </c>
      <c r="IC42" s="75">
        <v>0</v>
      </c>
      <c r="ID42" s="75">
        <v>0</v>
      </c>
      <c r="IG42" s="66" t="s">
        <v>44</v>
      </c>
      <c r="IH42" s="66">
        <v>0</v>
      </c>
      <c r="II42" s="66">
        <v>0</v>
      </c>
      <c r="IJ42" s="66">
        <v>0</v>
      </c>
      <c r="IK42" s="66">
        <v>0</v>
      </c>
      <c r="IN42" s="66" t="s">
        <v>44</v>
      </c>
      <c r="IO42" s="66">
        <v>0</v>
      </c>
      <c r="IP42" s="66">
        <v>0</v>
      </c>
      <c r="IQ42" s="66">
        <v>0</v>
      </c>
      <c r="IR42" s="66">
        <v>0</v>
      </c>
      <c r="IU42" s="66" t="s">
        <v>44</v>
      </c>
      <c r="IV42" s="66">
        <v>0</v>
      </c>
      <c r="IW42" s="66">
        <v>0</v>
      </c>
      <c r="IX42" s="66">
        <v>0</v>
      </c>
      <c r="IY42" s="66">
        <v>0</v>
      </c>
      <c r="JB42" s="66" t="s">
        <v>44</v>
      </c>
      <c r="JC42" s="76">
        <v>0.11</v>
      </c>
      <c r="JD42" s="76">
        <v>0</v>
      </c>
      <c r="JE42" s="76">
        <v>0</v>
      </c>
      <c r="JF42" s="76">
        <v>0.9</v>
      </c>
      <c r="JI42" s="66" t="s">
        <v>44</v>
      </c>
      <c r="JJ42" s="66">
        <v>0</v>
      </c>
      <c r="JK42" s="66">
        <v>0</v>
      </c>
      <c r="JL42" s="66">
        <v>0</v>
      </c>
      <c r="JM42" s="66">
        <v>0</v>
      </c>
      <c r="JP42" s="72" t="s">
        <v>44</v>
      </c>
      <c r="JQ42" s="72">
        <v>0</v>
      </c>
      <c r="JR42" s="72">
        <v>0</v>
      </c>
      <c r="JS42" s="72">
        <v>0</v>
      </c>
      <c r="JT42" s="72">
        <v>0</v>
      </c>
      <c r="JW42" s="76" t="s">
        <v>44</v>
      </c>
      <c r="JX42" s="76">
        <v>0</v>
      </c>
      <c r="JY42" s="76">
        <v>0</v>
      </c>
      <c r="JZ42" s="76">
        <v>0</v>
      </c>
      <c r="KA42" s="76">
        <v>0</v>
      </c>
      <c r="KD42" s="76" t="s">
        <v>44</v>
      </c>
      <c r="KE42" s="76">
        <v>0</v>
      </c>
      <c r="KF42" s="76">
        <v>0</v>
      </c>
      <c r="KG42" s="76">
        <v>0</v>
      </c>
      <c r="KH42" s="76">
        <v>0</v>
      </c>
      <c r="KK42" s="6" t="s">
        <v>44</v>
      </c>
      <c r="KL42" s="6">
        <v>0</v>
      </c>
      <c r="KM42" s="6">
        <v>0</v>
      </c>
      <c r="KN42" s="6">
        <v>0</v>
      </c>
      <c r="KO42" s="6">
        <v>0</v>
      </c>
      <c r="KR42" s="76" t="s">
        <v>44</v>
      </c>
      <c r="KS42" s="76">
        <v>0</v>
      </c>
      <c r="KT42" s="76">
        <v>0</v>
      </c>
      <c r="KU42" s="76">
        <v>0</v>
      </c>
      <c r="KV42" s="76">
        <v>0</v>
      </c>
      <c r="KY42" s="76" t="s">
        <v>44</v>
      </c>
      <c r="KZ42" s="76">
        <v>0</v>
      </c>
      <c r="LA42" s="76">
        <v>0</v>
      </c>
      <c r="LB42" s="76">
        <v>0</v>
      </c>
      <c r="LC42" s="76">
        <v>0</v>
      </c>
      <c r="LF42" s="76" t="s">
        <v>44</v>
      </c>
      <c r="LG42" s="76">
        <v>0</v>
      </c>
      <c r="LH42" s="76">
        <v>0</v>
      </c>
      <c r="LI42" s="76">
        <v>0</v>
      </c>
      <c r="LJ42" s="76">
        <v>0</v>
      </c>
      <c r="LM42" s="76" t="s">
        <v>44</v>
      </c>
      <c r="LN42" s="76">
        <v>0</v>
      </c>
      <c r="LO42" s="76">
        <v>0</v>
      </c>
      <c r="LP42" s="76">
        <v>0</v>
      </c>
      <c r="LQ42" s="76">
        <v>0</v>
      </c>
      <c r="LR42" s="76"/>
      <c r="LS42" s="76"/>
      <c r="LT42" s="76" t="s">
        <v>44</v>
      </c>
      <c r="LU42" s="76">
        <v>0</v>
      </c>
      <c r="LV42" s="76">
        <v>0</v>
      </c>
      <c r="LW42" s="76">
        <v>0</v>
      </c>
      <c r="LX42" s="76">
        <v>0</v>
      </c>
      <c r="LY42" s="76"/>
      <c r="LZ42" s="76"/>
      <c r="MA42" s="76" t="s">
        <v>44</v>
      </c>
      <c r="MB42" s="76">
        <v>0</v>
      </c>
      <c r="MC42" s="76">
        <v>0</v>
      </c>
      <c r="MD42" s="76">
        <v>0</v>
      </c>
      <c r="ME42" s="76">
        <v>0</v>
      </c>
      <c r="MH42" s="76" t="s">
        <v>44</v>
      </c>
      <c r="MI42" s="76">
        <v>0</v>
      </c>
      <c r="MJ42" s="76">
        <v>0</v>
      </c>
      <c r="MK42" s="76">
        <v>0</v>
      </c>
      <c r="ML42" s="76">
        <v>0</v>
      </c>
      <c r="MM42" s="76"/>
      <c r="MN42" s="76"/>
      <c r="MO42" s="76" t="s">
        <v>44</v>
      </c>
      <c r="MP42" s="76">
        <v>0</v>
      </c>
      <c r="MQ42" s="76">
        <v>0</v>
      </c>
      <c r="MR42" s="76">
        <v>0</v>
      </c>
      <c r="MS42" s="76">
        <v>0</v>
      </c>
    </row>
    <row r="43" spans="1:357" x14ac:dyDescent="0.25">
      <c r="A43" s="1">
        <v>1.900000000000001</v>
      </c>
      <c r="B43" s="1">
        <v>1.9500000000000011</v>
      </c>
      <c r="C43" s="1" t="s">
        <v>45</v>
      </c>
      <c r="D43" s="1">
        <v>0</v>
      </c>
      <c r="E43" s="1">
        <v>0</v>
      </c>
      <c r="F43" s="1">
        <v>0</v>
      </c>
      <c r="G43" s="1">
        <v>0</v>
      </c>
      <c r="H43" s="1"/>
      <c r="I43" s="1"/>
      <c r="J43" s="1" t="s">
        <v>45</v>
      </c>
      <c r="K43" s="1">
        <v>0</v>
      </c>
      <c r="L43" s="1">
        <v>0</v>
      </c>
      <c r="M43" s="1">
        <v>0</v>
      </c>
      <c r="N43" s="1">
        <v>0</v>
      </c>
      <c r="O43" s="1"/>
      <c r="P43" s="1"/>
      <c r="Q43" s="1" t="s">
        <v>45</v>
      </c>
      <c r="R43" s="1">
        <v>0</v>
      </c>
      <c r="S43" s="1">
        <v>0</v>
      </c>
      <c r="T43" s="1">
        <v>0</v>
      </c>
      <c r="U43" s="1">
        <v>0</v>
      </c>
      <c r="V43" s="1"/>
      <c r="W43" s="1"/>
      <c r="X43" s="1" t="s">
        <v>45</v>
      </c>
      <c r="Y43" s="1">
        <v>0</v>
      </c>
      <c r="Z43" s="1">
        <v>0</v>
      </c>
      <c r="AA43" s="1">
        <v>0</v>
      </c>
      <c r="AB43" s="1">
        <v>0</v>
      </c>
      <c r="AC43" s="1"/>
      <c r="AD43" s="1"/>
      <c r="AE43" s="6" t="s">
        <v>45</v>
      </c>
      <c r="AF43" s="6">
        <v>0</v>
      </c>
      <c r="AG43" s="6">
        <v>0</v>
      </c>
      <c r="AH43" s="6">
        <v>0</v>
      </c>
      <c r="AI43" s="6">
        <v>0</v>
      </c>
      <c r="AJ43" s="1"/>
      <c r="AK43" s="1"/>
      <c r="AL43" s="6" t="s">
        <v>45</v>
      </c>
      <c r="AM43" s="6">
        <v>0</v>
      </c>
      <c r="AN43" s="6">
        <v>0</v>
      </c>
      <c r="AO43" s="6">
        <v>0</v>
      </c>
      <c r="AP43" s="6">
        <v>0</v>
      </c>
      <c r="AQ43" s="1"/>
      <c r="AR43" s="1"/>
      <c r="AS43" s="6" t="s">
        <v>45</v>
      </c>
      <c r="AT43" s="6">
        <v>0</v>
      </c>
      <c r="AU43" s="6">
        <v>0</v>
      </c>
      <c r="AV43" s="6">
        <v>0</v>
      </c>
      <c r="AW43" s="6">
        <v>0</v>
      </c>
      <c r="AZ43" s="6" t="s">
        <v>45</v>
      </c>
      <c r="BA43" s="6">
        <v>0</v>
      </c>
      <c r="BB43" s="6">
        <v>0</v>
      </c>
      <c r="BC43" s="6">
        <v>0</v>
      </c>
      <c r="BD43" s="6">
        <v>0</v>
      </c>
      <c r="BG43" s="6" t="s">
        <v>45</v>
      </c>
      <c r="BH43" s="6">
        <v>0</v>
      </c>
      <c r="BI43" s="6">
        <v>0</v>
      </c>
      <c r="BJ43" s="6">
        <v>0</v>
      </c>
      <c r="BK43" s="6">
        <v>0</v>
      </c>
      <c r="BN43" s="6" t="s">
        <v>45</v>
      </c>
      <c r="BO43" s="6">
        <v>0</v>
      </c>
      <c r="BP43" s="6">
        <v>0</v>
      </c>
      <c r="BQ43" s="6">
        <v>0</v>
      </c>
      <c r="BR43" s="6">
        <v>0</v>
      </c>
      <c r="BU43" s="6" t="s">
        <v>45</v>
      </c>
      <c r="BV43" s="6">
        <v>0</v>
      </c>
      <c r="BW43" s="6">
        <v>0</v>
      </c>
      <c r="BX43" s="6">
        <v>0</v>
      </c>
      <c r="BY43" s="6">
        <v>0</v>
      </c>
      <c r="CB43" s="6" t="s">
        <v>45</v>
      </c>
      <c r="CC43" s="6">
        <v>0</v>
      </c>
      <c r="CD43" s="6">
        <v>0</v>
      </c>
      <c r="CE43" s="6">
        <v>0</v>
      </c>
      <c r="CF43" s="6">
        <v>0</v>
      </c>
      <c r="CI43" s="6" t="s">
        <v>45</v>
      </c>
      <c r="CJ43" s="6">
        <v>0</v>
      </c>
      <c r="CK43" s="6">
        <v>0</v>
      </c>
      <c r="CL43" s="6">
        <v>0</v>
      </c>
      <c r="CM43" s="6">
        <v>0</v>
      </c>
      <c r="CP43" s="6" t="s">
        <v>45</v>
      </c>
      <c r="CQ43" s="6">
        <v>0</v>
      </c>
      <c r="CR43" s="6">
        <v>0</v>
      </c>
      <c r="CS43" s="6">
        <v>0</v>
      </c>
      <c r="CT43" s="6">
        <v>0</v>
      </c>
      <c r="CW43" s="6" t="s">
        <v>45</v>
      </c>
      <c r="CX43" s="6">
        <v>0</v>
      </c>
      <c r="CY43" s="6">
        <v>0</v>
      </c>
      <c r="CZ43" s="6">
        <v>0</v>
      </c>
      <c r="DA43" s="6">
        <v>0</v>
      </c>
      <c r="DD43" s="6" t="s">
        <v>45</v>
      </c>
      <c r="DE43" s="6">
        <v>0</v>
      </c>
      <c r="DF43" s="6">
        <v>0</v>
      </c>
      <c r="DG43" s="6">
        <v>0</v>
      </c>
      <c r="DH43" s="6">
        <v>0</v>
      </c>
      <c r="DK43" s="6" t="s">
        <v>45</v>
      </c>
      <c r="DL43" s="6">
        <v>0</v>
      </c>
      <c r="DM43" s="6">
        <v>0</v>
      </c>
      <c r="DN43" s="6">
        <v>0</v>
      </c>
      <c r="DO43" s="6">
        <v>0</v>
      </c>
      <c r="DR43" s="6" t="s">
        <v>45</v>
      </c>
      <c r="DS43" s="6">
        <v>0</v>
      </c>
      <c r="DT43" s="6">
        <v>0</v>
      </c>
      <c r="DU43" s="6">
        <v>0</v>
      </c>
      <c r="DV43" s="6">
        <v>0</v>
      </c>
      <c r="DY43" s="6" t="s">
        <v>45</v>
      </c>
      <c r="DZ43" s="6">
        <v>0</v>
      </c>
      <c r="EA43" s="6">
        <v>0</v>
      </c>
      <c r="EB43" s="6">
        <v>0</v>
      </c>
      <c r="EC43" s="6">
        <v>0</v>
      </c>
      <c r="EF43" s="6" t="s">
        <v>45</v>
      </c>
      <c r="EG43" s="6">
        <v>0</v>
      </c>
      <c r="EH43" s="6">
        <v>0</v>
      </c>
      <c r="EI43" s="6">
        <v>0</v>
      </c>
      <c r="EJ43" s="6">
        <v>0</v>
      </c>
      <c r="EM43" s="6" t="s">
        <v>45</v>
      </c>
      <c r="EN43" s="6">
        <v>0</v>
      </c>
      <c r="EO43" s="6">
        <v>0</v>
      </c>
      <c r="EP43" s="6">
        <v>0</v>
      </c>
      <c r="EQ43" s="6">
        <v>0</v>
      </c>
      <c r="ET43" s="6" t="s">
        <v>45</v>
      </c>
      <c r="EU43" s="6">
        <v>0</v>
      </c>
      <c r="EV43" s="6">
        <v>0</v>
      </c>
      <c r="EW43" s="6">
        <v>0</v>
      </c>
      <c r="EX43" s="6">
        <v>0</v>
      </c>
      <c r="FA43" s="6" t="s">
        <v>45</v>
      </c>
      <c r="FB43" s="6">
        <v>0</v>
      </c>
      <c r="FC43" s="6">
        <v>0</v>
      </c>
      <c r="FD43" s="6">
        <v>0</v>
      </c>
      <c r="FE43" s="6">
        <v>0</v>
      </c>
      <c r="FH43" s="6" t="s">
        <v>45</v>
      </c>
      <c r="FI43" s="6">
        <v>0.05</v>
      </c>
      <c r="FJ43" s="6">
        <v>0.19</v>
      </c>
      <c r="FK43" s="6">
        <v>0</v>
      </c>
      <c r="FL43" s="6">
        <v>0</v>
      </c>
      <c r="FO43" s="6" t="s">
        <v>45</v>
      </c>
      <c r="FP43" s="6">
        <v>0</v>
      </c>
      <c r="FQ43" s="6">
        <v>0</v>
      </c>
      <c r="FR43" s="6">
        <v>0</v>
      </c>
      <c r="FS43" s="6">
        <v>0</v>
      </c>
      <c r="FV43" s="6" t="s">
        <v>45</v>
      </c>
      <c r="FW43" s="6">
        <v>0</v>
      </c>
      <c r="FX43" s="6">
        <v>0</v>
      </c>
      <c r="FY43" s="6">
        <v>0</v>
      </c>
      <c r="FZ43" s="6">
        <v>0</v>
      </c>
      <c r="GC43" s="6" t="s">
        <v>45</v>
      </c>
      <c r="GD43" s="6">
        <v>0.09</v>
      </c>
      <c r="GE43" s="6">
        <v>0</v>
      </c>
      <c r="GF43" s="6">
        <v>0.15</v>
      </c>
      <c r="GG43" s="6">
        <v>0</v>
      </c>
      <c r="GJ43" s="58" t="s">
        <v>45</v>
      </c>
      <c r="GK43" s="58">
        <v>0</v>
      </c>
      <c r="GL43" s="58">
        <v>0</v>
      </c>
      <c r="GM43" s="58">
        <v>0</v>
      </c>
      <c r="GN43" s="58">
        <v>0</v>
      </c>
      <c r="GQ43" s="58" t="s">
        <v>45</v>
      </c>
      <c r="GR43" s="58">
        <v>0.06</v>
      </c>
      <c r="GS43" s="58">
        <v>0</v>
      </c>
      <c r="GT43" s="58">
        <v>0.11</v>
      </c>
      <c r="GU43" s="58">
        <v>0</v>
      </c>
      <c r="GX43" s="62" t="s">
        <v>45</v>
      </c>
      <c r="GY43" s="62">
        <v>0</v>
      </c>
      <c r="GZ43" s="62">
        <v>0</v>
      </c>
      <c r="HA43" s="62">
        <v>0</v>
      </c>
      <c r="HB43" s="62">
        <v>0</v>
      </c>
      <c r="HE43" s="66" t="s">
        <v>45</v>
      </c>
      <c r="HF43" s="66">
        <v>0</v>
      </c>
      <c r="HG43" s="66">
        <v>0</v>
      </c>
      <c r="HH43" s="66">
        <v>0</v>
      </c>
      <c r="HI43" s="66">
        <v>0</v>
      </c>
      <c r="HL43" s="66" t="s">
        <v>45</v>
      </c>
      <c r="HM43" s="66">
        <v>0</v>
      </c>
      <c r="HN43" s="66">
        <v>0</v>
      </c>
      <c r="HO43" s="66">
        <v>0</v>
      </c>
      <c r="HP43" s="66">
        <v>0</v>
      </c>
      <c r="HS43" s="66" t="s">
        <v>45</v>
      </c>
      <c r="HT43" s="66">
        <v>0</v>
      </c>
      <c r="HU43" s="66">
        <v>0</v>
      </c>
      <c r="HV43" s="66">
        <v>0</v>
      </c>
      <c r="HW43" s="66">
        <v>0</v>
      </c>
      <c r="HZ43" s="66" t="s">
        <v>45</v>
      </c>
      <c r="IA43" s="75">
        <v>0</v>
      </c>
      <c r="IB43" s="75">
        <v>0</v>
      </c>
      <c r="IC43" s="75">
        <v>0</v>
      </c>
      <c r="ID43" s="75">
        <v>0</v>
      </c>
      <c r="IG43" s="66" t="s">
        <v>45</v>
      </c>
      <c r="IH43" s="66">
        <v>0.05</v>
      </c>
      <c r="II43" s="66">
        <v>0</v>
      </c>
      <c r="IJ43" s="66">
        <v>0.08</v>
      </c>
      <c r="IK43" s="66">
        <v>0</v>
      </c>
      <c r="IN43" s="66" t="s">
        <v>45</v>
      </c>
      <c r="IO43" s="66">
        <v>0</v>
      </c>
      <c r="IP43" s="66">
        <v>0</v>
      </c>
      <c r="IQ43" s="66">
        <v>0</v>
      </c>
      <c r="IR43" s="66">
        <v>0</v>
      </c>
      <c r="IU43" s="66" t="s">
        <v>45</v>
      </c>
      <c r="IV43" s="66">
        <v>0</v>
      </c>
      <c r="IW43" s="66">
        <v>0</v>
      </c>
      <c r="IX43" s="66">
        <v>0</v>
      </c>
      <c r="IY43" s="66">
        <v>0</v>
      </c>
      <c r="JB43" s="66" t="s">
        <v>45</v>
      </c>
      <c r="JC43" s="76">
        <v>0</v>
      </c>
      <c r="JD43" s="76">
        <v>0</v>
      </c>
      <c r="JE43" s="76">
        <v>0</v>
      </c>
      <c r="JF43" s="76">
        <v>0</v>
      </c>
      <c r="JI43" s="66" t="s">
        <v>45</v>
      </c>
      <c r="JJ43" s="66">
        <v>0</v>
      </c>
      <c r="JK43" s="66">
        <v>0</v>
      </c>
      <c r="JL43" s="66">
        <v>0</v>
      </c>
      <c r="JM43" s="66">
        <v>0</v>
      </c>
      <c r="JP43" s="72" t="s">
        <v>45</v>
      </c>
      <c r="JQ43" s="72">
        <v>0</v>
      </c>
      <c r="JR43" s="72">
        <v>0</v>
      </c>
      <c r="JS43" s="72">
        <v>0</v>
      </c>
      <c r="JT43" s="72">
        <v>0</v>
      </c>
      <c r="JW43" s="76" t="s">
        <v>45</v>
      </c>
      <c r="JX43" s="76">
        <v>0</v>
      </c>
      <c r="JY43" s="76">
        <v>0</v>
      </c>
      <c r="JZ43" s="76">
        <v>0</v>
      </c>
      <c r="KA43" s="76">
        <v>0</v>
      </c>
      <c r="KD43" s="76" t="s">
        <v>45</v>
      </c>
      <c r="KE43" s="76">
        <v>0</v>
      </c>
      <c r="KF43" s="76">
        <v>0</v>
      </c>
      <c r="KG43" s="76">
        <v>0</v>
      </c>
      <c r="KH43" s="76">
        <v>0</v>
      </c>
      <c r="KK43" s="6" t="s">
        <v>45</v>
      </c>
      <c r="KL43" s="6">
        <v>0</v>
      </c>
      <c r="KM43" s="6">
        <v>0</v>
      </c>
      <c r="KN43" s="6">
        <v>0</v>
      </c>
      <c r="KO43" s="6">
        <v>0</v>
      </c>
      <c r="KR43" s="76" t="s">
        <v>45</v>
      </c>
      <c r="KS43" s="76">
        <v>0</v>
      </c>
      <c r="KT43" s="76">
        <v>0</v>
      </c>
      <c r="KU43" s="76">
        <v>0</v>
      </c>
      <c r="KV43" s="76">
        <v>0</v>
      </c>
      <c r="KY43" s="76" t="s">
        <v>45</v>
      </c>
      <c r="KZ43" s="76">
        <v>0</v>
      </c>
      <c r="LA43" s="76">
        <v>0</v>
      </c>
      <c r="LB43" s="76">
        <v>0</v>
      </c>
      <c r="LC43" s="76">
        <v>0</v>
      </c>
      <c r="LF43" s="76" t="s">
        <v>45</v>
      </c>
      <c r="LG43" s="76">
        <v>0</v>
      </c>
      <c r="LH43" s="76">
        <v>0</v>
      </c>
      <c r="LI43" s="76">
        <v>0</v>
      </c>
      <c r="LJ43" s="76">
        <v>0</v>
      </c>
      <c r="LM43" s="76" t="s">
        <v>45</v>
      </c>
      <c r="LN43" s="76">
        <v>0</v>
      </c>
      <c r="LO43" s="76">
        <v>0</v>
      </c>
      <c r="LP43" s="76">
        <v>0</v>
      </c>
      <c r="LQ43" s="76">
        <v>0</v>
      </c>
      <c r="LR43" s="76"/>
      <c r="LS43" s="76"/>
      <c r="LT43" s="76" t="s">
        <v>45</v>
      </c>
      <c r="LU43" s="76">
        <v>0</v>
      </c>
      <c r="LV43" s="76">
        <v>0</v>
      </c>
      <c r="LW43" s="76">
        <v>0</v>
      </c>
      <c r="LX43" s="76">
        <v>0</v>
      </c>
      <c r="LY43" s="76"/>
      <c r="LZ43" s="76"/>
      <c r="MA43" s="76" t="s">
        <v>45</v>
      </c>
      <c r="MB43" s="76">
        <v>0.09</v>
      </c>
      <c r="MC43" s="76">
        <v>0</v>
      </c>
      <c r="MD43" s="76">
        <v>0.17</v>
      </c>
      <c r="ME43" s="76">
        <v>0</v>
      </c>
      <c r="MH43" s="76" t="s">
        <v>45</v>
      </c>
      <c r="MI43" s="76">
        <v>0</v>
      </c>
      <c r="MJ43" s="76">
        <v>0</v>
      </c>
      <c r="MK43" s="76">
        <v>0</v>
      </c>
      <c r="ML43" s="76">
        <v>0</v>
      </c>
      <c r="MM43" s="76"/>
      <c r="MN43" s="76"/>
      <c r="MO43" s="76" t="s">
        <v>45</v>
      </c>
      <c r="MP43" s="76">
        <v>0</v>
      </c>
      <c r="MQ43" s="76">
        <v>0</v>
      </c>
      <c r="MR43" s="76">
        <v>0</v>
      </c>
      <c r="MS43" s="76">
        <v>0</v>
      </c>
    </row>
    <row r="44" spans="1:357" x14ac:dyDescent="0.25">
      <c r="A44" s="1">
        <v>1.9500000000000011</v>
      </c>
      <c r="B44" s="1">
        <v>2.0000000000000009</v>
      </c>
      <c r="C44" s="1" t="s">
        <v>46</v>
      </c>
      <c r="D44" s="1">
        <v>0</v>
      </c>
      <c r="E44" s="1">
        <v>0</v>
      </c>
      <c r="F44" s="1">
        <v>0</v>
      </c>
      <c r="G44" s="1">
        <v>0</v>
      </c>
      <c r="H44" s="1"/>
      <c r="I44" s="1"/>
      <c r="J44" s="1" t="s">
        <v>46</v>
      </c>
      <c r="K44" s="1">
        <v>0</v>
      </c>
      <c r="L44" s="1">
        <v>0</v>
      </c>
      <c r="M44" s="1">
        <v>0</v>
      </c>
      <c r="N44" s="1">
        <v>0</v>
      </c>
      <c r="O44" s="1"/>
      <c r="P44" s="1"/>
      <c r="Q44" s="1" t="s">
        <v>46</v>
      </c>
      <c r="R44" s="1">
        <v>0.14000000000000001</v>
      </c>
      <c r="S44" s="1">
        <v>0</v>
      </c>
      <c r="T44" s="1">
        <v>0.27</v>
      </c>
      <c r="U44" s="1">
        <v>0</v>
      </c>
      <c r="V44" s="1"/>
      <c r="W44" s="1"/>
      <c r="X44" s="1" t="s">
        <v>46</v>
      </c>
      <c r="Y44" s="1">
        <v>0.08</v>
      </c>
      <c r="Z44" s="1">
        <v>0.33</v>
      </c>
      <c r="AA44" s="1">
        <v>0</v>
      </c>
      <c r="AB44" s="1">
        <v>0</v>
      </c>
      <c r="AC44" s="1"/>
      <c r="AD44" s="1"/>
      <c r="AE44" s="6" t="s">
        <v>46</v>
      </c>
      <c r="AF44" s="6">
        <v>0.03</v>
      </c>
      <c r="AG44" s="6">
        <v>0.15</v>
      </c>
      <c r="AH44" s="6">
        <v>0</v>
      </c>
      <c r="AI44" s="6">
        <v>0</v>
      </c>
      <c r="AJ44" s="1"/>
      <c r="AK44" s="1"/>
      <c r="AL44" s="6" t="s">
        <v>46</v>
      </c>
      <c r="AM44" s="6">
        <v>0.11</v>
      </c>
      <c r="AN44" s="6">
        <v>0.44</v>
      </c>
      <c r="AO44" s="6">
        <v>0</v>
      </c>
      <c r="AP44" s="6">
        <v>0</v>
      </c>
      <c r="AQ44" s="1"/>
      <c r="AR44" s="1"/>
      <c r="AS44" s="6" t="s">
        <v>46</v>
      </c>
      <c r="AT44" s="6">
        <v>0.05</v>
      </c>
      <c r="AU44" s="6">
        <v>0.11</v>
      </c>
      <c r="AV44" s="6">
        <v>0</v>
      </c>
      <c r="AW44" s="6">
        <v>0</v>
      </c>
      <c r="AZ44" s="6" t="s">
        <v>46</v>
      </c>
      <c r="BA44" s="6">
        <v>0.08</v>
      </c>
      <c r="BB44" s="6">
        <v>0.28000000000000003</v>
      </c>
      <c r="BC44" s="6">
        <v>0</v>
      </c>
      <c r="BD44" s="6">
        <v>0</v>
      </c>
      <c r="BG44" s="6" t="s">
        <v>46</v>
      </c>
      <c r="BH44" s="6">
        <v>0</v>
      </c>
      <c r="BI44" s="6">
        <v>0</v>
      </c>
      <c r="BJ44" s="6">
        <v>0</v>
      </c>
      <c r="BK44" s="6">
        <v>0</v>
      </c>
      <c r="BN44" s="6" t="s">
        <v>46</v>
      </c>
      <c r="BO44" s="6">
        <v>0</v>
      </c>
      <c r="BP44" s="6">
        <v>0</v>
      </c>
      <c r="BQ44" s="6">
        <v>0</v>
      </c>
      <c r="BR44" s="6">
        <v>0</v>
      </c>
      <c r="BU44" s="6" t="s">
        <v>46</v>
      </c>
      <c r="BV44" s="6">
        <v>0</v>
      </c>
      <c r="BW44" s="6">
        <v>0</v>
      </c>
      <c r="BX44" s="6">
        <v>0</v>
      </c>
      <c r="BY44" s="6">
        <v>0</v>
      </c>
      <c r="CB44" s="6" t="s">
        <v>46</v>
      </c>
      <c r="CC44" s="6">
        <v>0</v>
      </c>
      <c r="CD44" s="6">
        <v>0</v>
      </c>
      <c r="CE44" s="6">
        <v>0</v>
      </c>
      <c r="CF44" s="6">
        <v>0</v>
      </c>
      <c r="CI44" s="6" t="s">
        <v>46</v>
      </c>
      <c r="CJ44" s="6">
        <v>0.26</v>
      </c>
      <c r="CK44" s="6">
        <v>0.12</v>
      </c>
      <c r="CL44" s="6">
        <v>0</v>
      </c>
      <c r="CM44" s="6">
        <v>0</v>
      </c>
      <c r="CP44" s="6" t="s">
        <v>46</v>
      </c>
      <c r="CQ44" s="6">
        <v>0.04</v>
      </c>
      <c r="CR44" s="6">
        <v>0.15</v>
      </c>
      <c r="CS44" s="6">
        <v>0</v>
      </c>
      <c r="CT44" s="6">
        <v>0</v>
      </c>
      <c r="CW44" s="6" t="s">
        <v>46</v>
      </c>
      <c r="CX44" s="6">
        <v>0.08</v>
      </c>
      <c r="CY44" s="6">
        <v>0</v>
      </c>
      <c r="CZ44" s="6">
        <v>0.15</v>
      </c>
      <c r="DA44" s="6">
        <v>0</v>
      </c>
      <c r="DD44" s="6" t="s">
        <v>46</v>
      </c>
      <c r="DE44" s="6">
        <v>0.1</v>
      </c>
      <c r="DF44" s="6">
        <v>0.36</v>
      </c>
      <c r="DG44" s="6">
        <v>0</v>
      </c>
      <c r="DH44" s="6">
        <v>0</v>
      </c>
      <c r="DK44" s="6" t="s">
        <v>46</v>
      </c>
      <c r="DL44" s="6">
        <v>0</v>
      </c>
      <c r="DM44" s="6">
        <v>0</v>
      </c>
      <c r="DN44" s="6">
        <v>0</v>
      </c>
      <c r="DO44" s="6">
        <v>0</v>
      </c>
      <c r="DR44" s="6" t="s">
        <v>46</v>
      </c>
      <c r="DS44" s="6">
        <v>0</v>
      </c>
      <c r="DT44" s="6">
        <v>0</v>
      </c>
      <c r="DU44" s="6">
        <v>0</v>
      </c>
      <c r="DV44" s="6">
        <v>0</v>
      </c>
      <c r="DY44" s="6" t="s">
        <v>46</v>
      </c>
      <c r="DZ44" s="6">
        <v>0.06</v>
      </c>
      <c r="EA44" s="6">
        <v>0.21</v>
      </c>
      <c r="EB44" s="6">
        <v>0</v>
      </c>
      <c r="EC44" s="6">
        <v>0</v>
      </c>
      <c r="EF44" s="6" t="s">
        <v>46</v>
      </c>
      <c r="EG44" s="6">
        <v>0</v>
      </c>
      <c r="EH44" s="6">
        <v>0</v>
      </c>
      <c r="EI44" s="6">
        <v>0</v>
      </c>
      <c r="EJ44" s="6">
        <v>0</v>
      </c>
      <c r="EM44" s="6" t="s">
        <v>46</v>
      </c>
      <c r="EN44" s="6">
        <v>0.09</v>
      </c>
      <c r="EO44" s="6">
        <v>0</v>
      </c>
      <c r="EP44" s="6">
        <v>0.17</v>
      </c>
      <c r="EQ44" s="6">
        <v>0</v>
      </c>
      <c r="ET44" s="6" t="s">
        <v>46</v>
      </c>
      <c r="EU44" s="6">
        <v>0.12</v>
      </c>
      <c r="EV44" s="6">
        <v>0.12</v>
      </c>
      <c r="EW44" s="6">
        <v>7.0000000000000007E-2</v>
      </c>
      <c r="EX44" s="6">
        <v>0</v>
      </c>
      <c r="FA44" s="6" t="s">
        <v>46</v>
      </c>
      <c r="FB44" s="6">
        <v>0</v>
      </c>
      <c r="FC44" s="6">
        <v>0</v>
      </c>
      <c r="FD44" s="6">
        <v>0</v>
      </c>
      <c r="FE44" s="6">
        <v>0</v>
      </c>
      <c r="FH44" s="6" t="s">
        <v>46</v>
      </c>
      <c r="FI44" s="6">
        <v>0</v>
      </c>
      <c r="FJ44" s="6">
        <v>0</v>
      </c>
      <c r="FK44" s="6">
        <v>0</v>
      </c>
      <c r="FL44" s="6">
        <v>0</v>
      </c>
      <c r="FO44" s="6" t="s">
        <v>46</v>
      </c>
      <c r="FP44" s="6">
        <v>0.04</v>
      </c>
      <c r="FQ44" s="6">
        <v>0</v>
      </c>
      <c r="FR44" s="6">
        <v>0.06</v>
      </c>
      <c r="FS44" s="6">
        <v>0</v>
      </c>
      <c r="FV44" s="6" t="s">
        <v>46</v>
      </c>
      <c r="FW44" s="6">
        <v>0.04</v>
      </c>
      <c r="FX44" s="6">
        <v>0.14000000000000001</v>
      </c>
      <c r="FY44" s="6">
        <v>0</v>
      </c>
      <c r="FZ44" s="6">
        <v>0</v>
      </c>
      <c r="GC44" s="6" t="s">
        <v>46</v>
      </c>
      <c r="GD44" s="6">
        <v>7.0000000000000007E-2</v>
      </c>
      <c r="GE44" s="6">
        <v>0</v>
      </c>
      <c r="GF44" s="6">
        <v>0</v>
      </c>
      <c r="GG44" s="6">
        <v>0</v>
      </c>
      <c r="GJ44" s="58" t="s">
        <v>46</v>
      </c>
      <c r="GK44" s="58">
        <v>0.15</v>
      </c>
      <c r="GL44" s="58">
        <v>0.27</v>
      </c>
      <c r="GM44" s="58">
        <v>0.14000000000000001</v>
      </c>
      <c r="GN44" s="58">
        <v>0</v>
      </c>
      <c r="GQ44" s="58" t="s">
        <v>46</v>
      </c>
      <c r="GR44" s="58">
        <v>0.23</v>
      </c>
      <c r="GS44" s="58">
        <v>0</v>
      </c>
      <c r="GT44" s="58">
        <v>0</v>
      </c>
      <c r="GU44" s="58">
        <v>0</v>
      </c>
      <c r="GX44" s="62" t="s">
        <v>46</v>
      </c>
      <c r="GY44" s="62">
        <v>7.0000000000000007E-2</v>
      </c>
      <c r="GZ44" s="62">
        <v>0.22</v>
      </c>
      <c r="HA44" s="62">
        <v>0</v>
      </c>
      <c r="HB44" s="62">
        <v>0</v>
      </c>
      <c r="HE44" s="66" t="s">
        <v>46</v>
      </c>
      <c r="HF44" s="66">
        <v>0.03</v>
      </c>
      <c r="HG44" s="66">
        <v>0.14000000000000001</v>
      </c>
      <c r="HH44" s="66">
        <v>0</v>
      </c>
      <c r="HI44" s="66">
        <v>0</v>
      </c>
      <c r="HL44" s="66" t="s">
        <v>46</v>
      </c>
      <c r="HM44" s="66">
        <v>0.04</v>
      </c>
      <c r="HN44" s="66">
        <v>0.11</v>
      </c>
      <c r="HO44" s="66">
        <v>0</v>
      </c>
      <c r="HP44" s="66">
        <v>0</v>
      </c>
      <c r="HS44" s="66" t="s">
        <v>46</v>
      </c>
      <c r="HT44" s="66">
        <v>0.03</v>
      </c>
      <c r="HU44" s="66">
        <v>0</v>
      </c>
      <c r="HV44" s="66">
        <v>0</v>
      </c>
      <c r="HW44" s="66">
        <v>0</v>
      </c>
      <c r="HZ44" s="66" t="s">
        <v>46</v>
      </c>
      <c r="IA44" s="75">
        <v>0</v>
      </c>
      <c r="IB44" s="75">
        <v>0</v>
      </c>
      <c r="IC44" s="75">
        <v>0</v>
      </c>
      <c r="ID44" s="75">
        <v>0</v>
      </c>
      <c r="IG44" s="66" t="s">
        <v>46</v>
      </c>
      <c r="IH44" s="66">
        <v>0</v>
      </c>
      <c r="II44" s="66">
        <v>0</v>
      </c>
      <c r="IJ44" s="66">
        <v>0</v>
      </c>
      <c r="IK44" s="66">
        <v>0</v>
      </c>
      <c r="IN44" s="66" t="s">
        <v>46</v>
      </c>
      <c r="IO44" s="66">
        <v>0.12</v>
      </c>
      <c r="IP44" s="66">
        <v>0.4</v>
      </c>
      <c r="IQ44" s="66">
        <v>0</v>
      </c>
      <c r="IR44" s="66">
        <v>0</v>
      </c>
      <c r="IU44" s="66" t="s">
        <v>46</v>
      </c>
      <c r="IV44" s="66">
        <v>0</v>
      </c>
      <c r="IW44" s="66">
        <v>0</v>
      </c>
      <c r="IX44" s="66">
        <v>0</v>
      </c>
      <c r="IY44" s="66">
        <v>0</v>
      </c>
      <c r="JB44" s="66" t="s">
        <v>46</v>
      </c>
      <c r="JC44" s="76">
        <v>0.04</v>
      </c>
      <c r="JD44" s="76">
        <v>0.15</v>
      </c>
      <c r="JE44" s="76">
        <v>0</v>
      </c>
      <c r="JF44" s="76">
        <v>0</v>
      </c>
      <c r="JI44" s="66" t="s">
        <v>46</v>
      </c>
      <c r="JJ44" s="66">
        <v>0.04</v>
      </c>
      <c r="JK44" s="66">
        <v>0</v>
      </c>
      <c r="JL44" s="66">
        <v>0.08</v>
      </c>
      <c r="JM44" s="66">
        <v>0</v>
      </c>
      <c r="JP44" s="72" t="s">
        <v>46</v>
      </c>
      <c r="JQ44" s="72">
        <v>0.04</v>
      </c>
      <c r="JR44" s="72">
        <v>0.15</v>
      </c>
      <c r="JS44" s="72">
        <v>0</v>
      </c>
      <c r="JT44" s="72">
        <v>0</v>
      </c>
      <c r="JW44" s="76" t="s">
        <v>46</v>
      </c>
      <c r="JX44" s="76">
        <v>7.0000000000000007E-2</v>
      </c>
      <c r="JY44" s="76">
        <v>0.12</v>
      </c>
      <c r="JZ44" s="76">
        <v>7.0000000000000007E-2</v>
      </c>
      <c r="KA44" s="76">
        <v>0</v>
      </c>
      <c r="KD44" s="76" t="s">
        <v>46</v>
      </c>
      <c r="KE44" s="76">
        <v>0.03</v>
      </c>
      <c r="KF44" s="76">
        <v>0.11</v>
      </c>
      <c r="KG44" s="76">
        <v>0</v>
      </c>
      <c r="KH44" s="76">
        <v>0</v>
      </c>
      <c r="KK44" s="6" t="s">
        <v>46</v>
      </c>
      <c r="KL44" s="6">
        <v>0.08</v>
      </c>
      <c r="KM44" s="6">
        <v>0</v>
      </c>
      <c r="KN44" s="6">
        <v>0.16</v>
      </c>
      <c r="KO44" s="6">
        <v>0</v>
      </c>
      <c r="KR44" s="76" t="s">
        <v>46</v>
      </c>
      <c r="KS44" s="76">
        <v>0.03</v>
      </c>
      <c r="KT44" s="76">
        <v>0</v>
      </c>
      <c r="KU44" s="76">
        <v>0.06</v>
      </c>
      <c r="KV44" s="76">
        <v>0</v>
      </c>
      <c r="KY44" s="76" t="s">
        <v>46</v>
      </c>
      <c r="KZ44" s="76">
        <v>0</v>
      </c>
      <c r="LA44" s="76">
        <v>0</v>
      </c>
      <c r="LB44" s="76">
        <v>0</v>
      </c>
      <c r="LC44" s="76">
        <v>0</v>
      </c>
      <c r="LF44" s="76" t="s">
        <v>46</v>
      </c>
      <c r="LG44" s="76">
        <v>0</v>
      </c>
      <c r="LH44" s="76">
        <v>0</v>
      </c>
      <c r="LI44" s="76">
        <v>0</v>
      </c>
      <c r="LJ44" s="76">
        <v>0</v>
      </c>
      <c r="LM44" s="76" t="s">
        <v>46</v>
      </c>
      <c r="LN44" s="76">
        <v>0.04</v>
      </c>
      <c r="LO44" s="76">
        <v>0</v>
      </c>
      <c r="LP44" s="76">
        <v>0</v>
      </c>
      <c r="LQ44" s="76">
        <v>0</v>
      </c>
      <c r="LR44" s="76"/>
      <c r="LS44" s="76"/>
      <c r="LT44" s="76" t="s">
        <v>46</v>
      </c>
      <c r="LU44" s="76">
        <v>0</v>
      </c>
      <c r="LV44" s="76">
        <v>0</v>
      </c>
      <c r="LW44" s="76">
        <v>0</v>
      </c>
      <c r="LX44" s="76">
        <v>0</v>
      </c>
      <c r="LY44" s="76"/>
      <c r="LZ44" s="76"/>
      <c r="MA44" s="76" t="s">
        <v>46</v>
      </c>
      <c r="MB44" s="76">
        <v>0.5</v>
      </c>
      <c r="MC44" s="76">
        <v>0</v>
      </c>
      <c r="MD44" s="76">
        <v>0</v>
      </c>
      <c r="ME44" s="76">
        <v>0</v>
      </c>
      <c r="MH44" s="76" t="s">
        <v>46</v>
      </c>
      <c r="MI44" s="76">
        <v>0.04</v>
      </c>
      <c r="MJ44" s="76">
        <v>0.15</v>
      </c>
      <c r="MK44" s="76">
        <v>0</v>
      </c>
      <c r="ML44" s="76">
        <v>0</v>
      </c>
      <c r="MM44" s="76"/>
      <c r="MN44" s="76"/>
      <c r="MO44" s="76" t="s">
        <v>46</v>
      </c>
      <c r="MP44" s="76">
        <v>0</v>
      </c>
      <c r="MQ44" s="76">
        <v>0</v>
      </c>
      <c r="MR44" s="76">
        <v>0</v>
      </c>
      <c r="MS44" s="76">
        <v>0</v>
      </c>
    </row>
    <row r="45" spans="1:357" x14ac:dyDescent="0.25">
      <c r="A45" s="1">
        <v>2.0000000000000009</v>
      </c>
      <c r="B45" s="1">
        <v>2.0500000000000007</v>
      </c>
      <c r="C45" s="1" t="s">
        <v>47</v>
      </c>
      <c r="D45" s="1">
        <v>0.46</v>
      </c>
      <c r="E45" s="1">
        <v>0.28000000000000003</v>
      </c>
      <c r="F45" s="1">
        <v>0.84</v>
      </c>
      <c r="G45" s="1">
        <v>0</v>
      </c>
      <c r="H45" s="1"/>
      <c r="I45" s="1"/>
      <c r="J45" s="1" t="s">
        <v>47</v>
      </c>
      <c r="K45" s="1">
        <v>0.51</v>
      </c>
      <c r="L45" s="1">
        <v>0.78</v>
      </c>
      <c r="M45" s="1">
        <v>0.65</v>
      </c>
      <c r="N45" s="1">
        <v>0</v>
      </c>
      <c r="O45" s="1"/>
      <c r="P45" s="1"/>
      <c r="Q45" s="1" t="s">
        <v>47</v>
      </c>
      <c r="R45" s="1">
        <v>0.09</v>
      </c>
      <c r="S45" s="1">
        <v>0.39</v>
      </c>
      <c r="T45" s="1">
        <v>0</v>
      </c>
      <c r="U45" s="1">
        <v>0</v>
      </c>
      <c r="V45" s="1"/>
      <c r="W45" s="1"/>
      <c r="X45" s="1" t="s">
        <v>47</v>
      </c>
      <c r="Y45" s="1">
        <v>0.3</v>
      </c>
      <c r="Z45" s="1">
        <v>0</v>
      </c>
      <c r="AA45" s="1">
        <v>0.55000000000000004</v>
      </c>
      <c r="AB45" s="1">
        <v>0</v>
      </c>
      <c r="AC45" s="1"/>
      <c r="AD45" s="1"/>
      <c r="AE45" s="6" t="s">
        <v>47</v>
      </c>
      <c r="AF45" s="6">
        <v>0.11</v>
      </c>
      <c r="AG45" s="6">
        <v>0.15</v>
      </c>
      <c r="AH45" s="6">
        <v>0.15</v>
      </c>
      <c r="AI45" s="6">
        <v>0</v>
      </c>
      <c r="AJ45" s="1"/>
      <c r="AK45" s="1"/>
      <c r="AL45" s="6" t="s">
        <v>47</v>
      </c>
      <c r="AM45" s="6">
        <v>0</v>
      </c>
      <c r="AN45" s="6">
        <v>0</v>
      </c>
      <c r="AO45" s="6">
        <v>0</v>
      </c>
      <c r="AP45" s="6">
        <v>0</v>
      </c>
      <c r="AQ45" s="1"/>
      <c r="AR45" s="1"/>
      <c r="AS45" s="6" t="s">
        <v>47</v>
      </c>
      <c r="AT45" s="6">
        <v>0.15</v>
      </c>
      <c r="AU45" s="6">
        <v>0</v>
      </c>
      <c r="AV45" s="6">
        <v>0.12</v>
      </c>
      <c r="AW45" s="6">
        <v>0</v>
      </c>
      <c r="AZ45" s="6" t="s">
        <v>47</v>
      </c>
      <c r="BA45" s="6">
        <v>0</v>
      </c>
      <c r="BB45" s="6">
        <v>0</v>
      </c>
      <c r="BC45" s="6">
        <v>0</v>
      </c>
      <c r="BD45" s="6">
        <v>0</v>
      </c>
      <c r="BG45" s="6" t="s">
        <v>47</v>
      </c>
      <c r="BH45" s="6">
        <v>0.22</v>
      </c>
      <c r="BI45" s="6">
        <v>0</v>
      </c>
      <c r="BJ45" s="6">
        <v>7.0000000000000007E-2</v>
      </c>
      <c r="BK45" s="6">
        <v>0</v>
      </c>
      <c r="BN45" s="6" t="s">
        <v>47</v>
      </c>
      <c r="BO45" s="6">
        <v>0</v>
      </c>
      <c r="BP45" s="6">
        <v>0</v>
      </c>
      <c r="BQ45" s="6">
        <v>0</v>
      </c>
      <c r="BR45" s="6">
        <v>0</v>
      </c>
      <c r="BU45" s="6" t="s">
        <v>47</v>
      </c>
      <c r="BV45" s="6">
        <v>0.24</v>
      </c>
      <c r="BW45" s="6">
        <v>0.17</v>
      </c>
      <c r="BX45" s="6">
        <v>0.18</v>
      </c>
      <c r="BY45" s="6">
        <v>0</v>
      </c>
      <c r="CB45" s="6" t="s">
        <v>47</v>
      </c>
      <c r="CC45" s="6">
        <v>0.11</v>
      </c>
      <c r="CD45" s="6">
        <v>0.24</v>
      </c>
      <c r="CE45" s="6">
        <v>0.1</v>
      </c>
      <c r="CF45" s="6">
        <v>0</v>
      </c>
      <c r="CI45" s="6" t="s">
        <v>47</v>
      </c>
      <c r="CJ45" s="6">
        <v>0</v>
      </c>
      <c r="CK45" s="6">
        <v>0</v>
      </c>
      <c r="CL45" s="6">
        <v>0</v>
      </c>
      <c r="CM45" s="6">
        <v>0</v>
      </c>
      <c r="CP45" s="6" t="s">
        <v>47</v>
      </c>
      <c r="CQ45" s="6">
        <v>0.03</v>
      </c>
      <c r="CR45" s="6">
        <v>0</v>
      </c>
      <c r="CS45" s="6">
        <v>7.0000000000000007E-2</v>
      </c>
      <c r="CT45" s="6">
        <v>0</v>
      </c>
      <c r="CW45" s="6" t="s">
        <v>47</v>
      </c>
      <c r="CX45" s="6">
        <v>0.31</v>
      </c>
      <c r="CY45" s="6">
        <v>0.94</v>
      </c>
      <c r="CZ45" s="6">
        <v>0.14000000000000001</v>
      </c>
      <c r="DA45" s="6">
        <v>0</v>
      </c>
      <c r="DD45" s="6" t="s">
        <v>47</v>
      </c>
      <c r="DE45" s="6">
        <v>0.28000000000000003</v>
      </c>
      <c r="DF45" s="6">
        <v>0.83</v>
      </c>
      <c r="DG45" s="6">
        <v>0</v>
      </c>
      <c r="DH45" s="6">
        <v>0</v>
      </c>
      <c r="DK45" s="6" t="s">
        <v>47</v>
      </c>
      <c r="DL45" s="6">
        <v>0.2</v>
      </c>
      <c r="DM45" s="6">
        <v>0.72</v>
      </c>
      <c r="DN45" s="6">
        <v>0</v>
      </c>
      <c r="DO45" s="6">
        <v>0</v>
      </c>
      <c r="DR45" s="6" t="s">
        <v>47</v>
      </c>
      <c r="DS45" s="6">
        <v>0</v>
      </c>
      <c r="DT45" s="6">
        <v>0</v>
      </c>
      <c r="DU45" s="6">
        <v>0</v>
      </c>
      <c r="DV45" s="6">
        <v>0</v>
      </c>
      <c r="DY45" s="6" t="s">
        <v>47</v>
      </c>
      <c r="DZ45" s="6">
        <v>0.24</v>
      </c>
      <c r="EA45" s="6">
        <v>0.82</v>
      </c>
      <c r="EB45" s="6">
        <v>0</v>
      </c>
      <c r="EC45" s="6">
        <v>0</v>
      </c>
      <c r="EF45" s="6" t="s">
        <v>47</v>
      </c>
      <c r="EG45" s="6">
        <v>0</v>
      </c>
      <c r="EH45" s="6">
        <v>0</v>
      </c>
      <c r="EI45" s="6">
        <v>0</v>
      </c>
      <c r="EJ45" s="6">
        <v>0</v>
      </c>
      <c r="EM45" s="6" t="s">
        <v>47</v>
      </c>
      <c r="EN45" s="6">
        <v>0.06</v>
      </c>
      <c r="EO45" s="6">
        <v>0</v>
      </c>
      <c r="EP45" s="6">
        <v>0.12</v>
      </c>
      <c r="EQ45" s="6">
        <v>0</v>
      </c>
      <c r="ET45" s="6" t="s">
        <v>47</v>
      </c>
      <c r="EU45" s="6">
        <v>0.18</v>
      </c>
      <c r="EV45" s="6">
        <v>0.51</v>
      </c>
      <c r="EW45" s="6">
        <v>0</v>
      </c>
      <c r="EX45" s="6">
        <v>0</v>
      </c>
      <c r="FA45" s="6" t="s">
        <v>47</v>
      </c>
      <c r="FB45" s="6">
        <v>0.18</v>
      </c>
      <c r="FC45" s="6">
        <v>0.24</v>
      </c>
      <c r="FD45" s="6">
        <v>0.21</v>
      </c>
      <c r="FE45" s="6">
        <v>0</v>
      </c>
      <c r="FH45" s="6" t="s">
        <v>47</v>
      </c>
      <c r="FI45" s="6">
        <v>0.03</v>
      </c>
      <c r="FJ45" s="6">
        <v>0</v>
      </c>
      <c r="FK45" s="6">
        <v>0.06</v>
      </c>
      <c r="FL45" s="6">
        <v>0</v>
      </c>
      <c r="FO45" s="6" t="s">
        <v>47</v>
      </c>
      <c r="FP45" s="6">
        <v>0.09</v>
      </c>
      <c r="FQ45" s="6">
        <v>0.23</v>
      </c>
      <c r="FR45" s="6">
        <v>0</v>
      </c>
      <c r="FS45" s="6">
        <v>0</v>
      </c>
      <c r="FV45" s="6" t="s">
        <v>47</v>
      </c>
      <c r="FW45" s="6">
        <v>0.04</v>
      </c>
      <c r="FX45" s="6">
        <v>0.17</v>
      </c>
      <c r="FY45" s="6">
        <v>0</v>
      </c>
      <c r="FZ45" s="6">
        <v>0</v>
      </c>
      <c r="GC45" s="6" t="s">
        <v>47</v>
      </c>
      <c r="GD45" s="6">
        <v>0</v>
      </c>
      <c r="GE45" s="6">
        <v>0</v>
      </c>
      <c r="GF45" s="6">
        <v>0</v>
      </c>
      <c r="GG45" s="6">
        <v>0</v>
      </c>
      <c r="GJ45" s="58" t="s">
        <v>47</v>
      </c>
      <c r="GK45" s="58">
        <v>0.26</v>
      </c>
      <c r="GL45" s="58">
        <v>0</v>
      </c>
      <c r="GM45" s="58">
        <v>0.49</v>
      </c>
      <c r="GN45" s="58">
        <v>0</v>
      </c>
      <c r="GQ45" s="58" t="s">
        <v>47</v>
      </c>
      <c r="GR45" s="58">
        <v>0</v>
      </c>
      <c r="GS45" s="58">
        <v>0</v>
      </c>
      <c r="GT45" s="58">
        <v>0</v>
      </c>
      <c r="GU45" s="58">
        <v>0</v>
      </c>
      <c r="GX45" s="62" t="s">
        <v>47</v>
      </c>
      <c r="GY45" s="62">
        <v>0.19</v>
      </c>
      <c r="GZ45" s="62">
        <v>0.15</v>
      </c>
      <c r="HA45" s="62">
        <v>0.28000000000000003</v>
      </c>
      <c r="HB45" s="62">
        <v>0</v>
      </c>
      <c r="HE45" s="66" t="s">
        <v>47</v>
      </c>
      <c r="HF45" s="66">
        <v>0.15</v>
      </c>
      <c r="HG45" s="66">
        <v>0</v>
      </c>
      <c r="HH45" s="66">
        <v>0.09</v>
      </c>
      <c r="HI45" s="66">
        <v>0</v>
      </c>
      <c r="HL45" s="66" t="s">
        <v>47</v>
      </c>
      <c r="HM45" s="66">
        <v>0.04</v>
      </c>
      <c r="HN45" s="66">
        <v>0.13</v>
      </c>
      <c r="HO45" s="66">
        <v>0</v>
      </c>
      <c r="HP45" s="66">
        <v>0</v>
      </c>
      <c r="HS45" s="66" t="s">
        <v>47</v>
      </c>
      <c r="HT45" s="66">
        <v>0.04</v>
      </c>
      <c r="HU45" s="66">
        <v>0.13</v>
      </c>
      <c r="HV45" s="66">
        <v>0</v>
      </c>
      <c r="HW45" s="66">
        <v>0</v>
      </c>
      <c r="HZ45" s="66" t="s">
        <v>47</v>
      </c>
      <c r="IA45" s="75">
        <v>0.14000000000000001</v>
      </c>
      <c r="IB45" s="75">
        <v>0</v>
      </c>
      <c r="IC45" s="75">
        <v>0.2</v>
      </c>
      <c r="ID45" s="75">
        <v>0</v>
      </c>
      <c r="IG45" s="66" t="s">
        <v>47</v>
      </c>
      <c r="IH45" s="66">
        <v>0.11</v>
      </c>
      <c r="II45" s="66">
        <v>0.16</v>
      </c>
      <c r="IJ45" s="66">
        <v>0</v>
      </c>
      <c r="IK45" s="66">
        <v>0</v>
      </c>
      <c r="IN45" s="66" t="s">
        <v>47</v>
      </c>
      <c r="IO45" s="66">
        <v>0.17</v>
      </c>
      <c r="IP45" s="66">
        <v>0.13</v>
      </c>
      <c r="IQ45" s="66">
        <v>0.06</v>
      </c>
      <c r="IR45" s="66">
        <v>0</v>
      </c>
      <c r="IU45" s="66" t="s">
        <v>47</v>
      </c>
      <c r="IV45" s="66">
        <v>7.0000000000000007E-2</v>
      </c>
      <c r="IW45" s="66">
        <v>0</v>
      </c>
      <c r="IX45" s="66">
        <v>7.0000000000000007E-2</v>
      </c>
      <c r="IY45" s="66">
        <v>0</v>
      </c>
      <c r="JB45" s="66" t="s">
        <v>47</v>
      </c>
      <c r="JC45" s="76">
        <v>0.17</v>
      </c>
      <c r="JD45" s="76">
        <v>0.44</v>
      </c>
      <c r="JE45" s="76">
        <v>0.11</v>
      </c>
      <c r="JF45" s="76">
        <v>0</v>
      </c>
      <c r="JI45" s="66" t="s">
        <v>47</v>
      </c>
      <c r="JJ45" s="66">
        <v>0.53</v>
      </c>
      <c r="JK45" s="66">
        <v>0.16</v>
      </c>
      <c r="JL45" s="66">
        <v>0</v>
      </c>
      <c r="JM45" s="66">
        <v>0</v>
      </c>
      <c r="JP45" s="72" t="s">
        <v>47</v>
      </c>
      <c r="JQ45" s="72">
        <v>0</v>
      </c>
      <c r="JR45" s="72">
        <v>0</v>
      </c>
      <c r="JS45" s="72">
        <v>0</v>
      </c>
      <c r="JT45" s="72">
        <v>0</v>
      </c>
      <c r="JW45" s="76" t="s">
        <v>47</v>
      </c>
      <c r="JX45" s="76">
        <v>0.46</v>
      </c>
      <c r="JY45" s="76">
        <v>0</v>
      </c>
      <c r="JZ45" s="76">
        <v>0.56999999999999995</v>
      </c>
      <c r="KA45" s="76">
        <v>0</v>
      </c>
      <c r="KD45" s="76" t="s">
        <v>47</v>
      </c>
      <c r="KE45" s="76">
        <v>0</v>
      </c>
      <c r="KF45" s="76">
        <v>0</v>
      </c>
      <c r="KG45" s="76">
        <v>0</v>
      </c>
      <c r="KH45" s="76">
        <v>0</v>
      </c>
      <c r="KK45" s="6" t="s">
        <v>47</v>
      </c>
      <c r="KL45" s="6">
        <v>0.15</v>
      </c>
      <c r="KM45" s="6">
        <v>0</v>
      </c>
      <c r="KN45" s="6">
        <v>0.32</v>
      </c>
      <c r="KO45" s="6">
        <v>0</v>
      </c>
      <c r="KR45" s="76" t="s">
        <v>47</v>
      </c>
      <c r="KS45" s="76">
        <v>0</v>
      </c>
      <c r="KT45" s="76">
        <v>0</v>
      </c>
      <c r="KU45" s="76">
        <v>0</v>
      </c>
      <c r="KV45" s="76">
        <v>0</v>
      </c>
      <c r="KY45" s="76" t="s">
        <v>47</v>
      </c>
      <c r="KZ45" s="76">
        <v>0.09</v>
      </c>
      <c r="LA45" s="76">
        <v>0</v>
      </c>
      <c r="LB45" s="76">
        <v>0</v>
      </c>
      <c r="LC45" s="76">
        <v>0.65</v>
      </c>
      <c r="LF45" s="76" t="s">
        <v>47</v>
      </c>
      <c r="LG45" s="76">
        <v>0.05</v>
      </c>
      <c r="LH45" s="76">
        <v>0</v>
      </c>
      <c r="LI45" s="76">
        <v>0.1</v>
      </c>
      <c r="LJ45" s="76">
        <v>0</v>
      </c>
      <c r="LM45" s="76" t="s">
        <v>47</v>
      </c>
      <c r="LN45" s="76">
        <v>0</v>
      </c>
      <c r="LO45" s="76">
        <v>0</v>
      </c>
      <c r="LP45" s="76">
        <v>0</v>
      </c>
      <c r="LQ45" s="76">
        <v>0</v>
      </c>
      <c r="LR45" s="76"/>
      <c r="LS45" s="76"/>
      <c r="LT45" s="76" t="s">
        <v>47</v>
      </c>
      <c r="LU45" s="76">
        <v>0.06</v>
      </c>
      <c r="LV45" s="76">
        <v>0</v>
      </c>
      <c r="LW45" s="76">
        <v>0.12</v>
      </c>
      <c r="LX45" s="76">
        <v>0</v>
      </c>
      <c r="LY45" s="76"/>
      <c r="LZ45" s="76"/>
      <c r="MA45" s="76" t="s">
        <v>47</v>
      </c>
      <c r="MB45" s="76">
        <v>0.09</v>
      </c>
      <c r="MC45" s="76">
        <v>0.2</v>
      </c>
      <c r="MD45" s="76">
        <v>0</v>
      </c>
      <c r="ME45" s="76">
        <v>0</v>
      </c>
      <c r="MH45" s="76" t="s">
        <v>47</v>
      </c>
      <c r="MI45" s="76">
        <v>0.06</v>
      </c>
      <c r="MJ45" s="76">
        <v>0</v>
      </c>
      <c r="MK45" s="76">
        <v>0.12</v>
      </c>
      <c r="ML45" s="76">
        <v>0</v>
      </c>
      <c r="MM45" s="76"/>
      <c r="MN45" s="76"/>
      <c r="MO45" s="76" t="s">
        <v>47</v>
      </c>
      <c r="MP45" s="76">
        <v>0.33</v>
      </c>
      <c r="MQ45" s="76">
        <v>0.74</v>
      </c>
      <c r="MR45" s="76">
        <v>0.13</v>
      </c>
      <c r="MS45" s="76">
        <v>0</v>
      </c>
    </row>
    <row r="46" spans="1:357" x14ac:dyDescent="0.25">
      <c r="A46" s="1">
        <v>2.0500000000000007</v>
      </c>
      <c r="B46" s="1">
        <v>2.1000000000000005</v>
      </c>
      <c r="C46" s="1" t="s">
        <v>48</v>
      </c>
      <c r="D46" s="1">
        <v>0</v>
      </c>
      <c r="E46" s="1">
        <v>0</v>
      </c>
      <c r="F46" s="1">
        <v>0</v>
      </c>
      <c r="G46" s="1">
        <v>0</v>
      </c>
      <c r="H46" s="1"/>
      <c r="I46" s="1"/>
      <c r="J46" s="1" t="s">
        <v>48</v>
      </c>
      <c r="K46" s="1">
        <v>0.03</v>
      </c>
      <c r="L46" s="1">
        <v>0.11</v>
      </c>
      <c r="M46" s="1">
        <v>0</v>
      </c>
      <c r="N46" s="1">
        <v>0</v>
      </c>
      <c r="O46" s="1"/>
      <c r="P46" s="1"/>
      <c r="Q46" s="1" t="s">
        <v>48</v>
      </c>
      <c r="R46" s="1">
        <v>0</v>
      </c>
      <c r="S46" s="1">
        <v>0</v>
      </c>
      <c r="T46" s="1">
        <v>0</v>
      </c>
      <c r="U46" s="1">
        <v>0</v>
      </c>
      <c r="V46" s="1"/>
      <c r="W46" s="1"/>
      <c r="X46" s="1" t="s">
        <v>48</v>
      </c>
      <c r="Y46" s="1">
        <v>0</v>
      </c>
      <c r="Z46" s="1">
        <v>0</v>
      </c>
      <c r="AA46" s="1">
        <v>0</v>
      </c>
      <c r="AB46" s="1">
        <v>0</v>
      </c>
      <c r="AC46" s="1"/>
      <c r="AD46" s="1"/>
      <c r="AE46" s="6" t="s">
        <v>48</v>
      </c>
      <c r="AF46" s="6">
        <v>0</v>
      </c>
      <c r="AG46" s="6">
        <v>0</v>
      </c>
      <c r="AH46" s="6">
        <v>0</v>
      </c>
      <c r="AI46" s="6">
        <v>0</v>
      </c>
      <c r="AJ46" s="1"/>
      <c r="AK46" s="1"/>
      <c r="AL46" s="6" t="s">
        <v>48</v>
      </c>
      <c r="AM46" s="6">
        <v>0</v>
      </c>
      <c r="AN46" s="6">
        <v>0</v>
      </c>
      <c r="AO46" s="6">
        <v>0</v>
      </c>
      <c r="AP46" s="6">
        <v>0</v>
      </c>
      <c r="AQ46" s="1"/>
      <c r="AR46" s="1"/>
      <c r="AS46" s="6" t="s">
        <v>48</v>
      </c>
      <c r="AT46" s="6">
        <v>0</v>
      </c>
      <c r="AU46" s="6">
        <v>0</v>
      </c>
      <c r="AV46" s="6">
        <v>0</v>
      </c>
      <c r="AW46" s="6">
        <v>0</v>
      </c>
      <c r="AZ46" s="6" t="s">
        <v>48</v>
      </c>
      <c r="BA46" s="6">
        <v>0</v>
      </c>
      <c r="BB46" s="6">
        <v>0</v>
      </c>
      <c r="BC46" s="6">
        <v>0</v>
      </c>
      <c r="BD46" s="6">
        <v>0</v>
      </c>
      <c r="BG46" s="6" t="s">
        <v>48</v>
      </c>
      <c r="BH46" s="6">
        <v>0</v>
      </c>
      <c r="BI46" s="6">
        <v>0</v>
      </c>
      <c r="BJ46" s="6">
        <v>0</v>
      </c>
      <c r="BK46" s="6">
        <v>0</v>
      </c>
      <c r="BN46" s="6" t="s">
        <v>48</v>
      </c>
      <c r="BO46" s="6">
        <v>0</v>
      </c>
      <c r="BP46" s="6">
        <v>0</v>
      </c>
      <c r="BQ46" s="6">
        <v>0</v>
      </c>
      <c r="BR46" s="6">
        <v>0</v>
      </c>
      <c r="BU46" s="6" t="s">
        <v>48</v>
      </c>
      <c r="BV46" s="6">
        <v>0</v>
      </c>
      <c r="BW46" s="6">
        <v>0</v>
      </c>
      <c r="BX46" s="6">
        <v>0</v>
      </c>
      <c r="BY46" s="6">
        <v>0</v>
      </c>
      <c r="CB46" s="6" t="s">
        <v>48</v>
      </c>
      <c r="CC46" s="6">
        <v>0</v>
      </c>
      <c r="CD46" s="6">
        <v>0</v>
      </c>
      <c r="CE46" s="6">
        <v>0</v>
      </c>
      <c r="CF46" s="6">
        <v>0</v>
      </c>
      <c r="CI46" s="6" t="s">
        <v>48</v>
      </c>
      <c r="CJ46" s="6">
        <v>0</v>
      </c>
      <c r="CK46" s="6">
        <v>0</v>
      </c>
      <c r="CL46" s="6">
        <v>0</v>
      </c>
      <c r="CM46" s="6">
        <v>0</v>
      </c>
      <c r="CP46" s="6" t="s">
        <v>48</v>
      </c>
      <c r="CQ46" s="6">
        <v>0</v>
      </c>
      <c r="CR46" s="6">
        <v>0</v>
      </c>
      <c r="CS46" s="6">
        <v>0</v>
      </c>
      <c r="CT46" s="6">
        <v>0</v>
      </c>
      <c r="CW46" s="6" t="s">
        <v>48</v>
      </c>
      <c r="CX46" s="6">
        <v>0.06</v>
      </c>
      <c r="CY46" s="6">
        <v>0</v>
      </c>
      <c r="CZ46" s="6">
        <v>0</v>
      </c>
      <c r="DA46" s="6">
        <v>0</v>
      </c>
      <c r="DD46" s="6" t="s">
        <v>48</v>
      </c>
      <c r="DE46" s="6">
        <v>0</v>
      </c>
      <c r="DF46" s="6">
        <v>0</v>
      </c>
      <c r="DG46" s="6">
        <v>0</v>
      </c>
      <c r="DH46" s="6">
        <v>0</v>
      </c>
      <c r="DK46" s="6" t="s">
        <v>48</v>
      </c>
      <c r="DL46" s="6">
        <v>0</v>
      </c>
      <c r="DM46" s="6">
        <v>0</v>
      </c>
      <c r="DN46" s="6">
        <v>0</v>
      </c>
      <c r="DO46" s="6">
        <v>0</v>
      </c>
      <c r="DR46" s="6" t="s">
        <v>48</v>
      </c>
      <c r="DS46" s="6">
        <v>0</v>
      </c>
      <c r="DT46" s="6">
        <v>0</v>
      </c>
      <c r="DU46" s="6">
        <v>0</v>
      </c>
      <c r="DV46" s="6">
        <v>0</v>
      </c>
      <c r="DY46" s="6" t="s">
        <v>48</v>
      </c>
      <c r="DZ46" s="6">
        <v>0</v>
      </c>
      <c r="EA46" s="6">
        <v>0</v>
      </c>
      <c r="EB46" s="6">
        <v>0</v>
      </c>
      <c r="EC46" s="6">
        <v>0</v>
      </c>
      <c r="EF46" s="6" t="s">
        <v>48</v>
      </c>
      <c r="EG46" s="6">
        <v>0</v>
      </c>
      <c r="EH46" s="6">
        <v>0</v>
      </c>
      <c r="EI46" s="6">
        <v>0</v>
      </c>
      <c r="EJ46" s="6">
        <v>0</v>
      </c>
      <c r="EM46" s="6" t="s">
        <v>48</v>
      </c>
      <c r="EN46" s="6">
        <v>0</v>
      </c>
      <c r="EO46" s="6">
        <v>0</v>
      </c>
      <c r="EP46" s="6">
        <v>0</v>
      </c>
      <c r="EQ46" s="6">
        <v>0</v>
      </c>
      <c r="ET46" s="6" t="s">
        <v>48</v>
      </c>
      <c r="EU46" s="6">
        <v>0</v>
      </c>
      <c r="EV46" s="6">
        <v>0</v>
      </c>
      <c r="EW46" s="6">
        <v>0</v>
      </c>
      <c r="EX46" s="6">
        <v>0</v>
      </c>
      <c r="FA46" s="6" t="s">
        <v>48</v>
      </c>
      <c r="FB46" s="6">
        <v>0</v>
      </c>
      <c r="FC46" s="6">
        <v>0</v>
      </c>
      <c r="FD46" s="6">
        <v>0</v>
      </c>
      <c r="FE46" s="6">
        <v>0</v>
      </c>
      <c r="FH46" s="6" t="s">
        <v>48</v>
      </c>
      <c r="FI46" s="6">
        <v>0</v>
      </c>
      <c r="FJ46" s="6">
        <v>0</v>
      </c>
      <c r="FK46" s="6">
        <v>0</v>
      </c>
      <c r="FL46" s="6">
        <v>0</v>
      </c>
      <c r="FO46" s="6" t="s">
        <v>48</v>
      </c>
      <c r="FP46" s="6">
        <v>0</v>
      </c>
      <c r="FQ46" s="6">
        <v>0</v>
      </c>
      <c r="FR46" s="6">
        <v>0</v>
      </c>
      <c r="FS46" s="6">
        <v>0</v>
      </c>
      <c r="FV46" s="6" t="s">
        <v>48</v>
      </c>
      <c r="FW46" s="6">
        <v>0</v>
      </c>
      <c r="FX46" s="6">
        <v>0</v>
      </c>
      <c r="FY46" s="6">
        <v>0</v>
      </c>
      <c r="FZ46" s="6">
        <v>0</v>
      </c>
      <c r="GC46" s="6" t="s">
        <v>48</v>
      </c>
      <c r="GD46" s="6">
        <v>0</v>
      </c>
      <c r="GE46" s="6">
        <v>0</v>
      </c>
      <c r="GF46" s="6">
        <v>0</v>
      </c>
      <c r="GG46" s="6">
        <v>0</v>
      </c>
      <c r="GJ46" s="58" t="s">
        <v>48</v>
      </c>
      <c r="GK46" s="58">
        <v>0.14000000000000001</v>
      </c>
      <c r="GL46" s="58">
        <v>0.51</v>
      </c>
      <c r="GM46" s="58">
        <v>0</v>
      </c>
      <c r="GN46" s="58">
        <v>0</v>
      </c>
      <c r="GQ46" s="58" t="s">
        <v>48</v>
      </c>
      <c r="GR46" s="58">
        <v>0</v>
      </c>
      <c r="GS46" s="58">
        <v>0</v>
      </c>
      <c r="GT46" s="58">
        <v>0</v>
      </c>
      <c r="GU46" s="58">
        <v>0</v>
      </c>
      <c r="GX46" s="62" t="s">
        <v>48</v>
      </c>
      <c r="GY46" s="62">
        <v>7.0000000000000007E-2</v>
      </c>
      <c r="GZ46" s="62">
        <v>0</v>
      </c>
      <c r="HA46" s="62">
        <v>0.14000000000000001</v>
      </c>
      <c r="HB46" s="62">
        <v>0</v>
      </c>
      <c r="HE46" s="66" t="s">
        <v>48</v>
      </c>
      <c r="HF46" s="66">
        <v>0</v>
      </c>
      <c r="HG46" s="66">
        <v>0</v>
      </c>
      <c r="HH46" s="66">
        <v>0</v>
      </c>
      <c r="HI46" s="66">
        <v>0</v>
      </c>
      <c r="HL46" s="66" t="s">
        <v>48</v>
      </c>
      <c r="HM46" s="66">
        <v>0</v>
      </c>
      <c r="HN46" s="66">
        <v>0</v>
      </c>
      <c r="HO46" s="66">
        <v>0</v>
      </c>
      <c r="HP46" s="66">
        <v>0</v>
      </c>
      <c r="HS46" s="66" t="s">
        <v>48</v>
      </c>
      <c r="HT46" s="66">
        <v>0</v>
      </c>
      <c r="HU46" s="66">
        <v>0</v>
      </c>
      <c r="HV46" s="66">
        <v>0</v>
      </c>
      <c r="HW46" s="66">
        <v>0</v>
      </c>
      <c r="HZ46" s="66" t="s">
        <v>48</v>
      </c>
      <c r="IA46" s="75">
        <v>0</v>
      </c>
      <c r="IB46" s="75">
        <v>0</v>
      </c>
      <c r="IC46" s="75">
        <v>0</v>
      </c>
      <c r="ID46" s="75">
        <v>0</v>
      </c>
      <c r="IG46" s="66" t="s">
        <v>48</v>
      </c>
      <c r="IH46" s="66">
        <v>0</v>
      </c>
      <c r="II46" s="66">
        <v>0</v>
      </c>
      <c r="IJ46" s="66">
        <v>0</v>
      </c>
      <c r="IK46" s="66">
        <v>0</v>
      </c>
      <c r="IN46" s="66" t="s">
        <v>48</v>
      </c>
      <c r="IO46" s="66">
        <v>0.04</v>
      </c>
      <c r="IP46" s="66">
        <v>0</v>
      </c>
      <c r="IQ46" s="66">
        <v>0</v>
      </c>
      <c r="IR46" s="66">
        <v>0</v>
      </c>
      <c r="IU46" s="66" t="s">
        <v>48</v>
      </c>
      <c r="IV46" s="66">
        <v>0</v>
      </c>
      <c r="IW46" s="66">
        <v>0</v>
      </c>
      <c r="IX46" s="66">
        <v>0</v>
      </c>
      <c r="IY46" s="66">
        <v>0</v>
      </c>
      <c r="JB46" s="66" t="s">
        <v>48</v>
      </c>
      <c r="JC46" s="76">
        <v>0</v>
      </c>
      <c r="JD46" s="76">
        <v>0</v>
      </c>
      <c r="JE46" s="76">
        <v>0</v>
      </c>
      <c r="JF46" s="76">
        <v>0</v>
      </c>
      <c r="JI46" s="66" t="s">
        <v>48</v>
      </c>
      <c r="JJ46" s="66">
        <v>0</v>
      </c>
      <c r="JK46" s="66">
        <v>0</v>
      </c>
      <c r="JL46" s="66">
        <v>0</v>
      </c>
      <c r="JM46" s="66">
        <v>0</v>
      </c>
      <c r="JP46" s="72" t="s">
        <v>48</v>
      </c>
      <c r="JQ46" s="72">
        <v>0.06</v>
      </c>
      <c r="JR46" s="72">
        <v>0.22</v>
      </c>
      <c r="JS46" s="72">
        <v>0</v>
      </c>
      <c r="JT46" s="72">
        <v>0</v>
      </c>
      <c r="JW46" s="76" t="s">
        <v>48</v>
      </c>
      <c r="JX46" s="76">
        <v>0</v>
      </c>
      <c r="JY46" s="76">
        <v>0</v>
      </c>
      <c r="JZ46" s="76">
        <v>0</v>
      </c>
      <c r="KA46" s="76">
        <v>0</v>
      </c>
      <c r="KD46" s="76" t="s">
        <v>48</v>
      </c>
      <c r="KE46" s="76">
        <v>0.03</v>
      </c>
      <c r="KF46" s="76">
        <v>0.1</v>
      </c>
      <c r="KG46" s="76">
        <v>0</v>
      </c>
      <c r="KH46" s="76">
        <v>0</v>
      </c>
      <c r="KK46" s="6" t="s">
        <v>48</v>
      </c>
      <c r="KL46" s="6">
        <v>0.03</v>
      </c>
      <c r="KM46" s="6">
        <v>0</v>
      </c>
      <c r="KN46" s="6">
        <v>7.0000000000000007E-2</v>
      </c>
      <c r="KO46" s="6">
        <v>0</v>
      </c>
      <c r="KR46" s="76" t="s">
        <v>48</v>
      </c>
      <c r="KS46" s="76">
        <v>0</v>
      </c>
      <c r="KT46" s="76">
        <v>0</v>
      </c>
      <c r="KU46" s="76">
        <v>0</v>
      </c>
      <c r="KV46" s="76">
        <v>0</v>
      </c>
      <c r="KY46" s="76" t="s">
        <v>48</v>
      </c>
      <c r="KZ46" s="76">
        <v>0.02</v>
      </c>
      <c r="LA46" s="76">
        <v>0</v>
      </c>
      <c r="LB46" s="76">
        <v>0</v>
      </c>
      <c r="LC46" s="76">
        <v>0.17</v>
      </c>
      <c r="LF46" s="76" t="s">
        <v>48</v>
      </c>
      <c r="LG46" s="76">
        <v>0</v>
      </c>
      <c r="LH46" s="76">
        <v>0</v>
      </c>
      <c r="LI46" s="76">
        <v>0</v>
      </c>
      <c r="LJ46" s="76">
        <v>0</v>
      </c>
      <c r="LM46" s="76" t="s">
        <v>48</v>
      </c>
      <c r="LN46" s="76">
        <v>0</v>
      </c>
      <c r="LO46" s="76">
        <v>0</v>
      </c>
      <c r="LP46" s="76">
        <v>0</v>
      </c>
      <c r="LQ46" s="76">
        <v>0</v>
      </c>
      <c r="LR46" s="76"/>
      <c r="LS46" s="76"/>
      <c r="LT46" s="76" t="s">
        <v>48</v>
      </c>
      <c r="LU46" s="76">
        <v>0</v>
      </c>
      <c r="LV46" s="76">
        <v>0</v>
      </c>
      <c r="LW46" s="76">
        <v>0</v>
      </c>
      <c r="LX46" s="76">
        <v>0</v>
      </c>
      <c r="LY46" s="76"/>
      <c r="LZ46" s="76"/>
      <c r="MA46" s="76" t="s">
        <v>48</v>
      </c>
      <c r="MB46" s="76">
        <v>0</v>
      </c>
      <c r="MC46" s="76">
        <v>0</v>
      </c>
      <c r="MD46" s="76">
        <v>0</v>
      </c>
      <c r="ME46" s="76">
        <v>0</v>
      </c>
      <c r="MH46" s="76" t="s">
        <v>48</v>
      </c>
      <c r="MI46" s="76">
        <v>0</v>
      </c>
      <c r="MJ46" s="76">
        <v>0</v>
      </c>
      <c r="MK46" s="76">
        <v>0</v>
      </c>
      <c r="ML46" s="76">
        <v>0</v>
      </c>
      <c r="MM46" s="76"/>
      <c r="MN46" s="76"/>
      <c r="MO46" s="76" t="s">
        <v>48</v>
      </c>
      <c r="MP46" s="76">
        <v>0</v>
      </c>
      <c r="MQ46" s="76">
        <v>0</v>
      </c>
      <c r="MR46" s="76">
        <v>0</v>
      </c>
      <c r="MS46" s="76">
        <v>0</v>
      </c>
    </row>
    <row r="47" spans="1:357" x14ac:dyDescent="0.25">
      <c r="A47" s="1">
        <v>2.1000000000000005</v>
      </c>
      <c r="B47" s="1">
        <v>2.1500000000000004</v>
      </c>
      <c r="C47" s="1" t="s">
        <v>49</v>
      </c>
      <c r="D47" s="1">
        <v>0.14000000000000001</v>
      </c>
      <c r="E47" s="1">
        <v>0</v>
      </c>
      <c r="F47" s="1">
        <v>0</v>
      </c>
      <c r="G47" s="1">
        <v>0</v>
      </c>
      <c r="H47" s="1"/>
      <c r="I47" s="1"/>
      <c r="J47" s="1" t="s">
        <v>49</v>
      </c>
      <c r="K47" s="1">
        <v>0</v>
      </c>
      <c r="L47" s="1">
        <v>0</v>
      </c>
      <c r="M47" s="1">
        <v>0</v>
      </c>
      <c r="N47" s="1">
        <v>0</v>
      </c>
      <c r="O47" s="1"/>
      <c r="P47" s="1"/>
      <c r="Q47" s="1" t="s">
        <v>49</v>
      </c>
      <c r="R47" s="1">
        <v>0</v>
      </c>
      <c r="S47" s="1">
        <v>0</v>
      </c>
      <c r="T47" s="1">
        <v>0</v>
      </c>
      <c r="U47" s="1">
        <v>0</v>
      </c>
      <c r="V47" s="1"/>
      <c r="W47" s="1"/>
      <c r="X47" s="1" t="s">
        <v>49</v>
      </c>
      <c r="Y47" s="1">
        <v>0.06</v>
      </c>
      <c r="Z47" s="1">
        <v>0</v>
      </c>
      <c r="AA47" s="1">
        <v>0</v>
      </c>
      <c r="AB47" s="1">
        <v>0</v>
      </c>
      <c r="AC47" s="1"/>
      <c r="AD47" s="1"/>
      <c r="AE47" s="6" t="s">
        <v>49</v>
      </c>
      <c r="AF47" s="6">
        <v>0.04</v>
      </c>
      <c r="AG47" s="6">
        <v>0</v>
      </c>
      <c r="AH47" s="6">
        <v>7.0000000000000007E-2</v>
      </c>
      <c r="AI47" s="6">
        <v>0</v>
      </c>
      <c r="AJ47" s="1"/>
      <c r="AK47" s="1"/>
      <c r="AL47" s="6" t="s">
        <v>49</v>
      </c>
      <c r="AM47" s="6">
        <v>0.11</v>
      </c>
      <c r="AN47" s="6">
        <v>0</v>
      </c>
      <c r="AO47" s="6">
        <v>0</v>
      </c>
      <c r="AP47" s="6">
        <v>0</v>
      </c>
      <c r="AQ47" s="1"/>
      <c r="AR47" s="1"/>
      <c r="AS47" s="6" t="s">
        <v>49</v>
      </c>
      <c r="AT47" s="6">
        <v>0.08</v>
      </c>
      <c r="AU47" s="6">
        <v>0</v>
      </c>
      <c r="AV47" s="6">
        <v>0</v>
      </c>
      <c r="AW47" s="6">
        <v>0.48</v>
      </c>
      <c r="AZ47" s="6" t="s">
        <v>49</v>
      </c>
      <c r="BA47" s="6">
        <v>0</v>
      </c>
      <c r="BB47" s="6">
        <v>0</v>
      </c>
      <c r="BC47" s="6">
        <v>0</v>
      </c>
      <c r="BD47" s="6">
        <v>0</v>
      </c>
      <c r="BG47" s="6" t="s">
        <v>49</v>
      </c>
      <c r="BH47" s="6">
        <v>0</v>
      </c>
      <c r="BI47" s="6">
        <v>0</v>
      </c>
      <c r="BJ47" s="6">
        <v>0</v>
      </c>
      <c r="BK47" s="6">
        <v>0</v>
      </c>
      <c r="BN47" s="6" t="s">
        <v>49</v>
      </c>
      <c r="BO47" s="6">
        <v>0.16</v>
      </c>
      <c r="BP47" s="6">
        <v>0</v>
      </c>
      <c r="BQ47" s="6">
        <v>0</v>
      </c>
      <c r="BR47" s="6">
        <v>0</v>
      </c>
      <c r="BU47" s="6" t="s">
        <v>49</v>
      </c>
      <c r="BV47" s="6">
        <v>0.15</v>
      </c>
      <c r="BW47" s="6">
        <v>0</v>
      </c>
      <c r="BX47" s="6">
        <v>0.28000000000000003</v>
      </c>
      <c r="BY47" s="6">
        <v>0</v>
      </c>
      <c r="CB47" s="6" t="s">
        <v>49</v>
      </c>
      <c r="CC47" s="6">
        <v>0.05</v>
      </c>
      <c r="CD47" s="6">
        <v>0</v>
      </c>
      <c r="CE47" s="6">
        <v>0.1</v>
      </c>
      <c r="CF47" s="6">
        <v>0</v>
      </c>
      <c r="CI47" s="6" t="s">
        <v>49</v>
      </c>
      <c r="CJ47" s="6">
        <v>0.05</v>
      </c>
      <c r="CK47" s="6">
        <v>0</v>
      </c>
      <c r="CL47" s="6">
        <v>0.11</v>
      </c>
      <c r="CM47" s="6">
        <v>0</v>
      </c>
      <c r="CP47" s="6" t="s">
        <v>49</v>
      </c>
      <c r="CQ47" s="6">
        <v>0.04</v>
      </c>
      <c r="CR47" s="6">
        <v>0</v>
      </c>
      <c r="CS47" s="6">
        <v>0</v>
      </c>
      <c r="CT47" s="6">
        <v>0</v>
      </c>
      <c r="CW47" s="6" t="s">
        <v>49</v>
      </c>
      <c r="CX47" s="6">
        <v>0.13</v>
      </c>
      <c r="CY47" s="6">
        <v>0</v>
      </c>
      <c r="CZ47" s="6">
        <v>0.23</v>
      </c>
      <c r="DA47" s="6">
        <v>0</v>
      </c>
      <c r="DD47" s="6" t="s">
        <v>49</v>
      </c>
      <c r="DE47" s="6">
        <v>0</v>
      </c>
      <c r="DF47" s="6">
        <v>0</v>
      </c>
      <c r="DG47" s="6">
        <v>0</v>
      </c>
      <c r="DH47" s="6">
        <v>0</v>
      </c>
      <c r="DK47" s="6" t="s">
        <v>49</v>
      </c>
      <c r="DL47" s="6">
        <v>0</v>
      </c>
      <c r="DM47" s="6">
        <v>0</v>
      </c>
      <c r="DN47" s="6">
        <v>0</v>
      </c>
      <c r="DO47" s="6">
        <v>0</v>
      </c>
      <c r="DR47" s="6" t="s">
        <v>49</v>
      </c>
      <c r="DS47" s="6">
        <v>0.05</v>
      </c>
      <c r="DT47" s="6">
        <v>0</v>
      </c>
      <c r="DU47" s="6">
        <v>0.11</v>
      </c>
      <c r="DV47" s="6">
        <v>0</v>
      </c>
      <c r="DY47" s="6" t="s">
        <v>49</v>
      </c>
      <c r="DZ47" s="6">
        <v>0</v>
      </c>
      <c r="EA47" s="6">
        <v>0</v>
      </c>
      <c r="EB47" s="6">
        <v>0</v>
      </c>
      <c r="EC47" s="6">
        <v>0</v>
      </c>
      <c r="EF47" s="6" t="s">
        <v>49</v>
      </c>
      <c r="EG47" s="6">
        <v>0</v>
      </c>
      <c r="EH47" s="6">
        <v>0</v>
      </c>
      <c r="EI47" s="6">
        <v>0</v>
      </c>
      <c r="EJ47" s="6">
        <v>0</v>
      </c>
      <c r="EM47" s="6" t="s">
        <v>49</v>
      </c>
      <c r="EN47" s="6">
        <v>0</v>
      </c>
      <c r="EO47" s="6">
        <v>0</v>
      </c>
      <c r="EP47" s="6">
        <v>0</v>
      </c>
      <c r="EQ47" s="6">
        <v>0</v>
      </c>
      <c r="ET47" s="6" t="s">
        <v>49</v>
      </c>
      <c r="EU47" s="6">
        <v>0.06</v>
      </c>
      <c r="EV47" s="6">
        <v>0</v>
      </c>
      <c r="EW47" s="6">
        <v>0.11</v>
      </c>
      <c r="EX47" s="6">
        <v>0</v>
      </c>
      <c r="FA47" s="6" t="s">
        <v>49</v>
      </c>
      <c r="FB47" s="6">
        <v>0</v>
      </c>
      <c r="FC47" s="6">
        <v>0</v>
      </c>
      <c r="FD47" s="6">
        <v>0</v>
      </c>
      <c r="FE47" s="6">
        <v>0</v>
      </c>
      <c r="FH47" s="6" t="s">
        <v>49</v>
      </c>
      <c r="FI47" s="6">
        <v>0.09</v>
      </c>
      <c r="FJ47" s="6">
        <v>0</v>
      </c>
      <c r="FK47" s="6">
        <v>0</v>
      </c>
      <c r="FL47" s="6">
        <v>0</v>
      </c>
      <c r="FO47" s="6" t="s">
        <v>49</v>
      </c>
      <c r="FP47" s="6">
        <v>0</v>
      </c>
      <c r="FQ47" s="6">
        <v>0</v>
      </c>
      <c r="FR47" s="6">
        <v>0</v>
      </c>
      <c r="FS47" s="6">
        <v>0</v>
      </c>
      <c r="FV47" s="6" t="s">
        <v>49</v>
      </c>
      <c r="FW47" s="6">
        <v>0.1</v>
      </c>
      <c r="FX47" s="6">
        <v>0</v>
      </c>
      <c r="FY47" s="6">
        <v>0</v>
      </c>
      <c r="FZ47" s="6">
        <v>0</v>
      </c>
      <c r="GC47" s="6" t="s">
        <v>49</v>
      </c>
      <c r="GD47" s="6">
        <v>0.08</v>
      </c>
      <c r="GE47" s="6">
        <v>0</v>
      </c>
      <c r="GF47" s="6">
        <v>0</v>
      </c>
      <c r="GG47" s="6">
        <v>0</v>
      </c>
      <c r="GJ47" s="58" t="s">
        <v>49</v>
      </c>
      <c r="GK47" s="58">
        <v>0.03</v>
      </c>
      <c r="GL47" s="58">
        <v>0</v>
      </c>
      <c r="GM47" s="58">
        <v>0</v>
      </c>
      <c r="GN47" s="58">
        <v>0</v>
      </c>
      <c r="GQ47" s="58" t="s">
        <v>49</v>
      </c>
      <c r="GR47" s="58">
        <v>0</v>
      </c>
      <c r="GS47" s="58">
        <v>0</v>
      </c>
      <c r="GT47" s="58">
        <v>0</v>
      </c>
      <c r="GU47" s="58">
        <v>0</v>
      </c>
      <c r="GX47" s="62" t="s">
        <v>49</v>
      </c>
      <c r="GY47" s="62">
        <v>0.06</v>
      </c>
      <c r="GZ47" s="62">
        <v>0</v>
      </c>
      <c r="HA47" s="62">
        <v>0</v>
      </c>
      <c r="HB47" s="62">
        <v>0</v>
      </c>
      <c r="HE47" s="66" t="s">
        <v>49</v>
      </c>
      <c r="HF47" s="66">
        <v>0</v>
      </c>
      <c r="HG47" s="66">
        <v>0</v>
      </c>
      <c r="HH47" s="66">
        <v>0</v>
      </c>
      <c r="HI47" s="66">
        <v>0</v>
      </c>
      <c r="HL47" s="66" t="s">
        <v>49</v>
      </c>
      <c r="HM47" s="66">
        <v>0.05</v>
      </c>
      <c r="HN47" s="66">
        <v>0</v>
      </c>
      <c r="HO47" s="66">
        <v>0</v>
      </c>
      <c r="HP47" s="66">
        <v>0</v>
      </c>
      <c r="HS47" s="66" t="s">
        <v>49</v>
      </c>
      <c r="HT47" s="66">
        <v>0.14000000000000001</v>
      </c>
      <c r="HU47" s="66">
        <v>0</v>
      </c>
      <c r="HV47" s="66">
        <v>0</v>
      </c>
      <c r="HW47" s="66">
        <v>0</v>
      </c>
      <c r="HZ47" s="66" t="s">
        <v>49</v>
      </c>
      <c r="IA47" s="75">
        <v>0</v>
      </c>
      <c r="IB47" s="75">
        <v>0</v>
      </c>
      <c r="IC47" s="75">
        <v>0</v>
      </c>
      <c r="ID47" s="75">
        <v>0</v>
      </c>
      <c r="IG47" s="66" t="s">
        <v>49</v>
      </c>
      <c r="IH47" s="66">
        <v>0</v>
      </c>
      <c r="II47" s="66">
        <v>0</v>
      </c>
      <c r="IJ47" s="66">
        <v>0</v>
      </c>
      <c r="IK47" s="66">
        <v>0</v>
      </c>
      <c r="IN47" s="66" t="s">
        <v>49</v>
      </c>
      <c r="IO47" s="66">
        <v>0</v>
      </c>
      <c r="IP47" s="66">
        <v>0</v>
      </c>
      <c r="IQ47" s="66">
        <v>0</v>
      </c>
      <c r="IR47" s="66">
        <v>0</v>
      </c>
      <c r="IU47" s="66" t="s">
        <v>49</v>
      </c>
      <c r="IV47" s="66">
        <v>0</v>
      </c>
      <c r="IW47" s="66">
        <v>0</v>
      </c>
      <c r="IX47" s="66">
        <v>0</v>
      </c>
      <c r="IY47" s="66">
        <v>0</v>
      </c>
      <c r="JB47" s="66" t="s">
        <v>49</v>
      </c>
      <c r="JC47" s="76">
        <v>0</v>
      </c>
      <c r="JD47" s="76">
        <v>0</v>
      </c>
      <c r="JE47" s="76">
        <v>0</v>
      </c>
      <c r="JF47" s="76">
        <v>0</v>
      </c>
      <c r="JI47" s="66" t="s">
        <v>49</v>
      </c>
      <c r="JJ47" s="66">
        <v>0</v>
      </c>
      <c r="JK47" s="66">
        <v>0</v>
      </c>
      <c r="JL47" s="66">
        <v>0</v>
      </c>
      <c r="JM47" s="66">
        <v>0</v>
      </c>
      <c r="JP47" s="72" t="s">
        <v>49</v>
      </c>
      <c r="JQ47" s="72">
        <v>0</v>
      </c>
      <c r="JR47" s="72">
        <v>0</v>
      </c>
      <c r="JS47" s="72">
        <v>0</v>
      </c>
      <c r="JT47" s="72">
        <v>0</v>
      </c>
      <c r="JW47" s="76" t="s">
        <v>49</v>
      </c>
      <c r="JX47" s="76">
        <v>0.15</v>
      </c>
      <c r="JY47" s="76">
        <v>0.18</v>
      </c>
      <c r="JZ47" s="76">
        <v>0</v>
      </c>
      <c r="KA47" s="76">
        <v>0</v>
      </c>
      <c r="KD47" s="76" t="s">
        <v>49</v>
      </c>
      <c r="KE47" s="76">
        <v>0.06</v>
      </c>
      <c r="KF47" s="76">
        <v>0.17</v>
      </c>
      <c r="KG47" s="76">
        <v>0</v>
      </c>
      <c r="KH47" s="76">
        <v>0</v>
      </c>
      <c r="KK47" s="6" t="s">
        <v>49</v>
      </c>
      <c r="KL47" s="6">
        <v>0</v>
      </c>
      <c r="KM47" s="6">
        <v>0</v>
      </c>
      <c r="KN47" s="6">
        <v>0</v>
      </c>
      <c r="KO47" s="6">
        <v>0</v>
      </c>
      <c r="KR47" s="76" t="s">
        <v>49</v>
      </c>
      <c r="KS47" s="76">
        <v>0</v>
      </c>
      <c r="KT47" s="76">
        <v>0</v>
      </c>
      <c r="KU47" s="76">
        <v>0</v>
      </c>
      <c r="KV47" s="76">
        <v>0</v>
      </c>
      <c r="KY47" s="76" t="s">
        <v>49</v>
      </c>
      <c r="KZ47" s="76">
        <v>0</v>
      </c>
      <c r="LA47" s="76">
        <v>0</v>
      </c>
      <c r="LB47" s="76">
        <v>0</v>
      </c>
      <c r="LC47" s="76">
        <v>0</v>
      </c>
      <c r="LF47" s="76" t="s">
        <v>49</v>
      </c>
      <c r="LG47" s="76">
        <v>0</v>
      </c>
      <c r="LH47" s="76">
        <v>0</v>
      </c>
      <c r="LI47" s="76">
        <v>0</v>
      </c>
      <c r="LJ47" s="76">
        <v>0</v>
      </c>
      <c r="LM47" s="76" t="s">
        <v>49</v>
      </c>
      <c r="LN47" s="76">
        <v>0</v>
      </c>
      <c r="LO47" s="76">
        <v>0</v>
      </c>
      <c r="LP47" s="76">
        <v>0</v>
      </c>
      <c r="LQ47" s="76">
        <v>0</v>
      </c>
      <c r="LR47" s="76"/>
      <c r="LS47" s="76"/>
      <c r="LT47" s="76" t="s">
        <v>49</v>
      </c>
      <c r="LU47" s="76">
        <v>0</v>
      </c>
      <c r="LV47" s="76">
        <v>0</v>
      </c>
      <c r="LW47" s="76">
        <v>0</v>
      </c>
      <c r="LX47" s="76">
        <v>0</v>
      </c>
      <c r="LY47" s="76"/>
      <c r="LZ47" s="76"/>
      <c r="MA47" s="76" t="s">
        <v>49</v>
      </c>
      <c r="MB47" s="76">
        <v>0</v>
      </c>
      <c r="MC47" s="76">
        <v>0</v>
      </c>
      <c r="MD47" s="76">
        <v>0</v>
      </c>
      <c r="ME47" s="76">
        <v>0</v>
      </c>
      <c r="MH47" s="76" t="s">
        <v>49</v>
      </c>
      <c r="MI47" s="76">
        <v>0</v>
      </c>
      <c r="MJ47" s="76">
        <v>0</v>
      </c>
      <c r="MK47" s="76">
        <v>0</v>
      </c>
      <c r="ML47" s="76">
        <v>0</v>
      </c>
      <c r="MM47" s="76"/>
      <c r="MN47" s="76"/>
      <c r="MO47" s="76" t="s">
        <v>49</v>
      </c>
      <c r="MP47" s="76">
        <v>0</v>
      </c>
      <c r="MQ47" s="76">
        <v>0</v>
      </c>
      <c r="MR47" s="76">
        <v>0</v>
      </c>
      <c r="MS47" s="76">
        <v>0</v>
      </c>
    </row>
    <row r="48" spans="1:357" x14ac:dyDescent="0.25">
      <c r="A48" s="1">
        <v>2.1500000000000004</v>
      </c>
      <c r="B48" s="1">
        <v>2.2000000000000002</v>
      </c>
      <c r="C48" s="1" t="s">
        <v>50</v>
      </c>
      <c r="D48" s="1">
        <v>0</v>
      </c>
      <c r="E48" s="1">
        <v>0</v>
      </c>
      <c r="F48" s="1">
        <v>0</v>
      </c>
      <c r="G48" s="1">
        <v>0</v>
      </c>
      <c r="H48" s="1"/>
      <c r="I48" s="1"/>
      <c r="J48" s="1" t="s">
        <v>50</v>
      </c>
      <c r="K48" s="1">
        <v>0.16</v>
      </c>
      <c r="L48" s="1">
        <v>0.48</v>
      </c>
      <c r="M48" s="1">
        <v>0</v>
      </c>
      <c r="N48" s="1">
        <v>0</v>
      </c>
      <c r="O48" s="1"/>
      <c r="P48" s="1"/>
      <c r="Q48" s="1" t="s">
        <v>50</v>
      </c>
      <c r="R48" s="1">
        <v>0.1</v>
      </c>
      <c r="S48" s="1">
        <v>0.15</v>
      </c>
      <c r="T48" s="1">
        <v>0.13</v>
      </c>
      <c r="U48" s="1">
        <v>0</v>
      </c>
      <c r="V48" s="1"/>
      <c r="W48" s="1"/>
      <c r="X48" s="1" t="s">
        <v>50</v>
      </c>
      <c r="Y48" s="1">
        <v>0</v>
      </c>
      <c r="Z48" s="1">
        <v>0</v>
      </c>
      <c r="AA48" s="1">
        <v>0</v>
      </c>
      <c r="AB48" s="1">
        <v>0</v>
      </c>
      <c r="AC48" s="1"/>
      <c r="AD48" s="1"/>
      <c r="AE48" s="6" t="s">
        <v>50</v>
      </c>
      <c r="AF48" s="6">
        <v>0</v>
      </c>
      <c r="AG48" s="6">
        <v>0</v>
      </c>
      <c r="AH48" s="6">
        <v>0</v>
      </c>
      <c r="AI48" s="6">
        <v>0</v>
      </c>
      <c r="AJ48" s="1"/>
      <c r="AK48" s="1"/>
      <c r="AL48" s="6" t="s">
        <v>50</v>
      </c>
      <c r="AM48" s="6">
        <v>0</v>
      </c>
      <c r="AN48" s="6">
        <v>0</v>
      </c>
      <c r="AO48" s="6">
        <v>0</v>
      </c>
      <c r="AP48" s="6">
        <v>0</v>
      </c>
      <c r="AQ48" s="1"/>
      <c r="AR48" s="1"/>
      <c r="AS48" s="6" t="s">
        <v>50</v>
      </c>
      <c r="AT48" s="6">
        <v>0.04</v>
      </c>
      <c r="AU48" s="6">
        <v>0.14000000000000001</v>
      </c>
      <c r="AV48" s="6">
        <v>0</v>
      </c>
      <c r="AW48" s="6">
        <v>0</v>
      </c>
      <c r="AZ48" s="6" t="s">
        <v>50</v>
      </c>
      <c r="BA48" s="6">
        <v>0.11</v>
      </c>
      <c r="BB48" s="6">
        <v>0.37</v>
      </c>
      <c r="BC48" s="6">
        <v>0</v>
      </c>
      <c r="BD48" s="6">
        <v>0</v>
      </c>
      <c r="BG48" s="6" t="s">
        <v>50</v>
      </c>
      <c r="BH48" s="6">
        <v>0</v>
      </c>
      <c r="BI48" s="6">
        <v>0</v>
      </c>
      <c r="BJ48" s="6">
        <v>0</v>
      </c>
      <c r="BK48" s="6">
        <v>0</v>
      </c>
      <c r="BN48" s="6" t="s">
        <v>50</v>
      </c>
      <c r="BO48" s="6">
        <v>0</v>
      </c>
      <c r="BP48" s="6">
        <v>0</v>
      </c>
      <c r="BQ48" s="6">
        <v>0</v>
      </c>
      <c r="BR48" s="6">
        <v>0</v>
      </c>
      <c r="BU48" s="6" t="s">
        <v>50</v>
      </c>
      <c r="BV48" s="6">
        <v>0.09</v>
      </c>
      <c r="BW48" s="6">
        <v>0</v>
      </c>
      <c r="BX48" s="6">
        <v>0.17</v>
      </c>
      <c r="BY48" s="6">
        <v>0</v>
      </c>
      <c r="CB48" s="6" t="s">
        <v>50</v>
      </c>
      <c r="CC48" s="6">
        <v>0.05</v>
      </c>
      <c r="CD48" s="6">
        <v>0</v>
      </c>
      <c r="CE48" s="6">
        <v>0.09</v>
      </c>
      <c r="CF48" s="6">
        <v>0</v>
      </c>
      <c r="CI48" s="6" t="s">
        <v>50</v>
      </c>
      <c r="CJ48" s="6">
        <v>0</v>
      </c>
      <c r="CK48" s="6">
        <v>0</v>
      </c>
      <c r="CL48" s="6">
        <v>0</v>
      </c>
      <c r="CM48" s="6">
        <v>0</v>
      </c>
      <c r="CP48" s="6" t="s">
        <v>50</v>
      </c>
      <c r="CQ48" s="6">
        <v>0</v>
      </c>
      <c r="CR48" s="6">
        <v>0</v>
      </c>
      <c r="CS48" s="6">
        <v>0</v>
      </c>
      <c r="CT48" s="6">
        <v>0</v>
      </c>
      <c r="CW48" s="6" t="s">
        <v>50</v>
      </c>
      <c r="CX48" s="6">
        <v>0</v>
      </c>
      <c r="CY48" s="6">
        <v>0</v>
      </c>
      <c r="CZ48" s="6">
        <v>0</v>
      </c>
      <c r="DA48" s="6">
        <v>0</v>
      </c>
      <c r="DD48" s="6" t="s">
        <v>50</v>
      </c>
      <c r="DE48" s="6">
        <v>0</v>
      </c>
      <c r="DF48" s="6">
        <v>0</v>
      </c>
      <c r="DG48" s="6">
        <v>0</v>
      </c>
      <c r="DH48" s="6">
        <v>0</v>
      </c>
      <c r="DK48" s="6" t="s">
        <v>50</v>
      </c>
      <c r="DL48" s="6">
        <v>0</v>
      </c>
      <c r="DM48" s="6">
        <v>0</v>
      </c>
      <c r="DN48" s="6">
        <v>0</v>
      </c>
      <c r="DO48" s="6">
        <v>0</v>
      </c>
      <c r="DR48" s="6" t="s">
        <v>50</v>
      </c>
      <c r="DS48" s="6">
        <v>0.06</v>
      </c>
      <c r="DT48" s="6">
        <v>0</v>
      </c>
      <c r="DU48" s="6">
        <v>0</v>
      </c>
      <c r="DV48" s="6">
        <v>0.39</v>
      </c>
      <c r="DY48" s="6" t="s">
        <v>50</v>
      </c>
      <c r="DZ48" s="6">
        <v>0.04</v>
      </c>
      <c r="EA48" s="6">
        <v>0.13</v>
      </c>
      <c r="EB48" s="6">
        <v>0</v>
      </c>
      <c r="EC48" s="6">
        <v>0</v>
      </c>
      <c r="EF48" s="6" t="s">
        <v>50</v>
      </c>
      <c r="EG48" s="6">
        <v>0.09</v>
      </c>
      <c r="EH48" s="6">
        <v>0</v>
      </c>
      <c r="EI48" s="6">
        <v>0.19</v>
      </c>
      <c r="EJ48" s="6">
        <v>0</v>
      </c>
      <c r="EM48" s="6" t="s">
        <v>50</v>
      </c>
      <c r="EN48" s="6">
        <v>0</v>
      </c>
      <c r="EO48" s="6">
        <v>0</v>
      </c>
      <c r="EP48" s="6">
        <v>0</v>
      </c>
      <c r="EQ48" s="6">
        <v>0</v>
      </c>
      <c r="ET48" s="6" t="s">
        <v>50</v>
      </c>
      <c r="EU48" s="6">
        <v>0.39</v>
      </c>
      <c r="EV48" s="6">
        <v>1.39</v>
      </c>
      <c r="EW48" s="6">
        <v>0</v>
      </c>
      <c r="EX48" s="6">
        <v>0</v>
      </c>
      <c r="FA48" s="6" t="s">
        <v>50</v>
      </c>
      <c r="FB48" s="6">
        <v>0.1</v>
      </c>
      <c r="FC48" s="6">
        <v>0.33</v>
      </c>
      <c r="FD48" s="6">
        <v>0</v>
      </c>
      <c r="FE48" s="6">
        <v>0</v>
      </c>
      <c r="FH48" s="6" t="s">
        <v>50</v>
      </c>
      <c r="FI48" s="6">
        <v>0.03</v>
      </c>
      <c r="FJ48" s="6">
        <v>0.1</v>
      </c>
      <c r="FK48" s="6">
        <v>0</v>
      </c>
      <c r="FL48" s="6">
        <v>0</v>
      </c>
      <c r="FO48" s="6" t="s">
        <v>50</v>
      </c>
      <c r="FP48" s="6">
        <v>7.0000000000000007E-2</v>
      </c>
      <c r="FQ48" s="6">
        <v>0</v>
      </c>
      <c r="FR48" s="6">
        <v>0</v>
      </c>
      <c r="FS48" s="6">
        <v>0</v>
      </c>
      <c r="FV48" s="6" t="s">
        <v>50</v>
      </c>
      <c r="FW48" s="6">
        <v>0.87</v>
      </c>
      <c r="FX48" s="6">
        <v>3.38</v>
      </c>
      <c r="FY48" s="6">
        <v>0</v>
      </c>
      <c r="FZ48" s="6">
        <v>0</v>
      </c>
      <c r="GC48" s="6" t="s">
        <v>50</v>
      </c>
      <c r="GD48" s="6">
        <v>0.11</v>
      </c>
      <c r="GE48" s="6">
        <v>0.45</v>
      </c>
      <c r="GF48" s="6">
        <v>0</v>
      </c>
      <c r="GG48" s="6">
        <v>0</v>
      </c>
      <c r="GJ48" s="58" t="s">
        <v>50</v>
      </c>
      <c r="GK48" s="58">
        <v>0.08</v>
      </c>
      <c r="GL48" s="58">
        <v>0.28000000000000003</v>
      </c>
      <c r="GM48" s="58">
        <v>0</v>
      </c>
      <c r="GN48" s="58">
        <v>0</v>
      </c>
      <c r="GQ48" s="58" t="s">
        <v>50</v>
      </c>
      <c r="GR48" s="58">
        <v>0.09</v>
      </c>
      <c r="GS48" s="58">
        <v>0.28999999999999998</v>
      </c>
      <c r="GT48" s="58">
        <v>0</v>
      </c>
      <c r="GU48" s="58">
        <v>0</v>
      </c>
      <c r="GX48" s="62" t="s">
        <v>50</v>
      </c>
      <c r="GY48" s="62">
        <v>0</v>
      </c>
      <c r="GZ48" s="62">
        <v>0</v>
      </c>
      <c r="HA48" s="62">
        <v>0</v>
      </c>
      <c r="HB48" s="62">
        <v>0</v>
      </c>
      <c r="HE48" s="66" t="s">
        <v>50</v>
      </c>
      <c r="HF48" s="66">
        <v>0.05</v>
      </c>
      <c r="HG48" s="66">
        <v>0.19</v>
      </c>
      <c r="HH48" s="66">
        <v>0</v>
      </c>
      <c r="HI48" s="66">
        <v>0</v>
      </c>
      <c r="HL48" s="66" t="s">
        <v>50</v>
      </c>
      <c r="HM48" s="66">
        <v>0</v>
      </c>
      <c r="HN48" s="66">
        <v>0</v>
      </c>
      <c r="HO48" s="66">
        <v>0</v>
      </c>
      <c r="HP48" s="66">
        <v>0</v>
      </c>
      <c r="HS48" s="66" t="s">
        <v>50</v>
      </c>
      <c r="HT48" s="66">
        <v>0</v>
      </c>
      <c r="HU48" s="66">
        <v>0</v>
      </c>
      <c r="HV48" s="66">
        <v>0</v>
      </c>
      <c r="HW48" s="66">
        <v>0</v>
      </c>
      <c r="HZ48" s="66" t="s">
        <v>50</v>
      </c>
      <c r="IA48" s="75">
        <v>0</v>
      </c>
      <c r="IB48" s="75">
        <v>0</v>
      </c>
      <c r="IC48" s="75">
        <v>0</v>
      </c>
      <c r="ID48" s="75">
        <v>0</v>
      </c>
      <c r="IG48" s="66" t="s">
        <v>50</v>
      </c>
      <c r="IH48" s="66">
        <v>0</v>
      </c>
      <c r="II48" s="66">
        <v>0</v>
      </c>
      <c r="IJ48" s="66">
        <v>0</v>
      </c>
      <c r="IK48" s="66">
        <v>0</v>
      </c>
      <c r="IN48" s="66" t="s">
        <v>50</v>
      </c>
      <c r="IO48" s="66">
        <v>0.04</v>
      </c>
      <c r="IP48" s="66">
        <v>0</v>
      </c>
      <c r="IQ48" s="66">
        <v>0</v>
      </c>
      <c r="IR48" s="66">
        <v>0</v>
      </c>
      <c r="IU48" s="66" t="s">
        <v>50</v>
      </c>
      <c r="IV48" s="66">
        <v>0.53</v>
      </c>
      <c r="IW48" s="66">
        <v>0</v>
      </c>
      <c r="IX48" s="66">
        <v>0.46</v>
      </c>
      <c r="IY48" s="66">
        <v>0</v>
      </c>
      <c r="JB48" s="66" t="s">
        <v>50</v>
      </c>
      <c r="JC48" s="76">
        <v>0.03</v>
      </c>
      <c r="JD48" s="76">
        <v>0</v>
      </c>
      <c r="JE48" s="76">
        <v>0.06</v>
      </c>
      <c r="JF48" s="76">
        <v>0</v>
      </c>
      <c r="JI48" s="66" t="s">
        <v>50</v>
      </c>
      <c r="JJ48" s="66">
        <v>0.13</v>
      </c>
      <c r="JK48" s="66">
        <v>0</v>
      </c>
      <c r="JL48" s="66">
        <v>0.25</v>
      </c>
      <c r="JM48" s="66">
        <v>0</v>
      </c>
      <c r="JP48" s="72" t="s">
        <v>50</v>
      </c>
      <c r="JQ48" s="72">
        <v>0.24</v>
      </c>
      <c r="JR48" s="72">
        <v>0.47</v>
      </c>
      <c r="JS48" s="72">
        <v>0.22</v>
      </c>
      <c r="JT48" s="72">
        <v>0</v>
      </c>
      <c r="JW48" s="76" t="s">
        <v>50</v>
      </c>
      <c r="JX48" s="76">
        <v>0.15</v>
      </c>
      <c r="JY48" s="76">
        <v>0.36</v>
      </c>
      <c r="JZ48" s="76">
        <v>0</v>
      </c>
      <c r="KA48" s="76">
        <v>0</v>
      </c>
      <c r="KD48" s="76" t="s">
        <v>50</v>
      </c>
      <c r="KE48" s="76">
        <v>0.16</v>
      </c>
      <c r="KF48" s="76">
        <v>0</v>
      </c>
      <c r="KG48" s="76">
        <v>0</v>
      </c>
      <c r="KH48" s="76">
        <v>0</v>
      </c>
      <c r="KK48" s="6" t="s">
        <v>50</v>
      </c>
      <c r="KL48" s="6">
        <v>0.03</v>
      </c>
      <c r="KM48" s="6">
        <v>0</v>
      </c>
      <c r="KN48" s="6">
        <v>0</v>
      </c>
      <c r="KO48" s="6">
        <v>0</v>
      </c>
      <c r="KR48" s="76" t="s">
        <v>50</v>
      </c>
      <c r="KS48" s="76">
        <v>0</v>
      </c>
      <c r="KT48" s="76">
        <v>0</v>
      </c>
      <c r="KU48" s="76">
        <v>0</v>
      </c>
      <c r="KV48" s="76">
        <v>0</v>
      </c>
      <c r="KY48" s="76" t="s">
        <v>50</v>
      </c>
      <c r="KZ48" s="76">
        <v>0.17</v>
      </c>
      <c r="LA48" s="76">
        <v>0.19</v>
      </c>
      <c r="LB48" s="76">
        <v>0</v>
      </c>
      <c r="LC48" s="76">
        <v>0</v>
      </c>
      <c r="LF48" s="76" t="s">
        <v>50</v>
      </c>
      <c r="LG48" s="76">
        <v>0</v>
      </c>
      <c r="LH48" s="76">
        <v>0</v>
      </c>
      <c r="LI48" s="76">
        <v>0</v>
      </c>
      <c r="LJ48" s="76">
        <v>0</v>
      </c>
      <c r="LM48" s="76" t="s">
        <v>50</v>
      </c>
      <c r="LN48" s="76">
        <v>0.06</v>
      </c>
      <c r="LO48" s="76">
        <v>0.22</v>
      </c>
      <c r="LP48" s="76">
        <v>0</v>
      </c>
      <c r="LQ48" s="76">
        <v>0</v>
      </c>
      <c r="LR48" s="76"/>
      <c r="LS48" s="76"/>
      <c r="LT48" s="76" t="s">
        <v>50</v>
      </c>
      <c r="LU48" s="76">
        <v>0.04</v>
      </c>
      <c r="LV48" s="76">
        <v>0.16</v>
      </c>
      <c r="LW48" s="76">
        <v>0</v>
      </c>
      <c r="LX48" s="76">
        <v>0</v>
      </c>
      <c r="LY48" s="76"/>
      <c r="LZ48" s="76"/>
      <c r="MA48" s="76" t="s">
        <v>50</v>
      </c>
      <c r="MB48" s="76">
        <v>0.12</v>
      </c>
      <c r="MC48" s="76">
        <v>0.28000000000000003</v>
      </c>
      <c r="MD48" s="76">
        <v>0</v>
      </c>
      <c r="ME48" s="76">
        <v>0</v>
      </c>
      <c r="MH48" s="76" t="s">
        <v>50</v>
      </c>
      <c r="MI48" s="76">
        <v>7.0000000000000007E-2</v>
      </c>
      <c r="MJ48" s="76">
        <v>0.25</v>
      </c>
      <c r="MK48" s="76">
        <v>0</v>
      </c>
      <c r="ML48" s="76">
        <v>0</v>
      </c>
      <c r="MM48" s="76"/>
      <c r="MN48" s="76"/>
      <c r="MO48" s="76" t="s">
        <v>50</v>
      </c>
      <c r="MP48" s="76">
        <v>0</v>
      </c>
      <c r="MQ48" s="76">
        <v>0</v>
      </c>
      <c r="MR48" s="76">
        <v>0</v>
      </c>
      <c r="MS48" s="76">
        <v>0</v>
      </c>
    </row>
    <row r="49" spans="1:357" x14ac:dyDescent="0.25">
      <c r="A49" s="1">
        <v>2.2000000000000002</v>
      </c>
      <c r="B49" s="1">
        <v>2.25</v>
      </c>
      <c r="C49" s="1" t="s">
        <v>51</v>
      </c>
      <c r="D49" s="1">
        <v>0.04</v>
      </c>
      <c r="E49" s="1">
        <v>0</v>
      </c>
      <c r="F49" s="1">
        <v>0.09</v>
      </c>
      <c r="G49" s="1">
        <v>0</v>
      </c>
      <c r="H49" s="1"/>
      <c r="I49" s="1"/>
      <c r="J49" s="1" t="s">
        <v>51</v>
      </c>
      <c r="K49" s="1">
        <v>0.04</v>
      </c>
      <c r="L49" s="1">
        <v>0</v>
      </c>
      <c r="M49" s="1">
        <v>0.08</v>
      </c>
      <c r="N49" s="1">
        <v>0</v>
      </c>
      <c r="O49" s="1"/>
      <c r="P49" s="1"/>
      <c r="Q49" s="1" t="s">
        <v>51</v>
      </c>
      <c r="R49" s="1">
        <v>0.05</v>
      </c>
      <c r="S49" s="1">
        <v>0</v>
      </c>
      <c r="T49" s="1">
        <v>0</v>
      </c>
      <c r="U49" s="1">
        <v>0</v>
      </c>
      <c r="V49" s="1"/>
      <c r="W49" s="1"/>
      <c r="X49" s="1" t="s">
        <v>51</v>
      </c>
      <c r="Y49" s="1">
        <v>0.05</v>
      </c>
      <c r="Z49" s="1">
        <v>0</v>
      </c>
      <c r="AA49" s="1">
        <v>0.09</v>
      </c>
      <c r="AB49" s="1">
        <v>0</v>
      </c>
      <c r="AC49" s="1"/>
      <c r="AD49" s="1"/>
      <c r="AE49" s="6" t="s">
        <v>51</v>
      </c>
      <c r="AF49" s="6">
        <v>0.1</v>
      </c>
      <c r="AG49" s="6">
        <v>0</v>
      </c>
      <c r="AH49" s="6">
        <v>0.19</v>
      </c>
      <c r="AI49" s="6">
        <v>0</v>
      </c>
      <c r="AJ49" s="1"/>
      <c r="AK49" s="1"/>
      <c r="AL49" s="6" t="s">
        <v>51</v>
      </c>
      <c r="AM49" s="6">
        <v>0.04</v>
      </c>
      <c r="AN49" s="6">
        <v>0</v>
      </c>
      <c r="AO49" s="6">
        <v>0.08</v>
      </c>
      <c r="AP49" s="6">
        <v>0</v>
      </c>
      <c r="AQ49" s="1"/>
      <c r="AR49" s="1"/>
      <c r="AS49" s="6" t="s">
        <v>51</v>
      </c>
      <c r="AT49" s="6">
        <v>0.12</v>
      </c>
      <c r="AU49" s="6">
        <v>0</v>
      </c>
      <c r="AV49" s="6">
        <v>0.24</v>
      </c>
      <c r="AW49" s="6">
        <v>0</v>
      </c>
      <c r="AZ49" s="6" t="s">
        <v>51</v>
      </c>
      <c r="BA49" s="6">
        <v>0.16</v>
      </c>
      <c r="BB49" s="6">
        <v>0</v>
      </c>
      <c r="BC49" s="6">
        <v>0.08</v>
      </c>
      <c r="BD49" s="6">
        <v>0</v>
      </c>
      <c r="BG49" s="6" t="s">
        <v>51</v>
      </c>
      <c r="BH49" s="6">
        <v>0</v>
      </c>
      <c r="BI49" s="6">
        <v>0</v>
      </c>
      <c r="BJ49" s="6">
        <v>0</v>
      </c>
      <c r="BK49" s="6">
        <v>0</v>
      </c>
      <c r="BN49" s="6" t="s">
        <v>51</v>
      </c>
      <c r="BO49" s="6">
        <v>7.0000000000000007E-2</v>
      </c>
      <c r="BP49" s="6">
        <v>0</v>
      </c>
      <c r="BQ49" s="6">
        <v>0.15</v>
      </c>
      <c r="BR49" s="6">
        <v>0</v>
      </c>
      <c r="BU49" s="6" t="s">
        <v>51</v>
      </c>
      <c r="BV49" s="6">
        <v>0.05</v>
      </c>
      <c r="BW49" s="6">
        <v>0</v>
      </c>
      <c r="BX49" s="6">
        <v>0.09</v>
      </c>
      <c r="BY49" s="6">
        <v>0</v>
      </c>
      <c r="CB49" s="6" t="s">
        <v>51</v>
      </c>
      <c r="CC49" s="6">
        <v>0</v>
      </c>
      <c r="CD49" s="6">
        <v>0</v>
      </c>
      <c r="CE49" s="6">
        <v>0</v>
      </c>
      <c r="CF49" s="6">
        <v>0</v>
      </c>
      <c r="CI49" s="6" t="s">
        <v>51</v>
      </c>
      <c r="CJ49" s="6">
        <v>0.03</v>
      </c>
      <c r="CK49" s="6">
        <v>0</v>
      </c>
      <c r="CL49" s="6">
        <v>0.06</v>
      </c>
      <c r="CM49" s="6">
        <v>0</v>
      </c>
      <c r="CP49" s="6" t="s">
        <v>51</v>
      </c>
      <c r="CQ49" s="6">
        <v>0.22</v>
      </c>
      <c r="CR49" s="6">
        <v>0</v>
      </c>
      <c r="CS49" s="6">
        <v>0.45</v>
      </c>
      <c r="CT49" s="6">
        <v>0</v>
      </c>
      <c r="CW49" s="6" t="s">
        <v>51</v>
      </c>
      <c r="CX49" s="6">
        <v>0.17</v>
      </c>
      <c r="CY49" s="6">
        <v>0</v>
      </c>
      <c r="CZ49" s="6">
        <v>0.22</v>
      </c>
      <c r="DA49" s="6">
        <v>0</v>
      </c>
      <c r="DD49" s="6" t="s">
        <v>51</v>
      </c>
      <c r="DE49" s="6">
        <v>0.04</v>
      </c>
      <c r="DF49" s="6">
        <v>0</v>
      </c>
      <c r="DG49" s="6">
        <v>0.08</v>
      </c>
      <c r="DH49" s="6">
        <v>0</v>
      </c>
      <c r="DK49" s="6" t="s">
        <v>51</v>
      </c>
      <c r="DL49" s="6">
        <v>0.04</v>
      </c>
      <c r="DM49" s="6">
        <v>0</v>
      </c>
      <c r="DN49" s="6">
        <v>0</v>
      </c>
      <c r="DO49" s="6">
        <v>0</v>
      </c>
      <c r="DR49" s="6" t="s">
        <v>51</v>
      </c>
      <c r="DS49" s="6">
        <v>0.05</v>
      </c>
      <c r="DT49" s="6">
        <v>0</v>
      </c>
      <c r="DU49" s="6">
        <v>0.1</v>
      </c>
      <c r="DV49" s="6">
        <v>0</v>
      </c>
      <c r="DY49" s="6" t="s">
        <v>51</v>
      </c>
      <c r="DZ49" s="6">
        <v>0</v>
      </c>
      <c r="EA49" s="6">
        <v>0</v>
      </c>
      <c r="EB49" s="6">
        <v>0</v>
      </c>
      <c r="EC49" s="6">
        <v>0</v>
      </c>
      <c r="EF49" s="6" t="s">
        <v>51</v>
      </c>
      <c r="EG49" s="6">
        <v>0</v>
      </c>
      <c r="EH49" s="6">
        <v>0</v>
      </c>
      <c r="EI49" s="6">
        <v>0</v>
      </c>
      <c r="EJ49" s="6">
        <v>0</v>
      </c>
      <c r="EM49" s="6" t="s">
        <v>51</v>
      </c>
      <c r="EN49" s="6">
        <v>0.18</v>
      </c>
      <c r="EO49" s="6">
        <v>0</v>
      </c>
      <c r="EP49" s="6">
        <v>0.33</v>
      </c>
      <c r="EQ49" s="6">
        <v>0</v>
      </c>
      <c r="ET49" s="6" t="s">
        <v>51</v>
      </c>
      <c r="EU49" s="6">
        <v>0.15</v>
      </c>
      <c r="EV49" s="6">
        <v>0</v>
      </c>
      <c r="EW49" s="6">
        <v>0</v>
      </c>
      <c r="EX49" s="6">
        <v>0.28000000000000003</v>
      </c>
      <c r="FA49" s="6" t="s">
        <v>51</v>
      </c>
      <c r="FB49" s="6">
        <v>0.22</v>
      </c>
      <c r="FC49" s="6">
        <v>0</v>
      </c>
      <c r="FD49" s="6">
        <v>0.25</v>
      </c>
      <c r="FE49" s="6">
        <v>0</v>
      </c>
      <c r="FH49" s="6" t="s">
        <v>51</v>
      </c>
      <c r="FI49" s="6">
        <v>0</v>
      </c>
      <c r="FJ49" s="6">
        <v>0</v>
      </c>
      <c r="FK49" s="6">
        <v>0</v>
      </c>
      <c r="FL49" s="6">
        <v>0</v>
      </c>
      <c r="FO49" s="6" t="s">
        <v>51</v>
      </c>
      <c r="FP49" s="6">
        <v>0.12</v>
      </c>
      <c r="FQ49" s="6">
        <v>0</v>
      </c>
      <c r="FR49" s="6">
        <v>0</v>
      </c>
      <c r="FS49" s="6">
        <v>0</v>
      </c>
      <c r="FV49" s="6" t="s">
        <v>51</v>
      </c>
      <c r="FW49" s="6">
        <v>0</v>
      </c>
      <c r="FX49" s="6">
        <v>0</v>
      </c>
      <c r="FY49" s="6">
        <v>0</v>
      </c>
      <c r="FZ49" s="6">
        <v>0</v>
      </c>
      <c r="GC49" s="6" t="s">
        <v>51</v>
      </c>
      <c r="GD49" s="6">
        <v>0.05</v>
      </c>
      <c r="GE49" s="6">
        <v>0</v>
      </c>
      <c r="GF49" s="6">
        <v>0.09</v>
      </c>
      <c r="GG49" s="6">
        <v>0</v>
      </c>
      <c r="GJ49" s="58" t="s">
        <v>51</v>
      </c>
      <c r="GK49" s="58">
        <v>0</v>
      </c>
      <c r="GL49" s="58">
        <v>0</v>
      </c>
      <c r="GM49" s="58">
        <v>0</v>
      </c>
      <c r="GN49" s="58">
        <v>0</v>
      </c>
      <c r="GQ49" s="58" t="s">
        <v>51</v>
      </c>
      <c r="GR49" s="58">
        <v>0.04</v>
      </c>
      <c r="GS49" s="58">
        <v>0</v>
      </c>
      <c r="GT49" s="58">
        <v>0.08</v>
      </c>
      <c r="GU49" s="58">
        <v>0</v>
      </c>
      <c r="GX49" s="62" t="s">
        <v>51</v>
      </c>
      <c r="GY49" s="62">
        <v>0.14000000000000001</v>
      </c>
      <c r="GZ49" s="62">
        <v>0.15</v>
      </c>
      <c r="HA49" s="62">
        <v>0.18</v>
      </c>
      <c r="HB49" s="62">
        <v>0</v>
      </c>
      <c r="HE49" s="66" t="s">
        <v>51</v>
      </c>
      <c r="HF49" s="66">
        <v>0.36</v>
      </c>
      <c r="HG49" s="66">
        <v>0.73</v>
      </c>
      <c r="HH49" s="66">
        <v>0.26</v>
      </c>
      <c r="HI49" s="66">
        <v>0</v>
      </c>
      <c r="HL49" s="66" t="s">
        <v>51</v>
      </c>
      <c r="HM49" s="66">
        <v>0.16</v>
      </c>
      <c r="HN49" s="66">
        <v>0.21</v>
      </c>
      <c r="HO49" s="66">
        <v>0.18</v>
      </c>
      <c r="HP49" s="66">
        <v>0</v>
      </c>
      <c r="HS49" s="66" t="s">
        <v>51</v>
      </c>
      <c r="HT49" s="66">
        <v>0.33</v>
      </c>
      <c r="HU49" s="66">
        <v>0</v>
      </c>
      <c r="HV49" s="66">
        <v>0.16</v>
      </c>
      <c r="HW49" s="66">
        <v>2.5499999999999998</v>
      </c>
      <c r="HZ49" s="66" t="s">
        <v>51</v>
      </c>
      <c r="IA49" s="75">
        <v>7.0000000000000007E-2</v>
      </c>
      <c r="IB49" s="75">
        <v>0</v>
      </c>
      <c r="IC49" s="75">
        <v>7.0000000000000007E-2</v>
      </c>
      <c r="ID49" s="75">
        <v>0.34</v>
      </c>
      <c r="IG49" s="66" t="s">
        <v>51</v>
      </c>
      <c r="IH49" s="66">
        <v>0</v>
      </c>
      <c r="II49" s="66">
        <v>0</v>
      </c>
      <c r="IJ49" s="66">
        <v>0</v>
      </c>
      <c r="IK49" s="66">
        <v>0</v>
      </c>
      <c r="IN49" s="66" t="s">
        <v>51</v>
      </c>
      <c r="IO49" s="66">
        <v>0.19</v>
      </c>
      <c r="IP49" s="66">
        <v>0.3</v>
      </c>
      <c r="IQ49" s="66">
        <v>0.21</v>
      </c>
      <c r="IR49" s="66">
        <v>0</v>
      </c>
      <c r="IU49" s="66" t="s">
        <v>51</v>
      </c>
      <c r="IV49" s="66">
        <v>0.25</v>
      </c>
      <c r="IW49" s="66">
        <v>0.31</v>
      </c>
      <c r="IX49" s="66">
        <v>0.32</v>
      </c>
      <c r="IY49" s="66">
        <v>0</v>
      </c>
      <c r="JB49" s="66" t="s">
        <v>51</v>
      </c>
      <c r="JC49" s="76">
        <v>0.17</v>
      </c>
      <c r="JD49" s="76">
        <v>0</v>
      </c>
      <c r="JE49" s="76">
        <v>0.33</v>
      </c>
      <c r="JF49" s="76">
        <v>0</v>
      </c>
      <c r="JI49" s="66" t="s">
        <v>51</v>
      </c>
      <c r="JJ49" s="66">
        <v>0</v>
      </c>
      <c r="JK49" s="66">
        <v>0</v>
      </c>
      <c r="JL49" s="66">
        <v>0</v>
      </c>
      <c r="JM49" s="66">
        <v>0</v>
      </c>
      <c r="JP49" s="72" t="s">
        <v>51</v>
      </c>
      <c r="JQ49" s="72">
        <v>0.2</v>
      </c>
      <c r="JR49" s="72">
        <v>0</v>
      </c>
      <c r="JS49" s="72">
        <v>0.3</v>
      </c>
      <c r="JT49" s="72">
        <v>0</v>
      </c>
      <c r="JW49" s="76" t="s">
        <v>51</v>
      </c>
      <c r="JX49" s="76">
        <v>0.06</v>
      </c>
      <c r="JY49" s="76">
        <v>0</v>
      </c>
      <c r="JZ49" s="76">
        <v>0.12</v>
      </c>
      <c r="KA49" s="76">
        <v>0</v>
      </c>
      <c r="KD49" s="76" t="s">
        <v>51</v>
      </c>
      <c r="KE49" s="76">
        <v>0.19</v>
      </c>
      <c r="KF49" s="76">
        <v>0</v>
      </c>
      <c r="KG49" s="76">
        <v>0.3</v>
      </c>
      <c r="KH49" s="76">
        <v>0</v>
      </c>
      <c r="KK49" s="6" t="s">
        <v>51</v>
      </c>
      <c r="KL49" s="6">
        <v>0</v>
      </c>
      <c r="KM49" s="6">
        <v>0</v>
      </c>
      <c r="KN49" s="6">
        <v>0</v>
      </c>
      <c r="KO49" s="6">
        <v>0</v>
      </c>
      <c r="KR49" s="76" t="s">
        <v>51</v>
      </c>
      <c r="KS49" s="76">
        <v>0.06</v>
      </c>
      <c r="KT49" s="76">
        <v>0</v>
      </c>
      <c r="KU49" s="76">
        <v>0.11</v>
      </c>
      <c r="KV49" s="76">
        <v>0</v>
      </c>
      <c r="KY49" s="76" t="s">
        <v>51</v>
      </c>
      <c r="KZ49" s="76">
        <v>0.16</v>
      </c>
      <c r="LA49" s="76">
        <v>0.23</v>
      </c>
      <c r="LB49" s="76">
        <v>0.19</v>
      </c>
      <c r="LC49" s="76">
        <v>0</v>
      </c>
      <c r="LF49" s="76" t="s">
        <v>51</v>
      </c>
      <c r="LG49" s="76">
        <v>0.16</v>
      </c>
      <c r="LH49" s="76">
        <v>0.42</v>
      </c>
      <c r="LI49" s="76">
        <v>0.09</v>
      </c>
      <c r="LJ49" s="76">
        <v>0</v>
      </c>
      <c r="LM49" s="76" t="s">
        <v>51</v>
      </c>
      <c r="LN49" s="76">
        <v>0.05</v>
      </c>
      <c r="LO49" s="76">
        <v>0</v>
      </c>
      <c r="LP49" s="76">
        <v>0.09</v>
      </c>
      <c r="LQ49" s="76">
        <v>0</v>
      </c>
      <c r="LR49" s="76"/>
      <c r="LS49" s="76"/>
      <c r="LT49" s="76" t="s">
        <v>51</v>
      </c>
      <c r="LU49" s="76">
        <v>0.56999999999999995</v>
      </c>
      <c r="LV49" s="76">
        <v>0</v>
      </c>
      <c r="LW49" s="76">
        <v>0.48</v>
      </c>
      <c r="LX49" s="76">
        <v>0.28999999999999998</v>
      </c>
      <c r="LY49" s="76"/>
      <c r="LZ49" s="76"/>
      <c r="MA49" s="76" t="s">
        <v>51</v>
      </c>
      <c r="MB49" s="76">
        <v>0.05</v>
      </c>
      <c r="MC49" s="76">
        <v>0</v>
      </c>
      <c r="MD49" s="76">
        <v>0.11</v>
      </c>
      <c r="ME49" s="76">
        <v>0</v>
      </c>
      <c r="MH49" s="76" t="s">
        <v>51</v>
      </c>
      <c r="MI49" s="76">
        <v>0.31</v>
      </c>
      <c r="MJ49" s="76">
        <v>0</v>
      </c>
      <c r="MK49" s="76">
        <v>0.22</v>
      </c>
      <c r="ML49" s="76">
        <v>0</v>
      </c>
      <c r="MM49" s="76"/>
      <c r="MN49" s="76"/>
      <c r="MO49" s="76" t="s">
        <v>51</v>
      </c>
      <c r="MP49" s="76">
        <v>0</v>
      </c>
      <c r="MQ49" s="76">
        <v>0</v>
      </c>
      <c r="MR49" s="76">
        <v>0</v>
      </c>
      <c r="MS49" s="76">
        <v>0</v>
      </c>
    </row>
    <row r="50" spans="1:357" x14ac:dyDescent="0.25">
      <c r="A50" s="1">
        <v>2.25</v>
      </c>
      <c r="B50" s="1">
        <v>2.2999999999999998</v>
      </c>
      <c r="C50" s="1" t="s">
        <v>52</v>
      </c>
      <c r="D50" s="1">
        <v>0.05</v>
      </c>
      <c r="E50" s="1">
        <v>0.21</v>
      </c>
      <c r="F50" s="1">
        <v>0</v>
      </c>
      <c r="G50" s="1">
        <v>0</v>
      </c>
      <c r="H50" s="1"/>
      <c r="I50" s="1"/>
      <c r="J50" s="1" t="s">
        <v>52</v>
      </c>
      <c r="K50" s="1">
        <v>0.25</v>
      </c>
      <c r="L50" s="1">
        <v>0.72</v>
      </c>
      <c r="M50" s="1">
        <v>0.16</v>
      </c>
      <c r="N50" s="1">
        <v>0</v>
      </c>
      <c r="O50" s="1"/>
      <c r="P50" s="1"/>
      <c r="Q50" s="1" t="s">
        <v>52</v>
      </c>
      <c r="R50" s="1">
        <v>0.13</v>
      </c>
      <c r="S50" s="1">
        <v>0</v>
      </c>
      <c r="T50" s="1">
        <v>0.26</v>
      </c>
      <c r="U50" s="1">
        <v>0</v>
      </c>
      <c r="V50" s="1"/>
      <c r="W50" s="1"/>
      <c r="X50" s="1" t="s">
        <v>52</v>
      </c>
      <c r="Y50" s="1">
        <v>0.18</v>
      </c>
      <c r="Z50" s="1">
        <v>0</v>
      </c>
      <c r="AA50" s="1">
        <v>0.32</v>
      </c>
      <c r="AB50" s="1">
        <v>0</v>
      </c>
      <c r="AC50" s="1"/>
      <c r="AD50" s="1"/>
      <c r="AE50" s="6" t="s">
        <v>52</v>
      </c>
      <c r="AF50" s="6">
        <v>0.2</v>
      </c>
      <c r="AG50" s="6">
        <v>0</v>
      </c>
      <c r="AH50" s="6">
        <v>0.14000000000000001</v>
      </c>
      <c r="AI50" s="6">
        <v>0</v>
      </c>
      <c r="AJ50" s="1"/>
      <c r="AK50" s="1"/>
      <c r="AL50" s="6" t="s">
        <v>52</v>
      </c>
      <c r="AM50" s="6">
        <v>0.06</v>
      </c>
      <c r="AN50" s="6">
        <v>0</v>
      </c>
      <c r="AO50" s="6">
        <v>0.12</v>
      </c>
      <c r="AP50" s="6">
        <v>0</v>
      </c>
      <c r="AQ50" s="1"/>
      <c r="AR50" s="1"/>
      <c r="AS50" s="6" t="s">
        <v>52</v>
      </c>
      <c r="AT50" s="6">
        <v>0.2</v>
      </c>
      <c r="AU50" s="6">
        <v>0.15</v>
      </c>
      <c r="AV50" s="6">
        <v>0</v>
      </c>
      <c r="AW50" s="6">
        <v>0</v>
      </c>
      <c r="AZ50" s="6" t="s">
        <v>52</v>
      </c>
      <c r="BA50" s="6">
        <v>0</v>
      </c>
      <c r="BB50" s="6">
        <v>0</v>
      </c>
      <c r="BC50" s="6">
        <v>0</v>
      </c>
      <c r="BD50" s="6">
        <v>0</v>
      </c>
      <c r="BG50" s="6" t="s">
        <v>52</v>
      </c>
      <c r="BH50" s="6">
        <v>0.1</v>
      </c>
      <c r="BI50" s="6">
        <v>0</v>
      </c>
      <c r="BJ50" s="6">
        <v>0</v>
      </c>
      <c r="BK50" s="6">
        <v>0.61</v>
      </c>
      <c r="BN50" s="6" t="s">
        <v>52</v>
      </c>
      <c r="BO50" s="6">
        <v>0</v>
      </c>
      <c r="BP50" s="6">
        <v>0</v>
      </c>
      <c r="BQ50" s="6">
        <v>0</v>
      </c>
      <c r="BR50" s="6">
        <v>0</v>
      </c>
      <c r="BU50" s="6" t="s">
        <v>52</v>
      </c>
      <c r="BV50" s="6">
        <v>0.08</v>
      </c>
      <c r="BW50" s="6">
        <v>0</v>
      </c>
      <c r="BX50" s="6">
        <v>0.14000000000000001</v>
      </c>
      <c r="BY50" s="6">
        <v>0</v>
      </c>
      <c r="CB50" s="6" t="s">
        <v>52</v>
      </c>
      <c r="CC50" s="6">
        <v>0</v>
      </c>
      <c r="CD50" s="6">
        <v>0</v>
      </c>
      <c r="CE50" s="6">
        <v>0</v>
      </c>
      <c r="CF50" s="6">
        <v>0</v>
      </c>
      <c r="CI50" s="6" t="s">
        <v>52</v>
      </c>
      <c r="CJ50" s="6">
        <v>0.18</v>
      </c>
      <c r="CK50" s="6">
        <v>0</v>
      </c>
      <c r="CL50" s="6">
        <v>0.21</v>
      </c>
      <c r="CM50" s="6">
        <v>0</v>
      </c>
      <c r="CP50" s="6" t="s">
        <v>52</v>
      </c>
      <c r="CQ50" s="6">
        <v>0</v>
      </c>
      <c r="CR50" s="6">
        <v>0</v>
      </c>
      <c r="CS50" s="6">
        <v>0</v>
      </c>
      <c r="CT50" s="6">
        <v>0</v>
      </c>
      <c r="CW50" s="6" t="s">
        <v>52</v>
      </c>
      <c r="CX50" s="6">
        <v>0</v>
      </c>
      <c r="CY50" s="6">
        <v>0</v>
      </c>
      <c r="CZ50" s="6">
        <v>0</v>
      </c>
      <c r="DA50" s="6">
        <v>0</v>
      </c>
      <c r="DD50" s="6" t="s">
        <v>52</v>
      </c>
      <c r="DE50" s="6">
        <v>0</v>
      </c>
      <c r="DF50" s="6">
        <v>0</v>
      </c>
      <c r="DG50" s="6">
        <v>0</v>
      </c>
      <c r="DH50" s="6">
        <v>0</v>
      </c>
      <c r="DK50" s="6" t="s">
        <v>52</v>
      </c>
      <c r="DL50" s="6">
        <v>0</v>
      </c>
      <c r="DM50" s="6">
        <v>0</v>
      </c>
      <c r="DN50" s="6">
        <v>0</v>
      </c>
      <c r="DO50" s="6">
        <v>0</v>
      </c>
      <c r="DR50" s="6" t="s">
        <v>52</v>
      </c>
      <c r="DS50" s="6">
        <v>0</v>
      </c>
      <c r="DT50" s="6">
        <v>0</v>
      </c>
      <c r="DU50" s="6">
        <v>0</v>
      </c>
      <c r="DV50" s="6">
        <v>0</v>
      </c>
      <c r="DY50" s="6" t="s">
        <v>52</v>
      </c>
      <c r="DZ50" s="6">
        <v>0.12</v>
      </c>
      <c r="EA50" s="6">
        <v>0.39</v>
      </c>
      <c r="EB50" s="6">
        <v>0</v>
      </c>
      <c r="EC50" s="6">
        <v>0</v>
      </c>
      <c r="EF50" s="6" t="s">
        <v>52</v>
      </c>
      <c r="EG50" s="6">
        <v>0</v>
      </c>
      <c r="EH50" s="6">
        <v>0</v>
      </c>
      <c r="EI50" s="6">
        <v>0</v>
      </c>
      <c r="EJ50" s="6">
        <v>0</v>
      </c>
      <c r="EM50" s="6" t="s">
        <v>52</v>
      </c>
      <c r="EN50" s="6">
        <v>0</v>
      </c>
      <c r="EO50" s="6">
        <v>0</v>
      </c>
      <c r="EP50" s="6">
        <v>0</v>
      </c>
      <c r="EQ50" s="6">
        <v>0</v>
      </c>
      <c r="ET50" s="6" t="s">
        <v>52</v>
      </c>
      <c r="EU50" s="6">
        <v>0</v>
      </c>
      <c r="EV50" s="6">
        <v>0</v>
      </c>
      <c r="EW50" s="6">
        <v>0</v>
      </c>
      <c r="EX50" s="6">
        <v>0</v>
      </c>
      <c r="FA50" s="6" t="s">
        <v>52</v>
      </c>
      <c r="FB50" s="6">
        <v>0.33</v>
      </c>
      <c r="FC50" s="6">
        <v>0</v>
      </c>
      <c r="FD50" s="6">
        <v>0.35</v>
      </c>
      <c r="FE50" s="6">
        <v>1.1599999999999999</v>
      </c>
      <c r="FH50" s="6" t="s">
        <v>52</v>
      </c>
      <c r="FI50" s="6">
        <v>0</v>
      </c>
      <c r="FJ50" s="6">
        <v>0</v>
      </c>
      <c r="FK50" s="6">
        <v>0</v>
      </c>
      <c r="FL50" s="6">
        <v>0</v>
      </c>
      <c r="FO50" s="6" t="s">
        <v>52</v>
      </c>
      <c r="FP50" s="6">
        <v>0</v>
      </c>
      <c r="FQ50" s="6">
        <v>0</v>
      </c>
      <c r="FR50" s="6">
        <v>0</v>
      </c>
      <c r="FS50" s="6">
        <v>0</v>
      </c>
      <c r="FV50" s="6" t="s">
        <v>52</v>
      </c>
      <c r="FW50" s="6">
        <v>0.09</v>
      </c>
      <c r="FX50" s="6">
        <v>0</v>
      </c>
      <c r="FY50" s="6">
        <v>0.15</v>
      </c>
      <c r="FZ50" s="6">
        <v>0</v>
      </c>
      <c r="GC50" s="6" t="s">
        <v>52</v>
      </c>
      <c r="GD50" s="6">
        <v>0</v>
      </c>
      <c r="GE50" s="6">
        <v>0</v>
      </c>
      <c r="GF50" s="6">
        <v>0</v>
      </c>
      <c r="GG50" s="6">
        <v>0</v>
      </c>
      <c r="GJ50" s="58" t="s">
        <v>52</v>
      </c>
      <c r="GK50" s="58">
        <v>0</v>
      </c>
      <c r="GL50" s="58">
        <v>0</v>
      </c>
      <c r="GM50" s="58">
        <v>0</v>
      </c>
      <c r="GN50" s="58">
        <v>0</v>
      </c>
      <c r="GQ50" s="58" t="s">
        <v>52</v>
      </c>
      <c r="GR50" s="58">
        <v>0</v>
      </c>
      <c r="GS50" s="58">
        <v>0</v>
      </c>
      <c r="GT50" s="58">
        <v>0</v>
      </c>
      <c r="GU50" s="58">
        <v>0</v>
      </c>
      <c r="GX50" s="62" t="s">
        <v>52</v>
      </c>
      <c r="GY50" s="62">
        <v>0.16</v>
      </c>
      <c r="GZ50" s="62">
        <v>0.36</v>
      </c>
      <c r="HA50" s="62">
        <v>0.03</v>
      </c>
      <c r="HB50" s="62">
        <v>0</v>
      </c>
      <c r="HE50" s="66" t="s">
        <v>52</v>
      </c>
      <c r="HF50" s="66">
        <v>7.0000000000000007E-2</v>
      </c>
      <c r="HG50" s="66">
        <v>0</v>
      </c>
      <c r="HH50" s="66">
        <v>0.13</v>
      </c>
      <c r="HI50" s="66">
        <v>0</v>
      </c>
      <c r="HL50" s="66" t="s">
        <v>52</v>
      </c>
      <c r="HM50" s="66">
        <v>0.16</v>
      </c>
      <c r="HN50" s="66">
        <v>0</v>
      </c>
      <c r="HO50" s="66">
        <v>0</v>
      </c>
      <c r="HP50" s="66">
        <v>1.55</v>
      </c>
      <c r="HS50" s="66" t="s">
        <v>52</v>
      </c>
      <c r="HT50" s="66">
        <v>0.04</v>
      </c>
      <c r="HU50" s="66">
        <v>0.12</v>
      </c>
      <c r="HV50" s="66">
        <v>0</v>
      </c>
      <c r="HW50" s="66">
        <v>0</v>
      </c>
      <c r="HZ50" s="66" t="s">
        <v>52</v>
      </c>
      <c r="IA50" s="75">
        <v>0.02</v>
      </c>
      <c r="IB50" s="75">
        <v>0</v>
      </c>
      <c r="IC50" s="75">
        <v>0.03</v>
      </c>
      <c r="ID50" s="75">
        <v>0</v>
      </c>
      <c r="IG50" s="66" t="s">
        <v>52</v>
      </c>
      <c r="IH50" s="66">
        <v>0</v>
      </c>
      <c r="II50" s="66">
        <v>0</v>
      </c>
      <c r="IJ50" s="66">
        <v>0</v>
      </c>
      <c r="IK50" s="66">
        <v>0</v>
      </c>
      <c r="IN50" s="66" t="s">
        <v>52</v>
      </c>
      <c r="IO50" s="66">
        <v>0.23</v>
      </c>
      <c r="IP50" s="66">
        <v>0</v>
      </c>
      <c r="IQ50" s="66">
        <v>0.3</v>
      </c>
      <c r="IR50" s="66">
        <v>0.56999999999999995</v>
      </c>
      <c r="IU50" s="66" t="s">
        <v>52</v>
      </c>
      <c r="IV50" s="66">
        <v>0.09</v>
      </c>
      <c r="IW50" s="66">
        <v>0</v>
      </c>
      <c r="IX50" s="66">
        <v>0</v>
      </c>
      <c r="IY50" s="66">
        <v>0</v>
      </c>
      <c r="JB50" s="66" t="s">
        <v>52</v>
      </c>
      <c r="JC50" s="76">
        <v>0</v>
      </c>
      <c r="JD50" s="76">
        <v>0</v>
      </c>
      <c r="JE50" s="76">
        <v>0</v>
      </c>
      <c r="JF50" s="76">
        <v>0</v>
      </c>
      <c r="JI50" s="66" t="s">
        <v>52</v>
      </c>
      <c r="JJ50" s="66">
        <v>0.1</v>
      </c>
      <c r="JK50" s="66">
        <v>0.23</v>
      </c>
      <c r="JL50" s="66">
        <v>0</v>
      </c>
      <c r="JM50" s="66">
        <v>0</v>
      </c>
      <c r="JP50" s="72" t="s">
        <v>52</v>
      </c>
      <c r="JQ50" s="72">
        <v>0</v>
      </c>
      <c r="JR50" s="72">
        <v>0</v>
      </c>
      <c r="JS50" s="72">
        <v>0</v>
      </c>
      <c r="JT50" s="72">
        <v>0</v>
      </c>
      <c r="JW50" s="76" t="s">
        <v>52</v>
      </c>
      <c r="JX50" s="76">
        <v>0.31</v>
      </c>
      <c r="JY50" s="76">
        <v>0.09</v>
      </c>
      <c r="JZ50" s="76">
        <v>0.12</v>
      </c>
      <c r="KA50" s="76">
        <v>0.2</v>
      </c>
      <c r="KD50" s="76" t="s">
        <v>52</v>
      </c>
      <c r="KE50" s="76">
        <v>0.1</v>
      </c>
      <c r="KF50" s="76">
        <v>0</v>
      </c>
      <c r="KG50" s="76">
        <v>0.2</v>
      </c>
      <c r="KH50" s="76">
        <v>0</v>
      </c>
      <c r="KK50" s="6" t="s">
        <v>52</v>
      </c>
      <c r="KL50" s="6">
        <v>0.12</v>
      </c>
      <c r="KM50" s="6">
        <v>0</v>
      </c>
      <c r="KN50" s="6">
        <v>0</v>
      </c>
      <c r="KO50" s="6">
        <v>0</v>
      </c>
      <c r="KR50" s="76" t="s">
        <v>52</v>
      </c>
      <c r="KS50" s="76">
        <v>0</v>
      </c>
      <c r="KT50" s="76">
        <v>0</v>
      </c>
      <c r="KU50" s="76">
        <v>0</v>
      </c>
      <c r="KV50" s="76">
        <v>0</v>
      </c>
      <c r="KY50" s="76" t="s">
        <v>52</v>
      </c>
      <c r="KZ50" s="76">
        <v>0</v>
      </c>
      <c r="LA50" s="76">
        <v>0</v>
      </c>
      <c r="LB50" s="76">
        <v>0</v>
      </c>
      <c r="LC50" s="76">
        <v>0</v>
      </c>
      <c r="LF50" s="76" t="s">
        <v>52</v>
      </c>
      <c r="LG50" s="76">
        <v>0</v>
      </c>
      <c r="LH50" s="76">
        <v>0</v>
      </c>
      <c r="LI50" s="76">
        <v>0</v>
      </c>
      <c r="LJ50" s="76">
        <v>0</v>
      </c>
      <c r="LM50" s="76" t="s">
        <v>52</v>
      </c>
      <c r="LN50" s="76">
        <v>0</v>
      </c>
      <c r="LO50" s="76">
        <v>0</v>
      </c>
      <c r="LP50" s="76">
        <v>0</v>
      </c>
      <c r="LQ50" s="76">
        <v>0</v>
      </c>
      <c r="LR50" s="76"/>
      <c r="LS50" s="76"/>
      <c r="LT50" s="76" t="s">
        <v>52</v>
      </c>
      <c r="LU50" s="76">
        <v>0</v>
      </c>
      <c r="LV50" s="76">
        <v>0</v>
      </c>
      <c r="LW50" s="76">
        <v>0</v>
      </c>
      <c r="LX50" s="76">
        <v>0</v>
      </c>
      <c r="LY50" s="76"/>
      <c r="LZ50" s="76"/>
      <c r="MA50" s="76" t="s">
        <v>52</v>
      </c>
      <c r="MB50" s="76">
        <v>0</v>
      </c>
      <c r="MC50" s="76">
        <v>0</v>
      </c>
      <c r="MD50" s="76">
        <v>0</v>
      </c>
      <c r="ME50" s="76">
        <v>0</v>
      </c>
      <c r="MH50" s="76" t="s">
        <v>52</v>
      </c>
      <c r="MI50" s="76">
        <v>0</v>
      </c>
      <c r="MJ50" s="76">
        <v>0</v>
      </c>
      <c r="MK50" s="76">
        <v>0</v>
      </c>
      <c r="ML50" s="76">
        <v>0</v>
      </c>
      <c r="MM50" s="76"/>
      <c r="MN50" s="76"/>
      <c r="MO50" s="76" t="s">
        <v>52</v>
      </c>
      <c r="MP50" s="76">
        <v>0</v>
      </c>
      <c r="MQ50" s="76">
        <v>0</v>
      </c>
      <c r="MR50" s="76">
        <v>0</v>
      </c>
      <c r="MS50" s="76">
        <v>0</v>
      </c>
    </row>
    <row r="51" spans="1:357" x14ac:dyDescent="0.25">
      <c r="A51" s="1">
        <v>2.2999999999999998</v>
      </c>
      <c r="B51" s="1">
        <v>2.3499999999999996</v>
      </c>
      <c r="C51" s="1" t="s">
        <v>53</v>
      </c>
      <c r="D51" s="1">
        <v>0.03</v>
      </c>
      <c r="E51" s="1">
        <v>0.13</v>
      </c>
      <c r="F51" s="1">
        <v>0</v>
      </c>
      <c r="G51" s="1">
        <v>0</v>
      </c>
      <c r="H51" s="1"/>
      <c r="I51" s="1"/>
      <c r="J51" s="1" t="s">
        <v>53</v>
      </c>
      <c r="K51" s="1">
        <v>0</v>
      </c>
      <c r="L51" s="1">
        <v>0</v>
      </c>
      <c r="M51" s="1">
        <v>0</v>
      </c>
      <c r="N51" s="1">
        <v>0</v>
      </c>
      <c r="O51" s="1"/>
      <c r="P51" s="1"/>
      <c r="Q51" s="1" t="s">
        <v>53</v>
      </c>
      <c r="R51" s="1">
        <v>0.04</v>
      </c>
      <c r="S51" s="1">
        <v>0.18</v>
      </c>
      <c r="T51" s="1">
        <v>0</v>
      </c>
      <c r="U51" s="1">
        <v>0</v>
      </c>
      <c r="V51" s="1"/>
      <c r="W51" s="1"/>
      <c r="X51" s="1" t="s">
        <v>53</v>
      </c>
      <c r="Y51" s="1">
        <v>0</v>
      </c>
      <c r="Z51" s="1">
        <v>0</v>
      </c>
      <c r="AA51" s="1">
        <v>0</v>
      </c>
      <c r="AB51" s="1">
        <v>0</v>
      </c>
      <c r="AC51" s="1"/>
      <c r="AD51" s="1"/>
      <c r="AE51" s="6" t="s">
        <v>53</v>
      </c>
      <c r="AF51" s="6">
        <v>0.03</v>
      </c>
      <c r="AG51" s="6">
        <v>0.15</v>
      </c>
      <c r="AH51" s="6">
        <v>0</v>
      </c>
      <c r="AI51" s="6">
        <v>0</v>
      </c>
      <c r="AJ51" s="1"/>
      <c r="AK51" s="1"/>
      <c r="AL51" s="6" t="s">
        <v>53</v>
      </c>
      <c r="AM51" s="6">
        <v>0</v>
      </c>
      <c r="AN51" s="6">
        <v>0</v>
      </c>
      <c r="AO51" s="6">
        <v>0</v>
      </c>
      <c r="AP51" s="6">
        <v>0</v>
      </c>
      <c r="AQ51" s="1"/>
      <c r="AR51" s="1"/>
      <c r="AS51" s="6" t="s">
        <v>53</v>
      </c>
      <c r="AT51" s="6">
        <v>0.03</v>
      </c>
      <c r="AU51" s="6">
        <v>0</v>
      </c>
      <c r="AV51" s="6">
        <v>0</v>
      </c>
      <c r="AW51" s="6">
        <v>0</v>
      </c>
      <c r="AZ51" s="6" t="s">
        <v>53</v>
      </c>
      <c r="BA51" s="6">
        <v>0.09</v>
      </c>
      <c r="BB51" s="6">
        <v>0</v>
      </c>
      <c r="BC51" s="6">
        <v>0.06</v>
      </c>
      <c r="BD51" s="6">
        <v>0</v>
      </c>
      <c r="BG51" s="6" t="s">
        <v>53</v>
      </c>
      <c r="BH51" s="6">
        <v>0</v>
      </c>
      <c r="BI51" s="6">
        <v>0</v>
      </c>
      <c r="BJ51" s="6">
        <v>0</v>
      </c>
      <c r="BK51" s="6">
        <v>0</v>
      </c>
      <c r="BN51" s="6" t="s">
        <v>53</v>
      </c>
      <c r="BO51" s="6">
        <v>0.04</v>
      </c>
      <c r="BP51" s="6">
        <v>0.14000000000000001</v>
      </c>
      <c r="BQ51" s="6">
        <v>0</v>
      </c>
      <c r="BR51" s="6">
        <v>0</v>
      </c>
      <c r="BU51" s="6" t="s">
        <v>53</v>
      </c>
      <c r="BV51" s="6">
        <v>0.04</v>
      </c>
      <c r="BW51" s="6">
        <v>0</v>
      </c>
      <c r="BX51" s="6">
        <v>7.0000000000000007E-2</v>
      </c>
      <c r="BY51" s="6">
        <v>0</v>
      </c>
      <c r="CB51" s="6" t="s">
        <v>53</v>
      </c>
      <c r="CC51" s="6">
        <v>0.16</v>
      </c>
      <c r="CD51" s="6">
        <v>0</v>
      </c>
      <c r="CE51" s="6">
        <v>0.32</v>
      </c>
      <c r="CF51" s="6">
        <v>0</v>
      </c>
      <c r="CI51" s="6" t="s">
        <v>53</v>
      </c>
      <c r="CJ51" s="6">
        <v>0</v>
      </c>
      <c r="CK51" s="6">
        <v>0</v>
      </c>
      <c r="CL51" s="6">
        <v>0</v>
      </c>
      <c r="CM51" s="6">
        <v>0</v>
      </c>
      <c r="CP51" s="6" t="s">
        <v>53</v>
      </c>
      <c r="CQ51" s="6">
        <v>0</v>
      </c>
      <c r="CR51" s="6">
        <v>0</v>
      </c>
      <c r="CS51" s="6">
        <v>0</v>
      </c>
      <c r="CT51" s="6">
        <v>0</v>
      </c>
      <c r="CW51" s="6" t="s">
        <v>53</v>
      </c>
      <c r="CX51" s="6">
        <v>0.08</v>
      </c>
      <c r="CY51" s="6">
        <v>0</v>
      </c>
      <c r="CZ51" s="6">
        <v>0</v>
      </c>
      <c r="DA51" s="6">
        <v>0</v>
      </c>
      <c r="DD51" s="6" t="s">
        <v>53</v>
      </c>
      <c r="DE51" s="6">
        <v>0.08</v>
      </c>
      <c r="DF51" s="6">
        <v>0.28000000000000003</v>
      </c>
      <c r="DG51" s="6">
        <v>0</v>
      </c>
      <c r="DH51" s="6">
        <v>0</v>
      </c>
      <c r="DK51" s="6" t="s">
        <v>53</v>
      </c>
      <c r="DL51" s="6">
        <v>0.06</v>
      </c>
      <c r="DM51" s="6">
        <v>0</v>
      </c>
      <c r="DN51" s="6">
        <v>0.11</v>
      </c>
      <c r="DO51" s="6">
        <v>0</v>
      </c>
      <c r="DR51" s="6" t="s">
        <v>53</v>
      </c>
      <c r="DS51" s="6">
        <v>0</v>
      </c>
      <c r="DT51" s="6">
        <v>0</v>
      </c>
      <c r="DU51" s="6">
        <v>0</v>
      </c>
      <c r="DV51" s="6">
        <v>0</v>
      </c>
      <c r="DY51" s="6" t="s">
        <v>53</v>
      </c>
      <c r="DZ51" s="6">
        <v>0</v>
      </c>
      <c r="EA51" s="6">
        <v>0</v>
      </c>
      <c r="EB51" s="6">
        <v>0</v>
      </c>
      <c r="EC51" s="6">
        <v>0</v>
      </c>
      <c r="EF51" s="6" t="s">
        <v>53</v>
      </c>
      <c r="EG51" s="6">
        <v>0</v>
      </c>
      <c r="EH51" s="6">
        <v>0</v>
      </c>
      <c r="EI51" s="6">
        <v>0</v>
      </c>
      <c r="EJ51" s="6">
        <v>0</v>
      </c>
      <c r="EM51" s="6" t="s">
        <v>53</v>
      </c>
      <c r="EN51" s="6">
        <v>0.06</v>
      </c>
      <c r="EO51" s="6">
        <v>0.19</v>
      </c>
      <c r="EP51" s="6">
        <v>0</v>
      </c>
      <c r="EQ51" s="6">
        <v>0</v>
      </c>
      <c r="ET51" s="6" t="s">
        <v>53</v>
      </c>
      <c r="EU51" s="6">
        <v>0</v>
      </c>
      <c r="EV51" s="6">
        <v>0</v>
      </c>
      <c r="EW51" s="6">
        <v>0</v>
      </c>
      <c r="EX51" s="6">
        <v>0</v>
      </c>
      <c r="FA51" s="6" t="s">
        <v>53</v>
      </c>
      <c r="FB51" s="6">
        <v>0</v>
      </c>
      <c r="FC51" s="6">
        <v>0</v>
      </c>
      <c r="FD51" s="6">
        <v>0</v>
      </c>
      <c r="FE51" s="6">
        <v>0</v>
      </c>
      <c r="FH51" s="6" t="s">
        <v>53</v>
      </c>
      <c r="FI51" s="6">
        <v>0.04</v>
      </c>
      <c r="FJ51" s="6">
        <v>0</v>
      </c>
      <c r="FK51" s="6">
        <v>0</v>
      </c>
      <c r="FL51" s="6">
        <v>0.31</v>
      </c>
      <c r="FO51" s="6" t="s">
        <v>53</v>
      </c>
      <c r="FP51" s="6">
        <v>0</v>
      </c>
      <c r="FQ51" s="6">
        <v>0</v>
      </c>
      <c r="FR51" s="6">
        <v>0</v>
      </c>
      <c r="FS51" s="6">
        <v>0</v>
      </c>
      <c r="FV51" s="6" t="s">
        <v>53</v>
      </c>
      <c r="FW51" s="6">
        <v>0</v>
      </c>
      <c r="FX51" s="6">
        <v>0</v>
      </c>
      <c r="FY51" s="6">
        <v>0</v>
      </c>
      <c r="FZ51" s="6">
        <v>0</v>
      </c>
      <c r="GC51" s="6" t="s">
        <v>53</v>
      </c>
      <c r="GD51" s="6">
        <v>0.05</v>
      </c>
      <c r="GE51" s="6">
        <v>0</v>
      </c>
      <c r="GF51" s="6">
        <v>0.09</v>
      </c>
      <c r="GG51" s="6">
        <v>0</v>
      </c>
      <c r="GJ51" s="58" t="s">
        <v>53</v>
      </c>
      <c r="GK51" s="58">
        <v>0.06</v>
      </c>
      <c r="GL51" s="58">
        <v>0</v>
      </c>
      <c r="GM51" s="58">
        <v>0</v>
      </c>
      <c r="GN51" s="58">
        <v>0</v>
      </c>
      <c r="GQ51" s="58" t="s">
        <v>53</v>
      </c>
      <c r="GR51" s="58">
        <v>0</v>
      </c>
      <c r="GS51" s="58">
        <v>0</v>
      </c>
      <c r="GT51" s="58">
        <v>0</v>
      </c>
      <c r="GU51" s="58">
        <v>0</v>
      </c>
      <c r="GX51" s="62" t="s">
        <v>53</v>
      </c>
      <c r="GY51" s="62">
        <v>0.22</v>
      </c>
      <c r="GZ51" s="62">
        <v>0</v>
      </c>
      <c r="HA51" s="62">
        <v>0.41</v>
      </c>
      <c r="HB51" s="62">
        <v>0</v>
      </c>
      <c r="HE51" s="66" t="s">
        <v>53</v>
      </c>
      <c r="HF51" s="66">
        <v>0</v>
      </c>
      <c r="HG51" s="66">
        <v>0</v>
      </c>
      <c r="HH51" s="66">
        <v>0</v>
      </c>
      <c r="HI51" s="66">
        <v>0</v>
      </c>
      <c r="HL51" s="66" t="s">
        <v>53</v>
      </c>
      <c r="HM51" s="66">
        <v>0</v>
      </c>
      <c r="HN51" s="66">
        <v>0</v>
      </c>
      <c r="HO51" s="66">
        <v>0</v>
      </c>
      <c r="HP51" s="66">
        <v>0</v>
      </c>
      <c r="HS51" s="66" t="s">
        <v>53</v>
      </c>
      <c r="HT51" s="66">
        <v>0.06</v>
      </c>
      <c r="HU51" s="66">
        <v>0</v>
      </c>
      <c r="HV51" s="66">
        <v>0.1</v>
      </c>
      <c r="HW51" s="66">
        <v>0</v>
      </c>
      <c r="HZ51" s="66" t="s">
        <v>53</v>
      </c>
      <c r="IA51" s="75">
        <v>0.04</v>
      </c>
      <c r="IB51" s="75">
        <v>0.17</v>
      </c>
      <c r="IC51" s="75">
        <v>0</v>
      </c>
      <c r="ID51" s="75">
        <v>0</v>
      </c>
      <c r="IG51" s="66" t="s">
        <v>53</v>
      </c>
      <c r="IH51" s="66">
        <v>0.05</v>
      </c>
      <c r="II51" s="66">
        <v>0</v>
      </c>
      <c r="IJ51" s="66">
        <v>0.08</v>
      </c>
      <c r="IK51" s="66">
        <v>0</v>
      </c>
      <c r="IN51" s="66" t="s">
        <v>53</v>
      </c>
      <c r="IO51" s="66">
        <v>0</v>
      </c>
      <c r="IP51" s="66">
        <v>0</v>
      </c>
      <c r="IQ51" s="66">
        <v>0</v>
      </c>
      <c r="IR51" s="66">
        <v>0</v>
      </c>
      <c r="IU51" s="66" t="s">
        <v>53</v>
      </c>
      <c r="IV51" s="66">
        <v>0.17</v>
      </c>
      <c r="IW51" s="66">
        <v>0</v>
      </c>
      <c r="IX51" s="66">
        <v>0</v>
      </c>
      <c r="IY51" s="66">
        <v>0</v>
      </c>
      <c r="JB51" s="66" t="s">
        <v>53</v>
      </c>
      <c r="JC51" s="76">
        <v>0</v>
      </c>
      <c r="JD51" s="76">
        <v>0</v>
      </c>
      <c r="JE51" s="76">
        <v>0</v>
      </c>
      <c r="JF51" s="76">
        <v>0</v>
      </c>
      <c r="JI51" s="66" t="s">
        <v>53</v>
      </c>
      <c r="JJ51" s="66">
        <v>0</v>
      </c>
      <c r="JK51" s="66">
        <v>0</v>
      </c>
      <c r="JL51" s="66">
        <v>0</v>
      </c>
      <c r="JM51" s="66">
        <v>0</v>
      </c>
      <c r="JP51" s="72" t="s">
        <v>53</v>
      </c>
      <c r="JQ51" s="72">
        <v>0</v>
      </c>
      <c r="JR51" s="72">
        <v>0</v>
      </c>
      <c r="JS51" s="72">
        <v>0</v>
      </c>
      <c r="JT51" s="72">
        <v>0</v>
      </c>
      <c r="JW51" s="76" t="s">
        <v>53</v>
      </c>
      <c r="JX51" s="76">
        <v>0</v>
      </c>
      <c r="JY51" s="76">
        <v>0</v>
      </c>
      <c r="JZ51" s="76">
        <v>0</v>
      </c>
      <c r="KA51" s="76">
        <v>0</v>
      </c>
      <c r="KD51" s="76" t="s">
        <v>53</v>
      </c>
      <c r="KE51" s="76">
        <v>0</v>
      </c>
      <c r="KF51" s="76">
        <v>0</v>
      </c>
      <c r="KG51" s="76">
        <v>0</v>
      </c>
      <c r="KH51" s="76">
        <v>0</v>
      </c>
      <c r="KK51" s="6" t="s">
        <v>53</v>
      </c>
      <c r="KL51" s="6">
        <v>0</v>
      </c>
      <c r="KM51" s="6">
        <v>0</v>
      </c>
      <c r="KN51" s="6">
        <v>0</v>
      </c>
      <c r="KO51" s="6">
        <v>0</v>
      </c>
      <c r="KR51" s="76" t="s">
        <v>53</v>
      </c>
      <c r="KS51" s="76">
        <v>0.04</v>
      </c>
      <c r="KT51" s="76">
        <v>0</v>
      </c>
      <c r="KU51" s="76">
        <v>0</v>
      </c>
      <c r="KV51" s="76">
        <v>0.27</v>
      </c>
      <c r="KY51" s="76" t="s">
        <v>53</v>
      </c>
      <c r="KZ51" s="76">
        <v>0.05</v>
      </c>
      <c r="LA51" s="76">
        <v>0</v>
      </c>
      <c r="LB51" s="76">
        <v>0.1</v>
      </c>
      <c r="LC51" s="76">
        <v>0</v>
      </c>
      <c r="LF51" s="76" t="s">
        <v>53</v>
      </c>
      <c r="LG51" s="76">
        <v>0.09</v>
      </c>
      <c r="LH51" s="76">
        <v>0</v>
      </c>
      <c r="LI51" s="76">
        <v>0</v>
      </c>
      <c r="LJ51" s="76">
        <v>0</v>
      </c>
      <c r="LM51" s="76" t="s">
        <v>53</v>
      </c>
      <c r="LN51" s="76">
        <v>0.09</v>
      </c>
      <c r="LO51" s="76">
        <v>0</v>
      </c>
      <c r="LP51" s="76">
        <v>0</v>
      </c>
      <c r="LQ51" s="76">
        <v>0</v>
      </c>
      <c r="LR51" s="76"/>
      <c r="LS51" s="76"/>
      <c r="LT51" s="76" t="s">
        <v>53</v>
      </c>
      <c r="LU51" s="76">
        <v>0</v>
      </c>
      <c r="LV51" s="76">
        <v>0</v>
      </c>
      <c r="LW51" s="76">
        <v>0</v>
      </c>
      <c r="LX51" s="76">
        <v>0</v>
      </c>
      <c r="LY51" s="76"/>
      <c r="LZ51" s="76"/>
      <c r="MA51" s="76" t="s">
        <v>53</v>
      </c>
      <c r="MB51" s="76">
        <v>0</v>
      </c>
      <c r="MC51" s="76">
        <v>0</v>
      </c>
      <c r="MD51" s="76">
        <v>0</v>
      </c>
      <c r="ME51" s="76">
        <v>0</v>
      </c>
      <c r="MH51" s="76" t="s">
        <v>53</v>
      </c>
      <c r="MI51" s="76">
        <v>0</v>
      </c>
      <c r="MJ51" s="76">
        <v>0</v>
      </c>
      <c r="MK51" s="76">
        <v>0</v>
      </c>
      <c r="ML51" s="76">
        <v>0</v>
      </c>
      <c r="MM51" s="76"/>
      <c r="MN51" s="76"/>
      <c r="MO51" s="76" t="s">
        <v>53</v>
      </c>
      <c r="MP51" s="76">
        <v>0</v>
      </c>
      <c r="MQ51" s="76">
        <v>0</v>
      </c>
      <c r="MR51" s="76">
        <v>0</v>
      </c>
      <c r="MS51" s="76">
        <v>0</v>
      </c>
    </row>
    <row r="52" spans="1:357" x14ac:dyDescent="0.25">
      <c r="A52" s="1">
        <v>2.3499999999999996</v>
      </c>
      <c r="B52" s="1">
        <v>2.3999999999999995</v>
      </c>
      <c r="C52" s="1" t="s">
        <v>54</v>
      </c>
      <c r="D52" s="1">
        <v>7.0000000000000007E-2</v>
      </c>
      <c r="E52" s="1">
        <v>0</v>
      </c>
      <c r="F52" s="1">
        <v>0.15</v>
      </c>
      <c r="G52" s="1">
        <v>0</v>
      </c>
      <c r="H52" s="1"/>
      <c r="I52" s="1"/>
      <c r="J52" s="1" t="s">
        <v>54</v>
      </c>
      <c r="K52" s="1">
        <v>0</v>
      </c>
      <c r="L52" s="1">
        <v>0</v>
      </c>
      <c r="M52" s="1">
        <v>0</v>
      </c>
      <c r="N52" s="1">
        <v>0</v>
      </c>
      <c r="O52" s="1"/>
      <c r="P52" s="1"/>
      <c r="Q52" s="1" t="s">
        <v>54</v>
      </c>
      <c r="R52" s="1">
        <v>0.21</v>
      </c>
      <c r="S52" s="1">
        <v>0.88</v>
      </c>
      <c r="T52" s="1">
        <v>0</v>
      </c>
      <c r="U52" s="1">
        <v>0</v>
      </c>
      <c r="V52" s="1"/>
      <c r="W52" s="1"/>
      <c r="X52" s="1" t="s">
        <v>54</v>
      </c>
      <c r="Y52" s="1">
        <v>0.04</v>
      </c>
      <c r="Z52" s="1">
        <v>0</v>
      </c>
      <c r="AA52" s="1">
        <v>0</v>
      </c>
      <c r="AB52" s="1">
        <v>0</v>
      </c>
      <c r="AC52" s="1"/>
      <c r="AD52" s="1"/>
      <c r="AE52" s="6" t="s">
        <v>54</v>
      </c>
      <c r="AF52" s="6">
        <v>0</v>
      </c>
      <c r="AG52" s="6">
        <v>0</v>
      </c>
      <c r="AH52" s="6">
        <v>0</v>
      </c>
      <c r="AI52" s="6">
        <v>0</v>
      </c>
      <c r="AJ52" s="1"/>
      <c r="AK52" s="1"/>
      <c r="AL52" s="6" t="s">
        <v>54</v>
      </c>
      <c r="AM52" s="6">
        <v>0</v>
      </c>
      <c r="AN52" s="6">
        <v>0</v>
      </c>
      <c r="AO52" s="6">
        <v>0</v>
      </c>
      <c r="AP52" s="6">
        <v>0</v>
      </c>
      <c r="AQ52" s="1"/>
      <c r="AR52" s="1"/>
      <c r="AS52" s="6" t="s">
        <v>54</v>
      </c>
      <c r="AT52" s="6">
        <v>0.13</v>
      </c>
      <c r="AU52" s="6">
        <v>0</v>
      </c>
      <c r="AV52" s="6">
        <v>0</v>
      </c>
      <c r="AW52" s="6">
        <v>0</v>
      </c>
      <c r="AZ52" s="6" t="s">
        <v>54</v>
      </c>
      <c r="BA52" s="6">
        <v>0.05</v>
      </c>
      <c r="BB52" s="6">
        <v>0</v>
      </c>
      <c r="BC52" s="6">
        <v>0</v>
      </c>
      <c r="BD52" s="6">
        <v>0</v>
      </c>
      <c r="BG52" s="6" t="s">
        <v>54</v>
      </c>
      <c r="BH52" s="6">
        <v>0</v>
      </c>
      <c r="BI52" s="6">
        <v>0</v>
      </c>
      <c r="BJ52" s="6">
        <v>0</v>
      </c>
      <c r="BK52" s="6">
        <v>0</v>
      </c>
      <c r="BN52" s="6" t="s">
        <v>54</v>
      </c>
      <c r="BO52" s="6">
        <v>0.17</v>
      </c>
      <c r="BP52" s="6">
        <v>0.56999999999999995</v>
      </c>
      <c r="BQ52" s="6">
        <v>0</v>
      </c>
      <c r="BR52" s="6">
        <v>0</v>
      </c>
      <c r="BU52" s="6" t="s">
        <v>54</v>
      </c>
      <c r="BV52" s="6">
        <v>0.17</v>
      </c>
      <c r="BW52" s="6">
        <v>0.28999999999999998</v>
      </c>
      <c r="BX52" s="6">
        <v>7.0000000000000007E-2</v>
      </c>
      <c r="BY52" s="6">
        <v>0</v>
      </c>
      <c r="CB52" s="6" t="s">
        <v>54</v>
      </c>
      <c r="CC52" s="6">
        <v>0.14000000000000001</v>
      </c>
      <c r="CD52" s="6">
        <v>0.15</v>
      </c>
      <c r="CE52" s="6">
        <v>0</v>
      </c>
      <c r="CF52" s="6">
        <v>0</v>
      </c>
      <c r="CI52" s="6" t="s">
        <v>54</v>
      </c>
      <c r="CJ52" s="6">
        <v>0.22</v>
      </c>
      <c r="CK52" s="6">
        <v>0.73</v>
      </c>
      <c r="CL52" s="6">
        <v>0</v>
      </c>
      <c r="CM52" s="6">
        <v>0</v>
      </c>
      <c r="CP52" s="6" t="s">
        <v>54</v>
      </c>
      <c r="CQ52" s="6">
        <v>0</v>
      </c>
      <c r="CR52" s="6">
        <v>0</v>
      </c>
      <c r="CS52" s="6">
        <v>0</v>
      </c>
      <c r="CT52" s="6">
        <v>0</v>
      </c>
      <c r="CW52" s="6" t="s">
        <v>54</v>
      </c>
      <c r="CX52" s="6">
        <v>0.04</v>
      </c>
      <c r="CY52" s="6">
        <v>0.15</v>
      </c>
      <c r="CZ52" s="6">
        <v>0</v>
      </c>
      <c r="DA52" s="6">
        <v>0</v>
      </c>
      <c r="DD52" s="6" t="s">
        <v>54</v>
      </c>
      <c r="DE52" s="6">
        <v>0.11</v>
      </c>
      <c r="DF52" s="6">
        <v>0.38</v>
      </c>
      <c r="DG52" s="6">
        <v>0</v>
      </c>
      <c r="DH52" s="6">
        <v>0</v>
      </c>
      <c r="DK52" s="6" t="s">
        <v>54</v>
      </c>
      <c r="DL52" s="6">
        <v>0.11</v>
      </c>
      <c r="DM52" s="6">
        <v>0.11</v>
      </c>
      <c r="DN52" s="6">
        <v>0.14000000000000001</v>
      </c>
      <c r="DO52" s="6">
        <v>0</v>
      </c>
      <c r="DR52" s="6" t="s">
        <v>54</v>
      </c>
      <c r="DS52" s="6">
        <v>0</v>
      </c>
      <c r="DT52" s="6">
        <v>0</v>
      </c>
      <c r="DU52" s="6">
        <v>0</v>
      </c>
      <c r="DV52" s="6">
        <v>0</v>
      </c>
      <c r="DY52" s="6" t="s">
        <v>54</v>
      </c>
      <c r="DZ52" s="6">
        <v>0.09</v>
      </c>
      <c r="EA52" s="6">
        <v>0.3</v>
      </c>
      <c r="EB52" s="6">
        <v>0</v>
      </c>
      <c r="EC52" s="6">
        <v>0</v>
      </c>
      <c r="EF52" s="6" t="s">
        <v>54</v>
      </c>
      <c r="EG52" s="6">
        <v>0.18</v>
      </c>
      <c r="EH52" s="6">
        <v>0.55000000000000004</v>
      </c>
      <c r="EI52" s="6">
        <v>0</v>
      </c>
      <c r="EJ52" s="6">
        <v>0</v>
      </c>
      <c r="EM52" s="6" t="s">
        <v>54</v>
      </c>
      <c r="EN52" s="6">
        <v>0.04</v>
      </c>
      <c r="EO52" s="6">
        <v>0.15</v>
      </c>
      <c r="EP52" s="6">
        <v>0</v>
      </c>
      <c r="EQ52" s="6">
        <v>0</v>
      </c>
      <c r="ET52" s="6" t="s">
        <v>54</v>
      </c>
      <c r="EU52" s="6">
        <v>0.04</v>
      </c>
      <c r="EV52" s="6">
        <v>0.14000000000000001</v>
      </c>
      <c r="EW52" s="6">
        <v>0</v>
      </c>
      <c r="EX52" s="6">
        <v>0</v>
      </c>
      <c r="FA52" s="6" t="s">
        <v>54</v>
      </c>
      <c r="FB52" s="6">
        <v>0</v>
      </c>
      <c r="FC52" s="6">
        <v>0</v>
      </c>
      <c r="FD52" s="6">
        <v>0</v>
      </c>
      <c r="FE52" s="6">
        <v>0</v>
      </c>
      <c r="FH52" s="6" t="s">
        <v>54</v>
      </c>
      <c r="FI52" s="6">
        <v>0.04</v>
      </c>
      <c r="FJ52" s="6">
        <v>0.15</v>
      </c>
      <c r="FK52" s="6">
        <v>0</v>
      </c>
      <c r="FL52" s="6">
        <v>0</v>
      </c>
      <c r="FO52" s="6" t="s">
        <v>54</v>
      </c>
      <c r="FP52" s="6">
        <v>0.03</v>
      </c>
      <c r="FQ52" s="6">
        <v>0</v>
      </c>
      <c r="FR52" s="6">
        <v>0.06</v>
      </c>
      <c r="FS52" s="6">
        <v>0</v>
      </c>
      <c r="FV52" s="6" t="s">
        <v>54</v>
      </c>
      <c r="FW52" s="6">
        <v>0.14000000000000001</v>
      </c>
      <c r="FX52" s="6">
        <v>0.18</v>
      </c>
      <c r="FY52" s="6">
        <v>0.04</v>
      </c>
      <c r="FZ52" s="6">
        <v>0</v>
      </c>
      <c r="GC52" s="6" t="s">
        <v>54</v>
      </c>
      <c r="GD52" s="6">
        <v>0.04</v>
      </c>
      <c r="GE52" s="6">
        <v>0</v>
      </c>
      <c r="GF52" s="6">
        <v>7.0000000000000007E-2</v>
      </c>
      <c r="GG52" s="6">
        <v>0</v>
      </c>
      <c r="GJ52" s="58" t="s">
        <v>54</v>
      </c>
      <c r="GK52" s="58">
        <v>0.15</v>
      </c>
      <c r="GL52" s="58">
        <v>0.28999999999999998</v>
      </c>
      <c r="GM52" s="58">
        <v>0</v>
      </c>
      <c r="GN52" s="58">
        <v>0</v>
      </c>
      <c r="GQ52" s="58" t="s">
        <v>54</v>
      </c>
      <c r="GR52" s="58">
        <v>0.83</v>
      </c>
      <c r="GS52" s="58">
        <v>0.13</v>
      </c>
      <c r="GT52" s="58">
        <v>0.28999999999999998</v>
      </c>
      <c r="GU52" s="58">
        <v>4.58</v>
      </c>
      <c r="GX52" s="62" t="s">
        <v>54</v>
      </c>
      <c r="GY52" s="62">
        <v>0.05</v>
      </c>
      <c r="GZ52" s="62">
        <v>0</v>
      </c>
      <c r="HA52" s="62">
        <v>0</v>
      </c>
      <c r="HB52" s="62">
        <v>0.69</v>
      </c>
      <c r="HE52" s="66" t="s">
        <v>54</v>
      </c>
      <c r="HF52" s="66">
        <v>7.0000000000000007E-2</v>
      </c>
      <c r="HG52" s="66">
        <v>0</v>
      </c>
      <c r="HH52" s="66">
        <v>0</v>
      </c>
      <c r="HI52" s="66">
        <v>0</v>
      </c>
      <c r="HL52" s="66" t="s">
        <v>54</v>
      </c>
      <c r="HM52" s="66">
        <v>0.06</v>
      </c>
      <c r="HN52" s="66">
        <v>0</v>
      </c>
      <c r="HO52" s="66">
        <v>0</v>
      </c>
      <c r="HP52" s="66">
        <v>0</v>
      </c>
      <c r="HS52" s="66" t="s">
        <v>54</v>
      </c>
      <c r="HT52" s="66">
        <v>0.09</v>
      </c>
      <c r="HU52" s="66">
        <v>0</v>
      </c>
      <c r="HV52" s="66">
        <v>0.17</v>
      </c>
      <c r="HW52" s="66">
        <v>0</v>
      </c>
      <c r="HZ52" s="66" t="s">
        <v>54</v>
      </c>
      <c r="IA52" s="75">
        <v>0.87</v>
      </c>
      <c r="IB52" s="75">
        <v>0.34</v>
      </c>
      <c r="IC52" s="75">
        <v>0.87</v>
      </c>
      <c r="ID52" s="75">
        <v>2.35</v>
      </c>
      <c r="IG52" s="66" t="s">
        <v>54</v>
      </c>
      <c r="IH52" s="66">
        <v>1.0900000000000001</v>
      </c>
      <c r="II52" s="66">
        <v>0</v>
      </c>
      <c r="IJ52" s="66">
        <v>1.64</v>
      </c>
      <c r="IK52" s="66">
        <v>0</v>
      </c>
      <c r="IN52" s="66" t="s">
        <v>54</v>
      </c>
      <c r="IO52" s="66">
        <v>1.2</v>
      </c>
      <c r="IP52" s="66">
        <v>0</v>
      </c>
      <c r="IQ52" s="66">
        <v>1.85</v>
      </c>
      <c r="IR52" s="66">
        <v>0</v>
      </c>
      <c r="IU52" s="66" t="s">
        <v>54</v>
      </c>
      <c r="IV52" s="66">
        <v>1.8</v>
      </c>
      <c r="IW52" s="66">
        <v>2.34</v>
      </c>
      <c r="IX52" s="66">
        <v>1.65</v>
      </c>
      <c r="IY52" s="66">
        <v>0</v>
      </c>
      <c r="JB52" s="66" t="s">
        <v>54</v>
      </c>
      <c r="JC52" s="76">
        <v>0.86</v>
      </c>
      <c r="JD52" s="76">
        <v>1.03</v>
      </c>
      <c r="JE52" s="76">
        <v>0</v>
      </c>
      <c r="JF52" s="76">
        <v>0</v>
      </c>
      <c r="JI52" s="66" t="s">
        <v>54</v>
      </c>
      <c r="JJ52" s="66">
        <v>0.99</v>
      </c>
      <c r="JK52" s="66">
        <v>0</v>
      </c>
      <c r="JL52" s="66">
        <v>1.17</v>
      </c>
      <c r="JM52" s="66">
        <v>0</v>
      </c>
      <c r="JP52" s="72" t="s">
        <v>54</v>
      </c>
      <c r="JQ52" s="72">
        <v>0.69</v>
      </c>
      <c r="JR52" s="72">
        <v>0.36</v>
      </c>
      <c r="JS52" s="72">
        <v>0.55000000000000004</v>
      </c>
      <c r="JT52" s="72">
        <v>0</v>
      </c>
      <c r="JW52" s="76" t="s">
        <v>54</v>
      </c>
      <c r="JX52" s="76">
        <v>1.1599999999999999</v>
      </c>
      <c r="JY52" s="76">
        <v>0.13</v>
      </c>
      <c r="JZ52" s="76">
        <v>0.24</v>
      </c>
      <c r="KA52" s="76">
        <v>5.05</v>
      </c>
      <c r="KD52" s="76" t="s">
        <v>54</v>
      </c>
      <c r="KE52" s="76">
        <v>0.45</v>
      </c>
      <c r="KF52" s="76">
        <v>0.49</v>
      </c>
      <c r="KG52" s="76">
        <v>0.28000000000000003</v>
      </c>
      <c r="KH52" s="76">
        <v>0</v>
      </c>
      <c r="KK52" s="6" t="s">
        <v>54</v>
      </c>
      <c r="KL52" s="6">
        <v>0.14000000000000001</v>
      </c>
      <c r="KM52" s="6">
        <v>0</v>
      </c>
      <c r="KN52" s="6">
        <v>0.16</v>
      </c>
      <c r="KO52" s="6">
        <v>0.36</v>
      </c>
      <c r="KR52" s="76" t="s">
        <v>54</v>
      </c>
      <c r="KS52" s="76">
        <v>0.21</v>
      </c>
      <c r="KT52" s="76">
        <v>0.39</v>
      </c>
      <c r="KU52" s="76">
        <v>0.09</v>
      </c>
      <c r="KV52" s="76">
        <v>0.38</v>
      </c>
      <c r="KY52" s="76" t="s">
        <v>54</v>
      </c>
      <c r="KZ52" s="76">
        <v>0.3</v>
      </c>
      <c r="LA52" s="76">
        <v>0.67</v>
      </c>
      <c r="LB52" s="76">
        <v>0.06</v>
      </c>
      <c r="LC52" s="76">
        <v>0</v>
      </c>
      <c r="LF52" s="76" t="s">
        <v>54</v>
      </c>
      <c r="LG52" s="76">
        <v>0.09</v>
      </c>
      <c r="LH52" s="76">
        <v>0.17</v>
      </c>
      <c r="LI52" s="76">
        <v>0.1</v>
      </c>
      <c r="LJ52" s="76">
        <v>0</v>
      </c>
      <c r="LM52" s="76" t="s">
        <v>54</v>
      </c>
      <c r="LN52" s="76">
        <v>0</v>
      </c>
      <c r="LO52" s="76">
        <v>0</v>
      </c>
      <c r="LP52" s="76">
        <v>0</v>
      </c>
      <c r="LQ52" s="76">
        <v>0</v>
      </c>
      <c r="LR52" s="76"/>
      <c r="LS52" s="76"/>
      <c r="LT52" s="76" t="s">
        <v>54</v>
      </c>
      <c r="LU52" s="76">
        <v>0</v>
      </c>
      <c r="LV52" s="76">
        <v>0</v>
      </c>
      <c r="LW52" s="76">
        <v>0</v>
      </c>
      <c r="LX52" s="76">
        <v>0</v>
      </c>
      <c r="LY52" s="76"/>
      <c r="LZ52" s="76"/>
      <c r="MA52" s="76" t="s">
        <v>54</v>
      </c>
      <c r="MB52" s="76">
        <v>0</v>
      </c>
      <c r="MC52" s="76">
        <v>0</v>
      </c>
      <c r="MD52" s="76">
        <v>0</v>
      </c>
      <c r="ME52" s="76">
        <v>0</v>
      </c>
      <c r="MH52" s="76" t="s">
        <v>54</v>
      </c>
      <c r="MI52" s="76">
        <v>0.09</v>
      </c>
      <c r="MJ52" s="76">
        <v>0</v>
      </c>
      <c r="MK52" s="76">
        <v>0.09</v>
      </c>
      <c r="ML52" s="76">
        <v>0</v>
      </c>
      <c r="MM52" s="76"/>
      <c r="MN52" s="76"/>
      <c r="MO52" s="76" t="s">
        <v>54</v>
      </c>
      <c r="MP52" s="76">
        <v>0.2</v>
      </c>
      <c r="MQ52" s="76">
        <v>0</v>
      </c>
      <c r="MR52" s="76">
        <v>0.15</v>
      </c>
      <c r="MS52" s="76">
        <v>0</v>
      </c>
    </row>
    <row r="53" spans="1:357" x14ac:dyDescent="0.25">
      <c r="A53" s="1">
        <v>2.3999999999999995</v>
      </c>
      <c r="B53" s="1">
        <v>2.4499999999999993</v>
      </c>
      <c r="C53" s="1" t="s">
        <v>55</v>
      </c>
      <c r="D53" s="1">
        <v>0.35</v>
      </c>
      <c r="E53" s="1">
        <v>0.51</v>
      </c>
      <c r="F53" s="1">
        <v>0</v>
      </c>
      <c r="G53" s="1">
        <v>0</v>
      </c>
      <c r="H53" s="1"/>
      <c r="I53" s="1"/>
      <c r="J53" s="1" t="s">
        <v>55</v>
      </c>
      <c r="K53" s="1">
        <v>0.71</v>
      </c>
      <c r="L53" s="1">
        <v>1.23</v>
      </c>
      <c r="M53" s="1">
        <v>0.65</v>
      </c>
      <c r="N53" s="1">
        <v>0</v>
      </c>
      <c r="O53" s="1"/>
      <c r="P53" s="1"/>
      <c r="Q53" s="1" t="s">
        <v>55</v>
      </c>
      <c r="R53" s="1">
        <v>0.37</v>
      </c>
      <c r="S53" s="1">
        <v>0.22</v>
      </c>
      <c r="T53" s="1">
        <v>0.6</v>
      </c>
      <c r="U53" s="1">
        <v>0</v>
      </c>
      <c r="V53" s="1"/>
      <c r="W53" s="1"/>
      <c r="X53" s="1" t="s">
        <v>55</v>
      </c>
      <c r="Y53" s="1">
        <v>0.14000000000000001</v>
      </c>
      <c r="Z53" s="1">
        <v>0.34</v>
      </c>
      <c r="AA53" s="1">
        <v>0.12</v>
      </c>
      <c r="AB53" s="1">
        <v>0</v>
      </c>
      <c r="AC53" s="1"/>
      <c r="AD53" s="1"/>
      <c r="AE53" s="6" t="s">
        <v>55</v>
      </c>
      <c r="AF53" s="6">
        <v>0.55000000000000004</v>
      </c>
      <c r="AG53" s="6">
        <v>0.62</v>
      </c>
      <c r="AH53" s="6">
        <v>0.66</v>
      </c>
      <c r="AI53" s="6">
        <v>0</v>
      </c>
      <c r="AJ53" s="1"/>
      <c r="AK53" s="1"/>
      <c r="AL53" s="6" t="s">
        <v>55</v>
      </c>
      <c r="AM53" s="6">
        <v>0.33</v>
      </c>
      <c r="AN53" s="6">
        <v>0</v>
      </c>
      <c r="AO53" s="6">
        <v>0.28000000000000003</v>
      </c>
      <c r="AP53" s="6">
        <v>0</v>
      </c>
      <c r="AQ53" s="1"/>
      <c r="AR53" s="1"/>
      <c r="AS53" s="6" t="s">
        <v>55</v>
      </c>
      <c r="AT53" s="6">
        <v>0.19</v>
      </c>
      <c r="AU53" s="6">
        <v>0.11</v>
      </c>
      <c r="AV53" s="6">
        <v>0.33</v>
      </c>
      <c r="AW53" s="6">
        <v>0</v>
      </c>
      <c r="AZ53" s="6" t="s">
        <v>55</v>
      </c>
      <c r="BA53" s="6">
        <v>0.48</v>
      </c>
      <c r="BB53" s="6">
        <v>0.83</v>
      </c>
      <c r="BC53" s="6">
        <v>0.47</v>
      </c>
      <c r="BD53" s="6">
        <v>0</v>
      </c>
      <c r="BG53" s="6" t="s">
        <v>55</v>
      </c>
      <c r="BH53" s="6">
        <v>0.62</v>
      </c>
      <c r="BI53" s="6">
        <v>0.57999999999999996</v>
      </c>
      <c r="BJ53" s="6">
        <v>0.19</v>
      </c>
      <c r="BK53" s="6">
        <v>0.61</v>
      </c>
      <c r="BN53" s="6" t="s">
        <v>55</v>
      </c>
      <c r="BO53" s="6">
        <v>0.48</v>
      </c>
      <c r="BP53" s="6">
        <v>0.7</v>
      </c>
      <c r="BQ53" s="6">
        <v>0.24</v>
      </c>
      <c r="BR53" s="6">
        <v>0</v>
      </c>
      <c r="BU53" s="6" t="s">
        <v>55</v>
      </c>
      <c r="BV53" s="6">
        <v>0.34</v>
      </c>
      <c r="BW53" s="6">
        <v>0.93</v>
      </c>
      <c r="BX53" s="6">
        <v>0.09</v>
      </c>
      <c r="BY53" s="6">
        <v>0</v>
      </c>
      <c r="CB53" s="6" t="s">
        <v>55</v>
      </c>
      <c r="CC53" s="6">
        <v>0.45</v>
      </c>
      <c r="CD53" s="6">
        <v>0.76</v>
      </c>
      <c r="CE53" s="6">
        <v>0.27</v>
      </c>
      <c r="CF53" s="6">
        <v>0</v>
      </c>
      <c r="CI53" s="6" t="s">
        <v>55</v>
      </c>
      <c r="CJ53" s="6">
        <v>0.83</v>
      </c>
      <c r="CK53" s="6">
        <v>2.16</v>
      </c>
      <c r="CL53" s="6">
        <v>0.25</v>
      </c>
      <c r="CM53" s="6">
        <v>0</v>
      </c>
      <c r="CP53" s="6" t="s">
        <v>55</v>
      </c>
      <c r="CQ53" s="6">
        <v>0.61</v>
      </c>
      <c r="CR53" s="6">
        <v>0.31</v>
      </c>
      <c r="CS53" s="6">
        <v>0.36</v>
      </c>
      <c r="CT53" s="6">
        <v>0</v>
      </c>
      <c r="CW53" s="6" t="s">
        <v>55</v>
      </c>
      <c r="CX53" s="6">
        <v>0.33</v>
      </c>
      <c r="CY53" s="6">
        <v>1.04</v>
      </c>
      <c r="CZ53" s="6">
        <v>0.13</v>
      </c>
      <c r="DA53" s="6">
        <v>0</v>
      </c>
      <c r="DD53" s="6" t="s">
        <v>55</v>
      </c>
      <c r="DE53" s="6">
        <v>0.13</v>
      </c>
      <c r="DF53" s="6">
        <v>0</v>
      </c>
      <c r="DG53" s="6">
        <v>0.12</v>
      </c>
      <c r="DH53" s="6">
        <v>0</v>
      </c>
      <c r="DK53" s="6" t="s">
        <v>55</v>
      </c>
      <c r="DL53" s="6">
        <v>0.75</v>
      </c>
      <c r="DM53" s="6">
        <v>0.41</v>
      </c>
      <c r="DN53" s="6">
        <v>0.92</v>
      </c>
      <c r="DO53" s="6">
        <v>0</v>
      </c>
      <c r="DR53" s="6" t="s">
        <v>55</v>
      </c>
      <c r="DS53" s="6">
        <v>0.77</v>
      </c>
      <c r="DT53" s="6">
        <v>0.66</v>
      </c>
      <c r="DU53" s="6">
        <v>0.88</v>
      </c>
      <c r="DV53" s="6">
        <v>0.36</v>
      </c>
      <c r="DY53" s="6" t="s">
        <v>55</v>
      </c>
      <c r="DZ53" s="6">
        <v>0.15</v>
      </c>
      <c r="EA53" s="6">
        <v>0.14000000000000001</v>
      </c>
      <c r="EB53" s="6">
        <v>0</v>
      </c>
      <c r="EC53" s="6">
        <v>0</v>
      </c>
      <c r="EF53" s="6" t="s">
        <v>55</v>
      </c>
      <c r="EG53" s="6">
        <v>0.21</v>
      </c>
      <c r="EH53" s="6">
        <v>0.1</v>
      </c>
      <c r="EI53" s="6">
        <v>0.37</v>
      </c>
      <c r="EJ53" s="6">
        <v>0</v>
      </c>
      <c r="EM53" s="6" t="s">
        <v>55</v>
      </c>
      <c r="EN53" s="6">
        <v>0.22</v>
      </c>
      <c r="EO53" s="6">
        <v>0</v>
      </c>
      <c r="EP53" s="6">
        <v>0.18</v>
      </c>
      <c r="EQ53" s="6">
        <v>0</v>
      </c>
      <c r="ET53" s="6" t="s">
        <v>55</v>
      </c>
      <c r="EU53" s="6">
        <v>0.18</v>
      </c>
      <c r="EV53" s="6">
        <v>0.13</v>
      </c>
      <c r="EW53" s="6">
        <v>0.28999999999999998</v>
      </c>
      <c r="EX53" s="6">
        <v>0</v>
      </c>
      <c r="FA53" s="6" t="s">
        <v>55</v>
      </c>
      <c r="FB53" s="6">
        <v>0.47</v>
      </c>
      <c r="FC53" s="6">
        <v>0.63</v>
      </c>
      <c r="FD53" s="6">
        <v>0.1</v>
      </c>
      <c r="FE53" s="6">
        <v>0</v>
      </c>
      <c r="FH53" s="6" t="s">
        <v>55</v>
      </c>
      <c r="FI53" s="6">
        <v>0.3</v>
      </c>
      <c r="FJ53" s="6">
        <v>0.22</v>
      </c>
      <c r="FK53" s="6">
        <v>0.28999999999999998</v>
      </c>
      <c r="FL53" s="6">
        <v>0</v>
      </c>
      <c r="FO53" s="6" t="s">
        <v>55</v>
      </c>
      <c r="FP53" s="6">
        <v>0.18</v>
      </c>
      <c r="FQ53" s="6">
        <v>0</v>
      </c>
      <c r="FR53" s="6">
        <v>0.33</v>
      </c>
      <c r="FS53" s="6">
        <v>0</v>
      </c>
      <c r="FV53" s="6" t="s">
        <v>55</v>
      </c>
      <c r="FW53" s="6">
        <v>0.16</v>
      </c>
      <c r="FX53" s="6">
        <v>0</v>
      </c>
      <c r="FY53" s="6">
        <v>0</v>
      </c>
      <c r="FZ53" s="6">
        <v>0</v>
      </c>
      <c r="GC53" s="6" t="s">
        <v>55</v>
      </c>
      <c r="GD53" s="6">
        <v>0.62</v>
      </c>
      <c r="GE53" s="6">
        <v>0.73</v>
      </c>
      <c r="GF53" s="6">
        <v>0.42</v>
      </c>
      <c r="GG53" s="6">
        <v>0</v>
      </c>
      <c r="GJ53" s="58" t="s">
        <v>55</v>
      </c>
      <c r="GK53" s="58">
        <v>0.3</v>
      </c>
      <c r="GL53" s="58">
        <v>0</v>
      </c>
      <c r="GM53" s="58">
        <v>0.26</v>
      </c>
      <c r="GN53" s="58">
        <v>0</v>
      </c>
      <c r="GQ53" s="58" t="s">
        <v>55</v>
      </c>
      <c r="GR53" s="58">
        <v>0.54</v>
      </c>
      <c r="GS53" s="58">
        <v>0.66</v>
      </c>
      <c r="GT53" s="58">
        <v>0.09</v>
      </c>
      <c r="GU53" s="58">
        <v>1.62</v>
      </c>
      <c r="GX53" s="62" t="s">
        <v>55</v>
      </c>
      <c r="GY53" s="62">
        <v>0.76</v>
      </c>
      <c r="GZ53" s="62">
        <v>0.6</v>
      </c>
      <c r="HA53" s="62">
        <v>0.7</v>
      </c>
      <c r="HB53" s="62">
        <v>0</v>
      </c>
      <c r="HE53" s="66" t="s">
        <v>55</v>
      </c>
      <c r="HF53" s="66">
        <v>0.44</v>
      </c>
      <c r="HG53" s="66">
        <v>0.52</v>
      </c>
      <c r="HH53" s="66">
        <v>0.46</v>
      </c>
      <c r="HI53" s="66">
        <v>0</v>
      </c>
      <c r="HL53" s="66" t="s">
        <v>55</v>
      </c>
      <c r="HM53" s="66">
        <v>0.48</v>
      </c>
      <c r="HN53" s="66">
        <v>0.14000000000000001</v>
      </c>
      <c r="HO53" s="66">
        <v>0.24</v>
      </c>
      <c r="HP53" s="66">
        <v>0</v>
      </c>
      <c r="HS53" s="66" t="s">
        <v>55</v>
      </c>
      <c r="HT53" s="66">
        <v>0.33</v>
      </c>
      <c r="HU53" s="66">
        <v>0.25</v>
      </c>
      <c r="HV53" s="66">
        <v>0.35</v>
      </c>
      <c r="HW53" s="66">
        <v>0</v>
      </c>
      <c r="HZ53" s="66" t="s">
        <v>55</v>
      </c>
      <c r="IA53" s="75">
        <v>0.52</v>
      </c>
      <c r="IB53" s="75">
        <v>0.82</v>
      </c>
      <c r="IC53" s="75">
        <v>0.56999999999999995</v>
      </c>
      <c r="ID53" s="75">
        <v>0</v>
      </c>
      <c r="IG53" s="66" t="s">
        <v>55</v>
      </c>
      <c r="IH53" s="66">
        <v>0.44</v>
      </c>
      <c r="II53" s="66">
        <v>0.64</v>
      </c>
      <c r="IJ53" s="66">
        <v>0.17</v>
      </c>
      <c r="IK53" s="66">
        <v>0</v>
      </c>
      <c r="IN53" s="66" t="s">
        <v>55</v>
      </c>
      <c r="IO53" s="66">
        <v>0.72</v>
      </c>
      <c r="IP53" s="66">
        <v>1.23</v>
      </c>
      <c r="IQ53" s="66">
        <v>0.46</v>
      </c>
      <c r="IR53" s="66">
        <v>0</v>
      </c>
      <c r="IU53" s="66" t="s">
        <v>55</v>
      </c>
      <c r="IV53" s="66">
        <v>0.18</v>
      </c>
      <c r="IW53" s="66">
        <v>0.48</v>
      </c>
      <c r="IX53" s="66">
        <v>0</v>
      </c>
      <c r="IY53" s="66">
        <v>0</v>
      </c>
      <c r="JB53" s="66" t="s">
        <v>55</v>
      </c>
      <c r="JC53" s="76">
        <v>0.33</v>
      </c>
      <c r="JD53" s="76">
        <v>0.23</v>
      </c>
      <c r="JE53" s="76">
        <v>0.1</v>
      </c>
      <c r="JF53" s="76">
        <v>0</v>
      </c>
      <c r="JI53" s="66" t="s">
        <v>55</v>
      </c>
      <c r="JJ53" s="66">
        <v>0.53</v>
      </c>
      <c r="JK53" s="66">
        <v>0.44</v>
      </c>
      <c r="JL53" s="66">
        <v>0.51</v>
      </c>
      <c r="JM53" s="66">
        <v>0</v>
      </c>
      <c r="JP53" s="72" t="s">
        <v>55</v>
      </c>
      <c r="JQ53" s="72">
        <v>0.46</v>
      </c>
      <c r="JR53" s="72">
        <v>0.59</v>
      </c>
      <c r="JS53" s="72">
        <v>0.22</v>
      </c>
      <c r="JT53" s="72">
        <v>0</v>
      </c>
      <c r="JW53" s="76" t="s">
        <v>55</v>
      </c>
      <c r="JX53" s="76">
        <v>0.36</v>
      </c>
      <c r="JY53" s="76">
        <v>0.11</v>
      </c>
      <c r="JZ53" s="76">
        <v>0.55000000000000004</v>
      </c>
      <c r="KA53" s="76">
        <v>0</v>
      </c>
      <c r="KD53" s="76" t="s">
        <v>55</v>
      </c>
      <c r="KE53" s="76">
        <v>0.5</v>
      </c>
      <c r="KF53" s="76">
        <v>0.9</v>
      </c>
      <c r="KG53" s="76">
        <v>0.2</v>
      </c>
      <c r="KH53" s="76">
        <v>0</v>
      </c>
      <c r="KK53" s="6" t="s">
        <v>55</v>
      </c>
      <c r="KL53" s="6">
        <v>0.42</v>
      </c>
      <c r="KM53" s="6">
        <v>0.18</v>
      </c>
      <c r="KN53" s="6">
        <v>0.48</v>
      </c>
      <c r="KO53" s="6">
        <v>0</v>
      </c>
      <c r="KR53" s="76" t="s">
        <v>55</v>
      </c>
      <c r="KS53" s="76">
        <v>0.56999999999999995</v>
      </c>
      <c r="KT53" s="76">
        <v>0.79</v>
      </c>
      <c r="KU53" s="76">
        <v>0.4</v>
      </c>
      <c r="KV53" s="76">
        <v>0</v>
      </c>
      <c r="KY53" s="76" t="s">
        <v>55</v>
      </c>
      <c r="KZ53" s="76">
        <v>0.32</v>
      </c>
      <c r="LA53" s="76">
        <v>0</v>
      </c>
      <c r="LB53" s="76">
        <v>0.22</v>
      </c>
      <c r="LC53" s="76">
        <v>0</v>
      </c>
      <c r="LF53" s="76" t="s">
        <v>55</v>
      </c>
      <c r="LG53" s="76">
        <v>0.33</v>
      </c>
      <c r="LH53" s="76">
        <v>0.51</v>
      </c>
      <c r="LI53" s="76">
        <v>0.33</v>
      </c>
      <c r="LJ53" s="76">
        <v>0</v>
      </c>
      <c r="LM53" s="76" t="s">
        <v>55</v>
      </c>
      <c r="LN53" s="76">
        <v>0.23</v>
      </c>
      <c r="LO53" s="76">
        <v>0</v>
      </c>
      <c r="LP53" s="76">
        <v>0.27</v>
      </c>
      <c r="LQ53" s="76">
        <v>0</v>
      </c>
      <c r="LR53" s="76"/>
      <c r="LS53" s="76"/>
      <c r="LT53" s="76" t="s">
        <v>55</v>
      </c>
      <c r="LU53" s="76">
        <v>0.63</v>
      </c>
      <c r="LV53" s="76">
        <v>0.69</v>
      </c>
      <c r="LW53" s="76">
        <v>0.75</v>
      </c>
      <c r="LX53" s="76">
        <v>0</v>
      </c>
      <c r="LY53" s="76"/>
      <c r="LZ53" s="76"/>
      <c r="MA53" s="76" t="s">
        <v>55</v>
      </c>
      <c r="MB53" s="76">
        <v>0.64</v>
      </c>
      <c r="MC53" s="76">
        <v>0.17</v>
      </c>
      <c r="MD53" s="76">
        <v>0.98</v>
      </c>
      <c r="ME53" s="76">
        <v>0</v>
      </c>
      <c r="MH53" s="76" t="s">
        <v>55</v>
      </c>
      <c r="MI53" s="76">
        <v>0.39</v>
      </c>
      <c r="MJ53" s="76">
        <v>0.62</v>
      </c>
      <c r="MK53" s="76">
        <v>0.16</v>
      </c>
      <c r="ML53" s="76">
        <v>0</v>
      </c>
      <c r="MM53" s="76"/>
      <c r="MN53" s="76"/>
      <c r="MO53" s="76" t="s">
        <v>55</v>
      </c>
      <c r="MP53" s="76">
        <v>0.5</v>
      </c>
      <c r="MQ53" s="76">
        <v>0.48</v>
      </c>
      <c r="MR53" s="76">
        <v>0.39</v>
      </c>
      <c r="MS53" s="76">
        <v>0</v>
      </c>
    </row>
    <row r="54" spans="1:357" x14ac:dyDescent="0.25">
      <c r="A54" s="1">
        <v>2.4499999999999993</v>
      </c>
      <c r="B54" s="1">
        <v>2.4999999999999991</v>
      </c>
      <c r="C54" s="1" t="s">
        <v>56</v>
      </c>
      <c r="D54" s="1">
        <v>0</v>
      </c>
      <c r="E54" s="1">
        <v>0</v>
      </c>
      <c r="F54" s="1">
        <v>0</v>
      </c>
      <c r="G54" s="1">
        <v>0</v>
      </c>
      <c r="H54" s="1"/>
      <c r="I54" s="1"/>
      <c r="J54" s="1" t="s">
        <v>56</v>
      </c>
      <c r="K54" s="1">
        <v>0.05</v>
      </c>
      <c r="L54" s="1">
        <v>0.21</v>
      </c>
      <c r="M54" s="1">
        <v>0</v>
      </c>
      <c r="N54" s="1">
        <v>0</v>
      </c>
      <c r="O54" s="1"/>
      <c r="P54" s="1"/>
      <c r="Q54" s="1" t="s">
        <v>56</v>
      </c>
      <c r="R54" s="1">
        <v>0.36</v>
      </c>
      <c r="S54" s="1">
        <v>0.18</v>
      </c>
      <c r="T54" s="1">
        <v>0.15</v>
      </c>
      <c r="U54" s="1">
        <v>1.36</v>
      </c>
      <c r="V54" s="1"/>
      <c r="W54" s="1"/>
      <c r="X54" s="1" t="s">
        <v>56</v>
      </c>
      <c r="Y54" s="1">
        <v>0.09</v>
      </c>
      <c r="Z54" s="1">
        <v>0.39</v>
      </c>
      <c r="AA54" s="1">
        <v>0</v>
      </c>
      <c r="AB54" s="1">
        <v>0</v>
      </c>
      <c r="AC54" s="1"/>
      <c r="AD54" s="1"/>
      <c r="AE54" s="6" t="s">
        <v>56</v>
      </c>
      <c r="AF54" s="6">
        <v>0.04</v>
      </c>
      <c r="AG54" s="6">
        <v>0.17</v>
      </c>
      <c r="AH54" s="6">
        <v>0</v>
      </c>
      <c r="AI54" s="6">
        <v>0</v>
      </c>
      <c r="AJ54" s="1"/>
      <c r="AK54" s="1"/>
      <c r="AL54" s="6" t="s">
        <v>56</v>
      </c>
      <c r="AM54" s="6">
        <v>0</v>
      </c>
      <c r="AN54" s="6">
        <v>0</v>
      </c>
      <c r="AO54" s="6">
        <v>0</v>
      </c>
      <c r="AP54" s="6">
        <v>0</v>
      </c>
      <c r="AQ54" s="1"/>
      <c r="AR54" s="1"/>
      <c r="AS54" s="6" t="s">
        <v>56</v>
      </c>
      <c r="AT54" s="6">
        <v>0.15</v>
      </c>
      <c r="AU54" s="6">
        <v>0</v>
      </c>
      <c r="AV54" s="6">
        <v>0</v>
      </c>
      <c r="AW54" s="6">
        <v>0.92</v>
      </c>
      <c r="AZ54" s="6" t="s">
        <v>56</v>
      </c>
      <c r="BA54" s="6">
        <v>0.04</v>
      </c>
      <c r="BB54" s="6">
        <v>0</v>
      </c>
      <c r="BC54" s="6">
        <v>0</v>
      </c>
      <c r="BD54" s="6">
        <v>0.28999999999999998</v>
      </c>
      <c r="BG54" s="6" t="s">
        <v>56</v>
      </c>
      <c r="BH54" s="6">
        <v>0</v>
      </c>
      <c r="BI54" s="6">
        <v>0</v>
      </c>
      <c r="BJ54" s="6">
        <v>0</v>
      </c>
      <c r="BK54" s="6">
        <v>0</v>
      </c>
      <c r="BN54" s="6" t="s">
        <v>56</v>
      </c>
      <c r="BO54" s="6">
        <v>0</v>
      </c>
      <c r="BP54" s="6">
        <v>0</v>
      </c>
      <c r="BQ54" s="6">
        <v>0</v>
      </c>
      <c r="BR54" s="6">
        <v>0</v>
      </c>
      <c r="BU54" s="6" t="s">
        <v>56</v>
      </c>
      <c r="BV54" s="6">
        <v>0.03</v>
      </c>
      <c r="BW54" s="6">
        <v>0</v>
      </c>
      <c r="BX54" s="6">
        <v>0.06</v>
      </c>
      <c r="BY54" s="6">
        <v>0</v>
      </c>
      <c r="CB54" s="6" t="s">
        <v>56</v>
      </c>
      <c r="CC54" s="6">
        <v>0.09</v>
      </c>
      <c r="CD54" s="6">
        <v>0.34</v>
      </c>
      <c r="CE54" s="6">
        <v>0</v>
      </c>
      <c r="CF54" s="6">
        <v>0</v>
      </c>
      <c r="CI54" s="6" t="s">
        <v>56</v>
      </c>
      <c r="CJ54" s="6">
        <v>0.08</v>
      </c>
      <c r="CK54" s="6">
        <v>0.28000000000000003</v>
      </c>
      <c r="CL54" s="6">
        <v>0</v>
      </c>
      <c r="CM54" s="6">
        <v>0</v>
      </c>
      <c r="CP54" s="6" t="s">
        <v>56</v>
      </c>
      <c r="CQ54" s="6">
        <v>0</v>
      </c>
      <c r="CR54" s="6">
        <v>0</v>
      </c>
      <c r="CS54" s="6">
        <v>0</v>
      </c>
      <c r="CT54" s="6">
        <v>0</v>
      </c>
      <c r="CW54" s="6" t="s">
        <v>56</v>
      </c>
      <c r="CX54" s="6">
        <v>0</v>
      </c>
      <c r="CY54" s="6">
        <v>0</v>
      </c>
      <c r="CZ54" s="6">
        <v>0</v>
      </c>
      <c r="DA54" s="6">
        <v>0</v>
      </c>
      <c r="DD54" s="6" t="s">
        <v>56</v>
      </c>
      <c r="DE54" s="6">
        <v>0</v>
      </c>
      <c r="DF54" s="6">
        <v>0</v>
      </c>
      <c r="DG54" s="6">
        <v>0</v>
      </c>
      <c r="DH54" s="6">
        <v>0</v>
      </c>
      <c r="DK54" s="6" t="s">
        <v>56</v>
      </c>
      <c r="DL54" s="6">
        <v>0.21</v>
      </c>
      <c r="DM54" s="6">
        <v>0.37</v>
      </c>
      <c r="DN54" s="6">
        <v>0.05</v>
      </c>
      <c r="DO54" s="6">
        <v>0</v>
      </c>
      <c r="DR54" s="6" t="s">
        <v>56</v>
      </c>
      <c r="DS54" s="6">
        <v>0.17</v>
      </c>
      <c r="DT54" s="6">
        <v>0.62</v>
      </c>
      <c r="DU54" s="6">
        <v>0</v>
      </c>
      <c r="DV54" s="6">
        <v>0</v>
      </c>
      <c r="DY54" s="6" t="s">
        <v>56</v>
      </c>
      <c r="DZ54" s="6">
        <v>0</v>
      </c>
      <c r="EA54" s="6">
        <v>0</v>
      </c>
      <c r="EB54" s="6">
        <v>0</v>
      </c>
      <c r="EC54" s="6">
        <v>0</v>
      </c>
      <c r="EF54" s="6" t="s">
        <v>56</v>
      </c>
      <c r="EG54" s="6">
        <v>0</v>
      </c>
      <c r="EH54" s="6">
        <v>0</v>
      </c>
      <c r="EI54" s="6">
        <v>0</v>
      </c>
      <c r="EJ54" s="6">
        <v>0</v>
      </c>
      <c r="EM54" s="6" t="s">
        <v>56</v>
      </c>
      <c r="EN54" s="6">
        <v>0.06</v>
      </c>
      <c r="EO54" s="6">
        <v>0</v>
      </c>
      <c r="EP54" s="6">
        <v>0.11</v>
      </c>
      <c r="EQ54" s="6">
        <v>0</v>
      </c>
      <c r="ET54" s="6" t="s">
        <v>56</v>
      </c>
      <c r="EU54" s="6">
        <v>0.03</v>
      </c>
      <c r="EV54" s="6">
        <v>0</v>
      </c>
      <c r="EW54" s="6">
        <v>0</v>
      </c>
      <c r="EX54" s="6">
        <v>0</v>
      </c>
      <c r="FA54" s="6" t="s">
        <v>56</v>
      </c>
      <c r="FB54" s="6">
        <v>0.12</v>
      </c>
      <c r="FC54" s="6">
        <v>0</v>
      </c>
      <c r="FD54" s="6">
        <v>0</v>
      </c>
      <c r="FE54" s="6">
        <v>0</v>
      </c>
      <c r="FH54" s="6" t="s">
        <v>56</v>
      </c>
      <c r="FI54" s="6">
        <v>0</v>
      </c>
      <c r="FJ54" s="6">
        <v>0</v>
      </c>
      <c r="FK54" s="6">
        <v>0</v>
      </c>
      <c r="FL54" s="6">
        <v>0</v>
      </c>
      <c r="FO54" s="6" t="s">
        <v>56</v>
      </c>
      <c r="FP54" s="6">
        <v>0.05</v>
      </c>
      <c r="FQ54" s="6">
        <v>0.2</v>
      </c>
      <c r="FR54" s="6">
        <v>0</v>
      </c>
      <c r="FS54" s="6">
        <v>0</v>
      </c>
      <c r="FV54" s="6" t="s">
        <v>56</v>
      </c>
      <c r="FW54" s="6">
        <v>0.12</v>
      </c>
      <c r="FX54" s="6">
        <v>0.46</v>
      </c>
      <c r="FY54" s="6">
        <v>0</v>
      </c>
      <c r="FZ54" s="6">
        <v>0</v>
      </c>
      <c r="GC54" s="6" t="s">
        <v>56</v>
      </c>
      <c r="GD54" s="6">
        <v>0.06</v>
      </c>
      <c r="GE54" s="6">
        <v>0.26</v>
      </c>
      <c r="GF54" s="6">
        <v>0</v>
      </c>
      <c r="GG54" s="6">
        <v>0</v>
      </c>
      <c r="GJ54" s="58" t="s">
        <v>56</v>
      </c>
      <c r="GK54" s="58">
        <v>0.04</v>
      </c>
      <c r="GL54" s="58">
        <v>0</v>
      </c>
      <c r="GM54" s="58">
        <v>0</v>
      </c>
      <c r="GN54" s="58">
        <v>0</v>
      </c>
      <c r="GQ54" s="58" t="s">
        <v>56</v>
      </c>
      <c r="GR54" s="58">
        <v>0.03</v>
      </c>
      <c r="GS54" s="58">
        <v>0</v>
      </c>
      <c r="GT54" s="58">
        <v>0</v>
      </c>
      <c r="GU54" s="58">
        <v>0</v>
      </c>
      <c r="GX54" s="62" t="s">
        <v>56</v>
      </c>
      <c r="GY54" s="62">
        <v>0</v>
      </c>
      <c r="GZ54" s="62">
        <v>0</v>
      </c>
      <c r="HA54" s="62">
        <v>0</v>
      </c>
      <c r="HB54" s="62">
        <v>0</v>
      </c>
      <c r="HE54" s="66" t="s">
        <v>56</v>
      </c>
      <c r="HF54" s="66">
        <v>0.1</v>
      </c>
      <c r="HG54" s="66">
        <v>0</v>
      </c>
      <c r="HH54" s="66">
        <v>0.09</v>
      </c>
      <c r="HI54" s="66">
        <v>0</v>
      </c>
      <c r="HL54" s="66" t="s">
        <v>56</v>
      </c>
      <c r="HM54" s="66">
        <v>0</v>
      </c>
      <c r="HN54" s="66">
        <v>0</v>
      </c>
      <c r="HO54" s="66">
        <v>0</v>
      </c>
      <c r="HP54" s="66">
        <v>0</v>
      </c>
      <c r="HS54" s="66" t="s">
        <v>56</v>
      </c>
      <c r="HT54" s="66">
        <v>0.13</v>
      </c>
      <c r="HU54" s="66">
        <v>0.11</v>
      </c>
      <c r="HV54" s="66">
        <v>0</v>
      </c>
      <c r="HW54" s="66">
        <v>0</v>
      </c>
      <c r="HZ54" s="66" t="s">
        <v>56</v>
      </c>
      <c r="IA54" s="75">
        <v>0.06</v>
      </c>
      <c r="IB54" s="75">
        <v>0</v>
      </c>
      <c r="IC54" s="75">
        <v>0.1</v>
      </c>
      <c r="ID54" s="75">
        <v>0</v>
      </c>
      <c r="IG54" s="66" t="s">
        <v>56</v>
      </c>
      <c r="IH54" s="66">
        <v>0</v>
      </c>
      <c r="II54" s="66">
        <v>0</v>
      </c>
      <c r="IJ54" s="66">
        <v>0</v>
      </c>
      <c r="IK54" s="66">
        <v>0</v>
      </c>
      <c r="IN54" s="66" t="s">
        <v>56</v>
      </c>
      <c r="IO54" s="66">
        <v>7.0000000000000007E-2</v>
      </c>
      <c r="IP54" s="66">
        <v>0.11</v>
      </c>
      <c r="IQ54" s="66">
        <v>7.0000000000000007E-2</v>
      </c>
      <c r="IR54" s="66">
        <v>0</v>
      </c>
      <c r="IU54" s="66" t="s">
        <v>56</v>
      </c>
      <c r="IV54" s="66">
        <v>0.12</v>
      </c>
      <c r="IW54" s="66">
        <v>0.25</v>
      </c>
      <c r="IX54" s="66">
        <v>0.1</v>
      </c>
      <c r="IY54" s="66">
        <v>0</v>
      </c>
      <c r="JB54" s="66" t="s">
        <v>56</v>
      </c>
      <c r="JC54" s="76">
        <v>0.35</v>
      </c>
      <c r="JD54" s="76">
        <v>0.43</v>
      </c>
      <c r="JE54" s="76">
        <v>0.14000000000000001</v>
      </c>
      <c r="JF54" s="76">
        <v>0</v>
      </c>
      <c r="JI54" s="66" t="s">
        <v>56</v>
      </c>
      <c r="JJ54" s="66">
        <v>0.14000000000000001</v>
      </c>
      <c r="JK54" s="66">
        <v>0.36</v>
      </c>
      <c r="JL54" s="66">
        <v>0</v>
      </c>
      <c r="JM54" s="66">
        <v>0</v>
      </c>
      <c r="JP54" s="72" t="s">
        <v>56</v>
      </c>
      <c r="JQ54" s="72">
        <v>0.2</v>
      </c>
      <c r="JR54" s="72">
        <v>0.48</v>
      </c>
      <c r="JS54" s="72">
        <v>0</v>
      </c>
      <c r="JT54" s="72">
        <v>0</v>
      </c>
      <c r="JW54" s="76" t="s">
        <v>56</v>
      </c>
      <c r="JX54" s="76">
        <v>0.2</v>
      </c>
      <c r="JY54" s="76">
        <v>0.46</v>
      </c>
      <c r="JZ54" s="76">
        <v>0</v>
      </c>
      <c r="KA54" s="76">
        <v>0</v>
      </c>
      <c r="KD54" s="76" t="s">
        <v>56</v>
      </c>
      <c r="KE54" s="76">
        <v>1.25</v>
      </c>
      <c r="KF54" s="76">
        <v>1.53</v>
      </c>
      <c r="KG54" s="76">
        <v>0.94</v>
      </c>
      <c r="KH54" s="76">
        <v>0</v>
      </c>
      <c r="KK54" s="6" t="s">
        <v>56</v>
      </c>
      <c r="KL54" s="6">
        <v>0.93</v>
      </c>
      <c r="KM54" s="6">
        <v>2.27</v>
      </c>
      <c r="KN54" s="6">
        <v>0.65</v>
      </c>
      <c r="KO54" s="6">
        <v>0.5</v>
      </c>
      <c r="KR54" s="76" t="s">
        <v>56</v>
      </c>
      <c r="KS54" s="76">
        <v>0.2</v>
      </c>
      <c r="KT54" s="76">
        <v>0.15</v>
      </c>
      <c r="KU54" s="76">
        <v>0.1</v>
      </c>
      <c r="KV54" s="76">
        <v>0.17</v>
      </c>
      <c r="KY54" s="76" t="s">
        <v>56</v>
      </c>
      <c r="KZ54" s="76">
        <v>0.04</v>
      </c>
      <c r="LA54" s="76">
        <v>0</v>
      </c>
      <c r="LB54" s="76">
        <v>0</v>
      </c>
      <c r="LC54" s="76">
        <v>0</v>
      </c>
      <c r="LF54" s="76" t="s">
        <v>56</v>
      </c>
      <c r="LG54" s="76">
        <v>7.0000000000000007E-2</v>
      </c>
      <c r="LH54" s="76">
        <v>0</v>
      </c>
      <c r="LI54" s="76">
        <v>0</v>
      </c>
      <c r="LJ54" s="76">
        <v>0.52</v>
      </c>
      <c r="LM54" s="76" t="s">
        <v>56</v>
      </c>
      <c r="LN54" s="76">
        <v>0.09</v>
      </c>
      <c r="LO54" s="76">
        <v>0.14000000000000001</v>
      </c>
      <c r="LP54" s="76">
        <v>0</v>
      </c>
      <c r="LQ54" s="76">
        <v>0</v>
      </c>
      <c r="LR54" s="76"/>
      <c r="LS54" s="76"/>
      <c r="LT54" s="76" t="s">
        <v>56</v>
      </c>
      <c r="LU54" s="76">
        <v>0.36</v>
      </c>
      <c r="LV54" s="76">
        <v>0.96</v>
      </c>
      <c r="LW54" s="76">
        <v>0</v>
      </c>
      <c r="LX54" s="76">
        <v>0</v>
      </c>
      <c r="LY54" s="76"/>
      <c r="LZ54" s="76"/>
      <c r="MA54" s="76" t="s">
        <v>56</v>
      </c>
      <c r="MB54" s="76">
        <v>0.05</v>
      </c>
      <c r="MC54" s="76">
        <v>0.2</v>
      </c>
      <c r="MD54" s="76">
        <v>0</v>
      </c>
      <c r="ME54" s="76">
        <v>0</v>
      </c>
      <c r="MH54" s="76" t="s">
        <v>56</v>
      </c>
      <c r="MI54" s="76">
        <v>0.28000000000000003</v>
      </c>
      <c r="MJ54" s="76">
        <v>1.06</v>
      </c>
      <c r="MK54" s="76">
        <v>0</v>
      </c>
      <c r="ML54" s="76">
        <v>0</v>
      </c>
      <c r="MM54" s="76"/>
      <c r="MN54" s="76"/>
      <c r="MO54" s="76" t="s">
        <v>56</v>
      </c>
      <c r="MP54" s="76">
        <v>0.22</v>
      </c>
      <c r="MQ54" s="76">
        <v>0.81</v>
      </c>
      <c r="MR54" s="76">
        <v>0</v>
      </c>
      <c r="MS54" s="76">
        <v>0</v>
      </c>
    </row>
    <row r="55" spans="1:357" x14ac:dyDescent="0.25">
      <c r="A55" s="1">
        <v>2.4999999999999991</v>
      </c>
      <c r="B55" s="1">
        <v>2.5499999999999989</v>
      </c>
      <c r="C55" s="1" t="s">
        <v>57</v>
      </c>
      <c r="D55" s="1">
        <v>0.17</v>
      </c>
      <c r="E55" s="1">
        <v>0.38</v>
      </c>
      <c r="F55" s="1">
        <v>0</v>
      </c>
      <c r="G55" s="1">
        <v>0</v>
      </c>
      <c r="H55" s="1"/>
      <c r="I55" s="1"/>
      <c r="J55" s="1" t="s">
        <v>57</v>
      </c>
      <c r="K55" s="1">
        <v>0.42</v>
      </c>
      <c r="L55" s="1">
        <v>1.03</v>
      </c>
      <c r="M55" s="1">
        <v>0.34</v>
      </c>
      <c r="N55" s="1">
        <v>0</v>
      </c>
      <c r="O55" s="1"/>
      <c r="P55" s="1"/>
      <c r="Q55" s="1" t="s">
        <v>57</v>
      </c>
      <c r="R55" s="1">
        <v>0.27</v>
      </c>
      <c r="S55" s="1">
        <v>0.44</v>
      </c>
      <c r="T55" s="1">
        <v>0</v>
      </c>
      <c r="U55" s="1">
        <v>0.92</v>
      </c>
      <c r="V55" s="1"/>
      <c r="W55" s="1"/>
      <c r="X55" s="1" t="s">
        <v>57</v>
      </c>
      <c r="Y55" s="1">
        <v>0.25</v>
      </c>
      <c r="Z55" s="1">
        <v>0</v>
      </c>
      <c r="AA55" s="1">
        <v>0.23</v>
      </c>
      <c r="AB55" s="1">
        <v>0</v>
      </c>
      <c r="AC55" s="1"/>
      <c r="AD55" s="1"/>
      <c r="AE55" s="6" t="s">
        <v>57</v>
      </c>
      <c r="AF55" s="6">
        <v>0</v>
      </c>
      <c r="AG55" s="6">
        <v>0</v>
      </c>
      <c r="AH55" s="6">
        <v>0</v>
      </c>
      <c r="AI55" s="6">
        <v>0</v>
      </c>
      <c r="AJ55" s="1"/>
      <c r="AK55" s="1"/>
      <c r="AL55" s="6" t="s">
        <v>57</v>
      </c>
      <c r="AM55" s="6">
        <v>0.03</v>
      </c>
      <c r="AN55" s="6">
        <v>0</v>
      </c>
      <c r="AO55" s="6">
        <v>0.06</v>
      </c>
      <c r="AP55" s="6">
        <v>0</v>
      </c>
      <c r="AQ55" s="1"/>
      <c r="AR55" s="1"/>
      <c r="AS55" s="6" t="s">
        <v>57</v>
      </c>
      <c r="AT55" s="6">
        <v>0.17</v>
      </c>
      <c r="AU55" s="6">
        <v>0</v>
      </c>
      <c r="AV55" s="6">
        <v>0</v>
      </c>
      <c r="AW55" s="6">
        <v>0</v>
      </c>
      <c r="AZ55" s="6" t="s">
        <v>57</v>
      </c>
      <c r="BA55" s="6">
        <v>0.11</v>
      </c>
      <c r="BB55" s="6">
        <v>0</v>
      </c>
      <c r="BC55" s="6">
        <v>0.1</v>
      </c>
      <c r="BD55" s="6">
        <v>0</v>
      </c>
      <c r="BG55" s="6" t="s">
        <v>57</v>
      </c>
      <c r="BH55" s="6">
        <v>0.17</v>
      </c>
      <c r="BI55" s="6">
        <v>0.2</v>
      </c>
      <c r="BJ55" s="6">
        <v>0.22</v>
      </c>
      <c r="BK55" s="6">
        <v>0</v>
      </c>
      <c r="BN55" s="6" t="s">
        <v>57</v>
      </c>
      <c r="BO55" s="6">
        <v>0.11</v>
      </c>
      <c r="BP55" s="6">
        <v>0.36</v>
      </c>
      <c r="BQ55" s="6">
        <v>0</v>
      </c>
      <c r="BR55" s="6">
        <v>0</v>
      </c>
      <c r="BU55" s="6" t="s">
        <v>57</v>
      </c>
      <c r="BV55" s="6">
        <v>0.2</v>
      </c>
      <c r="BW55" s="6">
        <v>0</v>
      </c>
      <c r="BX55" s="6">
        <v>0.2</v>
      </c>
      <c r="BY55" s="6">
        <v>0.56000000000000005</v>
      </c>
      <c r="CB55" s="6" t="s">
        <v>57</v>
      </c>
      <c r="CC55" s="6">
        <v>0.39</v>
      </c>
      <c r="CD55" s="6">
        <v>0</v>
      </c>
      <c r="CE55" s="6">
        <v>0.76</v>
      </c>
      <c r="CF55" s="6">
        <v>0</v>
      </c>
      <c r="CI55" s="6" t="s">
        <v>57</v>
      </c>
      <c r="CJ55" s="6">
        <v>0.31</v>
      </c>
      <c r="CK55" s="6">
        <v>0</v>
      </c>
      <c r="CL55" s="6">
        <v>0.65</v>
      </c>
      <c r="CM55" s="6">
        <v>0</v>
      </c>
      <c r="CP55" s="6" t="s">
        <v>57</v>
      </c>
      <c r="CQ55" s="6">
        <v>0.39</v>
      </c>
      <c r="CR55" s="6">
        <v>0.54</v>
      </c>
      <c r="CS55" s="6">
        <v>0.47</v>
      </c>
      <c r="CT55" s="6">
        <v>0</v>
      </c>
      <c r="CW55" s="6" t="s">
        <v>57</v>
      </c>
      <c r="CX55" s="6">
        <v>0.32</v>
      </c>
      <c r="CY55" s="6">
        <v>0</v>
      </c>
      <c r="CZ55" s="6">
        <v>0.57999999999999996</v>
      </c>
      <c r="DA55" s="6">
        <v>0</v>
      </c>
      <c r="DD55" s="6" t="s">
        <v>57</v>
      </c>
      <c r="DE55" s="6">
        <v>0.13</v>
      </c>
      <c r="DF55" s="6">
        <v>0</v>
      </c>
      <c r="DG55" s="6">
        <v>0.24</v>
      </c>
      <c r="DH55" s="6">
        <v>0</v>
      </c>
      <c r="DK55" s="6" t="s">
        <v>57</v>
      </c>
      <c r="DL55" s="6">
        <v>0.67</v>
      </c>
      <c r="DM55" s="6">
        <v>0.47</v>
      </c>
      <c r="DN55" s="6">
        <v>0.83</v>
      </c>
      <c r="DO55" s="6">
        <v>0</v>
      </c>
      <c r="DR55" s="6" t="s">
        <v>57</v>
      </c>
      <c r="DS55" s="6">
        <v>0.3</v>
      </c>
      <c r="DT55" s="6">
        <v>0</v>
      </c>
      <c r="DU55" s="6">
        <v>0.57999999999999996</v>
      </c>
      <c r="DV55" s="6">
        <v>0</v>
      </c>
      <c r="DY55" s="6" t="s">
        <v>57</v>
      </c>
      <c r="DZ55" s="6">
        <v>0.53</v>
      </c>
      <c r="EA55" s="6">
        <v>0.28000000000000003</v>
      </c>
      <c r="EB55" s="6">
        <v>0.59</v>
      </c>
      <c r="EC55" s="6">
        <v>0</v>
      </c>
      <c r="EF55" s="6" t="s">
        <v>57</v>
      </c>
      <c r="EG55" s="6">
        <v>0.22</v>
      </c>
      <c r="EH55" s="6">
        <v>0</v>
      </c>
      <c r="EI55" s="6">
        <v>0.3</v>
      </c>
      <c r="EJ55" s="6">
        <v>0</v>
      </c>
      <c r="EM55" s="6" t="s">
        <v>57</v>
      </c>
      <c r="EN55" s="6">
        <v>0.25</v>
      </c>
      <c r="EO55" s="6">
        <v>0</v>
      </c>
      <c r="EP55" s="6">
        <v>0.47</v>
      </c>
      <c r="EQ55" s="6">
        <v>0</v>
      </c>
      <c r="ET55" s="6" t="s">
        <v>57</v>
      </c>
      <c r="EU55" s="6">
        <v>0.3</v>
      </c>
      <c r="EV55" s="6">
        <v>0</v>
      </c>
      <c r="EW55" s="6">
        <v>0</v>
      </c>
      <c r="EX55" s="6">
        <v>0</v>
      </c>
      <c r="FA55" s="6" t="s">
        <v>57</v>
      </c>
      <c r="FB55" s="6">
        <v>0.6</v>
      </c>
      <c r="FC55" s="6">
        <v>0.08</v>
      </c>
      <c r="FD55" s="6">
        <v>1.06</v>
      </c>
      <c r="FE55" s="6">
        <v>0.32</v>
      </c>
      <c r="FH55" s="6" t="s">
        <v>57</v>
      </c>
      <c r="FI55" s="6">
        <v>0.28000000000000003</v>
      </c>
      <c r="FJ55" s="6">
        <v>0.44</v>
      </c>
      <c r="FK55" s="6">
        <v>0.28999999999999998</v>
      </c>
      <c r="FL55" s="6">
        <v>0</v>
      </c>
      <c r="FO55" s="6" t="s">
        <v>57</v>
      </c>
      <c r="FP55" s="6">
        <v>0.25</v>
      </c>
      <c r="FQ55" s="6">
        <v>0</v>
      </c>
      <c r="FR55" s="6">
        <v>0.11</v>
      </c>
      <c r="FS55" s="6">
        <v>0</v>
      </c>
      <c r="FV55" s="6" t="s">
        <v>57</v>
      </c>
      <c r="FW55" s="6">
        <v>0.13</v>
      </c>
      <c r="FX55" s="6">
        <v>0.17</v>
      </c>
      <c r="FY55" s="6">
        <v>0</v>
      </c>
      <c r="FZ55" s="6">
        <v>0</v>
      </c>
      <c r="GC55" s="6" t="s">
        <v>57</v>
      </c>
      <c r="GD55" s="6">
        <v>0</v>
      </c>
      <c r="GE55" s="6">
        <v>0</v>
      </c>
      <c r="GF55" s="6">
        <v>0</v>
      </c>
      <c r="GG55" s="6">
        <v>0</v>
      </c>
      <c r="GJ55" s="58" t="s">
        <v>57</v>
      </c>
      <c r="GK55" s="58">
        <v>7.0000000000000007E-2</v>
      </c>
      <c r="GL55" s="58">
        <v>0</v>
      </c>
      <c r="GM55" s="58">
        <v>0</v>
      </c>
      <c r="GN55" s="58">
        <v>0</v>
      </c>
      <c r="GQ55" s="58" t="s">
        <v>57</v>
      </c>
      <c r="GR55" s="58">
        <v>0.38</v>
      </c>
      <c r="GS55" s="58">
        <v>1.26</v>
      </c>
      <c r="GT55" s="58">
        <v>0</v>
      </c>
      <c r="GU55" s="58">
        <v>0</v>
      </c>
      <c r="GX55" s="62" t="s">
        <v>57</v>
      </c>
      <c r="GY55" s="62">
        <v>0.28000000000000003</v>
      </c>
      <c r="GZ55" s="62">
        <v>0</v>
      </c>
      <c r="HA55" s="62">
        <v>0.31</v>
      </c>
      <c r="HB55" s="62">
        <v>0</v>
      </c>
      <c r="HE55" s="66" t="s">
        <v>57</v>
      </c>
      <c r="HF55" s="66">
        <v>0.2</v>
      </c>
      <c r="HG55" s="66">
        <v>0.72</v>
      </c>
      <c r="HH55" s="66">
        <v>0.06</v>
      </c>
      <c r="HI55" s="66">
        <v>0</v>
      </c>
      <c r="HL55" s="66" t="s">
        <v>57</v>
      </c>
      <c r="HM55" s="66">
        <v>0.21</v>
      </c>
      <c r="HN55" s="66">
        <v>0.25</v>
      </c>
      <c r="HO55" s="66">
        <v>0.12</v>
      </c>
      <c r="HP55" s="66">
        <v>0</v>
      </c>
      <c r="HS55" s="66" t="s">
        <v>57</v>
      </c>
      <c r="HT55" s="66">
        <v>1.23</v>
      </c>
      <c r="HU55" s="66">
        <v>2.2799999999999998</v>
      </c>
      <c r="HV55" s="66">
        <v>0.76</v>
      </c>
      <c r="HW55" s="66">
        <v>0</v>
      </c>
      <c r="HZ55" s="66" t="s">
        <v>57</v>
      </c>
      <c r="IA55" s="75">
        <v>0.3</v>
      </c>
      <c r="IB55" s="75">
        <v>0.56000000000000005</v>
      </c>
      <c r="IC55" s="75">
        <v>0.15</v>
      </c>
      <c r="ID55" s="75">
        <v>0</v>
      </c>
      <c r="IG55" s="66" t="s">
        <v>57</v>
      </c>
      <c r="IH55" s="66">
        <v>0.84</v>
      </c>
      <c r="II55" s="66">
        <v>0.86</v>
      </c>
      <c r="IJ55" s="66">
        <v>0.71</v>
      </c>
      <c r="IK55" s="66">
        <v>0</v>
      </c>
      <c r="IN55" s="66" t="s">
        <v>57</v>
      </c>
      <c r="IO55" s="66">
        <v>0.84</v>
      </c>
      <c r="IP55" s="66">
        <v>0.77</v>
      </c>
      <c r="IQ55" s="66">
        <v>1.1000000000000001</v>
      </c>
      <c r="IR55" s="66">
        <v>0</v>
      </c>
      <c r="IU55" s="66" t="s">
        <v>57</v>
      </c>
      <c r="IV55" s="66">
        <v>0.34</v>
      </c>
      <c r="IW55" s="66">
        <v>0</v>
      </c>
      <c r="IX55" s="66">
        <v>0.34</v>
      </c>
      <c r="IY55" s="66">
        <v>0</v>
      </c>
      <c r="JB55" s="66" t="s">
        <v>57</v>
      </c>
      <c r="JC55" s="76">
        <v>0.3</v>
      </c>
      <c r="JD55" s="76">
        <v>0.13</v>
      </c>
      <c r="JE55" s="76">
        <v>0.33</v>
      </c>
      <c r="JF55" s="76">
        <v>0</v>
      </c>
      <c r="JI55" s="66" t="s">
        <v>57</v>
      </c>
      <c r="JJ55" s="66">
        <v>0.31</v>
      </c>
      <c r="JK55" s="66">
        <v>0.22</v>
      </c>
      <c r="JL55" s="66">
        <v>0.26</v>
      </c>
      <c r="JM55" s="66">
        <v>0</v>
      </c>
      <c r="JP55" s="72" t="s">
        <v>57</v>
      </c>
      <c r="JQ55" s="72">
        <v>0.43</v>
      </c>
      <c r="JR55" s="72">
        <v>0.55000000000000004</v>
      </c>
      <c r="JS55" s="72">
        <v>0.33</v>
      </c>
      <c r="JT55" s="72">
        <v>0.86</v>
      </c>
      <c r="JW55" s="76" t="s">
        <v>57</v>
      </c>
      <c r="JX55" s="76">
        <v>0.1</v>
      </c>
      <c r="JY55" s="76">
        <v>0.08</v>
      </c>
      <c r="JZ55" s="76">
        <v>0</v>
      </c>
      <c r="KA55" s="76">
        <v>0</v>
      </c>
      <c r="KD55" s="76" t="s">
        <v>57</v>
      </c>
      <c r="KE55" s="76">
        <v>0.45</v>
      </c>
      <c r="KF55" s="76">
        <v>0</v>
      </c>
      <c r="KG55" s="76">
        <v>0.88</v>
      </c>
      <c r="KH55" s="76">
        <v>0</v>
      </c>
      <c r="KK55" s="6" t="s">
        <v>57</v>
      </c>
      <c r="KL55" s="6">
        <v>0.55000000000000004</v>
      </c>
      <c r="KM55" s="6">
        <v>0</v>
      </c>
      <c r="KN55" s="6">
        <v>0.63</v>
      </c>
      <c r="KO55" s="6">
        <v>0.56999999999999995</v>
      </c>
      <c r="KR55" s="76" t="s">
        <v>57</v>
      </c>
      <c r="KS55" s="76">
        <v>1.23</v>
      </c>
      <c r="KT55" s="76">
        <v>1.57</v>
      </c>
      <c r="KU55" s="76">
        <v>0.32</v>
      </c>
      <c r="KV55" s="76">
        <v>0.99</v>
      </c>
      <c r="KY55" s="76" t="s">
        <v>57</v>
      </c>
      <c r="KZ55" s="76">
        <v>0.34</v>
      </c>
      <c r="LA55" s="76">
        <v>0.25</v>
      </c>
      <c r="LB55" s="76">
        <v>0</v>
      </c>
      <c r="LC55" s="76">
        <v>1.32</v>
      </c>
      <c r="LF55" s="76" t="s">
        <v>57</v>
      </c>
      <c r="LG55" s="76">
        <v>0.2</v>
      </c>
      <c r="LH55" s="76">
        <v>0.28000000000000003</v>
      </c>
      <c r="LI55" s="76">
        <v>0</v>
      </c>
      <c r="LJ55" s="76">
        <v>0</v>
      </c>
      <c r="LM55" s="76" t="s">
        <v>57</v>
      </c>
      <c r="LN55" s="76">
        <v>0.43</v>
      </c>
      <c r="LO55" s="76">
        <v>0.42</v>
      </c>
      <c r="LP55" s="76">
        <v>0</v>
      </c>
      <c r="LQ55" s="76">
        <v>0</v>
      </c>
      <c r="LR55" s="76"/>
      <c r="LS55" s="76"/>
      <c r="LT55" s="76" t="s">
        <v>57</v>
      </c>
      <c r="LU55" s="76">
        <v>0.43</v>
      </c>
      <c r="LV55" s="76">
        <v>0.35</v>
      </c>
      <c r="LW55" s="76">
        <v>0</v>
      </c>
      <c r="LX55" s="76">
        <v>0</v>
      </c>
      <c r="LY55" s="76"/>
      <c r="LZ55" s="76"/>
      <c r="MA55" s="76" t="s">
        <v>57</v>
      </c>
      <c r="MB55" s="76">
        <v>0.84</v>
      </c>
      <c r="MC55" s="76">
        <v>0.28000000000000003</v>
      </c>
      <c r="MD55" s="76">
        <v>0.2</v>
      </c>
      <c r="ME55" s="76">
        <v>0</v>
      </c>
      <c r="MH55" s="76" t="s">
        <v>57</v>
      </c>
      <c r="MI55" s="76">
        <v>0.61</v>
      </c>
      <c r="MJ55" s="76">
        <v>0.76</v>
      </c>
      <c r="MK55" s="76">
        <v>0.42</v>
      </c>
      <c r="ML55" s="76">
        <v>0</v>
      </c>
      <c r="MM55" s="76"/>
      <c r="MN55" s="76"/>
      <c r="MO55" s="76" t="s">
        <v>57</v>
      </c>
      <c r="MP55" s="76">
        <v>0.32</v>
      </c>
      <c r="MQ55" s="76">
        <v>0</v>
      </c>
      <c r="MR55" s="76">
        <v>0</v>
      </c>
      <c r="MS55" s="76">
        <v>0</v>
      </c>
    </row>
    <row r="56" spans="1:357" x14ac:dyDescent="0.25">
      <c r="A56" s="1">
        <v>2.5499999999999989</v>
      </c>
      <c r="B56" s="1">
        <v>2.5999999999999988</v>
      </c>
      <c r="C56" s="1" t="s">
        <v>58</v>
      </c>
      <c r="D56" s="1">
        <v>7.0000000000000007E-2</v>
      </c>
      <c r="E56" s="1">
        <v>0</v>
      </c>
      <c r="F56" s="1">
        <v>0</v>
      </c>
      <c r="G56" s="1">
        <v>0.3</v>
      </c>
      <c r="H56" s="1"/>
      <c r="I56" s="1"/>
      <c r="J56" s="1" t="s">
        <v>58</v>
      </c>
      <c r="K56" s="1">
        <v>0</v>
      </c>
      <c r="L56" s="1">
        <v>0</v>
      </c>
      <c r="M56" s="1">
        <v>0</v>
      </c>
      <c r="N56" s="1">
        <v>0</v>
      </c>
      <c r="O56" s="1"/>
      <c r="P56" s="1"/>
      <c r="Q56" s="1" t="s">
        <v>58</v>
      </c>
      <c r="R56" s="1">
        <v>0.04</v>
      </c>
      <c r="S56" s="1">
        <v>0</v>
      </c>
      <c r="T56" s="1">
        <v>0</v>
      </c>
      <c r="U56" s="1">
        <v>0</v>
      </c>
      <c r="V56" s="1"/>
      <c r="W56" s="1"/>
      <c r="X56" s="1" t="s">
        <v>58</v>
      </c>
      <c r="Y56" s="1">
        <v>0</v>
      </c>
      <c r="Z56" s="1">
        <v>0</v>
      </c>
      <c r="AA56" s="1">
        <v>0</v>
      </c>
      <c r="AB56" s="1">
        <v>0</v>
      </c>
      <c r="AC56" s="1"/>
      <c r="AD56" s="1"/>
      <c r="AE56" s="6" t="s">
        <v>58</v>
      </c>
      <c r="AF56" s="6">
        <v>0.18</v>
      </c>
      <c r="AG56" s="6">
        <v>0</v>
      </c>
      <c r="AH56" s="6">
        <v>0.32</v>
      </c>
      <c r="AI56" s="6">
        <v>0</v>
      </c>
      <c r="AJ56" s="1"/>
      <c r="AK56" s="1"/>
      <c r="AL56" s="6" t="s">
        <v>58</v>
      </c>
      <c r="AM56" s="6">
        <v>0.13</v>
      </c>
      <c r="AN56" s="6">
        <v>0.54</v>
      </c>
      <c r="AO56" s="6">
        <v>0</v>
      </c>
      <c r="AP56" s="6">
        <v>0</v>
      </c>
      <c r="AQ56" s="1"/>
      <c r="AR56" s="1"/>
      <c r="AS56" s="6" t="s">
        <v>58</v>
      </c>
      <c r="AT56" s="6">
        <v>0.25</v>
      </c>
      <c r="AU56" s="6">
        <v>0.94</v>
      </c>
      <c r="AV56" s="6">
        <v>0</v>
      </c>
      <c r="AW56" s="6">
        <v>0</v>
      </c>
      <c r="AZ56" s="6" t="s">
        <v>58</v>
      </c>
      <c r="BA56" s="6">
        <v>0.1</v>
      </c>
      <c r="BB56" s="6">
        <v>0.34</v>
      </c>
      <c r="BC56" s="6">
        <v>0</v>
      </c>
      <c r="BD56" s="6">
        <v>0</v>
      </c>
      <c r="BG56" s="6" t="s">
        <v>58</v>
      </c>
      <c r="BH56" s="6">
        <v>0</v>
      </c>
      <c r="BI56" s="6">
        <v>0</v>
      </c>
      <c r="BJ56" s="6">
        <v>0</v>
      </c>
      <c r="BK56" s="6">
        <v>0</v>
      </c>
      <c r="BN56" s="6" t="s">
        <v>58</v>
      </c>
      <c r="BO56" s="6">
        <v>0</v>
      </c>
      <c r="BP56" s="6">
        <v>0</v>
      </c>
      <c r="BQ56" s="6">
        <v>0</v>
      </c>
      <c r="BR56" s="6">
        <v>0</v>
      </c>
      <c r="BU56" s="6" t="s">
        <v>58</v>
      </c>
      <c r="BV56" s="6">
        <v>0.09</v>
      </c>
      <c r="BW56" s="6">
        <v>0</v>
      </c>
      <c r="BX56" s="6">
        <v>0</v>
      </c>
      <c r="BY56" s="6">
        <v>0.56000000000000005</v>
      </c>
      <c r="CB56" s="6" t="s">
        <v>58</v>
      </c>
      <c r="CC56" s="6">
        <v>0.04</v>
      </c>
      <c r="CD56" s="6">
        <v>0.17</v>
      </c>
      <c r="CE56" s="6">
        <v>0</v>
      </c>
      <c r="CF56" s="6">
        <v>0</v>
      </c>
      <c r="CI56" s="6" t="s">
        <v>58</v>
      </c>
      <c r="CJ56" s="6">
        <v>0.09</v>
      </c>
      <c r="CK56" s="6">
        <v>0.31</v>
      </c>
      <c r="CL56" s="6">
        <v>0</v>
      </c>
      <c r="CM56" s="6">
        <v>0</v>
      </c>
      <c r="CP56" s="6" t="s">
        <v>58</v>
      </c>
      <c r="CQ56" s="6">
        <v>0.04</v>
      </c>
      <c r="CR56" s="6">
        <v>0</v>
      </c>
      <c r="CS56" s="6">
        <v>7.0000000000000007E-2</v>
      </c>
      <c r="CT56" s="6">
        <v>0</v>
      </c>
      <c r="CW56" s="6" t="s">
        <v>58</v>
      </c>
      <c r="CX56" s="6">
        <v>0</v>
      </c>
      <c r="CY56" s="6">
        <v>0</v>
      </c>
      <c r="CZ56" s="6">
        <v>0</v>
      </c>
      <c r="DA56" s="6">
        <v>0</v>
      </c>
      <c r="DD56" s="6" t="s">
        <v>58</v>
      </c>
      <c r="DE56" s="6">
        <v>7.0000000000000007E-2</v>
      </c>
      <c r="DF56" s="6">
        <v>0</v>
      </c>
      <c r="DG56" s="6">
        <v>0.13</v>
      </c>
      <c r="DH56" s="6">
        <v>0</v>
      </c>
      <c r="DK56" s="6" t="s">
        <v>58</v>
      </c>
      <c r="DL56" s="6">
        <v>0.05</v>
      </c>
      <c r="DM56" s="6">
        <v>0</v>
      </c>
      <c r="DN56" s="6">
        <v>0.1</v>
      </c>
      <c r="DO56" s="6">
        <v>0</v>
      </c>
      <c r="DR56" s="6" t="s">
        <v>58</v>
      </c>
      <c r="DS56" s="6">
        <v>0.11</v>
      </c>
      <c r="DT56" s="6">
        <v>0.28000000000000003</v>
      </c>
      <c r="DU56" s="6">
        <v>7.0000000000000007E-2</v>
      </c>
      <c r="DV56" s="6">
        <v>0</v>
      </c>
      <c r="DY56" s="6" t="s">
        <v>58</v>
      </c>
      <c r="DZ56" s="6">
        <v>0</v>
      </c>
      <c r="EA56" s="6">
        <v>0</v>
      </c>
      <c r="EB56" s="6">
        <v>0</v>
      </c>
      <c r="EC56" s="6">
        <v>0</v>
      </c>
      <c r="EF56" s="6" t="s">
        <v>58</v>
      </c>
      <c r="EG56" s="6">
        <v>0.33</v>
      </c>
      <c r="EH56" s="6">
        <v>0</v>
      </c>
      <c r="EI56" s="6">
        <v>0.68</v>
      </c>
      <c r="EJ56" s="6">
        <v>0</v>
      </c>
      <c r="EM56" s="6" t="s">
        <v>58</v>
      </c>
      <c r="EN56" s="6">
        <v>0.09</v>
      </c>
      <c r="EO56" s="6">
        <v>0</v>
      </c>
      <c r="EP56" s="6">
        <v>0.17</v>
      </c>
      <c r="EQ56" s="6">
        <v>0</v>
      </c>
      <c r="ET56" s="6" t="s">
        <v>58</v>
      </c>
      <c r="EU56" s="6">
        <v>0.14000000000000001</v>
      </c>
      <c r="EV56" s="6">
        <v>0.48</v>
      </c>
      <c r="EW56" s="6">
        <v>0</v>
      </c>
      <c r="EX56" s="6">
        <v>0</v>
      </c>
      <c r="FA56" s="6" t="s">
        <v>58</v>
      </c>
      <c r="FB56" s="6">
        <v>0</v>
      </c>
      <c r="FC56" s="6">
        <v>0</v>
      </c>
      <c r="FD56" s="6">
        <v>0</v>
      </c>
      <c r="FE56" s="6">
        <v>0</v>
      </c>
      <c r="FH56" s="6" t="s">
        <v>58</v>
      </c>
      <c r="FI56" s="6">
        <v>0.13</v>
      </c>
      <c r="FJ56" s="6">
        <v>0</v>
      </c>
      <c r="FK56" s="6">
        <v>0</v>
      </c>
      <c r="FL56" s="6">
        <v>1.0900000000000001</v>
      </c>
      <c r="FO56" s="6" t="s">
        <v>58</v>
      </c>
      <c r="FP56" s="6">
        <v>0.23</v>
      </c>
      <c r="FQ56" s="6">
        <v>0</v>
      </c>
      <c r="FR56" s="6">
        <v>0.15</v>
      </c>
      <c r="FS56" s="6">
        <v>1.0900000000000001</v>
      </c>
      <c r="FV56" s="6" t="s">
        <v>58</v>
      </c>
      <c r="FW56" s="6">
        <v>0.24</v>
      </c>
      <c r="FX56" s="6">
        <v>0.49</v>
      </c>
      <c r="FY56" s="6">
        <v>0</v>
      </c>
      <c r="FZ56" s="6">
        <v>0</v>
      </c>
      <c r="GC56" s="6" t="s">
        <v>58</v>
      </c>
      <c r="GD56" s="6">
        <v>0.44</v>
      </c>
      <c r="GE56" s="6">
        <v>0.72</v>
      </c>
      <c r="GF56" s="6">
        <v>0.46</v>
      </c>
      <c r="GG56" s="6">
        <v>0</v>
      </c>
      <c r="GJ56" s="58" t="s">
        <v>58</v>
      </c>
      <c r="GK56" s="58">
        <v>0.6</v>
      </c>
      <c r="GL56" s="58">
        <v>1.51</v>
      </c>
      <c r="GM56" s="58">
        <v>0.27</v>
      </c>
      <c r="GN56" s="58">
        <v>0.35</v>
      </c>
      <c r="GQ56" s="58" t="s">
        <v>58</v>
      </c>
      <c r="GR56" s="58">
        <v>0.62</v>
      </c>
      <c r="GS56" s="58">
        <v>1.7</v>
      </c>
      <c r="GT56" s="58">
        <v>0.22</v>
      </c>
      <c r="GU56" s="58">
        <v>0</v>
      </c>
      <c r="GX56" s="62" t="s">
        <v>58</v>
      </c>
      <c r="GY56" s="62">
        <v>1.45</v>
      </c>
      <c r="GZ56" s="62">
        <v>1.38</v>
      </c>
      <c r="HA56" s="62">
        <v>1.95</v>
      </c>
      <c r="HB56" s="62">
        <v>0</v>
      </c>
      <c r="HE56" s="66" t="s">
        <v>58</v>
      </c>
      <c r="HF56" s="66">
        <v>3.14</v>
      </c>
      <c r="HG56" s="66">
        <v>6.34</v>
      </c>
      <c r="HH56" s="66">
        <v>2.83</v>
      </c>
      <c r="HI56" s="66">
        <v>0</v>
      </c>
      <c r="HL56" s="66" t="s">
        <v>58</v>
      </c>
      <c r="HM56" s="66">
        <v>1.2</v>
      </c>
      <c r="HN56" s="66">
        <v>1.18</v>
      </c>
      <c r="HO56" s="66">
        <v>1.27</v>
      </c>
      <c r="HP56" s="66">
        <v>1.06</v>
      </c>
      <c r="HS56" s="66" t="s">
        <v>58</v>
      </c>
      <c r="HT56" s="66">
        <v>1.97</v>
      </c>
      <c r="HU56" s="66">
        <v>5</v>
      </c>
      <c r="HV56" s="66">
        <v>0.81</v>
      </c>
      <c r="HW56" s="66">
        <v>0</v>
      </c>
      <c r="HZ56" s="66" t="s">
        <v>58</v>
      </c>
      <c r="IA56" s="75">
        <v>2.16</v>
      </c>
      <c r="IB56" s="75">
        <v>4.72</v>
      </c>
      <c r="IC56" s="75">
        <v>1.35</v>
      </c>
      <c r="ID56" s="75">
        <v>0</v>
      </c>
      <c r="IG56" s="66" t="s">
        <v>58</v>
      </c>
      <c r="IH56" s="66">
        <v>0.78</v>
      </c>
      <c r="II56" s="66">
        <v>1.84</v>
      </c>
      <c r="IJ56" s="66">
        <v>0.45</v>
      </c>
      <c r="IK56" s="66">
        <v>0</v>
      </c>
      <c r="IN56" s="66" t="s">
        <v>58</v>
      </c>
      <c r="IO56" s="66">
        <v>1.53</v>
      </c>
      <c r="IP56" s="66">
        <v>5.68</v>
      </c>
      <c r="IQ56" s="66">
        <v>0.17</v>
      </c>
      <c r="IR56" s="66">
        <v>0</v>
      </c>
      <c r="IU56" s="66" t="s">
        <v>58</v>
      </c>
      <c r="IV56" s="66">
        <v>1.54</v>
      </c>
      <c r="IW56" s="66">
        <v>2.82</v>
      </c>
      <c r="IX56" s="66">
        <v>0.7</v>
      </c>
      <c r="IY56" s="66">
        <v>0</v>
      </c>
      <c r="JB56" s="66" t="s">
        <v>58</v>
      </c>
      <c r="JC56" s="76">
        <v>2.5299999999999998</v>
      </c>
      <c r="JD56" s="76">
        <v>5.33</v>
      </c>
      <c r="JE56" s="76">
        <v>1.3</v>
      </c>
      <c r="JF56" s="76">
        <v>0</v>
      </c>
      <c r="JI56" s="66" t="s">
        <v>58</v>
      </c>
      <c r="JJ56" s="66">
        <v>1.95</v>
      </c>
      <c r="JK56" s="66">
        <v>4.47</v>
      </c>
      <c r="JL56" s="66">
        <v>0.95</v>
      </c>
      <c r="JM56" s="66">
        <v>0</v>
      </c>
      <c r="JP56" s="72" t="s">
        <v>58</v>
      </c>
      <c r="JQ56" s="72">
        <v>1.37</v>
      </c>
      <c r="JR56" s="72">
        <v>2.09</v>
      </c>
      <c r="JS56" s="72">
        <v>1.07</v>
      </c>
      <c r="JT56" s="72">
        <v>0</v>
      </c>
      <c r="JW56" s="76" t="s">
        <v>58</v>
      </c>
      <c r="JX56" s="76">
        <v>2.0699999999999998</v>
      </c>
      <c r="JY56" s="76">
        <v>5.2</v>
      </c>
      <c r="JZ56" s="76">
        <v>0.63</v>
      </c>
      <c r="KA56" s="76">
        <v>1.03</v>
      </c>
      <c r="KD56" s="76" t="s">
        <v>58</v>
      </c>
      <c r="KE56" s="76">
        <v>1.66</v>
      </c>
      <c r="KF56" s="76">
        <v>3.51</v>
      </c>
      <c r="KG56" s="76">
        <v>0.57999999999999996</v>
      </c>
      <c r="KH56" s="76">
        <v>0</v>
      </c>
      <c r="KK56" s="6" t="s">
        <v>58</v>
      </c>
      <c r="KL56" s="6">
        <v>2.16</v>
      </c>
      <c r="KM56" s="6">
        <v>5.46</v>
      </c>
      <c r="KN56" s="6">
        <v>1.35</v>
      </c>
      <c r="KO56" s="6">
        <v>0</v>
      </c>
      <c r="KR56" s="76" t="s">
        <v>58</v>
      </c>
      <c r="KS56" s="76">
        <v>6.09</v>
      </c>
      <c r="KT56" s="76">
        <v>1.92</v>
      </c>
      <c r="KU56" s="76">
        <v>0.42</v>
      </c>
      <c r="KV56" s="76">
        <v>34.630000000000003</v>
      </c>
      <c r="KY56" s="76" t="s">
        <v>58</v>
      </c>
      <c r="KZ56" s="76">
        <v>3.19</v>
      </c>
      <c r="LA56" s="76">
        <v>4.75</v>
      </c>
      <c r="LB56" s="76">
        <v>1.28</v>
      </c>
      <c r="LC56" s="76">
        <v>6.42</v>
      </c>
      <c r="LF56" s="76" t="s">
        <v>58</v>
      </c>
      <c r="LG56" s="76">
        <v>2.98</v>
      </c>
      <c r="LH56" s="76">
        <v>7.56</v>
      </c>
      <c r="LI56" s="76">
        <v>0.63</v>
      </c>
      <c r="LJ56" s="76">
        <v>3.55</v>
      </c>
      <c r="LM56" s="76" t="s">
        <v>58</v>
      </c>
      <c r="LN56" s="76">
        <v>1.2</v>
      </c>
      <c r="LO56" s="76">
        <v>2.4</v>
      </c>
      <c r="LP56" s="76">
        <v>0.1</v>
      </c>
      <c r="LQ56" s="76">
        <v>4.2300000000000004</v>
      </c>
      <c r="LR56" s="76"/>
      <c r="LS56" s="76"/>
      <c r="LT56" s="76" t="s">
        <v>58</v>
      </c>
      <c r="LU56" s="76">
        <v>3.02</v>
      </c>
      <c r="LV56" s="76">
        <v>4.55</v>
      </c>
      <c r="LW56" s="76">
        <v>0.79</v>
      </c>
      <c r="LX56" s="76">
        <v>8.5500000000000007</v>
      </c>
      <c r="LY56" s="76"/>
      <c r="LZ56" s="76"/>
      <c r="MA56" s="76" t="s">
        <v>58</v>
      </c>
      <c r="MB56" s="76">
        <v>0.67</v>
      </c>
      <c r="MC56" s="76">
        <v>1.1200000000000001</v>
      </c>
      <c r="MD56" s="76">
        <v>0.26</v>
      </c>
      <c r="ME56" s="76">
        <v>1.27</v>
      </c>
      <c r="MH56" s="76" t="s">
        <v>58</v>
      </c>
      <c r="MI56" s="76">
        <v>0.15</v>
      </c>
      <c r="MJ56" s="76">
        <v>0</v>
      </c>
      <c r="MK56" s="76">
        <v>0.2</v>
      </c>
      <c r="ML56" s="76">
        <v>0</v>
      </c>
      <c r="MM56" s="76"/>
      <c r="MN56" s="76"/>
      <c r="MO56" s="76" t="s">
        <v>58</v>
      </c>
      <c r="MP56" s="76">
        <v>0.43</v>
      </c>
      <c r="MQ56" s="76">
        <v>0</v>
      </c>
      <c r="MR56" s="76">
        <v>0.71</v>
      </c>
      <c r="MS56" s="76">
        <v>0</v>
      </c>
    </row>
    <row r="57" spans="1:357" x14ac:dyDescent="0.25">
      <c r="A57" s="1">
        <v>2.5999999999999988</v>
      </c>
      <c r="B57" s="1">
        <v>2.6499999999999986</v>
      </c>
      <c r="C57" s="1" t="s">
        <v>59</v>
      </c>
      <c r="D57" s="1">
        <v>0.48</v>
      </c>
      <c r="E57" s="1">
        <v>0.42</v>
      </c>
      <c r="F57" s="1">
        <v>0.79</v>
      </c>
      <c r="G57" s="1">
        <v>0</v>
      </c>
      <c r="H57" s="1"/>
      <c r="I57" s="1"/>
      <c r="J57" s="1" t="s">
        <v>59</v>
      </c>
      <c r="K57" s="1">
        <v>0.28999999999999998</v>
      </c>
      <c r="L57" s="1">
        <v>0.47</v>
      </c>
      <c r="M57" s="1">
        <v>0.24</v>
      </c>
      <c r="N57" s="1">
        <v>0</v>
      </c>
      <c r="O57" s="1"/>
      <c r="P57" s="1"/>
      <c r="Q57" s="1" t="s">
        <v>59</v>
      </c>
      <c r="R57" s="1">
        <v>0.32</v>
      </c>
      <c r="S57" s="1">
        <v>1.0900000000000001</v>
      </c>
      <c r="T57" s="1">
        <v>0.11</v>
      </c>
      <c r="U57" s="1">
        <v>0</v>
      </c>
      <c r="V57" s="1"/>
      <c r="W57" s="1"/>
      <c r="X57" s="1" t="s">
        <v>59</v>
      </c>
      <c r="Y57" s="1">
        <v>0.15</v>
      </c>
      <c r="Z57" s="1">
        <v>0</v>
      </c>
      <c r="AA57" s="1">
        <v>0.09</v>
      </c>
      <c r="AB57" s="1">
        <v>0</v>
      </c>
      <c r="AC57" s="1"/>
      <c r="AD57" s="1"/>
      <c r="AE57" s="6" t="s">
        <v>59</v>
      </c>
      <c r="AF57" s="6">
        <v>0.22</v>
      </c>
      <c r="AG57" s="6">
        <v>0</v>
      </c>
      <c r="AH57" s="6">
        <v>0.08</v>
      </c>
      <c r="AI57" s="6">
        <v>0</v>
      </c>
      <c r="AJ57" s="1"/>
      <c r="AK57" s="1"/>
      <c r="AL57" s="6" t="s">
        <v>59</v>
      </c>
      <c r="AM57" s="6">
        <v>0.2</v>
      </c>
      <c r="AN57" s="6">
        <v>0.61</v>
      </c>
      <c r="AO57" s="6">
        <v>0</v>
      </c>
      <c r="AP57" s="6">
        <v>0</v>
      </c>
      <c r="AQ57" s="1"/>
      <c r="AR57" s="1"/>
      <c r="AS57" s="6" t="s">
        <v>59</v>
      </c>
      <c r="AT57" s="6">
        <v>0.49</v>
      </c>
      <c r="AU57" s="6">
        <v>1.61</v>
      </c>
      <c r="AV57" s="6">
        <v>7.0000000000000007E-2</v>
      </c>
      <c r="AW57" s="6">
        <v>0</v>
      </c>
      <c r="AZ57" s="6" t="s">
        <v>59</v>
      </c>
      <c r="BA57" s="6">
        <v>0.19</v>
      </c>
      <c r="BB57" s="6">
        <v>0.15</v>
      </c>
      <c r="BC57" s="6">
        <v>0.28999999999999998</v>
      </c>
      <c r="BD57" s="6">
        <v>0</v>
      </c>
      <c r="BG57" s="6" t="s">
        <v>59</v>
      </c>
      <c r="BH57" s="6">
        <v>0.39</v>
      </c>
      <c r="BI57" s="6">
        <v>0.91</v>
      </c>
      <c r="BJ57" s="6">
        <v>0.11</v>
      </c>
      <c r="BK57" s="6">
        <v>0.37</v>
      </c>
      <c r="BN57" s="6" t="s">
        <v>59</v>
      </c>
      <c r="BO57" s="6">
        <v>0.2</v>
      </c>
      <c r="BP57" s="6">
        <v>0.27</v>
      </c>
      <c r="BQ57" s="6">
        <v>0</v>
      </c>
      <c r="BR57" s="6">
        <v>0</v>
      </c>
      <c r="BU57" s="6" t="s">
        <v>59</v>
      </c>
      <c r="BV57" s="6">
        <v>0.56999999999999995</v>
      </c>
      <c r="BW57" s="6">
        <v>1.92</v>
      </c>
      <c r="BX57" s="6">
        <v>0.1</v>
      </c>
      <c r="BY57" s="6">
        <v>0</v>
      </c>
      <c r="CB57" s="6" t="s">
        <v>59</v>
      </c>
      <c r="CC57" s="6">
        <v>0.16</v>
      </c>
      <c r="CD57" s="6">
        <v>0.41</v>
      </c>
      <c r="CE57" s="6">
        <v>0.11</v>
      </c>
      <c r="CF57" s="6">
        <v>0</v>
      </c>
      <c r="CI57" s="6" t="s">
        <v>59</v>
      </c>
      <c r="CJ57" s="6">
        <v>0.26</v>
      </c>
      <c r="CK57" s="6">
        <v>0.66</v>
      </c>
      <c r="CL57" s="6">
        <v>0</v>
      </c>
      <c r="CM57" s="6">
        <v>0</v>
      </c>
      <c r="CP57" s="6" t="s">
        <v>59</v>
      </c>
      <c r="CQ57" s="6">
        <v>0.26</v>
      </c>
      <c r="CR57" s="6">
        <v>0.93</v>
      </c>
      <c r="CS57" s="6">
        <v>0</v>
      </c>
      <c r="CT57" s="6">
        <v>0</v>
      </c>
      <c r="CW57" s="6" t="s">
        <v>59</v>
      </c>
      <c r="CX57" s="6">
        <v>0.52</v>
      </c>
      <c r="CY57" s="6">
        <v>1.68</v>
      </c>
      <c r="CZ57" s="6">
        <v>0</v>
      </c>
      <c r="DA57" s="6">
        <v>0</v>
      </c>
      <c r="DD57" s="6" t="s">
        <v>59</v>
      </c>
      <c r="DE57" s="6">
        <v>0.09</v>
      </c>
      <c r="DF57" s="6">
        <v>0</v>
      </c>
      <c r="DG57" s="6">
        <v>0</v>
      </c>
      <c r="DH57" s="6">
        <v>0</v>
      </c>
      <c r="DK57" s="6" t="s">
        <v>59</v>
      </c>
      <c r="DL57" s="6">
        <v>0.33</v>
      </c>
      <c r="DM57" s="6">
        <v>0</v>
      </c>
      <c r="DN57" s="6">
        <v>0.35</v>
      </c>
      <c r="DO57" s="6">
        <v>0.25</v>
      </c>
      <c r="DR57" s="6" t="s">
        <v>59</v>
      </c>
      <c r="DS57" s="6">
        <v>0.9</v>
      </c>
      <c r="DT57" s="6">
        <v>2.77</v>
      </c>
      <c r="DU57" s="6">
        <v>0</v>
      </c>
      <c r="DV57" s="6">
        <v>0.83</v>
      </c>
      <c r="DY57" s="6" t="s">
        <v>59</v>
      </c>
      <c r="DZ57" s="6">
        <v>0.38</v>
      </c>
      <c r="EA57" s="6">
        <v>0.37</v>
      </c>
      <c r="EB57" s="6">
        <v>0.18</v>
      </c>
      <c r="EC57" s="6">
        <v>0.37</v>
      </c>
      <c r="EF57" s="6" t="s">
        <v>59</v>
      </c>
      <c r="EG57" s="6">
        <v>0.83</v>
      </c>
      <c r="EH57" s="6">
        <v>2.2799999999999998</v>
      </c>
      <c r="EI57" s="6">
        <v>0</v>
      </c>
      <c r="EJ57" s="6">
        <v>0.55000000000000004</v>
      </c>
      <c r="EM57" s="6" t="s">
        <v>59</v>
      </c>
      <c r="EN57" s="6">
        <v>0.05</v>
      </c>
      <c r="EO57" s="6">
        <v>0</v>
      </c>
      <c r="EP57" s="6">
        <v>0</v>
      </c>
      <c r="EQ57" s="6">
        <v>0</v>
      </c>
      <c r="ET57" s="6" t="s">
        <v>59</v>
      </c>
      <c r="EU57" s="6">
        <v>7.0000000000000007E-2</v>
      </c>
      <c r="EV57" s="6">
        <v>0.16</v>
      </c>
      <c r="EW57" s="6">
        <v>0</v>
      </c>
      <c r="EX57" s="6">
        <v>0</v>
      </c>
      <c r="FA57" s="6" t="s">
        <v>59</v>
      </c>
      <c r="FB57" s="6">
        <v>0.22</v>
      </c>
      <c r="FC57" s="6">
        <v>0</v>
      </c>
      <c r="FD57" s="6">
        <v>0.19</v>
      </c>
      <c r="FE57" s="6">
        <v>0.95</v>
      </c>
      <c r="FH57" s="6" t="s">
        <v>59</v>
      </c>
      <c r="FI57" s="6">
        <v>0.67</v>
      </c>
      <c r="FJ57" s="6">
        <v>1.44</v>
      </c>
      <c r="FK57" s="6">
        <v>0.1</v>
      </c>
      <c r="FL57" s="6">
        <v>1.88</v>
      </c>
      <c r="FO57" s="6" t="s">
        <v>59</v>
      </c>
      <c r="FP57" s="6">
        <v>0.03</v>
      </c>
      <c r="FQ57" s="6">
        <v>0</v>
      </c>
      <c r="FR57" s="6">
        <v>0</v>
      </c>
      <c r="FS57" s="6">
        <v>0.27</v>
      </c>
      <c r="FV57" s="6" t="s">
        <v>59</v>
      </c>
      <c r="FW57" s="6">
        <v>0.06</v>
      </c>
      <c r="FX57" s="6">
        <v>0.22</v>
      </c>
      <c r="FY57" s="6">
        <v>0</v>
      </c>
      <c r="FZ57" s="6">
        <v>0</v>
      </c>
      <c r="GC57" s="6" t="s">
        <v>59</v>
      </c>
      <c r="GD57" s="6">
        <v>0.18</v>
      </c>
      <c r="GE57" s="6">
        <v>0</v>
      </c>
      <c r="GF57" s="6">
        <v>0</v>
      </c>
      <c r="GG57" s="6">
        <v>1.01</v>
      </c>
      <c r="GJ57" s="58" t="s">
        <v>59</v>
      </c>
      <c r="GK57" s="58">
        <v>1.06</v>
      </c>
      <c r="GL57" s="58">
        <v>2.91</v>
      </c>
      <c r="GM57" s="58">
        <v>0</v>
      </c>
      <c r="GN57" s="58">
        <v>0</v>
      </c>
      <c r="GQ57" s="58" t="s">
        <v>59</v>
      </c>
      <c r="GR57" s="58">
        <v>0.15</v>
      </c>
      <c r="GS57" s="58">
        <v>0</v>
      </c>
      <c r="GT57" s="58">
        <v>0</v>
      </c>
      <c r="GU57" s="58">
        <v>0</v>
      </c>
      <c r="GX57" s="62" t="s">
        <v>59</v>
      </c>
      <c r="GY57" s="62">
        <v>0.22</v>
      </c>
      <c r="GZ57" s="62">
        <v>0.12</v>
      </c>
      <c r="HA57" s="62">
        <v>0</v>
      </c>
      <c r="HB57" s="62">
        <v>0</v>
      </c>
      <c r="HE57" s="66" t="s">
        <v>59</v>
      </c>
      <c r="HF57" s="66">
        <v>0.27</v>
      </c>
      <c r="HG57" s="66">
        <v>0</v>
      </c>
      <c r="HH57" s="66">
        <v>0</v>
      </c>
      <c r="HI57" s="66">
        <v>0</v>
      </c>
      <c r="HL57" s="66" t="s">
        <v>59</v>
      </c>
      <c r="HM57" s="66">
        <v>0.05</v>
      </c>
      <c r="HN57" s="66">
        <v>0.13</v>
      </c>
      <c r="HO57" s="66">
        <v>0</v>
      </c>
      <c r="HP57" s="66">
        <v>0</v>
      </c>
      <c r="HS57" s="66" t="s">
        <v>59</v>
      </c>
      <c r="HT57" s="66">
        <v>0.1</v>
      </c>
      <c r="HU57" s="66">
        <v>0</v>
      </c>
      <c r="HV57" s="66">
        <v>0.18</v>
      </c>
      <c r="HW57" s="66">
        <v>0</v>
      </c>
      <c r="HZ57" s="66" t="s">
        <v>59</v>
      </c>
      <c r="IA57" s="75">
        <v>0.71</v>
      </c>
      <c r="IB57" s="75">
        <v>0.46</v>
      </c>
      <c r="IC57" s="75">
        <v>0.26</v>
      </c>
      <c r="ID57" s="75">
        <v>0</v>
      </c>
      <c r="IG57" s="66" t="s">
        <v>59</v>
      </c>
      <c r="IH57" s="66">
        <v>0.44</v>
      </c>
      <c r="II57" s="66">
        <v>0</v>
      </c>
      <c r="IJ57" s="66">
        <v>0.38</v>
      </c>
      <c r="IK57" s="66">
        <v>0</v>
      </c>
      <c r="IN57" s="66" t="s">
        <v>59</v>
      </c>
      <c r="IO57" s="66">
        <v>0.18</v>
      </c>
      <c r="IP57" s="66">
        <v>0.15</v>
      </c>
      <c r="IQ57" s="66">
        <v>0.26</v>
      </c>
      <c r="IR57" s="66">
        <v>0</v>
      </c>
      <c r="IU57" s="66" t="s">
        <v>59</v>
      </c>
      <c r="IV57" s="66">
        <v>0.13</v>
      </c>
      <c r="IW57" s="66">
        <v>0.47</v>
      </c>
      <c r="IX57" s="66">
        <v>0</v>
      </c>
      <c r="IY57" s="66">
        <v>0</v>
      </c>
      <c r="JB57" s="66" t="s">
        <v>59</v>
      </c>
      <c r="JC57" s="76">
        <v>0.27</v>
      </c>
      <c r="JD57" s="76">
        <v>0.22</v>
      </c>
      <c r="JE57" s="76">
        <v>0.4</v>
      </c>
      <c r="JF57" s="76">
        <v>0</v>
      </c>
      <c r="JI57" s="66" t="s">
        <v>59</v>
      </c>
      <c r="JJ57" s="66">
        <v>0.28999999999999998</v>
      </c>
      <c r="JK57" s="66">
        <v>0.57999999999999996</v>
      </c>
      <c r="JL57" s="66">
        <v>0</v>
      </c>
      <c r="JM57" s="66">
        <v>0</v>
      </c>
      <c r="JP57" s="72" t="s">
        <v>59</v>
      </c>
      <c r="JQ57" s="72">
        <v>0.17</v>
      </c>
      <c r="JR57" s="72">
        <v>0</v>
      </c>
      <c r="JS57" s="72">
        <v>0.13</v>
      </c>
      <c r="JT57" s="72">
        <v>0</v>
      </c>
      <c r="JW57" s="76" t="s">
        <v>59</v>
      </c>
      <c r="JX57" s="76">
        <v>1.25</v>
      </c>
      <c r="JY57" s="76">
        <v>0.25</v>
      </c>
      <c r="JZ57" s="76">
        <v>2.4900000000000002</v>
      </c>
      <c r="KA57" s="76">
        <v>0</v>
      </c>
      <c r="KD57" s="76" t="s">
        <v>59</v>
      </c>
      <c r="KE57" s="76">
        <v>4.62</v>
      </c>
      <c r="KF57" s="76">
        <v>0.66</v>
      </c>
      <c r="KG57" s="76">
        <v>8.9499999999999993</v>
      </c>
      <c r="KH57" s="76">
        <v>0</v>
      </c>
      <c r="KK57" s="6" t="s">
        <v>59</v>
      </c>
      <c r="KL57" s="6">
        <v>5.07</v>
      </c>
      <c r="KM57" s="6">
        <v>0.46</v>
      </c>
      <c r="KN57" s="6">
        <v>9.75</v>
      </c>
      <c r="KO57" s="6">
        <v>0.61</v>
      </c>
      <c r="KR57" s="76" t="s">
        <v>59</v>
      </c>
      <c r="KS57" s="76">
        <v>5.03</v>
      </c>
      <c r="KT57" s="76">
        <v>0</v>
      </c>
      <c r="KU57" s="76">
        <v>9.8699999999999992</v>
      </c>
      <c r="KV57" s="76">
        <v>0</v>
      </c>
      <c r="KY57" s="76" t="s">
        <v>59</v>
      </c>
      <c r="KZ57" s="76">
        <v>6.33</v>
      </c>
      <c r="LA57" s="76">
        <v>0</v>
      </c>
      <c r="LB57" s="76">
        <v>12.09</v>
      </c>
      <c r="LC57" s="76">
        <v>0</v>
      </c>
      <c r="LF57" s="76" t="s">
        <v>59</v>
      </c>
      <c r="LG57" s="76">
        <v>5.03</v>
      </c>
      <c r="LH57" s="76">
        <v>0</v>
      </c>
      <c r="LI57" s="76">
        <v>9.4</v>
      </c>
      <c r="LJ57" s="76">
        <v>0.6</v>
      </c>
      <c r="LM57" s="76" t="s">
        <v>59</v>
      </c>
      <c r="LN57" s="76">
        <v>4.18</v>
      </c>
      <c r="LO57" s="76">
        <v>0</v>
      </c>
      <c r="LP57" s="76">
        <v>7.09</v>
      </c>
      <c r="LQ57" s="76">
        <v>1.77</v>
      </c>
      <c r="LR57" s="76"/>
      <c r="LS57" s="76"/>
      <c r="LT57" s="76" t="s">
        <v>59</v>
      </c>
      <c r="LU57" s="76">
        <v>0.68</v>
      </c>
      <c r="LV57" s="76">
        <v>0.5</v>
      </c>
      <c r="LW57" s="76">
        <v>1</v>
      </c>
      <c r="LX57" s="76">
        <v>0</v>
      </c>
      <c r="LY57" s="76"/>
      <c r="LZ57" s="76"/>
      <c r="MA57" s="76" t="s">
        <v>59</v>
      </c>
      <c r="MB57" s="76">
        <v>0.13</v>
      </c>
      <c r="MC57" s="76">
        <v>0.24</v>
      </c>
      <c r="MD57" s="76">
        <v>0.13</v>
      </c>
      <c r="ME57" s="76">
        <v>0</v>
      </c>
      <c r="MH57" s="76" t="s">
        <v>59</v>
      </c>
      <c r="MI57" s="76">
        <v>0.15</v>
      </c>
      <c r="MJ57" s="76">
        <v>0</v>
      </c>
      <c r="MK57" s="76">
        <v>0.18</v>
      </c>
      <c r="ML57" s="76">
        <v>0</v>
      </c>
      <c r="MM57" s="76"/>
      <c r="MN57" s="76"/>
      <c r="MO57" s="76" t="s">
        <v>59</v>
      </c>
      <c r="MP57" s="76">
        <v>0.28000000000000003</v>
      </c>
      <c r="MQ57" s="76">
        <v>0.18</v>
      </c>
      <c r="MR57" s="76">
        <v>0</v>
      </c>
      <c r="MS57" s="76">
        <v>1</v>
      </c>
    </row>
    <row r="58" spans="1:357" x14ac:dyDescent="0.25">
      <c r="A58" s="1">
        <v>2.6499999999999986</v>
      </c>
      <c r="B58" s="1">
        <v>2.6999999999999984</v>
      </c>
      <c r="C58" s="1" t="s">
        <v>60</v>
      </c>
      <c r="D58" s="1">
        <v>0.23</v>
      </c>
      <c r="E58" s="1">
        <v>0</v>
      </c>
      <c r="F58" s="1">
        <v>0.5</v>
      </c>
      <c r="G58" s="1">
        <v>0</v>
      </c>
      <c r="H58" s="1"/>
      <c r="I58" s="1"/>
      <c r="J58" s="1" t="s">
        <v>60</v>
      </c>
      <c r="K58" s="1">
        <v>0.19</v>
      </c>
      <c r="L58" s="1">
        <v>0.14000000000000001</v>
      </c>
      <c r="M58" s="1">
        <v>0.3</v>
      </c>
      <c r="N58" s="1">
        <v>0</v>
      </c>
      <c r="O58" s="1"/>
      <c r="P58" s="1"/>
      <c r="Q58" s="1" t="s">
        <v>60</v>
      </c>
      <c r="R58" s="1">
        <v>0.05</v>
      </c>
      <c r="S58" s="1">
        <v>0</v>
      </c>
      <c r="T58" s="1">
        <v>0.1</v>
      </c>
      <c r="U58" s="1">
        <v>0</v>
      </c>
      <c r="V58" s="1"/>
      <c r="W58" s="1"/>
      <c r="X58" s="1" t="s">
        <v>60</v>
      </c>
      <c r="Y58" s="1">
        <v>0.26</v>
      </c>
      <c r="Z58" s="1">
        <v>0</v>
      </c>
      <c r="AA58" s="1">
        <v>0.48</v>
      </c>
      <c r="AB58" s="1">
        <v>0</v>
      </c>
      <c r="AC58" s="1"/>
      <c r="AD58" s="1"/>
      <c r="AE58" s="6" t="s">
        <v>60</v>
      </c>
      <c r="AF58" s="6">
        <v>0.1</v>
      </c>
      <c r="AG58" s="6">
        <v>0</v>
      </c>
      <c r="AH58" s="6">
        <v>0.19</v>
      </c>
      <c r="AI58" s="6">
        <v>0</v>
      </c>
      <c r="AJ58" s="1"/>
      <c r="AK58" s="1"/>
      <c r="AL58" s="6" t="s">
        <v>60</v>
      </c>
      <c r="AM58" s="6">
        <v>0.17</v>
      </c>
      <c r="AN58" s="6">
        <v>0</v>
      </c>
      <c r="AO58" s="6">
        <v>0.34</v>
      </c>
      <c r="AP58" s="6">
        <v>0</v>
      </c>
      <c r="AQ58" s="1"/>
      <c r="AR58" s="1"/>
      <c r="AS58" s="6" t="s">
        <v>60</v>
      </c>
      <c r="AT58" s="6">
        <v>0.05</v>
      </c>
      <c r="AU58" s="6">
        <v>0.19</v>
      </c>
      <c r="AV58" s="6">
        <v>0</v>
      </c>
      <c r="AW58" s="6">
        <v>0</v>
      </c>
      <c r="AZ58" s="6" t="s">
        <v>60</v>
      </c>
      <c r="BA58" s="6">
        <v>0.3</v>
      </c>
      <c r="BB58" s="6">
        <v>0.25</v>
      </c>
      <c r="BC58" s="6">
        <v>0.46</v>
      </c>
      <c r="BD58" s="6">
        <v>0</v>
      </c>
      <c r="BG58" s="6" t="s">
        <v>60</v>
      </c>
      <c r="BH58" s="6">
        <v>0.12</v>
      </c>
      <c r="BI58" s="6">
        <v>0</v>
      </c>
      <c r="BJ58" s="6">
        <v>0.11</v>
      </c>
      <c r="BK58" s="6">
        <v>0</v>
      </c>
      <c r="BN58" s="6" t="s">
        <v>60</v>
      </c>
      <c r="BO58" s="6">
        <v>0.08</v>
      </c>
      <c r="BP58" s="6">
        <v>0</v>
      </c>
      <c r="BQ58" s="6">
        <v>0.17</v>
      </c>
      <c r="BR58" s="6">
        <v>0</v>
      </c>
      <c r="BU58" s="6" t="s">
        <v>60</v>
      </c>
      <c r="BV58" s="6">
        <v>0.53</v>
      </c>
      <c r="BW58" s="6">
        <v>1.27</v>
      </c>
      <c r="BX58" s="6">
        <v>0.43</v>
      </c>
      <c r="BY58" s="6">
        <v>0</v>
      </c>
      <c r="CB58" s="6" t="s">
        <v>60</v>
      </c>
      <c r="CC58" s="6">
        <v>0</v>
      </c>
      <c r="CD58" s="6">
        <v>0</v>
      </c>
      <c r="CE58" s="6">
        <v>0</v>
      </c>
      <c r="CF58" s="6">
        <v>0</v>
      </c>
      <c r="CI58" s="6" t="s">
        <v>60</v>
      </c>
      <c r="CJ58" s="6">
        <v>0.04</v>
      </c>
      <c r="CK58" s="6">
        <v>0</v>
      </c>
      <c r="CL58" s="6">
        <v>7.0000000000000007E-2</v>
      </c>
      <c r="CM58" s="6">
        <v>0</v>
      </c>
      <c r="CP58" s="6" t="s">
        <v>60</v>
      </c>
      <c r="CQ58" s="6">
        <v>0.27</v>
      </c>
      <c r="CR58" s="6">
        <v>0.25</v>
      </c>
      <c r="CS58" s="6">
        <v>0.39</v>
      </c>
      <c r="CT58" s="6">
        <v>0</v>
      </c>
      <c r="CW58" s="6" t="s">
        <v>60</v>
      </c>
      <c r="CX58" s="6">
        <v>0</v>
      </c>
      <c r="CY58" s="6">
        <v>0</v>
      </c>
      <c r="CZ58" s="6">
        <v>0</v>
      </c>
      <c r="DA58" s="6">
        <v>0</v>
      </c>
      <c r="DD58" s="6" t="s">
        <v>60</v>
      </c>
      <c r="DE58" s="6">
        <v>0.12</v>
      </c>
      <c r="DF58" s="6">
        <v>0.44</v>
      </c>
      <c r="DG58" s="6">
        <v>0</v>
      </c>
      <c r="DH58" s="6">
        <v>0</v>
      </c>
      <c r="DK58" s="6" t="s">
        <v>60</v>
      </c>
      <c r="DL58" s="6">
        <v>0.17</v>
      </c>
      <c r="DM58" s="6">
        <v>0.45</v>
      </c>
      <c r="DN58" s="6">
        <v>0</v>
      </c>
      <c r="DO58" s="6">
        <v>0</v>
      </c>
      <c r="DR58" s="6" t="s">
        <v>60</v>
      </c>
      <c r="DS58" s="6">
        <v>0.09</v>
      </c>
      <c r="DT58" s="6">
        <v>0</v>
      </c>
      <c r="DU58" s="6">
        <v>0.17</v>
      </c>
      <c r="DV58" s="6">
        <v>0</v>
      </c>
      <c r="DY58" s="6" t="s">
        <v>60</v>
      </c>
      <c r="DZ58" s="6">
        <v>0.2</v>
      </c>
      <c r="EA58" s="6">
        <v>0.41</v>
      </c>
      <c r="EB58" s="6">
        <v>0.17</v>
      </c>
      <c r="EC58" s="6">
        <v>0</v>
      </c>
      <c r="EF58" s="6" t="s">
        <v>60</v>
      </c>
      <c r="EG58" s="6">
        <v>0.34</v>
      </c>
      <c r="EH58" s="6">
        <v>0.67</v>
      </c>
      <c r="EI58" s="6">
        <v>0.14000000000000001</v>
      </c>
      <c r="EJ58" s="6">
        <v>0</v>
      </c>
      <c r="EM58" s="6" t="s">
        <v>60</v>
      </c>
      <c r="EN58" s="6">
        <v>0.42</v>
      </c>
      <c r="EO58" s="6">
        <v>0.22</v>
      </c>
      <c r="EP58" s="6">
        <v>0.49</v>
      </c>
      <c r="EQ58" s="6">
        <v>0</v>
      </c>
      <c r="ET58" s="6" t="s">
        <v>60</v>
      </c>
      <c r="EU58" s="6">
        <v>1.28</v>
      </c>
      <c r="EV58" s="6">
        <v>4.12</v>
      </c>
      <c r="EW58" s="6">
        <v>0</v>
      </c>
      <c r="EX58" s="6">
        <v>0</v>
      </c>
      <c r="FA58" s="6" t="s">
        <v>60</v>
      </c>
      <c r="FB58" s="6">
        <v>0.09</v>
      </c>
      <c r="FC58" s="6">
        <v>0</v>
      </c>
      <c r="FD58" s="6">
        <v>0.19</v>
      </c>
      <c r="FE58" s="6">
        <v>0</v>
      </c>
      <c r="FH58" s="6" t="s">
        <v>60</v>
      </c>
      <c r="FI58" s="6">
        <v>0.52</v>
      </c>
      <c r="FJ58" s="6">
        <v>0.94</v>
      </c>
      <c r="FK58" s="6">
        <v>0.42</v>
      </c>
      <c r="FL58" s="6">
        <v>0.32</v>
      </c>
      <c r="FO58" s="6" t="s">
        <v>60</v>
      </c>
      <c r="FP58" s="6">
        <v>0.05</v>
      </c>
      <c r="FQ58" s="6">
        <v>0.2</v>
      </c>
      <c r="FR58" s="6">
        <v>0</v>
      </c>
      <c r="FS58" s="6">
        <v>0</v>
      </c>
      <c r="FV58" s="6" t="s">
        <v>60</v>
      </c>
      <c r="FW58" s="6">
        <v>0</v>
      </c>
      <c r="FX58" s="6">
        <v>0</v>
      </c>
      <c r="FY58" s="6">
        <v>0</v>
      </c>
      <c r="FZ58" s="6">
        <v>0</v>
      </c>
      <c r="GC58" s="6" t="s">
        <v>60</v>
      </c>
      <c r="GD58" s="6">
        <v>0.15</v>
      </c>
      <c r="GE58" s="6">
        <v>0</v>
      </c>
      <c r="GF58" s="6">
        <v>0.26</v>
      </c>
      <c r="GG58" s="6">
        <v>0</v>
      </c>
      <c r="GJ58" s="58" t="s">
        <v>60</v>
      </c>
      <c r="GK58" s="58">
        <v>1.35</v>
      </c>
      <c r="GL58" s="58">
        <v>3.76</v>
      </c>
      <c r="GM58" s="58">
        <v>0.47</v>
      </c>
      <c r="GN58" s="58">
        <v>0.35</v>
      </c>
      <c r="GQ58" s="58" t="s">
        <v>60</v>
      </c>
      <c r="GR58" s="58">
        <v>0.23</v>
      </c>
      <c r="GS58" s="58">
        <v>0.12</v>
      </c>
      <c r="GT58" s="58">
        <v>0.26</v>
      </c>
      <c r="GU58" s="58">
        <v>0.52</v>
      </c>
      <c r="GX58" s="62" t="s">
        <v>60</v>
      </c>
      <c r="GY58" s="62">
        <v>0.64</v>
      </c>
      <c r="GZ58" s="62">
        <v>1.19</v>
      </c>
      <c r="HA58" s="62">
        <v>0.42</v>
      </c>
      <c r="HB58" s="62">
        <v>0</v>
      </c>
      <c r="HE58" s="66" t="s">
        <v>60</v>
      </c>
      <c r="HF58" s="66">
        <v>0.3</v>
      </c>
      <c r="HG58" s="66">
        <v>0.4</v>
      </c>
      <c r="HH58" s="66">
        <v>0</v>
      </c>
      <c r="HI58" s="66">
        <v>0.55000000000000004</v>
      </c>
      <c r="HL58" s="66" t="s">
        <v>60</v>
      </c>
      <c r="HM58" s="66">
        <v>7.0000000000000007E-2</v>
      </c>
      <c r="HN58" s="66">
        <v>0</v>
      </c>
      <c r="HO58" s="66">
        <v>0.14000000000000001</v>
      </c>
      <c r="HP58" s="66">
        <v>0</v>
      </c>
      <c r="HS58" s="66" t="s">
        <v>60</v>
      </c>
      <c r="HT58" s="66">
        <v>0.92</v>
      </c>
      <c r="HU58" s="66">
        <v>0.82</v>
      </c>
      <c r="HV58" s="66">
        <v>0.86</v>
      </c>
      <c r="HW58" s="66">
        <v>0</v>
      </c>
      <c r="HZ58" s="66" t="s">
        <v>60</v>
      </c>
      <c r="IA58" s="75">
        <v>0.99</v>
      </c>
      <c r="IB58" s="75">
        <v>1.95</v>
      </c>
      <c r="IC58" s="75">
        <v>0.37</v>
      </c>
      <c r="ID58" s="75">
        <v>1.73</v>
      </c>
      <c r="IG58" s="66" t="s">
        <v>60</v>
      </c>
      <c r="IH58" s="66">
        <v>0.57999999999999996</v>
      </c>
      <c r="II58" s="66">
        <v>1.94</v>
      </c>
      <c r="IJ58" s="66">
        <v>0.12</v>
      </c>
      <c r="IK58" s="66">
        <v>0</v>
      </c>
      <c r="IN58" s="66" t="s">
        <v>60</v>
      </c>
      <c r="IO58" s="66">
        <v>1.73</v>
      </c>
      <c r="IP58" s="66">
        <v>3.27</v>
      </c>
      <c r="IQ58" s="66">
        <v>1.39</v>
      </c>
      <c r="IR58" s="66">
        <v>0.24</v>
      </c>
      <c r="IU58" s="66" t="s">
        <v>60</v>
      </c>
      <c r="IV58" s="66">
        <v>2.4300000000000002</v>
      </c>
      <c r="IW58" s="66">
        <v>5.68</v>
      </c>
      <c r="IX58" s="66">
        <v>0.91</v>
      </c>
      <c r="IY58" s="66">
        <v>0</v>
      </c>
      <c r="JB58" s="66" t="s">
        <v>60</v>
      </c>
      <c r="JC58" s="76">
        <v>2.52</v>
      </c>
      <c r="JD58" s="76">
        <v>4.8099999999999996</v>
      </c>
      <c r="JE58" s="76">
        <v>1.94</v>
      </c>
      <c r="JF58" s="76">
        <v>0.82</v>
      </c>
      <c r="JI58" s="66" t="s">
        <v>60</v>
      </c>
      <c r="JJ58" s="66">
        <v>2.81</v>
      </c>
      <c r="JK58" s="66">
        <v>3.21</v>
      </c>
      <c r="JL58" s="66">
        <v>2.87</v>
      </c>
      <c r="JM58" s="66">
        <v>0</v>
      </c>
      <c r="JP58" s="72" t="s">
        <v>60</v>
      </c>
      <c r="JQ58" s="72">
        <v>1.39</v>
      </c>
      <c r="JR58" s="72">
        <v>2.4500000000000002</v>
      </c>
      <c r="JS58" s="72">
        <v>0.75</v>
      </c>
      <c r="JT58" s="72">
        <v>0</v>
      </c>
      <c r="JW58" s="76" t="s">
        <v>60</v>
      </c>
      <c r="JX58" s="76">
        <v>2.0299999999999998</v>
      </c>
      <c r="JY58" s="76">
        <v>3.14</v>
      </c>
      <c r="JZ58" s="76">
        <v>1.6</v>
      </c>
      <c r="KA58" s="76">
        <v>0</v>
      </c>
      <c r="KD58" s="76" t="s">
        <v>60</v>
      </c>
      <c r="KE58" s="76">
        <v>2.09</v>
      </c>
      <c r="KF58" s="76">
        <v>3.6</v>
      </c>
      <c r="KG58" s="76">
        <v>0.99</v>
      </c>
      <c r="KH58" s="76">
        <v>2.12</v>
      </c>
      <c r="KK58" s="6" t="s">
        <v>60</v>
      </c>
      <c r="KL58" s="6">
        <v>1.42</v>
      </c>
      <c r="KM58" s="6">
        <v>3.13</v>
      </c>
      <c r="KN58" s="6">
        <v>0.86</v>
      </c>
      <c r="KO58" s="6">
        <v>0</v>
      </c>
      <c r="KR58" s="76" t="s">
        <v>60</v>
      </c>
      <c r="KS58" s="76">
        <v>0.83</v>
      </c>
      <c r="KT58" s="76">
        <v>1.29</v>
      </c>
      <c r="KU58" s="76">
        <v>0.78</v>
      </c>
      <c r="KV58" s="76">
        <v>0.33</v>
      </c>
      <c r="KY58" s="76" t="s">
        <v>60</v>
      </c>
      <c r="KZ58" s="76">
        <v>0.8</v>
      </c>
      <c r="LA58" s="76">
        <v>1.56</v>
      </c>
      <c r="LB58" s="76">
        <v>0.43</v>
      </c>
      <c r="LC58" s="76">
        <v>0.42</v>
      </c>
      <c r="LF58" s="76" t="s">
        <v>60</v>
      </c>
      <c r="LG58" s="76">
        <v>0.05</v>
      </c>
      <c r="LH58" s="76">
        <v>0</v>
      </c>
      <c r="LI58" s="76">
        <v>0</v>
      </c>
      <c r="LJ58" s="76">
        <v>0.32</v>
      </c>
      <c r="LM58" s="76" t="s">
        <v>60</v>
      </c>
      <c r="LN58" s="76">
        <v>0.46</v>
      </c>
      <c r="LO58" s="76">
        <v>0</v>
      </c>
      <c r="LP58" s="76">
        <v>0.28000000000000003</v>
      </c>
      <c r="LQ58" s="76">
        <v>0.43</v>
      </c>
      <c r="LR58" s="76"/>
      <c r="LS58" s="76"/>
      <c r="LT58" s="76" t="s">
        <v>60</v>
      </c>
      <c r="LU58" s="76">
        <v>0.32</v>
      </c>
      <c r="LV58" s="76">
        <v>0.33</v>
      </c>
      <c r="LW58" s="76">
        <v>0.34</v>
      </c>
      <c r="LX58" s="76">
        <v>0.4</v>
      </c>
      <c r="LY58" s="76"/>
      <c r="LZ58" s="76"/>
      <c r="MA58" s="76" t="s">
        <v>60</v>
      </c>
      <c r="MB58" s="76">
        <v>0</v>
      </c>
      <c r="MC58" s="76">
        <v>0</v>
      </c>
      <c r="MD58" s="76">
        <v>0</v>
      </c>
      <c r="ME58" s="76">
        <v>0</v>
      </c>
      <c r="MH58" s="76" t="s">
        <v>60</v>
      </c>
      <c r="MI58" s="76">
        <v>0.05</v>
      </c>
      <c r="MJ58" s="76">
        <v>0</v>
      </c>
      <c r="MK58" s="76">
        <v>0.09</v>
      </c>
      <c r="ML58" s="76">
        <v>0</v>
      </c>
      <c r="MM58" s="76"/>
      <c r="MN58" s="76"/>
      <c r="MO58" s="76" t="s">
        <v>60</v>
      </c>
      <c r="MP58" s="76">
        <v>0.13</v>
      </c>
      <c r="MQ58" s="76">
        <v>0.21</v>
      </c>
      <c r="MR58" s="76">
        <v>0</v>
      </c>
      <c r="MS58" s="76">
        <v>0.6</v>
      </c>
    </row>
    <row r="59" spans="1:357" x14ac:dyDescent="0.25">
      <c r="A59" s="1">
        <v>2.6999999999999984</v>
      </c>
      <c r="B59" s="1">
        <v>2.7499999999999982</v>
      </c>
      <c r="C59" s="1" t="s">
        <v>61</v>
      </c>
      <c r="D59" s="1">
        <v>0.21</v>
      </c>
      <c r="E59" s="1">
        <v>0.33</v>
      </c>
      <c r="F59" s="1">
        <v>0.27</v>
      </c>
      <c r="G59" s="1">
        <v>0</v>
      </c>
      <c r="H59" s="1"/>
      <c r="I59" s="1"/>
      <c r="J59" s="1" t="s">
        <v>61</v>
      </c>
      <c r="K59" s="1">
        <v>0.12</v>
      </c>
      <c r="L59" s="1">
        <v>0</v>
      </c>
      <c r="M59" s="1">
        <v>0.23</v>
      </c>
      <c r="N59" s="1">
        <v>0</v>
      </c>
      <c r="O59" s="1"/>
      <c r="P59" s="1"/>
      <c r="Q59" s="1" t="s">
        <v>61</v>
      </c>
      <c r="R59" s="1">
        <v>0.05</v>
      </c>
      <c r="S59" s="1">
        <v>0</v>
      </c>
      <c r="T59" s="1">
        <v>0.09</v>
      </c>
      <c r="U59" s="1">
        <v>0</v>
      </c>
      <c r="V59" s="1"/>
      <c r="W59" s="1"/>
      <c r="X59" s="1" t="s">
        <v>61</v>
      </c>
      <c r="Y59" s="1">
        <v>0.09</v>
      </c>
      <c r="Z59" s="1">
        <v>0</v>
      </c>
      <c r="AA59" s="1">
        <v>0.17</v>
      </c>
      <c r="AB59" s="1">
        <v>0</v>
      </c>
      <c r="AC59" s="1"/>
      <c r="AD59" s="1"/>
      <c r="AE59" s="6" t="s">
        <v>61</v>
      </c>
      <c r="AF59" s="6">
        <v>0.17</v>
      </c>
      <c r="AG59" s="6">
        <v>0</v>
      </c>
      <c r="AH59" s="6">
        <v>0.31</v>
      </c>
      <c r="AI59" s="6">
        <v>0</v>
      </c>
      <c r="AJ59" s="1"/>
      <c r="AK59" s="1"/>
      <c r="AL59" s="6" t="s">
        <v>61</v>
      </c>
      <c r="AM59" s="6">
        <v>0</v>
      </c>
      <c r="AN59" s="6">
        <v>0</v>
      </c>
      <c r="AO59" s="6">
        <v>0</v>
      </c>
      <c r="AP59" s="6">
        <v>0</v>
      </c>
      <c r="AQ59" s="1"/>
      <c r="AR59" s="1"/>
      <c r="AS59" s="6" t="s">
        <v>61</v>
      </c>
      <c r="AT59" s="6">
        <v>0</v>
      </c>
      <c r="AU59" s="6">
        <v>0</v>
      </c>
      <c r="AV59" s="6">
        <v>0</v>
      </c>
      <c r="AW59" s="6">
        <v>0</v>
      </c>
      <c r="AZ59" s="6" t="s">
        <v>61</v>
      </c>
      <c r="BA59" s="6">
        <v>0.06</v>
      </c>
      <c r="BB59" s="6">
        <v>0.21</v>
      </c>
      <c r="BC59" s="6">
        <v>0</v>
      </c>
      <c r="BD59" s="6">
        <v>0</v>
      </c>
      <c r="BG59" s="6" t="s">
        <v>61</v>
      </c>
      <c r="BH59" s="6">
        <v>0</v>
      </c>
      <c r="BI59" s="6">
        <v>0</v>
      </c>
      <c r="BJ59" s="6">
        <v>0</v>
      </c>
      <c r="BK59" s="6">
        <v>0</v>
      </c>
      <c r="BN59" s="6" t="s">
        <v>61</v>
      </c>
      <c r="BO59" s="6">
        <v>0</v>
      </c>
      <c r="BP59" s="6">
        <v>0</v>
      </c>
      <c r="BQ59" s="6">
        <v>0</v>
      </c>
      <c r="BR59" s="6">
        <v>0</v>
      </c>
      <c r="BU59" s="6" t="s">
        <v>61</v>
      </c>
      <c r="BV59" s="6">
        <v>0</v>
      </c>
      <c r="BW59" s="6">
        <v>0</v>
      </c>
      <c r="BX59" s="6">
        <v>0</v>
      </c>
      <c r="BY59" s="6">
        <v>0</v>
      </c>
      <c r="CB59" s="6" t="s">
        <v>61</v>
      </c>
      <c r="CC59" s="6">
        <v>0</v>
      </c>
      <c r="CD59" s="6">
        <v>0</v>
      </c>
      <c r="CE59" s="6">
        <v>0</v>
      </c>
      <c r="CF59" s="6">
        <v>0</v>
      </c>
      <c r="CI59" s="6" t="s">
        <v>61</v>
      </c>
      <c r="CJ59" s="6">
        <v>0</v>
      </c>
      <c r="CK59" s="6">
        <v>0</v>
      </c>
      <c r="CL59" s="6">
        <v>0</v>
      </c>
      <c r="CM59" s="6">
        <v>0</v>
      </c>
      <c r="CP59" s="6" t="s">
        <v>61</v>
      </c>
      <c r="CQ59" s="6">
        <v>0.05</v>
      </c>
      <c r="CR59" s="6">
        <v>0.18</v>
      </c>
      <c r="CS59" s="6">
        <v>0</v>
      </c>
      <c r="CT59" s="6">
        <v>0</v>
      </c>
      <c r="CW59" s="6" t="s">
        <v>61</v>
      </c>
      <c r="CX59" s="6">
        <v>0</v>
      </c>
      <c r="CY59" s="6">
        <v>0</v>
      </c>
      <c r="CZ59" s="6">
        <v>0</v>
      </c>
      <c r="DA59" s="6">
        <v>0</v>
      </c>
      <c r="DD59" s="6" t="s">
        <v>61</v>
      </c>
      <c r="DE59" s="6">
        <v>0.26</v>
      </c>
      <c r="DF59" s="6">
        <v>0.32</v>
      </c>
      <c r="DG59" s="6">
        <v>0</v>
      </c>
      <c r="DH59" s="6">
        <v>0</v>
      </c>
      <c r="DK59" s="6" t="s">
        <v>61</v>
      </c>
      <c r="DL59" s="6">
        <v>0</v>
      </c>
      <c r="DM59" s="6">
        <v>0</v>
      </c>
      <c r="DN59" s="6">
        <v>0</v>
      </c>
      <c r="DO59" s="6">
        <v>0</v>
      </c>
      <c r="DR59" s="6" t="s">
        <v>61</v>
      </c>
      <c r="DS59" s="6">
        <v>0</v>
      </c>
      <c r="DT59" s="6">
        <v>0</v>
      </c>
      <c r="DU59" s="6">
        <v>0</v>
      </c>
      <c r="DV59" s="6">
        <v>0</v>
      </c>
      <c r="DY59" s="6" t="s">
        <v>61</v>
      </c>
      <c r="DZ59" s="6">
        <v>0</v>
      </c>
      <c r="EA59" s="6">
        <v>0</v>
      </c>
      <c r="EB59" s="6">
        <v>0</v>
      </c>
      <c r="EC59" s="6">
        <v>0</v>
      </c>
      <c r="EF59" s="6" t="s">
        <v>61</v>
      </c>
      <c r="EG59" s="6">
        <v>0.12</v>
      </c>
      <c r="EH59" s="6">
        <v>0.35</v>
      </c>
      <c r="EI59" s="6">
        <v>0</v>
      </c>
      <c r="EJ59" s="6">
        <v>0</v>
      </c>
      <c r="EM59" s="6" t="s">
        <v>61</v>
      </c>
      <c r="EN59" s="6">
        <v>0</v>
      </c>
      <c r="EO59" s="6">
        <v>0</v>
      </c>
      <c r="EP59" s="6">
        <v>0</v>
      </c>
      <c r="EQ59" s="6">
        <v>0</v>
      </c>
      <c r="ET59" s="6" t="s">
        <v>61</v>
      </c>
      <c r="EU59" s="6">
        <v>0</v>
      </c>
      <c r="EV59" s="6">
        <v>0</v>
      </c>
      <c r="EW59" s="6">
        <v>0</v>
      </c>
      <c r="EX59" s="6">
        <v>0</v>
      </c>
      <c r="FA59" s="6" t="s">
        <v>61</v>
      </c>
      <c r="FB59" s="6">
        <v>0.06</v>
      </c>
      <c r="FC59" s="6">
        <v>0.19</v>
      </c>
      <c r="FD59" s="6">
        <v>0</v>
      </c>
      <c r="FE59" s="6">
        <v>0</v>
      </c>
      <c r="FH59" s="6" t="s">
        <v>61</v>
      </c>
      <c r="FI59" s="6">
        <v>0.18</v>
      </c>
      <c r="FJ59" s="6">
        <v>0</v>
      </c>
      <c r="FK59" s="6">
        <v>0.04</v>
      </c>
      <c r="FL59" s="6">
        <v>0.31</v>
      </c>
      <c r="FO59" s="6" t="s">
        <v>61</v>
      </c>
      <c r="FP59" s="6">
        <v>0.04</v>
      </c>
      <c r="FQ59" s="6">
        <v>0</v>
      </c>
      <c r="FR59" s="6">
        <v>0</v>
      </c>
      <c r="FS59" s="6">
        <v>0.28999999999999998</v>
      </c>
      <c r="FV59" s="6" t="s">
        <v>61</v>
      </c>
      <c r="FW59" s="6">
        <v>0.06</v>
      </c>
      <c r="FX59" s="6">
        <v>0.14000000000000001</v>
      </c>
      <c r="FY59" s="6">
        <v>0</v>
      </c>
      <c r="FZ59" s="6">
        <v>0</v>
      </c>
      <c r="GC59" s="6" t="s">
        <v>61</v>
      </c>
      <c r="GD59" s="6">
        <v>0.38</v>
      </c>
      <c r="GE59" s="6">
        <v>0.5</v>
      </c>
      <c r="GF59" s="6">
        <v>0.4</v>
      </c>
      <c r="GG59" s="6">
        <v>0</v>
      </c>
      <c r="GJ59" s="58" t="s">
        <v>61</v>
      </c>
      <c r="GK59" s="58">
        <v>1.85</v>
      </c>
      <c r="GL59" s="58">
        <v>2.0299999999999998</v>
      </c>
      <c r="GM59" s="58">
        <v>1.85</v>
      </c>
      <c r="GN59" s="58">
        <v>0</v>
      </c>
      <c r="GQ59" s="58" t="s">
        <v>61</v>
      </c>
      <c r="GR59" s="58">
        <v>1.04</v>
      </c>
      <c r="GS59" s="58">
        <v>0.79</v>
      </c>
      <c r="GT59" s="58">
        <v>1.19</v>
      </c>
      <c r="GU59" s="58">
        <v>0</v>
      </c>
      <c r="GX59" s="62" t="s">
        <v>61</v>
      </c>
      <c r="GY59" s="62">
        <v>0.41</v>
      </c>
      <c r="GZ59" s="62">
        <v>0.3</v>
      </c>
      <c r="HA59" s="62">
        <v>0.27</v>
      </c>
      <c r="HB59" s="62">
        <v>0</v>
      </c>
      <c r="HE59" s="66" t="s">
        <v>61</v>
      </c>
      <c r="HF59" s="66">
        <v>0.36</v>
      </c>
      <c r="HG59" s="66">
        <v>1.07</v>
      </c>
      <c r="HH59" s="66">
        <v>0</v>
      </c>
      <c r="HI59" s="66">
        <v>1.35</v>
      </c>
      <c r="HL59" s="66" t="s">
        <v>61</v>
      </c>
      <c r="HM59" s="66">
        <v>2.71</v>
      </c>
      <c r="HN59" s="66">
        <v>1.93</v>
      </c>
      <c r="HO59" s="66">
        <v>0.31</v>
      </c>
      <c r="HP59" s="66">
        <v>15.17</v>
      </c>
      <c r="HS59" s="66" t="s">
        <v>61</v>
      </c>
      <c r="HT59" s="66">
        <v>1.33</v>
      </c>
      <c r="HU59" s="66">
        <v>0.56000000000000005</v>
      </c>
      <c r="HV59" s="66">
        <v>1.01</v>
      </c>
      <c r="HW59" s="66">
        <v>5.49</v>
      </c>
      <c r="HZ59" s="66" t="s">
        <v>61</v>
      </c>
      <c r="IA59" s="75">
        <v>1.44</v>
      </c>
      <c r="IB59" s="75">
        <v>0.22</v>
      </c>
      <c r="IC59" s="75">
        <v>1.7</v>
      </c>
      <c r="ID59" s="75">
        <v>3.68</v>
      </c>
      <c r="IG59" s="66" t="s">
        <v>61</v>
      </c>
      <c r="IH59" s="66">
        <v>1.52</v>
      </c>
      <c r="II59" s="66">
        <v>0.67</v>
      </c>
      <c r="IJ59" s="66">
        <v>0.77</v>
      </c>
      <c r="IK59" s="66">
        <v>8.24</v>
      </c>
      <c r="IN59" s="66" t="s">
        <v>61</v>
      </c>
      <c r="IO59" s="66">
        <v>0.78</v>
      </c>
      <c r="IP59" s="66">
        <v>0.37</v>
      </c>
      <c r="IQ59" s="66">
        <v>0.49</v>
      </c>
      <c r="IR59" s="66">
        <v>3.33</v>
      </c>
      <c r="IU59" s="66" t="s">
        <v>61</v>
      </c>
      <c r="IV59" s="66">
        <v>4.17</v>
      </c>
      <c r="IW59" s="66">
        <v>0.32</v>
      </c>
      <c r="IX59" s="66">
        <v>6.75</v>
      </c>
      <c r="IY59" s="66">
        <v>1.85</v>
      </c>
      <c r="JB59" s="66" t="s">
        <v>61</v>
      </c>
      <c r="JC59" s="76">
        <v>4.55</v>
      </c>
      <c r="JD59" s="76">
        <v>0</v>
      </c>
      <c r="JE59" s="76">
        <v>8</v>
      </c>
      <c r="JF59" s="76">
        <v>0.67</v>
      </c>
      <c r="JI59" s="66" t="s">
        <v>61</v>
      </c>
      <c r="JJ59" s="66">
        <v>6.11</v>
      </c>
      <c r="JK59" s="66">
        <v>2.04</v>
      </c>
      <c r="JL59" s="66">
        <v>9.99</v>
      </c>
      <c r="JM59" s="66">
        <v>0</v>
      </c>
      <c r="JP59" s="72" t="s">
        <v>61</v>
      </c>
      <c r="JQ59" s="72">
        <v>4.84</v>
      </c>
      <c r="JR59" s="72">
        <v>1.19</v>
      </c>
      <c r="JS59" s="72">
        <v>8.34</v>
      </c>
      <c r="JT59" s="72">
        <v>1.64</v>
      </c>
      <c r="JW59" s="76" t="s">
        <v>61</v>
      </c>
      <c r="JX59" s="76">
        <v>7.9</v>
      </c>
      <c r="JY59" s="76">
        <v>0.28000000000000003</v>
      </c>
      <c r="JZ59" s="76">
        <v>10.210000000000001</v>
      </c>
      <c r="KA59" s="76">
        <v>18.48</v>
      </c>
      <c r="KD59" s="76" t="s">
        <v>61</v>
      </c>
      <c r="KE59" s="76">
        <v>1.29</v>
      </c>
      <c r="KF59" s="76">
        <v>1.04</v>
      </c>
      <c r="KG59" s="76">
        <v>0.36</v>
      </c>
      <c r="KH59" s="76">
        <v>7.18</v>
      </c>
      <c r="KK59" s="6" t="s">
        <v>61</v>
      </c>
      <c r="KL59" s="6">
        <v>0.3</v>
      </c>
      <c r="KM59" s="6">
        <v>0</v>
      </c>
      <c r="KN59" s="6">
        <v>0.24</v>
      </c>
      <c r="KO59" s="6">
        <v>0.92</v>
      </c>
      <c r="KR59" s="76" t="s">
        <v>61</v>
      </c>
      <c r="KS59" s="76">
        <v>1.01</v>
      </c>
      <c r="KT59" s="76">
        <v>0.61</v>
      </c>
      <c r="KU59" s="76">
        <v>1.33</v>
      </c>
      <c r="KV59" s="76">
        <v>0</v>
      </c>
      <c r="KY59" s="76" t="s">
        <v>61</v>
      </c>
      <c r="KZ59" s="76">
        <v>1.56</v>
      </c>
      <c r="LA59" s="76">
        <v>0</v>
      </c>
      <c r="LB59" s="76">
        <v>2.54</v>
      </c>
      <c r="LC59" s="76">
        <v>2.0499999999999998</v>
      </c>
      <c r="LF59" s="76" t="s">
        <v>61</v>
      </c>
      <c r="LG59" s="76">
        <v>2.69</v>
      </c>
      <c r="LH59" s="76">
        <v>0</v>
      </c>
      <c r="LI59" s="76">
        <v>0.56000000000000005</v>
      </c>
      <c r="LJ59" s="76">
        <v>16.16</v>
      </c>
      <c r="LM59" s="76" t="s">
        <v>61</v>
      </c>
      <c r="LN59" s="76">
        <v>0.41</v>
      </c>
      <c r="LO59" s="76">
        <v>0</v>
      </c>
      <c r="LP59" s="76">
        <v>0.48</v>
      </c>
      <c r="LQ59" s="76">
        <v>1.41</v>
      </c>
      <c r="LR59" s="76"/>
      <c r="LS59" s="76"/>
      <c r="LT59" s="76" t="s">
        <v>61</v>
      </c>
      <c r="LU59" s="76">
        <v>0</v>
      </c>
      <c r="LV59" s="76">
        <v>0</v>
      </c>
      <c r="LW59" s="76">
        <v>0</v>
      </c>
      <c r="LX59" s="76">
        <v>0</v>
      </c>
      <c r="LY59" s="76"/>
      <c r="LZ59" s="76"/>
      <c r="MA59" s="76" t="s">
        <v>61</v>
      </c>
      <c r="MB59" s="76">
        <v>0.17</v>
      </c>
      <c r="MC59" s="76">
        <v>0</v>
      </c>
      <c r="MD59" s="76">
        <v>0</v>
      </c>
      <c r="ME59" s="76">
        <v>0</v>
      </c>
      <c r="MH59" s="76" t="s">
        <v>61</v>
      </c>
      <c r="MI59" s="76">
        <v>0.13</v>
      </c>
      <c r="MJ59" s="76">
        <v>0.3</v>
      </c>
      <c r="MK59" s="76">
        <v>0</v>
      </c>
      <c r="ML59" s="76">
        <v>0</v>
      </c>
      <c r="MM59" s="76"/>
      <c r="MN59" s="76"/>
      <c r="MO59" s="76" t="s">
        <v>61</v>
      </c>
      <c r="MP59" s="76">
        <v>0.11</v>
      </c>
      <c r="MQ59" s="76">
        <v>0.2</v>
      </c>
      <c r="MR59" s="76">
        <v>0</v>
      </c>
      <c r="MS59" s="76">
        <v>0</v>
      </c>
    </row>
    <row r="60" spans="1:357" x14ac:dyDescent="0.25">
      <c r="A60" s="1">
        <v>2.7499999999999982</v>
      </c>
      <c r="B60" s="1">
        <v>2.799999999999998</v>
      </c>
      <c r="C60" s="1" t="s">
        <v>62</v>
      </c>
      <c r="D60" s="1">
        <v>0.16</v>
      </c>
      <c r="E60" s="1">
        <v>0</v>
      </c>
      <c r="F60" s="1">
        <v>0</v>
      </c>
      <c r="G60" s="1">
        <v>0.72</v>
      </c>
      <c r="H60" s="1"/>
      <c r="I60" s="1"/>
      <c r="J60" s="1" t="s">
        <v>62</v>
      </c>
      <c r="K60" s="1">
        <v>0</v>
      </c>
      <c r="L60" s="1">
        <v>0</v>
      </c>
      <c r="M60" s="1">
        <v>0</v>
      </c>
      <c r="N60" s="1">
        <v>0</v>
      </c>
      <c r="O60" s="1"/>
      <c r="P60" s="1"/>
      <c r="Q60" s="1" t="s">
        <v>62</v>
      </c>
      <c r="R60" s="1">
        <v>0.05</v>
      </c>
      <c r="S60" s="1">
        <v>0</v>
      </c>
      <c r="T60" s="1">
        <v>0</v>
      </c>
      <c r="U60" s="1">
        <v>0.28999999999999998</v>
      </c>
      <c r="V60" s="1"/>
      <c r="W60" s="1"/>
      <c r="X60" s="1" t="s">
        <v>62</v>
      </c>
      <c r="Y60" s="1">
        <v>0.02</v>
      </c>
      <c r="Z60" s="1">
        <v>0</v>
      </c>
      <c r="AA60" s="1">
        <v>0</v>
      </c>
      <c r="AB60" s="1">
        <v>0</v>
      </c>
      <c r="AC60" s="1"/>
      <c r="AD60" s="1"/>
      <c r="AE60" s="6" t="s">
        <v>62</v>
      </c>
      <c r="AF60" s="6">
        <v>0</v>
      </c>
      <c r="AG60" s="6">
        <v>0</v>
      </c>
      <c r="AH60" s="6">
        <v>0</v>
      </c>
      <c r="AI60" s="6">
        <v>0</v>
      </c>
      <c r="AJ60" s="1"/>
      <c r="AK60" s="1"/>
      <c r="AL60" s="6" t="s">
        <v>62</v>
      </c>
      <c r="AM60" s="6">
        <v>7.0000000000000007E-2</v>
      </c>
      <c r="AN60" s="6">
        <v>0</v>
      </c>
      <c r="AO60" s="6">
        <v>7.0000000000000007E-2</v>
      </c>
      <c r="AP60" s="6">
        <v>0.2</v>
      </c>
      <c r="AQ60" s="1"/>
      <c r="AR60" s="1"/>
      <c r="AS60" s="6" t="s">
        <v>62</v>
      </c>
      <c r="AT60" s="6">
        <v>0.1</v>
      </c>
      <c r="AU60" s="6">
        <v>0</v>
      </c>
      <c r="AV60" s="6">
        <v>0.09</v>
      </c>
      <c r="AW60" s="6">
        <v>0</v>
      </c>
      <c r="AZ60" s="6" t="s">
        <v>62</v>
      </c>
      <c r="BA60" s="6">
        <v>0.08</v>
      </c>
      <c r="BB60" s="6">
        <v>0.27</v>
      </c>
      <c r="BC60" s="6">
        <v>0</v>
      </c>
      <c r="BD60" s="6">
        <v>0</v>
      </c>
      <c r="BG60" s="6" t="s">
        <v>62</v>
      </c>
      <c r="BH60" s="6">
        <v>0.37</v>
      </c>
      <c r="BI60" s="6">
        <v>0.28999999999999998</v>
      </c>
      <c r="BJ60" s="6">
        <v>0.17</v>
      </c>
      <c r="BK60" s="6">
        <v>0</v>
      </c>
      <c r="BN60" s="6" t="s">
        <v>62</v>
      </c>
      <c r="BO60" s="6">
        <v>0.05</v>
      </c>
      <c r="BP60" s="6">
        <v>0</v>
      </c>
      <c r="BQ60" s="6">
        <v>0</v>
      </c>
      <c r="BR60" s="6">
        <v>0.23</v>
      </c>
      <c r="BU60" s="6" t="s">
        <v>62</v>
      </c>
      <c r="BV60" s="6">
        <v>0.04</v>
      </c>
      <c r="BW60" s="6">
        <v>0</v>
      </c>
      <c r="BX60" s="6">
        <v>0</v>
      </c>
      <c r="BY60" s="6">
        <v>0.27</v>
      </c>
      <c r="CB60" s="6" t="s">
        <v>62</v>
      </c>
      <c r="CC60" s="6">
        <v>0.04</v>
      </c>
      <c r="CD60" s="6">
        <v>0</v>
      </c>
      <c r="CE60" s="6">
        <v>0</v>
      </c>
      <c r="CF60" s="6">
        <v>0.24</v>
      </c>
      <c r="CI60" s="6" t="s">
        <v>62</v>
      </c>
      <c r="CJ60" s="6">
        <v>0.41</v>
      </c>
      <c r="CK60" s="6">
        <v>1.37</v>
      </c>
      <c r="CL60" s="6">
        <v>0</v>
      </c>
      <c r="CM60" s="6">
        <v>0</v>
      </c>
      <c r="CP60" s="6" t="s">
        <v>62</v>
      </c>
      <c r="CQ60" s="6">
        <v>7.0000000000000007E-2</v>
      </c>
      <c r="CR60" s="6">
        <v>0</v>
      </c>
      <c r="CS60" s="6">
        <v>0.04</v>
      </c>
      <c r="CT60" s="6">
        <v>0</v>
      </c>
      <c r="CW60" s="6" t="s">
        <v>62</v>
      </c>
      <c r="CX60" s="6">
        <v>0</v>
      </c>
      <c r="CY60" s="6">
        <v>0</v>
      </c>
      <c r="CZ60" s="6">
        <v>0</v>
      </c>
      <c r="DA60" s="6">
        <v>0</v>
      </c>
      <c r="DD60" s="6" t="s">
        <v>62</v>
      </c>
      <c r="DE60" s="6">
        <v>7.0000000000000007E-2</v>
      </c>
      <c r="DF60" s="6">
        <v>0</v>
      </c>
      <c r="DG60" s="6">
        <v>0</v>
      </c>
      <c r="DH60" s="6">
        <v>0</v>
      </c>
      <c r="DK60" s="6" t="s">
        <v>62</v>
      </c>
      <c r="DL60" s="6">
        <v>0.25</v>
      </c>
      <c r="DM60" s="6">
        <v>0.23</v>
      </c>
      <c r="DN60" s="6">
        <v>0</v>
      </c>
      <c r="DO60" s="6">
        <v>1.46</v>
      </c>
      <c r="DR60" s="6" t="s">
        <v>62</v>
      </c>
      <c r="DS60" s="6">
        <v>0.2</v>
      </c>
      <c r="DT60" s="6">
        <v>0.26</v>
      </c>
      <c r="DU60" s="6">
        <v>0.16</v>
      </c>
      <c r="DV60" s="6">
        <v>0.3</v>
      </c>
      <c r="DY60" s="6" t="s">
        <v>62</v>
      </c>
      <c r="DZ60" s="6">
        <v>0</v>
      </c>
      <c r="EA60" s="6">
        <v>0</v>
      </c>
      <c r="EB60" s="6">
        <v>0</v>
      </c>
      <c r="EC60" s="6">
        <v>0</v>
      </c>
      <c r="EF60" s="6" t="s">
        <v>62</v>
      </c>
      <c r="EG60" s="6">
        <v>0.66</v>
      </c>
      <c r="EH60" s="6">
        <v>0</v>
      </c>
      <c r="EI60" s="6">
        <v>1.36</v>
      </c>
      <c r="EJ60" s="6">
        <v>0</v>
      </c>
      <c r="EM60" s="6" t="s">
        <v>62</v>
      </c>
      <c r="EN60" s="6">
        <v>0.61</v>
      </c>
      <c r="EO60" s="6">
        <v>1.49</v>
      </c>
      <c r="EP60" s="6">
        <v>0.32</v>
      </c>
      <c r="EQ60" s="6">
        <v>0</v>
      </c>
      <c r="ET60" s="6" t="s">
        <v>62</v>
      </c>
      <c r="EU60" s="6">
        <v>0.52</v>
      </c>
      <c r="EV60" s="6">
        <v>1.02</v>
      </c>
      <c r="EW60" s="6">
        <v>0.19</v>
      </c>
      <c r="EX60" s="6">
        <v>0.68</v>
      </c>
      <c r="FA60" s="6" t="s">
        <v>62</v>
      </c>
      <c r="FB60" s="6">
        <v>2.5299999999999998</v>
      </c>
      <c r="FC60" s="6">
        <v>6.49</v>
      </c>
      <c r="FD60" s="6">
        <v>0.2</v>
      </c>
      <c r="FE60" s="6">
        <v>3.26</v>
      </c>
      <c r="FH60" s="6" t="s">
        <v>62</v>
      </c>
      <c r="FI60" s="6">
        <v>1.1100000000000001</v>
      </c>
      <c r="FJ60" s="6">
        <v>2.97</v>
      </c>
      <c r="FK60" s="6">
        <v>0.21</v>
      </c>
      <c r="FL60" s="6">
        <v>0</v>
      </c>
      <c r="FO60" s="6" t="s">
        <v>62</v>
      </c>
      <c r="FP60" s="6">
        <v>1.19</v>
      </c>
      <c r="FQ60" s="6">
        <v>2.91</v>
      </c>
      <c r="FR60" s="6">
        <v>0.89</v>
      </c>
      <c r="FS60" s="6">
        <v>0</v>
      </c>
      <c r="FV60" s="6" t="s">
        <v>62</v>
      </c>
      <c r="FW60" s="6">
        <v>6.57</v>
      </c>
      <c r="FX60" s="6">
        <v>13.05</v>
      </c>
      <c r="FY60" s="6">
        <v>4.62</v>
      </c>
      <c r="FZ60" s="6">
        <v>1.2</v>
      </c>
      <c r="GC60" s="6" t="s">
        <v>62</v>
      </c>
      <c r="GD60" s="6">
        <v>5.7</v>
      </c>
      <c r="GE60" s="6">
        <v>10.48</v>
      </c>
      <c r="GF60" s="6">
        <v>4.55</v>
      </c>
      <c r="GG60" s="6">
        <v>0.92</v>
      </c>
      <c r="GJ60" s="58" t="s">
        <v>62</v>
      </c>
      <c r="GK60" s="58">
        <v>2.68</v>
      </c>
      <c r="GL60" s="58">
        <v>6.66</v>
      </c>
      <c r="GM60" s="58">
        <v>1.07</v>
      </c>
      <c r="GN60" s="58">
        <v>0</v>
      </c>
      <c r="GQ60" s="58" t="s">
        <v>62</v>
      </c>
      <c r="GR60" s="58">
        <v>8.58</v>
      </c>
      <c r="GS60" s="58">
        <v>10.29</v>
      </c>
      <c r="GT60" s="58">
        <v>9.73</v>
      </c>
      <c r="GU60" s="58">
        <v>0.94</v>
      </c>
      <c r="GX60" s="62" t="s">
        <v>62</v>
      </c>
      <c r="GY60" s="62">
        <v>3.91</v>
      </c>
      <c r="GZ60" s="62">
        <v>8.5299999999999994</v>
      </c>
      <c r="HA60" s="62">
        <v>1.9</v>
      </c>
      <c r="HB60" s="62">
        <v>0</v>
      </c>
      <c r="HE60" s="66" t="s">
        <v>62</v>
      </c>
      <c r="HF60" s="66">
        <v>2.4900000000000002</v>
      </c>
      <c r="HG60" s="66">
        <v>4.6900000000000004</v>
      </c>
      <c r="HH60" s="66">
        <v>2.4300000000000002</v>
      </c>
      <c r="HI60" s="66">
        <v>0</v>
      </c>
      <c r="HL60" s="66" t="s">
        <v>62</v>
      </c>
      <c r="HM60" s="66">
        <v>10.54</v>
      </c>
      <c r="HN60" s="66">
        <v>10.72</v>
      </c>
      <c r="HO60" s="66">
        <v>12.96</v>
      </c>
      <c r="HP60" s="66">
        <v>1.17</v>
      </c>
      <c r="HS60" s="66" t="s">
        <v>62</v>
      </c>
      <c r="HT60" s="66">
        <v>5.86</v>
      </c>
      <c r="HU60" s="66">
        <v>4.1100000000000003</v>
      </c>
      <c r="HV60" s="66">
        <v>8.1</v>
      </c>
      <c r="HW60" s="66">
        <v>0</v>
      </c>
      <c r="HZ60" s="66" t="s">
        <v>62</v>
      </c>
      <c r="IA60" s="75">
        <v>8.15</v>
      </c>
      <c r="IB60" s="75">
        <v>5.91</v>
      </c>
      <c r="IC60" s="75">
        <v>10.36</v>
      </c>
      <c r="ID60" s="75">
        <v>0</v>
      </c>
      <c r="IG60" s="66" t="s">
        <v>62</v>
      </c>
      <c r="IH60" s="66">
        <v>3.92</v>
      </c>
      <c r="II60" s="66">
        <v>2.5099999999999998</v>
      </c>
      <c r="IJ60" s="66">
        <v>5.26</v>
      </c>
      <c r="IK60" s="66">
        <v>0.77</v>
      </c>
      <c r="IN60" s="66" t="s">
        <v>62</v>
      </c>
      <c r="IO60" s="66">
        <v>3.6</v>
      </c>
      <c r="IP60" s="66">
        <v>2.5</v>
      </c>
      <c r="IQ60" s="66">
        <v>4.74</v>
      </c>
      <c r="IR60" s="66">
        <v>0</v>
      </c>
      <c r="IU60" s="66" t="s">
        <v>62</v>
      </c>
      <c r="IV60" s="66">
        <v>2.82</v>
      </c>
      <c r="IW60" s="66">
        <v>5.31</v>
      </c>
      <c r="IX60" s="66">
        <v>1.93</v>
      </c>
      <c r="IY60" s="66">
        <v>0.48</v>
      </c>
      <c r="JB60" s="66" t="s">
        <v>62</v>
      </c>
      <c r="JC60" s="76">
        <v>2.75</v>
      </c>
      <c r="JD60" s="76">
        <v>5.31</v>
      </c>
      <c r="JE60" s="76">
        <v>1.38</v>
      </c>
      <c r="JF60" s="76">
        <v>0.69</v>
      </c>
      <c r="JI60" s="66" t="s">
        <v>62</v>
      </c>
      <c r="JJ60" s="66">
        <v>3.51</v>
      </c>
      <c r="JK60" s="66">
        <v>8.18</v>
      </c>
      <c r="JL60" s="66">
        <v>2</v>
      </c>
      <c r="JM60" s="66">
        <v>0</v>
      </c>
      <c r="JP60" s="72" t="s">
        <v>62</v>
      </c>
      <c r="JQ60" s="72">
        <v>5.8</v>
      </c>
      <c r="JR60" s="72">
        <v>11.95</v>
      </c>
      <c r="JS60" s="72">
        <v>4.2</v>
      </c>
      <c r="JT60" s="72">
        <v>0.39</v>
      </c>
      <c r="JW60" s="76" t="s">
        <v>62</v>
      </c>
      <c r="JX60" s="76">
        <v>4.78</v>
      </c>
      <c r="JY60" s="76">
        <v>10.26</v>
      </c>
      <c r="JZ60" s="76">
        <v>2.58</v>
      </c>
      <c r="KA60" s="76">
        <v>2.0299999999999998</v>
      </c>
      <c r="KD60" s="76" t="s">
        <v>62</v>
      </c>
      <c r="KE60" s="76">
        <v>2.27</v>
      </c>
      <c r="KF60" s="76">
        <v>2.76</v>
      </c>
      <c r="KG60" s="76">
        <v>1.97</v>
      </c>
      <c r="KH60" s="76">
        <v>0</v>
      </c>
      <c r="KK60" s="6" t="s">
        <v>62</v>
      </c>
      <c r="KL60" s="6">
        <v>2.65</v>
      </c>
      <c r="KM60" s="6">
        <v>6.74</v>
      </c>
      <c r="KN60" s="6">
        <v>0.91</v>
      </c>
      <c r="KO60" s="6">
        <v>1.66</v>
      </c>
      <c r="KR60" s="76" t="s">
        <v>62</v>
      </c>
      <c r="KS60" s="76">
        <v>1.83</v>
      </c>
      <c r="KT60" s="76">
        <v>3.98</v>
      </c>
      <c r="KU60" s="76">
        <v>0.87</v>
      </c>
      <c r="KV60" s="76">
        <v>0.31</v>
      </c>
      <c r="KY60" s="76" t="s">
        <v>62</v>
      </c>
      <c r="KZ60" s="76">
        <v>1.1499999999999999</v>
      </c>
      <c r="LA60" s="76">
        <v>1.07</v>
      </c>
      <c r="LB60" s="76">
        <v>1.67</v>
      </c>
      <c r="LC60" s="76">
        <v>0</v>
      </c>
      <c r="LF60" s="76" t="s">
        <v>62</v>
      </c>
      <c r="LG60" s="76">
        <v>2</v>
      </c>
      <c r="LH60" s="76">
        <v>0.87</v>
      </c>
      <c r="LI60" s="76">
        <v>2.5</v>
      </c>
      <c r="LJ60" s="76">
        <v>0</v>
      </c>
      <c r="LM60" s="76" t="s">
        <v>62</v>
      </c>
      <c r="LN60" s="76">
        <v>0.8</v>
      </c>
      <c r="LO60" s="76">
        <v>0.31</v>
      </c>
      <c r="LP60" s="76">
        <v>1.1200000000000001</v>
      </c>
      <c r="LQ60" s="76">
        <v>0.66</v>
      </c>
      <c r="LR60" s="76"/>
      <c r="LS60" s="76"/>
      <c r="LT60" s="76" t="s">
        <v>62</v>
      </c>
      <c r="LU60" s="76">
        <v>0.38</v>
      </c>
      <c r="LV60" s="76">
        <v>0.69</v>
      </c>
      <c r="LW60" s="76">
        <v>0.22</v>
      </c>
      <c r="LX60" s="76">
        <v>0</v>
      </c>
      <c r="LY60" s="76"/>
      <c r="LZ60" s="76"/>
      <c r="MA60" s="76" t="s">
        <v>62</v>
      </c>
      <c r="MB60" s="76">
        <v>1.53</v>
      </c>
      <c r="MC60" s="76">
        <v>4.22</v>
      </c>
      <c r="MD60" s="76">
        <v>0.71</v>
      </c>
      <c r="ME60" s="76">
        <v>0</v>
      </c>
      <c r="MH60" s="76" t="s">
        <v>62</v>
      </c>
      <c r="MI60" s="76">
        <v>0.27</v>
      </c>
      <c r="MJ60" s="76">
        <v>0.27</v>
      </c>
      <c r="MK60" s="76">
        <v>0.17</v>
      </c>
      <c r="ML60" s="76">
        <v>0</v>
      </c>
      <c r="MM60" s="76"/>
      <c r="MN60" s="76"/>
      <c r="MO60" s="76" t="s">
        <v>62</v>
      </c>
      <c r="MP60" s="76">
        <v>0.37</v>
      </c>
      <c r="MQ60" s="76">
        <v>0.19</v>
      </c>
      <c r="MR60" s="76">
        <v>0.17</v>
      </c>
      <c r="MS60" s="76">
        <v>0</v>
      </c>
    </row>
    <row r="61" spans="1:357" x14ac:dyDescent="0.25">
      <c r="A61" s="1">
        <v>2.799999999999998</v>
      </c>
      <c r="B61" s="1">
        <v>2.8499999999999979</v>
      </c>
      <c r="C61" s="1" t="s">
        <v>63</v>
      </c>
      <c r="D61" s="1">
        <v>0.1</v>
      </c>
      <c r="E61" s="1">
        <v>0</v>
      </c>
      <c r="F61" s="1">
        <v>0.21</v>
      </c>
      <c r="G61" s="1">
        <v>0</v>
      </c>
      <c r="H61" s="1"/>
      <c r="I61" s="1"/>
      <c r="J61" s="1" t="s">
        <v>63</v>
      </c>
      <c r="K61" s="1">
        <v>0.06</v>
      </c>
      <c r="L61" s="1">
        <v>0</v>
      </c>
      <c r="M61" s="1">
        <v>0.13</v>
      </c>
      <c r="N61" s="1">
        <v>0</v>
      </c>
      <c r="O61" s="1"/>
      <c r="P61" s="1"/>
      <c r="Q61" s="1" t="s">
        <v>63</v>
      </c>
      <c r="R61" s="1">
        <v>0.2</v>
      </c>
      <c r="S61" s="1">
        <v>0.83</v>
      </c>
      <c r="T61" s="1">
        <v>0</v>
      </c>
      <c r="U61" s="1">
        <v>0</v>
      </c>
      <c r="V61" s="1"/>
      <c r="W61" s="1"/>
      <c r="X61" s="1" t="s">
        <v>63</v>
      </c>
      <c r="Y61" s="1">
        <v>0</v>
      </c>
      <c r="Z61" s="1">
        <v>0</v>
      </c>
      <c r="AA61" s="1">
        <v>0</v>
      </c>
      <c r="AB61" s="1">
        <v>0</v>
      </c>
      <c r="AC61" s="1"/>
      <c r="AD61" s="1"/>
      <c r="AE61" s="6" t="s">
        <v>63</v>
      </c>
      <c r="AF61" s="6">
        <v>0.13</v>
      </c>
      <c r="AG61" s="6">
        <v>0.57999999999999996</v>
      </c>
      <c r="AH61" s="6">
        <v>0</v>
      </c>
      <c r="AI61" s="6">
        <v>0</v>
      </c>
      <c r="AJ61" s="1"/>
      <c r="AK61" s="1"/>
      <c r="AL61" s="6" t="s">
        <v>63</v>
      </c>
      <c r="AM61" s="6">
        <v>0.06</v>
      </c>
      <c r="AN61" s="6">
        <v>0</v>
      </c>
      <c r="AO61" s="6">
        <v>0</v>
      </c>
      <c r="AP61" s="6">
        <v>0</v>
      </c>
      <c r="AQ61" s="1"/>
      <c r="AR61" s="1"/>
      <c r="AS61" s="6" t="s">
        <v>63</v>
      </c>
      <c r="AT61" s="6">
        <v>0.1</v>
      </c>
      <c r="AU61" s="6">
        <v>0</v>
      </c>
      <c r="AV61" s="6">
        <v>0.05</v>
      </c>
      <c r="AW61" s="6">
        <v>0</v>
      </c>
      <c r="AZ61" s="6" t="s">
        <v>63</v>
      </c>
      <c r="BA61" s="6">
        <v>0.06</v>
      </c>
      <c r="BB61" s="6">
        <v>0</v>
      </c>
      <c r="BC61" s="6">
        <v>0.12</v>
      </c>
      <c r="BD61" s="6">
        <v>0</v>
      </c>
      <c r="BG61" s="6" t="s">
        <v>63</v>
      </c>
      <c r="BH61" s="6">
        <v>0.2</v>
      </c>
      <c r="BI61" s="6">
        <v>0</v>
      </c>
      <c r="BJ61" s="6">
        <v>0.36</v>
      </c>
      <c r="BK61" s="6">
        <v>0</v>
      </c>
      <c r="BN61" s="6" t="s">
        <v>63</v>
      </c>
      <c r="BO61" s="6">
        <v>0.08</v>
      </c>
      <c r="BP61" s="6">
        <v>0</v>
      </c>
      <c r="BQ61" s="6">
        <v>0.17</v>
      </c>
      <c r="BR61" s="6">
        <v>0</v>
      </c>
      <c r="BU61" s="6" t="s">
        <v>63</v>
      </c>
      <c r="BV61" s="6">
        <v>0.5</v>
      </c>
      <c r="BW61" s="6">
        <v>0.59</v>
      </c>
      <c r="BX61" s="6">
        <v>0.68</v>
      </c>
      <c r="BY61" s="6">
        <v>0</v>
      </c>
      <c r="CB61" s="6" t="s">
        <v>63</v>
      </c>
      <c r="CC61" s="6">
        <v>0.06</v>
      </c>
      <c r="CD61" s="6">
        <v>0</v>
      </c>
      <c r="CE61" s="6">
        <v>0.11</v>
      </c>
      <c r="CF61" s="6">
        <v>0</v>
      </c>
      <c r="CI61" s="6" t="s">
        <v>63</v>
      </c>
      <c r="CJ61" s="6">
        <v>0.27</v>
      </c>
      <c r="CK61" s="6">
        <v>0.15</v>
      </c>
      <c r="CL61" s="6">
        <v>0.47</v>
      </c>
      <c r="CM61" s="6">
        <v>0</v>
      </c>
      <c r="CP61" s="6" t="s">
        <v>63</v>
      </c>
      <c r="CQ61" s="6">
        <v>0.3</v>
      </c>
      <c r="CR61" s="6">
        <v>0.56000000000000005</v>
      </c>
      <c r="CS61" s="6">
        <v>0</v>
      </c>
      <c r="CT61" s="6">
        <v>0</v>
      </c>
      <c r="CW61" s="6" t="s">
        <v>63</v>
      </c>
      <c r="CX61" s="6">
        <v>0.24</v>
      </c>
      <c r="CY61" s="6">
        <v>0.45</v>
      </c>
      <c r="CZ61" s="6">
        <v>0.23</v>
      </c>
      <c r="DA61" s="6">
        <v>0</v>
      </c>
      <c r="DD61" s="6" t="s">
        <v>63</v>
      </c>
      <c r="DE61" s="6">
        <v>0.06</v>
      </c>
      <c r="DF61" s="6">
        <v>0</v>
      </c>
      <c r="DG61" s="6">
        <v>0.12</v>
      </c>
      <c r="DH61" s="6">
        <v>0</v>
      </c>
      <c r="DK61" s="6" t="s">
        <v>63</v>
      </c>
      <c r="DL61" s="6">
        <v>0.18</v>
      </c>
      <c r="DM61" s="6">
        <v>0</v>
      </c>
      <c r="DN61" s="6">
        <v>0.34</v>
      </c>
      <c r="DO61" s="6">
        <v>0</v>
      </c>
      <c r="DR61" s="6" t="s">
        <v>63</v>
      </c>
      <c r="DS61" s="6">
        <v>0</v>
      </c>
      <c r="DT61" s="6">
        <v>0</v>
      </c>
      <c r="DU61" s="6">
        <v>0</v>
      </c>
      <c r="DV61" s="6">
        <v>0</v>
      </c>
      <c r="DY61" s="6" t="s">
        <v>63</v>
      </c>
      <c r="DZ61" s="6">
        <v>0</v>
      </c>
      <c r="EA61" s="6">
        <v>0</v>
      </c>
      <c r="EB61" s="6">
        <v>0</v>
      </c>
      <c r="EC61" s="6">
        <v>0</v>
      </c>
      <c r="EF61" s="6" t="s">
        <v>63</v>
      </c>
      <c r="EG61" s="6">
        <v>0</v>
      </c>
      <c r="EH61" s="6">
        <v>0</v>
      </c>
      <c r="EI61" s="6">
        <v>0</v>
      </c>
      <c r="EJ61" s="6">
        <v>0</v>
      </c>
      <c r="EM61" s="6" t="s">
        <v>63</v>
      </c>
      <c r="EN61" s="6">
        <v>0.24</v>
      </c>
      <c r="EO61" s="6">
        <v>0.45</v>
      </c>
      <c r="EP61" s="6">
        <v>0.21</v>
      </c>
      <c r="EQ61" s="6">
        <v>0</v>
      </c>
      <c r="ET61" s="6" t="s">
        <v>63</v>
      </c>
      <c r="EU61" s="6">
        <v>0</v>
      </c>
      <c r="EV61" s="6">
        <v>0</v>
      </c>
      <c r="EW61" s="6">
        <v>0</v>
      </c>
      <c r="EX61" s="6">
        <v>0</v>
      </c>
      <c r="FA61" s="6" t="s">
        <v>63</v>
      </c>
      <c r="FB61" s="6">
        <v>0.41</v>
      </c>
      <c r="FC61" s="6">
        <v>0.78</v>
      </c>
      <c r="FD61" s="6">
        <v>0.26</v>
      </c>
      <c r="FE61" s="6">
        <v>0.28000000000000003</v>
      </c>
      <c r="FH61" s="6" t="s">
        <v>63</v>
      </c>
      <c r="FI61" s="6">
        <v>0</v>
      </c>
      <c r="FJ61" s="6">
        <v>0</v>
      </c>
      <c r="FK61" s="6">
        <v>0</v>
      </c>
      <c r="FL61" s="6">
        <v>0</v>
      </c>
      <c r="FO61" s="6" t="s">
        <v>63</v>
      </c>
      <c r="FP61" s="6">
        <v>0.06</v>
      </c>
      <c r="FQ61" s="6">
        <v>0</v>
      </c>
      <c r="FR61" s="6">
        <v>0</v>
      </c>
      <c r="FS61" s="6">
        <v>0</v>
      </c>
      <c r="FV61" s="6" t="s">
        <v>63</v>
      </c>
      <c r="FW61" s="6">
        <v>0.06</v>
      </c>
      <c r="FX61" s="6">
        <v>0</v>
      </c>
      <c r="FY61" s="6">
        <v>0</v>
      </c>
      <c r="FZ61" s="6">
        <v>0</v>
      </c>
      <c r="GC61" s="6" t="s">
        <v>63</v>
      </c>
      <c r="GD61" s="6">
        <v>0.18</v>
      </c>
      <c r="GE61" s="6">
        <v>0.77</v>
      </c>
      <c r="GF61" s="6">
        <v>0</v>
      </c>
      <c r="GG61" s="6">
        <v>0</v>
      </c>
      <c r="GJ61" s="58" t="s">
        <v>63</v>
      </c>
      <c r="GK61" s="58">
        <v>0.36</v>
      </c>
      <c r="GL61" s="58">
        <v>1.32</v>
      </c>
      <c r="GM61" s="58">
        <v>0</v>
      </c>
      <c r="GN61" s="58">
        <v>0</v>
      </c>
      <c r="GQ61" s="58" t="s">
        <v>63</v>
      </c>
      <c r="GR61" s="58">
        <v>0.1</v>
      </c>
      <c r="GS61" s="58">
        <v>0.19</v>
      </c>
      <c r="GT61" s="58">
        <v>0.08</v>
      </c>
      <c r="GU61" s="58">
        <v>0</v>
      </c>
      <c r="GX61" s="62" t="s">
        <v>63</v>
      </c>
      <c r="GY61" s="62">
        <v>0.16</v>
      </c>
      <c r="GZ61" s="62">
        <v>0</v>
      </c>
      <c r="HA61" s="62">
        <v>0.06</v>
      </c>
      <c r="HB61" s="62">
        <v>0</v>
      </c>
      <c r="HE61" s="66" t="s">
        <v>63</v>
      </c>
      <c r="HF61" s="66">
        <v>0.27</v>
      </c>
      <c r="HG61" s="66">
        <v>0</v>
      </c>
      <c r="HH61" s="66">
        <v>0.41</v>
      </c>
      <c r="HI61" s="66">
        <v>0</v>
      </c>
      <c r="HL61" s="66" t="s">
        <v>63</v>
      </c>
      <c r="HM61" s="66">
        <v>0.33</v>
      </c>
      <c r="HN61" s="66">
        <v>0</v>
      </c>
      <c r="HO61" s="66">
        <v>0.32</v>
      </c>
      <c r="HP61" s="66">
        <v>1.68</v>
      </c>
      <c r="HS61" s="66" t="s">
        <v>63</v>
      </c>
      <c r="HT61" s="66">
        <v>0.23</v>
      </c>
      <c r="HU61" s="66">
        <v>0.16</v>
      </c>
      <c r="HV61" s="66">
        <v>0</v>
      </c>
      <c r="HW61" s="66">
        <v>0</v>
      </c>
      <c r="HZ61" s="66" t="s">
        <v>63</v>
      </c>
      <c r="IA61" s="75">
        <v>0.13</v>
      </c>
      <c r="IB61" s="75">
        <v>0.31</v>
      </c>
      <c r="IC61" s="75">
        <v>0.1</v>
      </c>
      <c r="ID61" s="75">
        <v>0</v>
      </c>
      <c r="IG61" s="66" t="s">
        <v>63</v>
      </c>
      <c r="IH61" s="66">
        <v>0.1</v>
      </c>
      <c r="II61" s="66">
        <v>0</v>
      </c>
      <c r="IJ61" s="66">
        <v>0.05</v>
      </c>
      <c r="IK61" s="66">
        <v>0</v>
      </c>
      <c r="IN61" s="66" t="s">
        <v>63</v>
      </c>
      <c r="IO61" s="66">
        <v>0.16</v>
      </c>
      <c r="IP61" s="66">
        <v>0.26</v>
      </c>
      <c r="IQ61" s="66">
        <v>0</v>
      </c>
      <c r="IR61" s="66">
        <v>0</v>
      </c>
      <c r="IU61" s="66" t="s">
        <v>63</v>
      </c>
      <c r="IV61" s="66">
        <v>0.17</v>
      </c>
      <c r="IW61" s="66">
        <v>0.45</v>
      </c>
      <c r="IX61" s="66">
        <v>0.08</v>
      </c>
      <c r="IY61" s="66">
        <v>0</v>
      </c>
      <c r="JB61" s="66" t="s">
        <v>63</v>
      </c>
      <c r="JC61" s="76">
        <v>0.12</v>
      </c>
      <c r="JD61" s="76">
        <v>0.31</v>
      </c>
      <c r="JE61" s="76">
        <v>0</v>
      </c>
      <c r="JF61" s="76">
        <v>0</v>
      </c>
      <c r="JI61" s="66" t="s">
        <v>63</v>
      </c>
      <c r="JJ61" s="66">
        <v>0.23</v>
      </c>
      <c r="JK61" s="66">
        <v>0.2</v>
      </c>
      <c r="JL61" s="66">
        <v>0.33</v>
      </c>
      <c r="JM61" s="66">
        <v>0</v>
      </c>
      <c r="JP61" s="72" t="s">
        <v>63</v>
      </c>
      <c r="JQ61" s="72">
        <v>0.09</v>
      </c>
      <c r="JR61" s="72">
        <v>0</v>
      </c>
      <c r="JS61" s="72">
        <v>0.17</v>
      </c>
      <c r="JT61" s="72">
        <v>0</v>
      </c>
      <c r="JW61" s="76" t="s">
        <v>63</v>
      </c>
      <c r="JX61" s="76">
        <v>0.28999999999999998</v>
      </c>
      <c r="JY61" s="76">
        <v>0.84</v>
      </c>
      <c r="JZ61" s="76">
        <v>0.11</v>
      </c>
      <c r="KA61" s="76">
        <v>0</v>
      </c>
      <c r="KD61" s="76" t="s">
        <v>63</v>
      </c>
      <c r="KE61" s="76">
        <v>0.25</v>
      </c>
      <c r="KF61" s="76">
        <v>0.4</v>
      </c>
      <c r="KG61" s="76">
        <v>0.15</v>
      </c>
      <c r="KH61" s="76">
        <v>0</v>
      </c>
      <c r="KK61" s="6" t="s">
        <v>63</v>
      </c>
      <c r="KL61" s="6">
        <v>0.21</v>
      </c>
      <c r="KM61" s="6">
        <v>0.22</v>
      </c>
      <c r="KN61" s="6">
        <v>0.26</v>
      </c>
      <c r="KO61" s="6">
        <v>0</v>
      </c>
      <c r="KR61" s="76" t="s">
        <v>63</v>
      </c>
      <c r="KS61" s="76">
        <v>0.24</v>
      </c>
      <c r="KT61" s="76">
        <v>0</v>
      </c>
      <c r="KU61" s="76">
        <v>0</v>
      </c>
      <c r="KV61" s="76">
        <v>0</v>
      </c>
      <c r="KY61" s="76" t="s">
        <v>63</v>
      </c>
      <c r="KZ61" s="76">
        <v>0.13</v>
      </c>
      <c r="LA61" s="76">
        <v>0.33</v>
      </c>
      <c r="LB61" s="76">
        <v>0</v>
      </c>
      <c r="LC61" s="76">
        <v>0</v>
      </c>
      <c r="LF61" s="76" t="s">
        <v>63</v>
      </c>
      <c r="LG61" s="76">
        <v>0.23</v>
      </c>
      <c r="LH61" s="76">
        <v>0.19</v>
      </c>
      <c r="LI61" s="76">
        <v>0.25</v>
      </c>
      <c r="LJ61" s="76">
        <v>0</v>
      </c>
      <c r="LM61" s="76" t="s">
        <v>63</v>
      </c>
      <c r="LN61" s="76">
        <v>0.03</v>
      </c>
      <c r="LO61" s="76">
        <v>0</v>
      </c>
      <c r="LP61" s="76">
        <v>0</v>
      </c>
      <c r="LQ61" s="76">
        <v>0</v>
      </c>
      <c r="LR61" s="76"/>
      <c r="LS61" s="76"/>
      <c r="LT61" s="76" t="s">
        <v>63</v>
      </c>
      <c r="LU61" s="76">
        <v>0.14000000000000001</v>
      </c>
      <c r="LV61" s="76">
        <v>0.28000000000000003</v>
      </c>
      <c r="LW61" s="76">
        <v>0</v>
      </c>
      <c r="LX61" s="76">
        <v>0.42</v>
      </c>
      <c r="LY61" s="76"/>
      <c r="LZ61" s="76"/>
      <c r="MA61" s="76" t="s">
        <v>63</v>
      </c>
      <c r="MB61" s="76">
        <v>0.08</v>
      </c>
      <c r="MC61" s="76">
        <v>0</v>
      </c>
      <c r="MD61" s="76">
        <v>0</v>
      </c>
      <c r="ME61" s="76">
        <v>0</v>
      </c>
      <c r="MH61" s="76" t="s">
        <v>63</v>
      </c>
      <c r="MI61" s="76">
        <v>0</v>
      </c>
      <c r="MJ61" s="76">
        <v>0</v>
      </c>
      <c r="MK61" s="76">
        <v>0</v>
      </c>
      <c r="ML61" s="76">
        <v>0</v>
      </c>
      <c r="MM61" s="76"/>
      <c r="MN61" s="76"/>
      <c r="MO61" s="76" t="s">
        <v>63</v>
      </c>
      <c r="MP61" s="76">
        <v>0.21</v>
      </c>
      <c r="MQ61" s="76">
        <v>0</v>
      </c>
      <c r="MR61" s="76">
        <v>0.13</v>
      </c>
      <c r="MS61" s="76">
        <v>0</v>
      </c>
    </row>
    <row r="62" spans="1:357" x14ac:dyDescent="0.25">
      <c r="A62" s="1">
        <v>2.8499999999999979</v>
      </c>
      <c r="B62" s="1">
        <v>2.8999999999999977</v>
      </c>
      <c r="C62" s="1" t="s">
        <v>64</v>
      </c>
      <c r="D62" s="1">
        <v>0.08</v>
      </c>
      <c r="E62" s="1">
        <v>0</v>
      </c>
      <c r="F62" s="1">
        <v>0.18</v>
      </c>
      <c r="G62" s="1">
        <v>0</v>
      </c>
      <c r="H62" s="1"/>
      <c r="I62" s="1"/>
      <c r="J62" s="1" t="s">
        <v>64</v>
      </c>
      <c r="K62" s="1">
        <v>0.05</v>
      </c>
      <c r="L62" s="1">
        <v>0</v>
      </c>
      <c r="M62" s="1">
        <v>0.09</v>
      </c>
      <c r="N62" s="1">
        <v>0</v>
      </c>
      <c r="O62" s="1"/>
      <c r="P62" s="1"/>
      <c r="Q62" s="1" t="s">
        <v>64</v>
      </c>
      <c r="R62" s="1">
        <v>0</v>
      </c>
      <c r="S62" s="1">
        <v>0</v>
      </c>
      <c r="T62" s="1">
        <v>0</v>
      </c>
      <c r="U62" s="1">
        <v>0</v>
      </c>
      <c r="V62" s="1"/>
      <c r="W62" s="1"/>
      <c r="X62" s="1" t="s">
        <v>64</v>
      </c>
      <c r="Y62" s="1">
        <v>0.04</v>
      </c>
      <c r="Z62" s="1">
        <v>0</v>
      </c>
      <c r="AA62" s="1">
        <v>0.08</v>
      </c>
      <c r="AB62" s="1">
        <v>0</v>
      </c>
      <c r="AC62" s="1"/>
      <c r="AD62" s="1"/>
      <c r="AE62" s="6" t="s">
        <v>64</v>
      </c>
      <c r="AF62" s="6">
        <v>0.11</v>
      </c>
      <c r="AG62" s="6">
        <v>0</v>
      </c>
      <c r="AH62" s="6">
        <v>0</v>
      </c>
      <c r="AI62" s="6">
        <v>0</v>
      </c>
      <c r="AJ62" s="1"/>
      <c r="AK62" s="1"/>
      <c r="AL62" s="6" t="s">
        <v>64</v>
      </c>
      <c r="AM62" s="6">
        <v>0.25</v>
      </c>
      <c r="AN62" s="6">
        <v>0</v>
      </c>
      <c r="AO62" s="6">
        <v>0.24</v>
      </c>
      <c r="AP62" s="6">
        <v>0</v>
      </c>
      <c r="AQ62" s="1"/>
      <c r="AR62" s="1"/>
      <c r="AS62" s="6" t="s">
        <v>64</v>
      </c>
      <c r="AT62" s="6">
        <v>0.04</v>
      </c>
      <c r="AU62" s="6">
        <v>0</v>
      </c>
      <c r="AV62" s="6">
        <v>7.0000000000000007E-2</v>
      </c>
      <c r="AW62" s="6">
        <v>0</v>
      </c>
      <c r="AZ62" s="6" t="s">
        <v>64</v>
      </c>
      <c r="BA62" s="6">
        <v>0</v>
      </c>
      <c r="BB62" s="6">
        <v>0</v>
      </c>
      <c r="BC62" s="6">
        <v>0</v>
      </c>
      <c r="BD62" s="6">
        <v>0</v>
      </c>
      <c r="BG62" s="6" t="s">
        <v>64</v>
      </c>
      <c r="BH62" s="6">
        <v>0</v>
      </c>
      <c r="BI62" s="6">
        <v>0</v>
      </c>
      <c r="BJ62" s="6">
        <v>0</v>
      </c>
      <c r="BK62" s="6">
        <v>0</v>
      </c>
      <c r="BN62" s="6" t="s">
        <v>64</v>
      </c>
      <c r="BO62" s="6">
        <v>0</v>
      </c>
      <c r="BP62" s="6">
        <v>0</v>
      </c>
      <c r="BQ62" s="6">
        <v>0</v>
      </c>
      <c r="BR62" s="6">
        <v>0</v>
      </c>
      <c r="BU62" s="6" t="s">
        <v>64</v>
      </c>
      <c r="BV62" s="6">
        <v>0.45</v>
      </c>
      <c r="BW62" s="6">
        <v>0</v>
      </c>
      <c r="BX62" s="6">
        <v>0.84</v>
      </c>
      <c r="BY62" s="6">
        <v>0</v>
      </c>
      <c r="CB62" s="6" t="s">
        <v>64</v>
      </c>
      <c r="CC62" s="6">
        <v>0.19</v>
      </c>
      <c r="CD62" s="6">
        <v>0</v>
      </c>
      <c r="CE62" s="6">
        <v>0.08</v>
      </c>
      <c r="CF62" s="6">
        <v>0.56999999999999995</v>
      </c>
      <c r="CI62" s="6" t="s">
        <v>64</v>
      </c>
      <c r="CJ62" s="6">
        <v>0.41</v>
      </c>
      <c r="CK62" s="6">
        <v>0</v>
      </c>
      <c r="CL62" s="6">
        <v>0.48</v>
      </c>
      <c r="CM62" s="6">
        <v>0</v>
      </c>
      <c r="CP62" s="6" t="s">
        <v>64</v>
      </c>
      <c r="CQ62" s="6">
        <v>0.22</v>
      </c>
      <c r="CR62" s="6">
        <v>0</v>
      </c>
      <c r="CS62" s="6">
        <v>0.45</v>
      </c>
      <c r="CT62" s="6">
        <v>0</v>
      </c>
      <c r="CW62" s="6" t="s">
        <v>64</v>
      </c>
      <c r="CX62" s="6">
        <v>0.4</v>
      </c>
      <c r="CY62" s="6">
        <v>0.21</v>
      </c>
      <c r="CZ62" s="6">
        <v>0.51</v>
      </c>
      <c r="DA62" s="6">
        <v>0</v>
      </c>
      <c r="DD62" s="6" t="s">
        <v>64</v>
      </c>
      <c r="DE62" s="6">
        <v>0.09</v>
      </c>
      <c r="DF62" s="6">
        <v>0</v>
      </c>
      <c r="DG62" s="6">
        <v>0.17</v>
      </c>
      <c r="DH62" s="6">
        <v>0</v>
      </c>
      <c r="DK62" s="6" t="s">
        <v>64</v>
      </c>
      <c r="DL62" s="6">
        <v>0.34</v>
      </c>
      <c r="DM62" s="6">
        <v>0</v>
      </c>
      <c r="DN62" s="6">
        <v>0.56999999999999995</v>
      </c>
      <c r="DO62" s="6">
        <v>0</v>
      </c>
      <c r="DR62" s="6" t="s">
        <v>64</v>
      </c>
      <c r="DS62" s="6">
        <v>0.39</v>
      </c>
      <c r="DT62" s="6">
        <v>0</v>
      </c>
      <c r="DU62" s="6">
        <v>0.53</v>
      </c>
      <c r="DV62" s="6">
        <v>0</v>
      </c>
      <c r="DY62" s="6" t="s">
        <v>64</v>
      </c>
      <c r="DZ62" s="6">
        <v>0.11</v>
      </c>
      <c r="EA62" s="6">
        <v>0</v>
      </c>
      <c r="EB62" s="6">
        <v>0.09</v>
      </c>
      <c r="EC62" s="6">
        <v>0</v>
      </c>
      <c r="EF62" s="6" t="s">
        <v>64</v>
      </c>
      <c r="EG62" s="6">
        <v>0.04</v>
      </c>
      <c r="EH62" s="6">
        <v>0</v>
      </c>
      <c r="EI62" s="6">
        <v>0.09</v>
      </c>
      <c r="EJ62" s="6">
        <v>0</v>
      </c>
      <c r="EM62" s="6" t="s">
        <v>64</v>
      </c>
      <c r="EN62" s="6">
        <v>1.21</v>
      </c>
      <c r="EO62" s="6">
        <v>0</v>
      </c>
      <c r="EP62" s="6">
        <v>1.61</v>
      </c>
      <c r="EQ62" s="6">
        <v>0</v>
      </c>
      <c r="ET62" s="6" t="s">
        <v>64</v>
      </c>
      <c r="EU62" s="6">
        <v>0.42</v>
      </c>
      <c r="EV62" s="6">
        <v>0</v>
      </c>
      <c r="EW62" s="6">
        <v>0.81</v>
      </c>
      <c r="EX62" s="6">
        <v>0</v>
      </c>
      <c r="FA62" s="6" t="s">
        <v>64</v>
      </c>
      <c r="FB62" s="6">
        <v>0.45</v>
      </c>
      <c r="FC62" s="6">
        <v>0.49</v>
      </c>
      <c r="FD62" s="6">
        <v>0.59</v>
      </c>
      <c r="FE62" s="6">
        <v>0</v>
      </c>
      <c r="FH62" s="6" t="s">
        <v>64</v>
      </c>
      <c r="FI62" s="6">
        <v>0.53</v>
      </c>
      <c r="FJ62" s="6">
        <v>1.37</v>
      </c>
      <c r="FK62" s="6">
        <v>0.2</v>
      </c>
      <c r="FL62" s="6">
        <v>0</v>
      </c>
      <c r="FO62" s="6" t="s">
        <v>64</v>
      </c>
      <c r="FP62" s="6">
        <v>0.99</v>
      </c>
      <c r="FQ62" s="6">
        <v>1.41</v>
      </c>
      <c r="FR62" s="6">
        <v>1</v>
      </c>
      <c r="FS62" s="6">
        <v>0</v>
      </c>
      <c r="FV62" s="6" t="s">
        <v>64</v>
      </c>
      <c r="FW62" s="6">
        <v>2.69</v>
      </c>
      <c r="FX62" s="6">
        <v>1.29</v>
      </c>
      <c r="FY62" s="6">
        <v>3.79</v>
      </c>
      <c r="FZ62" s="6">
        <v>0</v>
      </c>
      <c r="GC62" s="6" t="s">
        <v>64</v>
      </c>
      <c r="GD62" s="6">
        <v>6.5</v>
      </c>
      <c r="GE62" s="6">
        <v>1.63</v>
      </c>
      <c r="GF62" s="6">
        <v>10.130000000000001</v>
      </c>
      <c r="GG62" s="6">
        <v>0.61</v>
      </c>
      <c r="GJ62" s="58" t="s">
        <v>64</v>
      </c>
      <c r="GK62" s="58">
        <v>5.45</v>
      </c>
      <c r="GL62" s="58">
        <v>0.74</v>
      </c>
      <c r="GM62" s="58">
        <v>9.3800000000000008</v>
      </c>
      <c r="GN62" s="58">
        <v>0.83</v>
      </c>
      <c r="GQ62" s="58" t="s">
        <v>64</v>
      </c>
      <c r="GR62" s="58">
        <v>1.46</v>
      </c>
      <c r="GS62" s="58">
        <v>1.7</v>
      </c>
      <c r="GT62" s="58">
        <v>1.35</v>
      </c>
      <c r="GU62" s="58">
        <v>1.75</v>
      </c>
      <c r="GX62" s="62" t="s">
        <v>64</v>
      </c>
      <c r="GY62" s="62">
        <v>1.4</v>
      </c>
      <c r="GZ62" s="62">
        <v>0.4</v>
      </c>
      <c r="HA62" s="62">
        <v>2.09</v>
      </c>
      <c r="HB62" s="62">
        <v>0</v>
      </c>
      <c r="HE62" s="66" t="s">
        <v>64</v>
      </c>
      <c r="HF62" s="66">
        <v>3.12</v>
      </c>
      <c r="HG62" s="66">
        <v>8.76</v>
      </c>
      <c r="HH62" s="66">
        <v>1.2</v>
      </c>
      <c r="HI62" s="66">
        <v>0</v>
      </c>
      <c r="HL62" s="66" t="s">
        <v>64</v>
      </c>
      <c r="HM62" s="66">
        <v>2.2599999999999998</v>
      </c>
      <c r="HN62" s="66">
        <v>2.78</v>
      </c>
      <c r="HO62" s="66">
        <v>2.39</v>
      </c>
      <c r="HP62" s="66">
        <v>0</v>
      </c>
      <c r="HS62" s="66" t="s">
        <v>64</v>
      </c>
      <c r="HT62" s="66">
        <v>1.51</v>
      </c>
      <c r="HU62" s="66">
        <v>3.9</v>
      </c>
      <c r="HV62" s="66">
        <v>0.64</v>
      </c>
      <c r="HW62" s="66">
        <v>0</v>
      </c>
      <c r="HZ62" s="66" t="s">
        <v>64</v>
      </c>
      <c r="IA62" s="75">
        <v>1.29</v>
      </c>
      <c r="IB62" s="75">
        <v>2.41</v>
      </c>
      <c r="IC62" s="75">
        <v>0.83</v>
      </c>
      <c r="ID62" s="75">
        <v>0</v>
      </c>
      <c r="IG62" s="66" t="s">
        <v>64</v>
      </c>
      <c r="IH62" s="66">
        <v>1.86</v>
      </c>
      <c r="II62" s="66">
        <v>3.18</v>
      </c>
      <c r="IJ62" s="66">
        <v>1.68</v>
      </c>
      <c r="IK62" s="66">
        <v>0.37</v>
      </c>
      <c r="IN62" s="66" t="s">
        <v>64</v>
      </c>
      <c r="IO62" s="66">
        <v>1.96</v>
      </c>
      <c r="IP62" s="66">
        <v>2.79</v>
      </c>
      <c r="IQ62" s="66">
        <v>1.9</v>
      </c>
      <c r="IR62" s="66">
        <v>0</v>
      </c>
      <c r="IU62" s="66" t="s">
        <v>64</v>
      </c>
      <c r="IV62" s="66">
        <v>2.12</v>
      </c>
      <c r="IW62" s="66">
        <v>3.01</v>
      </c>
      <c r="IX62" s="66">
        <v>2.3199999999999998</v>
      </c>
      <c r="IY62" s="66">
        <v>0.49</v>
      </c>
      <c r="JB62" s="66" t="s">
        <v>64</v>
      </c>
      <c r="JC62" s="76">
        <v>2.09</v>
      </c>
      <c r="JD62" s="76">
        <v>2.33</v>
      </c>
      <c r="JE62" s="76">
        <v>2.35</v>
      </c>
      <c r="JF62" s="76">
        <v>0</v>
      </c>
      <c r="JI62" s="66" t="s">
        <v>64</v>
      </c>
      <c r="JJ62" s="66">
        <v>1.74</v>
      </c>
      <c r="JK62" s="66">
        <v>1.51</v>
      </c>
      <c r="JL62" s="66">
        <v>2.19</v>
      </c>
      <c r="JM62" s="66">
        <v>0.63</v>
      </c>
      <c r="JP62" s="72" t="s">
        <v>64</v>
      </c>
      <c r="JQ62" s="72">
        <v>0.82</v>
      </c>
      <c r="JR62" s="72">
        <v>0.56000000000000005</v>
      </c>
      <c r="JS62" s="72">
        <v>1</v>
      </c>
      <c r="JT62" s="72">
        <v>0</v>
      </c>
      <c r="JW62" s="76" t="s">
        <v>64</v>
      </c>
      <c r="JX62" s="76">
        <v>1.1299999999999999</v>
      </c>
      <c r="JY62" s="76">
        <v>0.23</v>
      </c>
      <c r="JZ62" s="76">
        <v>1.1499999999999999</v>
      </c>
      <c r="KA62" s="76">
        <v>2.7</v>
      </c>
      <c r="KD62" s="76" t="s">
        <v>64</v>
      </c>
      <c r="KE62" s="76">
        <v>1.75</v>
      </c>
      <c r="KF62" s="76">
        <v>0.81</v>
      </c>
      <c r="KG62" s="76">
        <v>1.8</v>
      </c>
      <c r="KH62" s="76">
        <v>1.7</v>
      </c>
      <c r="KK62" s="6" t="s">
        <v>64</v>
      </c>
      <c r="KL62" s="6">
        <v>1.78</v>
      </c>
      <c r="KM62" s="6">
        <v>0.36</v>
      </c>
      <c r="KN62" s="6">
        <v>1.37</v>
      </c>
      <c r="KO62" s="6">
        <v>6.13</v>
      </c>
      <c r="KR62" s="76" t="s">
        <v>64</v>
      </c>
      <c r="KS62" s="76">
        <v>1.21</v>
      </c>
      <c r="KT62" s="76">
        <v>1.19</v>
      </c>
      <c r="KU62" s="76">
        <v>1.31</v>
      </c>
      <c r="KV62" s="76">
        <v>0.75</v>
      </c>
      <c r="KY62" s="76" t="s">
        <v>64</v>
      </c>
      <c r="KZ62" s="76">
        <v>0.54</v>
      </c>
      <c r="LA62" s="76">
        <v>0</v>
      </c>
      <c r="LB62" s="76">
        <v>0.61</v>
      </c>
      <c r="LC62" s="76">
        <v>1.34</v>
      </c>
      <c r="LF62" s="76" t="s">
        <v>64</v>
      </c>
      <c r="LG62" s="76">
        <v>1.78</v>
      </c>
      <c r="LH62" s="76">
        <v>1.62</v>
      </c>
      <c r="LI62" s="76">
        <v>1.0900000000000001</v>
      </c>
      <c r="LJ62" s="76">
        <v>5</v>
      </c>
      <c r="LM62" s="76" t="s">
        <v>64</v>
      </c>
      <c r="LN62" s="76">
        <v>1.18</v>
      </c>
      <c r="LO62" s="76">
        <v>0.36</v>
      </c>
      <c r="LP62" s="76">
        <v>1.41</v>
      </c>
      <c r="LQ62" s="76">
        <v>2.69</v>
      </c>
      <c r="LR62" s="76"/>
      <c r="LS62" s="76"/>
      <c r="LT62" s="76" t="s">
        <v>64</v>
      </c>
      <c r="LU62" s="76">
        <v>1.64</v>
      </c>
      <c r="LV62" s="76">
        <v>0</v>
      </c>
      <c r="LW62" s="76">
        <v>1.67</v>
      </c>
      <c r="LX62" s="76">
        <v>5.45</v>
      </c>
      <c r="LY62" s="76"/>
      <c r="LZ62" s="76"/>
      <c r="MA62" s="76" t="s">
        <v>64</v>
      </c>
      <c r="MB62" s="76">
        <v>0.11</v>
      </c>
      <c r="MC62" s="76">
        <v>0</v>
      </c>
      <c r="MD62" s="76">
        <v>0.22</v>
      </c>
      <c r="ME62" s="76">
        <v>0</v>
      </c>
      <c r="MH62" s="76" t="s">
        <v>64</v>
      </c>
      <c r="MI62" s="76">
        <v>0.04</v>
      </c>
      <c r="MJ62" s="76">
        <v>0</v>
      </c>
      <c r="MK62" s="76">
        <v>0</v>
      </c>
      <c r="ML62" s="76">
        <v>0</v>
      </c>
      <c r="MM62" s="76"/>
      <c r="MN62" s="76"/>
      <c r="MO62" s="76" t="s">
        <v>64</v>
      </c>
      <c r="MP62" s="76">
        <v>0.45</v>
      </c>
      <c r="MQ62" s="76">
        <v>0</v>
      </c>
      <c r="MR62" s="76">
        <v>0.73</v>
      </c>
      <c r="MS62" s="76">
        <v>0</v>
      </c>
    </row>
    <row r="63" spans="1:357" x14ac:dyDescent="0.25">
      <c r="A63" s="1">
        <v>2.8999999999999977</v>
      </c>
      <c r="B63" s="1">
        <v>2.9499999999999975</v>
      </c>
      <c r="C63" s="1" t="s">
        <v>65</v>
      </c>
      <c r="D63" s="1">
        <v>0</v>
      </c>
      <c r="E63" s="1">
        <v>0</v>
      </c>
      <c r="F63" s="1">
        <v>0</v>
      </c>
      <c r="G63" s="1">
        <v>0</v>
      </c>
      <c r="H63" s="1"/>
      <c r="I63" s="1"/>
      <c r="J63" s="1" t="s">
        <v>65</v>
      </c>
      <c r="K63" s="1">
        <v>0.13</v>
      </c>
      <c r="L63" s="1">
        <v>0.55000000000000004</v>
      </c>
      <c r="M63" s="1">
        <v>0</v>
      </c>
      <c r="N63" s="1">
        <v>0</v>
      </c>
      <c r="O63" s="1"/>
      <c r="P63" s="1"/>
      <c r="Q63" s="1" t="s">
        <v>65</v>
      </c>
      <c r="R63" s="1">
        <v>0</v>
      </c>
      <c r="S63" s="1">
        <v>0</v>
      </c>
      <c r="T63" s="1">
        <v>0</v>
      </c>
      <c r="U63" s="1">
        <v>0</v>
      </c>
      <c r="V63" s="1"/>
      <c r="W63" s="1"/>
      <c r="X63" s="1" t="s">
        <v>65</v>
      </c>
      <c r="Y63" s="1">
        <v>0.1</v>
      </c>
      <c r="Z63" s="1">
        <v>0.43</v>
      </c>
      <c r="AA63" s="1">
        <v>0</v>
      </c>
      <c r="AB63" s="1">
        <v>0</v>
      </c>
      <c r="AC63" s="1"/>
      <c r="AD63" s="1"/>
      <c r="AE63" s="6" t="s">
        <v>65</v>
      </c>
      <c r="AF63" s="6">
        <v>0.5</v>
      </c>
      <c r="AG63" s="6">
        <v>0.92</v>
      </c>
      <c r="AH63" s="6">
        <v>0.53</v>
      </c>
      <c r="AI63" s="6">
        <v>0</v>
      </c>
      <c r="AJ63" s="1"/>
      <c r="AK63" s="1"/>
      <c r="AL63" s="6" t="s">
        <v>65</v>
      </c>
      <c r="AM63" s="6">
        <v>0</v>
      </c>
      <c r="AN63" s="6">
        <v>0</v>
      </c>
      <c r="AO63" s="6">
        <v>0</v>
      </c>
      <c r="AP63" s="6">
        <v>0</v>
      </c>
      <c r="AQ63" s="1"/>
      <c r="AR63" s="1"/>
      <c r="AS63" s="6" t="s">
        <v>65</v>
      </c>
      <c r="AT63" s="6">
        <v>7.0000000000000007E-2</v>
      </c>
      <c r="AU63" s="6">
        <v>0.25</v>
      </c>
      <c r="AV63" s="6">
        <v>0</v>
      </c>
      <c r="AW63" s="6">
        <v>0</v>
      </c>
      <c r="AZ63" s="6" t="s">
        <v>65</v>
      </c>
      <c r="BA63" s="6">
        <v>0</v>
      </c>
      <c r="BB63" s="6">
        <v>0</v>
      </c>
      <c r="BC63" s="6">
        <v>0</v>
      </c>
      <c r="BD63" s="6">
        <v>0</v>
      </c>
      <c r="BG63" s="6" t="s">
        <v>65</v>
      </c>
      <c r="BH63" s="6">
        <v>0.05</v>
      </c>
      <c r="BI63" s="6">
        <v>0.21</v>
      </c>
      <c r="BJ63" s="6">
        <v>0</v>
      </c>
      <c r="BK63" s="6">
        <v>0</v>
      </c>
      <c r="BN63" s="6" t="s">
        <v>65</v>
      </c>
      <c r="BO63" s="6">
        <v>0.03</v>
      </c>
      <c r="BP63" s="6">
        <v>0.1</v>
      </c>
      <c r="BQ63" s="6">
        <v>0</v>
      </c>
      <c r="BR63" s="6">
        <v>0</v>
      </c>
      <c r="BU63" s="6" t="s">
        <v>65</v>
      </c>
      <c r="BV63" s="6">
        <v>7.0000000000000007E-2</v>
      </c>
      <c r="BW63" s="6">
        <v>0.16</v>
      </c>
      <c r="BX63" s="6">
        <v>0.05</v>
      </c>
      <c r="BY63" s="6">
        <v>0</v>
      </c>
      <c r="CB63" s="6" t="s">
        <v>65</v>
      </c>
      <c r="CC63" s="6">
        <v>0.09</v>
      </c>
      <c r="CD63" s="6">
        <v>0.23</v>
      </c>
      <c r="CE63" s="6">
        <v>0</v>
      </c>
      <c r="CF63" s="6">
        <v>0</v>
      </c>
      <c r="CI63" s="6" t="s">
        <v>65</v>
      </c>
      <c r="CJ63" s="6">
        <v>0.06</v>
      </c>
      <c r="CK63" s="6">
        <v>0.2</v>
      </c>
      <c r="CL63" s="6">
        <v>0</v>
      </c>
      <c r="CM63" s="6">
        <v>0</v>
      </c>
      <c r="CP63" s="6" t="s">
        <v>65</v>
      </c>
      <c r="CQ63" s="6">
        <v>0.06</v>
      </c>
      <c r="CR63" s="6">
        <v>0.13</v>
      </c>
      <c r="CS63" s="6">
        <v>0</v>
      </c>
      <c r="CT63" s="6">
        <v>0</v>
      </c>
      <c r="CW63" s="6" t="s">
        <v>65</v>
      </c>
      <c r="CX63" s="6">
        <v>0.48</v>
      </c>
      <c r="CY63" s="6">
        <v>1.95</v>
      </c>
      <c r="CZ63" s="6">
        <v>0</v>
      </c>
      <c r="DA63" s="6">
        <v>0</v>
      </c>
      <c r="DD63" s="6" t="s">
        <v>65</v>
      </c>
      <c r="DE63" s="6">
        <v>0.13</v>
      </c>
      <c r="DF63" s="6">
        <v>0</v>
      </c>
      <c r="DG63" s="6">
        <v>0.08</v>
      </c>
      <c r="DH63" s="6">
        <v>0</v>
      </c>
      <c r="DK63" s="6" t="s">
        <v>65</v>
      </c>
      <c r="DL63" s="6">
        <v>0</v>
      </c>
      <c r="DM63" s="6">
        <v>0</v>
      </c>
      <c r="DN63" s="6">
        <v>0</v>
      </c>
      <c r="DO63" s="6">
        <v>0</v>
      </c>
      <c r="DR63" s="6" t="s">
        <v>65</v>
      </c>
      <c r="DS63" s="6">
        <v>0.63</v>
      </c>
      <c r="DT63" s="6">
        <v>2.25</v>
      </c>
      <c r="DU63" s="6">
        <v>0</v>
      </c>
      <c r="DV63" s="6">
        <v>0</v>
      </c>
      <c r="DY63" s="6" t="s">
        <v>65</v>
      </c>
      <c r="DZ63" s="6">
        <v>0.14000000000000001</v>
      </c>
      <c r="EA63" s="6">
        <v>0</v>
      </c>
      <c r="EB63" s="6">
        <v>0.3</v>
      </c>
      <c r="EC63" s="6">
        <v>0</v>
      </c>
      <c r="EF63" s="6" t="s">
        <v>65</v>
      </c>
      <c r="EG63" s="6">
        <v>0</v>
      </c>
      <c r="EH63" s="6">
        <v>0</v>
      </c>
      <c r="EI63" s="6">
        <v>0</v>
      </c>
      <c r="EJ63" s="6">
        <v>0</v>
      </c>
      <c r="EM63" s="6" t="s">
        <v>65</v>
      </c>
      <c r="EN63" s="6">
        <v>0.05</v>
      </c>
      <c r="EO63" s="6">
        <v>0</v>
      </c>
      <c r="EP63" s="6">
        <v>0</v>
      </c>
      <c r="EQ63" s="6">
        <v>0</v>
      </c>
      <c r="ET63" s="6" t="s">
        <v>65</v>
      </c>
      <c r="EU63" s="6">
        <v>0.2</v>
      </c>
      <c r="EV63" s="6">
        <v>0.3</v>
      </c>
      <c r="EW63" s="6">
        <v>0.12</v>
      </c>
      <c r="EX63" s="6">
        <v>0</v>
      </c>
      <c r="FA63" s="6" t="s">
        <v>65</v>
      </c>
      <c r="FB63" s="6">
        <v>7.0000000000000007E-2</v>
      </c>
      <c r="FC63" s="6">
        <v>0.13</v>
      </c>
      <c r="FD63" s="6">
        <v>7.0000000000000007E-2</v>
      </c>
      <c r="FE63" s="6">
        <v>0</v>
      </c>
      <c r="FH63" s="6" t="s">
        <v>65</v>
      </c>
      <c r="FI63" s="6">
        <v>0.21</v>
      </c>
      <c r="FJ63" s="6">
        <v>0.4</v>
      </c>
      <c r="FK63" s="6">
        <v>0.19</v>
      </c>
      <c r="FL63" s="6">
        <v>0</v>
      </c>
      <c r="FO63" s="6" t="s">
        <v>65</v>
      </c>
      <c r="FP63" s="6">
        <v>0.28000000000000003</v>
      </c>
      <c r="FQ63" s="6">
        <v>0</v>
      </c>
      <c r="FR63" s="6">
        <v>0.28999999999999998</v>
      </c>
      <c r="FS63" s="6">
        <v>0.95</v>
      </c>
      <c r="FV63" s="6" t="s">
        <v>65</v>
      </c>
      <c r="FW63" s="6">
        <v>0.22</v>
      </c>
      <c r="FX63" s="6">
        <v>0</v>
      </c>
      <c r="FY63" s="6">
        <v>0.27</v>
      </c>
      <c r="FZ63" s="6">
        <v>0</v>
      </c>
      <c r="GC63" s="6" t="s">
        <v>65</v>
      </c>
      <c r="GD63" s="6">
        <v>0.56000000000000005</v>
      </c>
      <c r="GE63" s="6">
        <v>0.56999999999999995</v>
      </c>
      <c r="GF63" s="6">
        <v>0.72</v>
      </c>
      <c r="GG63" s="6">
        <v>0</v>
      </c>
      <c r="GJ63" s="58" t="s">
        <v>65</v>
      </c>
      <c r="GK63" s="58">
        <v>0.08</v>
      </c>
      <c r="GL63" s="58">
        <v>0.31</v>
      </c>
      <c r="GM63" s="58">
        <v>0</v>
      </c>
      <c r="GN63" s="58">
        <v>0</v>
      </c>
      <c r="GQ63" s="58" t="s">
        <v>65</v>
      </c>
      <c r="GR63" s="58">
        <v>1.46</v>
      </c>
      <c r="GS63" s="58">
        <v>2.68</v>
      </c>
      <c r="GT63" s="58">
        <v>0.87</v>
      </c>
      <c r="GU63" s="58">
        <v>0</v>
      </c>
      <c r="GX63" s="62" t="s">
        <v>65</v>
      </c>
      <c r="GY63" s="62">
        <v>1.0900000000000001</v>
      </c>
      <c r="GZ63" s="62">
        <v>2.59</v>
      </c>
      <c r="HA63" s="62">
        <v>0.1</v>
      </c>
      <c r="HB63" s="62">
        <v>0</v>
      </c>
      <c r="HE63" s="66" t="s">
        <v>65</v>
      </c>
      <c r="HF63" s="66">
        <v>0.72</v>
      </c>
      <c r="HG63" s="66">
        <v>2.25</v>
      </c>
      <c r="HH63" s="66">
        <v>0.05</v>
      </c>
      <c r="HI63" s="66">
        <v>0</v>
      </c>
      <c r="HL63" s="66" t="s">
        <v>65</v>
      </c>
      <c r="HM63" s="66">
        <v>1.26</v>
      </c>
      <c r="HN63" s="66">
        <v>2.68</v>
      </c>
      <c r="HO63" s="66">
        <v>0.1</v>
      </c>
      <c r="HP63" s="66">
        <v>1.67</v>
      </c>
      <c r="HS63" s="66" t="s">
        <v>65</v>
      </c>
      <c r="HT63" s="66">
        <v>2.0299999999999998</v>
      </c>
      <c r="HU63" s="66">
        <v>4.18</v>
      </c>
      <c r="HV63" s="66">
        <v>1.03</v>
      </c>
      <c r="HW63" s="66">
        <v>1.64</v>
      </c>
      <c r="HZ63" s="66" t="s">
        <v>65</v>
      </c>
      <c r="IA63" s="75">
        <v>1.02</v>
      </c>
      <c r="IB63" s="75">
        <v>2.42</v>
      </c>
      <c r="IC63" s="75">
        <v>0.64</v>
      </c>
      <c r="ID63" s="75">
        <v>0</v>
      </c>
      <c r="IG63" s="66" t="s">
        <v>65</v>
      </c>
      <c r="IH63" s="66">
        <v>0.53</v>
      </c>
      <c r="II63" s="66">
        <v>1.68</v>
      </c>
      <c r="IJ63" s="66">
        <v>0.24</v>
      </c>
      <c r="IK63" s="66">
        <v>0</v>
      </c>
      <c r="IN63" s="66" t="s">
        <v>65</v>
      </c>
      <c r="IO63" s="66">
        <v>0.76</v>
      </c>
      <c r="IP63" s="66">
        <v>1.37</v>
      </c>
      <c r="IQ63" s="66">
        <v>0.69</v>
      </c>
      <c r="IR63" s="66">
        <v>0</v>
      </c>
      <c r="IU63" s="66" t="s">
        <v>65</v>
      </c>
      <c r="IV63" s="66">
        <v>0.72</v>
      </c>
      <c r="IW63" s="66">
        <v>1.05</v>
      </c>
      <c r="IX63" s="66">
        <v>0.66</v>
      </c>
      <c r="IY63" s="66">
        <v>0</v>
      </c>
      <c r="JB63" s="66" t="s">
        <v>65</v>
      </c>
      <c r="JC63" s="76">
        <v>0.63</v>
      </c>
      <c r="JD63" s="76">
        <v>1.06</v>
      </c>
      <c r="JE63" s="76">
        <v>0.69</v>
      </c>
      <c r="JF63" s="76">
        <v>0</v>
      </c>
      <c r="JI63" s="66" t="s">
        <v>65</v>
      </c>
      <c r="JJ63" s="66">
        <v>0.91</v>
      </c>
      <c r="JK63" s="66">
        <v>1.65</v>
      </c>
      <c r="JL63" s="66">
        <v>0.38</v>
      </c>
      <c r="JM63" s="66">
        <v>0</v>
      </c>
      <c r="JP63" s="72" t="s">
        <v>65</v>
      </c>
      <c r="JQ63" s="72">
        <v>1.1000000000000001</v>
      </c>
      <c r="JR63" s="72">
        <v>3.17</v>
      </c>
      <c r="JS63" s="72">
        <v>0.28000000000000003</v>
      </c>
      <c r="JT63" s="72">
        <v>0</v>
      </c>
      <c r="JW63" s="76" t="s">
        <v>65</v>
      </c>
      <c r="JX63" s="76">
        <v>1.1000000000000001</v>
      </c>
      <c r="JY63" s="76">
        <v>2.23</v>
      </c>
      <c r="JZ63" s="76">
        <v>0.43</v>
      </c>
      <c r="KA63" s="76">
        <v>0.74</v>
      </c>
      <c r="KD63" s="76" t="s">
        <v>65</v>
      </c>
      <c r="KE63" s="76">
        <v>1.62</v>
      </c>
      <c r="KF63" s="76">
        <v>3.43</v>
      </c>
      <c r="KG63" s="76">
        <v>0.85</v>
      </c>
      <c r="KH63" s="76">
        <v>0</v>
      </c>
      <c r="KK63" s="6" t="s">
        <v>65</v>
      </c>
      <c r="KL63" s="6">
        <v>0.55000000000000004</v>
      </c>
      <c r="KM63" s="6">
        <v>0.95</v>
      </c>
      <c r="KN63" s="6">
        <v>0.33</v>
      </c>
      <c r="KO63" s="6">
        <v>0.82</v>
      </c>
      <c r="KR63" s="76" t="s">
        <v>65</v>
      </c>
      <c r="KS63" s="76">
        <v>0.76</v>
      </c>
      <c r="KT63" s="76">
        <v>2.2200000000000002</v>
      </c>
      <c r="KU63" s="76">
        <v>0.15</v>
      </c>
      <c r="KV63" s="76">
        <v>0</v>
      </c>
      <c r="KY63" s="76" t="s">
        <v>65</v>
      </c>
      <c r="KZ63" s="76">
        <v>0.78</v>
      </c>
      <c r="LA63" s="76">
        <v>1.43</v>
      </c>
      <c r="LB63" s="76">
        <v>0.72</v>
      </c>
      <c r="LC63" s="76">
        <v>0</v>
      </c>
      <c r="LF63" s="76" t="s">
        <v>65</v>
      </c>
      <c r="LG63" s="76">
        <v>0.3</v>
      </c>
      <c r="LH63" s="76">
        <v>0.71</v>
      </c>
      <c r="LI63" s="76">
        <v>0.13</v>
      </c>
      <c r="LJ63" s="76">
        <v>0</v>
      </c>
      <c r="LM63" s="76" t="s">
        <v>65</v>
      </c>
      <c r="LN63" s="76">
        <v>0.5</v>
      </c>
      <c r="LO63" s="76">
        <v>1.59</v>
      </c>
      <c r="LP63" s="76">
        <v>0.19</v>
      </c>
      <c r="LQ63" s="76">
        <v>0</v>
      </c>
      <c r="LR63" s="76"/>
      <c r="LS63" s="76"/>
      <c r="LT63" s="76" t="s">
        <v>65</v>
      </c>
      <c r="LU63" s="76">
        <v>0.49</v>
      </c>
      <c r="LV63" s="76">
        <v>1.1599999999999999</v>
      </c>
      <c r="LW63" s="76">
        <v>0.36</v>
      </c>
      <c r="LX63" s="76">
        <v>0</v>
      </c>
      <c r="LY63" s="76"/>
      <c r="LZ63" s="76"/>
      <c r="MA63" s="76" t="s">
        <v>65</v>
      </c>
      <c r="MB63" s="76">
        <v>0.77</v>
      </c>
      <c r="MC63" s="76">
        <v>0.23</v>
      </c>
      <c r="MD63" s="76">
        <v>0.24</v>
      </c>
      <c r="ME63" s="76">
        <v>3.59</v>
      </c>
      <c r="MH63" s="76" t="s">
        <v>65</v>
      </c>
      <c r="MI63" s="76">
        <v>0.39</v>
      </c>
      <c r="MJ63" s="76">
        <v>0</v>
      </c>
      <c r="MK63" s="76">
        <v>0.49</v>
      </c>
      <c r="ML63" s="76">
        <v>0</v>
      </c>
      <c r="MM63" s="76"/>
      <c r="MN63" s="76"/>
      <c r="MO63" s="76" t="s">
        <v>65</v>
      </c>
      <c r="MP63" s="76">
        <v>0.08</v>
      </c>
      <c r="MQ63" s="76">
        <v>0</v>
      </c>
      <c r="MR63" s="76">
        <v>0.15</v>
      </c>
      <c r="MS63" s="76">
        <v>0</v>
      </c>
    </row>
    <row r="64" spans="1:357" x14ac:dyDescent="0.25">
      <c r="A64" s="1">
        <v>2.9499999999999975</v>
      </c>
      <c r="B64" s="1">
        <v>2.9999999999999973</v>
      </c>
      <c r="C64" s="1" t="s">
        <v>66</v>
      </c>
      <c r="D64" s="1">
        <v>0.33</v>
      </c>
      <c r="E64" s="1">
        <v>0.23</v>
      </c>
      <c r="F64" s="1">
        <v>0.11</v>
      </c>
      <c r="G64" s="1">
        <v>0.67</v>
      </c>
      <c r="H64" s="1"/>
      <c r="I64" s="1"/>
      <c r="J64" s="1" t="s">
        <v>66</v>
      </c>
      <c r="K64" s="1">
        <v>0.41</v>
      </c>
      <c r="L64" s="1">
        <v>0</v>
      </c>
      <c r="M64" s="1">
        <v>0</v>
      </c>
      <c r="N64" s="1">
        <v>1.69</v>
      </c>
      <c r="O64" s="1"/>
      <c r="P64" s="1"/>
      <c r="Q64" s="1" t="s">
        <v>66</v>
      </c>
      <c r="R64" s="1">
        <v>0.42</v>
      </c>
      <c r="S64" s="1">
        <v>0.15</v>
      </c>
      <c r="T64" s="1">
        <v>0.3</v>
      </c>
      <c r="U64" s="1">
        <v>0</v>
      </c>
      <c r="V64" s="1"/>
      <c r="W64" s="1"/>
      <c r="X64" s="1" t="s">
        <v>66</v>
      </c>
      <c r="Y64" s="1">
        <v>0.28000000000000003</v>
      </c>
      <c r="Z64" s="1">
        <v>0.6</v>
      </c>
      <c r="AA64" s="1">
        <v>0.21</v>
      </c>
      <c r="AB64" s="1">
        <v>0</v>
      </c>
      <c r="AC64" s="1"/>
      <c r="AD64" s="1"/>
      <c r="AE64" s="6" t="s">
        <v>66</v>
      </c>
      <c r="AF64" s="6">
        <v>0.16</v>
      </c>
      <c r="AG64" s="6">
        <v>0.46</v>
      </c>
      <c r="AH64" s="6">
        <v>0</v>
      </c>
      <c r="AI64" s="6">
        <v>0</v>
      </c>
      <c r="AJ64" s="1"/>
      <c r="AK64" s="1"/>
      <c r="AL64" s="6" t="s">
        <v>66</v>
      </c>
      <c r="AM64" s="6">
        <v>0</v>
      </c>
      <c r="AN64" s="6">
        <v>0</v>
      </c>
      <c r="AO64" s="6">
        <v>0</v>
      </c>
      <c r="AP64" s="6">
        <v>0</v>
      </c>
      <c r="AQ64" s="1"/>
      <c r="AR64" s="1"/>
      <c r="AS64" s="6" t="s">
        <v>66</v>
      </c>
      <c r="AT64" s="6">
        <v>0.15</v>
      </c>
      <c r="AU64" s="6">
        <v>0.13</v>
      </c>
      <c r="AV64" s="6">
        <v>0.24</v>
      </c>
      <c r="AW64" s="6">
        <v>0</v>
      </c>
      <c r="AZ64" s="6" t="s">
        <v>66</v>
      </c>
      <c r="BA64" s="6">
        <v>0.13</v>
      </c>
      <c r="BB64" s="6">
        <v>0</v>
      </c>
      <c r="BC64" s="6">
        <v>0.18</v>
      </c>
      <c r="BD64" s="6">
        <v>0</v>
      </c>
      <c r="BG64" s="6" t="s">
        <v>66</v>
      </c>
      <c r="BH64" s="6">
        <v>0.31</v>
      </c>
      <c r="BI64" s="6">
        <v>0.56000000000000005</v>
      </c>
      <c r="BJ64" s="6">
        <v>0</v>
      </c>
      <c r="BK64" s="6">
        <v>0</v>
      </c>
      <c r="BN64" s="6" t="s">
        <v>66</v>
      </c>
      <c r="BO64" s="6">
        <v>0.02</v>
      </c>
      <c r="BP64" s="6">
        <v>7.0000000000000007E-2</v>
      </c>
      <c r="BQ64" s="6">
        <v>0</v>
      </c>
      <c r="BR64" s="6">
        <v>0</v>
      </c>
      <c r="BU64" s="6" t="s">
        <v>66</v>
      </c>
      <c r="BV64" s="6">
        <v>0</v>
      </c>
      <c r="BW64" s="6">
        <v>0</v>
      </c>
      <c r="BX64" s="6">
        <v>0</v>
      </c>
      <c r="BY64" s="6">
        <v>0</v>
      </c>
      <c r="CB64" s="6" t="s">
        <v>66</v>
      </c>
      <c r="CC64" s="6">
        <v>0</v>
      </c>
      <c r="CD64" s="6">
        <v>0</v>
      </c>
      <c r="CE64" s="6">
        <v>0</v>
      </c>
      <c r="CF64" s="6">
        <v>0</v>
      </c>
      <c r="CI64" s="6" t="s">
        <v>66</v>
      </c>
      <c r="CJ64" s="6">
        <v>1.04</v>
      </c>
      <c r="CK64" s="6">
        <v>0.7</v>
      </c>
      <c r="CL64" s="6">
        <v>1.65</v>
      </c>
      <c r="CM64" s="6">
        <v>0</v>
      </c>
      <c r="CP64" s="6" t="s">
        <v>66</v>
      </c>
      <c r="CQ64" s="6">
        <v>0.61</v>
      </c>
      <c r="CR64" s="6">
        <v>0.6</v>
      </c>
      <c r="CS64" s="6">
        <v>0.64</v>
      </c>
      <c r="CT64" s="6">
        <v>0</v>
      </c>
      <c r="CW64" s="6" t="s">
        <v>66</v>
      </c>
      <c r="CX64" s="6">
        <v>0.42</v>
      </c>
      <c r="CY64" s="6">
        <v>0.42</v>
      </c>
      <c r="CZ64" s="6">
        <v>0.48</v>
      </c>
      <c r="DA64" s="6">
        <v>0</v>
      </c>
      <c r="DD64" s="6" t="s">
        <v>66</v>
      </c>
      <c r="DE64" s="6">
        <v>0.03</v>
      </c>
      <c r="DF64" s="6">
        <v>0</v>
      </c>
      <c r="DG64" s="6">
        <v>0</v>
      </c>
      <c r="DH64" s="6">
        <v>0</v>
      </c>
      <c r="DK64" s="6" t="s">
        <v>66</v>
      </c>
      <c r="DL64" s="6">
        <v>2.38</v>
      </c>
      <c r="DM64" s="6">
        <v>7.46</v>
      </c>
      <c r="DN64" s="6">
        <v>0.56999999999999995</v>
      </c>
      <c r="DO64" s="6">
        <v>0</v>
      </c>
      <c r="DR64" s="6" t="s">
        <v>66</v>
      </c>
      <c r="DS64" s="6">
        <v>1.19</v>
      </c>
      <c r="DT64" s="6">
        <v>3.52</v>
      </c>
      <c r="DU64" s="6">
        <v>0.39</v>
      </c>
      <c r="DV64" s="6">
        <v>0</v>
      </c>
      <c r="DY64" s="6" t="s">
        <v>66</v>
      </c>
      <c r="DZ64" s="6">
        <v>1.01</v>
      </c>
      <c r="EA64" s="6">
        <v>2.78</v>
      </c>
      <c r="EB64" s="6">
        <v>0.19</v>
      </c>
      <c r="EC64" s="6">
        <v>0.44</v>
      </c>
      <c r="EF64" s="6" t="s">
        <v>66</v>
      </c>
      <c r="EG64" s="6">
        <v>2.86</v>
      </c>
      <c r="EH64" s="6">
        <v>1.72</v>
      </c>
      <c r="EI64" s="6">
        <v>4.03</v>
      </c>
      <c r="EJ64" s="6">
        <v>2.16</v>
      </c>
      <c r="EM64" s="6" t="s">
        <v>66</v>
      </c>
      <c r="EN64" s="6">
        <v>3.67</v>
      </c>
      <c r="EO64" s="6">
        <v>6.8</v>
      </c>
      <c r="EP64" s="6">
        <v>2.81</v>
      </c>
      <c r="EQ64" s="6">
        <v>0.96</v>
      </c>
      <c r="ET64" s="6" t="s">
        <v>66</v>
      </c>
      <c r="EU64" s="6">
        <v>3.93</v>
      </c>
      <c r="EV64" s="6">
        <v>4.4400000000000004</v>
      </c>
      <c r="EW64" s="6">
        <v>2.74</v>
      </c>
      <c r="EX64" s="6">
        <v>5.91</v>
      </c>
      <c r="FA64" s="6" t="s">
        <v>66</v>
      </c>
      <c r="FB64" s="6">
        <v>3.81</v>
      </c>
      <c r="FC64" s="6">
        <v>4.4000000000000004</v>
      </c>
      <c r="FD64" s="6">
        <v>4.32</v>
      </c>
      <c r="FE64" s="6">
        <v>0</v>
      </c>
      <c r="FH64" s="6" t="s">
        <v>66</v>
      </c>
      <c r="FI64" s="6">
        <v>8.66</v>
      </c>
      <c r="FJ64" s="6">
        <v>5.98</v>
      </c>
      <c r="FK64" s="6">
        <v>12.05</v>
      </c>
      <c r="FL64" s="6">
        <v>2.2200000000000002</v>
      </c>
      <c r="FO64" s="6" t="s">
        <v>66</v>
      </c>
      <c r="FP64" s="6">
        <v>9.98</v>
      </c>
      <c r="FQ64" s="6">
        <v>9.44</v>
      </c>
      <c r="FR64" s="6">
        <v>11.91</v>
      </c>
      <c r="FS64" s="6">
        <v>6.74</v>
      </c>
      <c r="FV64" s="6" t="s">
        <v>66</v>
      </c>
      <c r="FW64" s="6">
        <v>7.59</v>
      </c>
      <c r="FX64" s="6">
        <v>2.2999999999999998</v>
      </c>
      <c r="FY64" s="6">
        <v>9.2799999999999994</v>
      </c>
      <c r="FZ64" s="6">
        <v>15.17</v>
      </c>
      <c r="GC64" s="6" t="s">
        <v>66</v>
      </c>
      <c r="GD64" s="6">
        <v>1.96</v>
      </c>
      <c r="GE64" s="6">
        <v>2.09</v>
      </c>
      <c r="GF64" s="6">
        <v>1.1399999999999999</v>
      </c>
      <c r="GG64" s="6">
        <v>5.86</v>
      </c>
      <c r="GJ64" s="58" t="s">
        <v>66</v>
      </c>
      <c r="GK64" s="58">
        <v>8.31</v>
      </c>
      <c r="GL64" s="58">
        <v>8.2200000000000006</v>
      </c>
      <c r="GM64" s="58">
        <v>6.27</v>
      </c>
      <c r="GN64" s="58">
        <v>19.010000000000002</v>
      </c>
      <c r="GQ64" s="58" t="s">
        <v>66</v>
      </c>
      <c r="GR64" s="58">
        <v>5.24</v>
      </c>
      <c r="GS64" s="58">
        <v>6.19</v>
      </c>
      <c r="GT64" s="58">
        <v>3.52</v>
      </c>
      <c r="GU64" s="58">
        <v>10.81</v>
      </c>
      <c r="GX64" s="62" t="s">
        <v>66</v>
      </c>
      <c r="GY64" s="62">
        <v>5.83</v>
      </c>
      <c r="GZ64" s="62">
        <v>4.17</v>
      </c>
      <c r="HA64" s="62">
        <v>6.64</v>
      </c>
      <c r="HB64" s="62">
        <v>9.4700000000000006</v>
      </c>
      <c r="HE64" s="66" t="s">
        <v>66</v>
      </c>
      <c r="HF64" s="66">
        <v>5.81</v>
      </c>
      <c r="HG64" s="66">
        <v>1.88</v>
      </c>
      <c r="HH64" s="66">
        <v>8.9</v>
      </c>
      <c r="HI64" s="66">
        <v>5.99</v>
      </c>
      <c r="HL64" s="66" t="s">
        <v>66</v>
      </c>
      <c r="HM64" s="66">
        <v>2.0699999999999998</v>
      </c>
      <c r="HN64" s="66">
        <v>1.35</v>
      </c>
      <c r="HO64" s="66">
        <v>2.4900000000000002</v>
      </c>
      <c r="HP64" s="66">
        <v>3.04</v>
      </c>
      <c r="HS64" s="66" t="s">
        <v>66</v>
      </c>
      <c r="HT64" s="66">
        <v>5.64</v>
      </c>
      <c r="HU64" s="66">
        <v>4.7</v>
      </c>
      <c r="HV64" s="66">
        <v>6.78</v>
      </c>
      <c r="HW64" s="66">
        <v>4.96</v>
      </c>
      <c r="HZ64" s="66" t="s">
        <v>66</v>
      </c>
      <c r="IA64" s="75">
        <v>4.18</v>
      </c>
      <c r="IB64" s="75">
        <v>3.66</v>
      </c>
      <c r="IC64" s="75">
        <v>4.5199999999999996</v>
      </c>
      <c r="ID64" s="75">
        <v>5.58</v>
      </c>
      <c r="IG64" s="66" t="s">
        <v>66</v>
      </c>
      <c r="IH64" s="66">
        <v>5.74</v>
      </c>
      <c r="II64" s="66">
        <v>7.92</v>
      </c>
      <c r="IJ64" s="66">
        <v>5</v>
      </c>
      <c r="IK64" s="66">
        <v>2.5</v>
      </c>
      <c r="IN64" s="66" t="s">
        <v>66</v>
      </c>
      <c r="IO64" s="66">
        <v>7.12</v>
      </c>
      <c r="IP64" s="66">
        <v>6.72</v>
      </c>
      <c r="IQ64" s="66">
        <v>5.14</v>
      </c>
      <c r="IR64" s="66">
        <v>19.350000000000001</v>
      </c>
      <c r="IU64" s="66" t="s">
        <v>66</v>
      </c>
      <c r="IV64" s="66">
        <v>4.05</v>
      </c>
      <c r="IW64" s="66">
        <v>3.55</v>
      </c>
      <c r="IX64" s="66">
        <v>3.24</v>
      </c>
      <c r="IY64" s="66">
        <v>10.199999999999999</v>
      </c>
      <c r="JB64" s="66" t="s">
        <v>66</v>
      </c>
      <c r="JC64" s="76">
        <v>6.55</v>
      </c>
      <c r="JD64" s="76">
        <v>6.5</v>
      </c>
      <c r="JE64" s="76">
        <v>7.36</v>
      </c>
      <c r="JF64" s="76">
        <v>4.2699999999999996</v>
      </c>
      <c r="JI64" s="66" t="s">
        <v>66</v>
      </c>
      <c r="JJ64" s="66">
        <v>6.54</v>
      </c>
      <c r="JK64" s="66">
        <v>3.31</v>
      </c>
      <c r="JL64" s="66">
        <v>5.66</v>
      </c>
      <c r="JM64" s="66">
        <v>17.12</v>
      </c>
      <c r="JP64" s="72" t="s">
        <v>66</v>
      </c>
      <c r="JQ64" s="72">
        <v>11</v>
      </c>
      <c r="JR64" s="72">
        <v>3.46</v>
      </c>
      <c r="JS64" s="72">
        <v>9.8000000000000007</v>
      </c>
      <c r="JT64" s="72">
        <v>31.67</v>
      </c>
      <c r="JW64" s="76" t="s">
        <v>66</v>
      </c>
      <c r="JX64" s="76">
        <v>6.52</v>
      </c>
      <c r="JY64" s="76">
        <v>2.44</v>
      </c>
      <c r="JZ64" s="76">
        <v>7.84</v>
      </c>
      <c r="KA64" s="76">
        <v>13.8</v>
      </c>
      <c r="KD64" s="76" t="s">
        <v>66</v>
      </c>
      <c r="KE64" s="76">
        <v>5.07</v>
      </c>
      <c r="KF64" s="76">
        <v>5.13</v>
      </c>
      <c r="KG64" s="76">
        <v>4.33</v>
      </c>
      <c r="KH64" s="76">
        <v>7.81</v>
      </c>
      <c r="KK64" s="6" t="s">
        <v>66</v>
      </c>
      <c r="KL64" s="6">
        <v>6.23</v>
      </c>
      <c r="KM64" s="6">
        <v>9.2200000000000006</v>
      </c>
      <c r="KN64" s="6">
        <v>6.9</v>
      </c>
      <c r="KO64" s="6">
        <v>3.89</v>
      </c>
      <c r="KR64" s="76" t="s">
        <v>66</v>
      </c>
      <c r="KS64" s="76">
        <v>4.3</v>
      </c>
      <c r="KT64" s="76">
        <v>2.75</v>
      </c>
      <c r="KU64" s="76">
        <v>5.21</v>
      </c>
      <c r="KV64" s="76">
        <v>5.41</v>
      </c>
      <c r="KY64" s="76" t="s">
        <v>66</v>
      </c>
      <c r="KZ64" s="76">
        <v>4.88</v>
      </c>
      <c r="LA64" s="76">
        <v>9.07</v>
      </c>
      <c r="LB64" s="76">
        <v>3.72</v>
      </c>
      <c r="LC64" s="76">
        <v>0.85</v>
      </c>
      <c r="LF64" s="76" t="s">
        <v>66</v>
      </c>
      <c r="LG64" s="76">
        <v>5.21</v>
      </c>
      <c r="LH64" s="76">
        <v>9.18</v>
      </c>
      <c r="LI64" s="76">
        <v>3.36</v>
      </c>
      <c r="LJ64" s="76">
        <v>4.72</v>
      </c>
      <c r="LM64" s="76" t="s">
        <v>66</v>
      </c>
      <c r="LN64" s="76">
        <v>4.2300000000000004</v>
      </c>
      <c r="LO64" s="76">
        <v>4.58</v>
      </c>
      <c r="LP64" s="76">
        <v>5.04</v>
      </c>
      <c r="LQ64" s="76">
        <v>2.39</v>
      </c>
      <c r="LR64" s="76"/>
      <c r="LS64" s="76"/>
      <c r="LT64" s="76" t="s">
        <v>66</v>
      </c>
      <c r="LU64" s="76">
        <v>2.88</v>
      </c>
      <c r="LV64" s="76">
        <v>3.16</v>
      </c>
      <c r="LW64" s="76">
        <v>3.85</v>
      </c>
      <c r="LX64" s="76">
        <v>0.88</v>
      </c>
      <c r="LY64" s="76"/>
      <c r="LZ64" s="76"/>
      <c r="MA64" s="76" t="s">
        <v>66</v>
      </c>
      <c r="MB64" s="76">
        <v>1.83</v>
      </c>
      <c r="MC64" s="76">
        <v>3.81</v>
      </c>
      <c r="MD64" s="76">
        <v>0.5</v>
      </c>
      <c r="ME64" s="76">
        <v>3.89</v>
      </c>
      <c r="MH64" s="76" t="s">
        <v>66</v>
      </c>
      <c r="MI64" s="76">
        <v>4.58</v>
      </c>
      <c r="MJ64" s="76">
        <v>10.33</v>
      </c>
      <c r="MK64" s="76">
        <v>0.75</v>
      </c>
      <c r="ML64" s="76">
        <v>8.9600000000000009</v>
      </c>
      <c r="MM64" s="76"/>
      <c r="MN64" s="76"/>
      <c r="MO64" s="76" t="s">
        <v>66</v>
      </c>
      <c r="MP64" s="76">
        <v>1.1000000000000001</v>
      </c>
      <c r="MQ64" s="76">
        <v>0.86</v>
      </c>
      <c r="MR64" s="76">
        <v>0.97</v>
      </c>
      <c r="MS64" s="76">
        <v>2.25</v>
      </c>
    </row>
    <row r="65" spans="1:357" x14ac:dyDescent="0.25">
      <c r="A65" s="1">
        <v>2.9999999999999973</v>
      </c>
      <c r="B65" s="1">
        <v>3.0499999999999972</v>
      </c>
      <c r="C65" s="1" t="s">
        <v>67</v>
      </c>
      <c r="D65" s="1">
        <v>0.67</v>
      </c>
      <c r="E65" s="1">
        <v>1.6</v>
      </c>
      <c r="F65" s="1">
        <v>0.17</v>
      </c>
      <c r="G65" s="1">
        <v>0</v>
      </c>
      <c r="H65" s="1"/>
      <c r="I65" s="1"/>
      <c r="J65" s="1" t="s">
        <v>67</v>
      </c>
      <c r="K65" s="1">
        <v>0.16</v>
      </c>
      <c r="L65" s="1">
        <v>0</v>
      </c>
      <c r="M65" s="1">
        <v>0.18</v>
      </c>
      <c r="N65" s="1">
        <v>0</v>
      </c>
      <c r="O65" s="1"/>
      <c r="P65" s="1"/>
      <c r="Q65" s="1" t="s">
        <v>67</v>
      </c>
      <c r="R65" s="1">
        <v>0.38</v>
      </c>
      <c r="S65" s="1">
        <v>0</v>
      </c>
      <c r="T65" s="1">
        <v>0.5</v>
      </c>
      <c r="U65" s="1">
        <v>0</v>
      </c>
      <c r="V65" s="1"/>
      <c r="W65" s="1"/>
      <c r="X65" s="1" t="s">
        <v>67</v>
      </c>
      <c r="Y65" s="1">
        <v>0.6</v>
      </c>
      <c r="Z65" s="1">
        <v>0.66</v>
      </c>
      <c r="AA65" s="1">
        <v>0.83</v>
      </c>
      <c r="AB65" s="1">
        <v>0</v>
      </c>
      <c r="AC65" s="1"/>
      <c r="AD65" s="1"/>
      <c r="AE65" s="6" t="s">
        <v>67</v>
      </c>
      <c r="AF65" s="6">
        <v>0.56000000000000005</v>
      </c>
      <c r="AG65" s="6">
        <v>1.34</v>
      </c>
      <c r="AH65" s="6">
        <v>0.14000000000000001</v>
      </c>
      <c r="AI65" s="6">
        <v>0</v>
      </c>
      <c r="AJ65" s="1"/>
      <c r="AK65" s="1"/>
      <c r="AL65" s="6" t="s">
        <v>67</v>
      </c>
      <c r="AM65" s="6">
        <v>0.38</v>
      </c>
      <c r="AN65" s="6">
        <v>0.85</v>
      </c>
      <c r="AO65" s="6">
        <v>0.34</v>
      </c>
      <c r="AP65" s="6">
        <v>0</v>
      </c>
      <c r="AQ65" s="1"/>
      <c r="AR65" s="1"/>
      <c r="AS65" s="6" t="s">
        <v>67</v>
      </c>
      <c r="AT65" s="6">
        <v>0.25</v>
      </c>
      <c r="AU65" s="6">
        <v>0</v>
      </c>
      <c r="AV65" s="6">
        <v>0.22</v>
      </c>
      <c r="AW65" s="6">
        <v>0</v>
      </c>
      <c r="AZ65" s="6" t="s">
        <v>67</v>
      </c>
      <c r="BA65" s="6">
        <v>0.49</v>
      </c>
      <c r="BB65" s="6">
        <v>0.25</v>
      </c>
      <c r="BC65" s="6">
        <v>0.46</v>
      </c>
      <c r="BD65" s="6">
        <v>0</v>
      </c>
      <c r="BG65" s="6" t="s">
        <v>67</v>
      </c>
      <c r="BH65" s="6">
        <v>0.77</v>
      </c>
      <c r="BI65" s="6">
        <v>0.47</v>
      </c>
      <c r="BJ65" s="6">
        <v>0.79</v>
      </c>
      <c r="BK65" s="6">
        <v>0</v>
      </c>
      <c r="BN65" s="6" t="s">
        <v>67</v>
      </c>
      <c r="BO65" s="6">
        <v>0.53</v>
      </c>
      <c r="BP65" s="6">
        <v>0.28000000000000003</v>
      </c>
      <c r="BQ65" s="6">
        <v>0.72</v>
      </c>
      <c r="BR65" s="6">
        <v>0</v>
      </c>
      <c r="BU65" s="6" t="s">
        <v>67</v>
      </c>
      <c r="BV65" s="6">
        <v>0.34</v>
      </c>
      <c r="BW65" s="6">
        <v>0</v>
      </c>
      <c r="BX65" s="6">
        <v>0.15</v>
      </c>
      <c r="BY65" s="6">
        <v>0.43</v>
      </c>
      <c r="CB65" s="6" t="s">
        <v>67</v>
      </c>
      <c r="CC65" s="6">
        <v>0.46</v>
      </c>
      <c r="CD65" s="6">
        <v>0</v>
      </c>
      <c r="CE65" s="6">
        <v>0.63</v>
      </c>
      <c r="CF65" s="6">
        <v>0</v>
      </c>
      <c r="CI65" s="6" t="s">
        <v>67</v>
      </c>
      <c r="CJ65" s="6">
        <v>0.32</v>
      </c>
      <c r="CK65" s="6">
        <v>0</v>
      </c>
      <c r="CL65" s="6">
        <v>0.48</v>
      </c>
      <c r="CM65" s="6">
        <v>0</v>
      </c>
      <c r="CP65" s="6" t="s">
        <v>67</v>
      </c>
      <c r="CQ65" s="6">
        <v>0.74</v>
      </c>
      <c r="CR65" s="6">
        <v>0.8</v>
      </c>
      <c r="CS65" s="6">
        <v>0.59</v>
      </c>
      <c r="CT65" s="6">
        <v>0.85</v>
      </c>
      <c r="CW65" s="6" t="s">
        <v>67</v>
      </c>
      <c r="CX65" s="6">
        <v>0.45</v>
      </c>
      <c r="CY65" s="6">
        <v>0.64</v>
      </c>
      <c r="CZ65" s="6">
        <v>0.33</v>
      </c>
      <c r="DA65" s="6">
        <v>0</v>
      </c>
      <c r="DD65" s="6" t="s">
        <v>67</v>
      </c>
      <c r="DE65" s="6">
        <v>0.81</v>
      </c>
      <c r="DF65" s="6">
        <v>0.67</v>
      </c>
      <c r="DG65" s="6">
        <v>0.81</v>
      </c>
      <c r="DH65" s="6">
        <v>0</v>
      </c>
      <c r="DK65" s="6" t="s">
        <v>67</v>
      </c>
      <c r="DL65" s="6">
        <v>0.51</v>
      </c>
      <c r="DM65" s="6">
        <v>0.15</v>
      </c>
      <c r="DN65" s="6">
        <v>0.61</v>
      </c>
      <c r="DO65" s="6">
        <v>0.56000000000000005</v>
      </c>
      <c r="DR65" s="6" t="s">
        <v>67</v>
      </c>
      <c r="DS65" s="6">
        <v>0.28000000000000003</v>
      </c>
      <c r="DT65" s="6">
        <v>0.48</v>
      </c>
      <c r="DU65" s="6">
        <v>0.28000000000000003</v>
      </c>
      <c r="DV65" s="6">
        <v>0</v>
      </c>
      <c r="DY65" s="6" t="s">
        <v>67</v>
      </c>
      <c r="DZ65" s="6">
        <v>0.53</v>
      </c>
      <c r="EA65" s="6">
        <v>0.52</v>
      </c>
      <c r="EB65" s="6">
        <v>0.21</v>
      </c>
      <c r="EC65" s="6">
        <v>0</v>
      </c>
      <c r="EF65" s="6" t="s">
        <v>67</v>
      </c>
      <c r="EG65" s="6">
        <v>0.22</v>
      </c>
      <c r="EH65" s="6">
        <v>0.17</v>
      </c>
      <c r="EI65" s="6">
        <v>0.1</v>
      </c>
      <c r="EJ65" s="6">
        <v>0</v>
      </c>
      <c r="EM65" s="6" t="s">
        <v>67</v>
      </c>
      <c r="EN65" s="6">
        <v>0.54</v>
      </c>
      <c r="EO65" s="6">
        <v>1.17</v>
      </c>
      <c r="EP65" s="6">
        <v>0.13</v>
      </c>
      <c r="EQ65" s="6">
        <v>0</v>
      </c>
      <c r="ET65" s="6" t="s">
        <v>67</v>
      </c>
      <c r="EU65" s="6">
        <v>0.3</v>
      </c>
      <c r="EV65" s="6">
        <v>0</v>
      </c>
      <c r="EW65" s="6">
        <v>0.34</v>
      </c>
      <c r="EX65" s="6">
        <v>0</v>
      </c>
      <c r="FA65" s="6" t="s">
        <v>67</v>
      </c>
      <c r="FB65" s="6">
        <v>1.1299999999999999</v>
      </c>
      <c r="FC65" s="6">
        <v>1.63</v>
      </c>
      <c r="FD65" s="6">
        <v>0.72</v>
      </c>
      <c r="FE65" s="6">
        <v>0</v>
      </c>
      <c r="FH65" s="6" t="s">
        <v>67</v>
      </c>
      <c r="FI65" s="6">
        <v>0.56999999999999995</v>
      </c>
      <c r="FJ65" s="6">
        <v>0.54</v>
      </c>
      <c r="FK65" s="6">
        <v>0.49</v>
      </c>
      <c r="FL65" s="6">
        <v>1.32</v>
      </c>
      <c r="FO65" s="6" t="s">
        <v>67</v>
      </c>
      <c r="FP65" s="6">
        <v>0.87</v>
      </c>
      <c r="FQ65" s="6">
        <v>0.61</v>
      </c>
      <c r="FR65" s="6">
        <v>1.1499999999999999</v>
      </c>
      <c r="FS65" s="6">
        <v>0</v>
      </c>
      <c r="FV65" s="6" t="s">
        <v>67</v>
      </c>
      <c r="FW65" s="6">
        <v>0.4</v>
      </c>
      <c r="FX65" s="6">
        <v>0</v>
      </c>
      <c r="FY65" s="6">
        <v>0.56000000000000005</v>
      </c>
      <c r="FZ65" s="6">
        <v>0</v>
      </c>
      <c r="GC65" s="6" t="s">
        <v>67</v>
      </c>
      <c r="GD65" s="6">
        <v>0.56999999999999995</v>
      </c>
      <c r="GE65" s="6">
        <v>0.22</v>
      </c>
      <c r="GF65" s="6">
        <v>0.36</v>
      </c>
      <c r="GG65" s="6">
        <v>0</v>
      </c>
      <c r="GJ65" s="58" t="s">
        <v>67</v>
      </c>
      <c r="GK65" s="58">
        <v>0.48</v>
      </c>
      <c r="GL65" s="58">
        <v>0.46</v>
      </c>
      <c r="GM65" s="58">
        <v>0.51</v>
      </c>
      <c r="GN65" s="58">
        <v>0</v>
      </c>
      <c r="GQ65" s="58" t="s">
        <v>67</v>
      </c>
      <c r="GR65" s="58">
        <v>1.08</v>
      </c>
      <c r="GS65" s="58">
        <v>0.56000000000000005</v>
      </c>
      <c r="GT65" s="58">
        <v>1.52</v>
      </c>
      <c r="GU65" s="58">
        <v>0</v>
      </c>
      <c r="GX65" s="62" t="s">
        <v>67</v>
      </c>
      <c r="GY65" s="62">
        <v>1.1299999999999999</v>
      </c>
      <c r="GZ65" s="62">
        <v>0.35</v>
      </c>
      <c r="HA65" s="62">
        <v>1.18</v>
      </c>
      <c r="HB65" s="62">
        <v>0.63</v>
      </c>
      <c r="HE65" s="66" t="s">
        <v>67</v>
      </c>
      <c r="HF65" s="66">
        <v>0.89</v>
      </c>
      <c r="HG65" s="66">
        <v>0.82</v>
      </c>
      <c r="HH65" s="66">
        <v>0.79</v>
      </c>
      <c r="HI65" s="66">
        <v>0</v>
      </c>
      <c r="HL65" s="66" t="s">
        <v>67</v>
      </c>
      <c r="HM65" s="66">
        <v>0.96</v>
      </c>
      <c r="HN65" s="66">
        <v>0.48</v>
      </c>
      <c r="HO65" s="66">
        <v>1.1200000000000001</v>
      </c>
      <c r="HP65" s="66">
        <v>0</v>
      </c>
      <c r="HS65" s="66" t="s">
        <v>67</v>
      </c>
      <c r="HT65" s="66">
        <v>1.61</v>
      </c>
      <c r="HU65" s="66">
        <v>2.4700000000000002</v>
      </c>
      <c r="HV65" s="66">
        <v>0.52</v>
      </c>
      <c r="HW65" s="66">
        <v>0</v>
      </c>
      <c r="HZ65" s="66" t="s">
        <v>67</v>
      </c>
      <c r="IA65" s="75">
        <v>1.07</v>
      </c>
      <c r="IB65" s="75">
        <v>1.33</v>
      </c>
      <c r="IC65" s="75">
        <v>0.56999999999999995</v>
      </c>
      <c r="ID65" s="75">
        <v>1.05</v>
      </c>
      <c r="IG65" s="66" t="s">
        <v>67</v>
      </c>
      <c r="IH65" s="66">
        <v>1.66</v>
      </c>
      <c r="II65" s="66">
        <v>2.15</v>
      </c>
      <c r="IJ65" s="66">
        <v>1.73</v>
      </c>
      <c r="IK65" s="66">
        <v>0</v>
      </c>
      <c r="IN65" s="66" t="s">
        <v>67</v>
      </c>
      <c r="IO65" s="66">
        <v>0.99</v>
      </c>
      <c r="IP65" s="66">
        <v>2.21</v>
      </c>
      <c r="IQ65" s="66">
        <v>0.5</v>
      </c>
      <c r="IR65" s="66">
        <v>0.76</v>
      </c>
      <c r="IU65" s="66" t="s">
        <v>67</v>
      </c>
      <c r="IV65" s="66">
        <v>1.17</v>
      </c>
      <c r="IW65" s="66">
        <v>0.48</v>
      </c>
      <c r="IX65" s="66">
        <v>1.34</v>
      </c>
      <c r="IY65" s="66">
        <v>0.42</v>
      </c>
      <c r="JB65" s="66" t="s">
        <v>67</v>
      </c>
      <c r="JC65" s="76">
        <v>1.17</v>
      </c>
      <c r="JD65" s="76">
        <v>1.38</v>
      </c>
      <c r="JE65" s="76">
        <v>0.78</v>
      </c>
      <c r="JF65" s="76">
        <v>0</v>
      </c>
      <c r="JI65" s="66" t="s">
        <v>67</v>
      </c>
      <c r="JJ65" s="66">
        <v>1.17</v>
      </c>
      <c r="JK65" s="66">
        <v>1.58</v>
      </c>
      <c r="JL65" s="66">
        <v>0.63</v>
      </c>
      <c r="JM65" s="66">
        <v>0</v>
      </c>
      <c r="JP65" s="72" t="s">
        <v>67</v>
      </c>
      <c r="JQ65" s="72">
        <v>1.73</v>
      </c>
      <c r="JR65" s="72">
        <v>2.12</v>
      </c>
      <c r="JS65" s="72">
        <v>1.45</v>
      </c>
      <c r="JT65" s="72">
        <v>0</v>
      </c>
      <c r="JW65" s="76" t="s">
        <v>67</v>
      </c>
      <c r="JX65" s="76">
        <v>1.21</v>
      </c>
      <c r="JY65" s="76">
        <v>0.35</v>
      </c>
      <c r="JZ65" s="76">
        <v>0.8</v>
      </c>
      <c r="KA65" s="76">
        <v>0.31</v>
      </c>
      <c r="KD65" s="76" t="s">
        <v>67</v>
      </c>
      <c r="KE65" s="76">
        <v>0.79</v>
      </c>
      <c r="KF65" s="76">
        <v>1.68</v>
      </c>
      <c r="KG65" s="76">
        <v>0.39</v>
      </c>
      <c r="KH65" s="76">
        <v>0</v>
      </c>
      <c r="KK65" s="6" t="s">
        <v>67</v>
      </c>
      <c r="KL65" s="6">
        <v>0.89</v>
      </c>
      <c r="KM65" s="6">
        <v>0.98</v>
      </c>
      <c r="KN65" s="6">
        <v>0.66</v>
      </c>
      <c r="KO65" s="6">
        <v>0.32</v>
      </c>
      <c r="KR65" s="76" t="s">
        <v>67</v>
      </c>
      <c r="KS65" s="76">
        <v>1.1299999999999999</v>
      </c>
      <c r="KT65" s="76">
        <v>1.29</v>
      </c>
      <c r="KU65" s="76">
        <v>1.08</v>
      </c>
      <c r="KV65" s="76">
        <v>0.24</v>
      </c>
      <c r="KY65" s="76" t="s">
        <v>67</v>
      </c>
      <c r="KZ65" s="76">
        <v>1</v>
      </c>
      <c r="LA65" s="76">
        <v>0.18</v>
      </c>
      <c r="LB65" s="76">
        <v>1.76</v>
      </c>
      <c r="LC65" s="76">
        <v>0</v>
      </c>
      <c r="LF65" s="76" t="s">
        <v>67</v>
      </c>
      <c r="LG65" s="76">
        <v>0.73</v>
      </c>
      <c r="LH65" s="76">
        <v>0.63</v>
      </c>
      <c r="LI65" s="76">
        <v>0.33</v>
      </c>
      <c r="LJ65" s="76">
        <v>0</v>
      </c>
      <c r="LM65" s="76" t="s">
        <v>67</v>
      </c>
      <c r="LN65" s="76">
        <v>0.4</v>
      </c>
      <c r="LO65" s="76">
        <v>0.65</v>
      </c>
      <c r="LP65" s="76">
        <v>0</v>
      </c>
      <c r="LQ65" s="76">
        <v>0</v>
      </c>
      <c r="LR65" s="76"/>
      <c r="LS65" s="76"/>
      <c r="LT65" s="76" t="s">
        <v>67</v>
      </c>
      <c r="LU65" s="76">
        <v>0.3</v>
      </c>
      <c r="LV65" s="76">
        <v>0.18</v>
      </c>
      <c r="LW65" s="76">
        <v>0</v>
      </c>
      <c r="LX65" s="76">
        <v>0</v>
      </c>
      <c r="LY65" s="76"/>
      <c r="LZ65" s="76"/>
      <c r="MA65" s="76" t="s">
        <v>67</v>
      </c>
      <c r="MB65" s="76">
        <v>0.95</v>
      </c>
      <c r="MC65" s="76">
        <v>0</v>
      </c>
      <c r="MD65" s="76">
        <v>1.48</v>
      </c>
      <c r="ME65" s="76">
        <v>0.31</v>
      </c>
      <c r="MH65" s="76" t="s">
        <v>67</v>
      </c>
      <c r="MI65" s="76">
        <v>0.9</v>
      </c>
      <c r="MJ65" s="76">
        <v>0</v>
      </c>
      <c r="MK65" s="76">
        <v>1.36</v>
      </c>
      <c r="ML65" s="76">
        <v>0.72</v>
      </c>
      <c r="MM65" s="76"/>
      <c r="MN65" s="76"/>
      <c r="MO65" s="76" t="s">
        <v>67</v>
      </c>
      <c r="MP65" s="76">
        <v>0.24</v>
      </c>
      <c r="MQ65" s="76">
        <v>0</v>
      </c>
      <c r="MR65" s="76">
        <v>0.08</v>
      </c>
      <c r="MS65" s="76">
        <v>0.77</v>
      </c>
    </row>
    <row r="66" spans="1:357" x14ac:dyDescent="0.25">
      <c r="A66" s="1">
        <v>3.0499999999999972</v>
      </c>
      <c r="B66" s="1">
        <v>3.099999999999997</v>
      </c>
      <c r="C66" s="1" t="s">
        <v>68</v>
      </c>
      <c r="D66" s="1">
        <v>0.04</v>
      </c>
      <c r="E66" s="1">
        <v>0</v>
      </c>
      <c r="F66" s="1">
        <v>0.08</v>
      </c>
      <c r="G66" s="1">
        <v>0</v>
      </c>
      <c r="H66" s="1"/>
      <c r="I66" s="1"/>
      <c r="J66" s="1" t="s">
        <v>68</v>
      </c>
      <c r="K66" s="1">
        <v>0.08</v>
      </c>
      <c r="L66" s="1">
        <v>0.17</v>
      </c>
      <c r="M66" s="1">
        <v>7.0000000000000007E-2</v>
      </c>
      <c r="N66" s="1">
        <v>0</v>
      </c>
      <c r="O66" s="1"/>
      <c r="P66" s="1"/>
      <c r="Q66" s="1" t="s">
        <v>68</v>
      </c>
      <c r="R66" s="1">
        <v>0.09</v>
      </c>
      <c r="S66" s="1">
        <v>0.36</v>
      </c>
      <c r="T66" s="1">
        <v>0</v>
      </c>
      <c r="U66" s="1">
        <v>0</v>
      </c>
      <c r="V66" s="1"/>
      <c r="W66" s="1"/>
      <c r="X66" s="1" t="s">
        <v>68</v>
      </c>
      <c r="Y66" s="1">
        <v>0.09</v>
      </c>
      <c r="Z66" s="1">
        <v>0.24</v>
      </c>
      <c r="AA66" s="1">
        <v>0</v>
      </c>
      <c r="AB66" s="1">
        <v>0</v>
      </c>
      <c r="AC66" s="1"/>
      <c r="AD66" s="1"/>
      <c r="AE66" s="6" t="s">
        <v>68</v>
      </c>
      <c r="AF66" s="6">
        <v>0.17</v>
      </c>
      <c r="AG66" s="6">
        <v>0</v>
      </c>
      <c r="AH66" s="6">
        <v>0</v>
      </c>
      <c r="AI66" s="6">
        <v>0</v>
      </c>
      <c r="AJ66" s="1"/>
      <c r="AK66" s="1"/>
      <c r="AL66" s="6" t="s">
        <v>68</v>
      </c>
      <c r="AM66" s="6">
        <v>0.04</v>
      </c>
      <c r="AN66" s="6">
        <v>0</v>
      </c>
      <c r="AO66" s="6">
        <v>0</v>
      </c>
      <c r="AP66" s="6">
        <v>0</v>
      </c>
      <c r="AQ66" s="1"/>
      <c r="AR66" s="1"/>
      <c r="AS66" s="6" t="s">
        <v>68</v>
      </c>
      <c r="AT66" s="6">
        <v>0.05</v>
      </c>
      <c r="AU66" s="6">
        <v>0.19</v>
      </c>
      <c r="AV66" s="6">
        <v>0</v>
      </c>
      <c r="AW66" s="6">
        <v>0</v>
      </c>
      <c r="AZ66" s="6" t="s">
        <v>68</v>
      </c>
      <c r="BA66" s="6">
        <v>0</v>
      </c>
      <c r="BB66" s="6">
        <v>0</v>
      </c>
      <c r="BC66" s="6">
        <v>0</v>
      </c>
      <c r="BD66" s="6">
        <v>0</v>
      </c>
      <c r="BG66" s="6" t="s">
        <v>68</v>
      </c>
      <c r="BH66" s="6">
        <v>0</v>
      </c>
      <c r="BI66" s="6">
        <v>0</v>
      </c>
      <c r="BJ66" s="6">
        <v>0</v>
      </c>
      <c r="BK66" s="6">
        <v>0</v>
      </c>
      <c r="BN66" s="6" t="s">
        <v>68</v>
      </c>
      <c r="BO66" s="6">
        <v>0</v>
      </c>
      <c r="BP66" s="6">
        <v>0</v>
      </c>
      <c r="BQ66" s="6">
        <v>0</v>
      </c>
      <c r="BR66" s="6">
        <v>0</v>
      </c>
      <c r="BU66" s="6" t="s">
        <v>68</v>
      </c>
      <c r="BV66" s="6">
        <v>0.06</v>
      </c>
      <c r="BW66" s="6">
        <v>0.25</v>
      </c>
      <c r="BX66" s="6">
        <v>0</v>
      </c>
      <c r="BY66" s="6">
        <v>0</v>
      </c>
      <c r="CB66" s="6" t="s">
        <v>68</v>
      </c>
      <c r="CC66" s="6">
        <v>0</v>
      </c>
      <c r="CD66" s="6">
        <v>0</v>
      </c>
      <c r="CE66" s="6">
        <v>0</v>
      </c>
      <c r="CF66" s="6">
        <v>0</v>
      </c>
      <c r="CI66" s="6" t="s">
        <v>68</v>
      </c>
      <c r="CJ66" s="6">
        <v>0</v>
      </c>
      <c r="CK66" s="6">
        <v>0</v>
      </c>
      <c r="CL66" s="6">
        <v>0</v>
      </c>
      <c r="CM66" s="6">
        <v>0</v>
      </c>
      <c r="CP66" s="6" t="s">
        <v>68</v>
      </c>
      <c r="CQ66" s="6">
        <v>0</v>
      </c>
      <c r="CR66" s="6">
        <v>0</v>
      </c>
      <c r="CS66" s="6">
        <v>0</v>
      </c>
      <c r="CT66" s="6">
        <v>0</v>
      </c>
      <c r="CW66" s="6" t="s">
        <v>68</v>
      </c>
      <c r="CX66" s="6">
        <v>0.26</v>
      </c>
      <c r="CY66" s="6">
        <v>0</v>
      </c>
      <c r="CZ66" s="6">
        <v>0</v>
      </c>
      <c r="DA66" s="6">
        <v>0</v>
      </c>
      <c r="DD66" s="6" t="s">
        <v>68</v>
      </c>
      <c r="DE66" s="6">
        <v>0.33</v>
      </c>
      <c r="DF66" s="6">
        <v>0.62</v>
      </c>
      <c r="DG66" s="6">
        <v>0</v>
      </c>
      <c r="DH66" s="6">
        <v>0.51</v>
      </c>
      <c r="DK66" s="6" t="s">
        <v>68</v>
      </c>
      <c r="DL66" s="6">
        <v>0.65</v>
      </c>
      <c r="DM66" s="6">
        <v>2.1800000000000002</v>
      </c>
      <c r="DN66" s="6">
        <v>0</v>
      </c>
      <c r="DO66" s="6">
        <v>0</v>
      </c>
      <c r="DR66" s="6" t="s">
        <v>68</v>
      </c>
      <c r="DS66" s="6">
        <v>0.23</v>
      </c>
      <c r="DT66" s="6">
        <v>0.17</v>
      </c>
      <c r="DU66" s="6">
        <v>0.35</v>
      </c>
      <c r="DV66" s="6">
        <v>0</v>
      </c>
      <c r="DY66" s="6" t="s">
        <v>68</v>
      </c>
      <c r="DZ66" s="6">
        <v>0</v>
      </c>
      <c r="EA66" s="6">
        <v>0</v>
      </c>
      <c r="EB66" s="6">
        <v>0</v>
      </c>
      <c r="EC66" s="6">
        <v>0</v>
      </c>
      <c r="EF66" s="6" t="s">
        <v>68</v>
      </c>
      <c r="EG66" s="6">
        <v>0.56000000000000005</v>
      </c>
      <c r="EH66" s="6">
        <v>1.67</v>
      </c>
      <c r="EI66" s="6">
        <v>0</v>
      </c>
      <c r="EJ66" s="6">
        <v>0</v>
      </c>
      <c r="EM66" s="6" t="s">
        <v>68</v>
      </c>
      <c r="EN66" s="6">
        <v>0.22</v>
      </c>
      <c r="EO66" s="6">
        <v>0.76</v>
      </c>
      <c r="EP66" s="6">
        <v>0</v>
      </c>
      <c r="EQ66" s="6">
        <v>0</v>
      </c>
      <c r="ET66" s="6" t="s">
        <v>68</v>
      </c>
      <c r="EU66" s="6">
        <v>1.1000000000000001</v>
      </c>
      <c r="EV66" s="6">
        <v>0.38</v>
      </c>
      <c r="EW66" s="6">
        <v>1.73</v>
      </c>
      <c r="EX66" s="6">
        <v>0.23</v>
      </c>
      <c r="FA66" s="6" t="s">
        <v>68</v>
      </c>
      <c r="FB66" s="6">
        <v>1.65</v>
      </c>
      <c r="FC66" s="6">
        <v>2.33</v>
      </c>
      <c r="FD66" s="6">
        <v>1.73</v>
      </c>
      <c r="FE66" s="6">
        <v>0</v>
      </c>
      <c r="FH66" s="6" t="s">
        <v>68</v>
      </c>
      <c r="FI66" s="6">
        <v>0.74</v>
      </c>
      <c r="FJ66" s="6">
        <v>2.0699999999999998</v>
      </c>
      <c r="FK66" s="6">
        <v>0</v>
      </c>
      <c r="FL66" s="6">
        <v>0</v>
      </c>
      <c r="FO66" s="6" t="s">
        <v>68</v>
      </c>
      <c r="FP66" s="6">
        <v>0.15</v>
      </c>
      <c r="FQ66" s="6">
        <v>0.27</v>
      </c>
      <c r="FR66" s="6">
        <v>0.15</v>
      </c>
      <c r="FS66" s="6">
        <v>0</v>
      </c>
      <c r="FV66" s="6" t="s">
        <v>68</v>
      </c>
      <c r="FW66" s="6">
        <v>0.41</v>
      </c>
      <c r="FX66" s="6">
        <v>0</v>
      </c>
      <c r="FY66" s="6">
        <v>0.7</v>
      </c>
      <c r="FZ66" s="6">
        <v>0</v>
      </c>
      <c r="GC66" s="6" t="s">
        <v>68</v>
      </c>
      <c r="GD66" s="6">
        <v>0</v>
      </c>
      <c r="GE66" s="6">
        <v>0</v>
      </c>
      <c r="GF66" s="6">
        <v>0</v>
      </c>
      <c r="GG66" s="6">
        <v>0</v>
      </c>
      <c r="GJ66" s="58" t="s">
        <v>68</v>
      </c>
      <c r="GK66" s="58">
        <v>0.03</v>
      </c>
      <c r="GL66" s="58">
        <v>0</v>
      </c>
      <c r="GM66" s="58">
        <v>0.06</v>
      </c>
      <c r="GN66" s="58">
        <v>0</v>
      </c>
      <c r="GQ66" s="58" t="s">
        <v>68</v>
      </c>
      <c r="GR66" s="58">
        <v>7.0000000000000007E-2</v>
      </c>
      <c r="GS66" s="58">
        <v>0.14000000000000001</v>
      </c>
      <c r="GT66" s="58">
        <v>0.05</v>
      </c>
      <c r="GU66" s="58">
        <v>0</v>
      </c>
      <c r="GX66" s="62" t="s">
        <v>68</v>
      </c>
      <c r="GY66" s="62">
        <v>1.22</v>
      </c>
      <c r="GZ66" s="62">
        <v>0</v>
      </c>
      <c r="HA66" s="62">
        <v>1.87</v>
      </c>
      <c r="HB66" s="62">
        <v>1.02</v>
      </c>
      <c r="HE66" s="66" t="s">
        <v>68</v>
      </c>
      <c r="HF66" s="66">
        <v>1.1299999999999999</v>
      </c>
      <c r="HG66" s="66">
        <v>2.85</v>
      </c>
      <c r="HH66" s="66">
        <v>0.81</v>
      </c>
      <c r="HI66" s="66">
        <v>0</v>
      </c>
      <c r="HL66" s="66" t="s">
        <v>68</v>
      </c>
      <c r="HM66" s="66">
        <v>0.74</v>
      </c>
      <c r="HN66" s="66">
        <v>0.6</v>
      </c>
      <c r="HO66" s="66">
        <v>0.82</v>
      </c>
      <c r="HP66" s="66">
        <v>0.41</v>
      </c>
      <c r="HS66" s="66" t="s">
        <v>68</v>
      </c>
      <c r="HT66" s="66">
        <v>0.63</v>
      </c>
      <c r="HU66" s="66">
        <v>0</v>
      </c>
      <c r="HV66" s="66">
        <v>0.73</v>
      </c>
      <c r="HW66" s="66">
        <v>1.86</v>
      </c>
      <c r="HZ66" s="66" t="s">
        <v>68</v>
      </c>
      <c r="IA66" s="75">
        <v>1.49</v>
      </c>
      <c r="IB66" s="75">
        <v>0.46</v>
      </c>
      <c r="IC66" s="75">
        <v>1.89</v>
      </c>
      <c r="ID66" s="75">
        <v>0.56000000000000005</v>
      </c>
      <c r="IG66" s="66" t="s">
        <v>68</v>
      </c>
      <c r="IH66" s="66">
        <v>1.23</v>
      </c>
      <c r="II66" s="66">
        <v>0.88</v>
      </c>
      <c r="IJ66" s="66">
        <v>1.41</v>
      </c>
      <c r="IK66" s="66">
        <v>0.36</v>
      </c>
      <c r="IN66" s="66" t="s">
        <v>68</v>
      </c>
      <c r="IO66" s="66">
        <v>1.34</v>
      </c>
      <c r="IP66" s="66">
        <v>0.6</v>
      </c>
      <c r="IQ66" s="66">
        <v>1.63</v>
      </c>
      <c r="IR66" s="66">
        <v>1.99</v>
      </c>
      <c r="IU66" s="66" t="s">
        <v>68</v>
      </c>
      <c r="IV66" s="66">
        <v>2.2200000000000002</v>
      </c>
      <c r="IW66" s="66">
        <v>3.08</v>
      </c>
      <c r="IX66" s="66">
        <v>2.2799999999999998</v>
      </c>
      <c r="IY66" s="66">
        <v>1.2</v>
      </c>
      <c r="JB66" s="66" t="s">
        <v>68</v>
      </c>
      <c r="JC66" s="76">
        <v>1.03</v>
      </c>
      <c r="JD66" s="76">
        <v>0.13</v>
      </c>
      <c r="JE66" s="76">
        <v>1.25</v>
      </c>
      <c r="JF66" s="76">
        <v>2.48</v>
      </c>
      <c r="JI66" s="66" t="s">
        <v>68</v>
      </c>
      <c r="JJ66" s="66">
        <v>1.08</v>
      </c>
      <c r="JK66" s="66">
        <v>0.67</v>
      </c>
      <c r="JL66" s="66">
        <v>1.42</v>
      </c>
      <c r="JM66" s="66">
        <v>0.38</v>
      </c>
      <c r="JP66" s="72" t="s">
        <v>68</v>
      </c>
      <c r="JQ66" s="72">
        <v>0.52</v>
      </c>
      <c r="JR66" s="72">
        <v>0.23</v>
      </c>
      <c r="JS66" s="72">
        <v>0.89</v>
      </c>
      <c r="JT66" s="72">
        <v>0</v>
      </c>
      <c r="JW66" s="76" t="s">
        <v>68</v>
      </c>
      <c r="JX66" s="76">
        <v>0.8</v>
      </c>
      <c r="JY66" s="76">
        <v>0.13</v>
      </c>
      <c r="JZ66" s="76">
        <v>1.6</v>
      </c>
      <c r="KA66" s="76">
        <v>0</v>
      </c>
      <c r="KD66" s="76" t="s">
        <v>68</v>
      </c>
      <c r="KE66" s="76">
        <v>0.93</v>
      </c>
      <c r="KF66" s="76">
        <v>0.42</v>
      </c>
      <c r="KG66" s="76">
        <v>0.79</v>
      </c>
      <c r="KH66" s="76">
        <v>2.35</v>
      </c>
      <c r="KK66" s="6" t="s">
        <v>68</v>
      </c>
      <c r="KL66" s="6">
        <v>0.7</v>
      </c>
      <c r="KM66" s="6">
        <v>0.21</v>
      </c>
      <c r="KN66" s="6">
        <v>0.95</v>
      </c>
      <c r="KO66" s="6">
        <v>0.4</v>
      </c>
      <c r="KR66" s="76" t="s">
        <v>68</v>
      </c>
      <c r="KS66" s="76">
        <v>1.78</v>
      </c>
      <c r="KT66" s="76">
        <v>0.27</v>
      </c>
      <c r="KU66" s="76">
        <v>2.83</v>
      </c>
      <c r="KV66" s="76">
        <v>1.53</v>
      </c>
      <c r="KY66" s="76" t="s">
        <v>68</v>
      </c>
      <c r="KZ66" s="76">
        <v>0.13</v>
      </c>
      <c r="LA66" s="76">
        <v>0.11</v>
      </c>
      <c r="LB66" s="76">
        <v>0.19</v>
      </c>
      <c r="LC66" s="76">
        <v>0</v>
      </c>
      <c r="LF66" s="76" t="s">
        <v>68</v>
      </c>
      <c r="LG66" s="76">
        <v>0.47</v>
      </c>
      <c r="LH66" s="76">
        <v>0.87</v>
      </c>
      <c r="LI66" s="76">
        <v>0.25</v>
      </c>
      <c r="LJ66" s="76">
        <v>0</v>
      </c>
      <c r="LM66" s="76" t="s">
        <v>68</v>
      </c>
      <c r="LN66" s="76">
        <v>0</v>
      </c>
      <c r="LO66" s="76">
        <v>0</v>
      </c>
      <c r="LP66" s="76">
        <v>0</v>
      </c>
      <c r="LQ66" s="76">
        <v>0</v>
      </c>
      <c r="LR66" s="76"/>
      <c r="LS66" s="76"/>
      <c r="LT66" s="76" t="s">
        <v>68</v>
      </c>
      <c r="LU66" s="76">
        <v>0.11</v>
      </c>
      <c r="LV66" s="76">
        <v>0.39</v>
      </c>
      <c r="LW66" s="76">
        <v>0</v>
      </c>
      <c r="LX66" s="76">
        <v>0</v>
      </c>
      <c r="LY66" s="76"/>
      <c r="LZ66" s="76"/>
      <c r="MA66" s="76" t="s">
        <v>68</v>
      </c>
      <c r="MB66" s="76">
        <v>0.2</v>
      </c>
      <c r="MC66" s="76">
        <v>0</v>
      </c>
      <c r="MD66" s="76">
        <v>0.39</v>
      </c>
      <c r="ME66" s="76">
        <v>0</v>
      </c>
      <c r="MH66" s="76" t="s">
        <v>68</v>
      </c>
      <c r="MI66" s="76">
        <v>7.0000000000000007E-2</v>
      </c>
      <c r="MJ66" s="76">
        <v>0</v>
      </c>
      <c r="MK66" s="76">
        <v>0.14000000000000001</v>
      </c>
      <c r="ML66" s="76">
        <v>0</v>
      </c>
      <c r="MM66" s="76"/>
      <c r="MN66" s="76"/>
      <c r="MO66" s="76" t="s">
        <v>68</v>
      </c>
      <c r="MP66" s="76">
        <v>0.1</v>
      </c>
      <c r="MQ66" s="76">
        <v>0.25</v>
      </c>
      <c r="MR66" s="76">
        <v>0</v>
      </c>
      <c r="MS66" s="76">
        <v>0</v>
      </c>
    </row>
    <row r="67" spans="1:357" x14ac:dyDescent="0.25">
      <c r="A67" s="1">
        <v>3.099999999999997</v>
      </c>
      <c r="B67" s="1">
        <v>3.1499999999999968</v>
      </c>
      <c r="C67" s="1" t="s">
        <v>69</v>
      </c>
      <c r="D67" s="1">
        <v>0.26</v>
      </c>
      <c r="E67" s="1">
        <v>0.41</v>
      </c>
      <c r="F67" s="1">
        <v>0</v>
      </c>
      <c r="G67" s="1">
        <v>0.51</v>
      </c>
      <c r="H67" s="1"/>
      <c r="I67" s="1"/>
      <c r="J67" s="1" t="s">
        <v>69</v>
      </c>
      <c r="K67" s="1">
        <v>0.08</v>
      </c>
      <c r="L67" s="1">
        <v>0.34</v>
      </c>
      <c r="M67" s="1">
        <v>0</v>
      </c>
      <c r="N67" s="1">
        <v>0</v>
      </c>
      <c r="O67" s="1"/>
      <c r="P67" s="1"/>
      <c r="Q67" s="1" t="s">
        <v>69</v>
      </c>
      <c r="R67" s="1">
        <v>0.17</v>
      </c>
      <c r="S67" s="1">
        <v>0.7</v>
      </c>
      <c r="T67" s="1">
        <v>0</v>
      </c>
      <c r="U67" s="1">
        <v>0</v>
      </c>
      <c r="V67" s="1"/>
      <c r="W67" s="1"/>
      <c r="X67" s="1" t="s">
        <v>69</v>
      </c>
      <c r="Y67" s="1">
        <v>7.0000000000000007E-2</v>
      </c>
      <c r="Z67" s="1">
        <v>0.31</v>
      </c>
      <c r="AA67" s="1">
        <v>0</v>
      </c>
      <c r="AB67" s="1">
        <v>0</v>
      </c>
      <c r="AC67" s="1"/>
      <c r="AD67" s="1"/>
      <c r="AE67" s="6" t="s">
        <v>69</v>
      </c>
      <c r="AF67" s="6">
        <v>0</v>
      </c>
      <c r="AG67" s="6">
        <v>0</v>
      </c>
      <c r="AH67" s="6">
        <v>0</v>
      </c>
      <c r="AI67" s="6">
        <v>0</v>
      </c>
      <c r="AJ67" s="1"/>
      <c r="AK67" s="1"/>
      <c r="AL67" s="6" t="s">
        <v>69</v>
      </c>
      <c r="AM67" s="6">
        <v>0</v>
      </c>
      <c r="AN67" s="6">
        <v>0</v>
      </c>
      <c r="AO67" s="6">
        <v>0</v>
      </c>
      <c r="AP67" s="6">
        <v>0</v>
      </c>
      <c r="AQ67" s="1"/>
      <c r="AR67" s="1"/>
      <c r="AS67" s="6" t="s">
        <v>69</v>
      </c>
      <c r="AT67" s="6">
        <v>7.0000000000000007E-2</v>
      </c>
      <c r="AU67" s="6">
        <v>0.18</v>
      </c>
      <c r="AV67" s="6">
        <v>0</v>
      </c>
      <c r="AW67" s="6">
        <v>0</v>
      </c>
      <c r="AZ67" s="6" t="s">
        <v>69</v>
      </c>
      <c r="BA67" s="6">
        <v>0</v>
      </c>
      <c r="BB67" s="6">
        <v>0</v>
      </c>
      <c r="BC67" s="6">
        <v>0</v>
      </c>
      <c r="BD67" s="6">
        <v>0</v>
      </c>
      <c r="BG67" s="6" t="s">
        <v>69</v>
      </c>
      <c r="BH67" s="6">
        <v>0.05</v>
      </c>
      <c r="BI67" s="6">
        <v>0.19</v>
      </c>
      <c r="BJ67" s="6">
        <v>0</v>
      </c>
      <c r="BK67" s="6">
        <v>0</v>
      </c>
      <c r="BN67" s="6" t="s">
        <v>69</v>
      </c>
      <c r="BO67" s="6">
        <v>0</v>
      </c>
      <c r="BP67" s="6">
        <v>0</v>
      </c>
      <c r="BQ67" s="6">
        <v>0</v>
      </c>
      <c r="BR67" s="6">
        <v>0</v>
      </c>
      <c r="BU67" s="6" t="s">
        <v>69</v>
      </c>
      <c r="BV67" s="6">
        <v>0</v>
      </c>
      <c r="BW67" s="6">
        <v>0</v>
      </c>
      <c r="BX67" s="6">
        <v>0</v>
      </c>
      <c r="BY67" s="6">
        <v>0</v>
      </c>
      <c r="CB67" s="6" t="s">
        <v>69</v>
      </c>
      <c r="CC67" s="6">
        <v>7.0000000000000007E-2</v>
      </c>
      <c r="CD67" s="6">
        <v>0.08</v>
      </c>
      <c r="CE67" s="6">
        <v>0</v>
      </c>
      <c r="CF67" s="6">
        <v>0</v>
      </c>
      <c r="CI67" s="6" t="s">
        <v>69</v>
      </c>
      <c r="CJ67" s="6">
        <v>0</v>
      </c>
      <c r="CK67" s="6">
        <v>0</v>
      </c>
      <c r="CL67" s="6">
        <v>0</v>
      </c>
      <c r="CM67" s="6">
        <v>0</v>
      </c>
      <c r="CP67" s="6" t="s">
        <v>69</v>
      </c>
      <c r="CQ67" s="6">
        <v>0.53</v>
      </c>
      <c r="CR67" s="6">
        <v>1.63</v>
      </c>
      <c r="CS67" s="6">
        <v>0.13</v>
      </c>
      <c r="CT67" s="6">
        <v>0</v>
      </c>
      <c r="CW67" s="6" t="s">
        <v>69</v>
      </c>
      <c r="CX67" s="6">
        <v>0.55000000000000004</v>
      </c>
      <c r="CY67" s="6">
        <v>1.87</v>
      </c>
      <c r="CZ67" s="6">
        <v>0.16</v>
      </c>
      <c r="DA67" s="6">
        <v>0</v>
      </c>
      <c r="DD67" s="6" t="s">
        <v>69</v>
      </c>
      <c r="DE67" s="6">
        <v>0.51</v>
      </c>
      <c r="DF67" s="6">
        <v>1.83</v>
      </c>
      <c r="DG67" s="6">
        <v>0</v>
      </c>
      <c r="DH67" s="6">
        <v>0</v>
      </c>
      <c r="DK67" s="6" t="s">
        <v>69</v>
      </c>
      <c r="DL67" s="6">
        <v>1.91</v>
      </c>
      <c r="DM67" s="6">
        <v>3.94</v>
      </c>
      <c r="DN67" s="6">
        <v>1.27</v>
      </c>
      <c r="DO67" s="6">
        <v>0.84</v>
      </c>
      <c r="DR67" s="6" t="s">
        <v>69</v>
      </c>
      <c r="DS67" s="6">
        <v>0.37</v>
      </c>
      <c r="DT67" s="6">
        <v>0.87</v>
      </c>
      <c r="DU67" s="6">
        <v>0.17</v>
      </c>
      <c r="DV67" s="6">
        <v>0</v>
      </c>
      <c r="DY67" s="6" t="s">
        <v>69</v>
      </c>
      <c r="DZ67" s="6">
        <v>0.41</v>
      </c>
      <c r="EA67" s="6">
        <v>0.32</v>
      </c>
      <c r="EB67" s="6">
        <v>0.27</v>
      </c>
      <c r="EC67" s="6">
        <v>0</v>
      </c>
      <c r="EF67" s="6" t="s">
        <v>69</v>
      </c>
      <c r="EG67" s="6">
        <v>0.43</v>
      </c>
      <c r="EH67" s="6">
        <v>0.8</v>
      </c>
      <c r="EI67" s="6">
        <v>0.33</v>
      </c>
      <c r="EJ67" s="6">
        <v>0</v>
      </c>
      <c r="EM67" s="6" t="s">
        <v>69</v>
      </c>
      <c r="EN67" s="6">
        <v>0.12</v>
      </c>
      <c r="EO67" s="6">
        <v>0.41</v>
      </c>
      <c r="EP67" s="6">
        <v>0</v>
      </c>
      <c r="EQ67" s="6">
        <v>0</v>
      </c>
      <c r="ET67" s="6" t="s">
        <v>69</v>
      </c>
      <c r="EU67" s="6">
        <v>0.39</v>
      </c>
      <c r="EV67" s="6">
        <v>0.35</v>
      </c>
      <c r="EW67" s="6">
        <v>0.56000000000000005</v>
      </c>
      <c r="EX67" s="6">
        <v>0</v>
      </c>
      <c r="FA67" s="6" t="s">
        <v>69</v>
      </c>
      <c r="FB67" s="6">
        <v>0.28999999999999998</v>
      </c>
      <c r="FC67" s="6">
        <v>0.24</v>
      </c>
      <c r="FD67" s="6">
        <v>0.44</v>
      </c>
      <c r="FE67" s="6">
        <v>0</v>
      </c>
      <c r="FH67" s="6" t="s">
        <v>69</v>
      </c>
      <c r="FI67" s="6">
        <v>0.25</v>
      </c>
      <c r="FJ67" s="6">
        <v>0.13</v>
      </c>
      <c r="FK67" s="6">
        <v>0.31</v>
      </c>
      <c r="FL67" s="6">
        <v>0</v>
      </c>
      <c r="FO67" s="6" t="s">
        <v>69</v>
      </c>
      <c r="FP67" s="6">
        <v>0.08</v>
      </c>
      <c r="FQ67" s="6">
        <v>0.14000000000000001</v>
      </c>
      <c r="FR67" s="6">
        <v>0</v>
      </c>
      <c r="FS67" s="6">
        <v>0</v>
      </c>
      <c r="FV67" s="6" t="s">
        <v>69</v>
      </c>
      <c r="FW67" s="6">
        <v>0.26</v>
      </c>
      <c r="FX67" s="6">
        <v>0.56999999999999995</v>
      </c>
      <c r="FY67" s="6">
        <v>0.2</v>
      </c>
      <c r="FZ67" s="6">
        <v>0</v>
      </c>
      <c r="GC67" s="6" t="s">
        <v>69</v>
      </c>
      <c r="GD67" s="6">
        <v>0.26</v>
      </c>
      <c r="GE67" s="6">
        <v>0.15</v>
      </c>
      <c r="GF67" s="6">
        <v>0</v>
      </c>
      <c r="GG67" s="6">
        <v>0</v>
      </c>
      <c r="GJ67" s="58" t="s">
        <v>69</v>
      </c>
      <c r="GK67" s="58">
        <v>0.24</v>
      </c>
      <c r="GL67" s="58">
        <v>0.88</v>
      </c>
      <c r="GM67" s="58">
        <v>0</v>
      </c>
      <c r="GN67" s="58">
        <v>0</v>
      </c>
      <c r="GQ67" s="58" t="s">
        <v>69</v>
      </c>
      <c r="GR67" s="58">
        <v>7.0000000000000007E-2</v>
      </c>
      <c r="GS67" s="58">
        <v>0.12</v>
      </c>
      <c r="GT67" s="58">
        <v>0.06</v>
      </c>
      <c r="GU67" s="58">
        <v>0</v>
      </c>
      <c r="GX67" s="62" t="s">
        <v>69</v>
      </c>
      <c r="GY67" s="62">
        <v>0.21</v>
      </c>
      <c r="GZ67" s="62">
        <v>0.16</v>
      </c>
      <c r="HA67" s="62">
        <v>0.16</v>
      </c>
      <c r="HB67" s="62">
        <v>0</v>
      </c>
      <c r="HE67" s="66" t="s">
        <v>69</v>
      </c>
      <c r="HF67" s="66">
        <v>0.22</v>
      </c>
      <c r="HG67" s="66">
        <v>0</v>
      </c>
      <c r="HH67" s="66">
        <v>0.18</v>
      </c>
      <c r="HI67" s="66">
        <v>0</v>
      </c>
      <c r="HL67" s="66" t="s">
        <v>69</v>
      </c>
      <c r="HM67" s="66">
        <v>0.21</v>
      </c>
      <c r="HN67" s="66">
        <v>0</v>
      </c>
      <c r="HO67" s="66">
        <v>0.36</v>
      </c>
      <c r="HP67" s="66">
        <v>0</v>
      </c>
      <c r="HS67" s="66" t="s">
        <v>69</v>
      </c>
      <c r="HT67" s="66">
        <v>0.1</v>
      </c>
      <c r="HU67" s="66">
        <v>0.12</v>
      </c>
      <c r="HV67" s="66">
        <v>0.12</v>
      </c>
      <c r="HW67" s="66">
        <v>0</v>
      </c>
      <c r="HZ67" s="66" t="s">
        <v>69</v>
      </c>
      <c r="IA67" s="75">
        <v>0.5</v>
      </c>
      <c r="IB67" s="75">
        <v>1.17</v>
      </c>
      <c r="IC67" s="75">
        <v>0.33</v>
      </c>
      <c r="ID67" s="75">
        <v>0</v>
      </c>
      <c r="IG67" s="66" t="s">
        <v>69</v>
      </c>
      <c r="IH67" s="66">
        <v>0.25</v>
      </c>
      <c r="II67" s="66">
        <v>0.23</v>
      </c>
      <c r="IJ67" s="66">
        <v>0.23</v>
      </c>
      <c r="IK67" s="66">
        <v>0</v>
      </c>
      <c r="IN67" s="66" t="s">
        <v>69</v>
      </c>
      <c r="IO67" s="66">
        <v>0.96</v>
      </c>
      <c r="IP67" s="66">
        <v>0.55000000000000004</v>
      </c>
      <c r="IQ67" s="66">
        <v>1</v>
      </c>
      <c r="IR67" s="66">
        <v>1.01</v>
      </c>
      <c r="IU67" s="66" t="s">
        <v>69</v>
      </c>
      <c r="IV67" s="66">
        <v>0.34</v>
      </c>
      <c r="IW67" s="66">
        <v>0.36</v>
      </c>
      <c r="IX67" s="66">
        <v>0.45</v>
      </c>
      <c r="IY67" s="66">
        <v>0</v>
      </c>
      <c r="JB67" s="66" t="s">
        <v>69</v>
      </c>
      <c r="JC67" s="76">
        <v>0.6</v>
      </c>
      <c r="JD67" s="76">
        <v>0.8</v>
      </c>
      <c r="JE67" s="76">
        <v>0.59</v>
      </c>
      <c r="JF67" s="76">
        <v>0</v>
      </c>
      <c r="JI67" s="66" t="s">
        <v>69</v>
      </c>
      <c r="JJ67" s="66">
        <v>0.06</v>
      </c>
      <c r="JK67" s="66">
        <v>0.21</v>
      </c>
      <c r="JL67" s="66">
        <v>0</v>
      </c>
      <c r="JM67" s="66">
        <v>0</v>
      </c>
      <c r="JP67" s="72" t="s">
        <v>69</v>
      </c>
      <c r="JQ67" s="72">
        <v>0.22</v>
      </c>
      <c r="JR67" s="72">
        <v>0.22</v>
      </c>
      <c r="JS67" s="72">
        <v>0</v>
      </c>
      <c r="JT67" s="72">
        <v>0.24</v>
      </c>
      <c r="JW67" s="76" t="s">
        <v>69</v>
      </c>
      <c r="JX67" s="76">
        <v>0.27</v>
      </c>
      <c r="JY67" s="76">
        <v>0</v>
      </c>
      <c r="JZ67" s="76">
        <v>0.3</v>
      </c>
      <c r="KA67" s="76">
        <v>0</v>
      </c>
      <c r="KD67" s="76" t="s">
        <v>69</v>
      </c>
      <c r="KE67" s="76">
        <v>0.18</v>
      </c>
      <c r="KF67" s="76">
        <v>0.14000000000000001</v>
      </c>
      <c r="KG67" s="76">
        <v>0.12</v>
      </c>
      <c r="KH67" s="76">
        <v>0</v>
      </c>
      <c r="KK67" s="6" t="s">
        <v>69</v>
      </c>
      <c r="KL67" s="6">
        <v>0.63</v>
      </c>
      <c r="KM67" s="6">
        <v>0.31</v>
      </c>
      <c r="KN67" s="6">
        <v>0.81</v>
      </c>
      <c r="KO67" s="6">
        <v>0</v>
      </c>
      <c r="KR67" s="76" t="s">
        <v>69</v>
      </c>
      <c r="KS67" s="76">
        <v>0.39</v>
      </c>
      <c r="KT67" s="76">
        <v>0.55000000000000004</v>
      </c>
      <c r="KU67" s="76">
        <v>0.33</v>
      </c>
      <c r="KV67" s="76">
        <v>0</v>
      </c>
      <c r="KY67" s="76" t="s">
        <v>69</v>
      </c>
      <c r="KZ67" s="76">
        <v>0.18</v>
      </c>
      <c r="LA67" s="76">
        <v>0</v>
      </c>
      <c r="LB67" s="76">
        <v>0</v>
      </c>
      <c r="LC67" s="76">
        <v>0</v>
      </c>
      <c r="LF67" s="76" t="s">
        <v>69</v>
      </c>
      <c r="LG67" s="76">
        <v>0.22</v>
      </c>
      <c r="LH67" s="76">
        <v>0.47</v>
      </c>
      <c r="LI67" s="76">
        <v>0</v>
      </c>
      <c r="LJ67" s="76">
        <v>0</v>
      </c>
      <c r="LM67" s="76" t="s">
        <v>69</v>
      </c>
      <c r="LN67" s="76">
        <v>0.13</v>
      </c>
      <c r="LO67" s="76">
        <v>0.14000000000000001</v>
      </c>
      <c r="LP67" s="76">
        <v>0.17</v>
      </c>
      <c r="LQ67" s="76">
        <v>0</v>
      </c>
      <c r="LR67" s="76"/>
      <c r="LS67" s="76"/>
      <c r="LT67" s="76" t="s">
        <v>69</v>
      </c>
      <c r="LU67" s="76">
        <v>0.19</v>
      </c>
      <c r="LV67" s="76">
        <v>0</v>
      </c>
      <c r="LW67" s="76">
        <v>0.16</v>
      </c>
      <c r="LX67" s="76">
        <v>0</v>
      </c>
      <c r="LY67" s="76"/>
      <c r="LZ67" s="76"/>
      <c r="MA67" s="76" t="s">
        <v>69</v>
      </c>
      <c r="MB67" s="76">
        <v>0.12</v>
      </c>
      <c r="MC67" s="76">
        <v>0.48</v>
      </c>
      <c r="MD67" s="76">
        <v>0</v>
      </c>
      <c r="ME67" s="76">
        <v>0</v>
      </c>
      <c r="MH67" s="76" t="s">
        <v>69</v>
      </c>
      <c r="MI67" s="76">
        <v>0.62</v>
      </c>
      <c r="MJ67" s="76">
        <v>0.37</v>
      </c>
      <c r="MK67" s="76">
        <v>0.84</v>
      </c>
      <c r="ML67" s="76">
        <v>0</v>
      </c>
      <c r="MM67" s="76"/>
      <c r="MN67" s="76"/>
      <c r="MO67" s="76" t="s">
        <v>69</v>
      </c>
      <c r="MP67" s="76">
        <v>0.39</v>
      </c>
      <c r="MQ67" s="76">
        <v>0</v>
      </c>
      <c r="MR67" s="76">
        <v>0</v>
      </c>
      <c r="MS67" s="76">
        <v>0</v>
      </c>
    </row>
    <row r="68" spans="1:357" x14ac:dyDescent="0.25">
      <c r="A68" s="1">
        <v>3.1499999999999968</v>
      </c>
      <c r="B68" s="1">
        <v>3.1999999999999966</v>
      </c>
      <c r="C68" s="1" t="s">
        <v>70</v>
      </c>
      <c r="D68" s="1">
        <v>0.23</v>
      </c>
      <c r="E68" s="1">
        <v>0.65</v>
      </c>
      <c r="F68" s="1">
        <v>0</v>
      </c>
      <c r="G68" s="1">
        <v>0</v>
      </c>
      <c r="H68" s="1"/>
      <c r="I68" s="1"/>
      <c r="J68" s="1" t="s">
        <v>70</v>
      </c>
      <c r="K68" s="1">
        <v>0.24</v>
      </c>
      <c r="L68" s="1">
        <v>0.54</v>
      </c>
      <c r="M68" s="1">
        <v>0</v>
      </c>
      <c r="N68" s="1">
        <v>0</v>
      </c>
      <c r="O68" s="1"/>
      <c r="P68" s="1"/>
      <c r="Q68" s="1" t="s">
        <v>70</v>
      </c>
      <c r="R68" s="1">
        <v>0</v>
      </c>
      <c r="S68" s="1">
        <v>0</v>
      </c>
      <c r="T68" s="1">
        <v>0</v>
      </c>
      <c r="U68" s="1">
        <v>0</v>
      </c>
      <c r="V68" s="1"/>
      <c r="W68" s="1"/>
      <c r="X68" s="1" t="s">
        <v>70</v>
      </c>
      <c r="Y68" s="1">
        <v>0.22</v>
      </c>
      <c r="Z68" s="1">
        <v>0.64</v>
      </c>
      <c r="AA68" s="1">
        <v>0.15</v>
      </c>
      <c r="AB68" s="1">
        <v>0</v>
      </c>
      <c r="AC68" s="1"/>
      <c r="AD68" s="1"/>
      <c r="AE68" s="6" t="s">
        <v>70</v>
      </c>
      <c r="AF68" s="6">
        <v>0.21</v>
      </c>
      <c r="AG68" s="6">
        <v>0.45</v>
      </c>
      <c r="AH68" s="6">
        <v>0.2</v>
      </c>
      <c r="AI68" s="6">
        <v>0</v>
      </c>
      <c r="AJ68" s="1"/>
      <c r="AK68" s="1"/>
      <c r="AL68" s="6" t="s">
        <v>70</v>
      </c>
      <c r="AM68" s="6">
        <v>0.13</v>
      </c>
      <c r="AN68" s="6">
        <v>0.24</v>
      </c>
      <c r="AO68" s="6">
        <v>0</v>
      </c>
      <c r="AP68" s="6">
        <v>0</v>
      </c>
      <c r="AQ68" s="1"/>
      <c r="AR68" s="1"/>
      <c r="AS68" s="6" t="s">
        <v>70</v>
      </c>
      <c r="AT68" s="6">
        <v>0</v>
      </c>
      <c r="AU68" s="6">
        <v>0</v>
      </c>
      <c r="AV68" s="6">
        <v>0</v>
      </c>
      <c r="AW68" s="6">
        <v>0</v>
      </c>
      <c r="AZ68" s="6" t="s">
        <v>70</v>
      </c>
      <c r="BA68" s="6">
        <v>0</v>
      </c>
      <c r="BB68" s="6">
        <v>0</v>
      </c>
      <c r="BC68" s="6">
        <v>0</v>
      </c>
      <c r="BD68" s="6">
        <v>0</v>
      </c>
      <c r="BG68" s="6" t="s">
        <v>70</v>
      </c>
      <c r="BH68" s="6">
        <v>0</v>
      </c>
      <c r="BI68" s="6">
        <v>0</v>
      </c>
      <c r="BJ68" s="6">
        <v>0</v>
      </c>
      <c r="BK68" s="6">
        <v>0</v>
      </c>
      <c r="BN68" s="6" t="s">
        <v>70</v>
      </c>
      <c r="BO68" s="6">
        <v>0.12</v>
      </c>
      <c r="BP68" s="6">
        <v>0</v>
      </c>
      <c r="BQ68" s="6">
        <v>0.25</v>
      </c>
      <c r="BR68" s="6">
        <v>0</v>
      </c>
      <c r="BU68" s="6" t="s">
        <v>70</v>
      </c>
      <c r="BV68" s="6">
        <v>0</v>
      </c>
      <c r="BW68" s="6">
        <v>0</v>
      </c>
      <c r="BX68" s="6">
        <v>0</v>
      </c>
      <c r="BY68" s="6">
        <v>0</v>
      </c>
      <c r="CB68" s="6" t="s">
        <v>70</v>
      </c>
      <c r="CC68" s="6">
        <v>0.61</v>
      </c>
      <c r="CD68" s="6">
        <v>1.56</v>
      </c>
      <c r="CE68" s="6">
        <v>0.3</v>
      </c>
      <c r="CF68" s="6">
        <v>0</v>
      </c>
      <c r="CI68" s="6" t="s">
        <v>70</v>
      </c>
      <c r="CJ68" s="6">
        <v>2.56</v>
      </c>
      <c r="CK68" s="6">
        <v>8.31</v>
      </c>
      <c r="CL68" s="6">
        <v>0</v>
      </c>
      <c r="CM68" s="6">
        <v>0</v>
      </c>
      <c r="CP68" s="6" t="s">
        <v>70</v>
      </c>
      <c r="CQ68" s="6">
        <v>2.2799999999999998</v>
      </c>
      <c r="CR68" s="6">
        <v>5.91</v>
      </c>
      <c r="CS68" s="6">
        <v>0.53</v>
      </c>
      <c r="CT68" s="6">
        <v>0.23</v>
      </c>
      <c r="CW68" s="6" t="s">
        <v>70</v>
      </c>
      <c r="CX68" s="6">
        <v>0.82</v>
      </c>
      <c r="CY68" s="6">
        <v>2.39</v>
      </c>
      <c r="CZ68" s="6">
        <v>0.09</v>
      </c>
      <c r="DA68" s="6">
        <v>0</v>
      </c>
      <c r="DD68" s="6" t="s">
        <v>70</v>
      </c>
      <c r="DE68" s="6">
        <v>0.85</v>
      </c>
      <c r="DF68" s="6">
        <v>2.2400000000000002</v>
      </c>
      <c r="DG68" s="6">
        <v>0</v>
      </c>
      <c r="DH68" s="6">
        <v>0</v>
      </c>
      <c r="DK68" s="6" t="s">
        <v>70</v>
      </c>
      <c r="DL68" s="6">
        <v>1.26</v>
      </c>
      <c r="DM68" s="6">
        <v>2.98</v>
      </c>
      <c r="DN68" s="6">
        <v>0.52</v>
      </c>
      <c r="DO68" s="6">
        <v>0</v>
      </c>
      <c r="DR68" s="6" t="s">
        <v>70</v>
      </c>
      <c r="DS68" s="6">
        <v>0.81</v>
      </c>
      <c r="DT68" s="6">
        <v>1.69</v>
      </c>
      <c r="DU68" s="6">
        <v>0.65</v>
      </c>
      <c r="DV68" s="6">
        <v>0</v>
      </c>
      <c r="DY68" s="6" t="s">
        <v>70</v>
      </c>
      <c r="DZ68" s="6">
        <v>0.92</v>
      </c>
      <c r="EA68" s="6">
        <v>1.7</v>
      </c>
      <c r="EB68" s="6">
        <v>0.73</v>
      </c>
      <c r="EC68" s="6">
        <v>0</v>
      </c>
      <c r="EF68" s="6" t="s">
        <v>70</v>
      </c>
      <c r="EG68" s="6">
        <v>3.52</v>
      </c>
      <c r="EH68" s="6">
        <v>7.05</v>
      </c>
      <c r="EI68" s="6">
        <v>1.87</v>
      </c>
      <c r="EJ68" s="6">
        <v>0</v>
      </c>
      <c r="EM68" s="6" t="s">
        <v>70</v>
      </c>
      <c r="EN68" s="6">
        <v>3.07</v>
      </c>
      <c r="EO68" s="6">
        <v>4.99</v>
      </c>
      <c r="EP68" s="6">
        <v>2.2999999999999998</v>
      </c>
      <c r="EQ68" s="6">
        <v>0</v>
      </c>
      <c r="ET68" s="6" t="s">
        <v>70</v>
      </c>
      <c r="EU68" s="6">
        <v>7.38</v>
      </c>
      <c r="EV68" s="6">
        <v>11.07</v>
      </c>
      <c r="EW68" s="6">
        <v>8.02</v>
      </c>
      <c r="EX68" s="6">
        <v>0</v>
      </c>
      <c r="FA68" s="6" t="s">
        <v>70</v>
      </c>
      <c r="FB68" s="6">
        <v>4.57</v>
      </c>
      <c r="FC68" s="6">
        <v>9.33</v>
      </c>
      <c r="FD68" s="6">
        <v>2.89</v>
      </c>
      <c r="FE68" s="6">
        <v>0</v>
      </c>
      <c r="FH68" s="6" t="s">
        <v>70</v>
      </c>
      <c r="FI68" s="6">
        <v>1.2</v>
      </c>
      <c r="FJ68" s="6">
        <v>1.95</v>
      </c>
      <c r="FK68" s="6">
        <v>0.93</v>
      </c>
      <c r="FL68" s="6">
        <v>0</v>
      </c>
      <c r="FO68" s="6" t="s">
        <v>70</v>
      </c>
      <c r="FP68" s="6">
        <v>0.88</v>
      </c>
      <c r="FQ68" s="6">
        <v>2.08</v>
      </c>
      <c r="FR68" s="6">
        <v>0.56000000000000005</v>
      </c>
      <c r="FS68" s="6">
        <v>0</v>
      </c>
      <c r="FV68" s="6" t="s">
        <v>70</v>
      </c>
      <c r="FW68" s="6">
        <v>0.92</v>
      </c>
      <c r="FX68" s="6">
        <v>1.74</v>
      </c>
      <c r="FY68" s="6">
        <v>0.61</v>
      </c>
      <c r="FZ68" s="6">
        <v>0</v>
      </c>
      <c r="GC68" s="6" t="s">
        <v>70</v>
      </c>
      <c r="GD68" s="6">
        <v>1.1499999999999999</v>
      </c>
      <c r="GE68" s="6">
        <v>0.55000000000000004</v>
      </c>
      <c r="GF68" s="6">
        <v>1.48</v>
      </c>
      <c r="GG68" s="6">
        <v>0</v>
      </c>
      <c r="GJ68" s="58" t="s">
        <v>70</v>
      </c>
      <c r="GK68" s="58">
        <v>2.11</v>
      </c>
      <c r="GL68" s="58">
        <v>2</v>
      </c>
      <c r="GM68" s="58">
        <v>1.83</v>
      </c>
      <c r="GN68" s="58">
        <v>0</v>
      </c>
      <c r="GQ68" s="58" t="s">
        <v>70</v>
      </c>
      <c r="GR68" s="58">
        <v>6</v>
      </c>
      <c r="GS68" s="58">
        <v>0.53</v>
      </c>
      <c r="GT68" s="58">
        <v>8.99</v>
      </c>
      <c r="GU68" s="58">
        <v>6.95</v>
      </c>
      <c r="GX68" s="62" t="s">
        <v>70</v>
      </c>
      <c r="GY68" s="62">
        <v>10.72</v>
      </c>
      <c r="GZ68" s="62">
        <v>5.71</v>
      </c>
      <c r="HA68" s="62">
        <v>14.95</v>
      </c>
      <c r="HB68" s="62">
        <v>8.7899999999999991</v>
      </c>
      <c r="HE68" s="66" t="s">
        <v>70</v>
      </c>
      <c r="HF68" s="66">
        <v>8.26</v>
      </c>
      <c r="HG68" s="66">
        <v>3.51</v>
      </c>
      <c r="HH68" s="66">
        <v>11.05</v>
      </c>
      <c r="HI68" s="66">
        <v>15.29</v>
      </c>
      <c r="HL68" s="66" t="s">
        <v>70</v>
      </c>
      <c r="HM68" s="66">
        <v>8.85</v>
      </c>
      <c r="HN68" s="66">
        <v>3.87</v>
      </c>
      <c r="HO68" s="66">
        <v>12.21</v>
      </c>
      <c r="HP68" s="66">
        <v>12.07</v>
      </c>
      <c r="HS68" s="66" t="s">
        <v>70</v>
      </c>
      <c r="HT68" s="66">
        <v>6.99</v>
      </c>
      <c r="HU68" s="66">
        <v>2.84</v>
      </c>
      <c r="HV68" s="66">
        <v>10.11</v>
      </c>
      <c r="HW68" s="66">
        <v>5.03</v>
      </c>
      <c r="HZ68" s="66" t="s">
        <v>70</v>
      </c>
      <c r="IA68" s="75">
        <v>9.86</v>
      </c>
      <c r="IB68" s="75">
        <v>3.71</v>
      </c>
      <c r="IC68" s="75">
        <v>12.75</v>
      </c>
      <c r="ID68" s="75">
        <v>13.42</v>
      </c>
      <c r="IG68" s="66" t="s">
        <v>70</v>
      </c>
      <c r="IH68" s="66">
        <v>8.5</v>
      </c>
      <c r="II68" s="66">
        <v>1.28</v>
      </c>
      <c r="IJ68" s="66">
        <v>11.63</v>
      </c>
      <c r="IK68" s="66">
        <v>12.8</v>
      </c>
      <c r="IN68" s="66" t="s">
        <v>70</v>
      </c>
      <c r="IO68" s="66">
        <v>9.98</v>
      </c>
      <c r="IP68" s="66">
        <v>3.82</v>
      </c>
      <c r="IQ68" s="66">
        <v>13.47</v>
      </c>
      <c r="IR68" s="66">
        <v>9.0399999999999991</v>
      </c>
      <c r="IU68" s="66" t="s">
        <v>70</v>
      </c>
      <c r="IV68" s="66">
        <v>10.130000000000001</v>
      </c>
      <c r="IW68" s="66">
        <v>6.72</v>
      </c>
      <c r="IX68" s="66">
        <v>12.03</v>
      </c>
      <c r="IY68" s="66">
        <v>14.78</v>
      </c>
      <c r="JB68" s="66" t="s">
        <v>70</v>
      </c>
      <c r="JC68" s="76">
        <v>9.0299999999999994</v>
      </c>
      <c r="JD68" s="76">
        <v>1.47</v>
      </c>
      <c r="JE68" s="76">
        <v>10.88</v>
      </c>
      <c r="JF68" s="76">
        <v>18.93</v>
      </c>
      <c r="JI68" s="66" t="s">
        <v>70</v>
      </c>
      <c r="JJ68" s="66">
        <v>8.4499999999999993</v>
      </c>
      <c r="JK68" s="66">
        <v>4.46</v>
      </c>
      <c r="JL68" s="66">
        <v>11.67</v>
      </c>
      <c r="JM68" s="66">
        <v>8.74</v>
      </c>
      <c r="JP68" s="72" t="s">
        <v>70</v>
      </c>
      <c r="JQ68" s="72">
        <v>8.18</v>
      </c>
      <c r="JR68" s="72">
        <v>3.06</v>
      </c>
      <c r="JS68" s="72">
        <v>9.73</v>
      </c>
      <c r="JT68" s="72">
        <v>17.03</v>
      </c>
      <c r="JW68" s="76" t="s">
        <v>70</v>
      </c>
      <c r="JX68" s="76">
        <v>6.66</v>
      </c>
      <c r="JY68" s="76">
        <v>4.75</v>
      </c>
      <c r="JZ68" s="76">
        <v>7.27</v>
      </c>
      <c r="KA68" s="76">
        <v>11.8</v>
      </c>
      <c r="KD68" s="76" t="s">
        <v>70</v>
      </c>
      <c r="KE68" s="76">
        <v>7.03</v>
      </c>
      <c r="KF68" s="76">
        <v>2.41</v>
      </c>
      <c r="KG68" s="76">
        <v>10.15</v>
      </c>
      <c r="KH68" s="76">
        <v>9.01</v>
      </c>
      <c r="KK68" s="6" t="s">
        <v>70</v>
      </c>
      <c r="KL68" s="6">
        <v>7.78</v>
      </c>
      <c r="KM68" s="6">
        <v>2.91</v>
      </c>
      <c r="KN68" s="6">
        <v>9.02</v>
      </c>
      <c r="KO68" s="6">
        <v>16.010000000000002</v>
      </c>
      <c r="KR68" s="76" t="s">
        <v>70</v>
      </c>
      <c r="KS68" s="76">
        <v>9.83</v>
      </c>
      <c r="KT68" s="76">
        <v>9.9600000000000009</v>
      </c>
      <c r="KU68" s="76">
        <v>10.51</v>
      </c>
      <c r="KV68" s="76">
        <v>8.15</v>
      </c>
      <c r="KY68" s="76" t="s">
        <v>70</v>
      </c>
      <c r="KZ68" s="76">
        <v>10.119999999999999</v>
      </c>
      <c r="LA68" s="76">
        <v>7.8</v>
      </c>
      <c r="LB68" s="76">
        <v>10.84</v>
      </c>
      <c r="LC68" s="76">
        <v>11.43</v>
      </c>
      <c r="LF68" s="76" t="s">
        <v>70</v>
      </c>
      <c r="LG68" s="76">
        <v>10.71</v>
      </c>
      <c r="LH68" s="76">
        <v>7.41</v>
      </c>
      <c r="LI68" s="76">
        <v>14.13</v>
      </c>
      <c r="LJ68" s="76">
        <v>8.67</v>
      </c>
      <c r="LM68" s="76" t="s">
        <v>70</v>
      </c>
      <c r="LN68" s="76">
        <v>10.81</v>
      </c>
      <c r="LO68" s="76">
        <v>11.14</v>
      </c>
      <c r="LP68" s="76">
        <v>12.21</v>
      </c>
      <c r="LQ68" s="76">
        <v>8.8000000000000007</v>
      </c>
      <c r="LR68" s="76"/>
      <c r="LS68" s="76"/>
      <c r="LT68" s="76" t="s">
        <v>70</v>
      </c>
      <c r="LU68" s="76">
        <v>4.87</v>
      </c>
      <c r="LV68" s="76">
        <v>2.8</v>
      </c>
      <c r="LW68" s="76">
        <v>5.46</v>
      </c>
      <c r="LX68" s="76">
        <v>4.6100000000000003</v>
      </c>
      <c r="LY68" s="76"/>
      <c r="LZ68" s="76"/>
      <c r="MA68" s="76" t="s">
        <v>70</v>
      </c>
      <c r="MB68" s="76">
        <v>2.54</v>
      </c>
      <c r="MC68" s="76">
        <v>3.44</v>
      </c>
      <c r="MD68" s="76">
        <v>1.85</v>
      </c>
      <c r="ME68" s="76">
        <v>2.29</v>
      </c>
      <c r="MH68" s="76" t="s">
        <v>70</v>
      </c>
      <c r="MI68" s="76">
        <v>1.24</v>
      </c>
      <c r="MJ68" s="76">
        <v>2.68</v>
      </c>
      <c r="MK68" s="76">
        <v>0.46</v>
      </c>
      <c r="ML68" s="76">
        <v>0.33</v>
      </c>
      <c r="MM68" s="76"/>
      <c r="MN68" s="76"/>
      <c r="MO68" s="76" t="s">
        <v>70</v>
      </c>
      <c r="MP68" s="76">
        <v>1.41</v>
      </c>
      <c r="MQ68" s="76">
        <v>1.89</v>
      </c>
      <c r="MR68" s="76">
        <v>0.42</v>
      </c>
      <c r="MS68" s="76">
        <v>1.23</v>
      </c>
    </row>
    <row r="69" spans="1:357" x14ac:dyDescent="0.25">
      <c r="A69" s="1">
        <v>3.1999999999999966</v>
      </c>
      <c r="B69" s="1">
        <v>3.2499999999999964</v>
      </c>
      <c r="C69" s="1" t="s">
        <v>71</v>
      </c>
      <c r="D69" s="1">
        <v>0.09</v>
      </c>
      <c r="E69" s="1">
        <v>0.19</v>
      </c>
      <c r="F69" s="1">
        <v>0.09</v>
      </c>
      <c r="G69" s="1">
        <v>0</v>
      </c>
      <c r="H69" s="1"/>
      <c r="I69" s="1"/>
      <c r="J69" s="1" t="s">
        <v>71</v>
      </c>
      <c r="K69" s="1">
        <v>0.24</v>
      </c>
      <c r="L69" s="1">
        <v>1.01</v>
      </c>
      <c r="M69" s="1">
        <v>0</v>
      </c>
      <c r="N69" s="1">
        <v>0</v>
      </c>
      <c r="O69" s="1"/>
      <c r="P69" s="1"/>
      <c r="Q69" s="1" t="s">
        <v>71</v>
      </c>
      <c r="R69" s="1">
        <v>0</v>
      </c>
      <c r="S69" s="1">
        <v>0</v>
      </c>
      <c r="T69" s="1">
        <v>0</v>
      </c>
      <c r="U69" s="1">
        <v>0</v>
      </c>
      <c r="V69" s="1"/>
      <c r="W69" s="1"/>
      <c r="X69" s="1" t="s">
        <v>71</v>
      </c>
      <c r="Y69" s="1">
        <v>0.78</v>
      </c>
      <c r="Z69" s="1">
        <v>0.21</v>
      </c>
      <c r="AA69" s="1">
        <v>0.3</v>
      </c>
      <c r="AB69" s="1">
        <v>3.19</v>
      </c>
      <c r="AC69" s="1"/>
      <c r="AD69" s="1"/>
      <c r="AE69" s="6" t="s">
        <v>71</v>
      </c>
      <c r="AF69" s="6">
        <v>0.26</v>
      </c>
      <c r="AG69" s="6">
        <v>0.44</v>
      </c>
      <c r="AH69" s="6">
        <v>0.04</v>
      </c>
      <c r="AI69" s="6">
        <v>0.69</v>
      </c>
      <c r="AJ69" s="1"/>
      <c r="AK69" s="1"/>
      <c r="AL69" s="6" t="s">
        <v>71</v>
      </c>
      <c r="AM69" s="6">
        <v>0.04</v>
      </c>
      <c r="AN69" s="6">
        <v>0</v>
      </c>
      <c r="AO69" s="6">
        <v>0.08</v>
      </c>
      <c r="AP69" s="6">
        <v>0</v>
      </c>
      <c r="AQ69" s="1"/>
      <c r="AR69" s="1"/>
      <c r="AS69" s="6" t="s">
        <v>71</v>
      </c>
      <c r="AT69" s="6">
        <v>0.03</v>
      </c>
      <c r="AU69" s="6">
        <v>0</v>
      </c>
      <c r="AV69" s="6">
        <v>0</v>
      </c>
      <c r="AW69" s="6">
        <v>0</v>
      </c>
      <c r="AZ69" s="6" t="s">
        <v>71</v>
      </c>
      <c r="BA69" s="6">
        <v>0</v>
      </c>
      <c r="BB69" s="6">
        <v>0</v>
      </c>
      <c r="BC69" s="6">
        <v>0</v>
      </c>
      <c r="BD69" s="6">
        <v>0</v>
      </c>
      <c r="BG69" s="6" t="s">
        <v>71</v>
      </c>
      <c r="BH69" s="6">
        <v>0.1</v>
      </c>
      <c r="BI69" s="6">
        <v>0.39</v>
      </c>
      <c r="BJ69" s="6">
        <v>0</v>
      </c>
      <c r="BK69" s="6">
        <v>0</v>
      </c>
      <c r="BN69" s="6" t="s">
        <v>71</v>
      </c>
      <c r="BO69" s="6">
        <v>0.03</v>
      </c>
      <c r="BP69" s="6">
        <v>0.11</v>
      </c>
      <c r="BQ69" s="6">
        <v>0</v>
      </c>
      <c r="BR69" s="6">
        <v>0</v>
      </c>
      <c r="BU69" s="6" t="s">
        <v>71</v>
      </c>
      <c r="BV69" s="6">
        <v>0.04</v>
      </c>
      <c r="BW69" s="6">
        <v>0.16</v>
      </c>
      <c r="BX69" s="6">
        <v>0</v>
      </c>
      <c r="BY69" s="6">
        <v>0</v>
      </c>
      <c r="CB69" s="6" t="s">
        <v>71</v>
      </c>
      <c r="CC69" s="6">
        <v>0.16</v>
      </c>
      <c r="CD69" s="6">
        <v>0.2</v>
      </c>
      <c r="CE69" s="6">
        <v>0</v>
      </c>
      <c r="CF69" s="6">
        <v>0</v>
      </c>
      <c r="CI69" s="6" t="s">
        <v>71</v>
      </c>
      <c r="CJ69" s="6">
        <v>0.08</v>
      </c>
      <c r="CK69" s="6">
        <v>0</v>
      </c>
      <c r="CL69" s="6">
        <v>0</v>
      </c>
      <c r="CM69" s="6">
        <v>0.23</v>
      </c>
      <c r="CP69" s="6" t="s">
        <v>71</v>
      </c>
      <c r="CQ69" s="6">
        <v>0.41</v>
      </c>
      <c r="CR69" s="6">
        <v>0.93</v>
      </c>
      <c r="CS69" s="6">
        <v>0</v>
      </c>
      <c r="CT69" s="6">
        <v>0.26</v>
      </c>
      <c r="CW69" s="6" t="s">
        <v>71</v>
      </c>
      <c r="CX69" s="6">
        <v>0.21</v>
      </c>
      <c r="CY69" s="6">
        <v>0.66</v>
      </c>
      <c r="CZ69" s="6">
        <v>0</v>
      </c>
      <c r="DA69" s="6">
        <v>0</v>
      </c>
      <c r="DD69" s="6" t="s">
        <v>71</v>
      </c>
      <c r="DE69" s="6">
        <v>0.2</v>
      </c>
      <c r="DF69" s="6">
        <v>0</v>
      </c>
      <c r="DG69" s="6">
        <v>0</v>
      </c>
      <c r="DH69" s="6">
        <v>0.56999999999999995</v>
      </c>
      <c r="DK69" s="6" t="s">
        <v>71</v>
      </c>
      <c r="DL69" s="6">
        <v>0.36</v>
      </c>
      <c r="DM69" s="6">
        <v>0.62</v>
      </c>
      <c r="DN69" s="6">
        <v>0.05</v>
      </c>
      <c r="DO69" s="6">
        <v>1.2</v>
      </c>
      <c r="DR69" s="6" t="s">
        <v>71</v>
      </c>
      <c r="DS69" s="6">
        <v>0.44</v>
      </c>
      <c r="DT69" s="6">
        <v>1.29</v>
      </c>
      <c r="DU69" s="6">
        <v>0</v>
      </c>
      <c r="DV69" s="6">
        <v>0.28000000000000003</v>
      </c>
      <c r="DY69" s="6" t="s">
        <v>71</v>
      </c>
      <c r="DZ69" s="6">
        <v>0.12</v>
      </c>
      <c r="EA69" s="6">
        <v>0.14000000000000001</v>
      </c>
      <c r="EB69" s="6">
        <v>0.12</v>
      </c>
      <c r="EC69" s="6">
        <v>0</v>
      </c>
      <c r="EF69" s="6" t="s">
        <v>71</v>
      </c>
      <c r="EG69" s="6">
        <v>0</v>
      </c>
      <c r="EH69" s="6">
        <v>0</v>
      </c>
      <c r="EI69" s="6">
        <v>0</v>
      </c>
      <c r="EJ69" s="6">
        <v>0</v>
      </c>
      <c r="EM69" s="6" t="s">
        <v>71</v>
      </c>
      <c r="EN69" s="6">
        <v>0.17</v>
      </c>
      <c r="EO69" s="6">
        <v>0</v>
      </c>
      <c r="EP69" s="6">
        <v>0.17</v>
      </c>
      <c r="EQ69" s="6">
        <v>0</v>
      </c>
      <c r="ET69" s="6" t="s">
        <v>71</v>
      </c>
      <c r="EU69" s="6">
        <v>0.2</v>
      </c>
      <c r="EV69" s="6">
        <v>0.21</v>
      </c>
      <c r="EW69" s="6">
        <v>0</v>
      </c>
      <c r="EX69" s="6">
        <v>0</v>
      </c>
      <c r="FA69" s="6" t="s">
        <v>71</v>
      </c>
      <c r="FB69" s="6">
        <v>0.24</v>
      </c>
      <c r="FC69" s="6">
        <v>0</v>
      </c>
      <c r="FD69" s="6">
        <v>0.47</v>
      </c>
      <c r="FE69" s="6">
        <v>0</v>
      </c>
      <c r="FH69" s="6" t="s">
        <v>71</v>
      </c>
      <c r="FI69" s="6">
        <v>0.12</v>
      </c>
      <c r="FJ69" s="6">
        <v>0</v>
      </c>
      <c r="FK69" s="6">
        <v>0.06</v>
      </c>
      <c r="FL69" s="6">
        <v>0.43</v>
      </c>
      <c r="FO69" s="6" t="s">
        <v>71</v>
      </c>
      <c r="FP69" s="6">
        <v>0.5</v>
      </c>
      <c r="FQ69" s="6">
        <v>0.88</v>
      </c>
      <c r="FR69" s="6">
        <v>0.12</v>
      </c>
      <c r="FS69" s="6">
        <v>0.6</v>
      </c>
      <c r="FV69" s="6" t="s">
        <v>71</v>
      </c>
      <c r="FW69" s="6">
        <v>0.75</v>
      </c>
      <c r="FX69" s="6">
        <v>0.96</v>
      </c>
      <c r="FY69" s="6">
        <v>0.87</v>
      </c>
      <c r="FZ69" s="6">
        <v>0</v>
      </c>
      <c r="GC69" s="6" t="s">
        <v>71</v>
      </c>
      <c r="GD69" s="6">
        <v>1.49</v>
      </c>
      <c r="GE69" s="6">
        <v>4.55</v>
      </c>
      <c r="GF69" s="6">
        <v>0.27</v>
      </c>
      <c r="GG69" s="6">
        <v>0</v>
      </c>
      <c r="GJ69" s="58" t="s">
        <v>71</v>
      </c>
      <c r="GK69" s="58">
        <v>0.42</v>
      </c>
      <c r="GL69" s="58">
        <v>0</v>
      </c>
      <c r="GM69" s="58">
        <v>0.52</v>
      </c>
      <c r="GN69" s="58">
        <v>0</v>
      </c>
      <c r="GQ69" s="58" t="s">
        <v>71</v>
      </c>
      <c r="GR69" s="58">
        <v>0.27</v>
      </c>
      <c r="GS69" s="58">
        <v>0.35</v>
      </c>
      <c r="GT69" s="58">
        <v>0.32</v>
      </c>
      <c r="GU69" s="58">
        <v>0</v>
      </c>
      <c r="GX69" s="62" t="s">
        <v>71</v>
      </c>
      <c r="GY69" s="62">
        <v>0.17</v>
      </c>
      <c r="GZ69" s="62">
        <v>0.23</v>
      </c>
      <c r="HA69" s="62">
        <v>0</v>
      </c>
      <c r="HB69" s="62">
        <v>0</v>
      </c>
      <c r="HE69" s="66" t="s">
        <v>71</v>
      </c>
      <c r="HF69" s="66">
        <v>0.95</v>
      </c>
      <c r="HG69" s="66">
        <v>1.96</v>
      </c>
      <c r="HH69" s="66">
        <v>0.54</v>
      </c>
      <c r="HI69" s="66">
        <v>0</v>
      </c>
      <c r="HL69" s="66" t="s">
        <v>71</v>
      </c>
      <c r="HM69" s="66">
        <v>0.52</v>
      </c>
      <c r="HN69" s="66">
        <v>1.3</v>
      </c>
      <c r="HO69" s="66">
        <v>0</v>
      </c>
      <c r="HP69" s="66">
        <v>0</v>
      </c>
      <c r="HS69" s="66" t="s">
        <v>71</v>
      </c>
      <c r="HT69" s="66">
        <v>0.36</v>
      </c>
      <c r="HU69" s="66">
        <v>1.0900000000000001</v>
      </c>
      <c r="HV69" s="66">
        <v>0.06</v>
      </c>
      <c r="HW69" s="66">
        <v>0</v>
      </c>
      <c r="HZ69" s="66" t="s">
        <v>71</v>
      </c>
      <c r="IA69" s="75">
        <v>0.33</v>
      </c>
      <c r="IB69" s="75">
        <v>0</v>
      </c>
      <c r="IC69" s="75">
        <v>0.57999999999999996</v>
      </c>
      <c r="ID69" s="75">
        <v>0</v>
      </c>
      <c r="IG69" s="66" t="s">
        <v>71</v>
      </c>
      <c r="IH69" s="66">
        <v>0.33</v>
      </c>
      <c r="II69" s="66">
        <v>0</v>
      </c>
      <c r="IJ69" s="66">
        <v>0.48</v>
      </c>
      <c r="IK69" s="66">
        <v>0</v>
      </c>
      <c r="IN69" s="66" t="s">
        <v>71</v>
      </c>
      <c r="IO69" s="66">
        <v>0.21</v>
      </c>
      <c r="IP69" s="66">
        <v>0</v>
      </c>
      <c r="IQ69" s="66">
        <v>0.39</v>
      </c>
      <c r="IR69" s="66">
        <v>0</v>
      </c>
      <c r="IU69" s="66" t="s">
        <v>71</v>
      </c>
      <c r="IV69" s="66">
        <v>7.0000000000000007E-2</v>
      </c>
      <c r="IW69" s="66">
        <v>0</v>
      </c>
      <c r="IX69" s="66">
        <v>0</v>
      </c>
      <c r="IY69" s="66">
        <v>0.74</v>
      </c>
      <c r="JB69" s="66" t="s">
        <v>71</v>
      </c>
      <c r="JC69" s="76">
        <v>0.03</v>
      </c>
      <c r="JD69" s="76">
        <v>0.13</v>
      </c>
      <c r="JE69" s="76">
        <v>0</v>
      </c>
      <c r="JF69" s="76">
        <v>0</v>
      </c>
      <c r="JI69" s="66" t="s">
        <v>71</v>
      </c>
      <c r="JJ69" s="66">
        <v>0.22</v>
      </c>
      <c r="JK69" s="66">
        <v>0.2</v>
      </c>
      <c r="JL69" s="66">
        <v>0.32</v>
      </c>
      <c r="JM69" s="66">
        <v>0</v>
      </c>
      <c r="JP69" s="72" t="s">
        <v>71</v>
      </c>
      <c r="JQ69" s="72">
        <v>0.37</v>
      </c>
      <c r="JR69" s="72">
        <v>0.49</v>
      </c>
      <c r="JS69" s="72">
        <v>0.14000000000000001</v>
      </c>
      <c r="JT69" s="72">
        <v>0.62</v>
      </c>
      <c r="JW69" s="76" t="s">
        <v>71</v>
      </c>
      <c r="JX69" s="76">
        <v>0.28000000000000003</v>
      </c>
      <c r="JY69" s="76">
        <v>0.2</v>
      </c>
      <c r="JZ69" s="76">
        <v>0</v>
      </c>
      <c r="KA69" s="76">
        <v>0</v>
      </c>
      <c r="KD69" s="76" t="s">
        <v>71</v>
      </c>
      <c r="KE69" s="76">
        <v>0.11</v>
      </c>
      <c r="KF69" s="76">
        <v>0.21</v>
      </c>
      <c r="KG69" s="76">
        <v>0.09</v>
      </c>
      <c r="KH69" s="76">
        <v>0</v>
      </c>
      <c r="KK69" s="6" t="s">
        <v>71</v>
      </c>
      <c r="KL69" s="6">
        <v>0.35</v>
      </c>
      <c r="KM69" s="6">
        <v>0.42</v>
      </c>
      <c r="KN69" s="6">
        <v>0.44</v>
      </c>
      <c r="KO69" s="6">
        <v>0.25</v>
      </c>
      <c r="KR69" s="76" t="s">
        <v>71</v>
      </c>
      <c r="KS69" s="76">
        <v>0.16</v>
      </c>
      <c r="KT69" s="76">
        <v>0.57999999999999996</v>
      </c>
      <c r="KU69" s="76">
        <v>0</v>
      </c>
      <c r="KV69" s="76">
        <v>0</v>
      </c>
      <c r="KY69" s="76" t="s">
        <v>71</v>
      </c>
      <c r="KZ69" s="76">
        <v>0.4</v>
      </c>
      <c r="LA69" s="76">
        <v>0.16</v>
      </c>
      <c r="LB69" s="76">
        <v>0.41</v>
      </c>
      <c r="LC69" s="76">
        <v>0.67</v>
      </c>
      <c r="LF69" s="76" t="s">
        <v>71</v>
      </c>
      <c r="LG69" s="76">
        <v>0.5</v>
      </c>
      <c r="LH69" s="76">
        <v>0.34</v>
      </c>
      <c r="LI69" s="76">
        <v>0.13</v>
      </c>
      <c r="LJ69" s="76">
        <v>2.02</v>
      </c>
      <c r="LM69" s="76" t="s">
        <v>71</v>
      </c>
      <c r="LN69" s="76">
        <v>0.26</v>
      </c>
      <c r="LO69" s="76">
        <v>0</v>
      </c>
      <c r="LP69" s="76">
        <v>0.37</v>
      </c>
      <c r="LQ69" s="76">
        <v>0.25</v>
      </c>
      <c r="LR69" s="76"/>
      <c r="LS69" s="76"/>
      <c r="LT69" s="76" t="s">
        <v>71</v>
      </c>
      <c r="LU69" s="76">
        <v>0.4</v>
      </c>
      <c r="LV69" s="76">
        <v>0</v>
      </c>
      <c r="LW69" s="76">
        <v>0.24</v>
      </c>
      <c r="LX69" s="76">
        <v>0</v>
      </c>
      <c r="LY69" s="76"/>
      <c r="LZ69" s="76"/>
      <c r="MA69" s="76" t="s">
        <v>71</v>
      </c>
      <c r="MB69" s="76">
        <v>0.23</v>
      </c>
      <c r="MC69" s="76">
        <v>0</v>
      </c>
      <c r="MD69" s="76">
        <v>0.28000000000000003</v>
      </c>
      <c r="ME69" s="76">
        <v>0</v>
      </c>
      <c r="MH69" s="76" t="s">
        <v>71</v>
      </c>
      <c r="MI69" s="76">
        <v>0.56999999999999995</v>
      </c>
      <c r="MJ69" s="76">
        <v>0.87</v>
      </c>
      <c r="MK69" s="76">
        <v>0.64</v>
      </c>
      <c r="ML69" s="76">
        <v>0</v>
      </c>
      <c r="MM69" s="76"/>
      <c r="MN69" s="76"/>
      <c r="MO69" s="76" t="s">
        <v>71</v>
      </c>
      <c r="MP69" s="76">
        <v>0.38</v>
      </c>
      <c r="MQ69" s="76">
        <v>0.41</v>
      </c>
      <c r="MR69" s="76">
        <v>0.52</v>
      </c>
      <c r="MS69" s="76">
        <v>0</v>
      </c>
    </row>
    <row r="70" spans="1:357" x14ac:dyDescent="0.25">
      <c r="A70" s="1">
        <v>3.2499999999999964</v>
      </c>
      <c r="B70" s="1">
        <v>3.2999999999999963</v>
      </c>
      <c r="C70" s="1" t="s">
        <v>72</v>
      </c>
      <c r="D70" s="1">
        <v>7.0000000000000007E-2</v>
      </c>
      <c r="E70" s="1">
        <v>0.1</v>
      </c>
      <c r="F70" s="1">
        <v>0.1</v>
      </c>
      <c r="G70" s="1">
        <v>0</v>
      </c>
      <c r="H70" s="1"/>
      <c r="I70" s="1"/>
      <c r="J70" s="1" t="s">
        <v>72</v>
      </c>
      <c r="K70" s="1">
        <v>0.14000000000000001</v>
      </c>
      <c r="L70" s="1">
        <v>0</v>
      </c>
      <c r="M70" s="1">
        <v>0.08</v>
      </c>
      <c r="N70" s="1">
        <v>0</v>
      </c>
      <c r="O70" s="1"/>
      <c r="P70" s="1"/>
      <c r="Q70" s="1" t="s">
        <v>72</v>
      </c>
      <c r="R70" s="1">
        <v>0</v>
      </c>
      <c r="S70" s="1">
        <v>0</v>
      </c>
      <c r="T70" s="1">
        <v>0</v>
      </c>
      <c r="U70" s="1">
        <v>0</v>
      </c>
      <c r="V70" s="1"/>
      <c r="W70" s="1"/>
      <c r="X70" s="1" t="s">
        <v>72</v>
      </c>
      <c r="Y70" s="1">
        <v>0.05</v>
      </c>
      <c r="Z70" s="1">
        <v>0</v>
      </c>
      <c r="AA70" s="1">
        <v>0.08</v>
      </c>
      <c r="AB70" s="1">
        <v>0</v>
      </c>
      <c r="AC70" s="1"/>
      <c r="AD70" s="1"/>
      <c r="AE70" s="6" t="s">
        <v>72</v>
      </c>
      <c r="AF70" s="6">
        <v>0.23</v>
      </c>
      <c r="AG70" s="6">
        <v>0.19</v>
      </c>
      <c r="AH70" s="6">
        <v>0</v>
      </c>
      <c r="AI70" s="6">
        <v>0</v>
      </c>
      <c r="AJ70" s="1"/>
      <c r="AK70" s="1"/>
      <c r="AL70" s="6" t="s">
        <v>72</v>
      </c>
      <c r="AM70" s="6">
        <v>0</v>
      </c>
      <c r="AN70" s="6">
        <v>0</v>
      </c>
      <c r="AO70" s="6">
        <v>0</v>
      </c>
      <c r="AP70" s="6">
        <v>0</v>
      </c>
      <c r="AQ70" s="1"/>
      <c r="AR70" s="1"/>
      <c r="AS70" s="6" t="s">
        <v>72</v>
      </c>
      <c r="AT70" s="6">
        <v>0</v>
      </c>
      <c r="AU70" s="6">
        <v>0</v>
      </c>
      <c r="AV70" s="6">
        <v>0</v>
      </c>
      <c r="AW70" s="6">
        <v>0</v>
      </c>
      <c r="AZ70" s="6" t="s">
        <v>72</v>
      </c>
      <c r="BA70" s="6">
        <v>0.52</v>
      </c>
      <c r="BB70" s="6">
        <v>0.14000000000000001</v>
      </c>
      <c r="BC70" s="6">
        <v>0.32</v>
      </c>
      <c r="BD70" s="6">
        <v>2.3199999999999998</v>
      </c>
      <c r="BG70" s="6" t="s">
        <v>72</v>
      </c>
      <c r="BH70" s="6">
        <v>0.09</v>
      </c>
      <c r="BI70" s="6">
        <v>0</v>
      </c>
      <c r="BJ70" s="6">
        <v>0.16</v>
      </c>
      <c r="BK70" s="6">
        <v>0</v>
      </c>
      <c r="BN70" s="6" t="s">
        <v>72</v>
      </c>
      <c r="BO70" s="6">
        <v>0.08</v>
      </c>
      <c r="BP70" s="6">
        <v>0</v>
      </c>
      <c r="BQ70" s="6">
        <v>0.16</v>
      </c>
      <c r="BR70" s="6">
        <v>0</v>
      </c>
      <c r="BU70" s="6" t="s">
        <v>72</v>
      </c>
      <c r="BV70" s="6">
        <v>0.08</v>
      </c>
      <c r="BW70" s="6">
        <v>0</v>
      </c>
      <c r="BX70" s="6">
        <v>0.15</v>
      </c>
      <c r="BY70" s="6">
        <v>0</v>
      </c>
      <c r="CB70" s="6" t="s">
        <v>72</v>
      </c>
      <c r="CC70" s="6">
        <v>0.38</v>
      </c>
      <c r="CD70" s="6">
        <v>0</v>
      </c>
      <c r="CE70" s="6">
        <v>0</v>
      </c>
      <c r="CF70" s="6">
        <v>0</v>
      </c>
      <c r="CI70" s="6" t="s">
        <v>72</v>
      </c>
      <c r="CJ70" s="6">
        <v>0.31</v>
      </c>
      <c r="CK70" s="6">
        <v>1.04</v>
      </c>
      <c r="CL70" s="6">
        <v>0</v>
      </c>
      <c r="CM70" s="6">
        <v>0</v>
      </c>
      <c r="CP70" s="6" t="s">
        <v>72</v>
      </c>
      <c r="CQ70" s="6">
        <v>0.03</v>
      </c>
      <c r="CR70" s="6">
        <v>0.12</v>
      </c>
      <c r="CS70" s="6">
        <v>0</v>
      </c>
      <c r="CT70" s="6">
        <v>0</v>
      </c>
      <c r="CW70" s="6" t="s">
        <v>72</v>
      </c>
      <c r="CX70" s="6">
        <v>0.3</v>
      </c>
      <c r="CY70" s="6">
        <v>0</v>
      </c>
      <c r="CZ70" s="6">
        <v>0</v>
      </c>
      <c r="DA70" s="6">
        <v>0</v>
      </c>
      <c r="DD70" s="6" t="s">
        <v>72</v>
      </c>
      <c r="DE70" s="6">
        <v>0.22</v>
      </c>
      <c r="DF70" s="6">
        <v>0</v>
      </c>
      <c r="DG70" s="6">
        <v>0.34</v>
      </c>
      <c r="DH70" s="6">
        <v>0</v>
      </c>
      <c r="DK70" s="6" t="s">
        <v>72</v>
      </c>
      <c r="DL70" s="6">
        <v>0.16</v>
      </c>
      <c r="DM70" s="6">
        <v>0.2</v>
      </c>
      <c r="DN70" s="6">
        <v>0.13</v>
      </c>
      <c r="DO70" s="6">
        <v>0.28000000000000003</v>
      </c>
      <c r="DR70" s="6" t="s">
        <v>72</v>
      </c>
      <c r="DS70" s="6">
        <v>0.68</v>
      </c>
      <c r="DT70" s="6">
        <v>1.79</v>
      </c>
      <c r="DU70" s="6">
        <v>0.28999999999999998</v>
      </c>
      <c r="DV70" s="6">
        <v>0</v>
      </c>
      <c r="DY70" s="6" t="s">
        <v>72</v>
      </c>
      <c r="DZ70" s="6">
        <v>3.75</v>
      </c>
      <c r="EA70" s="6">
        <v>1.51</v>
      </c>
      <c r="EB70" s="6">
        <v>6.7</v>
      </c>
      <c r="EC70" s="6">
        <v>0</v>
      </c>
      <c r="EF70" s="6" t="s">
        <v>72</v>
      </c>
      <c r="EG70" s="6">
        <v>1.55</v>
      </c>
      <c r="EH70" s="6">
        <v>0</v>
      </c>
      <c r="EI70" s="6">
        <v>2.8</v>
      </c>
      <c r="EJ70" s="6">
        <v>1.68</v>
      </c>
      <c r="EM70" s="6" t="s">
        <v>72</v>
      </c>
      <c r="EN70" s="6">
        <v>2.16</v>
      </c>
      <c r="EO70" s="6">
        <v>0</v>
      </c>
      <c r="EP70" s="6">
        <v>3.65</v>
      </c>
      <c r="EQ70" s="6">
        <v>0.76</v>
      </c>
      <c r="ET70" s="6" t="s">
        <v>72</v>
      </c>
      <c r="EU70" s="6">
        <v>0.83</v>
      </c>
      <c r="EV70" s="6">
        <v>0.46</v>
      </c>
      <c r="EW70" s="6">
        <v>1.17</v>
      </c>
      <c r="EX70" s="6">
        <v>0.7</v>
      </c>
      <c r="FA70" s="6" t="s">
        <v>72</v>
      </c>
      <c r="FB70" s="6">
        <v>1.31</v>
      </c>
      <c r="FC70" s="6">
        <v>0</v>
      </c>
      <c r="FD70" s="6">
        <v>2.63</v>
      </c>
      <c r="FE70" s="6">
        <v>0</v>
      </c>
      <c r="FH70" s="6" t="s">
        <v>72</v>
      </c>
      <c r="FI70" s="6">
        <v>1.8</v>
      </c>
      <c r="FJ70" s="6">
        <v>0</v>
      </c>
      <c r="FK70" s="6">
        <v>2.9</v>
      </c>
      <c r="FL70" s="6">
        <v>1.59</v>
      </c>
      <c r="FO70" s="6" t="s">
        <v>72</v>
      </c>
      <c r="FP70" s="6">
        <v>1.9</v>
      </c>
      <c r="FQ70" s="6">
        <v>0.47</v>
      </c>
      <c r="FR70" s="6">
        <v>2.12</v>
      </c>
      <c r="FS70" s="6">
        <v>4.6500000000000004</v>
      </c>
      <c r="FV70" s="6" t="s">
        <v>72</v>
      </c>
      <c r="FW70" s="6">
        <v>2</v>
      </c>
      <c r="FX70" s="6">
        <v>2.72</v>
      </c>
      <c r="FY70" s="6">
        <v>1.46</v>
      </c>
      <c r="FZ70" s="6">
        <v>5.21</v>
      </c>
      <c r="GC70" s="6" t="s">
        <v>72</v>
      </c>
      <c r="GD70" s="6">
        <v>2.21</v>
      </c>
      <c r="GE70" s="6">
        <v>1.82</v>
      </c>
      <c r="GF70" s="6">
        <v>2.4500000000000002</v>
      </c>
      <c r="GG70" s="6">
        <v>1.63</v>
      </c>
      <c r="GJ70" s="58" t="s">
        <v>72</v>
      </c>
      <c r="GK70" s="58">
        <v>1.1499999999999999</v>
      </c>
      <c r="GL70" s="58">
        <v>0.49</v>
      </c>
      <c r="GM70" s="58">
        <v>1.62</v>
      </c>
      <c r="GN70" s="58">
        <v>1.21</v>
      </c>
      <c r="GQ70" s="58" t="s">
        <v>72</v>
      </c>
      <c r="GR70" s="58">
        <v>1.76</v>
      </c>
      <c r="GS70" s="58">
        <v>1.66</v>
      </c>
      <c r="GT70" s="58">
        <v>1.88</v>
      </c>
      <c r="GU70" s="58">
        <v>1.66</v>
      </c>
      <c r="GX70" s="62" t="s">
        <v>72</v>
      </c>
      <c r="GY70" s="62">
        <v>0.65</v>
      </c>
      <c r="GZ70" s="62">
        <v>0.63</v>
      </c>
      <c r="HA70" s="62">
        <v>0.68</v>
      </c>
      <c r="HB70" s="62">
        <v>0</v>
      </c>
      <c r="HE70" s="66" t="s">
        <v>72</v>
      </c>
      <c r="HF70" s="66">
        <v>1.22</v>
      </c>
      <c r="HG70" s="66">
        <v>1.18</v>
      </c>
      <c r="HH70" s="66">
        <v>0.6</v>
      </c>
      <c r="HI70" s="66">
        <v>8.01</v>
      </c>
      <c r="HL70" s="66" t="s">
        <v>72</v>
      </c>
      <c r="HM70" s="66">
        <v>0.71</v>
      </c>
      <c r="HN70" s="66">
        <v>0.56999999999999995</v>
      </c>
      <c r="HO70" s="66">
        <v>0.94</v>
      </c>
      <c r="HP70" s="66">
        <v>0</v>
      </c>
      <c r="HS70" s="66" t="s">
        <v>72</v>
      </c>
      <c r="HT70" s="66">
        <v>0.28000000000000003</v>
      </c>
      <c r="HU70" s="66">
        <v>0.24</v>
      </c>
      <c r="HV70" s="66">
        <v>0.18</v>
      </c>
      <c r="HW70" s="66">
        <v>0.71</v>
      </c>
      <c r="HZ70" s="66" t="s">
        <v>72</v>
      </c>
      <c r="IA70" s="75">
        <v>0.56999999999999995</v>
      </c>
      <c r="IB70" s="75">
        <v>0.85</v>
      </c>
      <c r="IC70" s="75">
        <v>0.32</v>
      </c>
      <c r="ID70" s="75">
        <v>0</v>
      </c>
      <c r="IG70" s="66" t="s">
        <v>72</v>
      </c>
      <c r="IH70" s="66">
        <v>0.53</v>
      </c>
      <c r="II70" s="66">
        <v>0.64</v>
      </c>
      <c r="IJ70" s="66">
        <v>0.4</v>
      </c>
      <c r="IK70" s="66">
        <v>0</v>
      </c>
      <c r="IN70" s="66" t="s">
        <v>72</v>
      </c>
      <c r="IO70" s="66">
        <v>0.33</v>
      </c>
      <c r="IP70" s="66">
        <v>0.47</v>
      </c>
      <c r="IQ70" s="66">
        <v>0.38</v>
      </c>
      <c r="IR70" s="66">
        <v>0</v>
      </c>
      <c r="IU70" s="66" t="s">
        <v>72</v>
      </c>
      <c r="IV70" s="66">
        <v>1.39</v>
      </c>
      <c r="IW70" s="66">
        <v>1.86</v>
      </c>
      <c r="IX70" s="66">
        <v>1.56</v>
      </c>
      <c r="IY70" s="66">
        <v>0.43</v>
      </c>
      <c r="JB70" s="66" t="s">
        <v>72</v>
      </c>
      <c r="JC70" s="76">
        <v>0.62</v>
      </c>
      <c r="JD70" s="76">
        <v>1.73</v>
      </c>
      <c r="JE70" s="76">
        <v>0.26</v>
      </c>
      <c r="JF70" s="76">
        <v>0</v>
      </c>
      <c r="JI70" s="66" t="s">
        <v>72</v>
      </c>
      <c r="JJ70" s="66">
        <v>1.59</v>
      </c>
      <c r="JK70" s="66">
        <v>1.61</v>
      </c>
      <c r="JL70" s="66">
        <v>1.59</v>
      </c>
      <c r="JM70" s="66">
        <v>0.96</v>
      </c>
      <c r="JP70" s="72" t="s">
        <v>72</v>
      </c>
      <c r="JQ70" s="72">
        <v>0.84</v>
      </c>
      <c r="JR70" s="72">
        <v>1.54</v>
      </c>
      <c r="JS70" s="72">
        <v>0.56999999999999995</v>
      </c>
      <c r="JT70" s="72">
        <v>0</v>
      </c>
      <c r="JW70" s="76" t="s">
        <v>72</v>
      </c>
      <c r="JX70" s="76">
        <v>1.27</v>
      </c>
      <c r="JY70" s="76">
        <v>2.29</v>
      </c>
      <c r="JZ70" s="76">
        <v>1.24</v>
      </c>
      <c r="KA70" s="76">
        <v>0</v>
      </c>
      <c r="KD70" s="76" t="s">
        <v>72</v>
      </c>
      <c r="KE70" s="76">
        <v>1.92</v>
      </c>
      <c r="KF70" s="76">
        <v>2.33</v>
      </c>
      <c r="KG70" s="76">
        <v>1.38</v>
      </c>
      <c r="KH70" s="76">
        <v>2.2400000000000002</v>
      </c>
      <c r="KK70" s="6" t="s">
        <v>72</v>
      </c>
      <c r="KL70" s="6">
        <v>0.79</v>
      </c>
      <c r="KM70" s="6">
        <v>1.04</v>
      </c>
      <c r="KN70" s="6">
        <v>0.74</v>
      </c>
      <c r="KO70" s="6">
        <v>0.63</v>
      </c>
      <c r="KR70" s="76" t="s">
        <v>72</v>
      </c>
      <c r="KS70" s="76">
        <v>0.74</v>
      </c>
      <c r="KT70" s="76">
        <v>0.9</v>
      </c>
      <c r="KU70" s="76">
        <v>0.71</v>
      </c>
      <c r="KV70" s="76">
        <v>0</v>
      </c>
      <c r="KY70" s="76" t="s">
        <v>72</v>
      </c>
      <c r="KZ70" s="76">
        <v>3.2</v>
      </c>
      <c r="LA70" s="76">
        <v>0.55000000000000004</v>
      </c>
      <c r="LB70" s="76">
        <v>5.1100000000000003</v>
      </c>
      <c r="LC70" s="76">
        <v>3.43</v>
      </c>
      <c r="LF70" s="76" t="s">
        <v>72</v>
      </c>
      <c r="LG70" s="76">
        <v>2.25</v>
      </c>
      <c r="LH70" s="76">
        <v>1.81</v>
      </c>
      <c r="LI70" s="76">
        <v>3.05</v>
      </c>
      <c r="LJ70" s="76">
        <v>0.96</v>
      </c>
      <c r="LM70" s="76" t="s">
        <v>72</v>
      </c>
      <c r="LN70" s="76">
        <v>2.12</v>
      </c>
      <c r="LO70" s="76">
        <v>4.0599999999999996</v>
      </c>
      <c r="LP70" s="76">
        <v>1.7</v>
      </c>
      <c r="LQ70" s="76">
        <v>1.81</v>
      </c>
      <c r="LR70" s="76"/>
      <c r="LS70" s="76"/>
      <c r="LT70" s="76" t="s">
        <v>72</v>
      </c>
      <c r="LU70" s="76">
        <v>2.2999999999999998</v>
      </c>
      <c r="LV70" s="76">
        <v>4.26</v>
      </c>
      <c r="LW70" s="76">
        <v>1.29</v>
      </c>
      <c r="LX70" s="76">
        <v>1.29</v>
      </c>
      <c r="LY70" s="76"/>
      <c r="LZ70" s="76"/>
      <c r="MA70" s="76" t="s">
        <v>72</v>
      </c>
      <c r="MB70" s="76">
        <v>1.57</v>
      </c>
      <c r="MC70" s="76">
        <v>0.54</v>
      </c>
      <c r="MD70" s="76">
        <v>0.5</v>
      </c>
      <c r="ME70" s="76">
        <v>6.82</v>
      </c>
      <c r="MH70" s="76" t="s">
        <v>72</v>
      </c>
      <c r="MI70" s="76">
        <v>0.41</v>
      </c>
      <c r="MJ70" s="76">
        <v>0</v>
      </c>
      <c r="MK70" s="76">
        <v>0.17</v>
      </c>
      <c r="ML70" s="76">
        <v>2.62</v>
      </c>
      <c r="MM70" s="76"/>
      <c r="MN70" s="76"/>
      <c r="MO70" s="76" t="s">
        <v>72</v>
      </c>
      <c r="MP70" s="76">
        <v>0.22</v>
      </c>
      <c r="MQ70" s="76">
        <v>0</v>
      </c>
      <c r="MR70" s="76">
        <v>0.42</v>
      </c>
      <c r="MS70" s="76">
        <v>0</v>
      </c>
    </row>
    <row r="71" spans="1:357" x14ac:dyDescent="0.25">
      <c r="A71" s="1">
        <v>3.2999999999999963</v>
      </c>
      <c r="B71" s="1">
        <v>3.3499999999999961</v>
      </c>
      <c r="C71" s="1" t="s">
        <v>73</v>
      </c>
      <c r="D71" s="1">
        <v>0.24</v>
      </c>
      <c r="E71" s="1">
        <v>0.26</v>
      </c>
      <c r="F71" s="1">
        <v>0.37</v>
      </c>
      <c r="G71" s="1">
        <v>0</v>
      </c>
      <c r="H71" s="1"/>
      <c r="I71" s="1"/>
      <c r="J71" s="1" t="s">
        <v>73</v>
      </c>
      <c r="K71" s="1">
        <v>0.04</v>
      </c>
      <c r="L71" s="1">
        <v>0</v>
      </c>
      <c r="M71" s="1">
        <v>7.0000000000000007E-2</v>
      </c>
      <c r="N71" s="1">
        <v>0</v>
      </c>
      <c r="O71" s="1"/>
      <c r="P71" s="1"/>
      <c r="Q71" s="1" t="s">
        <v>73</v>
      </c>
      <c r="R71" s="1">
        <v>0.09</v>
      </c>
      <c r="S71" s="1">
        <v>0</v>
      </c>
      <c r="T71" s="1">
        <v>0.17</v>
      </c>
      <c r="U71" s="1">
        <v>0</v>
      </c>
      <c r="V71" s="1"/>
      <c r="W71" s="1"/>
      <c r="X71" s="1" t="s">
        <v>73</v>
      </c>
      <c r="Y71" s="1">
        <v>0.32</v>
      </c>
      <c r="Z71" s="1">
        <v>0.96</v>
      </c>
      <c r="AA71" s="1">
        <v>0.2</v>
      </c>
      <c r="AB71" s="1">
        <v>0</v>
      </c>
      <c r="AC71" s="1"/>
      <c r="AD71" s="1"/>
      <c r="AE71" s="6" t="s">
        <v>73</v>
      </c>
      <c r="AF71" s="6">
        <v>0.28000000000000003</v>
      </c>
      <c r="AG71" s="6">
        <v>0.11</v>
      </c>
      <c r="AH71" s="6">
        <v>0.41</v>
      </c>
      <c r="AI71" s="6">
        <v>0</v>
      </c>
      <c r="AJ71" s="1"/>
      <c r="AK71" s="1"/>
      <c r="AL71" s="6" t="s">
        <v>73</v>
      </c>
      <c r="AM71" s="6">
        <v>0</v>
      </c>
      <c r="AN71" s="6">
        <v>0</v>
      </c>
      <c r="AO71" s="6">
        <v>0</v>
      </c>
      <c r="AP71" s="6">
        <v>0</v>
      </c>
      <c r="AQ71" s="1"/>
      <c r="AR71" s="1"/>
      <c r="AS71" s="6" t="s">
        <v>73</v>
      </c>
      <c r="AT71" s="6">
        <v>0.09</v>
      </c>
      <c r="AU71" s="6">
        <v>0.17</v>
      </c>
      <c r="AV71" s="6">
        <v>0.1</v>
      </c>
      <c r="AW71" s="6">
        <v>0</v>
      </c>
      <c r="AZ71" s="6" t="s">
        <v>73</v>
      </c>
      <c r="BA71" s="6">
        <v>0.13</v>
      </c>
      <c r="BB71" s="6">
        <v>0</v>
      </c>
      <c r="BC71" s="6">
        <v>0.26</v>
      </c>
      <c r="BD71" s="6">
        <v>0</v>
      </c>
      <c r="BG71" s="6" t="s">
        <v>73</v>
      </c>
      <c r="BH71" s="6">
        <v>0.17</v>
      </c>
      <c r="BI71" s="6">
        <v>0</v>
      </c>
      <c r="BJ71" s="6">
        <v>0.22</v>
      </c>
      <c r="BK71" s="6">
        <v>0</v>
      </c>
      <c r="BN71" s="6" t="s">
        <v>73</v>
      </c>
      <c r="BO71" s="6">
        <v>0.16</v>
      </c>
      <c r="BP71" s="6">
        <v>0.18</v>
      </c>
      <c r="BQ71" s="6">
        <v>0.21</v>
      </c>
      <c r="BR71" s="6">
        <v>0</v>
      </c>
      <c r="BU71" s="6" t="s">
        <v>73</v>
      </c>
      <c r="BV71" s="6">
        <v>0.25</v>
      </c>
      <c r="BW71" s="6">
        <v>0</v>
      </c>
      <c r="BX71" s="6">
        <v>0.37</v>
      </c>
      <c r="BY71" s="6">
        <v>0.28999999999999998</v>
      </c>
      <c r="CB71" s="6" t="s">
        <v>73</v>
      </c>
      <c r="CC71" s="6">
        <v>0.11</v>
      </c>
      <c r="CD71" s="6">
        <v>0.44</v>
      </c>
      <c r="CE71" s="6">
        <v>0</v>
      </c>
      <c r="CF71" s="6">
        <v>0</v>
      </c>
      <c r="CI71" s="6" t="s">
        <v>73</v>
      </c>
      <c r="CJ71" s="6">
        <v>0.26</v>
      </c>
      <c r="CK71" s="6">
        <v>0</v>
      </c>
      <c r="CL71" s="6">
        <v>0.53</v>
      </c>
      <c r="CM71" s="6">
        <v>0</v>
      </c>
      <c r="CP71" s="6" t="s">
        <v>73</v>
      </c>
      <c r="CQ71" s="6">
        <v>0.35</v>
      </c>
      <c r="CR71" s="6">
        <v>0.56000000000000005</v>
      </c>
      <c r="CS71" s="6">
        <v>0.25</v>
      </c>
      <c r="CT71" s="6">
        <v>0</v>
      </c>
      <c r="CW71" s="6" t="s">
        <v>73</v>
      </c>
      <c r="CX71" s="6">
        <v>0.89</v>
      </c>
      <c r="CY71" s="6">
        <v>2.4700000000000002</v>
      </c>
      <c r="CZ71" s="6">
        <v>0.42</v>
      </c>
      <c r="DA71" s="6">
        <v>0</v>
      </c>
      <c r="DD71" s="6" t="s">
        <v>73</v>
      </c>
      <c r="DE71" s="6">
        <v>0.94</v>
      </c>
      <c r="DF71" s="6">
        <v>0.55000000000000004</v>
      </c>
      <c r="DG71" s="6">
        <v>1.24</v>
      </c>
      <c r="DH71" s="6">
        <v>0</v>
      </c>
      <c r="DK71" s="6" t="s">
        <v>73</v>
      </c>
      <c r="DL71" s="6">
        <v>0.96</v>
      </c>
      <c r="DM71" s="6">
        <v>0.19</v>
      </c>
      <c r="DN71" s="6">
        <v>1.44</v>
      </c>
      <c r="DO71" s="6">
        <v>0.3</v>
      </c>
      <c r="DR71" s="6" t="s">
        <v>73</v>
      </c>
      <c r="DS71" s="6">
        <v>0.3</v>
      </c>
      <c r="DT71" s="6">
        <v>0</v>
      </c>
      <c r="DU71" s="6">
        <v>0.57999999999999996</v>
      </c>
      <c r="DV71" s="6">
        <v>0</v>
      </c>
      <c r="DY71" s="6" t="s">
        <v>73</v>
      </c>
      <c r="DZ71" s="6">
        <v>1</v>
      </c>
      <c r="EA71" s="6">
        <v>1.36</v>
      </c>
      <c r="EB71" s="6">
        <v>0.98</v>
      </c>
      <c r="EC71" s="6">
        <v>0.22</v>
      </c>
      <c r="EF71" s="6" t="s">
        <v>73</v>
      </c>
      <c r="EG71" s="6">
        <v>0.47</v>
      </c>
      <c r="EH71" s="6">
        <v>0</v>
      </c>
      <c r="EI71" s="6">
        <v>0.67</v>
      </c>
      <c r="EJ71" s="6">
        <v>0.5</v>
      </c>
      <c r="EM71" s="6" t="s">
        <v>73</v>
      </c>
      <c r="EN71" s="6">
        <v>1.22</v>
      </c>
      <c r="EO71" s="6">
        <v>0.91</v>
      </c>
      <c r="EP71" s="6">
        <v>1.59</v>
      </c>
      <c r="EQ71" s="6">
        <v>0</v>
      </c>
      <c r="ET71" s="6" t="s">
        <v>73</v>
      </c>
      <c r="EU71" s="6">
        <v>0.31</v>
      </c>
      <c r="EV71" s="6">
        <v>0.97</v>
      </c>
      <c r="EW71" s="6">
        <v>0</v>
      </c>
      <c r="EX71" s="6">
        <v>0</v>
      </c>
      <c r="FA71" s="6" t="s">
        <v>73</v>
      </c>
      <c r="FB71" s="6">
        <v>0.47</v>
      </c>
      <c r="FC71" s="6">
        <v>0</v>
      </c>
      <c r="FD71" s="6">
        <v>0.95</v>
      </c>
      <c r="FE71" s="6">
        <v>0</v>
      </c>
      <c r="FH71" s="6" t="s">
        <v>73</v>
      </c>
      <c r="FI71" s="6">
        <v>7.69</v>
      </c>
      <c r="FJ71" s="6">
        <v>1.84</v>
      </c>
      <c r="FK71" s="6">
        <v>12.7</v>
      </c>
      <c r="FL71" s="6">
        <v>0.43</v>
      </c>
      <c r="FO71" s="6" t="s">
        <v>73</v>
      </c>
      <c r="FP71" s="6">
        <v>9.75</v>
      </c>
      <c r="FQ71" s="6">
        <v>5.22</v>
      </c>
      <c r="FR71" s="6">
        <v>13.29</v>
      </c>
      <c r="FS71" s="6">
        <v>2.61</v>
      </c>
      <c r="FV71" s="6" t="s">
        <v>73</v>
      </c>
      <c r="FW71" s="6">
        <v>8.57</v>
      </c>
      <c r="FX71" s="6">
        <v>4.51</v>
      </c>
      <c r="FY71" s="6">
        <v>11.34</v>
      </c>
      <c r="FZ71" s="6">
        <v>7.87</v>
      </c>
      <c r="GC71" s="6" t="s">
        <v>73</v>
      </c>
      <c r="GD71" s="6">
        <v>8.73</v>
      </c>
      <c r="GE71" s="6">
        <v>2.52</v>
      </c>
      <c r="GF71" s="6">
        <v>11.97</v>
      </c>
      <c r="GG71" s="6">
        <v>6.64</v>
      </c>
      <c r="GJ71" s="58" t="s">
        <v>73</v>
      </c>
      <c r="GK71" s="58">
        <v>8.2899999999999991</v>
      </c>
      <c r="GL71" s="58">
        <v>1.64</v>
      </c>
      <c r="GM71" s="58">
        <v>11.39</v>
      </c>
      <c r="GN71" s="58">
        <v>13.52</v>
      </c>
      <c r="GQ71" s="58" t="s">
        <v>73</v>
      </c>
      <c r="GR71" s="58">
        <v>3.05</v>
      </c>
      <c r="GS71" s="58">
        <v>0.82</v>
      </c>
      <c r="GT71" s="58">
        <v>1.58</v>
      </c>
      <c r="GU71" s="58">
        <v>16.239999999999998</v>
      </c>
      <c r="GX71" s="62" t="s">
        <v>73</v>
      </c>
      <c r="GY71" s="62">
        <v>1.9</v>
      </c>
      <c r="GZ71" s="62">
        <v>0.54</v>
      </c>
      <c r="HA71" s="62">
        <v>0.69</v>
      </c>
      <c r="HB71" s="62">
        <v>14.98</v>
      </c>
      <c r="HE71" s="66" t="s">
        <v>73</v>
      </c>
      <c r="HF71" s="66">
        <v>0.53</v>
      </c>
      <c r="HG71" s="66">
        <v>0.38</v>
      </c>
      <c r="HH71" s="66">
        <v>0.8</v>
      </c>
      <c r="HI71" s="66">
        <v>0</v>
      </c>
      <c r="HL71" s="66" t="s">
        <v>73</v>
      </c>
      <c r="HM71" s="66">
        <v>0.9</v>
      </c>
      <c r="HN71" s="66">
        <v>0.53</v>
      </c>
      <c r="HO71" s="66">
        <v>0.27</v>
      </c>
      <c r="HP71" s="66">
        <v>5.72</v>
      </c>
      <c r="HS71" s="66" t="s">
        <v>73</v>
      </c>
      <c r="HT71" s="66">
        <v>1.21</v>
      </c>
      <c r="HU71" s="66">
        <v>1.82</v>
      </c>
      <c r="HV71" s="66">
        <v>0.8</v>
      </c>
      <c r="HW71" s="66">
        <v>1.97</v>
      </c>
      <c r="HZ71" s="66" t="s">
        <v>73</v>
      </c>
      <c r="IA71" s="75">
        <v>0.34</v>
      </c>
      <c r="IB71" s="75">
        <v>0.19</v>
      </c>
      <c r="IC71" s="75">
        <v>0.52</v>
      </c>
      <c r="ID71" s="75">
        <v>0</v>
      </c>
      <c r="IG71" s="66" t="s">
        <v>73</v>
      </c>
      <c r="IH71" s="66">
        <v>0.43</v>
      </c>
      <c r="II71" s="66">
        <v>0.55000000000000004</v>
      </c>
      <c r="IJ71" s="66">
        <v>0.42</v>
      </c>
      <c r="IK71" s="66">
        <v>0.35</v>
      </c>
      <c r="IN71" s="66" t="s">
        <v>73</v>
      </c>
      <c r="IO71" s="66">
        <v>0.6</v>
      </c>
      <c r="IP71" s="66">
        <v>0.7</v>
      </c>
      <c r="IQ71" s="66">
        <v>0.43</v>
      </c>
      <c r="IR71" s="66">
        <v>0</v>
      </c>
      <c r="IU71" s="66" t="s">
        <v>73</v>
      </c>
      <c r="IV71" s="66">
        <v>0.61</v>
      </c>
      <c r="IW71" s="66">
        <v>1.01</v>
      </c>
      <c r="IX71" s="66">
        <v>0.11</v>
      </c>
      <c r="IY71" s="66">
        <v>0</v>
      </c>
      <c r="JB71" s="66" t="s">
        <v>73</v>
      </c>
      <c r="JC71" s="76">
        <v>0.61</v>
      </c>
      <c r="JD71" s="76">
        <v>0.88</v>
      </c>
      <c r="JE71" s="76">
        <v>0.74</v>
      </c>
      <c r="JF71" s="76">
        <v>0</v>
      </c>
      <c r="JI71" s="66" t="s">
        <v>73</v>
      </c>
      <c r="JJ71" s="66">
        <v>0</v>
      </c>
      <c r="JK71" s="66">
        <v>0</v>
      </c>
      <c r="JL71" s="66">
        <v>0</v>
      </c>
      <c r="JM71" s="66">
        <v>0</v>
      </c>
      <c r="JP71" s="72" t="s">
        <v>73</v>
      </c>
      <c r="JQ71" s="72">
        <v>0.69</v>
      </c>
      <c r="JR71" s="72">
        <v>0.84</v>
      </c>
      <c r="JS71" s="72">
        <v>0.44</v>
      </c>
      <c r="JT71" s="72">
        <v>0.9</v>
      </c>
      <c r="JW71" s="76" t="s">
        <v>73</v>
      </c>
      <c r="JX71" s="76">
        <v>0.65</v>
      </c>
      <c r="JY71" s="76">
        <v>0.39</v>
      </c>
      <c r="JZ71" s="76">
        <v>1.03</v>
      </c>
      <c r="KA71" s="76">
        <v>0</v>
      </c>
      <c r="KD71" s="76" t="s">
        <v>73</v>
      </c>
      <c r="KE71" s="76">
        <v>0.49</v>
      </c>
      <c r="KF71" s="76">
        <v>0.12</v>
      </c>
      <c r="KG71" s="76">
        <v>0.84</v>
      </c>
      <c r="KH71" s="76">
        <v>0</v>
      </c>
      <c r="KK71" s="6" t="s">
        <v>73</v>
      </c>
      <c r="KL71" s="6">
        <v>0.74</v>
      </c>
      <c r="KM71" s="6">
        <v>1.05</v>
      </c>
      <c r="KN71" s="6">
        <v>0.66</v>
      </c>
      <c r="KO71" s="6">
        <v>0.53</v>
      </c>
      <c r="KR71" s="76" t="s">
        <v>73</v>
      </c>
      <c r="KS71" s="76">
        <v>0.71</v>
      </c>
      <c r="KT71" s="76">
        <v>0.92</v>
      </c>
      <c r="KU71" s="76">
        <v>0.63</v>
      </c>
      <c r="KV71" s="76">
        <v>0</v>
      </c>
      <c r="KY71" s="76" t="s">
        <v>73</v>
      </c>
      <c r="KZ71" s="76">
        <v>0.39</v>
      </c>
      <c r="LA71" s="76">
        <v>0.51</v>
      </c>
      <c r="LB71" s="76">
        <v>0.47</v>
      </c>
      <c r="LC71" s="76">
        <v>0</v>
      </c>
      <c r="LF71" s="76" t="s">
        <v>73</v>
      </c>
      <c r="LG71" s="76">
        <v>0.15</v>
      </c>
      <c r="LH71" s="76">
        <v>0.23</v>
      </c>
      <c r="LI71" s="76">
        <v>0.08</v>
      </c>
      <c r="LJ71" s="76">
        <v>0</v>
      </c>
      <c r="LM71" s="76" t="s">
        <v>73</v>
      </c>
      <c r="LN71" s="76">
        <v>0.92</v>
      </c>
      <c r="LO71" s="76">
        <v>0.54</v>
      </c>
      <c r="LP71" s="76">
        <v>1.05</v>
      </c>
      <c r="LQ71" s="76">
        <v>1.37</v>
      </c>
      <c r="LR71" s="76"/>
      <c r="LS71" s="76"/>
      <c r="LT71" s="76" t="s">
        <v>73</v>
      </c>
      <c r="LU71" s="76">
        <v>6.84</v>
      </c>
      <c r="LV71" s="76">
        <v>0.36</v>
      </c>
      <c r="LW71" s="76">
        <v>9.26</v>
      </c>
      <c r="LX71" s="76">
        <v>11.38</v>
      </c>
      <c r="LY71" s="76"/>
      <c r="LZ71" s="76"/>
      <c r="MA71" s="76" t="s">
        <v>73</v>
      </c>
      <c r="MB71" s="76">
        <v>8.4499999999999993</v>
      </c>
      <c r="MC71" s="76">
        <v>0.75</v>
      </c>
      <c r="MD71" s="76">
        <v>12.67</v>
      </c>
      <c r="ME71" s="76">
        <v>8.1999999999999993</v>
      </c>
      <c r="MH71" s="76" t="s">
        <v>73</v>
      </c>
      <c r="MI71" s="76">
        <v>1.65</v>
      </c>
      <c r="MJ71" s="76">
        <v>0.96</v>
      </c>
      <c r="MK71" s="76">
        <v>1.1100000000000001</v>
      </c>
      <c r="ML71" s="76">
        <v>4.68</v>
      </c>
      <c r="MM71" s="76"/>
      <c r="MN71" s="76"/>
      <c r="MO71" s="76" t="s">
        <v>73</v>
      </c>
      <c r="MP71" s="76">
        <v>0.72</v>
      </c>
      <c r="MQ71" s="76">
        <v>0.99</v>
      </c>
      <c r="MR71" s="76">
        <v>0.64</v>
      </c>
      <c r="MS71" s="76">
        <v>0.5</v>
      </c>
    </row>
    <row r="72" spans="1:357" x14ac:dyDescent="0.25">
      <c r="A72" s="1">
        <v>3.3499999999999961</v>
      </c>
      <c r="B72" s="1">
        <v>3.3999999999999959</v>
      </c>
      <c r="C72" s="1" t="s">
        <v>74</v>
      </c>
      <c r="D72" s="1">
        <v>0.61</v>
      </c>
      <c r="E72" s="1">
        <v>0.83</v>
      </c>
      <c r="F72" s="1">
        <v>0.53</v>
      </c>
      <c r="G72" s="1">
        <v>0</v>
      </c>
      <c r="H72" s="1"/>
      <c r="I72" s="1"/>
      <c r="J72" s="1" t="s">
        <v>74</v>
      </c>
      <c r="K72" s="1">
        <v>0.08</v>
      </c>
      <c r="L72" s="1">
        <v>0.35</v>
      </c>
      <c r="M72" s="1">
        <v>0</v>
      </c>
      <c r="N72" s="1">
        <v>0</v>
      </c>
      <c r="O72" s="1"/>
      <c r="P72" s="1"/>
      <c r="Q72" s="1" t="s">
        <v>74</v>
      </c>
      <c r="R72" s="1">
        <v>0.25</v>
      </c>
      <c r="S72" s="1">
        <v>0.68</v>
      </c>
      <c r="T72" s="1">
        <v>7.0000000000000007E-2</v>
      </c>
      <c r="U72" s="1">
        <v>0</v>
      </c>
      <c r="V72" s="1"/>
      <c r="W72" s="1"/>
      <c r="X72" s="1" t="s">
        <v>74</v>
      </c>
      <c r="Y72" s="1">
        <v>0.14000000000000001</v>
      </c>
      <c r="Z72" s="1">
        <v>0.33</v>
      </c>
      <c r="AA72" s="1">
        <v>0</v>
      </c>
      <c r="AB72" s="1">
        <v>0</v>
      </c>
      <c r="AC72" s="1"/>
      <c r="AD72" s="1"/>
      <c r="AE72" s="6" t="s">
        <v>74</v>
      </c>
      <c r="AF72" s="6">
        <v>0.04</v>
      </c>
      <c r="AG72" s="6">
        <v>0</v>
      </c>
      <c r="AH72" s="6">
        <v>0.08</v>
      </c>
      <c r="AI72" s="6">
        <v>0</v>
      </c>
      <c r="AJ72" s="1"/>
      <c r="AK72" s="1"/>
      <c r="AL72" s="6" t="s">
        <v>74</v>
      </c>
      <c r="AM72" s="6">
        <v>0.27</v>
      </c>
      <c r="AN72" s="6">
        <v>0.25</v>
      </c>
      <c r="AO72" s="6">
        <v>0.42</v>
      </c>
      <c r="AP72" s="6">
        <v>0</v>
      </c>
      <c r="AQ72" s="1"/>
      <c r="AR72" s="1"/>
      <c r="AS72" s="6" t="s">
        <v>74</v>
      </c>
      <c r="AT72" s="6">
        <v>0.06</v>
      </c>
      <c r="AU72" s="6">
        <v>0.21</v>
      </c>
      <c r="AV72" s="6">
        <v>0</v>
      </c>
      <c r="AW72" s="6">
        <v>0</v>
      </c>
      <c r="AZ72" s="6" t="s">
        <v>74</v>
      </c>
      <c r="BA72" s="6">
        <v>0.19</v>
      </c>
      <c r="BB72" s="6">
        <v>0.31</v>
      </c>
      <c r="BC72" s="6">
        <v>0.2</v>
      </c>
      <c r="BD72" s="6">
        <v>0</v>
      </c>
      <c r="BG72" s="6" t="s">
        <v>74</v>
      </c>
      <c r="BH72" s="6">
        <v>0</v>
      </c>
      <c r="BI72" s="6">
        <v>0</v>
      </c>
      <c r="BJ72" s="6">
        <v>0</v>
      </c>
      <c r="BK72" s="6">
        <v>0</v>
      </c>
      <c r="BN72" s="6" t="s">
        <v>74</v>
      </c>
      <c r="BO72" s="6">
        <v>0.02</v>
      </c>
      <c r="BP72" s="6">
        <v>0.06</v>
      </c>
      <c r="BQ72" s="6">
        <v>0</v>
      </c>
      <c r="BR72" s="6">
        <v>0</v>
      </c>
      <c r="BU72" s="6" t="s">
        <v>74</v>
      </c>
      <c r="BV72" s="6">
        <v>0.03</v>
      </c>
      <c r="BW72" s="6">
        <v>0</v>
      </c>
      <c r="BX72" s="6">
        <v>0.05</v>
      </c>
      <c r="BY72" s="6">
        <v>0</v>
      </c>
      <c r="CB72" s="6" t="s">
        <v>74</v>
      </c>
      <c r="CC72" s="6">
        <v>0.52</v>
      </c>
      <c r="CD72" s="6">
        <v>1.45</v>
      </c>
      <c r="CE72" s="6">
        <v>0.23</v>
      </c>
      <c r="CF72" s="6">
        <v>0.15</v>
      </c>
      <c r="CI72" s="6" t="s">
        <v>74</v>
      </c>
      <c r="CJ72" s="6">
        <v>1.74</v>
      </c>
      <c r="CK72" s="6">
        <v>3.65</v>
      </c>
      <c r="CL72" s="6">
        <v>0.63</v>
      </c>
      <c r="CM72" s="6">
        <v>0.32</v>
      </c>
      <c r="CP72" s="6" t="s">
        <v>74</v>
      </c>
      <c r="CQ72" s="6">
        <v>0.78</v>
      </c>
      <c r="CR72" s="6">
        <v>0.62</v>
      </c>
      <c r="CS72" s="6">
        <v>1.1000000000000001</v>
      </c>
      <c r="CT72" s="6">
        <v>0</v>
      </c>
      <c r="CW72" s="6" t="s">
        <v>74</v>
      </c>
      <c r="CX72" s="6">
        <v>2.27</v>
      </c>
      <c r="CY72" s="6">
        <v>2.64</v>
      </c>
      <c r="CZ72" s="6">
        <v>2.84</v>
      </c>
      <c r="DA72" s="6">
        <v>0</v>
      </c>
      <c r="DD72" s="6" t="s">
        <v>74</v>
      </c>
      <c r="DE72" s="6">
        <v>2.82</v>
      </c>
      <c r="DF72" s="6">
        <v>3.06</v>
      </c>
      <c r="DG72" s="6">
        <v>3.06</v>
      </c>
      <c r="DH72" s="6">
        <v>0</v>
      </c>
      <c r="DK72" s="6" t="s">
        <v>74</v>
      </c>
      <c r="DL72" s="6">
        <v>3.12</v>
      </c>
      <c r="DM72" s="6">
        <v>1.55</v>
      </c>
      <c r="DN72" s="6">
        <v>4.21</v>
      </c>
      <c r="DO72" s="6">
        <v>1.76</v>
      </c>
      <c r="DR72" s="6" t="s">
        <v>74</v>
      </c>
      <c r="DS72" s="6">
        <v>1.1000000000000001</v>
      </c>
      <c r="DT72" s="6">
        <v>0.74</v>
      </c>
      <c r="DU72" s="6">
        <v>1.63</v>
      </c>
      <c r="DV72" s="6">
        <v>0</v>
      </c>
      <c r="DY72" s="6" t="s">
        <v>74</v>
      </c>
      <c r="DZ72" s="6">
        <v>1.1299999999999999</v>
      </c>
      <c r="EA72" s="6">
        <v>2.15</v>
      </c>
      <c r="EB72" s="6">
        <v>0.53</v>
      </c>
      <c r="EC72" s="6">
        <v>0</v>
      </c>
      <c r="EF72" s="6" t="s">
        <v>74</v>
      </c>
      <c r="EG72" s="6">
        <v>1.1100000000000001</v>
      </c>
      <c r="EH72" s="6">
        <v>2.76</v>
      </c>
      <c r="EI72" s="6">
        <v>0.38</v>
      </c>
      <c r="EJ72" s="6">
        <v>0</v>
      </c>
      <c r="EM72" s="6" t="s">
        <v>74</v>
      </c>
      <c r="EN72" s="6">
        <v>1.38</v>
      </c>
      <c r="EO72" s="6">
        <v>2.6</v>
      </c>
      <c r="EP72" s="6">
        <v>0.85</v>
      </c>
      <c r="EQ72" s="6">
        <v>0.48</v>
      </c>
      <c r="ET72" s="6" t="s">
        <v>74</v>
      </c>
      <c r="EU72" s="6">
        <v>1.21</v>
      </c>
      <c r="EV72" s="6">
        <v>1.71</v>
      </c>
      <c r="EW72" s="6">
        <v>1.05</v>
      </c>
      <c r="EX72" s="6">
        <v>0</v>
      </c>
      <c r="FA72" s="6" t="s">
        <v>74</v>
      </c>
      <c r="FB72" s="6">
        <v>3.46</v>
      </c>
      <c r="FC72" s="6">
        <v>4.8</v>
      </c>
      <c r="FD72" s="6">
        <v>3.68</v>
      </c>
      <c r="FE72" s="6">
        <v>0.76</v>
      </c>
      <c r="FH72" s="6" t="s">
        <v>74</v>
      </c>
      <c r="FI72" s="6">
        <v>2.46</v>
      </c>
      <c r="FJ72" s="6">
        <v>5.51</v>
      </c>
      <c r="FK72" s="6">
        <v>1.1399999999999999</v>
      </c>
      <c r="FL72" s="6">
        <v>0</v>
      </c>
      <c r="FO72" s="6" t="s">
        <v>74</v>
      </c>
      <c r="FP72" s="6">
        <v>2.2799999999999998</v>
      </c>
      <c r="FQ72" s="6">
        <v>4.3600000000000003</v>
      </c>
      <c r="FR72" s="6">
        <v>1.72</v>
      </c>
      <c r="FS72" s="6">
        <v>0.46</v>
      </c>
      <c r="FV72" s="6" t="s">
        <v>74</v>
      </c>
      <c r="FW72" s="6">
        <v>1.56</v>
      </c>
      <c r="FX72" s="6">
        <v>0.44</v>
      </c>
      <c r="FY72" s="6">
        <v>2.09</v>
      </c>
      <c r="FZ72" s="6">
        <v>0.54</v>
      </c>
      <c r="GC72" s="6" t="s">
        <v>74</v>
      </c>
      <c r="GD72" s="6">
        <v>1.93</v>
      </c>
      <c r="GE72" s="6">
        <v>1.76</v>
      </c>
      <c r="GF72" s="6">
        <v>2.34</v>
      </c>
      <c r="GG72" s="6">
        <v>0.69</v>
      </c>
      <c r="GJ72" s="58" t="s">
        <v>74</v>
      </c>
      <c r="GK72" s="58">
        <v>1.02</v>
      </c>
      <c r="GL72" s="58">
        <v>0.32</v>
      </c>
      <c r="GM72" s="58">
        <v>1.69</v>
      </c>
      <c r="GN72" s="58">
        <v>0</v>
      </c>
      <c r="GQ72" s="58" t="s">
        <v>74</v>
      </c>
      <c r="GR72" s="58">
        <v>0.79</v>
      </c>
      <c r="GS72" s="58">
        <v>1.07</v>
      </c>
      <c r="GT72" s="58">
        <v>0.55000000000000004</v>
      </c>
      <c r="GU72" s="58">
        <v>1.1599999999999999</v>
      </c>
      <c r="GX72" s="62" t="s">
        <v>74</v>
      </c>
      <c r="GY72" s="62">
        <v>1.04</v>
      </c>
      <c r="GZ72" s="62">
        <v>1.33</v>
      </c>
      <c r="HA72" s="62">
        <v>0.94</v>
      </c>
      <c r="HB72" s="62">
        <v>0.45</v>
      </c>
      <c r="HE72" s="66" t="s">
        <v>74</v>
      </c>
      <c r="HF72" s="66">
        <v>0.88</v>
      </c>
      <c r="HG72" s="66">
        <v>1.32</v>
      </c>
      <c r="HH72" s="66">
        <v>0.39</v>
      </c>
      <c r="HI72" s="66">
        <v>0.91</v>
      </c>
      <c r="HL72" s="66" t="s">
        <v>74</v>
      </c>
      <c r="HM72" s="66">
        <v>0.72</v>
      </c>
      <c r="HN72" s="66">
        <v>0.75</v>
      </c>
      <c r="HO72" s="66">
        <v>0.96</v>
      </c>
      <c r="HP72" s="66">
        <v>0</v>
      </c>
      <c r="HS72" s="66" t="s">
        <v>74</v>
      </c>
      <c r="HT72" s="66">
        <v>0.6</v>
      </c>
      <c r="HU72" s="66">
        <v>1.04</v>
      </c>
      <c r="HV72" s="66">
        <v>0.32</v>
      </c>
      <c r="HW72" s="66">
        <v>1.1499999999999999</v>
      </c>
      <c r="HZ72" s="66" t="s">
        <v>74</v>
      </c>
      <c r="IA72" s="75">
        <v>0.52</v>
      </c>
      <c r="IB72" s="75">
        <v>0.69</v>
      </c>
      <c r="IC72" s="75">
        <v>0.49</v>
      </c>
      <c r="ID72" s="75">
        <v>0</v>
      </c>
      <c r="IG72" s="66" t="s">
        <v>74</v>
      </c>
      <c r="IH72" s="66">
        <v>1.42</v>
      </c>
      <c r="II72" s="66">
        <v>3.07</v>
      </c>
      <c r="IJ72" s="66">
        <v>0.92</v>
      </c>
      <c r="IK72" s="66">
        <v>0</v>
      </c>
      <c r="IN72" s="66" t="s">
        <v>74</v>
      </c>
      <c r="IO72" s="66">
        <v>2.16</v>
      </c>
      <c r="IP72" s="66">
        <v>4.83</v>
      </c>
      <c r="IQ72" s="66">
        <v>1.63</v>
      </c>
      <c r="IR72" s="66">
        <v>0</v>
      </c>
      <c r="IU72" s="66" t="s">
        <v>74</v>
      </c>
      <c r="IV72" s="66">
        <v>1.81</v>
      </c>
      <c r="IW72" s="66">
        <v>2.7</v>
      </c>
      <c r="IX72" s="66">
        <v>1.61</v>
      </c>
      <c r="IY72" s="66">
        <v>0</v>
      </c>
      <c r="JB72" s="66" t="s">
        <v>74</v>
      </c>
      <c r="JC72" s="76">
        <v>1.17</v>
      </c>
      <c r="JD72" s="76">
        <v>3.26</v>
      </c>
      <c r="JE72" s="76">
        <v>0.38</v>
      </c>
      <c r="JF72" s="76">
        <v>0.34</v>
      </c>
      <c r="JI72" s="66" t="s">
        <v>74</v>
      </c>
      <c r="JJ72" s="66">
        <v>1.45</v>
      </c>
      <c r="JK72" s="66">
        <v>3.95</v>
      </c>
      <c r="JL72" s="66">
        <v>0.34</v>
      </c>
      <c r="JM72" s="66">
        <v>0.74</v>
      </c>
      <c r="JP72" s="72" t="s">
        <v>74</v>
      </c>
      <c r="JQ72" s="72">
        <v>1.53</v>
      </c>
      <c r="JR72" s="72">
        <v>1.78</v>
      </c>
      <c r="JS72" s="72">
        <v>1.73</v>
      </c>
      <c r="JT72" s="72">
        <v>0</v>
      </c>
      <c r="JW72" s="76" t="s">
        <v>74</v>
      </c>
      <c r="JX72" s="76">
        <v>1.27</v>
      </c>
      <c r="JY72" s="76">
        <v>2.15</v>
      </c>
      <c r="JZ72" s="76">
        <v>0.94</v>
      </c>
      <c r="KA72" s="76">
        <v>0</v>
      </c>
      <c r="KD72" s="76" t="s">
        <v>74</v>
      </c>
      <c r="KE72" s="76">
        <v>1.18</v>
      </c>
      <c r="KF72" s="76">
        <v>1.42</v>
      </c>
      <c r="KG72" s="76">
        <v>0.5</v>
      </c>
      <c r="KH72" s="76">
        <v>1.59</v>
      </c>
      <c r="KK72" s="6" t="s">
        <v>74</v>
      </c>
      <c r="KL72" s="6">
        <v>0.52</v>
      </c>
      <c r="KM72" s="6">
        <v>1.18</v>
      </c>
      <c r="KN72" s="6">
        <v>0.17</v>
      </c>
      <c r="KO72" s="6">
        <v>0</v>
      </c>
      <c r="KR72" s="76" t="s">
        <v>74</v>
      </c>
      <c r="KS72" s="76">
        <v>0.93</v>
      </c>
      <c r="KT72" s="76">
        <v>2.2400000000000002</v>
      </c>
      <c r="KU72" s="76">
        <v>0.28000000000000003</v>
      </c>
      <c r="KV72" s="76">
        <v>0</v>
      </c>
      <c r="KY72" s="76" t="s">
        <v>74</v>
      </c>
      <c r="KZ72" s="76">
        <v>0.63</v>
      </c>
      <c r="LA72" s="76">
        <v>0.8</v>
      </c>
      <c r="LB72" s="76">
        <v>0.22</v>
      </c>
      <c r="LC72" s="76">
        <v>1.75</v>
      </c>
      <c r="LF72" s="76" t="s">
        <v>74</v>
      </c>
      <c r="LG72" s="76">
        <v>1.56</v>
      </c>
      <c r="LH72" s="76">
        <v>1.59</v>
      </c>
      <c r="LI72" s="76">
        <v>1.58</v>
      </c>
      <c r="LJ72" s="76">
        <v>1.1599999999999999</v>
      </c>
      <c r="LM72" s="76" t="s">
        <v>74</v>
      </c>
      <c r="LN72" s="76">
        <v>1.61</v>
      </c>
      <c r="LO72" s="76">
        <v>2.76</v>
      </c>
      <c r="LP72" s="76">
        <v>1.17</v>
      </c>
      <c r="LQ72" s="76">
        <v>0.39</v>
      </c>
      <c r="LR72" s="76"/>
      <c r="LS72" s="76"/>
      <c r="LT72" s="76" t="s">
        <v>74</v>
      </c>
      <c r="LU72" s="76">
        <v>2.93</v>
      </c>
      <c r="LV72" s="76">
        <v>4.87</v>
      </c>
      <c r="LW72" s="76">
        <v>2.52</v>
      </c>
      <c r="LX72" s="76">
        <v>0</v>
      </c>
      <c r="LY72" s="76"/>
      <c r="LZ72" s="76"/>
      <c r="MA72" s="76" t="s">
        <v>74</v>
      </c>
      <c r="MB72" s="76">
        <v>1.58</v>
      </c>
      <c r="MC72" s="76">
        <v>3.41</v>
      </c>
      <c r="MD72" s="76">
        <v>0.3</v>
      </c>
      <c r="ME72" s="76">
        <v>0.92</v>
      </c>
      <c r="MH72" s="76" t="s">
        <v>74</v>
      </c>
      <c r="MI72" s="76">
        <v>0.21</v>
      </c>
      <c r="MJ72" s="76">
        <v>0.64</v>
      </c>
      <c r="MK72" s="76">
        <v>0.08</v>
      </c>
      <c r="ML72" s="76">
        <v>0</v>
      </c>
      <c r="MM72" s="76"/>
      <c r="MN72" s="76"/>
      <c r="MO72" s="76" t="s">
        <v>74</v>
      </c>
      <c r="MP72" s="76">
        <v>0.24</v>
      </c>
      <c r="MQ72" s="76">
        <v>0.32</v>
      </c>
      <c r="MR72" s="76">
        <v>0.31</v>
      </c>
      <c r="MS72" s="76">
        <v>0</v>
      </c>
    </row>
    <row r="73" spans="1:357" x14ac:dyDescent="0.25">
      <c r="A73" s="1">
        <v>3.3999999999999959</v>
      </c>
      <c r="B73" s="1">
        <v>3.4499999999999957</v>
      </c>
      <c r="C73" s="1" t="s">
        <v>75</v>
      </c>
      <c r="D73" s="1">
        <v>0.17</v>
      </c>
      <c r="E73" s="1">
        <v>0.34</v>
      </c>
      <c r="F73" s="1">
        <v>0.09</v>
      </c>
      <c r="G73" s="1">
        <v>0</v>
      </c>
      <c r="H73" s="1"/>
      <c r="I73" s="1"/>
      <c r="J73" s="1" t="s">
        <v>75</v>
      </c>
      <c r="K73" s="1">
        <v>0</v>
      </c>
      <c r="L73" s="1">
        <v>0</v>
      </c>
      <c r="M73" s="1">
        <v>0</v>
      </c>
      <c r="N73" s="1">
        <v>0</v>
      </c>
      <c r="O73" s="1"/>
      <c r="P73" s="1"/>
      <c r="Q73" s="1" t="s">
        <v>75</v>
      </c>
      <c r="R73" s="1">
        <v>0.28000000000000003</v>
      </c>
      <c r="S73" s="1">
        <v>0.75</v>
      </c>
      <c r="T73" s="1">
        <v>0</v>
      </c>
      <c r="U73" s="1">
        <v>0</v>
      </c>
      <c r="V73" s="1"/>
      <c r="W73" s="1"/>
      <c r="X73" s="1" t="s">
        <v>75</v>
      </c>
      <c r="Y73" s="1">
        <v>0.42</v>
      </c>
      <c r="Z73" s="1">
        <v>0.42</v>
      </c>
      <c r="AA73" s="1">
        <v>0.51</v>
      </c>
      <c r="AB73" s="1">
        <v>0</v>
      </c>
      <c r="AC73" s="1"/>
      <c r="AD73" s="1"/>
      <c r="AE73" s="6" t="s">
        <v>75</v>
      </c>
      <c r="AF73" s="6">
        <v>0.21</v>
      </c>
      <c r="AG73" s="6">
        <v>0.25</v>
      </c>
      <c r="AH73" s="6">
        <v>0</v>
      </c>
      <c r="AI73" s="6">
        <v>0</v>
      </c>
      <c r="AJ73" s="1"/>
      <c r="AK73" s="1"/>
      <c r="AL73" s="6" t="s">
        <v>75</v>
      </c>
      <c r="AM73" s="6">
        <v>0.13</v>
      </c>
      <c r="AN73" s="6">
        <v>0</v>
      </c>
      <c r="AO73" s="6">
        <v>0.18</v>
      </c>
      <c r="AP73" s="6">
        <v>0</v>
      </c>
      <c r="AQ73" s="1"/>
      <c r="AR73" s="1"/>
      <c r="AS73" s="6" t="s">
        <v>75</v>
      </c>
      <c r="AT73" s="6">
        <v>0.17</v>
      </c>
      <c r="AU73" s="6">
        <v>0.25</v>
      </c>
      <c r="AV73" s="6">
        <v>0.12</v>
      </c>
      <c r="AW73" s="6">
        <v>0</v>
      </c>
      <c r="AZ73" s="6" t="s">
        <v>75</v>
      </c>
      <c r="BA73" s="6">
        <v>0.04</v>
      </c>
      <c r="BB73" s="6">
        <v>0</v>
      </c>
      <c r="BC73" s="6">
        <v>0.09</v>
      </c>
      <c r="BD73" s="6">
        <v>0</v>
      </c>
      <c r="BG73" s="6" t="s">
        <v>75</v>
      </c>
      <c r="BH73" s="6">
        <v>0.56000000000000005</v>
      </c>
      <c r="BI73" s="6">
        <v>0.57999999999999996</v>
      </c>
      <c r="BJ73" s="6">
        <v>0.41</v>
      </c>
      <c r="BK73" s="6">
        <v>0</v>
      </c>
      <c r="BN73" s="6" t="s">
        <v>75</v>
      </c>
      <c r="BO73" s="6">
        <v>0.14000000000000001</v>
      </c>
      <c r="BP73" s="6">
        <v>0.28000000000000003</v>
      </c>
      <c r="BQ73" s="6">
        <v>0.08</v>
      </c>
      <c r="BR73" s="6">
        <v>0</v>
      </c>
      <c r="BU73" s="6" t="s">
        <v>75</v>
      </c>
      <c r="BV73" s="6">
        <v>0.19</v>
      </c>
      <c r="BW73" s="6">
        <v>0.13</v>
      </c>
      <c r="BX73" s="6">
        <v>0</v>
      </c>
      <c r="BY73" s="6">
        <v>0</v>
      </c>
      <c r="CB73" s="6" t="s">
        <v>75</v>
      </c>
      <c r="CC73" s="6">
        <v>0.24</v>
      </c>
      <c r="CD73" s="6">
        <v>0</v>
      </c>
      <c r="CE73" s="6">
        <v>0.06</v>
      </c>
      <c r="CF73" s="6">
        <v>0</v>
      </c>
      <c r="CI73" s="6" t="s">
        <v>75</v>
      </c>
      <c r="CJ73" s="6">
        <v>0.3</v>
      </c>
      <c r="CK73" s="6">
        <v>0.27</v>
      </c>
      <c r="CL73" s="6">
        <v>0.05</v>
      </c>
      <c r="CM73" s="6">
        <v>0</v>
      </c>
      <c r="CP73" s="6" t="s">
        <v>75</v>
      </c>
      <c r="CQ73" s="6">
        <v>0.55000000000000004</v>
      </c>
      <c r="CR73" s="6">
        <v>1.35</v>
      </c>
      <c r="CS73" s="6">
        <v>0.11</v>
      </c>
      <c r="CT73" s="6">
        <v>0</v>
      </c>
      <c r="CW73" s="6" t="s">
        <v>75</v>
      </c>
      <c r="CX73" s="6">
        <v>0.42</v>
      </c>
      <c r="CY73" s="6">
        <v>0.46</v>
      </c>
      <c r="CZ73" s="6">
        <v>0.24</v>
      </c>
      <c r="DA73" s="6">
        <v>0</v>
      </c>
      <c r="DD73" s="6" t="s">
        <v>75</v>
      </c>
      <c r="DE73" s="6">
        <v>0.18</v>
      </c>
      <c r="DF73" s="6">
        <v>0.47</v>
      </c>
      <c r="DG73" s="6">
        <v>0.1</v>
      </c>
      <c r="DH73" s="6">
        <v>0</v>
      </c>
      <c r="DK73" s="6" t="s">
        <v>75</v>
      </c>
      <c r="DL73" s="6">
        <v>0.19</v>
      </c>
      <c r="DM73" s="6">
        <v>0</v>
      </c>
      <c r="DN73" s="6">
        <v>0</v>
      </c>
      <c r="DO73" s="6">
        <v>0</v>
      </c>
      <c r="DR73" s="6" t="s">
        <v>75</v>
      </c>
      <c r="DS73" s="6">
        <v>0.42</v>
      </c>
      <c r="DT73" s="6">
        <v>0.34</v>
      </c>
      <c r="DU73" s="6">
        <v>0.18</v>
      </c>
      <c r="DV73" s="6">
        <v>0</v>
      </c>
      <c r="DY73" s="6" t="s">
        <v>75</v>
      </c>
      <c r="DZ73" s="6">
        <v>0.39</v>
      </c>
      <c r="EA73" s="6">
        <v>0</v>
      </c>
      <c r="EB73" s="6">
        <v>0</v>
      </c>
      <c r="EC73" s="6">
        <v>0</v>
      </c>
      <c r="EF73" s="6" t="s">
        <v>75</v>
      </c>
      <c r="EG73" s="6">
        <v>0.51</v>
      </c>
      <c r="EH73" s="6">
        <v>0</v>
      </c>
      <c r="EI73" s="6">
        <v>0.16</v>
      </c>
      <c r="EJ73" s="6">
        <v>0</v>
      </c>
      <c r="EM73" s="6" t="s">
        <v>75</v>
      </c>
      <c r="EN73" s="6">
        <v>0</v>
      </c>
      <c r="EO73" s="6">
        <v>0</v>
      </c>
      <c r="EP73" s="6">
        <v>0</v>
      </c>
      <c r="EQ73" s="6">
        <v>0</v>
      </c>
      <c r="ET73" s="6" t="s">
        <v>75</v>
      </c>
      <c r="EU73" s="6">
        <v>0.04</v>
      </c>
      <c r="EV73" s="6">
        <v>0</v>
      </c>
      <c r="EW73" s="6">
        <v>0</v>
      </c>
      <c r="EX73" s="6">
        <v>0</v>
      </c>
      <c r="FA73" s="6" t="s">
        <v>75</v>
      </c>
      <c r="FB73" s="6">
        <v>1.26</v>
      </c>
      <c r="FC73" s="6">
        <v>1.46</v>
      </c>
      <c r="FD73" s="6">
        <v>0.55000000000000004</v>
      </c>
      <c r="FE73" s="6">
        <v>1.5</v>
      </c>
      <c r="FH73" s="6" t="s">
        <v>75</v>
      </c>
      <c r="FI73" s="6">
        <v>1.21</v>
      </c>
      <c r="FJ73" s="6">
        <v>1.23</v>
      </c>
      <c r="FK73" s="6">
        <v>0.85</v>
      </c>
      <c r="FL73" s="6">
        <v>0.45</v>
      </c>
      <c r="FO73" s="6" t="s">
        <v>75</v>
      </c>
      <c r="FP73" s="6">
        <v>0.21</v>
      </c>
      <c r="FQ73" s="6">
        <v>0</v>
      </c>
      <c r="FR73" s="6">
        <v>0.12</v>
      </c>
      <c r="FS73" s="6">
        <v>0</v>
      </c>
      <c r="FV73" s="6" t="s">
        <v>75</v>
      </c>
      <c r="FW73" s="6">
        <v>0.59</v>
      </c>
      <c r="FX73" s="6">
        <v>0</v>
      </c>
      <c r="FY73" s="6">
        <v>0.37</v>
      </c>
      <c r="FZ73" s="6">
        <v>0</v>
      </c>
      <c r="GC73" s="6" t="s">
        <v>75</v>
      </c>
      <c r="GD73" s="6">
        <v>0.32</v>
      </c>
      <c r="GE73" s="6">
        <v>0</v>
      </c>
      <c r="GF73" s="6">
        <v>0.33</v>
      </c>
      <c r="GG73" s="6">
        <v>0</v>
      </c>
      <c r="GJ73" s="58" t="s">
        <v>75</v>
      </c>
      <c r="GK73" s="58">
        <v>0.27</v>
      </c>
      <c r="GL73" s="58">
        <v>0</v>
      </c>
      <c r="GM73" s="58">
        <v>0</v>
      </c>
      <c r="GN73" s="58">
        <v>0</v>
      </c>
      <c r="GQ73" s="58" t="s">
        <v>75</v>
      </c>
      <c r="GR73" s="58">
        <v>0.06</v>
      </c>
      <c r="GS73" s="58">
        <v>0.19</v>
      </c>
      <c r="GT73" s="58">
        <v>0</v>
      </c>
      <c r="GU73" s="58">
        <v>0</v>
      </c>
      <c r="GX73" s="62" t="s">
        <v>75</v>
      </c>
      <c r="GY73" s="62">
        <v>0.78</v>
      </c>
      <c r="GZ73" s="62">
        <v>0.55000000000000004</v>
      </c>
      <c r="HA73" s="62">
        <v>1.07</v>
      </c>
      <c r="HB73" s="62">
        <v>0</v>
      </c>
      <c r="HE73" s="66" t="s">
        <v>75</v>
      </c>
      <c r="HF73" s="66">
        <v>0.17</v>
      </c>
      <c r="HG73" s="66">
        <v>0</v>
      </c>
      <c r="HH73" s="66">
        <v>0.16</v>
      </c>
      <c r="HI73" s="66">
        <v>0</v>
      </c>
      <c r="HL73" s="66" t="s">
        <v>75</v>
      </c>
      <c r="HM73" s="66">
        <v>0.14000000000000001</v>
      </c>
      <c r="HN73" s="66">
        <v>0</v>
      </c>
      <c r="HO73" s="66">
        <v>0.28999999999999998</v>
      </c>
      <c r="HP73" s="66">
        <v>0</v>
      </c>
      <c r="HS73" s="66" t="s">
        <v>75</v>
      </c>
      <c r="HT73" s="66">
        <v>0.2</v>
      </c>
      <c r="HU73" s="66">
        <v>0</v>
      </c>
      <c r="HV73" s="66">
        <v>0.11</v>
      </c>
      <c r="HW73" s="66">
        <v>0.91</v>
      </c>
      <c r="HZ73" s="66" t="s">
        <v>75</v>
      </c>
      <c r="IA73" s="75">
        <v>0.18</v>
      </c>
      <c r="IB73" s="75">
        <v>0.11</v>
      </c>
      <c r="IC73" s="75">
        <v>0.28000000000000003</v>
      </c>
      <c r="ID73" s="75">
        <v>0</v>
      </c>
      <c r="IG73" s="66" t="s">
        <v>75</v>
      </c>
      <c r="IH73" s="66">
        <v>0.54</v>
      </c>
      <c r="II73" s="66">
        <v>0.42</v>
      </c>
      <c r="IJ73" s="66">
        <v>0.06</v>
      </c>
      <c r="IK73" s="66">
        <v>1.67</v>
      </c>
      <c r="IN73" s="66" t="s">
        <v>75</v>
      </c>
      <c r="IO73" s="66">
        <v>0.37</v>
      </c>
      <c r="IP73" s="66">
        <v>0.53</v>
      </c>
      <c r="IQ73" s="66">
        <v>0.06</v>
      </c>
      <c r="IR73" s="66">
        <v>1.73</v>
      </c>
      <c r="IU73" s="66" t="s">
        <v>75</v>
      </c>
      <c r="IV73" s="66">
        <v>0.91</v>
      </c>
      <c r="IW73" s="66">
        <v>1.32</v>
      </c>
      <c r="IX73" s="66">
        <v>0.61</v>
      </c>
      <c r="IY73" s="66">
        <v>0.6</v>
      </c>
      <c r="JB73" s="66" t="s">
        <v>75</v>
      </c>
      <c r="JC73" s="76">
        <v>0.61</v>
      </c>
      <c r="JD73" s="76">
        <v>0.77</v>
      </c>
      <c r="JE73" s="76">
        <v>0.38</v>
      </c>
      <c r="JF73" s="76">
        <v>0.86</v>
      </c>
      <c r="JI73" s="66" t="s">
        <v>75</v>
      </c>
      <c r="JJ73" s="66">
        <v>0.54</v>
      </c>
      <c r="JK73" s="66">
        <v>0.26</v>
      </c>
      <c r="JL73" s="66">
        <v>0.11</v>
      </c>
      <c r="JM73" s="66">
        <v>0</v>
      </c>
      <c r="JP73" s="72" t="s">
        <v>75</v>
      </c>
      <c r="JQ73" s="72">
        <v>0.37</v>
      </c>
      <c r="JR73" s="72">
        <v>0.66</v>
      </c>
      <c r="JS73" s="72">
        <v>7.0000000000000007E-2</v>
      </c>
      <c r="JT73" s="72">
        <v>0</v>
      </c>
      <c r="JW73" s="76" t="s">
        <v>75</v>
      </c>
      <c r="JX73" s="76">
        <v>0.4</v>
      </c>
      <c r="JY73" s="76">
        <v>0.85</v>
      </c>
      <c r="JZ73" s="76">
        <v>0.21</v>
      </c>
      <c r="KA73" s="76">
        <v>0</v>
      </c>
      <c r="KD73" s="76" t="s">
        <v>75</v>
      </c>
      <c r="KE73" s="76">
        <v>0.68</v>
      </c>
      <c r="KF73" s="76">
        <v>0.85</v>
      </c>
      <c r="KG73" s="76">
        <v>0.85</v>
      </c>
      <c r="KH73" s="76">
        <v>0</v>
      </c>
      <c r="KK73" s="6" t="s">
        <v>75</v>
      </c>
      <c r="KL73" s="6">
        <v>0.56000000000000005</v>
      </c>
      <c r="KM73" s="6">
        <v>0.32</v>
      </c>
      <c r="KN73" s="6">
        <v>0.56000000000000005</v>
      </c>
      <c r="KO73" s="6">
        <v>0.47</v>
      </c>
      <c r="KR73" s="76" t="s">
        <v>75</v>
      </c>
      <c r="KS73" s="76">
        <v>0.6</v>
      </c>
      <c r="KT73" s="76">
        <v>0.67</v>
      </c>
      <c r="KU73" s="76">
        <v>0.39</v>
      </c>
      <c r="KV73" s="76">
        <v>0</v>
      </c>
      <c r="KY73" s="76" t="s">
        <v>75</v>
      </c>
      <c r="KZ73" s="76">
        <v>0.32</v>
      </c>
      <c r="LA73" s="76">
        <v>0.45</v>
      </c>
      <c r="LB73" s="76">
        <v>0.08</v>
      </c>
      <c r="LC73" s="76">
        <v>0.76</v>
      </c>
      <c r="LF73" s="76" t="s">
        <v>75</v>
      </c>
      <c r="LG73" s="76">
        <v>0.31</v>
      </c>
      <c r="LH73" s="76">
        <v>0.62</v>
      </c>
      <c r="LI73" s="76">
        <v>0</v>
      </c>
      <c r="LJ73" s="76">
        <v>0.24</v>
      </c>
      <c r="LM73" s="76" t="s">
        <v>75</v>
      </c>
      <c r="LN73" s="76">
        <v>1.38</v>
      </c>
      <c r="LO73" s="76">
        <v>3.12</v>
      </c>
      <c r="LP73" s="76">
        <v>0.31</v>
      </c>
      <c r="LQ73" s="76">
        <v>0</v>
      </c>
      <c r="LR73" s="76"/>
      <c r="LS73" s="76"/>
      <c r="LT73" s="76" t="s">
        <v>75</v>
      </c>
      <c r="LU73" s="76">
        <v>0.22</v>
      </c>
      <c r="LV73" s="76">
        <v>0.14000000000000001</v>
      </c>
      <c r="LW73" s="76">
        <v>0</v>
      </c>
      <c r="LX73" s="76">
        <v>0.57999999999999996</v>
      </c>
      <c r="LY73" s="76"/>
      <c r="LZ73" s="76"/>
      <c r="MA73" s="76" t="s">
        <v>75</v>
      </c>
      <c r="MB73" s="76">
        <v>0.87</v>
      </c>
      <c r="MC73" s="76">
        <v>0.74</v>
      </c>
      <c r="MD73" s="76">
        <v>0.88</v>
      </c>
      <c r="ME73" s="76">
        <v>0.96</v>
      </c>
      <c r="MH73" s="76" t="s">
        <v>75</v>
      </c>
      <c r="MI73" s="76">
        <v>0.45</v>
      </c>
      <c r="MJ73" s="76">
        <v>1.05</v>
      </c>
      <c r="MK73" s="76">
        <v>0</v>
      </c>
      <c r="ML73" s="76">
        <v>0</v>
      </c>
      <c r="MM73" s="76"/>
      <c r="MN73" s="76"/>
      <c r="MO73" s="76" t="s">
        <v>75</v>
      </c>
      <c r="MP73" s="76">
        <v>0.22</v>
      </c>
      <c r="MQ73" s="76">
        <v>0.16</v>
      </c>
      <c r="MR73" s="76">
        <v>0.11</v>
      </c>
      <c r="MS73" s="76">
        <v>0</v>
      </c>
    </row>
    <row r="74" spans="1:357" x14ac:dyDescent="0.25">
      <c r="A74" s="1">
        <v>3.4499999999999957</v>
      </c>
      <c r="B74" s="1">
        <v>3.4999999999999956</v>
      </c>
      <c r="C74" s="1" t="s">
        <v>76</v>
      </c>
      <c r="D74" s="1">
        <v>0.06</v>
      </c>
      <c r="E74" s="1">
        <v>0</v>
      </c>
      <c r="F74" s="1">
        <v>0.13</v>
      </c>
      <c r="G74" s="1">
        <v>0</v>
      </c>
      <c r="H74" s="1"/>
      <c r="I74" s="1"/>
      <c r="J74" s="1" t="s">
        <v>76</v>
      </c>
      <c r="K74" s="1">
        <v>7.0000000000000007E-2</v>
      </c>
      <c r="L74" s="1">
        <v>0.15</v>
      </c>
      <c r="M74" s="1">
        <v>7.0000000000000007E-2</v>
      </c>
      <c r="N74" s="1">
        <v>0</v>
      </c>
      <c r="O74" s="1"/>
      <c r="P74" s="1"/>
      <c r="Q74" s="1" t="s">
        <v>76</v>
      </c>
      <c r="R74" s="1">
        <v>0.47</v>
      </c>
      <c r="S74" s="1">
        <v>0.33</v>
      </c>
      <c r="T74" s="1">
        <v>0.54</v>
      </c>
      <c r="U74" s="1">
        <v>0.61</v>
      </c>
      <c r="V74" s="1"/>
      <c r="W74" s="1"/>
      <c r="X74" s="1" t="s">
        <v>76</v>
      </c>
      <c r="Y74" s="1">
        <v>0</v>
      </c>
      <c r="Z74" s="1">
        <v>0</v>
      </c>
      <c r="AA74" s="1">
        <v>0</v>
      </c>
      <c r="AB74" s="1">
        <v>0</v>
      </c>
      <c r="AC74" s="1"/>
      <c r="AD74" s="1"/>
      <c r="AE74" s="6" t="s">
        <v>76</v>
      </c>
      <c r="AF74" s="6">
        <v>0.11</v>
      </c>
      <c r="AG74" s="6">
        <v>0.3</v>
      </c>
      <c r="AH74" s="6">
        <v>0</v>
      </c>
      <c r="AI74" s="6">
        <v>0.25</v>
      </c>
      <c r="AJ74" s="1"/>
      <c r="AK74" s="1"/>
      <c r="AL74" s="6" t="s">
        <v>76</v>
      </c>
      <c r="AM74" s="6">
        <v>0.08</v>
      </c>
      <c r="AN74" s="6">
        <v>0</v>
      </c>
      <c r="AO74" s="6">
        <v>0.15</v>
      </c>
      <c r="AP74" s="6">
        <v>0</v>
      </c>
      <c r="AQ74" s="1"/>
      <c r="AR74" s="1"/>
      <c r="AS74" s="6" t="s">
        <v>76</v>
      </c>
      <c r="AT74" s="6">
        <v>0.11</v>
      </c>
      <c r="AU74" s="6">
        <v>0.18</v>
      </c>
      <c r="AV74" s="6">
        <v>0.06</v>
      </c>
      <c r="AW74" s="6">
        <v>0</v>
      </c>
      <c r="AZ74" s="6" t="s">
        <v>76</v>
      </c>
      <c r="BA74" s="6">
        <v>0.13</v>
      </c>
      <c r="BB74" s="6">
        <v>0.33</v>
      </c>
      <c r="BC74" s="6">
        <v>0</v>
      </c>
      <c r="BD74" s="6">
        <v>0.21</v>
      </c>
      <c r="BG74" s="6" t="s">
        <v>76</v>
      </c>
      <c r="BH74" s="6">
        <v>0.23</v>
      </c>
      <c r="BI74" s="6">
        <v>0.28000000000000003</v>
      </c>
      <c r="BJ74" s="6">
        <v>0</v>
      </c>
      <c r="BK74" s="6">
        <v>1.03</v>
      </c>
      <c r="BN74" s="6" t="s">
        <v>76</v>
      </c>
      <c r="BO74" s="6">
        <v>0.93</v>
      </c>
      <c r="BP74" s="6">
        <v>0.17</v>
      </c>
      <c r="BQ74" s="6">
        <v>0</v>
      </c>
      <c r="BR74" s="6">
        <v>5.58</v>
      </c>
      <c r="BU74" s="6" t="s">
        <v>76</v>
      </c>
      <c r="BV74" s="6">
        <v>0.16</v>
      </c>
      <c r="BW74" s="6">
        <v>0.22</v>
      </c>
      <c r="BX74" s="6">
        <v>0.13</v>
      </c>
      <c r="BY74" s="6">
        <v>0</v>
      </c>
      <c r="CB74" s="6" t="s">
        <v>76</v>
      </c>
      <c r="CC74" s="6">
        <v>0.08</v>
      </c>
      <c r="CD74" s="6">
        <v>0</v>
      </c>
      <c r="CE74" s="6">
        <v>0.08</v>
      </c>
      <c r="CF74" s="6">
        <v>0.26</v>
      </c>
      <c r="CI74" s="6" t="s">
        <v>76</v>
      </c>
      <c r="CJ74" s="6">
        <v>0.43</v>
      </c>
      <c r="CK74" s="6">
        <v>0.64</v>
      </c>
      <c r="CL74" s="6">
        <v>0.31</v>
      </c>
      <c r="CM74" s="6">
        <v>0</v>
      </c>
      <c r="CP74" s="6" t="s">
        <v>76</v>
      </c>
      <c r="CQ74" s="6">
        <v>0.54</v>
      </c>
      <c r="CR74" s="6">
        <v>0.7</v>
      </c>
      <c r="CS74" s="6">
        <v>0.14000000000000001</v>
      </c>
      <c r="CT74" s="6">
        <v>0</v>
      </c>
      <c r="CW74" s="6" t="s">
        <v>76</v>
      </c>
      <c r="CX74" s="6">
        <v>0.28999999999999998</v>
      </c>
      <c r="CY74" s="6">
        <v>0.52</v>
      </c>
      <c r="CZ74" s="6">
        <v>0.05</v>
      </c>
      <c r="DA74" s="6">
        <v>0</v>
      </c>
      <c r="DD74" s="6" t="s">
        <v>76</v>
      </c>
      <c r="DE74" s="6">
        <v>0.37</v>
      </c>
      <c r="DF74" s="6">
        <v>0</v>
      </c>
      <c r="DG74" s="6">
        <v>0.14000000000000001</v>
      </c>
      <c r="DH74" s="6">
        <v>2.2000000000000002</v>
      </c>
      <c r="DK74" s="6" t="s">
        <v>76</v>
      </c>
      <c r="DL74" s="6">
        <v>1.06</v>
      </c>
      <c r="DM74" s="6">
        <v>0</v>
      </c>
      <c r="DN74" s="6">
        <v>1.05</v>
      </c>
      <c r="DO74" s="6">
        <v>1.36</v>
      </c>
      <c r="DR74" s="6" t="s">
        <v>76</v>
      </c>
      <c r="DS74" s="6">
        <v>1.87</v>
      </c>
      <c r="DT74" s="6">
        <v>0.92</v>
      </c>
      <c r="DU74" s="6">
        <v>2.44</v>
      </c>
      <c r="DV74" s="6">
        <v>2.09</v>
      </c>
      <c r="DY74" s="6" t="s">
        <v>76</v>
      </c>
      <c r="DZ74" s="6">
        <v>2.1</v>
      </c>
      <c r="EA74" s="6">
        <v>2.27</v>
      </c>
      <c r="EB74" s="6">
        <v>2.5499999999999998</v>
      </c>
      <c r="EC74" s="6">
        <v>1.1399999999999999</v>
      </c>
      <c r="EF74" s="6" t="s">
        <v>76</v>
      </c>
      <c r="EG74" s="6">
        <v>2.4900000000000002</v>
      </c>
      <c r="EH74" s="6">
        <v>4.95</v>
      </c>
      <c r="EI74" s="6">
        <v>1.06</v>
      </c>
      <c r="EJ74" s="6">
        <v>1.37</v>
      </c>
      <c r="EM74" s="6" t="s">
        <v>76</v>
      </c>
      <c r="EN74" s="6">
        <v>1.68</v>
      </c>
      <c r="EO74" s="6">
        <v>3.17</v>
      </c>
      <c r="EP74" s="6">
        <v>0</v>
      </c>
      <c r="EQ74" s="6">
        <v>5.72</v>
      </c>
      <c r="ET74" s="6" t="s">
        <v>76</v>
      </c>
      <c r="EU74" s="6">
        <v>4.21</v>
      </c>
      <c r="EV74" s="6">
        <v>2.5299999999999998</v>
      </c>
      <c r="EW74" s="6">
        <v>0.69</v>
      </c>
      <c r="EX74" s="6">
        <v>23.37</v>
      </c>
      <c r="FA74" s="6" t="s">
        <v>76</v>
      </c>
      <c r="FB74" s="6">
        <v>2.4900000000000002</v>
      </c>
      <c r="FC74" s="6">
        <v>3.42</v>
      </c>
      <c r="FD74" s="6">
        <v>1.1100000000000001</v>
      </c>
      <c r="FE74" s="6">
        <v>6.64</v>
      </c>
      <c r="FH74" s="6" t="s">
        <v>76</v>
      </c>
      <c r="FI74" s="6">
        <v>1.78</v>
      </c>
      <c r="FJ74" s="6">
        <v>4.76</v>
      </c>
      <c r="FK74" s="6">
        <v>0.48</v>
      </c>
      <c r="FL74" s="6">
        <v>0.83</v>
      </c>
      <c r="FO74" s="6" t="s">
        <v>76</v>
      </c>
      <c r="FP74" s="6">
        <v>2.27</v>
      </c>
      <c r="FQ74" s="6">
        <v>4.68</v>
      </c>
      <c r="FR74" s="6">
        <v>0.98</v>
      </c>
      <c r="FS74" s="6">
        <v>0.92</v>
      </c>
      <c r="FV74" s="6" t="s">
        <v>76</v>
      </c>
      <c r="FW74" s="6">
        <v>0.81</v>
      </c>
      <c r="FX74" s="6">
        <v>0</v>
      </c>
      <c r="FY74" s="6">
        <v>0.86</v>
      </c>
      <c r="FZ74" s="6">
        <v>1.05</v>
      </c>
      <c r="GC74" s="6" t="s">
        <v>76</v>
      </c>
      <c r="GD74" s="6">
        <v>0.7</v>
      </c>
      <c r="GE74" s="6">
        <v>0.7</v>
      </c>
      <c r="GF74" s="6">
        <v>0.53</v>
      </c>
      <c r="GG74" s="6">
        <v>0</v>
      </c>
      <c r="GJ74" s="58" t="s">
        <v>76</v>
      </c>
      <c r="GK74" s="58">
        <v>0.65</v>
      </c>
      <c r="GL74" s="58">
        <v>1.1599999999999999</v>
      </c>
      <c r="GM74" s="58">
        <v>0.39</v>
      </c>
      <c r="GN74" s="58">
        <v>0.75</v>
      </c>
      <c r="GQ74" s="58" t="s">
        <v>76</v>
      </c>
      <c r="GR74" s="58">
        <v>0.41</v>
      </c>
      <c r="GS74" s="58">
        <v>0.44</v>
      </c>
      <c r="GT74" s="58">
        <v>0.38</v>
      </c>
      <c r="GU74" s="58">
        <v>0</v>
      </c>
      <c r="GX74" s="62" t="s">
        <v>76</v>
      </c>
      <c r="GY74" s="62">
        <v>1.1000000000000001</v>
      </c>
      <c r="GZ74" s="62">
        <v>0.94</v>
      </c>
      <c r="HA74" s="62">
        <v>1.31</v>
      </c>
      <c r="HB74" s="62">
        <v>1.51</v>
      </c>
      <c r="HE74" s="66" t="s">
        <v>76</v>
      </c>
      <c r="HF74" s="66">
        <v>2.15</v>
      </c>
      <c r="HG74" s="66">
        <v>3.79</v>
      </c>
      <c r="HH74" s="66">
        <v>2.19</v>
      </c>
      <c r="HI74" s="66">
        <v>0</v>
      </c>
      <c r="HL74" s="66" t="s">
        <v>76</v>
      </c>
      <c r="HM74" s="66">
        <v>4.82</v>
      </c>
      <c r="HN74" s="66">
        <v>6.78</v>
      </c>
      <c r="HO74" s="66">
        <v>1.1299999999999999</v>
      </c>
      <c r="HP74" s="66">
        <v>17.13</v>
      </c>
      <c r="HS74" s="66" t="s">
        <v>76</v>
      </c>
      <c r="HT74" s="66">
        <v>6.03</v>
      </c>
      <c r="HU74" s="66">
        <v>4.47</v>
      </c>
      <c r="HV74" s="66">
        <v>1.27</v>
      </c>
      <c r="HW74" s="66">
        <v>34.229999999999997</v>
      </c>
      <c r="HZ74" s="66" t="s">
        <v>76</v>
      </c>
      <c r="IA74" s="75">
        <v>7.03</v>
      </c>
      <c r="IB74" s="75">
        <v>10.01</v>
      </c>
      <c r="IC74" s="75">
        <v>3.03</v>
      </c>
      <c r="ID74" s="75">
        <v>22.83</v>
      </c>
      <c r="IG74" s="66" t="s">
        <v>76</v>
      </c>
      <c r="IH74" s="66">
        <v>4.0199999999999996</v>
      </c>
      <c r="II74" s="66">
        <v>5.93</v>
      </c>
      <c r="IJ74" s="66">
        <v>1.23</v>
      </c>
      <c r="IK74" s="66">
        <v>15.65</v>
      </c>
      <c r="IN74" s="66" t="s">
        <v>76</v>
      </c>
      <c r="IO74" s="66">
        <v>4.04</v>
      </c>
      <c r="IP74" s="66">
        <v>3.64</v>
      </c>
      <c r="IQ74" s="66">
        <v>2.62</v>
      </c>
      <c r="IR74" s="66">
        <v>12.17</v>
      </c>
      <c r="IU74" s="66" t="s">
        <v>76</v>
      </c>
      <c r="IV74" s="66">
        <v>2.4900000000000002</v>
      </c>
      <c r="IW74" s="66">
        <v>1</v>
      </c>
      <c r="IX74" s="66">
        <v>1.02</v>
      </c>
      <c r="IY74" s="66">
        <v>16.440000000000001</v>
      </c>
      <c r="JB74" s="66" t="s">
        <v>76</v>
      </c>
      <c r="JC74" s="76">
        <v>3.68</v>
      </c>
      <c r="JD74" s="76">
        <v>2.42</v>
      </c>
      <c r="JE74" s="76">
        <v>2.15</v>
      </c>
      <c r="JF74" s="76">
        <v>13.48</v>
      </c>
      <c r="JI74" s="66" t="s">
        <v>76</v>
      </c>
      <c r="JJ74" s="66">
        <v>3.25</v>
      </c>
      <c r="JK74" s="66">
        <v>4.6900000000000004</v>
      </c>
      <c r="JL74" s="66">
        <v>1.24</v>
      </c>
      <c r="JM74" s="66">
        <v>11.19</v>
      </c>
      <c r="JP74" s="72" t="s">
        <v>76</v>
      </c>
      <c r="JQ74" s="72">
        <v>2.27</v>
      </c>
      <c r="JR74" s="72">
        <v>2.84</v>
      </c>
      <c r="JS74" s="72">
        <v>1.1000000000000001</v>
      </c>
      <c r="JT74" s="72">
        <v>4.9800000000000004</v>
      </c>
      <c r="JW74" s="76" t="s">
        <v>76</v>
      </c>
      <c r="JX74" s="76">
        <v>2.27</v>
      </c>
      <c r="JY74" s="76">
        <v>2.34</v>
      </c>
      <c r="JZ74" s="76">
        <v>0.6</v>
      </c>
      <c r="KA74" s="76">
        <v>8.39</v>
      </c>
      <c r="KD74" s="76" t="s">
        <v>76</v>
      </c>
      <c r="KE74" s="76">
        <v>1.65</v>
      </c>
      <c r="KF74" s="76">
        <v>0.26</v>
      </c>
      <c r="KG74" s="76">
        <v>0.56000000000000005</v>
      </c>
      <c r="KH74" s="76">
        <v>11.94</v>
      </c>
      <c r="KK74" s="6" t="s">
        <v>76</v>
      </c>
      <c r="KL74" s="6">
        <v>2.4900000000000002</v>
      </c>
      <c r="KM74" s="6">
        <v>3.5</v>
      </c>
      <c r="KN74" s="6">
        <v>0.31</v>
      </c>
      <c r="KO74" s="6">
        <v>8.6199999999999992</v>
      </c>
      <c r="KR74" s="76" t="s">
        <v>76</v>
      </c>
      <c r="KS74" s="76">
        <v>2.2200000000000002</v>
      </c>
      <c r="KT74" s="76">
        <v>2.67</v>
      </c>
      <c r="KU74" s="76">
        <v>0.49</v>
      </c>
      <c r="KV74" s="76">
        <v>7.79</v>
      </c>
      <c r="KY74" s="76" t="s">
        <v>76</v>
      </c>
      <c r="KZ74" s="76">
        <v>3.55</v>
      </c>
      <c r="LA74" s="76">
        <v>3.64</v>
      </c>
      <c r="LB74" s="76">
        <v>0.34</v>
      </c>
      <c r="LC74" s="76">
        <v>15.13</v>
      </c>
      <c r="LF74" s="76" t="s">
        <v>76</v>
      </c>
      <c r="LG74" s="76">
        <v>4.3600000000000003</v>
      </c>
      <c r="LH74" s="76">
        <v>2.89</v>
      </c>
      <c r="LI74" s="76">
        <v>0.81</v>
      </c>
      <c r="LJ74" s="76">
        <v>18.63</v>
      </c>
      <c r="LM74" s="76" t="s">
        <v>76</v>
      </c>
      <c r="LN74" s="76">
        <v>3.61</v>
      </c>
      <c r="LO74" s="76">
        <v>3.18</v>
      </c>
      <c r="LP74" s="76">
        <v>0.91</v>
      </c>
      <c r="LQ74" s="76">
        <v>16.41</v>
      </c>
      <c r="LR74" s="76"/>
      <c r="LS74" s="76"/>
      <c r="LT74" s="76" t="s">
        <v>76</v>
      </c>
      <c r="LU74" s="76">
        <v>3.87</v>
      </c>
      <c r="LV74" s="76">
        <v>4.05</v>
      </c>
      <c r="LW74" s="76">
        <v>2.36</v>
      </c>
      <c r="LX74" s="76">
        <v>8.7799999999999994</v>
      </c>
      <c r="LY74" s="76"/>
      <c r="LZ74" s="76"/>
      <c r="MA74" s="76" t="s">
        <v>76</v>
      </c>
      <c r="MB74" s="76">
        <v>0.74</v>
      </c>
      <c r="MC74" s="76">
        <v>1.65</v>
      </c>
      <c r="MD74" s="76">
        <v>0.63</v>
      </c>
      <c r="ME74" s="76">
        <v>0</v>
      </c>
      <c r="MH74" s="76" t="s">
        <v>76</v>
      </c>
      <c r="MI74" s="76">
        <v>0.64</v>
      </c>
      <c r="MJ74" s="76">
        <v>1.45</v>
      </c>
      <c r="MK74" s="76">
        <v>0.14000000000000001</v>
      </c>
      <c r="ML74" s="76">
        <v>0.28000000000000003</v>
      </c>
      <c r="MM74" s="76"/>
      <c r="MN74" s="76"/>
      <c r="MO74" s="76" t="s">
        <v>76</v>
      </c>
      <c r="MP74" s="76">
        <v>0.85</v>
      </c>
      <c r="MQ74" s="76">
        <v>1.1200000000000001</v>
      </c>
      <c r="MR74" s="76">
        <v>0.19</v>
      </c>
      <c r="MS74" s="76">
        <v>3.77</v>
      </c>
    </row>
    <row r="75" spans="1:357" x14ac:dyDescent="0.25">
      <c r="A75" s="1">
        <v>3.4999999999999956</v>
      </c>
      <c r="B75" s="1">
        <v>3.5499999999999954</v>
      </c>
      <c r="C75" s="1" t="s">
        <v>77</v>
      </c>
      <c r="D75" s="1">
        <v>0.08</v>
      </c>
      <c r="E75" s="1">
        <v>0.14000000000000001</v>
      </c>
      <c r="F75" s="1">
        <v>0.1</v>
      </c>
      <c r="G75" s="1">
        <v>0</v>
      </c>
      <c r="H75" s="1"/>
      <c r="I75" s="1"/>
      <c r="J75" s="1" t="s">
        <v>77</v>
      </c>
      <c r="K75" s="1">
        <v>0.2</v>
      </c>
      <c r="L75" s="1">
        <v>0.19</v>
      </c>
      <c r="M75" s="1">
        <v>0.26</v>
      </c>
      <c r="N75" s="1">
        <v>0</v>
      </c>
      <c r="O75" s="1"/>
      <c r="P75" s="1"/>
      <c r="Q75" s="1" t="s">
        <v>77</v>
      </c>
      <c r="R75" s="1">
        <v>0.26</v>
      </c>
      <c r="S75" s="1">
        <v>0</v>
      </c>
      <c r="T75" s="1">
        <v>0.5</v>
      </c>
      <c r="U75" s="1">
        <v>0</v>
      </c>
      <c r="V75" s="1"/>
      <c r="W75" s="1"/>
      <c r="X75" s="1" t="s">
        <v>77</v>
      </c>
      <c r="Y75" s="1">
        <v>0.08</v>
      </c>
      <c r="Z75" s="1">
        <v>0.37</v>
      </c>
      <c r="AA75" s="1">
        <v>0</v>
      </c>
      <c r="AB75" s="1">
        <v>0</v>
      </c>
      <c r="AC75" s="1"/>
      <c r="AD75" s="1"/>
      <c r="AE75" s="6" t="s">
        <v>77</v>
      </c>
      <c r="AF75" s="6">
        <v>0</v>
      </c>
      <c r="AG75" s="6">
        <v>0</v>
      </c>
      <c r="AH75" s="6">
        <v>0</v>
      </c>
      <c r="AI75" s="6">
        <v>0</v>
      </c>
      <c r="AJ75" s="1"/>
      <c r="AK75" s="1"/>
      <c r="AL75" s="6" t="s">
        <v>77</v>
      </c>
      <c r="AM75" s="6">
        <v>0.04</v>
      </c>
      <c r="AN75" s="6">
        <v>0.14000000000000001</v>
      </c>
      <c r="AO75" s="6">
        <v>0</v>
      </c>
      <c r="AP75" s="6">
        <v>0</v>
      </c>
      <c r="AQ75" s="1"/>
      <c r="AR75" s="1"/>
      <c r="AS75" s="6" t="s">
        <v>77</v>
      </c>
      <c r="AT75" s="6">
        <v>0</v>
      </c>
      <c r="AU75" s="6">
        <v>0</v>
      </c>
      <c r="AV75" s="6">
        <v>0</v>
      </c>
      <c r="AW75" s="6">
        <v>0</v>
      </c>
      <c r="AZ75" s="6" t="s">
        <v>77</v>
      </c>
      <c r="BA75" s="6">
        <v>0.04</v>
      </c>
      <c r="BB75" s="6">
        <v>0.14000000000000001</v>
      </c>
      <c r="BC75" s="6">
        <v>0</v>
      </c>
      <c r="BD75" s="6">
        <v>0</v>
      </c>
      <c r="BG75" s="6" t="s">
        <v>77</v>
      </c>
      <c r="BH75" s="6">
        <v>0.03</v>
      </c>
      <c r="BI75" s="6">
        <v>0</v>
      </c>
      <c r="BJ75" s="6">
        <v>0.06</v>
      </c>
      <c r="BK75" s="6">
        <v>0</v>
      </c>
      <c r="BN75" s="6" t="s">
        <v>77</v>
      </c>
      <c r="BO75" s="6">
        <v>0.12</v>
      </c>
      <c r="BP75" s="6">
        <v>0</v>
      </c>
      <c r="BQ75" s="6">
        <v>0.08</v>
      </c>
      <c r="BR75" s="6">
        <v>0</v>
      </c>
      <c r="BU75" s="6" t="s">
        <v>77</v>
      </c>
      <c r="BV75" s="6">
        <v>0.5</v>
      </c>
      <c r="BW75" s="6">
        <v>1.07</v>
      </c>
      <c r="BX75" s="6">
        <v>0</v>
      </c>
      <c r="BY75" s="6">
        <v>0.43</v>
      </c>
      <c r="CB75" s="6" t="s">
        <v>77</v>
      </c>
      <c r="CC75" s="6">
        <v>0.84</v>
      </c>
      <c r="CD75" s="6">
        <v>2.5499999999999998</v>
      </c>
      <c r="CE75" s="6">
        <v>0</v>
      </c>
      <c r="CF75" s="6">
        <v>0</v>
      </c>
      <c r="CI75" s="6" t="s">
        <v>77</v>
      </c>
      <c r="CJ75" s="6">
        <v>0.62</v>
      </c>
      <c r="CK75" s="6">
        <v>0.61</v>
      </c>
      <c r="CL75" s="6">
        <v>0.56000000000000005</v>
      </c>
      <c r="CM75" s="6">
        <v>1.08</v>
      </c>
      <c r="CP75" s="6" t="s">
        <v>77</v>
      </c>
      <c r="CQ75" s="6">
        <v>0.87</v>
      </c>
      <c r="CR75" s="6">
        <v>1.02</v>
      </c>
      <c r="CS75" s="6">
        <v>0.5</v>
      </c>
      <c r="CT75" s="6">
        <v>0</v>
      </c>
      <c r="CW75" s="6" t="s">
        <v>77</v>
      </c>
      <c r="CX75" s="6">
        <v>1.37</v>
      </c>
      <c r="CY75" s="6">
        <v>1.58</v>
      </c>
      <c r="CZ75" s="6">
        <v>1.25</v>
      </c>
      <c r="DA75" s="6">
        <v>0</v>
      </c>
      <c r="DD75" s="6" t="s">
        <v>77</v>
      </c>
      <c r="DE75" s="6">
        <v>6.83</v>
      </c>
      <c r="DF75" s="6">
        <v>19.82</v>
      </c>
      <c r="DG75" s="6">
        <v>2.0699999999999998</v>
      </c>
      <c r="DH75" s="6">
        <v>0.24</v>
      </c>
      <c r="DK75" s="6" t="s">
        <v>77</v>
      </c>
      <c r="DL75" s="6">
        <v>3.4</v>
      </c>
      <c r="DM75" s="6">
        <v>8.9</v>
      </c>
      <c r="DN75" s="6">
        <v>1.49</v>
      </c>
      <c r="DO75" s="6">
        <v>0</v>
      </c>
      <c r="DR75" s="6" t="s">
        <v>77</v>
      </c>
      <c r="DS75" s="6">
        <v>1.63</v>
      </c>
      <c r="DT75" s="6">
        <v>0.56000000000000005</v>
      </c>
      <c r="DU75" s="6">
        <v>0.98</v>
      </c>
      <c r="DV75" s="6">
        <v>6.42</v>
      </c>
      <c r="DY75" s="6" t="s">
        <v>77</v>
      </c>
      <c r="DZ75" s="6">
        <v>1.52</v>
      </c>
      <c r="EA75" s="6">
        <v>0.61</v>
      </c>
      <c r="EB75" s="6">
        <v>2.09</v>
      </c>
      <c r="EC75" s="6">
        <v>2.54</v>
      </c>
      <c r="EF75" s="6" t="s">
        <v>77</v>
      </c>
      <c r="EG75" s="6">
        <v>0.93</v>
      </c>
      <c r="EH75" s="6">
        <v>0</v>
      </c>
      <c r="EI75" s="6">
        <v>1.79</v>
      </c>
      <c r="EJ75" s="6">
        <v>0.55000000000000004</v>
      </c>
      <c r="EM75" s="6" t="s">
        <v>77</v>
      </c>
      <c r="EN75" s="6">
        <v>2.69</v>
      </c>
      <c r="EO75" s="6">
        <v>4.24</v>
      </c>
      <c r="EP75" s="6">
        <v>1.19</v>
      </c>
      <c r="EQ75" s="6">
        <v>6.81</v>
      </c>
      <c r="ET75" s="6" t="s">
        <v>77</v>
      </c>
      <c r="EU75" s="6">
        <v>1.07</v>
      </c>
      <c r="EV75" s="6">
        <v>0.43</v>
      </c>
      <c r="EW75" s="6">
        <v>0.94</v>
      </c>
      <c r="EX75" s="6">
        <v>2.36</v>
      </c>
      <c r="FA75" s="6" t="s">
        <v>77</v>
      </c>
      <c r="FB75" s="6">
        <v>0.67</v>
      </c>
      <c r="FC75" s="6">
        <v>0.38</v>
      </c>
      <c r="FD75" s="6">
        <v>0.88</v>
      </c>
      <c r="FE75" s="6">
        <v>0</v>
      </c>
      <c r="FH75" s="6" t="s">
        <v>77</v>
      </c>
      <c r="FI75" s="6">
        <v>1.77</v>
      </c>
      <c r="FJ75" s="6">
        <v>0.28999999999999998</v>
      </c>
      <c r="FK75" s="6">
        <v>1.94</v>
      </c>
      <c r="FL75" s="6">
        <v>5.26</v>
      </c>
      <c r="FO75" s="6" t="s">
        <v>77</v>
      </c>
      <c r="FP75" s="6">
        <v>0.9</v>
      </c>
      <c r="FQ75" s="6">
        <v>0.41</v>
      </c>
      <c r="FR75" s="6">
        <v>1.06</v>
      </c>
      <c r="FS75" s="6">
        <v>0</v>
      </c>
      <c r="FV75" s="6" t="s">
        <v>77</v>
      </c>
      <c r="FW75" s="6">
        <v>0.26</v>
      </c>
      <c r="FX75" s="6">
        <v>0.38</v>
      </c>
      <c r="FY75" s="6">
        <v>0</v>
      </c>
      <c r="FZ75" s="6">
        <v>0.25</v>
      </c>
      <c r="GC75" s="6" t="s">
        <v>77</v>
      </c>
      <c r="GD75" s="6">
        <v>0.17</v>
      </c>
      <c r="GE75" s="6">
        <v>0.69</v>
      </c>
      <c r="GF75" s="6">
        <v>0</v>
      </c>
      <c r="GG75" s="6">
        <v>0</v>
      </c>
      <c r="GJ75" s="58" t="s">
        <v>77</v>
      </c>
      <c r="GK75" s="58">
        <v>0.28000000000000003</v>
      </c>
      <c r="GL75" s="58">
        <v>0.89</v>
      </c>
      <c r="GM75" s="58">
        <v>0.06</v>
      </c>
      <c r="GN75" s="58">
        <v>0</v>
      </c>
      <c r="GQ75" s="58" t="s">
        <v>77</v>
      </c>
      <c r="GR75" s="58">
        <v>0.65</v>
      </c>
      <c r="GS75" s="58">
        <v>0.92</v>
      </c>
      <c r="GT75" s="58">
        <v>0.28999999999999998</v>
      </c>
      <c r="GU75" s="58">
        <v>0.72</v>
      </c>
      <c r="GX75" s="62" t="s">
        <v>77</v>
      </c>
      <c r="GY75" s="62">
        <v>0.66</v>
      </c>
      <c r="GZ75" s="62">
        <v>1.47</v>
      </c>
      <c r="HA75" s="62">
        <v>0.08</v>
      </c>
      <c r="HB75" s="62">
        <v>1.84</v>
      </c>
      <c r="HE75" s="66" t="s">
        <v>77</v>
      </c>
      <c r="HF75" s="66">
        <v>2.69</v>
      </c>
      <c r="HG75" s="66">
        <v>0.43</v>
      </c>
      <c r="HH75" s="66">
        <v>4.66</v>
      </c>
      <c r="HI75" s="66">
        <v>0</v>
      </c>
      <c r="HL75" s="66" t="s">
        <v>77</v>
      </c>
      <c r="HM75" s="66">
        <v>8.91</v>
      </c>
      <c r="HN75" s="66">
        <v>1.04</v>
      </c>
      <c r="HO75" s="66">
        <v>16.53</v>
      </c>
      <c r="HP75" s="66">
        <v>2.84</v>
      </c>
      <c r="HS75" s="66" t="s">
        <v>77</v>
      </c>
      <c r="HT75" s="66">
        <v>10.32</v>
      </c>
      <c r="HU75" s="66">
        <v>1.42</v>
      </c>
      <c r="HV75" s="66">
        <v>17.48</v>
      </c>
      <c r="HW75" s="66">
        <v>1.34</v>
      </c>
      <c r="HZ75" s="66" t="s">
        <v>77</v>
      </c>
      <c r="IA75" s="75">
        <v>13.95</v>
      </c>
      <c r="IB75" s="75">
        <v>1.1399999999999999</v>
      </c>
      <c r="IC75" s="75">
        <v>21.51</v>
      </c>
      <c r="ID75" s="75">
        <v>12.83</v>
      </c>
      <c r="IG75" s="66" t="s">
        <v>77</v>
      </c>
      <c r="IH75" s="66">
        <v>16.68</v>
      </c>
      <c r="II75" s="66">
        <v>1.28</v>
      </c>
      <c r="IJ75" s="66">
        <v>22.28</v>
      </c>
      <c r="IK75" s="66">
        <v>31.32</v>
      </c>
      <c r="IN75" s="66" t="s">
        <v>77</v>
      </c>
      <c r="IO75" s="66">
        <v>13.82</v>
      </c>
      <c r="IP75" s="66">
        <v>0.71</v>
      </c>
      <c r="IQ75" s="66">
        <v>19.89</v>
      </c>
      <c r="IR75" s="66">
        <v>20.12</v>
      </c>
      <c r="IU75" s="66" t="s">
        <v>77</v>
      </c>
      <c r="IV75" s="66">
        <v>13.71</v>
      </c>
      <c r="IW75" s="66">
        <v>2.79</v>
      </c>
      <c r="IX75" s="66">
        <v>19.55</v>
      </c>
      <c r="IY75" s="66">
        <v>19.899999999999999</v>
      </c>
      <c r="JB75" s="66" t="s">
        <v>77</v>
      </c>
      <c r="JC75" s="76">
        <v>12.98</v>
      </c>
      <c r="JD75" s="76">
        <v>1.63</v>
      </c>
      <c r="JE75" s="76">
        <v>18.63</v>
      </c>
      <c r="JF75" s="76">
        <v>20.99</v>
      </c>
      <c r="JI75" s="66" t="s">
        <v>77</v>
      </c>
      <c r="JJ75" s="66">
        <v>11.16</v>
      </c>
      <c r="JK75" s="66">
        <v>0.21</v>
      </c>
      <c r="JL75" s="66">
        <v>16.739999999999998</v>
      </c>
      <c r="JM75" s="66">
        <v>18</v>
      </c>
      <c r="JP75" s="72" t="s">
        <v>77</v>
      </c>
      <c r="JQ75" s="72">
        <v>12.4</v>
      </c>
      <c r="JR75" s="72">
        <v>1.71</v>
      </c>
      <c r="JS75" s="72">
        <v>17.43</v>
      </c>
      <c r="JT75" s="72">
        <v>18.5</v>
      </c>
      <c r="JW75" s="76" t="s">
        <v>77</v>
      </c>
      <c r="JX75" s="76">
        <v>11.56</v>
      </c>
      <c r="JY75" s="76">
        <v>0.24</v>
      </c>
      <c r="JZ75" s="76">
        <v>19.46</v>
      </c>
      <c r="KA75" s="76">
        <v>10.31</v>
      </c>
      <c r="KD75" s="76" t="s">
        <v>77</v>
      </c>
      <c r="KE75" s="76">
        <v>13.47</v>
      </c>
      <c r="KF75" s="76">
        <v>0.54</v>
      </c>
      <c r="KG75" s="76">
        <v>22.45</v>
      </c>
      <c r="KH75" s="76">
        <v>16.38</v>
      </c>
      <c r="KK75" s="6" t="s">
        <v>77</v>
      </c>
      <c r="KL75" s="6">
        <v>13.34</v>
      </c>
      <c r="KM75" s="6">
        <v>5.36</v>
      </c>
      <c r="KN75" s="6">
        <v>19.440000000000001</v>
      </c>
      <c r="KO75" s="6">
        <v>14.21</v>
      </c>
      <c r="KR75" s="76" t="s">
        <v>77</v>
      </c>
      <c r="KS75" s="76">
        <v>12.06</v>
      </c>
      <c r="KT75" s="76">
        <v>1.47</v>
      </c>
      <c r="KU75" s="76">
        <v>19.489999999999998</v>
      </c>
      <c r="KV75" s="76">
        <v>10</v>
      </c>
      <c r="KY75" s="76" t="s">
        <v>77</v>
      </c>
      <c r="KZ75" s="76">
        <v>12.26</v>
      </c>
      <c r="LA75" s="76">
        <v>1.06</v>
      </c>
      <c r="LB75" s="76">
        <v>19.440000000000001</v>
      </c>
      <c r="LC75" s="76">
        <v>11.1</v>
      </c>
      <c r="LF75" s="76" t="s">
        <v>77</v>
      </c>
      <c r="LG75" s="76">
        <v>10.199999999999999</v>
      </c>
      <c r="LH75" s="76">
        <v>0.24</v>
      </c>
      <c r="LI75" s="76">
        <v>19</v>
      </c>
      <c r="LJ75" s="76">
        <v>1.61</v>
      </c>
      <c r="LM75" s="76" t="s">
        <v>77</v>
      </c>
      <c r="LN75" s="76">
        <v>15.07</v>
      </c>
      <c r="LO75" s="76">
        <v>3.18</v>
      </c>
      <c r="LP75" s="76">
        <v>23.3</v>
      </c>
      <c r="LQ75" s="76">
        <v>9.6999999999999993</v>
      </c>
      <c r="LR75" s="76"/>
      <c r="LS75" s="76"/>
      <c r="LT75" s="76" t="s">
        <v>77</v>
      </c>
      <c r="LU75" s="76">
        <v>3.82</v>
      </c>
      <c r="LV75" s="76">
        <v>3.13</v>
      </c>
      <c r="LW75" s="76">
        <v>2.91</v>
      </c>
      <c r="LX75" s="76">
        <v>7.62</v>
      </c>
      <c r="LY75" s="76"/>
      <c r="LZ75" s="76"/>
      <c r="MA75" s="76" t="s">
        <v>77</v>
      </c>
      <c r="MB75" s="76">
        <v>1.21</v>
      </c>
      <c r="MC75" s="76">
        <v>2.4700000000000002</v>
      </c>
      <c r="MD75" s="76">
        <v>0.59</v>
      </c>
      <c r="ME75" s="76">
        <v>0.62</v>
      </c>
      <c r="MH75" s="76" t="s">
        <v>77</v>
      </c>
      <c r="MI75" s="76">
        <v>0.51</v>
      </c>
      <c r="MJ75" s="76">
        <v>1.1399999999999999</v>
      </c>
      <c r="MK75" s="76">
        <v>0.33</v>
      </c>
      <c r="ML75" s="76">
        <v>0</v>
      </c>
      <c r="MM75" s="76"/>
      <c r="MN75" s="76"/>
      <c r="MO75" s="76" t="s">
        <v>77</v>
      </c>
      <c r="MP75" s="76">
        <v>1.28</v>
      </c>
      <c r="MQ75" s="76">
        <v>1.38</v>
      </c>
      <c r="MR75" s="76">
        <v>1.75</v>
      </c>
      <c r="MS75" s="76">
        <v>0</v>
      </c>
    </row>
    <row r="76" spans="1:357" x14ac:dyDescent="0.25">
      <c r="A76" s="1">
        <v>3.5499999999999954</v>
      </c>
      <c r="B76" s="1">
        <v>3.5999999999999952</v>
      </c>
      <c r="C76" s="1" t="s">
        <v>78</v>
      </c>
      <c r="D76" s="1">
        <v>0.56000000000000005</v>
      </c>
      <c r="E76" s="1">
        <v>0.77</v>
      </c>
      <c r="F76" s="1">
        <v>0.78</v>
      </c>
      <c r="G76" s="1">
        <v>0</v>
      </c>
      <c r="H76" s="1"/>
      <c r="I76" s="1"/>
      <c r="J76" s="1" t="s">
        <v>78</v>
      </c>
      <c r="K76" s="1">
        <v>0.36</v>
      </c>
      <c r="L76" s="1">
        <v>0.81</v>
      </c>
      <c r="M76" s="1">
        <v>7.0000000000000007E-2</v>
      </c>
      <c r="N76" s="1">
        <v>0.65</v>
      </c>
      <c r="O76" s="1"/>
      <c r="P76" s="1"/>
      <c r="Q76" s="1" t="s">
        <v>78</v>
      </c>
      <c r="R76" s="1">
        <v>0.32</v>
      </c>
      <c r="S76" s="1">
        <v>1.33</v>
      </c>
      <c r="T76" s="1">
        <v>0</v>
      </c>
      <c r="U76" s="1">
        <v>0</v>
      </c>
      <c r="V76" s="1"/>
      <c r="W76" s="1"/>
      <c r="X76" s="1" t="s">
        <v>78</v>
      </c>
      <c r="Y76" s="1">
        <v>0.67</v>
      </c>
      <c r="Z76" s="1">
        <v>2.74</v>
      </c>
      <c r="AA76" s="1">
        <v>0.09</v>
      </c>
      <c r="AB76" s="1">
        <v>0</v>
      </c>
      <c r="AC76" s="1"/>
      <c r="AD76" s="1"/>
      <c r="AE76" s="6" t="s">
        <v>78</v>
      </c>
      <c r="AF76" s="6">
        <v>0.16</v>
      </c>
      <c r="AG76" s="6">
        <v>0.34</v>
      </c>
      <c r="AH76" s="6">
        <v>0.15</v>
      </c>
      <c r="AI76" s="6">
        <v>0</v>
      </c>
      <c r="AJ76" s="1"/>
      <c r="AK76" s="1"/>
      <c r="AL76" s="6" t="s">
        <v>78</v>
      </c>
      <c r="AM76" s="6">
        <v>0.62</v>
      </c>
      <c r="AN76" s="6">
        <v>0.89</v>
      </c>
      <c r="AO76" s="6">
        <v>0.57999999999999996</v>
      </c>
      <c r="AP76" s="6">
        <v>0</v>
      </c>
      <c r="AQ76" s="1"/>
      <c r="AR76" s="1"/>
      <c r="AS76" s="6" t="s">
        <v>78</v>
      </c>
      <c r="AT76" s="6">
        <v>0.54</v>
      </c>
      <c r="AU76" s="6">
        <v>1.19</v>
      </c>
      <c r="AV76" s="6">
        <v>0</v>
      </c>
      <c r="AW76" s="6">
        <v>0</v>
      </c>
      <c r="AZ76" s="6" t="s">
        <v>78</v>
      </c>
      <c r="BA76" s="6">
        <v>0.93</v>
      </c>
      <c r="BB76" s="6">
        <v>0.25</v>
      </c>
      <c r="BC76" s="6">
        <v>0.64</v>
      </c>
      <c r="BD76" s="6">
        <v>3.9</v>
      </c>
      <c r="BG76" s="6" t="s">
        <v>78</v>
      </c>
      <c r="BH76" s="6">
        <v>7.0000000000000007E-2</v>
      </c>
      <c r="BI76" s="6">
        <v>0</v>
      </c>
      <c r="BJ76" s="6">
        <v>0</v>
      </c>
      <c r="BK76" s="6">
        <v>0.43</v>
      </c>
      <c r="BN76" s="6" t="s">
        <v>78</v>
      </c>
      <c r="BO76" s="6">
        <v>0.56000000000000005</v>
      </c>
      <c r="BP76" s="6">
        <v>0.32</v>
      </c>
      <c r="BQ76" s="6">
        <v>0.98</v>
      </c>
      <c r="BR76" s="6">
        <v>0</v>
      </c>
      <c r="BU76" s="6" t="s">
        <v>78</v>
      </c>
      <c r="BV76" s="6">
        <v>1.1599999999999999</v>
      </c>
      <c r="BW76" s="6">
        <v>2.41</v>
      </c>
      <c r="BX76" s="6">
        <v>1.05</v>
      </c>
      <c r="BY76" s="6">
        <v>0</v>
      </c>
      <c r="CB76" s="6" t="s">
        <v>78</v>
      </c>
      <c r="CC76" s="6">
        <v>2.2599999999999998</v>
      </c>
      <c r="CD76" s="6">
        <v>4.0599999999999996</v>
      </c>
      <c r="CE76" s="6">
        <v>1.7</v>
      </c>
      <c r="CF76" s="6">
        <v>0</v>
      </c>
      <c r="CI76" s="6" t="s">
        <v>78</v>
      </c>
      <c r="CJ76" s="6">
        <v>2.12</v>
      </c>
      <c r="CK76" s="6">
        <v>2.68</v>
      </c>
      <c r="CL76" s="6">
        <v>2.13</v>
      </c>
      <c r="CM76" s="6">
        <v>0.22</v>
      </c>
      <c r="CP76" s="6" t="s">
        <v>78</v>
      </c>
      <c r="CQ76" s="6">
        <v>1.6</v>
      </c>
      <c r="CR76" s="6">
        <v>3.43</v>
      </c>
      <c r="CS76" s="6">
        <v>0.76</v>
      </c>
      <c r="CT76" s="6">
        <v>0.31</v>
      </c>
      <c r="CW76" s="6" t="s">
        <v>78</v>
      </c>
      <c r="CX76" s="6">
        <v>2.5499999999999998</v>
      </c>
      <c r="CY76" s="6">
        <v>0.66</v>
      </c>
      <c r="CZ76" s="6">
        <v>1.59</v>
      </c>
      <c r="DA76" s="6">
        <v>10.119999999999999</v>
      </c>
      <c r="DD76" s="6" t="s">
        <v>78</v>
      </c>
      <c r="DE76" s="6">
        <v>3.53</v>
      </c>
      <c r="DF76" s="6">
        <v>6</v>
      </c>
      <c r="DG76" s="6">
        <v>2.5499999999999998</v>
      </c>
      <c r="DH76" s="6">
        <v>3.69</v>
      </c>
      <c r="DK76" s="6" t="s">
        <v>78</v>
      </c>
      <c r="DL76" s="6">
        <v>1.63</v>
      </c>
      <c r="DM76" s="6">
        <v>0.9</v>
      </c>
      <c r="DN76" s="6">
        <v>1.8</v>
      </c>
      <c r="DO76" s="6">
        <v>2.4900000000000002</v>
      </c>
      <c r="DR76" s="6" t="s">
        <v>78</v>
      </c>
      <c r="DS76" s="6">
        <v>2.4500000000000002</v>
      </c>
      <c r="DT76" s="6">
        <v>4.59</v>
      </c>
      <c r="DU76" s="6">
        <v>1.31</v>
      </c>
      <c r="DV76" s="6">
        <v>2.56</v>
      </c>
      <c r="DY76" s="6" t="s">
        <v>78</v>
      </c>
      <c r="DZ76" s="6">
        <v>3.49</v>
      </c>
      <c r="EA76" s="6">
        <v>6.75</v>
      </c>
      <c r="EB76" s="6">
        <v>2.7</v>
      </c>
      <c r="EC76" s="6">
        <v>0.64</v>
      </c>
      <c r="EF76" s="6" t="s">
        <v>78</v>
      </c>
      <c r="EG76" s="6">
        <v>4.1100000000000003</v>
      </c>
      <c r="EH76" s="6">
        <v>2.84</v>
      </c>
      <c r="EI76" s="6">
        <v>5.78</v>
      </c>
      <c r="EJ76" s="6">
        <v>1.57</v>
      </c>
      <c r="EM76" s="6" t="s">
        <v>78</v>
      </c>
      <c r="EN76" s="6">
        <v>7.96</v>
      </c>
      <c r="EO76" s="6">
        <v>0.73</v>
      </c>
      <c r="EP76" s="6">
        <v>13.52</v>
      </c>
      <c r="EQ76" s="6">
        <v>2.34</v>
      </c>
      <c r="ET76" s="6" t="s">
        <v>78</v>
      </c>
      <c r="EU76" s="6">
        <v>8.01</v>
      </c>
      <c r="EV76" s="6">
        <v>2.9</v>
      </c>
      <c r="EW76" s="6">
        <v>11.79</v>
      </c>
      <c r="EX76" s="6">
        <v>4.41</v>
      </c>
      <c r="FA76" s="6" t="s">
        <v>78</v>
      </c>
      <c r="FB76" s="6">
        <v>6.54</v>
      </c>
      <c r="FC76" s="6">
        <v>0.94</v>
      </c>
      <c r="FD76" s="6">
        <v>10.57</v>
      </c>
      <c r="FE76" s="6">
        <v>4.45</v>
      </c>
      <c r="FH76" s="6" t="s">
        <v>78</v>
      </c>
      <c r="FI76" s="6">
        <v>15.64</v>
      </c>
      <c r="FJ76" s="6">
        <v>2.58</v>
      </c>
      <c r="FK76" s="6">
        <v>22</v>
      </c>
      <c r="FL76" s="6">
        <v>19.690000000000001</v>
      </c>
      <c r="FO76" s="6" t="s">
        <v>78</v>
      </c>
      <c r="FP76" s="6">
        <v>19.52</v>
      </c>
      <c r="FQ76" s="6">
        <v>1.99</v>
      </c>
      <c r="FR76" s="6">
        <v>23.44</v>
      </c>
      <c r="FS76" s="6">
        <v>42.89</v>
      </c>
      <c r="FV76" s="6" t="s">
        <v>78</v>
      </c>
      <c r="FW76" s="6">
        <v>17.670000000000002</v>
      </c>
      <c r="FX76" s="6">
        <v>5.55</v>
      </c>
      <c r="FY76" s="6">
        <v>21.84</v>
      </c>
      <c r="FZ76" s="6">
        <v>30.48</v>
      </c>
      <c r="GC76" s="6" t="s">
        <v>78</v>
      </c>
      <c r="GD76" s="6">
        <v>21.69</v>
      </c>
      <c r="GE76" s="6">
        <v>4.8099999999999996</v>
      </c>
      <c r="GF76" s="6">
        <v>27.35</v>
      </c>
      <c r="GG76" s="6">
        <v>37.96</v>
      </c>
      <c r="GJ76" s="58" t="s">
        <v>78</v>
      </c>
      <c r="GK76" s="58">
        <v>18.5</v>
      </c>
      <c r="GL76" s="58">
        <v>4.74</v>
      </c>
      <c r="GM76" s="58">
        <v>23.39</v>
      </c>
      <c r="GN76" s="58">
        <v>36.71</v>
      </c>
      <c r="GQ76" s="58" t="s">
        <v>78</v>
      </c>
      <c r="GR76" s="58">
        <v>16.62</v>
      </c>
      <c r="GS76" s="58">
        <v>6.39</v>
      </c>
      <c r="GT76" s="58">
        <v>22.53</v>
      </c>
      <c r="GU76" s="58">
        <v>21.98</v>
      </c>
      <c r="GX76" s="62" t="s">
        <v>78</v>
      </c>
      <c r="GY76" s="62">
        <v>14.42</v>
      </c>
      <c r="GZ76" s="62">
        <v>2.87</v>
      </c>
      <c r="HA76" s="62">
        <v>20.57</v>
      </c>
      <c r="HB76" s="62">
        <v>31.34</v>
      </c>
      <c r="HE76" s="66" t="s">
        <v>78</v>
      </c>
      <c r="HF76" s="66">
        <v>11.95</v>
      </c>
      <c r="HG76" s="66">
        <v>4.8600000000000003</v>
      </c>
      <c r="HH76" s="66">
        <v>15.73</v>
      </c>
      <c r="HI76" s="66">
        <v>27.43</v>
      </c>
      <c r="HL76" s="66" t="s">
        <v>78</v>
      </c>
      <c r="HM76" s="66">
        <v>4.18</v>
      </c>
      <c r="HN76" s="66">
        <v>3.37</v>
      </c>
      <c r="HO76" s="66">
        <v>2.94</v>
      </c>
      <c r="HP76" s="66">
        <v>13.5</v>
      </c>
      <c r="HS76" s="66" t="s">
        <v>78</v>
      </c>
      <c r="HT76" s="66">
        <v>2.54</v>
      </c>
      <c r="HU76" s="66">
        <v>0.44</v>
      </c>
      <c r="HV76" s="66">
        <v>3.41</v>
      </c>
      <c r="HW76" s="66">
        <v>5.04</v>
      </c>
      <c r="HZ76" s="66" t="s">
        <v>78</v>
      </c>
      <c r="IA76" s="75">
        <v>1.08</v>
      </c>
      <c r="IB76" s="75">
        <v>1.45</v>
      </c>
      <c r="IC76" s="75">
        <v>0.77</v>
      </c>
      <c r="ID76" s="75">
        <v>0.65</v>
      </c>
      <c r="IG76" s="66" t="s">
        <v>78</v>
      </c>
      <c r="IH76" s="66">
        <v>2</v>
      </c>
      <c r="II76" s="66">
        <v>0.87</v>
      </c>
      <c r="IJ76" s="66">
        <v>2.27</v>
      </c>
      <c r="IK76" s="66">
        <v>3.33</v>
      </c>
      <c r="IN76" s="66" t="s">
        <v>78</v>
      </c>
      <c r="IO76" s="66">
        <v>1.29</v>
      </c>
      <c r="IP76" s="66">
        <v>0.09</v>
      </c>
      <c r="IQ76" s="66">
        <v>1.28</v>
      </c>
      <c r="IR76" s="66">
        <v>2.27</v>
      </c>
      <c r="IU76" s="66" t="s">
        <v>78</v>
      </c>
      <c r="IV76" s="66">
        <v>1.65</v>
      </c>
      <c r="IW76" s="66">
        <v>1.76</v>
      </c>
      <c r="IX76" s="66">
        <v>1.43</v>
      </c>
      <c r="IY76" s="66">
        <v>3.76</v>
      </c>
      <c r="JB76" s="66" t="s">
        <v>78</v>
      </c>
      <c r="JC76" s="76">
        <v>0.92</v>
      </c>
      <c r="JD76" s="76">
        <v>0.91</v>
      </c>
      <c r="JE76" s="76">
        <v>0.39</v>
      </c>
      <c r="JF76" s="76">
        <v>2.42</v>
      </c>
      <c r="JI76" s="66" t="s">
        <v>78</v>
      </c>
      <c r="JJ76" s="66">
        <v>1.29</v>
      </c>
      <c r="JK76" s="66">
        <v>0.22</v>
      </c>
      <c r="JL76" s="66">
        <v>1.23</v>
      </c>
      <c r="JM76" s="66">
        <v>3.3</v>
      </c>
      <c r="JP76" s="72" t="s">
        <v>78</v>
      </c>
      <c r="JQ76" s="72">
        <v>0.99</v>
      </c>
      <c r="JR76" s="72">
        <v>1.35</v>
      </c>
      <c r="JS76" s="72">
        <v>0.89</v>
      </c>
      <c r="JT76" s="72">
        <v>0.93</v>
      </c>
      <c r="JW76" s="76" t="s">
        <v>78</v>
      </c>
      <c r="JX76" s="76">
        <v>1.45</v>
      </c>
      <c r="JY76" s="76">
        <v>0.78</v>
      </c>
      <c r="JZ76" s="76">
        <v>1.64</v>
      </c>
      <c r="KA76" s="76">
        <v>1.64</v>
      </c>
      <c r="KD76" s="76" t="s">
        <v>78</v>
      </c>
      <c r="KE76" s="76">
        <v>0.61</v>
      </c>
      <c r="KF76" s="76">
        <v>0.08</v>
      </c>
      <c r="KG76" s="76">
        <v>0.99</v>
      </c>
      <c r="KH76" s="76">
        <v>0.31</v>
      </c>
      <c r="KK76" s="6" t="s">
        <v>78</v>
      </c>
      <c r="KL76" s="6">
        <v>2.98</v>
      </c>
      <c r="KM76" s="6">
        <v>1.59</v>
      </c>
      <c r="KN76" s="6">
        <v>0.76</v>
      </c>
      <c r="KO76" s="6">
        <v>14.25</v>
      </c>
      <c r="KR76" s="76" t="s">
        <v>78</v>
      </c>
      <c r="KS76" s="76">
        <v>0.44</v>
      </c>
      <c r="KT76" s="76">
        <v>0.41</v>
      </c>
      <c r="KU76" s="76">
        <v>0.41</v>
      </c>
      <c r="KV76" s="76">
        <v>0.56000000000000005</v>
      </c>
      <c r="KY76" s="76" t="s">
        <v>78</v>
      </c>
      <c r="KZ76" s="76">
        <v>0.49</v>
      </c>
      <c r="LA76" s="76">
        <v>0.42</v>
      </c>
      <c r="LB76" s="76">
        <v>0.09</v>
      </c>
      <c r="LC76" s="76">
        <v>1.6</v>
      </c>
      <c r="LF76" s="76" t="s">
        <v>78</v>
      </c>
      <c r="LG76" s="76">
        <v>0.93</v>
      </c>
      <c r="LH76" s="76">
        <v>0.21</v>
      </c>
      <c r="LI76" s="76">
        <v>0.7</v>
      </c>
      <c r="LJ76" s="76">
        <v>2.63</v>
      </c>
      <c r="LM76" s="76" t="s">
        <v>78</v>
      </c>
      <c r="LN76" s="76">
        <v>1.96</v>
      </c>
      <c r="LO76" s="76">
        <v>0.51</v>
      </c>
      <c r="LP76" s="76">
        <v>1.3</v>
      </c>
      <c r="LQ76" s="76">
        <v>7.34</v>
      </c>
      <c r="LR76" s="76"/>
      <c r="LS76" s="76"/>
      <c r="LT76" s="76" t="s">
        <v>78</v>
      </c>
      <c r="LU76" s="76">
        <v>1.79</v>
      </c>
      <c r="LV76" s="76">
        <v>2.04</v>
      </c>
      <c r="LW76" s="76">
        <v>0.62</v>
      </c>
      <c r="LX76" s="76">
        <v>4.8</v>
      </c>
      <c r="LY76" s="76"/>
      <c r="LZ76" s="76"/>
      <c r="MA76" s="76" t="s">
        <v>78</v>
      </c>
      <c r="MB76" s="76">
        <v>3.19</v>
      </c>
      <c r="MC76" s="76">
        <v>4.1900000000000004</v>
      </c>
      <c r="MD76" s="76">
        <v>2.17</v>
      </c>
      <c r="ME76" s="76">
        <v>2.1</v>
      </c>
      <c r="MH76" s="76" t="s">
        <v>78</v>
      </c>
      <c r="MI76" s="76">
        <v>2.11</v>
      </c>
      <c r="MJ76" s="76">
        <v>3.85</v>
      </c>
      <c r="MK76" s="76">
        <v>0.77</v>
      </c>
      <c r="ML76" s="76">
        <v>2.9</v>
      </c>
      <c r="MM76" s="76"/>
      <c r="MN76" s="76"/>
      <c r="MO76" s="76" t="s">
        <v>78</v>
      </c>
      <c r="MP76" s="76">
        <v>3.8</v>
      </c>
      <c r="MQ76" s="76">
        <v>10.62</v>
      </c>
      <c r="MR76" s="76">
        <v>0.98</v>
      </c>
      <c r="MS76" s="76">
        <v>2.16</v>
      </c>
    </row>
    <row r="77" spans="1:357" x14ac:dyDescent="0.25">
      <c r="A77" s="1">
        <v>3.5999999999999952</v>
      </c>
      <c r="B77" s="1">
        <v>3.649999999999995</v>
      </c>
      <c r="C77" s="1" t="s">
        <v>79</v>
      </c>
      <c r="D77" s="1">
        <v>0.33</v>
      </c>
      <c r="E77" s="1">
        <v>0</v>
      </c>
      <c r="F77" s="1">
        <v>0.53</v>
      </c>
      <c r="G77" s="1">
        <v>0</v>
      </c>
      <c r="H77" s="1"/>
      <c r="I77" s="1"/>
      <c r="J77" s="1" t="s">
        <v>79</v>
      </c>
      <c r="K77" s="1">
        <v>0.64</v>
      </c>
      <c r="L77" s="1">
        <v>1.22</v>
      </c>
      <c r="M77" s="1">
        <v>0.15</v>
      </c>
      <c r="N77" s="1">
        <v>1.4</v>
      </c>
      <c r="O77" s="1"/>
      <c r="P77" s="1"/>
      <c r="Q77" s="1" t="s">
        <v>79</v>
      </c>
      <c r="R77" s="1">
        <v>0.46</v>
      </c>
      <c r="S77" s="1">
        <v>1.01</v>
      </c>
      <c r="T77" s="1">
        <v>0.31</v>
      </c>
      <c r="U77" s="1">
        <v>0</v>
      </c>
      <c r="V77" s="1"/>
      <c r="W77" s="1"/>
      <c r="X77" s="1" t="s">
        <v>79</v>
      </c>
      <c r="Y77" s="1">
        <v>0.41</v>
      </c>
      <c r="Z77" s="1">
        <v>0.75</v>
      </c>
      <c r="AA77" s="1">
        <v>0.44</v>
      </c>
      <c r="AB77" s="1">
        <v>0</v>
      </c>
      <c r="AC77" s="1"/>
      <c r="AD77" s="1"/>
      <c r="AE77" s="6" t="s">
        <v>79</v>
      </c>
      <c r="AF77" s="6">
        <v>0.4</v>
      </c>
      <c r="AG77" s="6">
        <v>0.08</v>
      </c>
      <c r="AH77" s="6">
        <v>0.53</v>
      </c>
      <c r="AI77" s="6">
        <v>0</v>
      </c>
      <c r="AJ77" s="1"/>
      <c r="AK77" s="1"/>
      <c r="AL77" s="6" t="s">
        <v>79</v>
      </c>
      <c r="AM77" s="6">
        <v>0.25</v>
      </c>
      <c r="AN77" s="6">
        <v>0</v>
      </c>
      <c r="AO77" s="6">
        <v>0.33</v>
      </c>
      <c r="AP77" s="6">
        <v>0.19</v>
      </c>
      <c r="AQ77" s="1"/>
      <c r="AR77" s="1"/>
      <c r="AS77" s="6" t="s">
        <v>79</v>
      </c>
      <c r="AT77" s="6">
        <v>0.15</v>
      </c>
      <c r="AU77" s="6">
        <v>0.12</v>
      </c>
      <c r="AV77" s="6">
        <v>0.24</v>
      </c>
      <c r="AW77" s="6">
        <v>0</v>
      </c>
      <c r="AZ77" s="6" t="s">
        <v>79</v>
      </c>
      <c r="BA77" s="6">
        <v>0.31</v>
      </c>
      <c r="BB77" s="6">
        <v>0.9</v>
      </c>
      <c r="BC77" s="6">
        <v>0</v>
      </c>
      <c r="BD77" s="6">
        <v>0</v>
      </c>
      <c r="BG77" s="6" t="s">
        <v>79</v>
      </c>
      <c r="BH77" s="6">
        <v>0</v>
      </c>
      <c r="BI77" s="6">
        <v>0</v>
      </c>
      <c r="BJ77" s="6">
        <v>0</v>
      </c>
      <c r="BK77" s="6">
        <v>0</v>
      </c>
      <c r="BN77" s="6" t="s">
        <v>79</v>
      </c>
      <c r="BO77" s="6">
        <v>0.15</v>
      </c>
      <c r="BP77" s="6">
        <v>0.36</v>
      </c>
      <c r="BQ77" s="6">
        <v>0</v>
      </c>
      <c r="BR77" s="6">
        <v>0</v>
      </c>
      <c r="BU77" s="6" t="s">
        <v>79</v>
      </c>
      <c r="BV77" s="6">
        <v>0.16</v>
      </c>
      <c r="BW77" s="6">
        <v>0.55000000000000004</v>
      </c>
      <c r="BX77" s="6">
        <v>0.06</v>
      </c>
      <c r="BY77" s="6">
        <v>0</v>
      </c>
      <c r="CB77" s="6" t="s">
        <v>79</v>
      </c>
      <c r="CC77" s="6">
        <v>0.11</v>
      </c>
      <c r="CD77" s="6">
        <v>0.16</v>
      </c>
      <c r="CE77" s="6">
        <v>0</v>
      </c>
      <c r="CF77" s="6">
        <v>0</v>
      </c>
      <c r="CI77" s="6" t="s">
        <v>79</v>
      </c>
      <c r="CJ77" s="6">
        <v>0.48</v>
      </c>
      <c r="CK77" s="6">
        <v>0.13</v>
      </c>
      <c r="CL77" s="6">
        <v>0.3</v>
      </c>
      <c r="CM77" s="6">
        <v>0</v>
      </c>
      <c r="CP77" s="6" t="s">
        <v>79</v>
      </c>
      <c r="CQ77" s="6">
        <v>1.92</v>
      </c>
      <c r="CR77" s="6">
        <v>0.14000000000000001</v>
      </c>
      <c r="CS77" s="6">
        <v>0.52</v>
      </c>
      <c r="CT77" s="6">
        <v>11.13</v>
      </c>
      <c r="CW77" s="6" t="s">
        <v>79</v>
      </c>
      <c r="CX77" s="6">
        <v>0.51</v>
      </c>
      <c r="CY77" s="6">
        <v>0.32</v>
      </c>
      <c r="CZ77" s="6">
        <v>0.15</v>
      </c>
      <c r="DA77" s="6">
        <v>2.38</v>
      </c>
      <c r="DD77" s="6" t="s">
        <v>79</v>
      </c>
      <c r="DE77" s="6">
        <v>0.59</v>
      </c>
      <c r="DF77" s="6">
        <v>0.35</v>
      </c>
      <c r="DG77" s="6">
        <v>0.38</v>
      </c>
      <c r="DH77" s="6">
        <v>1.44</v>
      </c>
      <c r="DK77" s="6" t="s">
        <v>79</v>
      </c>
      <c r="DL77" s="6">
        <v>0.77</v>
      </c>
      <c r="DM77" s="6">
        <v>0.26</v>
      </c>
      <c r="DN77" s="6">
        <v>0.92</v>
      </c>
      <c r="DO77" s="6">
        <v>0.66</v>
      </c>
      <c r="DR77" s="6" t="s">
        <v>79</v>
      </c>
      <c r="DS77" s="6">
        <v>1.1100000000000001</v>
      </c>
      <c r="DT77" s="6">
        <v>1.61</v>
      </c>
      <c r="DU77" s="6">
        <v>1.1299999999999999</v>
      </c>
      <c r="DV77" s="6">
        <v>0</v>
      </c>
      <c r="DY77" s="6" t="s">
        <v>79</v>
      </c>
      <c r="DZ77" s="6">
        <v>0.38</v>
      </c>
      <c r="EA77" s="6">
        <v>0.43</v>
      </c>
      <c r="EB77" s="6">
        <v>0.18</v>
      </c>
      <c r="EC77" s="6">
        <v>0</v>
      </c>
      <c r="EF77" s="6" t="s">
        <v>79</v>
      </c>
      <c r="EG77" s="6">
        <v>0.87</v>
      </c>
      <c r="EH77" s="6">
        <v>0.87</v>
      </c>
      <c r="EI77" s="6">
        <v>0.59</v>
      </c>
      <c r="EJ77" s="6">
        <v>0.75</v>
      </c>
      <c r="EM77" s="6" t="s">
        <v>79</v>
      </c>
      <c r="EN77" s="6">
        <v>0.52</v>
      </c>
      <c r="EO77" s="6">
        <v>0.71</v>
      </c>
      <c r="EP77" s="6">
        <v>0.48</v>
      </c>
      <c r="EQ77" s="6">
        <v>0</v>
      </c>
      <c r="ET77" s="6" t="s">
        <v>79</v>
      </c>
      <c r="EU77" s="6">
        <v>0.57999999999999996</v>
      </c>
      <c r="EV77" s="6">
        <v>0.23</v>
      </c>
      <c r="EW77" s="6">
        <v>0.84</v>
      </c>
      <c r="EX77" s="6">
        <v>0</v>
      </c>
      <c r="FA77" s="6" t="s">
        <v>79</v>
      </c>
      <c r="FB77" s="6">
        <v>0.31</v>
      </c>
      <c r="FC77" s="6">
        <v>0.27</v>
      </c>
      <c r="FD77" s="6">
        <v>0.1</v>
      </c>
      <c r="FE77" s="6">
        <v>0.39</v>
      </c>
      <c r="FH77" s="6" t="s">
        <v>79</v>
      </c>
      <c r="FI77" s="6">
        <v>0.6</v>
      </c>
      <c r="FJ77" s="6">
        <v>1.34</v>
      </c>
      <c r="FK77" s="6">
        <v>0.15</v>
      </c>
      <c r="FL77" s="6">
        <v>0</v>
      </c>
      <c r="FO77" s="6" t="s">
        <v>79</v>
      </c>
      <c r="FP77" s="6">
        <v>0.74</v>
      </c>
      <c r="FQ77" s="6">
        <v>1</v>
      </c>
      <c r="FR77" s="6">
        <v>0.53</v>
      </c>
      <c r="FS77" s="6">
        <v>0</v>
      </c>
      <c r="FV77" s="6" t="s">
        <v>79</v>
      </c>
      <c r="FW77" s="6">
        <v>0.77</v>
      </c>
      <c r="FX77" s="6">
        <v>0.32</v>
      </c>
      <c r="FY77" s="6">
        <v>0.61</v>
      </c>
      <c r="FZ77" s="6">
        <v>2.06</v>
      </c>
      <c r="GC77" s="6" t="s">
        <v>79</v>
      </c>
      <c r="GD77" s="6">
        <v>0.56000000000000005</v>
      </c>
      <c r="GE77" s="6">
        <v>0.21</v>
      </c>
      <c r="GF77" s="6">
        <v>0.71</v>
      </c>
      <c r="GG77" s="6">
        <v>0</v>
      </c>
      <c r="GJ77" s="58" t="s">
        <v>79</v>
      </c>
      <c r="GK77" s="58">
        <v>0.28999999999999998</v>
      </c>
      <c r="GL77" s="58">
        <v>0.55000000000000004</v>
      </c>
      <c r="GM77" s="58">
        <v>0</v>
      </c>
      <c r="GN77" s="58">
        <v>0.44</v>
      </c>
      <c r="GQ77" s="58" t="s">
        <v>79</v>
      </c>
      <c r="GR77" s="58">
        <v>0.59</v>
      </c>
      <c r="GS77" s="58">
        <v>0</v>
      </c>
      <c r="GT77" s="58">
        <v>0.8</v>
      </c>
      <c r="GU77" s="58">
        <v>0.26</v>
      </c>
      <c r="GX77" s="62" t="s">
        <v>79</v>
      </c>
      <c r="GY77" s="62">
        <v>0.39</v>
      </c>
      <c r="GZ77" s="62">
        <v>0.17</v>
      </c>
      <c r="HA77" s="62">
        <v>0.5</v>
      </c>
      <c r="HB77" s="62">
        <v>0</v>
      </c>
      <c r="HE77" s="66" t="s">
        <v>79</v>
      </c>
      <c r="HF77" s="66">
        <v>0.7</v>
      </c>
      <c r="HG77" s="66">
        <v>0.84</v>
      </c>
      <c r="HH77" s="66">
        <v>0.59</v>
      </c>
      <c r="HI77" s="66">
        <v>0</v>
      </c>
      <c r="HL77" s="66" t="s">
        <v>79</v>
      </c>
      <c r="HM77" s="66">
        <v>0.44</v>
      </c>
      <c r="HN77" s="66">
        <v>0.57999999999999996</v>
      </c>
      <c r="HO77" s="66">
        <v>0.28999999999999998</v>
      </c>
      <c r="HP77" s="66">
        <v>0</v>
      </c>
      <c r="HS77" s="66" t="s">
        <v>79</v>
      </c>
      <c r="HT77" s="66">
        <v>0.42</v>
      </c>
      <c r="HU77" s="66">
        <v>0</v>
      </c>
      <c r="HV77" s="66">
        <v>0.54</v>
      </c>
      <c r="HW77" s="66">
        <v>0.73</v>
      </c>
      <c r="HZ77" s="66" t="s">
        <v>79</v>
      </c>
      <c r="IA77" s="75">
        <v>0.35</v>
      </c>
      <c r="IB77" s="75">
        <v>0.14000000000000001</v>
      </c>
      <c r="IC77" s="75">
        <v>0.47</v>
      </c>
      <c r="ID77" s="75">
        <v>0</v>
      </c>
      <c r="IG77" s="66" t="s">
        <v>79</v>
      </c>
      <c r="IH77" s="66">
        <v>0.41</v>
      </c>
      <c r="II77" s="66">
        <v>0.44</v>
      </c>
      <c r="IJ77" s="66">
        <v>0.53</v>
      </c>
      <c r="IK77" s="66">
        <v>0</v>
      </c>
      <c r="IN77" s="66" t="s">
        <v>79</v>
      </c>
      <c r="IO77" s="66">
        <v>0.71</v>
      </c>
      <c r="IP77" s="66">
        <v>0.12</v>
      </c>
      <c r="IQ77" s="66">
        <v>1.1000000000000001</v>
      </c>
      <c r="IR77" s="66">
        <v>0</v>
      </c>
      <c r="IU77" s="66" t="s">
        <v>79</v>
      </c>
      <c r="IV77" s="66">
        <v>0.52</v>
      </c>
      <c r="IW77" s="66">
        <v>0.42</v>
      </c>
      <c r="IX77" s="66">
        <v>0.26</v>
      </c>
      <c r="IY77" s="66">
        <v>0.81</v>
      </c>
      <c r="JB77" s="66" t="s">
        <v>79</v>
      </c>
      <c r="JC77" s="76">
        <v>0.43</v>
      </c>
      <c r="JD77" s="76">
        <v>0.39</v>
      </c>
      <c r="JE77" s="76">
        <v>0.53</v>
      </c>
      <c r="JF77" s="76">
        <v>0</v>
      </c>
      <c r="JI77" s="66" t="s">
        <v>79</v>
      </c>
      <c r="JJ77" s="66">
        <v>0.51</v>
      </c>
      <c r="JK77" s="66">
        <v>1.1399999999999999</v>
      </c>
      <c r="JL77" s="66">
        <v>0.28000000000000003</v>
      </c>
      <c r="JM77" s="66">
        <v>0</v>
      </c>
      <c r="JP77" s="72" t="s">
        <v>79</v>
      </c>
      <c r="JQ77" s="72">
        <v>0.43</v>
      </c>
      <c r="JR77" s="72">
        <v>1.04</v>
      </c>
      <c r="JS77" s="72">
        <v>0.27</v>
      </c>
      <c r="JT77" s="72">
        <v>0</v>
      </c>
      <c r="JW77" s="76" t="s">
        <v>79</v>
      </c>
      <c r="JX77" s="76">
        <v>7.0000000000000007E-2</v>
      </c>
      <c r="JY77" s="76">
        <v>0.11</v>
      </c>
      <c r="JZ77" s="76">
        <v>0</v>
      </c>
      <c r="KA77" s="76">
        <v>0</v>
      </c>
      <c r="KD77" s="76" t="s">
        <v>79</v>
      </c>
      <c r="KE77" s="76">
        <v>0.68</v>
      </c>
      <c r="KF77" s="76">
        <v>0.57999999999999996</v>
      </c>
      <c r="KG77" s="76">
        <v>0.79</v>
      </c>
      <c r="KH77" s="76">
        <v>0</v>
      </c>
      <c r="KK77" s="6" t="s">
        <v>79</v>
      </c>
      <c r="KL77" s="6">
        <v>0.73</v>
      </c>
      <c r="KM77" s="6">
        <v>0.6</v>
      </c>
      <c r="KN77" s="6">
        <v>0.77</v>
      </c>
      <c r="KO77" s="6">
        <v>0</v>
      </c>
      <c r="KR77" s="76" t="s">
        <v>79</v>
      </c>
      <c r="KS77" s="76">
        <v>0.3</v>
      </c>
      <c r="KT77" s="76">
        <v>0.27</v>
      </c>
      <c r="KU77" s="76">
        <v>0.34</v>
      </c>
      <c r="KV77" s="76">
        <v>0</v>
      </c>
      <c r="KY77" s="76" t="s">
        <v>79</v>
      </c>
      <c r="KZ77" s="76">
        <v>0.13</v>
      </c>
      <c r="LA77" s="76">
        <v>0.22</v>
      </c>
      <c r="LB77" s="76">
        <v>0</v>
      </c>
      <c r="LC77" s="76">
        <v>0.21</v>
      </c>
      <c r="LF77" s="76" t="s">
        <v>79</v>
      </c>
      <c r="LG77" s="76">
        <v>0.42</v>
      </c>
      <c r="LH77" s="76">
        <v>0.28999999999999998</v>
      </c>
      <c r="LI77" s="76">
        <v>0.68</v>
      </c>
      <c r="LJ77" s="76">
        <v>0</v>
      </c>
      <c r="LM77" s="76" t="s">
        <v>79</v>
      </c>
      <c r="LN77" s="76">
        <v>0.7</v>
      </c>
      <c r="LO77" s="76">
        <v>1.85</v>
      </c>
      <c r="LP77" s="76">
        <v>0.03</v>
      </c>
      <c r="LQ77" s="76">
        <v>0</v>
      </c>
      <c r="LR77" s="76"/>
      <c r="LS77" s="76"/>
      <c r="LT77" s="76" t="s">
        <v>79</v>
      </c>
      <c r="LU77" s="76">
        <v>0.68</v>
      </c>
      <c r="LV77" s="76">
        <v>0.67</v>
      </c>
      <c r="LW77" s="76">
        <v>0.37</v>
      </c>
      <c r="LX77" s="76">
        <v>0.72</v>
      </c>
      <c r="LY77" s="76"/>
      <c r="LZ77" s="76"/>
      <c r="MA77" s="76" t="s">
        <v>79</v>
      </c>
      <c r="MB77" s="76">
        <v>0.8</v>
      </c>
      <c r="MC77" s="76">
        <v>0</v>
      </c>
      <c r="MD77" s="76">
        <v>1.38</v>
      </c>
      <c r="ME77" s="76">
        <v>0</v>
      </c>
      <c r="MH77" s="76" t="s">
        <v>79</v>
      </c>
      <c r="MI77" s="76">
        <v>0.48</v>
      </c>
      <c r="MJ77" s="76">
        <v>0.11</v>
      </c>
      <c r="MK77" s="76">
        <v>0.52</v>
      </c>
      <c r="ML77" s="76">
        <v>0</v>
      </c>
      <c r="MM77" s="76"/>
      <c r="MN77" s="76"/>
      <c r="MO77" s="76" t="s">
        <v>79</v>
      </c>
      <c r="MP77" s="76">
        <v>1.18</v>
      </c>
      <c r="MQ77" s="76">
        <v>2.5499999999999998</v>
      </c>
      <c r="MR77" s="76">
        <v>0.67</v>
      </c>
      <c r="MS77" s="76">
        <v>0.79</v>
      </c>
    </row>
    <row r="78" spans="1:357" x14ac:dyDescent="0.25">
      <c r="A78" s="1">
        <v>3.649999999999995</v>
      </c>
      <c r="B78" s="1">
        <v>3.7</v>
      </c>
      <c r="C78" s="1" t="s">
        <v>80</v>
      </c>
      <c r="D78" s="1">
        <v>0.04</v>
      </c>
      <c r="E78" s="1">
        <v>0</v>
      </c>
      <c r="F78" s="1">
        <v>0.08</v>
      </c>
      <c r="G78" s="1">
        <v>0</v>
      </c>
      <c r="H78" s="1"/>
      <c r="I78" s="1"/>
      <c r="J78" s="1" t="s">
        <v>80</v>
      </c>
      <c r="K78" s="1">
        <v>0.1</v>
      </c>
      <c r="L78" s="1">
        <v>0</v>
      </c>
      <c r="M78" s="1">
        <v>0.2</v>
      </c>
      <c r="N78" s="1">
        <v>0</v>
      </c>
      <c r="O78" s="1"/>
      <c r="P78" s="1"/>
      <c r="Q78" s="1" t="s">
        <v>80</v>
      </c>
      <c r="R78" s="1">
        <v>0.14000000000000001</v>
      </c>
      <c r="S78" s="1">
        <v>0.17</v>
      </c>
      <c r="T78" s="1">
        <v>0.19</v>
      </c>
      <c r="U78" s="1">
        <v>0</v>
      </c>
      <c r="V78" s="1"/>
      <c r="W78" s="1"/>
      <c r="X78" s="1" t="s">
        <v>80</v>
      </c>
      <c r="Y78" s="1">
        <v>0.22</v>
      </c>
      <c r="Z78" s="1">
        <v>0</v>
      </c>
      <c r="AA78" s="1">
        <v>0.4</v>
      </c>
      <c r="AB78" s="1">
        <v>0</v>
      </c>
      <c r="AC78" s="1"/>
      <c r="AD78" s="1"/>
      <c r="AE78" s="6" t="s">
        <v>80</v>
      </c>
      <c r="AF78" s="6">
        <v>0</v>
      </c>
      <c r="AG78" s="6">
        <v>0</v>
      </c>
      <c r="AH78" s="6">
        <v>0</v>
      </c>
      <c r="AI78" s="6">
        <v>0</v>
      </c>
      <c r="AJ78" s="1"/>
      <c r="AK78" s="1"/>
      <c r="AL78" s="6" t="s">
        <v>80</v>
      </c>
      <c r="AM78" s="6">
        <v>0.08</v>
      </c>
      <c r="AN78" s="6">
        <v>0</v>
      </c>
      <c r="AO78" s="6">
        <v>7.0000000000000007E-2</v>
      </c>
      <c r="AP78" s="6">
        <v>0</v>
      </c>
      <c r="AQ78" s="1"/>
      <c r="AR78" s="1"/>
      <c r="AS78" s="6" t="s">
        <v>80</v>
      </c>
      <c r="AT78" s="6">
        <v>0.08</v>
      </c>
      <c r="AU78" s="6">
        <v>0</v>
      </c>
      <c r="AV78" s="6">
        <v>0.17</v>
      </c>
      <c r="AW78" s="6">
        <v>0</v>
      </c>
      <c r="AZ78" s="6" t="s">
        <v>80</v>
      </c>
      <c r="BA78" s="6">
        <v>0.08</v>
      </c>
      <c r="BB78" s="6">
        <v>0</v>
      </c>
      <c r="BC78" s="6">
        <v>0.15</v>
      </c>
      <c r="BD78" s="6">
        <v>0</v>
      </c>
      <c r="BG78" s="6" t="s">
        <v>80</v>
      </c>
      <c r="BH78" s="6">
        <v>0.18</v>
      </c>
      <c r="BI78" s="6">
        <v>0.33</v>
      </c>
      <c r="BJ78" s="6">
        <v>0.05</v>
      </c>
      <c r="BK78" s="6">
        <v>0</v>
      </c>
      <c r="BN78" s="6" t="s">
        <v>80</v>
      </c>
      <c r="BO78" s="6">
        <v>1.01</v>
      </c>
      <c r="BP78" s="6">
        <v>2.16</v>
      </c>
      <c r="BQ78" s="6">
        <v>0.62</v>
      </c>
      <c r="BR78" s="6">
        <v>0</v>
      </c>
      <c r="BU78" s="6" t="s">
        <v>80</v>
      </c>
      <c r="BV78" s="6">
        <v>0.4</v>
      </c>
      <c r="BW78" s="6">
        <v>0.25</v>
      </c>
      <c r="BX78" s="6">
        <v>0.47</v>
      </c>
      <c r="BY78" s="6">
        <v>0.54</v>
      </c>
      <c r="CB78" s="6" t="s">
        <v>80</v>
      </c>
      <c r="CC78" s="6">
        <v>0.35</v>
      </c>
      <c r="CD78" s="6">
        <v>0</v>
      </c>
      <c r="CE78" s="6">
        <v>0.68</v>
      </c>
      <c r="CF78" s="6">
        <v>0</v>
      </c>
      <c r="CI78" s="6" t="s">
        <v>80</v>
      </c>
      <c r="CJ78" s="6">
        <v>2.29</v>
      </c>
      <c r="CK78" s="6">
        <v>0.34</v>
      </c>
      <c r="CL78" s="6">
        <v>0.37</v>
      </c>
      <c r="CM78" s="6">
        <v>12.08</v>
      </c>
      <c r="CP78" s="6" t="s">
        <v>80</v>
      </c>
      <c r="CQ78" s="6">
        <v>10.38</v>
      </c>
      <c r="CR78" s="6">
        <v>0.53</v>
      </c>
      <c r="CS78" s="6">
        <v>16.559999999999999</v>
      </c>
      <c r="CT78" s="6">
        <v>10.65</v>
      </c>
      <c r="CW78" s="6" t="s">
        <v>80</v>
      </c>
      <c r="CX78" s="6">
        <v>10.71</v>
      </c>
      <c r="CY78" s="6">
        <v>0.39</v>
      </c>
      <c r="CZ78" s="6">
        <v>15.1</v>
      </c>
      <c r="DA78" s="6">
        <v>14.8</v>
      </c>
      <c r="DD78" s="6" t="s">
        <v>80</v>
      </c>
      <c r="DE78" s="6">
        <v>12.79</v>
      </c>
      <c r="DF78" s="6">
        <v>1.4</v>
      </c>
      <c r="DG78" s="6">
        <v>19.649999999999999</v>
      </c>
      <c r="DH78" s="6">
        <v>10.99</v>
      </c>
      <c r="DK78" s="6" t="s">
        <v>80</v>
      </c>
      <c r="DL78" s="6">
        <v>12.21</v>
      </c>
      <c r="DM78" s="6">
        <v>6.34</v>
      </c>
      <c r="DN78" s="6">
        <v>15.54</v>
      </c>
      <c r="DO78" s="6">
        <v>10.67</v>
      </c>
      <c r="DR78" s="6" t="s">
        <v>80</v>
      </c>
      <c r="DS78" s="6">
        <v>10.130000000000001</v>
      </c>
      <c r="DT78" s="6">
        <v>4.26</v>
      </c>
      <c r="DU78" s="6">
        <v>14.57</v>
      </c>
      <c r="DV78" s="6">
        <v>8.06</v>
      </c>
      <c r="DY78" s="6" t="s">
        <v>80</v>
      </c>
      <c r="DZ78" s="6">
        <v>9.61</v>
      </c>
      <c r="EA78" s="6">
        <v>3.92</v>
      </c>
      <c r="EB78" s="6">
        <v>16.059999999999999</v>
      </c>
      <c r="EC78" s="6">
        <v>4.59</v>
      </c>
      <c r="EF78" s="6" t="s">
        <v>80</v>
      </c>
      <c r="EG78" s="6">
        <v>8.4600000000000009</v>
      </c>
      <c r="EH78" s="6">
        <v>2.89</v>
      </c>
      <c r="EI78" s="6">
        <v>12.43</v>
      </c>
      <c r="EJ78" s="6">
        <v>11.47</v>
      </c>
      <c r="EM78" s="6" t="s">
        <v>80</v>
      </c>
      <c r="EN78" s="6">
        <v>2.71</v>
      </c>
      <c r="EO78" s="6">
        <v>1.67</v>
      </c>
      <c r="EP78" s="6">
        <v>2.96</v>
      </c>
      <c r="EQ78" s="6">
        <v>4.3099999999999996</v>
      </c>
      <c r="ET78" s="6" t="s">
        <v>80</v>
      </c>
      <c r="EU78" s="6">
        <v>2.38</v>
      </c>
      <c r="EV78" s="6">
        <v>0.33</v>
      </c>
      <c r="EW78" s="6">
        <v>1.43</v>
      </c>
      <c r="EX78" s="6">
        <v>11.2</v>
      </c>
      <c r="FA78" s="6" t="s">
        <v>80</v>
      </c>
      <c r="FB78" s="6">
        <v>3.32</v>
      </c>
      <c r="FC78" s="6">
        <v>2.54</v>
      </c>
      <c r="FD78" s="6">
        <v>0.78</v>
      </c>
      <c r="FE78" s="6">
        <v>15.82</v>
      </c>
      <c r="FH78" s="6" t="s">
        <v>80</v>
      </c>
      <c r="FI78" s="6">
        <v>2.89</v>
      </c>
      <c r="FJ78" s="6">
        <v>2.46</v>
      </c>
      <c r="FK78" s="6">
        <v>0.16</v>
      </c>
      <c r="FL78" s="6">
        <v>14.99</v>
      </c>
      <c r="FO78" s="6" t="s">
        <v>80</v>
      </c>
      <c r="FP78" s="6">
        <v>0.46</v>
      </c>
      <c r="FQ78" s="6">
        <v>1.36</v>
      </c>
      <c r="FR78" s="6">
        <v>0.16</v>
      </c>
      <c r="FS78" s="6">
        <v>0.32</v>
      </c>
      <c r="FV78" s="6" t="s">
        <v>80</v>
      </c>
      <c r="FW78" s="6">
        <v>0.42</v>
      </c>
      <c r="FX78" s="6">
        <v>0.57999999999999996</v>
      </c>
      <c r="FY78" s="6">
        <v>0.45</v>
      </c>
      <c r="FZ78" s="6">
        <v>0</v>
      </c>
      <c r="GC78" s="6" t="s">
        <v>80</v>
      </c>
      <c r="GD78" s="6">
        <v>0.26</v>
      </c>
      <c r="GE78" s="6">
        <v>0</v>
      </c>
      <c r="GF78" s="6">
        <v>0.45</v>
      </c>
      <c r="GG78" s="6">
        <v>0</v>
      </c>
      <c r="GJ78" s="58" t="s">
        <v>80</v>
      </c>
      <c r="GK78" s="58">
        <v>0.16</v>
      </c>
      <c r="GL78" s="58">
        <v>0.14000000000000001</v>
      </c>
      <c r="GM78" s="58">
        <v>0.23</v>
      </c>
      <c r="GN78" s="58">
        <v>0</v>
      </c>
      <c r="GQ78" s="58" t="s">
        <v>80</v>
      </c>
      <c r="GR78" s="58">
        <v>0.44</v>
      </c>
      <c r="GS78" s="58">
        <v>0.22</v>
      </c>
      <c r="GT78" s="58">
        <v>0.52</v>
      </c>
      <c r="GU78" s="58">
        <v>0.82</v>
      </c>
      <c r="GX78" s="62" t="s">
        <v>80</v>
      </c>
      <c r="GY78" s="62">
        <v>0.24</v>
      </c>
      <c r="GZ78" s="62">
        <v>0.09</v>
      </c>
      <c r="HA78" s="62">
        <v>0.1</v>
      </c>
      <c r="HB78" s="62">
        <v>2.0299999999999998</v>
      </c>
      <c r="HE78" s="66" t="s">
        <v>80</v>
      </c>
      <c r="HF78" s="66">
        <v>0.39</v>
      </c>
      <c r="HG78" s="66">
        <v>0</v>
      </c>
      <c r="HH78" s="66">
        <v>0.56999999999999995</v>
      </c>
      <c r="HI78" s="66">
        <v>1.03</v>
      </c>
      <c r="HL78" s="66" t="s">
        <v>80</v>
      </c>
      <c r="HM78" s="66">
        <v>0.21</v>
      </c>
      <c r="HN78" s="66">
        <v>0</v>
      </c>
      <c r="HO78" s="66">
        <v>0.37</v>
      </c>
      <c r="HP78" s="66">
        <v>0.22</v>
      </c>
      <c r="HS78" s="66" t="s">
        <v>80</v>
      </c>
      <c r="HT78" s="66">
        <v>0.33</v>
      </c>
      <c r="HU78" s="66">
        <v>0</v>
      </c>
      <c r="HV78" s="66">
        <v>0.61</v>
      </c>
      <c r="HW78" s="66">
        <v>0</v>
      </c>
      <c r="HZ78" s="66" t="s">
        <v>80</v>
      </c>
      <c r="IA78" s="75">
        <v>0.16</v>
      </c>
      <c r="IB78" s="75">
        <v>0</v>
      </c>
      <c r="IC78" s="75">
        <v>0.27</v>
      </c>
      <c r="ID78" s="75">
        <v>0</v>
      </c>
      <c r="IG78" s="66" t="s">
        <v>80</v>
      </c>
      <c r="IH78" s="66">
        <v>0.3</v>
      </c>
      <c r="II78" s="66">
        <v>0.14000000000000001</v>
      </c>
      <c r="IJ78" s="66">
        <v>0.37</v>
      </c>
      <c r="IK78" s="66">
        <v>0</v>
      </c>
      <c r="IN78" s="66" t="s">
        <v>80</v>
      </c>
      <c r="IO78" s="66">
        <v>0.73</v>
      </c>
      <c r="IP78" s="66">
        <v>0</v>
      </c>
      <c r="IQ78" s="66">
        <v>0.63</v>
      </c>
      <c r="IR78" s="66">
        <v>0</v>
      </c>
      <c r="IU78" s="66" t="s">
        <v>80</v>
      </c>
      <c r="IV78" s="66">
        <v>0.6</v>
      </c>
      <c r="IW78" s="66">
        <v>0</v>
      </c>
      <c r="IX78" s="66">
        <v>1.07</v>
      </c>
      <c r="IY78" s="66">
        <v>0</v>
      </c>
      <c r="JB78" s="66" t="s">
        <v>80</v>
      </c>
      <c r="JC78" s="76">
        <v>0.33</v>
      </c>
      <c r="JD78" s="76">
        <v>0</v>
      </c>
      <c r="JE78" s="76">
        <v>0.31</v>
      </c>
      <c r="JF78" s="76">
        <v>0</v>
      </c>
      <c r="JI78" s="66" t="s">
        <v>80</v>
      </c>
      <c r="JJ78" s="66">
        <v>0.14000000000000001</v>
      </c>
      <c r="JK78" s="66">
        <v>0</v>
      </c>
      <c r="JL78" s="66">
        <v>0.26</v>
      </c>
      <c r="JM78" s="66">
        <v>0</v>
      </c>
      <c r="JP78" s="72" t="s">
        <v>80</v>
      </c>
      <c r="JQ78" s="72">
        <v>0.41</v>
      </c>
      <c r="JR78" s="72">
        <v>0.92</v>
      </c>
      <c r="JS78" s="72">
        <v>0.3</v>
      </c>
      <c r="JT78" s="72">
        <v>0</v>
      </c>
      <c r="JW78" s="76" t="s">
        <v>80</v>
      </c>
      <c r="JX78" s="76">
        <v>0.56999999999999995</v>
      </c>
      <c r="JY78" s="76">
        <v>0.14000000000000001</v>
      </c>
      <c r="JZ78" s="76">
        <v>0.96</v>
      </c>
      <c r="KA78" s="76">
        <v>0</v>
      </c>
      <c r="KD78" s="76" t="s">
        <v>80</v>
      </c>
      <c r="KE78" s="76">
        <v>0.88</v>
      </c>
      <c r="KF78" s="76">
        <v>0.09</v>
      </c>
      <c r="KG78" s="76">
        <v>1.56</v>
      </c>
      <c r="KH78" s="76">
        <v>0.97</v>
      </c>
      <c r="KK78" s="6" t="s">
        <v>80</v>
      </c>
      <c r="KL78" s="6">
        <v>2.92</v>
      </c>
      <c r="KM78" s="6">
        <v>0.91</v>
      </c>
      <c r="KN78" s="6">
        <v>4.79</v>
      </c>
      <c r="KO78" s="6">
        <v>0.27</v>
      </c>
      <c r="KR78" s="76" t="s">
        <v>80</v>
      </c>
      <c r="KS78" s="76">
        <v>1.44</v>
      </c>
      <c r="KT78" s="76">
        <v>1.04</v>
      </c>
      <c r="KU78" s="76">
        <v>1.35</v>
      </c>
      <c r="KV78" s="76">
        <v>2.31</v>
      </c>
      <c r="KY78" s="76" t="s">
        <v>80</v>
      </c>
      <c r="KZ78" s="76">
        <v>1.72</v>
      </c>
      <c r="LA78" s="76">
        <v>0.2</v>
      </c>
      <c r="LB78" s="76">
        <v>0.48</v>
      </c>
      <c r="LC78" s="76">
        <v>10.17</v>
      </c>
      <c r="LF78" s="76" t="s">
        <v>80</v>
      </c>
      <c r="LG78" s="76">
        <v>1.8</v>
      </c>
      <c r="LH78" s="76">
        <v>0.91</v>
      </c>
      <c r="LI78" s="76">
        <v>2.66</v>
      </c>
      <c r="LJ78" s="76">
        <v>1.27</v>
      </c>
      <c r="LM78" s="76" t="s">
        <v>80</v>
      </c>
      <c r="LN78" s="76">
        <v>2.62</v>
      </c>
      <c r="LO78" s="76">
        <v>0.69</v>
      </c>
      <c r="LP78" s="76">
        <v>3.7</v>
      </c>
      <c r="LQ78" s="76">
        <v>2.5</v>
      </c>
      <c r="LR78" s="76"/>
      <c r="LS78" s="76"/>
      <c r="LT78" s="76" t="s">
        <v>80</v>
      </c>
      <c r="LU78" s="76">
        <v>2.77</v>
      </c>
      <c r="LV78" s="76">
        <v>0</v>
      </c>
      <c r="LW78" s="76">
        <v>4.2699999999999996</v>
      </c>
      <c r="LX78" s="76">
        <v>3.94</v>
      </c>
      <c r="LY78" s="76"/>
      <c r="LZ78" s="76"/>
      <c r="MA78" s="76" t="s">
        <v>80</v>
      </c>
      <c r="MB78" s="76">
        <v>4.8899999999999997</v>
      </c>
      <c r="MC78" s="76">
        <v>4.53</v>
      </c>
      <c r="MD78" s="76">
        <v>3.69</v>
      </c>
      <c r="ME78" s="76">
        <v>11.77</v>
      </c>
      <c r="MH78" s="76" t="s">
        <v>80</v>
      </c>
      <c r="MI78" s="76">
        <v>10.6</v>
      </c>
      <c r="MJ78" s="76">
        <v>1.99</v>
      </c>
      <c r="MK78" s="76">
        <v>15.38</v>
      </c>
      <c r="ML78" s="76">
        <v>10.81</v>
      </c>
      <c r="MM78" s="76"/>
      <c r="MN78" s="76"/>
      <c r="MO78" s="76" t="s">
        <v>80</v>
      </c>
      <c r="MP78" s="76">
        <v>11.28</v>
      </c>
      <c r="MQ78" s="76">
        <v>3.18</v>
      </c>
      <c r="MR78" s="76">
        <v>15.67</v>
      </c>
      <c r="MS78" s="76">
        <v>12.2</v>
      </c>
    </row>
    <row r="79" spans="1:357" x14ac:dyDescent="0.25">
      <c r="A79" s="1">
        <v>3.7</v>
      </c>
      <c r="B79" s="1">
        <v>3.75</v>
      </c>
      <c r="C79" s="1" t="s">
        <v>81</v>
      </c>
      <c r="D79" s="1">
        <v>0</v>
      </c>
      <c r="E79" s="1">
        <v>0</v>
      </c>
      <c r="F79" s="1">
        <v>0</v>
      </c>
      <c r="G79" s="1">
        <v>0</v>
      </c>
      <c r="H79" s="1"/>
      <c r="I79" s="1"/>
      <c r="J79" s="1" t="s">
        <v>81</v>
      </c>
      <c r="K79" s="1">
        <v>0</v>
      </c>
      <c r="L79" s="1">
        <v>0</v>
      </c>
      <c r="M79" s="1">
        <v>0</v>
      </c>
      <c r="N79" s="1">
        <v>0</v>
      </c>
      <c r="O79" s="1"/>
      <c r="P79" s="1"/>
      <c r="Q79" s="1" t="s">
        <v>81</v>
      </c>
      <c r="R79" s="1">
        <v>0</v>
      </c>
      <c r="S79" s="1">
        <v>0</v>
      </c>
      <c r="T79" s="1">
        <v>0</v>
      </c>
      <c r="U79" s="1">
        <v>0</v>
      </c>
      <c r="V79" s="1"/>
      <c r="W79" s="1"/>
      <c r="X79" s="1" t="s">
        <v>81</v>
      </c>
      <c r="Y79" s="1">
        <v>0</v>
      </c>
      <c r="Z79" s="1">
        <v>0</v>
      </c>
      <c r="AA79" s="1">
        <v>0</v>
      </c>
      <c r="AB79" s="1">
        <v>0</v>
      </c>
      <c r="AC79" s="1"/>
      <c r="AD79" s="1"/>
      <c r="AE79" s="6" t="s">
        <v>81</v>
      </c>
      <c r="AF79" s="6">
        <v>0.21</v>
      </c>
      <c r="AG79" s="6">
        <v>0</v>
      </c>
      <c r="AH79" s="6">
        <v>0.39</v>
      </c>
      <c r="AI79" s="6">
        <v>0</v>
      </c>
      <c r="AJ79" s="1"/>
      <c r="AK79" s="1"/>
      <c r="AL79" s="6" t="s">
        <v>81</v>
      </c>
      <c r="AM79" s="6">
        <v>0.08</v>
      </c>
      <c r="AN79" s="6">
        <v>0</v>
      </c>
      <c r="AO79" s="6">
        <v>0.16</v>
      </c>
      <c r="AP79" s="6">
        <v>0</v>
      </c>
      <c r="AQ79" s="1"/>
      <c r="AR79" s="1"/>
      <c r="AS79" s="6" t="s">
        <v>81</v>
      </c>
      <c r="AT79" s="6">
        <v>0.05</v>
      </c>
      <c r="AU79" s="6">
        <v>7.0000000000000007E-2</v>
      </c>
      <c r="AV79" s="6">
        <v>0</v>
      </c>
      <c r="AW79" s="6">
        <v>0.16</v>
      </c>
      <c r="AZ79" s="6" t="s">
        <v>81</v>
      </c>
      <c r="BA79" s="6">
        <v>0.82</v>
      </c>
      <c r="BB79" s="6">
        <v>2.69</v>
      </c>
      <c r="BC79" s="6">
        <v>0.08</v>
      </c>
      <c r="BD79" s="6">
        <v>0</v>
      </c>
      <c r="BG79" s="6" t="s">
        <v>81</v>
      </c>
      <c r="BH79" s="6">
        <v>1.59</v>
      </c>
      <c r="BI79" s="6">
        <v>6.22</v>
      </c>
      <c r="BJ79" s="6">
        <v>0.1</v>
      </c>
      <c r="BK79" s="6">
        <v>0</v>
      </c>
      <c r="BN79" s="6" t="s">
        <v>81</v>
      </c>
      <c r="BO79" s="6">
        <v>2.2599999999999998</v>
      </c>
      <c r="BP79" s="6">
        <v>7.39</v>
      </c>
      <c r="BQ79" s="6">
        <v>0</v>
      </c>
      <c r="BR79" s="6">
        <v>0</v>
      </c>
      <c r="BU79" s="6" t="s">
        <v>81</v>
      </c>
      <c r="BV79" s="6">
        <v>0.19</v>
      </c>
      <c r="BW79" s="6">
        <v>0.31</v>
      </c>
      <c r="BX79" s="6">
        <v>0.18</v>
      </c>
      <c r="BY79" s="6">
        <v>0</v>
      </c>
      <c r="CB79" s="6" t="s">
        <v>81</v>
      </c>
      <c r="CC79" s="6">
        <v>0.4</v>
      </c>
      <c r="CD79" s="6">
        <v>0</v>
      </c>
      <c r="CE79" s="6">
        <v>0.19</v>
      </c>
      <c r="CF79" s="6">
        <v>1.85</v>
      </c>
      <c r="CI79" s="6" t="s">
        <v>81</v>
      </c>
      <c r="CJ79" s="6">
        <v>0.32</v>
      </c>
      <c r="CK79" s="6">
        <v>0</v>
      </c>
      <c r="CL79" s="6">
        <v>0</v>
      </c>
      <c r="CM79" s="6">
        <v>1.74</v>
      </c>
      <c r="CP79" s="6" t="s">
        <v>81</v>
      </c>
      <c r="CQ79" s="6">
        <v>0.92</v>
      </c>
      <c r="CR79" s="6">
        <v>1.1599999999999999</v>
      </c>
      <c r="CS79" s="6">
        <v>0</v>
      </c>
      <c r="CT79" s="6">
        <v>4.04</v>
      </c>
      <c r="CW79" s="6" t="s">
        <v>81</v>
      </c>
      <c r="CX79" s="6">
        <v>0.35</v>
      </c>
      <c r="CY79" s="6">
        <v>0.21</v>
      </c>
      <c r="CZ79" s="6">
        <v>0.45</v>
      </c>
      <c r="DA79" s="6">
        <v>0.32</v>
      </c>
      <c r="DD79" s="6" t="s">
        <v>81</v>
      </c>
      <c r="DE79" s="6">
        <v>0.52</v>
      </c>
      <c r="DF79" s="6">
        <v>0.35</v>
      </c>
      <c r="DG79" s="6">
        <v>0.72</v>
      </c>
      <c r="DH79" s="6">
        <v>0.32</v>
      </c>
      <c r="DK79" s="6" t="s">
        <v>81</v>
      </c>
      <c r="DL79" s="6">
        <v>0.21</v>
      </c>
      <c r="DM79" s="6">
        <v>0</v>
      </c>
      <c r="DN79" s="6">
        <v>0.08</v>
      </c>
      <c r="DO79" s="6">
        <v>1.29</v>
      </c>
      <c r="DR79" s="6" t="s">
        <v>81</v>
      </c>
      <c r="DS79" s="6">
        <v>0.59</v>
      </c>
      <c r="DT79" s="6">
        <v>1.81</v>
      </c>
      <c r="DU79" s="6">
        <v>0.11</v>
      </c>
      <c r="DV79" s="6">
        <v>0.2</v>
      </c>
      <c r="DY79" s="6" t="s">
        <v>81</v>
      </c>
      <c r="DZ79" s="6">
        <v>0.24</v>
      </c>
      <c r="EA79" s="6">
        <v>0.53</v>
      </c>
      <c r="EB79" s="6">
        <v>0.05</v>
      </c>
      <c r="EC79" s="6">
        <v>0</v>
      </c>
      <c r="EF79" s="6" t="s">
        <v>81</v>
      </c>
      <c r="EG79" s="6">
        <v>1.86</v>
      </c>
      <c r="EH79" s="6">
        <v>3.68</v>
      </c>
      <c r="EI79" s="6">
        <v>1.01</v>
      </c>
      <c r="EJ79" s="6">
        <v>0</v>
      </c>
      <c r="EM79" s="6" t="s">
        <v>81</v>
      </c>
      <c r="EN79" s="6">
        <v>1.93</v>
      </c>
      <c r="EO79" s="6">
        <v>5.54</v>
      </c>
      <c r="EP79" s="6">
        <v>0.56000000000000005</v>
      </c>
      <c r="EQ79" s="6">
        <v>0</v>
      </c>
      <c r="ET79" s="6" t="s">
        <v>81</v>
      </c>
      <c r="EU79" s="6">
        <v>1.57</v>
      </c>
      <c r="EV79" s="6">
        <v>4.55</v>
      </c>
      <c r="EW79" s="6">
        <v>0.27</v>
      </c>
      <c r="EX79" s="6">
        <v>0.76</v>
      </c>
      <c r="FA79" s="6" t="s">
        <v>81</v>
      </c>
      <c r="FB79" s="6">
        <v>1.63</v>
      </c>
      <c r="FC79" s="6">
        <v>2.85</v>
      </c>
      <c r="FD79" s="6">
        <v>1.1200000000000001</v>
      </c>
      <c r="FE79" s="6">
        <v>0</v>
      </c>
      <c r="FH79" s="6" t="s">
        <v>81</v>
      </c>
      <c r="FI79" s="6">
        <v>0.55000000000000004</v>
      </c>
      <c r="FJ79" s="6">
        <v>0.54</v>
      </c>
      <c r="FK79" s="6">
        <v>0.71</v>
      </c>
      <c r="FL79" s="6">
        <v>0.17</v>
      </c>
      <c r="FO79" s="6" t="s">
        <v>81</v>
      </c>
      <c r="FP79" s="6">
        <v>0.42</v>
      </c>
      <c r="FQ79" s="6">
        <v>0</v>
      </c>
      <c r="FR79" s="6">
        <v>0.76</v>
      </c>
      <c r="FS79" s="6">
        <v>0</v>
      </c>
      <c r="FV79" s="6" t="s">
        <v>81</v>
      </c>
      <c r="FW79" s="6">
        <v>0</v>
      </c>
      <c r="FX79" s="6">
        <v>0</v>
      </c>
      <c r="FY79" s="6">
        <v>0</v>
      </c>
      <c r="FZ79" s="6">
        <v>0</v>
      </c>
      <c r="GC79" s="6" t="s">
        <v>81</v>
      </c>
      <c r="GD79" s="6">
        <v>0.05</v>
      </c>
      <c r="GE79" s="6">
        <v>0</v>
      </c>
      <c r="GF79" s="6">
        <v>0.09</v>
      </c>
      <c r="GG79" s="6">
        <v>0</v>
      </c>
      <c r="GJ79" s="58" t="s">
        <v>81</v>
      </c>
      <c r="GK79" s="58">
        <v>0.41</v>
      </c>
      <c r="GL79" s="58">
        <v>0.67</v>
      </c>
      <c r="GM79" s="58">
        <v>0</v>
      </c>
      <c r="GN79" s="58">
        <v>0.76</v>
      </c>
      <c r="GQ79" s="58" t="s">
        <v>81</v>
      </c>
      <c r="GR79" s="58">
        <v>0.51</v>
      </c>
      <c r="GS79" s="58">
        <v>1.3</v>
      </c>
      <c r="GT79" s="58">
        <v>0.23</v>
      </c>
      <c r="GU79" s="58">
        <v>0</v>
      </c>
      <c r="GX79" s="62" t="s">
        <v>81</v>
      </c>
      <c r="GY79" s="62">
        <v>0.35</v>
      </c>
      <c r="GZ79" s="62">
        <v>0.23</v>
      </c>
      <c r="HA79" s="62">
        <v>0.52</v>
      </c>
      <c r="HB79" s="62">
        <v>0</v>
      </c>
      <c r="HE79" s="66" t="s">
        <v>81</v>
      </c>
      <c r="HF79" s="66">
        <v>0.15</v>
      </c>
      <c r="HG79" s="66">
        <v>0</v>
      </c>
      <c r="HH79" s="66">
        <v>0.27</v>
      </c>
      <c r="HI79" s="66">
        <v>0</v>
      </c>
      <c r="HL79" s="66" t="s">
        <v>81</v>
      </c>
      <c r="HM79" s="66">
        <v>0.79</v>
      </c>
      <c r="HN79" s="66">
        <v>1.1000000000000001</v>
      </c>
      <c r="HO79" s="66">
        <v>0.77</v>
      </c>
      <c r="HP79" s="66">
        <v>0</v>
      </c>
      <c r="HS79" s="66" t="s">
        <v>81</v>
      </c>
      <c r="HT79" s="66">
        <v>0.66</v>
      </c>
      <c r="HU79" s="66">
        <v>0.71</v>
      </c>
      <c r="HV79" s="66">
        <v>0.82</v>
      </c>
      <c r="HW79" s="66">
        <v>0</v>
      </c>
      <c r="HZ79" s="66" t="s">
        <v>81</v>
      </c>
      <c r="IA79" s="75">
        <v>1.39</v>
      </c>
      <c r="IB79" s="75">
        <v>2.27</v>
      </c>
      <c r="IC79" s="75">
        <v>1.37</v>
      </c>
      <c r="ID79" s="75">
        <v>0</v>
      </c>
      <c r="IG79" s="66" t="s">
        <v>81</v>
      </c>
      <c r="IH79" s="66">
        <v>0.28999999999999998</v>
      </c>
      <c r="II79" s="66">
        <v>0.8</v>
      </c>
      <c r="IJ79" s="66">
        <v>0.18</v>
      </c>
      <c r="IK79" s="66">
        <v>0</v>
      </c>
      <c r="IN79" s="66" t="s">
        <v>81</v>
      </c>
      <c r="IO79" s="66">
        <v>0.52</v>
      </c>
      <c r="IP79" s="66">
        <v>1.23</v>
      </c>
      <c r="IQ79" s="66">
        <v>0.26</v>
      </c>
      <c r="IR79" s="66">
        <v>0.34</v>
      </c>
      <c r="IU79" s="66" t="s">
        <v>81</v>
      </c>
      <c r="IV79" s="66">
        <v>0.17</v>
      </c>
      <c r="IW79" s="66">
        <v>0.63</v>
      </c>
      <c r="IX79" s="66">
        <v>0</v>
      </c>
      <c r="IY79" s="66">
        <v>0</v>
      </c>
      <c r="JB79" s="66" t="s">
        <v>81</v>
      </c>
      <c r="JC79" s="76">
        <v>1.02</v>
      </c>
      <c r="JD79" s="76">
        <v>0.74</v>
      </c>
      <c r="JE79" s="76">
        <v>0.69</v>
      </c>
      <c r="JF79" s="76">
        <v>1.22</v>
      </c>
      <c r="JI79" s="66" t="s">
        <v>81</v>
      </c>
      <c r="JJ79" s="66">
        <v>0.03</v>
      </c>
      <c r="JK79" s="66">
        <v>0</v>
      </c>
      <c r="JL79" s="66">
        <v>0.05</v>
      </c>
      <c r="JM79" s="66">
        <v>0</v>
      </c>
      <c r="JP79" s="72" t="s">
        <v>81</v>
      </c>
      <c r="JQ79" s="72">
        <v>0.23</v>
      </c>
      <c r="JR79" s="72">
        <v>0</v>
      </c>
      <c r="JS79" s="72">
        <v>0.38</v>
      </c>
      <c r="JT79" s="72">
        <v>0.28000000000000003</v>
      </c>
      <c r="JW79" s="76" t="s">
        <v>81</v>
      </c>
      <c r="JX79" s="76">
        <v>0.13</v>
      </c>
      <c r="JY79" s="76">
        <v>0</v>
      </c>
      <c r="JZ79" s="76">
        <v>0</v>
      </c>
      <c r="KA79" s="76">
        <v>0</v>
      </c>
      <c r="KD79" s="76" t="s">
        <v>81</v>
      </c>
      <c r="KE79" s="76">
        <v>0.38</v>
      </c>
      <c r="KF79" s="76">
        <v>0.93</v>
      </c>
      <c r="KG79" s="76">
        <v>0</v>
      </c>
      <c r="KH79" s="76">
        <v>0.71</v>
      </c>
      <c r="KK79" s="6" t="s">
        <v>81</v>
      </c>
      <c r="KL79" s="6">
        <v>0.61</v>
      </c>
      <c r="KM79" s="6">
        <v>2.2799999999999998</v>
      </c>
      <c r="KN79" s="6">
        <v>0.15</v>
      </c>
      <c r="KO79" s="6">
        <v>0</v>
      </c>
      <c r="KR79" s="76" t="s">
        <v>81</v>
      </c>
      <c r="KS79" s="76">
        <v>0.25</v>
      </c>
      <c r="KT79" s="76">
        <v>0.18</v>
      </c>
      <c r="KU79" s="76">
        <v>0</v>
      </c>
      <c r="KV79" s="76">
        <v>1.35</v>
      </c>
      <c r="KY79" s="76" t="s">
        <v>81</v>
      </c>
      <c r="KZ79" s="76">
        <v>0.36</v>
      </c>
      <c r="LA79" s="76">
        <v>0.51</v>
      </c>
      <c r="LB79" s="76">
        <v>0.42</v>
      </c>
      <c r="LC79" s="76">
        <v>0</v>
      </c>
      <c r="LF79" s="76" t="s">
        <v>81</v>
      </c>
      <c r="LG79" s="76">
        <v>0.7</v>
      </c>
      <c r="LH79" s="76">
        <v>1.96</v>
      </c>
      <c r="LI79" s="76">
        <v>0</v>
      </c>
      <c r="LJ79" s="76">
        <v>0.98</v>
      </c>
      <c r="LM79" s="76" t="s">
        <v>81</v>
      </c>
      <c r="LN79" s="76">
        <v>0.28999999999999998</v>
      </c>
      <c r="LO79" s="76">
        <v>0</v>
      </c>
      <c r="LP79" s="76">
        <v>0.35</v>
      </c>
      <c r="LQ79" s="76">
        <v>0.93</v>
      </c>
      <c r="LR79" s="76"/>
      <c r="LS79" s="76"/>
      <c r="LT79" s="76" t="s">
        <v>81</v>
      </c>
      <c r="LU79" s="76">
        <v>8.0399999999999991</v>
      </c>
      <c r="LV79" s="76">
        <v>0.86</v>
      </c>
      <c r="LW79" s="76">
        <v>14.75</v>
      </c>
      <c r="LX79" s="76">
        <v>2.29</v>
      </c>
      <c r="LY79" s="76"/>
      <c r="LZ79" s="76"/>
      <c r="MA79" s="76" t="s">
        <v>81</v>
      </c>
      <c r="MB79" s="76">
        <v>10.86</v>
      </c>
      <c r="MC79" s="76">
        <v>3.1</v>
      </c>
      <c r="MD79" s="76">
        <v>17.98</v>
      </c>
      <c r="ME79" s="76">
        <v>3.17</v>
      </c>
      <c r="MH79" s="76" t="s">
        <v>81</v>
      </c>
      <c r="MI79" s="76">
        <v>1.62</v>
      </c>
      <c r="MJ79" s="76">
        <v>1.67</v>
      </c>
      <c r="MK79" s="76">
        <v>1.89</v>
      </c>
      <c r="ML79" s="76">
        <v>0.91</v>
      </c>
      <c r="MM79" s="76"/>
      <c r="MN79" s="76"/>
      <c r="MO79" s="76" t="s">
        <v>81</v>
      </c>
      <c r="MP79" s="76">
        <v>0.6</v>
      </c>
      <c r="MQ79" s="76">
        <v>1.27</v>
      </c>
      <c r="MR79" s="76">
        <v>0.36</v>
      </c>
      <c r="MS79" s="76">
        <v>0</v>
      </c>
    </row>
    <row r="80" spans="1:357" x14ac:dyDescent="0.25">
      <c r="A80" s="1">
        <v>3.75</v>
      </c>
      <c r="B80" s="1">
        <v>3.8</v>
      </c>
      <c r="C80" s="1" t="s">
        <v>82</v>
      </c>
      <c r="D80" s="1">
        <v>0.71</v>
      </c>
      <c r="E80" s="1">
        <v>0.56999999999999995</v>
      </c>
      <c r="F80" s="1">
        <v>0.74</v>
      </c>
      <c r="G80" s="1">
        <v>0</v>
      </c>
      <c r="H80" s="1"/>
      <c r="I80" s="1"/>
      <c r="J80" s="1" t="s">
        <v>82</v>
      </c>
      <c r="K80" s="1">
        <v>0.17</v>
      </c>
      <c r="L80" s="1">
        <v>0.32</v>
      </c>
      <c r="M80" s="1">
        <v>0.09</v>
      </c>
      <c r="N80" s="1">
        <v>0</v>
      </c>
      <c r="O80" s="1"/>
      <c r="P80" s="1"/>
      <c r="Q80" s="1" t="s">
        <v>82</v>
      </c>
      <c r="R80" s="1">
        <v>0.25</v>
      </c>
      <c r="S80" s="1">
        <v>0.27</v>
      </c>
      <c r="T80" s="1">
        <v>0.37</v>
      </c>
      <c r="U80" s="1">
        <v>0</v>
      </c>
      <c r="V80" s="1"/>
      <c r="W80" s="1"/>
      <c r="X80" s="1" t="s">
        <v>82</v>
      </c>
      <c r="Y80" s="1">
        <v>0.31</v>
      </c>
      <c r="Z80" s="1">
        <v>0.36</v>
      </c>
      <c r="AA80" s="1">
        <v>0.41</v>
      </c>
      <c r="AB80" s="1">
        <v>0</v>
      </c>
      <c r="AC80" s="1"/>
      <c r="AD80" s="1"/>
      <c r="AE80" s="6" t="s">
        <v>82</v>
      </c>
      <c r="AF80" s="6">
        <v>2.7</v>
      </c>
      <c r="AG80" s="6">
        <v>7.93</v>
      </c>
      <c r="AH80" s="6">
        <v>1.08</v>
      </c>
      <c r="AI80" s="6">
        <v>0</v>
      </c>
      <c r="AJ80" s="1"/>
      <c r="AK80" s="1"/>
      <c r="AL80" s="6" t="s">
        <v>82</v>
      </c>
      <c r="AM80" s="6">
        <v>0.96</v>
      </c>
      <c r="AN80" s="6">
        <v>1.43</v>
      </c>
      <c r="AO80" s="6">
        <v>1.1399999999999999</v>
      </c>
      <c r="AP80" s="6">
        <v>0.17</v>
      </c>
      <c r="AQ80" s="1"/>
      <c r="AR80" s="1"/>
      <c r="AS80" s="6" t="s">
        <v>82</v>
      </c>
      <c r="AT80" s="6">
        <v>0.27</v>
      </c>
      <c r="AU80" s="6">
        <v>0.38</v>
      </c>
      <c r="AV80" s="6">
        <v>0.34</v>
      </c>
      <c r="AW80" s="6">
        <v>0</v>
      </c>
      <c r="AZ80" s="6" t="s">
        <v>82</v>
      </c>
      <c r="BA80" s="6">
        <v>1.58</v>
      </c>
      <c r="BB80" s="6">
        <v>4.46</v>
      </c>
      <c r="BC80" s="6">
        <v>0</v>
      </c>
      <c r="BD80" s="6">
        <v>0</v>
      </c>
      <c r="BG80" s="6" t="s">
        <v>82</v>
      </c>
      <c r="BH80" s="6">
        <v>4.79</v>
      </c>
      <c r="BI80" s="6">
        <v>17.21</v>
      </c>
      <c r="BJ80" s="6">
        <v>1.01</v>
      </c>
      <c r="BK80" s="6">
        <v>0</v>
      </c>
      <c r="BN80" s="6" t="s">
        <v>82</v>
      </c>
      <c r="BO80" s="6">
        <v>1.03</v>
      </c>
      <c r="BP80" s="6">
        <v>3.14</v>
      </c>
      <c r="BQ80" s="6">
        <v>0.1</v>
      </c>
      <c r="BR80" s="6">
        <v>0</v>
      </c>
      <c r="BU80" s="6" t="s">
        <v>82</v>
      </c>
      <c r="BV80" s="6">
        <v>4.3600000000000003</v>
      </c>
      <c r="BW80" s="6">
        <v>16.850000000000001</v>
      </c>
      <c r="BX80" s="6">
        <v>0.65</v>
      </c>
      <c r="BY80" s="6">
        <v>0.42</v>
      </c>
      <c r="CB80" s="6" t="s">
        <v>82</v>
      </c>
      <c r="CC80" s="6">
        <v>4.46</v>
      </c>
      <c r="CD80" s="6">
        <v>8.32</v>
      </c>
      <c r="CE80" s="6">
        <v>2.16</v>
      </c>
      <c r="CF80" s="6">
        <v>5.79</v>
      </c>
      <c r="CI80" s="6" t="s">
        <v>82</v>
      </c>
      <c r="CJ80" s="6">
        <v>3.5</v>
      </c>
      <c r="CK80" s="6">
        <v>4.79</v>
      </c>
      <c r="CL80" s="6">
        <v>2.0699999999999998</v>
      </c>
      <c r="CM80" s="6">
        <v>5.65</v>
      </c>
      <c r="CP80" s="6" t="s">
        <v>82</v>
      </c>
      <c r="CQ80" s="6">
        <v>2.08</v>
      </c>
      <c r="CR80" s="6">
        <v>1.77</v>
      </c>
      <c r="CS80" s="6">
        <v>2.2799999999999998</v>
      </c>
      <c r="CT80" s="6">
        <v>2.21</v>
      </c>
      <c r="CW80" s="6" t="s">
        <v>82</v>
      </c>
      <c r="CX80" s="6">
        <v>2.4500000000000002</v>
      </c>
      <c r="CY80" s="6">
        <v>2.95</v>
      </c>
      <c r="CZ80" s="6">
        <v>2.71</v>
      </c>
      <c r="DA80" s="6">
        <v>0.6</v>
      </c>
      <c r="DD80" s="6" t="s">
        <v>82</v>
      </c>
      <c r="DE80" s="6">
        <v>1.37</v>
      </c>
      <c r="DF80" s="6">
        <v>1.91</v>
      </c>
      <c r="DG80" s="6">
        <v>1.43</v>
      </c>
      <c r="DH80" s="6">
        <v>0</v>
      </c>
      <c r="DK80" s="6" t="s">
        <v>82</v>
      </c>
      <c r="DL80" s="6">
        <v>1.26</v>
      </c>
      <c r="DM80" s="6">
        <v>2.2599999999999998</v>
      </c>
      <c r="DN80" s="6">
        <v>1.0900000000000001</v>
      </c>
      <c r="DO80" s="6">
        <v>0.33</v>
      </c>
      <c r="DR80" s="6" t="s">
        <v>82</v>
      </c>
      <c r="DS80" s="6">
        <v>1.56</v>
      </c>
      <c r="DT80" s="6">
        <v>3.49</v>
      </c>
      <c r="DU80" s="6">
        <v>0.85</v>
      </c>
      <c r="DV80" s="6">
        <v>0.35</v>
      </c>
      <c r="DY80" s="6" t="s">
        <v>82</v>
      </c>
      <c r="DZ80" s="6">
        <v>1.44</v>
      </c>
      <c r="EA80" s="6">
        <v>1.87</v>
      </c>
      <c r="EB80" s="6">
        <v>1.47</v>
      </c>
      <c r="EC80" s="6">
        <v>0.33</v>
      </c>
      <c r="EF80" s="6" t="s">
        <v>82</v>
      </c>
      <c r="EG80" s="6">
        <v>5.99</v>
      </c>
      <c r="EH80" s="6">
        <v>2.23</v>
      </c>
      <c r="EI80" s="6">
        <v>10.42</v>
      </c>
      <c r="EJ80" s="6">
        <v>1.1599999999999999</v>
      </c>
      <c r="EM80" s="6" t="s">
        <v>82</v>
      </c>
      <c r="EN80" s="6">
        <v>14.12</v>
      </c>
      <c r="EO80" s="6">
        <v>1.86</v>
      </c>
      <c r="EP80" s="6">
        <v>20.170000000000002</v>
      </c>
      <c r="EQ80" s="6">
        <v>23.64</v>
      </c>
      <c r="ET80" s="6" t="s">
        <v>82</v>
      </c>
      <c r="EU80" s="6">
        <v>15.81</v>
      </c>
      <c r="EV80" s="6">
        <v>1.71</v>
      </c>
      <c r="EW80" s="6">
        <v>23.42</v>
      </c>
      <c r="EX80" s="6">
        <v>23.25</v>
      </c>
      <c r="FA80" s="6" t="s">
        <v>82</v>
      </c>
      <c r="FB80" s="6">
        <v>13.37</v>
      </c>
      <c r="FC80" s="6">
        <v>1.51</v>
      </c>
      <c r="FD80" s="6">
        <v>17.86</v>
      </c>
      <c r="FE80" s="6">
        <v>28.45</v>
      </c>
      <c r="FH80" s="6" t="s">
        <v>82</v>
      </c>
      <c r="FI80" s="6">
        <v>3.34</v>
      </c>
      <c r="FJ80" s="6">
        <v>1.65</v>
      </c>
      <c r="FK80" s="6">
        <v>0.72</v>
      </c>
      <c r="FL80" s="6">
        <v>18.45</v>
      </c>
      <c r="FO80" s="6" t="s">
        <v>82</v>
      </c>
      <c r="FP80" s="6">
        <v>0.55000000000000004</v>
      </c>
      <c r="FQ80" s="6">
        <v>1.1000000000000001</v>
      </c>
      <c r="FR80" s="6">
        <v>0.39</v>
      </c>
      <c r="FS80" s="6">
        <v>0.51</v>
      </c>
      <c r="FV80" s="6" t="s">
        <v>82</v>
      </c>
      <c r="FW80" s="6">
        <v>0.7</v>
      </c>
      <c r="FX80" s="6">
        <v>1.03</v>
      </c>
      <c r="FY80" s="6">
        <v>0.27</v>
      </c>
      <c r="FZ80" s="6">
        <v>0</v>
      </c>
      <c r="GC80" s="6" t="s">
        <v>82</v>
      </c>
      <c r="GD80" s="6">
        <v>0.87</v>
      </c>
      <c r="GE80" s="6">
        <v>2.52</v>
      </c>
      <c r="GF80" s="6">
        <v>0.46</v>
      </c>
      <c r="GG80" s="6">
        <v>0</v>
      </c>
      <c r="GJ80" s="58" t="s">
        <v>82</v>
      </c>
      <c r="GK80" s="58">
        <v>0.55000000000000004</v>
      </c>
      <c r="GL80" s="58">
        <v>1.05</v>
      </c>
      <c r="GM80" s="58">
        <v>0.39</v>
      </c>
      <c r="GN80" s="58">
        <v>0</v>
      </c>
      <c r="GQ80" s="58" t="s">
        <v>82</v>
      </c>
      <c r="GR80" s="58">
        <v>0.98</v>
      </c>
      <c r="GS80" s="58">
        <v>0.82</v>
      </c>
      <c r="GT80" s="58">
        <v>0.96</v>
      </c>
      <c r="GU80" s="58">
        <v>1.89</v>
      </c>
      <c r="GX80" s="62" t="s">
        <v>82</v>
      </c>
      <c r="GY80" s="62">
        <v>2.08</v>
      </c>
      <c r="GZ80" s="62">
        <v>2.85</v>
      </c>
      <c r="HA80" s="62">
        <v>1.93</v>
      </c>
      <c r="HB80" s="62">
        <v>0.59</v>
      </c>
      <c r="HE80" s="66" t="s">
        <v>82</v>
      </c>
      <c r="HF80" s="66">
        <v>1.24</v>
      </c>
      <c r="HG80" s="66">
        <v>1.57</v>
      </c>
      <c r="HH80" s="66">
        <v>1.39</v>
      </c>
      <c r="HI80" s="66">
        <v>0</v>
      </c>
      <c r="HL80" s="66" t="s">
        <v>82</v>
      </c>
      <c r="HM80" s="66">
        <v>0.89</v>
      </c>
      <c r="HN80" s="66">
        <v>0.59</v>
      </c>
      <c r="HO80" s="66">
        <v>1.1000000000000001</v>
      </c>
      <c r="HP80" s="66">
        <v>0</v>
      </c>
      <c r="HS80" s="66" t="s">
        <v>82</v>
      </c>
      <c r="HT80" s="66">
        <v>0.75</v>
      </c>
      <c r="HU80" s="66">
        <v>0.87</v>
      </c>
      <c r="HV80" s="66">
        <v>0.91</v>
      </c>
      <c r="HW80" s="66">
        <v>0</v>
      </c>
      <c r="HZ80" s="66" t="s">
        <v>82</v>
      </c>
      <c r="IA80" s="75">
        <v>0.54</v>
      </c>
      <c r="IB80" s="75">
        <v>0.77</v>
      </c>
      <c r="IC80" s="75">
        <v>0.45</v>
      </c>
      <c r="ID80" s="75">
        <v>0</v>
      </c>
      <c r="IG80" s="66" t="s">
        <v>82</v>
      </c>
      <c r="IH80" s="66">
        <v>1.33</v>
      </c>
      <c r="II80" s="66">
        <v>3.01</v>
      </c>
      <c r="IJ80" s="66">
        <v>0.86</v>
      </c>
      <c r="IK80" s="66">
        <v>0</v>
      </c>
      <c r="IN80" s="66" t="s">
        <v>82</v>
      </c>
      <c r="IO80" s="66">
        <v>0.76</v>
      </c>
      <c r="IP80" s="66">
        <v>0.86</v>
      </c>
      <c r="IQ80" s="66">
        <v>0.53</v>
      </c>
      <c r="IR80" s="66">
        <v>0.37</v>
      </c>
      <c r="IU80" s="66" t="s">
        <v>82</v>
      </c>
      <c r="IV80" s="66">
        <v>0.47</v>
      </c>
      <c r="IW80" s="66">
        <v>0.88</v>
      </c>
      <c r="IX80" s="66">
        <v>0.35</v>
      </c>
      <c r="IY80" s="66">
        <v>0</v>
      </c>
      <c r="JB80" s="66" t="s">
        <v>82</v>
      </c>
      <c r="JC80" s="76">
        <v>1.2</v>
      </c>
      <c r="JD80" s="76">
        <v>1.83</v>
      </c>
      <c r="JE80" s="76">
        <v>1.1000000000000001</v>
      </c>
      <c r="JF80" s="76">
        <v>0</v>
      </c>
      <c r="JI80" s="66" t="s">
        <v>82</v>
      </c>
      <c r="JJ80" s="66">
        <v>0.56000000000000005</v>
      </c>
      <c r="JK80" s="66">
        <v>1.74</v>
      </c>
      <c r="JL80" s="66">
        <v>0</v>
      </c>
      <c r="JM80" s="66">
        <v>0</v>
      </c>
      <c r="JP80" s="72" t="s">
        <v>82</v>
      </c>
      <c r="JQ80" s="72">
        <v>1.19</v>
      </c>
      <c r="JR80" s="72">
        <v>2.9</v>
      </c>
      <c r="JS80" s="72">
        <v>0.42</v>
      </c>
      <c r="JT80" s="72">
        <v>0</v>
      </c>
      <c r="JW80" s="76" t="s">
        <v>82</v>
      </c>
      <c r="JX80" s="76">
        <v>0.71</v>
      </c>
      <c r="JY80" s="76">
        <v>1.0900000000000001</v>
      </c>
      <c r="JZ80" s="76">
        <v>0.56000000000000005</v>
      </c>
      <c r="KA80" s="76">
        <v>0</v>
      </c>
      <c r="KD80" s="76" t="s">
        <v>82</v>
      </c>
      <c r="KE80" s="76">
        <v>0.97</v>
      </c>
      <c r="KF80" s="76">
        <v>2.27</v>
      </c>
      <c r="KG80" s="76">
        <v>0.16</v>
      </c>
      <c r="KH80" s="76">
        <v>0</v>
      </c>
      <c r="KK80" s="6" t="s">
        <v>82</v>
      </c>
      <c r="KL80" s="6">
        <v>1.1299999999999999</v>
      </c>
      <c r="KM80" s="6">
        <v>3.09</v>
      </c>
      <c r="KN80" s="6">
        <v>0.56999999999999995</v>
      </c>
      <c r="KO80" s="6">
        <v>0.28000000000000003</v>
      </c>
      <c r="KR80" s="76" t="s">
        <v>82</v>
      </c>
      <c r="KS80" s="76">
        <v>1.81</v>
      </c>
      <c r="KT80" s="76">
        <v>1.99</v>
      </c>
      <c r="KU80" s="76">
        <v>2.31</v>
      </c>
      <c r="KV80" s="76">
        <v>0</v>
      </c>
      <c r="KY80" s="76" t="s">
        <v>82</v>
      </c>
      <c r="KZ80" s="76">
        <v>0.71</v>
      </c>
      <c r="LA80" s="76">
        <v>0.37</v>
      </c>
      <c r="LB80" s="76">
        <v>0.79</v>
      </c>
      <c r="LC80" s="76">
        <v>0.26</v>
      </c>
      <c r="LF80" s="76" t="s">
        <v>82</v>
      </c>
      <c r="LG80" s="76">
        <v>1.05</v>
      </c>
      <c r="LH80" s="76">
        <v>2.04</v>
      </c>
      <c r="LI80" s="76">
        <v>0.87</v>
      </c>
      <c r="LJ80" s="76">
        <v>0</v>
      </c>
      <c r="LM80" s="76" t="s">
        <v>82</v>
      </c>
      <c r="LN80" s="76">
        <v>1.56</v>
      </c>
      <c r="LO80" s="76">
        <v>1.55</v>
      </c>
      <c r="LP80" s="76">
        <v>1.46</v>
      </c>
      <c r="LQ80" s="76">
        <v>3.06</v>
      </c>
      <c r="LR80" s="76"/>
      <c r="LS80" s="76"/>
      <c r="LT80" s="76" t="s">
        <v>82</v>
      </c>
      <c r="LU80" s="76">
        <v>1.66</v>
      </c>
      <c r="LV80" s="76">
        <v>2.12</v>
      </c>
      <c r="LW80" s="76">
        <v>1.25</v>
      </c>
      <c r="LX80" s="76">
        <v>3.17</v>
      </c>
      <c r="LY80" s="76"/>
      <c r="LZ80" s="76"/>
      <c r="MA80" s="76" t="s">
        <v>82</v>
      </c>
      <c r="MB80" s="76">
        <v>3.32</v>
      </c>
      <c r="MC80" s="76">
        <v>3.96</v>
      </c>
      <c r="MD80" s="76">
        <v>1.37</v>
      </c>
      <c r="ME80" s="76">
        <v>9.85</v>
      </c>
      <c r="MH80" s="76" t="s">
        <v>82</v>
      </c>
      <c r="MI80" s="76">
        <v>2.56</v>
      </c>
      <c r="MJ80" s="76">
        <v>3.37</v>
      </c>
      <c r="MK80" s="76">
        <v>1.54</v>
      </c>
      <c r="ML80" s="76">
        <v>4.95</v>
      </c>
      <c r="MM80" s="76"/>
      <c r="MN80" s="76"/>
      <c r="MO80" s="76" t="s">
        <v>82</v>
      </c>
      <c r="MP80" s="76">
        <v>3.1</v>
      </c>
      <c r="MQ80" s="76">
        <v>3.63</v>
      </c>
      <c r="MR80" s="76">
        <v>1.18</v>
      </c>
      <c r="MS80" s="76">
        <v>7.46</v>
      </c>
    </row>
    <row r="81" spans="1:357" x14ac:dyDescent="0.25">
      <c r="A81" s="1">
        <v>3.8</v>
      </c>
      <c r="B81" s="1">
        <v>3.85</v>
      </c>
      <c r="C81" s="1" t="s">
        <v>83</v>
      </c>
      <c r="D81" s="1">
        <v>0.28999999999999998</v>
      </c>
      <c r="E81" s="1">
        <v>0.72</v>
      </c>
      <c r="F81" s="1">
        <v>0</v>
      </c>
      <c r="G81" s="1">
        <v>0</v>
      </c>
      <c r="H81" s="1"/>
      <c r="I81" s="1"/>
      <c r="J81" s="1" t="s">
        <v>83</v>
      </c>
      <c r="K81" s="1">
        <v>0.28000000000000003</v>
      </c>
      <c r="L81" s="1">
        <v>0.66</v>
      </c>
      <c r="M81" s="1">
        <v>0.12</v>
      </c>
      <c r="N81" s="1">
        <v>0</v>
      </c>
      <c r="O81" s="1"/>
      <c r="P81" s="1"/>
      <c r="Q81" s="1" t="s">
        <v>83</v>
      </c>
      <c r="R81" s="1">
        <v>1.17</v>
      </c>
      <c r="S81" s="1">
        <v>1.38</v>
      </c>
      <c r="T81" s="1">
        <v>0.53</v>
      </c>
      <c r="U81" s="1">
        <v>2.31</v>
      </c>
      <c r="V81" s="1"/>
      <c r="W81" s="1"/>
      <c r="X81" s="1" t="s">
        <v>83</v>
      </c>
      <c r="Y81" s="1">
        <v>1.1200000000000001</v>
      </c>
      <c r="Z81" s="1">
        <v>1.38</v>
      </c>
      <c r="AA81" s="1">
        <v>0</v>
      </c>
      <c r="AB81" s="1">
        <v>3.83</v>
      </c>
      <c r="AC81" s="1"/>
      <c r="AD81" s="1"/>
      <c r="AE81" s="6" t="s">
        <v>83</v>
      </c>
      <c r="AF81" s="6">
        <v>0.67</v>
      </c>
      <c r="AG81" s="6">
        <v>0.9</v>
      </c>
      <c r="AH81" s="6">
        <v>0</v>
      </c>
      <c r="AI81" s="6">
        <v>1.78</v>
      </c>
      <c r="AJ81" s="1"/>
      <c r="AK81" s="1"/>
      <c r="AL81" s="6" t="s">
        <v>83</v>
      </c>
      <c r="AM81" s="6">
        <v>0.43</v>
      </c>
      <c r="AN81" s="6">
        <v>1.1399999999999999</v>
      </c>
      <c r="AO81" s="6">
        <v>0.2</v>
      </c>
      <c r="AP81" s="6">
        <v>0</v>
      </c>
      <c r="AQ81" s="1"/>
      <c r="AR81" s="1"/>
      <c r="AS81" s="6" t="s">
        <v>83</v>
      </c>
      <c r="AT81" s="6">
        <v>0.81</v>
      </c>
      <c r="AU81" s="6">
        <v>1.89</v>
      </c>
      <c r="AV81" s="6">
        <v>0.08</v>
      </c>
      <c r="AW81" s="6">
        <v>1.07</v>
      </c>
      <c r="AZ81" s="6" t="s">
        <v>83</v>
      </c>
      <c r="BA81" s="6">
        <v>0.08</v>
      </c>
      <c r="BB81" s="6">
        <v>0.26</v>
      </c>
      <c r="BC81" s="6">
        <v>0</v>
      </c>
      <c r="BD81" s="6">
        <v>0</v>
      </c>
      <c r="BG81" s="6" t="s">
        <v>83</v>
      </c>
      <c r="BH81" s="6">
        <v>0.57999999999999996</v>
      </c>
      <c r="BI81" s="6">
        <v>1.32</v>
      </c>
      <c r="BJ81" s="6">
        <v>0</v>
      </c>
      <c r="BK81" s="6">
        <v>1.6</v>
      </c>
      <c r="BN81" s="6" t="s">
        <v>83</v>
      </c>
      <c r="BO81" s="6">
        <v>0.59</v>
      </c>
      <c r="BP81" s="6">
        <v>0.68</v>
      </c>
      <c r="BQ81" s="6">
        <v>0.82</v>
      </c>
      <c r="BR81" s="6">
        <v>0</v>
      </c>
      <c r="BU81" s="6" t="s">
        <v>83</v>
      </c>
      <c r="BV81" s="6">
        <v>1.31</v>
      </c>
      <c r="BW81" s="6">
        <v>0.74</v>
      </c>
      <c r="BX81" s="6">
        <v>2.11</v>
      </c>
      <c r="BY81" s="6">
        <v>0</v>
      </c>
      <c r="CB81" s="6" t="s">
        <v>83</v>
      </c>
      <c r="CC81" s="6">
        <v>0.27</v>
      </c>
      <c r="CD81" s="6">
        <v>0</v>
      </c>
      <c r="CE81" s="6">
        <v>0.42</v>
      </c>
      <c r="CF81" s="6">
        <v>0.32</v>
      </c>
      <c r="CI81" s="6" t="s">
        <v>83</v>
      </c>
      <c r="CJ81" s="6">
        <v>0</v>
      </c>
      <c r="CK81" s="6">
        <v>0</v>
      </c>
      <c r="CL81" s="6">
        <v>0</v>
      </c>
      <c r="CM81" s="6">
        <v>0</v>
      </c>
      <c r="CP81" s="6" t="s">
        <v>83</v>
      </c>
      <c r="CQ81" s="6">
        <v>0.43</v>
      </c>
      <c r="CR81" s="6">
        <v>0.65</v>
      </c>
      <c r="CS81" s="6">
        <v>0.49</v>
      </c>
      <c r="CT81" s="6">
        <v>0</v>
      </c>
      <c r="CW81" s="6" t="s">
        <v>83</v>
      </c>
      <c r="CX81" s="6">
        <v>0.71</v>
      </c>
      <c r="CY81" s="6">
        <v>1.36</v>
      </c>
      <c r="CZ81" s="6">
        <v>0.5</v>
      </c>
      <c r="DA81" s="6">
        <v>0</v>
      </c>
      <c r="DD81" s="6" t="s">
        <v>83</v>
      </c>
      <c r="DE81" s="6">
        <v>1.33</v>
      </c>
      <c r="DF81" s="6">
        <v>2.4700000000000002</v>
      </c>
      <c r="DG81" s="6">
        <v>0.71</v>
      </c>
      <c r="DH81" s="6">
        <v>0</v>
      </c>
      <c r="DK81" s="6" t="s">
        <v>83</v>
      </c>
      <c r="DL81" s="6">
        <v>0.6</v>
      </c>
      <c r="DM81" s="6">
        <v>1.96</v>
      </c>
      <c r="DN81" s="6">
        <v>0.11</v>
      </c>
      <c r="DO81" s="6">
        <v>0</v>
      </c>
      <c r="DR81" s="6" t="s">
        <v>83</v>
      </c>
      <c r="DS81" s="6">
        <v>0.98</v>
      </c>
      <c r="DT81" s="6">
        <v>0.55000000000000004</v>
      </c>
      <c r="DU81" s="6">
        <v>0.83</v>
      </c>
      <c r="DV81" s="6">
        <v>1.95</v>
      </c>
      <c r="DY81" s="6" t="s">
        <v>83</v>
      </c>
      <c r="DZ81" s="6">
        <v>0.69</v>
      </c>
      <c r="EA81" s="6">
        <v>0.65</v>
      </c>
      <c r="EB81" s="6">
        <v>0.36</v>
      </c>
      <c r="EC81" s="6">
        <v>2.35</v>
      </c>
      <c r="EF81" s="6" t="s">
        <v>83</v>
      </c>
      <c r="EG81" s="6">
        <v>0.81</v>
      </c>
      <c r="EH81" s="6">
        <v>0.37</v>
      </c>
      <c r="EI81" s="6">
        <v>0.1</v>
      </c>
      <c r="EJ81" s="6">
        <v>1.03</v>
      </c>
      <c r="EM81" s="6" t="s">
        <v>83</v>
      </c>
      <c r="EN81" s="6">
        <v>0.94</v>
      </c>
      <c r="EO81" s="6">
        <v>0.89</v>
      </c>
      <c r="EP81" s="6">
        <v>1.27</v>
      </c>
      <c r="EQ81" s="6">
        <v>0</v>
      </c>
      <c r="ET81" s="6" t="s">
        <v>83</v>
      </c>
      <c r="EU81" s="6">
        <v>0.44</v>
      </c>
      <c r="EV81" s="6">
        <v>0.17</v>
      </c>
      <c r="EW81" s="6">
        <v>0.49</v>
      </c>
      <c r="EX81" s="6">
        <v>0</v>
      </c>
      <c r="FA81" s="6" t="s">
        <v>83</v>
      </c>
      <c r="FB81" s="6">
        <v>0.78</v>
      </c>
      <c r="FC81" s="6">
        <v>2.31</v>
      </c>
      <c r="FD81" s="6">
        <v>0</v>
      </c>
      <c r="FE81" s="6">
        <v>0</v>
      </c>
      <c r="FH81" s="6" t="s">
        <v>83</v>
      </c>
      <c r="FI81" s="6">
        <v>0.4</v>
      </c>
      <c r="FJ81" s="6">
        <v>0.67</v>
      </c>
      <c r="FK81" s="6">
        <v>0.42</v>
      </c>
      <c r="FL81" s="6">
        <v>0</v>
      </c>
      <c r="FO81" s="6" t="s">
        <v>83</v>
      </c>
      <c r="FP81" s="6">
        <v>0.08</v>
      </c>
      <c r="FQ81" s="6">
        <v>0.1</v>
      </c>
      <c r="FR81" s="6">
        <v>0.1</v>
      </c>
      <c r="FS81" s="6">
        <v>0</v>
      </c>
      <c r="FV81" s="6" t="s">
        <v>83</v>
      </c>
      <c r="FW81" s="6">
        <v>0.22</v>
      </c>
      <c r="FX81" s="6">
        <v>0.37</v>
      </c>
      <c r="FY81" s="6">
        <v>0.22</v>
      </c>
      <c r="FZ81" s="6">
        <v>0</v>
      </c>
      <c r="GC81" s="6" t="s">
        <v>83</v>
      </c>
      <c r="GD81" s="6">
        <v>0.78</v>
      </c>
      <c r="GE81" s="6">
        <v>2.79</v>
      </c>
      <c r="GF81" s="6">
        <v>0.2</v>
      </c>
      <c r="GG81" s="6">
        <v>0</v>
      </c>
      <c r="GJ81" s="58" t="s">
        <v>83</v>
      </c>
      <c r="GK81" s="58">
        <v>0.72</v>
      </c>
      <c r="GL81" s="58">
        <v>0.28999999999999998</v>
      </c>
      <c r="GM81" s="58">
        <v>0.35</v>
      </c>
      <c r="GN81" s="58">
        <v>0</v>
      </c>
      <c r="GQ81" s="58" t="s">
        <v>83</v>
      </c>
      <c r="GR81" s="58">
        <v>0.49</v>
      </c>
      <c r="GS81" s="58">
        <v>0.79</v>
      </c>
      <c r="GT81" s="58">
        <v>0</v>
      </c>
      <c r="GU81" s="58">
        <v>0</v>
      </c>
      <c r="GX81" s="62" t="s">
        <v>83</v>
      </c>
      <c r="GY81" s="62">
        <v>0.12</v>
      </c>
      <c r="GZ81" s="62">
        <v>0</v>
      </c>
      <c r="HA81" s="62">
        <v>0.22</v>
      </c>
      <c r="HB81" s="62">
        <v>0</v>
      </c>
      <c r="HE81" s="66" t="s">
        <v>83</v>
      </c>
      <c r="HF81" s="66">
        <v>0.28000000000000003</v>
      </c>
      <c r="HG81" s="66">
        <v>0.16</v>
      </c>
      <c r="HH81" s="66">
        <v>0.11</v>
      </c>
      <c r="HI81" s="66">
        <v>1.7</v>
      </c>
      <c r="HL81" s="66" t="s">
        <v>83</v>
      </c>
      <c r="HM81" s="66">
        <v>0.28999999999999998</v>
      </c>
      <c r="HN81" s="66">
        <v>0.1</v>
      </c>
      <c r="HO81" s="66">
        <v>0.37</v>
      </c>
      <c r="HP81" s="66">
        <v>0.71</v>
      </c>
      <c r="HS81" s="66" t="s">
        <v>83</v>
      </c>
      <c r="HT81" s="66">
        <v>0.45</v>
      </c>
      <c r="HU81" s="66">
        <v>0</v>
      </c>
      <c r="HV81" s="66">
        <v>0.73</v>
      </c>
      <c r="HW81" s="66">
        <v>0</v>
      </c>
      <c r="HZ81" s="66" t="s">
        <v>83</v>
      </c>
      <c r="IA81" s="75">
        <v>0.06</v>
      </c>
      <c r="IB81" s="75">
        <v>0</v>
      </c>
      <c r="IC81" s="75">
        <v>0</v>
      </c>
      <c r="ID81" s="75">
        <v>0.54</v>
      </c>
      <c r="IG81" s="66" t="s">
        <v>83</v>
      </c>
      <c r="IH81" s="66">
        <v>0.36</v>
      </c>
      <c r="II81" s="66">
        <v>0</v>
      </c>
      <c r="IJ81" s="66">
        <v>0.34</v>
      </c>
      <c r="IK81" s="66">
        <v>0</v>
      </c>
      <c r="IN81" s="66" t="s">
        <v>83</v>
      </c>
      <c r="IO81" s="66">
        <v>0.56999999999999995</v>
      </c>
      <c r="IP81" s="66">
        <v>0</v>
      </c>
      <c r="IQ81" s="66">
        <v>0.98</v>
      </c>
      <c r="IR81" s="66">
        <v>0</v>
      </c>
      <c r="IU81" s="66" t="s">
        <v>83</v>
      </c>
      <c r="IV81" s="66">
        <v>0.28000000000000003</v>
      </c>
      <c r="IW81" s="66">
        <v>0.25</v>
      </c>
      <c r="IX81" s="66">
        <v>0.4</v>
      </c>
      <c r="IY81" s="66">
        <v>0</v>
      </c>
      <c r="JB81" s="66" t="s">
        <v>83</v>
      </c>
      <c r="JC81" s="76">
        <v>0.13</v>
      </c>
      <c r="JD81" s="76">
        <v>0</v>
      </c>
      <c r="JE81" s="76">
        <v>0.25</v>
      </c>
      <c r="JF81" s="76">
        <v>0</v>
      </c>
      <c r="JI81" s="66" t="s">
        <v>83</v>
      </c>
      <c r="JJ81" s="66">
        <v>0.27</v>
      </c>
      <c r="JK81" s="66">
        <v>0</v>
      </c>
      <c r="JL81" s="66">
        <v>0.51</v>
      </c>
      <c r="JM81" s="66">
        <v>0</v>
      </c>
      <c r="JP81" s="72" t="s">
        <v>83</v>
      </c>
      <c r="JQ81" s="72">
        <v>0.54</v>
      </c>
      <c r="JR81" s="72">
        <v>0.53</v>
      </c>
      <c r="JS81" s="72">
        <v>0.78</v>
      </c>
      <c r="JT81" s="72">
        <v>0</v>
      </c>
      <c r="JW81" s="76" t="s">
        <v>83</v>
      </c>
      <c r="JX81" s="76">
        <v>0.86</v>
      </c>
      <c r="JY81" s="76">
        <v>0.75</v>
      </c>
      <c r="JZ81" s="76">
        <v>1</v>
      </c>
      <c r="KA81" s="76">
        <v>0.76</v>
      </c>
      <c r="KD81" s="76" t="s">
        <v>83</v>
      </c>
      <c r="KE81" s="76">
        <v>0.47</v>
      </c>
      <c r="KF81" s="76">
        <v>0.14000000000000001</v>
      </c>
      <c r="KG81" s="76">
        <v>0.72</v>
      </c>
      <c r="KH81" s="76">
        <v>0</v>
      </c>
      <c r="KK81" s="6" t="s">
        <v>83</v>
      </c>
      <c r="KL81" s="6">
        <v>0.66</v>
      </c>
      <c r="KM81" s="6">
        <v>0.3</v>
      </c>
      <c r="KN81" s="6">
        <v>0.59</v>
      </c>
      <c r="KO81" s="6">
        <v>0.76</v>
      </c>
      <c r="KR81" s="76" t="s">
        <v>83</v>
      </c>
      <c r="KS81" s="76">
        <v>0.1</v>
      </c>
      <c r="KT81" s="76">
        <v>0</v>
      </c>
      <c r="KU81" s="76">
        <v>0.2</v>
      </c>
      <c r="KV81" s="76">
        <v>0</v>
      </c>
      <c r="KY81" s="76" t="s">
        <v>83</v>
      </c>
      <c r="KZ81" s="76">
        <v>0.18</v>
      </c>
      <c r="LA81" s="76">
        <v>0.23</v>
      </c>
      <c r="LB81" s="76">
        <v>0.22</v>
      </c>
      <c r="LC81" s="76">
        <v>0</v>
      </c>
      <c r="LF81" s="76" t="s">
        <v>83</v>
      </c>
      <c r="LG81" s="76">
        <v>0.63</v>
      </c>
      <c r="LH81" s="76">
        <v>0</v>
      </c>
      <c r="LI81" s="76">
        <v>0.73</v>
      </c>
      <c r="LJ81" s="76">
        <v>0</v>
      </c>
      <c r="LM81" s="76" t="s">
        <v>83</v>
      </c>
      <c r="LN81" s="76">
        <v>0.81</v>
      </c>
      <c r="LO81" s="76">
        <v>0.36</v>
      </c>
      <c r="LP81" s="76">
        <v>0.87</v>
      </c>
      <c r="LQ81" s="76">
        <v>0.37</v>
      </c>
      <c r="LR81" s="76"/>
      <c r="LS81" s="76"/>
      <c r="LT81" s="76" t="s">
        <v>83</v>
      </c>
      <c r="LU81" s="76">
        <v>0.1</v>
      </c>
      <c r="LV81" s="76">
        <v>0</v>
      </c>
      <c r="LW81" s="76">
        <v>0.21</v>
      </c>
      <c r="LX81" s="76">
        <v>0</v>
      </c>
      <c r="LY81" s="76"/>
      <c r="LZ81" s="76"/>
      <c r="MA81" s="76" t="s">
        <v>83</v>
      </c>
      <c r="MB81" s="76">
        <v>0.27</v>
      </c>
      <c r="MC81" s="76">
        <v>0</v>
      </c>
      <c r="MD81" s="76">
        <v>7.0000000000000007E-2</v>
      </c>
      <c r="ME81" s="76">
        <v>0</v>
      </c>
      <c r="MH81" s="76" t="s">
        <v>83</v>
      </c>
      <c r="MI81" s="76">
        <v>0.41</v>
      </c>
      <c r="MJ81" s="76">
        <v>0</v>
      </c>
      <c r="MK81" s="76">
        <v>0.54</v>
      </c>
      <c r="ML81" s="76">
        <v>0.61</v>
      </c>
      <c r="MM81" s="76"/>
      <c r="MN81" s="76"/>
      <c r="MO81" s="76" t="s">
        <v>83</v>
      </c>
      <c r="MP81" s="76">
        <v>0.28999999999999998</v>
      </c>
      <c r="MQ81" s="76">
        <v>0.89</v>
      </c>
      <c r="MR81" s="76">
        <v>0.09</v>
      </c>
      <c r="MS81" s="76">
        <v>0</v>
      </c>
    </row>
    <row r="82" spans="1:357" x14ac:dyDescent="0.25">
      <c r="A82" s="1">
        <v>3.85</v>
      </c>
      <c r="B82" s="1">
        <v>3.9</v>
      </c>
      <c r="C82" s="1" t="s">
        <v>84</v>
      </c>
      <c r="D82" s="1">
        <v>0.18</v>
      </c>
      <c r="E82" s="1">
        <v>0.53</v>
      </c>
      <c r="F82" s="1">
        <v>0.09</v>
      </c>
      <c r="G82" s="1">
        <v>0</v>
      </c>
      <c r="H82" s="1"/>
      <c r="I82" s="1"/>
      <c r="J82" s="1" t="s">
        <v>84</v>
      </c>
      <c r="K82" s="1">
        <v>0.14000000000000001</v>
      </c>
      <c r="L82" s="1">
        <v>0.23</v>
      </c>
      <c r="M82" s="1">
        <v>0</v>
      </c>
      <c r="N82" s="1">
        <v>0.43</v>
      </c>
      <c r="O82" s="1"/>
      <c r="P82" s="1"/>
      <c r="Q82" s="1" t="s">
        <v>84</v>
      </c>
      <c r="R82" s="1">
        <v>0.09</v>
      </c>
      <c r="S82" s="1">
        <v>0</v>
      </c>
      <c r="T82" s="1">
        <v>0.16</v>
      </c>
      <c r="U82" s="1">
        <v>0</v>
      </c>
      <c r="V82" s="1"/>
      <c r="W82" s="1"/>
      <c r="X82" s="1" t="s">
        <v>84</v>
      </c>
      <c r="Y82" s="1">
        <v>0.04</v>
      </c>
      <c r="Z82" s="1">
        <v>0</v>
      </c>
      <c r="AA82" s="1">
        <v>0.08</v>
      </c>
      <c r="AB82" s="1">
        <v>0</v>
      </c>
      <c r="AC82" s="1"/>
      <c r="AD82" s="1"/>
      <c r="AE82" s="6" t="s">
        <v>84</v>
      </c>
      <c r="AF82" s="6">
        <v>0.24</v>
      </c>
      <c r="AG82" s="6">
        <v>0</v>
      </c>
      <c r="AH82" s="6">
        <v>0.44</v>
      </c>
      <c r="AI82" s="6">
        <v>0</v>
      </c>
      <c r="AJ82" s="1"/>
      <c r="AK82" s="1"/>
      <c r="AL82" s="6" t="s">
        <v>84</v>
      </c>
      <c r="AM82" s="6">
        <v>0.5</v>
      </c>
      <c r="AN82" s="6">
        <v>1.1399999999999999</v>
      </c>
      <c r="AO82" s="6">
        <v>0.44</v>
      </c>
      <c r="AP82" s="6">
        <v>0</v>
      </c>
      <c r="AQ82" s="1"/>
      <c r="AR82" s="1"/>
      <c r="AS82" s="6" t="s">
        <v>84</v>
      </c>
      <c r="AT82" s="6">
        <v>1.1599999999999999</v>
      </c>
      <c r="AU82" s="6">
        <v>4.07</v>
      </c>
      <c r="AV82" s="6">
        <v>0.15</v>
      </c>
      <c r="AW82" s="6">
        <v>0</v>
      </c>
      <c r="AZ82" s="6" t="s">
        <v>84</v>
      </c>
      <c r="BA82" s="6">
        <v>1.1200000000000001</v>
      </c>
      <c r="BB82" s="6">
        <v>0.56000000000000005</v>
      </c>
      <c r="BC82" s="6">
        <v>1.9</v>
      </c>
      <c r="BD82" s="6">
        <v>0</v>
      </c>
      <c r="BG82" s="6" t="s">
        <v>84</v>
      </c>
      <c r="BH82" s="6">
        <v>1.19</v>
      </c>
      <c r="BI82" s="6">
        <v>0.13</v>
      </c>
      <c r="BJ82" s="6">
        <v>2.13</v>
      </c>
      <c r="BK82" s="6">
        <v>0</v>
      </c>
      <c r="BN82" s="6" t="s">
        <v>84</v>
      </c>
      <c r="BO82" s="6">
        <v>1.71</v>
      </c>
      <c r="BP82" s="6">
        <v>1.7</v>
      </c>
      <c r="BQ82" s="6">
        <v>2.48</v>
      </c>
      <c r="BR82" s="6">
        <v>0.15</v>
      </c>
      <c r="BU82" s="6" t="s">
        <v>84</v>
      </c>
      <c r="BV82" s="6">
        <v>0.36</v>
      </c>
      <c r="BW82" s="6">
        <v>0.47</v>
      </c>
      <c r="BX82" s="6">
        <v>0.26</v>
      </c>
      <c r="BY82" s="6">
        <v>0</v>
      </c>
      <c r="CB82" s="6" t="s">
        <v>84</v>
      </c>
      <c r="CC82" s="6">
        <v>2.11</v>
      </c>
      <c r="CD82" s="6">
        <v>2.99</v>
      </c>
      <c r="CE82" s="6">
        <v>2.27</v>
      </c>
      <c r="CF82" s="6">
        <v>0.3</v>
      </c>
      <c r="CI82" s="6" t="s">
        <v>84</v>
      </c>
      <c r="CJ82" s="6">
        <v>2.78</v>
      </c>
      <c r="CK82" s="6">
        <v>4.25</v>
      </c>
      <c r="CL82" s="6">
        <v>2.85</v>
      </c>
      <c r="CM82" s="6">
        <v>0.38</v>
      </c>
      <c r="CP82" s="6" t="s">
        <v>84</v>
      </c>
      <c r="CQ82" s="6">
        <v>3.8</v>
      </c>
      <c r="CR82" s="6">
        <v>7.74</v>
      </c>
      <c r="CS82" s="6">
        <v>1.55</v>
      </c>
      <c r="CT82" s="6">
        <v>2.92</v>
      </c>
      <c r="CW82" s="6" t="s">
        <v>84</v>
      </c>
      <c r="CX82" s="6">
        <v>5.33</v>
      </c>
      <c r="CY82" s="6">
        <v>7.92</v>
      </c>
      <c r="CZ82" s="6">
        <v>1.86</v>
      </c>
      <c r="DA82" s="6">
        <v>15.47</v>
      </c>
      <c r="DD82" s="6" t="s">
        <v>84</v>
      </c>
      <c r="DE82" s="6">
        <v>4.12</v>
      </c>
      <c r="DF82" s="6">
        <v>2.06</v>
      </c>
      <c r="DG82" s="6">
        <v>2.92</v>
      </c>
      <c r="DH82" s="6">
        <v>14.77</v>
      </c>
      <c r="DK82" s="6" t="s">
        <v>84</v>
      </c>
      <c r="DL82" s="6">
        <v>4.72</v>
      </c>
      <c r="DM82" s="6">
        <v>4.38</v>
      </c>
      <c r="DN82" s="6">
        <v>2.0699999999999998</v>
      </c>
      <c r="DO82" s="6">
        <v>18.43</v>
      </c>
      <c r="DR82" s="6" t="s">
        <v>84</v>
      </c>
      <c r="DS82" s="6">
        <v>4.59</v>
      </c>
      <c r="DT82" s="6">
        <v>5.84</v>
      </c>
      <c r="DU82" s="6">
        <v>1.27</v>
      </c>
      <c r="DV82" s="6">
        <v>15.2</v>
      </c>
      <c r="DY82" s="6" t="s">
        <v>84</v>
      </c>
      <c r="DZ82" s="6">
        <v>2.8</v>
      </c>
      <c r="EA82" s="6">
        <v>2.36</v>
      </c>
      <c r="EB82" s="6">
        <v>0.85</v>
      </c>
      <c r="EC82" s="6">
        <v>12.44</v>
      </c>
      <c r="EF82" s="6" t="s">
        <v>84</v>
      </c>
      <c r="EG82" s="6">
        <v>4.7300000000000004</v>
      </c>
      <c r="EH82" s="6">
        <v>5.58</v>
      </c>
      <c r="EI82" s="6">
        <v>2.77</v>
      </c>
      <c r="EJ82" s="6">
        <v>12.47</v>
      </c>
      <c r="EM82" s="6" t="s">
        <v>84</v>
      </c>
      <c r="EN82" s="6">
        <v>0.71</v>
      </c>
      <c r="EO82" s="6">
        <v>1.08</v>
      </c>
      <c r="EP82" s="6">
        <v>0.59</v>
      </c>
      <c r="EQ82" s="6">
        <v>0.62</v>
      </c>
      <c r="ET82" s="6" t="s">
        <v>84</v>
      </c>
      <c r="EU82" s="6">
        <v>0.28999999999999998</v>
      </c>
      <c r="EV82" s="6">
        <v>0.34</v>
      </c>
      <c r="EW82" s="6">
        <v>0.36</v>
      </c>
      <c r="EX82" s="6">
        <v>0</v>
      </c>
      <c r="FA82" s="6" t="s">
        <v>84</v>
      </c>
      <c r="FB82" s="6">
        <v>0.09</v>
      </c>
      <c r="FC82" s="6">
        <v>0.11</v>
      </c>
      <c r="FD82" s="6">
        <v>0</v>
      </c>
      <c r="FE82" s="6">
        <v>0</v>
      </c>
      <c r="FH82" s="6" t="s">
        <v>84</v>
      </c>
      <c r="FI82" s="6">
        <v>0.22</v>
      </c>
      <c r="FJ82" s="6">
        <v>0.09</v>
      </c>
      <c r="FK82" s="6">
        <v>0.36</v>
      </c>
      <c r="FL82" s="6">
        <v>0</v>
      </c>
      <c r="FO82" s="6" t="s">
        <v>84</v>
      </c>
      <c r="FP82" s="6">
        <v>0.17</v>
      </c>
      <c r="FQ82" s="6">
        <v>0.35</v>
      </c>
      <c r="FR82" s="6">
        <v>0.15</v>
      </c>
      <c r="FS82" s="6">
        <v>0</v>
      </c>
      <c r="FV82" s="6" t="s">
        <v>84</v>
      </c>
      <c r="FW82" s="6">
        <v>0.21</v>
      </c>
      <c r="FX82" s="6">
        <v>0</v>
      </c>
      <c r="FY82" s="6">
        <v>0.36</v>
      </c>
      <c r="FZ82" s="6">
        <v>0</v>
      </c>
      <c r="GC82" s="6" t="s">
        <v>84</v>
      </c>
      <c r="GD82" s="6">
        <v>0.33</v>
      </c>
      <c r="GE82" s="6">
        <v>1.4</v>
      </c>
      <c r="GF82" s="6">
        <v>0</v>
      </c>
      <c r="GG82" s="6">
        <v>0</v>
      </c>
      <c r="GJ82" s="58" t="s">
        <v>84</v>
      </c>
      <c r="GK82" s="58">
        <v>0.64</v>
      </c>
      <c r="GL82" s="58">
        <v>0.32</v>
      </c>
      <c r="GM82" s="58">
        <v>1.04</v>
      </c>
      <c r="GN82" s="58">
        <v>0</v>
      </c>
      <c r="GQ82" s="58" t="s">
        <v>84</v>
      </c>
      <c r="GR82" s="58">
        <v>1.7</v>
      </c>
      <c r="GS82" s="58">
        <v>4.25</v>
      </c>
      <c r="GT82" s="58">
        <v>0.83</v>
      </c>
      <c r="GU82" s="58">
        <v>0</v>
      </c>
      <c r="GX82" s="62" t="s">
        <v>84</v>
      </c>
      <c r="GY82" s="62">
        <v>0.51</v>
      </c>
      <c r="GZ82" s="62">
        <v>0.19</v>
      </c>
      <c r="HA82" s="62">
        <v>0.47</v>
      </c>
      <c r="HB82" s="62">
        <v>0.52</v>
      </c>
      <c r="HE82" s="66" t="s">
        <v>84</v>
      </c>
      <c r="HF82" s="66">
        <v>0.64</v>
      </c>
      <c r="HG82" s="66">
        <v>1.84</v>
      </c>
      <c r="HH82" s="66">
        <v>0.28000000000000003</v>
      </c>
      <c r="HI82" s="66">
        <v>0</v>
      </c>
      <c r="HL82" s="66" t="s">
        <v>84</v>
      </c>
      <c r="HM82" s="66">
        <v>0.42</v>
      </c>
      <c r="HN82" s="66">
        <v>0.98</v>
      </c>
      <c r="HO82" s="66">
        <v>0.09</v>
      </c>
      <c r="HP82" s="66">
        <v>0</v>
      </c>
      <c r="HS82" s="66" t="s">
        <v>84</v>
      </c>
      <c r="HT82" s="66">
        <v>0.25</v>
      </c>
      <c r="HU82" s="66">
        <v>0.71</v>
      </c>
      <c r="HV82" s="66">
        <v>7.0000000000000007E-2</v>
      </c>
      <c r="HW82" s="66">
        <v>0</v>
      </c>
      <c r="HZ82" s="66" t="s">
        <v>84</v>
      </c>
      <c r="IA82" s="75">
        <v>0.3</v>
      </c>
      <c r="IB82" s="75">
        <v>0.55000000000000004</v>
      </c>
      <c r="IC82" s="75">
        <v>0.19</v>
      </c>
      <c r="ID82" s="75">
        <v>0</v>
      </c>
      <c r="IG82" s="66" t="s">
        <v>84</v>
      </c>
      <c r="IH82" s="66">
        <v>0.68</v>
      </c>
      <c r="II82" s="66">
        <v>1.1599999999999999</v>
      </c>
      <c r="IJ82" s="66">
        <v>0.51</v>
      </c>
      <c r="IK82" s="66">
        <v>1.1100000000000001</v>
      </c>
      <c r="IN82" s="66" t="s">
        <v>84</v>
      </c>
      <c r="IO82" s="66">
        <v>0.32</v>
      </c>
      <c r="IP82" s="66">
        <v>0.64</v>
      </c>
      <c r="IQ82" s="66">
        <v>0.26</v>
      </c>
      <c r="IR82" s="66">
        <v>0</v>
      </c>
      <c r="IU82" s="66" t="s">
        <v>84</v>
      </c>
      <c r="IV82" s="66">
        <v>0.1</v>
      </c>
      <c r="IW82" s="66">
        <v>0.37</v>
      </c>
      <c r="IX82" s="66">
        <v>0</v>
      </c>
      <c r="IY82" s="66">
        <v>0</v>
      </c>
      <c r="JB82" s="66" t="s">
        <v>84</v>
      </c>
      <c r="JC82" s="76">
        <v>0.64</v>
      </c>
      <c r="JD82" s="76">
        <v>0.74</v>
      </c>
      <c r="JE82" s="76">
        <v>0.87</v>
      </c>
      <c r="JF82" s="76">
        <v>0</v>
      </c>
      <c r="JI82" s="66" t="s">
        <v>84</v>
      </c>
      <c r="JJ82" s="66">
        <v>0.42</v>
      </c>
      <c r="JK82" s="66">
        <v>1.08</v>
      </c>
      <c r="JL82" s="66">
        <v>0.23</v>
      </c>
      <c r="JM82" s="66">
        <v>0</v>
      </c>
      <c r="JP82" s="72" t="s">
        <v>84</v>
      </c>
      <c r="JQ82" s="72">
        <v>0.21</v>
      </c>
      <c r="JR82" s="72">
        <v>0.28000000000000003</v>
      </c>
      <c r="JS82" s="72">
        <v>0.27</v>
      </c>
      <c r="JT82" s="72">
        <v>0</v>
      </c>
      <c r="JW82" s="76" t="s">
        <v>84</v>
      </c>
      <c r="JX82" s="76">
        <v>0.54</v>
      </c>
      <c r="JY82" s="76">
        <v>1.36</v>
      </c>
      <c r="JZ82" s="76">
        <v>0.34</v>
      </c>
      <c r="KA82" s="76">
        <v>0</v>
      </c>
      <c r="KD82" s="76" t="s">
        <v>84</v>
      </c>
      <c r="KE82" s="76">
        <v>3.03</v>
      </c>
      <c r="KF82" s="76">
        <v>8.56</v>
      </c>
      <c r="KG82" s="76">
        <v>0.3</v>
      </c>
      <c r="KH82" s="76">
        <v>0.45</v>
      </c>
      <c r="KK82" s="6" t="s">
        <v>84</v>
      </c>
      <c r="KL82" s="6">
        <v>0.61</v>
      </c>
      <c r="KM82" s="6">
        <v>1.1000000000000001</v>
      </c>
      <c r="KN82" s="6">
        <v>0.2</v>
      </c>
      <c r="KO82" s="6">
        <v>0</v>
      </c>
      <c r="KR82" s="76" t="s">
        <v>84</v>
      </c>
      <c r="KS82" s="76">
        <v>0.22</v>
      </c>
      <c r="KT82" s="76">
        <v>0.48</v>
      </c>
      <c r="KU82" s="76">
        <v>0.12</v>
      </c>
      <c r="KV82" s="76">
        <v>0</v>
      </c>
      <c r="KY82" s="76" t="s">
        <v>84</v>
      </c>
      <c r="KZ82" s="76">
        <v>0.77</v>
      </c>
      <c r="LA82" s="76">
        <v>0.7</v>
      </c>
      <c r="LB82" s="76">
        <v>1.1299999999999999</v>
      </c>
      <c r="LC82" s="76">
        <v>0</v>
      </c>
      <c r="LF82" s="76" t="s">
        <v>84</v>
      </c>
      <c r="LG82" s="76">
        <v>0.81</v>
      </c>
      <c r="LH82" s="76">
        <v>2.2799999999999998</v>
      </c>
      <c r="LI82" s="76">
        <v>0.37</v>
      </c>
      <c r="LJ82" s="76">
        <v>0</v>
      </c>
      <c r="LM82" s="76" t="s">
        <v>84</v>
      </c>
      <c r="LN82" s="76">
        <v>1.1000000000000001</v>
      </c>
      <c r="LO82" s="76">
        <v>0.43</v>
      </c>
      <c r="LP82" s="76">
        <v>1.66</v>
      </c>
      <c r="LQ82" s="76">
        <v>0</v>
      </c>
      <c r="LR82" s="76"/>
      <c r="LS82" s="76"/>
      <c r="LT82" s="76" t="s">
        <v>84</v>
      </c>
      <c r="LU82" s="76">
        <v>1.58</v>
      </c>
      <c r="LV82" s="76">
        <v>2.2999999999999998</v>
      </c>
      <c r="LW82" s="76">
        <v>0.65</v>
      </c>
      <c r="LX82" s="76">
        <v>3.59</v>
      </c>
      <c r="LY82" s="76"/>
      <c r="LZ82" s="76"/>
      <c r="MA82" s="76" t="s">
        <v>84</v>
      </c>
      <c r="MB82" s="76">
        <v>2.04</v>
      </c>
      <c r="MC82" s="76">
        <v>2.09</v>
      </c>
      <c r="MD82" s="76">
        <v>1.39</v>
      </c>
      <c r="ME82" s="76">
        <v>5</v>
      </c>
      <c r="MH82" s="76" t="s">
        <v>84</v>
      </c>
      <c r="MI82" s="76">
        <v>0.55000000000000004</v>
      </c>
      <c r="MJ82" s="76">
        <v>0.16</v>
      </c>
      <c r="MK82" s="76">
        <v>0.49</v>
      </c>
      <c r="ML82" s="76">
        <v>1.58</v>
      </c>
      <c r="MM82" s="76"/>
      <c r="MN82" s="76"/>
      <c r="MO82" s="76" t="s">
        <v>84</v>
      </c>
      <c r="MP82" s="76">
        <v>0.86</v>
      </c>
      <c r="MQ82" s="76">
        <v>1.67</v>
      </c>
      <c r="MR82" s="76">
        <v>0.71</v>
      </c>
      <c r="MS82" s="76">
        <v>0.31</v>
      </c>
    </row>
    <row r="83" spans="1:357" x14ac:dyDescent="0.25">
      <c r="A83" s="1">
        <v>3.9</v>
      </c>
      <c r="B83" s="1">
        <v>3.9499999999999997</v>
      </c>
      <c r="C83" s="1" t="s">
        <v>85</v>
      </c>
      <c r="D83" s="1">
        <v>0.3</v>
      </c>
      <c r="E83" s="1">
        <v>0</v>
      </c>
      <c r="F83" s="1">
        <v>0.56000000000000005</v>
      </c>
      <c r="G83" s="1">
        <v>0</v>
      </c>
      <c r="H83" s="1"/>
      <c r="I83" s="1"/>
      <c r="J83" s="1" t="s">
        <v>85</v>
      </c>
      <c r="K83" s="1">
        <v>0.25</v>
      </c>
      <c r="L83" s="1">
        <v>0.25</v>
      </c>
      <c r="M83" s="1">
        <v>0.38</v>
      </c>
      <c r="N83" s="1">
        <v>0</v>
      </c>
      <c r="O83" s="1"/>
      <c r="P83" s="1"/>
      <c r="Q83" s="1" t="s">
        <v>85</v>
      </c>
      <c r="R83" s="1">
        <v>0.2</v>
      </c>
      <c r="S83" s="1">
        <v>0.2</v>
      </c>
      <c r="T83" s="1">
        <v>0.28999999999999998</v>
      </c>
      <c r="U83" s="1">
        <v>0</v>
      </c>
      <c r="V83" s="1"/>
      <c r="W83" s="1"/>
      <c r="X83" s="1" t="s">
        <v>85</v>
      </c>
      <c r="Y83" s="1">
        <v>0.54</v>
      </c>
      <c r="Z83" s="1">
        <v>0</v>
      </c>
      <c r="AA83" s="1">
        <v>0.98</v>
      </c>
      <c r="AB83" s="1">
        <v>0</v>
      </c>
      <c r="AC83" s="1"/>
      <c r="AD83" s="1"/>
      <c r="AE83" s="6" t="s">
        <v>85</v>
      </c>
      <c r="AF83" s="6">
        <v>0.64</v>
      </c>
      <c r="AG83" s="6">
        <v>0.32</v>
      </c>
      <c r="AH83" s="6">
        <v>0.52</v>
      </c>
      <c r="AI83" s="6">
        <v>1.59</v>
      </c>
      <c r="AJ83" s="1"/>
      <c r="AK83" s="1"/>
      <c r="AL83" s="6" t="s">
        <v>85</v>
      </c>
      <c r="AM83" s="6">
        <v>0.28000000000000003</v>
      </c>
      <c r="AN83" s="6">
        <v>0.24</v>
      </c>
      <c r="AO83" s="6">
        <v>0.14000000000000001</v>
      </c>
      <c r="AP83" s="6">
        <v>0.57999999999999996</v>
      </c>
      <c r="AQ83" s="1"/>
      <c r="AR83" s="1"/>
      <c r="AS83" s="6" t="s">
        <v>85</v>
      </c>
      <c r="AT83" s="6">
        <v>1.0900000000000001</v>
      </c>
      <c r="AU83" s="6">
        <v>0.36</v>
      </c>
      <c r="AV83" s="6">
        <v>2.04</v>
      </c>
      <c r="AW83" s="6">
        <v>0</v>
      </c>
      <c r="AZ83" s="6" t="s">
        <v>85</v>
      </c>
      <c r="BA83" s="6">
        <v>0.88</v>
      </c>
      <c r="BB83" s="6">
        <v>0.08</v>
      </c>
      <c r="BC83" s="6">
        <v>1.69</v>
      </c>
      <c r="BD83" s="6">
        <v>0</v>
      </c>
      <c r="BG83" s="6" t="s">
        <v>85</v>
      </c>
      <c r="BH83" s="6">
        <v>0.43</v>
      </c>
      <c r="BI83" s="6">
        <v>0.34</v>
      </c>
      <c r="BJ83" s="6">
        <v>0.46</v>
      </c>
      <c r="BK83" s="6">
        <v>0.16</v>
      </c>
      <c r="BN83" s="6" t="s">
        <v>85</v>
      </c>
      <c r="BO83" s="6">
        <v>0.36</v>
      </c>
      <c r="BP83" s="6">
        <v>0.11</v>
      </c>
      <c r="BQ83" s="6">
        <v>0.59</v>
      </c>
      <c r="BR83" s="6">
        <v>0</v>
      </c>
      <c r="BU83" s="6" t="s">
        <v>85</v>
      </c>
      <c r="BV83" s="6">
        <v>0.31</v>
      </c>
      <c r="BW83" s="6">
        <v>0.17</v>
      </c>
      <c r="BX83" s="6">
        <v>0.51</v>
      </c>
      <c r="BY83" s="6">
        <v>0</v>
      </c>
      <c r="CB83" s="6" t="s">
        <v>85</v>
      </c>
      <c r="CC83" s="6">
        <v>4.6399999999999997</v>
      </c>
      <c r="CD83" s="6">
        <v>1.98</v>
      </c>
      <c r="CE83" s="6">
        <v>7.46</v>
      </c>
      <c r="CF83" s="6">
        <v>1.19</v>
      </c>
      <c r="CI83" s="6" t="s">
        <v>85</v>
      </c>
      <c r="CJ83" s="6">
        <v>9.67</v>
      </c>
      <c r="CK83" s="6">
        <v>2.0499999999999998</v>
      </c>
      <c r="CL83" s="6">
        <v>17.82</v>
      </c>
      <c r="CM83" s="6">
        <v>1.61</v>
      </c>
      <c r="CP83" s="6" t="s">
        <v>85</v>
      </c>
      <c r="CQ83" s="6">
        <v>11.86</v>
      </c>
      <c r="CR83" s="6">
        <v>0</v>
      </c>
      <c r="CS83" s="6">
        <v>22.86</v>
      </c>
      <c r="CT83" s="6">
        <v>2.34</v>
      </c>
      <c r="CW83" s="6" t="s">
        <v>85</v>
      </c>
      <c r="CX83" s="6">
        <v>17.02</v>
      </c>
      <c r="CY83" s="6">
        <v>1.6</v>
      </c>
      <c r="CZ83" s="6">
        <v>29.98</v>
      </c>
      <c r="DA83" s="6">
        <v>0.93</v>
      </c>
      <c r="DD83" s="6" t="s">
        <v>85</v>
      </c>
      <c r="DE83" s="6">
        <v>14.18</v>
      </c>
      <c r="DF83" s="6">
        <v>2.9</v>
      </c>
      <c r="DG83" s="6">
        <v>24.51</v>
      </c>
      <c r="DH83" s="6">
        <v>2.4300000000000002</v>
      </c>
      <c r="DK83" s="6" t="s">
        <v>85</v>
      </c>
      <c r="DL83" s="6">
        <v>15.12</v>
      </c>
      <c r="DM83" s="6">
        <v>1.74</v>
      </c>
      <c r="DN83" s="6">
        <v>25.94</v>
      </c>
      <c r="DO83" s="6">
        <v>4.72</v>
      </c>
      <c r="DR83" s="6" t="s">
        <v>85</v>
      </c>
      <c r="DS83" s="6">
        <v>13.15</v>
      </c>
      <c r="DT83" s="6">
        <v>2.27</v>
      </c>
      <c r="DU83" s="6">
        <v>21.67</v>
      </c>
      <c r="DV83" s="6">
        <v>6.2</v>
      </c>
      <c r="DY83" s="6" t="s">
        <v>85</v>
      </c>
      <c r="DZ83" s="6">
        <v>11.27</v>
      </c>
      <c r="EA83" s="6">
        <v>1.41</v>
      </c>
      <c r="EB83" s="6">
        <v>21.88</v>
      </c>
      <c r="EC83" s="6">
        <v>1.55</v>
      </c>
      <c r="EF83" s="6" t="s">
        <v>85</v>
      </c>
      <c r="EG83" s="6">
        <v>7.4</v>
      </c>
      <c r="EH83" s="6">
        <v>0.66</v>
      </c>
      <c r="EI83" s="6">
        <v>13.74</v>
      </c>
      <c r="EJ83" s="6">
        <v>2.63</v>
      </c>
      <c r="EM83" s="6" t="s">
        <v>85</v>
      </c>
      <c r="EN83" s="6">
        <v>0.91</v>
      </c>
      <c r="EO83" s="6">
        <v>0.92</v>
      </c>
      <c r="EP83" s="6">
        <v>0.39</v>
      </c>
      <c r="EQ83" s="6">
        <v>1.88</v>
      </c>
      <c r="ET83" s="6" t="s">
        <v>85</v>
      </c>
      <c r="EU83" s="6">
        <v>0.56000000000000005</v>
      </c>
      <c r="EV83" s="6">
        <v>0.81</v>
      </c>
      <c r="EW83" s="6">
        <v>0.08</v>
      </c>
      <c r="EX83" s="6">
        <v>0</v>
      </c>
      <c r="FA83" s="6" t="s">
        <v>85</v>
      </c>
      <c r="FB83" s="6">
        <v>0.34</v>
      </c>
      <c r="FC83" s="6">
        <v>0</v>
      </c>
      <c r="FD83" s="6">
        <v>0.62</v>
      </c>
      <c r="FE83" s="6">
        <v>0</v>
      </c>
      <c r="FH83" s="6" t="s">
        <v>85</v>
      </c>
      <c r="FI83" s="6">
        <v>0.8</v>
      </c>
      <c r="FJ83" s="6">
        <v>0.53</v>
      </c>
      <c r="FK83" s="6">
        <v>1.1599999999999999</v>
      </c>
      <c r="FL83" s="6">
        <v>0.26</v>
      </c>
      <c r="FO83" s="6" t="s">
        <v>85</v>
      </c>
      <c r="FP83" s="6">
        <v>0.2</v>
      </c>
      <c r="FQ83" s="6">
        <v>0.19</v>
      </c>
      <c r="FR83" s="6">
        <v>7.0000000000000007E-2</v>
      </c>
      <c r="FS83" s="6">
        <v>0.91</v>
      </c>
      <c r="FV83" s="6" t="s">
        <v>85</v>
      </c>
      <c r="FW83" s="6">
        <v>0.48</v>
      </c>
      <c r="FX83" s="6">
        <v>1.34</v>
      </c>
      <c r="FY83" s="6">
        <v>0</v>
      </c>
      <c r="FZ83" s="6">
        <v>1.59</v>
      </c>
      <c r="GC83" s="6" t="s">
        <v>85</v>
      </c>
      <c r="GD83" s="6">
        <v>0.21</v>
      </c>
      <c r="GE83" s="6">
        <v>0.4</v>
      </c>
      <c r="GF83" s="6">
        <v>0</v>
      </c>
      <c r="GG83" s="6">
        <v>1</v>
      </c>
      <c r="GJ83" s="58" t="s">
        <v>85</v>
      </c>
      <c r="GK83" s="58">
        <v>0.99</v>
      </c>
      <c r="GL83" s="58">
        <v>3.41</v>
      </c>
      <c r="GM83" s="58">
        <v>0</v>
      </c>
      <c r="GN83" s="58">
        <v>0.47</v>
      </c>
      <c r="GQ83" s="58" t="s">
        <v>85</v>
      </c>
      <c r="GR83" s="58">
        <v>0.15</v>
      </c>
      <c r="GS83" s="58">
        <v>0.35</v>
      </c>
      <c r="GT83" s="58">
        <v>0</v>
      </c>
      <c r="GU83" s="58">
        <v>0</v>
      </c>
      <c r="GX83" s="62" t="s">
        <v>85</v>
      </c>
      <c r="GY83" s="62">
        <v>0.19</v>
      </c>
      <c r="GZ83" s="62">
        <v>0.61</v>
      </c>
      <c r="HA83" s="62">
        <v>0</v>
      </c>
      <c r="HB83" s="62">
        <v>0</v>
      </c>
      <c r="HE83" s="66" t="s">
        <v>85</v>
      </c>
      <c r="HF83" s="66">
        <v>0.35</v>
      </c>
      <c r="HG83" s="66">
        <v>0.74</v>
      </c>
      <c r="HH83" s="66">
        <v>0.25</v>
      </c>
      <c r="HI83" s="66">
        <v>0.41</v>
      </c>
      <c r="HL83" s="66" t="s">
        <v>85</v>
      </c>
      <c r="HM83" s="66">
        <v>0.52</v>
      </c>
      <c r="HN83" s="66">
        <v>0.38</v>
      </c>
      <c r="HO83" s="66">
        <v>0.72</v>
      </c>
      <c r="HP83" s="66">
        <v>0.41</v>
      </c>
      <c r="HS83" s="66" t="s">
        <v>85</v>
      </c>
      <c r="HT83" s="66">
        <v>0.85</v>
      </c>
      <c r="HU83" s="66">
        <v>1.84</v>
      </c>
      <c r="HV83" s="66">
        <v>0.42</v>
      </c>
      <c r="HW83" s="66">
        <v>0.33</v>
      </c>
      <c r="HZ83" s="66" t="s">
        <v>85</v>
      </c>
      <c r="IA83" s="75">
        <v>0.56000000000000005</v>
      </c>
      <c r="IB83" s="75">
        <v>0.21</v>
      </c>
      <c r="IC83" s="75">
        <v>0.9</v>
      </c>
      <c r="ID83" s="75">
        <v>0</v>
      </c>
      <c r="IG83" s="66" t="s">
        <v>85</v>
      </c>
      <c r="IH83" s="66">
        <v>0.85</v>
      </c>
      <c r="II83" s="66">
        <v>1.02</v>
      </c>
      <c r="IJ83" s="66">
        <v>1.02</v>
      </c>
      <c r="IK83" s="66">
        <v>0</v>
      </c>
      <c r="IN83" s="66" t="s">
        <v>85</v>
      </c>
      <c r="IO83" s="66">
        <v>0.91</v>
      </c>
      <c r="IP83" s="66">
        <v>2.15</v>
      </c>
      <c r="IQ83" s="66">
        <v>0.7</v>
      </c>
      <c r="IR83" s="66">
        <v>0</v>
      </c>
      <c r="IU83" s="66" t="s">
        <v>85</v>
      </c>
      <c r="IV83" s="66">
        <v>0.57999999999999996</v>
      </c>
      <c r="IW83" s="66">
        <v>1</v>
      </c>
      <c r="IX83" s="66">
        <v>0.56999999999999995</v>
      </c>
      <c r="IY83" s="66">
        <v>0</v>
      </c>
      <c r="JB83" s="66" t="s">
        <v>85</v>
      </c>
      <c r="JC83" s="76">
        <v>0.71</v>
      </c>
      <c r="JD83" s="76">
        <v>1.04</v>
      </c>
      <c r="JE83" s="76">
        <v>0.67</v>
      </c>
      <c r="JF83" s="76">
        <v>0.77</v>
      </c>
      <c r="JI83" s="66" t="s">
        <v>85</v>
      </c>
      <c r="JJ83" s="66">
        <v>0.45</v>
      </c>
      <c r="JK83" s="66">
        <v>0.37</v>
      </c>
      <c r="JL83" s="66">
        <v>0.66</v>
      </c>
      <c r="JM83" s="66">
        <v>0</v>
      </c>
      <c r="JP83" s="72" t="s">
        <v>85</v>
      </c>
      <c r="JQ83" s="72">
        <v>0.39</v>
      </c>
      <c r="JR83" s="72">
        <v>0.25</v>
      </c>
      <c r="JS83" s="72">
        <v>0.46</v>
      </c>
      <c r="JT83" s="72">
        <v>0.69</v>
      </c>
      <c r="JW83" s="76" t="s">
        <v>85</v>
      </c>
      <c r="JX83" s="76">
        <v>0.65</v>
      </c>
      <c r="JY83" s="76">
        <v>0.56999999999999995</v>
      </c>
      <c r="JZ83" s="76">
        <v>0.69</v>
      </c>
      <c r="KA83" s="76">
        <v>1.1100000000000001</v>
      </c>
      <c r="KD83" s="76" t="s">
        <v>85</v>
      </c>
      <c r="KE83" s="76">
        <v>0.6</v>
      </c>
      <c r="KF83" s="76">
        <v>0</v>
      </c>
      <c r="KG83" s="76">
        <v>0.46</v>
      </c>
      <c r="KH83" s="76">
        <v>3.55</v>
      </c>
      <c r="KK83" s="6" t="s">
        <v>85</v>
      </c>
      <c r="KL83" s="6">
        <v>0.42</v>
      </c>
      <c r="KM83" s="6">
        <v>0.36</v>
      </c>
      <c r="KN83" s="6">
        <v>0</v>
      </c>
      <c r="KO83" s="6">
        <v>0</v>
      </c>
      <c r="KR83" s="76" t="s">
        <v>85</v>
      </c>
      <c r="KS83" s="76">
        <v>0.38</v>
      </c>
      <c r="KT83" s="76">
        <v>0</v>
      </c>
      <c r="KU83" s="76">
        <v>0.17</v>
      </c>
      <c r="KV83" s="76">
        <v>1.95</v>
      </c>
      <c r="KY83" s="76" t="s">
        <v>85</v>
      </c>
      <c r="KZ83" s="76">
        <v>0.27</v>
      </c>
      <c r="LA83" s="76">
        <v>0.74</v>
      </c>
      <c r="LB83" s="76">
        <v>0</v>
      </c>
      <c r="LC83" s="76">
        <v>0</v>
      </c>
      <c r="LF83" s="76" t="s">
        <v>85</v>
      </c>
      <c r="LG83" s="76">
        <v>0.12</v>
      </c>
      <c r="LH83" s="76">
        <v>0.46</v>
      </c>
      <c r="LI83" s="76">
        <v>0</v>
      </c>
      <c r="LJ83" s="76">
        <v>0</v>
      </c>
      <c r="LM83" s="76" t="s">
        <v>85</v>
      </c>
      <c r="LN83" s="76">
        <v>0.96</v>
      </c>
      <c r="LO83" s="76">
        <v>1.56</v>
      </c>
      <c r="LP83" s="76">
        <v>0.85</v>
      </c>
      <c r="LQ83" s="76">
        <v>0</v>
      </c>
      <c r="LR83" s="76"/>
      <c r="LS83" s="76"/>
      <c r="LT83" s="76" t="s">
        <v>85</v>
      </c>
      <c r="LU83" s="76">
        <v>0.5</v>
      </c>
      <c r="LV83" s="76">
        <v>0.93</v>
      </c>
      <c r="LW83" s="76">
        <v>0.37</v>
      </c>
      <c r="LX83" s="76">
        <v>0.47</v>
      </c>
      <c r="LY83" s="76"/>
      <c r="LZ83" s="76"/>
      <c r="MA83" s="76" t="s">
        <v>85</v>
      </c>
      <c r="MB83" s="76">
        <v>1.76</v>
      </c>
      <c r="MC83" s="76">
        <v>2.2799999999999998</v>
      </c>
      <c r="MD83" s="76">
        <v>2.02</v>
      </c>
      <c r="ME83" s="76">
        <v>0</v>
      </c>
      <c r="MH83" s="76" t="s">
        <v>85</v>
      </c>
      <c r="MI83" s="76">
        <v>1.82</v>
      </c>
      <c r="MJ83" s="76">
        <v>1.08</v>
      </c>
      <c r="MK83" s="76">
        <v>2.34</v>
      </c>
      <c r="ML83" s="76">
        <v>0.64</v>
      </c>
      <c r="MM83" s="76"/>
      <c r="MN83" s="76"/>
      <c r="MO83" s="76" t="s">
        <v>85</v>
      </c>
      <c r="MP83" s="76">
        <v>0.9</v>
      </c>
      <c r="MQ83" s="76">
        <v>0.26</v>
      </c>
      <c r="MR83" s="76">
        <v>1.37</v>
      </c>
      <c r="MS83" s="76">
        <v>0</v>
      </c>
    </row>
    <row r="84" spans="1:357" x14ac:dyDescent="0.25">
      <c r="A84" s="1">
        <v>3.9499999999999997</v>
      </c>
      <c r="B84" s="1">
        <v>3.9999999999999996</v>
      </c>
      <c r="C84" s="1" t="s">
        <v>86</v>
      </c>
      <c r="D84" s="1">
        <v>10.62</v>
      </c>
      <c r="E84" s="1">
        <v>19.28</v>
      </c>
      <c r="F84" s="1">
        <v>5.29</v>
      </c>
      <c r="G84" s="1">
        <v>13.08</v>
      </c>
      <c r="H84" s="1"/>
      <c r="I84" s="1"/>
      <c r="J84" s="1" t="s">
        <v>86</v>
      </c>
      <c r="K84" s="1">
        <v>6.38</v>
      </c>
      <c r="L84" s="1">
        <v>9.61</v>
      </c>
      <c r="M84" s="1">
        <v>3.21</v>
      </c>
      <c r="N84" s="1">
        <v>11.64</v>
      </c>
      <c r="O84" s="1"/>
      <c r="P84" s="1"/>
      <c r="Q84" s="1" t="s">
        <v>86</v>
      </c>
      <c r="R84" s="1">
        <v>4.58</v>
      </c>
      <c r="S84" s="1">
        <v>11.43</v>
      </c>
      <c r="T84" s="1">
        <v>2.4900000000000002</v>
      </c>
      <c r="U84" s="1">
        <v>1.56</v>
      </c>
      <c r="V84" s="1"/>
      <c r="W84" s="1"/>
      <c r="X84" s="1" t="s">
        <v>86</v>
      </c>
      <c r="Y84" s="1">
        <v>2.97</v>
      </c>
      <c r="Z84" s="1">
        <v>5.01</v>
      </c>
      <c r="AA84" s="1">
        <v>2.2999999999999998</v>
      </c>
      <c r="AB84" s="1">
        <v>2.78</v>
      </c>
      <c r="AC84" s="1"/>
      <c r="AD84" s="1"/>
      <c r="AE84" s="6" t="s">
        <v>86</v>
      </c>
      <c r="AF84" s="6">
        <v>3.92</v>
      </c>
      <c r="AG84" s="6">
        <v>3.52</v>
      </c>
      <c r="AH84" s="6">
        <v>2.71</v>
      </c>
      <c r="AI84" s="6">
        <v>9.15</v>
      </c>
      <c r="AJ84" s="1"/>
      <c r="AK84" s="1"/>
      <c r="AL84" s="6" t="s">
        <v>86</v>
      </c>
      <c r="AM84" s="6">
        <v>4.8099999999999996</v>
      </c>
      <c r="AN84" s="6">
        <v>10.38</v>
      </c>
      <c r="AO84" s="6">
        <v>1.66</v>
      </c>
      <c r="AP84" s="6">
        <v>6.59</v>
      </c>
      <c r="AQ84" s="1"/>
      <c r="AR84" s="1"/>
      <c r="AS84" s="6" t="s">
        <v>86</v>
      </c>
      <c r="AT84" s="6">
        <v>9.33</v>
      </c>
      <c r="AU84" s="6">
        <v>19.02</v>
      </c>
      <c r="AV84" s="6">
        <v>7.25</v>
      </c>
      <c r="AW84" s="6">
        <v>2.02</v>
      </c>
      <c r="AZ84" s="6" t="s">
        <v>86</v>
      </c>
      <c r="BA84" s="6">
        <v>4.58</v>
      </c>
      <c r="BB84" s="6">
        <v>3.7</v>
      </c>
      <c r="BC84" s="6">
        <v>4.22</v>
      </c>
      <c r="BD84" s="6">
        <v>7.76</v>
      </c>
      <c r="BG84" s="6" t="s">
        <v>86</v>
      </c>
      <c r="BH84" s="6">
        <v>5.0199999999999996</v>
      </c>
      <c r="BI84" s="6">
        <v>6.04</v>
      </c>
      <c r="BJ84" s="6">
        <v>4.3600000000000003</v>
      </c>
      <c r="BK84" s="6">
        <v>4.32</v>
      </c>
      <c r="BN84" s="6" t="s">
        <v>86</v>
      </c>
      <c r="BO84" s="6">
        <v>9.33</v>
      </c>
      <c r="BP84" s="6">
        <v>9.98</v>
      </c>
      <c r="BQ84" s="6">
        <v>7.96</v>
      </c>
      <c r="BR84" s="6">
        <v>8.39</v>
      </c>
      <c r="BU84" s="6" t="s">
        <v>86</v>
      </c>
      <c r="BV84" s="6">
        <v>6.51</v>
      </c>
      <c r="BW84" s="6">
        <v>3.57</v>
      </c>
      <c r="BX84" s="6">
        <v>4.4000000000000004</v>
      </c>
      <c r="BY84" s="6">
        <v>17.239999999999998</v>
      </c>
      <c r="CB84" s="6" t="s">
        <v>86</v>
      </c>
      <c r="CC84" s="6">
        <v>9.27</v>
      </c>
      <c r="CD84" s="6">
        <v>20.95</v>
      </c>
      <c r="CE84" s="6">
        <v>3.69</v>
      </c>
      <c r="CF84" s="6">
        <v>11.53</v>
      </c>
      <c r="CI84" s="6" t="s">
        <v>86</v>
      </c>
      <c r="CJ84" s="6">
        <v>7.38</v>
      </c>
      <c r="CK84" s="6">
        <v>7.72</v>
      </c>
      <c r="CL84" s="6">
        <v>3.2</v>
      </c>
      <c r="CM84" s="6">
        <v>20.440000000000001</v>
      </c>
      <c r="CP84" s="6" t="s">
        <v>86</v>
      </c>
      <c r="CQ84" s="6">
        <v>9.81</v>
      </c>
      <c r="CR84" s="6">
        <v>5.84</v>
      </c>
      <c r="CS84" s="6">
        <v>6.4</v>
      </c>
      <c r="CT84" s="6">
        <v>32.880000000000003</v>
      </c>
      <c r="CW84" s="6" t="s">
        <v>86</v>
      </c>
      <c r="CX84" s="6">
        <v>7.5</v>
      </c>
      <c r="CY84" s="6">
        <v>7.64</v>
      </c>
      <c r="CZ84" s="6">
        <v>3.67</v>
      </c>
      <c r="DA84" s="6">
        <v>23.28</v>
      </c>
      <c r="DD84" s="6" t="s">
        <v>86</v>
      </c>
      <c r="DE84" s="6">
        <v>6.33</v>
      </c>
      <c r="DF84" s="6">
        <v>3.43</v>
      </c>
      <c r="DG84" s="6">
        <v>1.55</v>
      </c>
      <c r="DH84" s="6">
        <v>30.98</v>
      </c>
      <c r="DK84" s="6" t="s">
        <v>86</v>
      </c>
      <c r="DL84" s="6">
        <v>8.41</v>
      </c>
      <c r="DM84" s="6">
        <v>9.16</v>
      </c>
      <c r="DN84" s="6">
        <v>4.58</v>
      </c>
      <c r="DO84" s="6">
        <v>24.91</v>
      </c>
      <c r="DR84" s="6" t="s">
        <v>86</v>
      </c>
      <c r="DS84" s="6">
        <v>8.0299999999999994</v>
      </c>
      <c r="DT84" s="6">
        <v>7.05</v>
      </c>
      <c r="DU84" s="6">
        <v>5.97</v>
      </c>
      <c r="DV84" s="6">
        <v>14.83</v>
      </c>
      <c r="DY84" s="6" t="s">
        <v>86</v>
      </c>
      <c r="DZ84" s="6">
        <v>6.52</v>
      </c>
      <c r="EA84" s="6">
        <v>4.91</v>
      </c>
      <c r="EB84" s="6">
        <v>3.04</v>
      </c>
      <c r="EC84" s="6">
        <v>21.72</v>
      </c>
      <c r="EF84" s="6" t="s">
        <v>86</v>
      </c>
      <c r="EG84" s="6">
        <v>6.37</v>
      </c>
      <c r="EH84" s="6">
        <v>2.74</v>
      </c>
      <c r="EI84" s="6">
        <v>2.16</v>
      </c>
      <c r="EJ84" s="6">
        <v>31.06</v>
      </c>
      <c r="EM84" s="6" t="s">
        <v>86</v>
      </c>
      <c r="EN84" s="6">
        <v>4.3899999999999997</v>
      </c>
      <c r="EO84" s="6">
        <v>0.7</v>
      </c>
      <c r="EP84" s="6">
        <v>2.94</v>
      </c>
      <c r="EQ84" s="6">
        <v>19.77</v>
      </c>
      <c r="ET84" s="6" t="s">
        <v>86</v>
      </c>
      <c r="EU84" s="6">
        <v>1.35</v>
      </c>
      <c r="EV84" s="6">
        <v>1.1200000000000001</v>
      </c>
      <c r="EW84" s="6">
        <v>1.32</v>
      </c>
      <c r="EX84" s="6">
        <v>1.0900000000000001</v>
      </c>
      <c r="FA84" s="6" t="s">
        <v>86</v>
      </c>
      <c r="FB84" s="6">
        <v>2.3199999999999998</v>
      </c>
      <c r="FC84" s="6">
        <v>1.79</v>
      </c>
      <c r="FD84" s="6">
        <v>3.54</v>
      </c>
      <c r="FE84" s="6">
        <v>0</v>
      </c>
      <c r="FH84" s="6" t="s">
        <v>86</v>
      </c>
      <c r="FI84" s="6">
        <v>1.61</v>
      </c>
      <c r="FJ84" s="6">
        <v>2.1800000000000002</v>
      </c>
      <c r="FK84" s="6">
        <v>1.7</v>
      </c>
      <c r="FL84" s="6">
        <v>0</v>
      </c>
      <c r="FO84" s="6" t="s">
        <v>86</v>
      </c>
      <c r="FP84" s="6">
        <v>1.67</v>
      </c>
      <c r="FQ84" s="6">
        <v>2.52</v>
      </c>
      <c r="FR84" s="6">
        <v>1.55</v>
      </c>
      <c r="FS84" s="6">
        <v>0</v>
      </c>
      <c r="FV84" s="6" t="s">
        <v>86</v>
      </c>
      <c r="FW84" s="6">
        <v>2.2400000000000002</v>
      </c>
      <c r="FX84" s="6">
        <v>2.61</v>
      </c>
      <c r="FY84" s="6">
        <v>2.41</v>
      </c>
      <c r="FZ84" s="6">
        <v>1.84</v>
      </c>
      <c r="GC84" s="6" t="s">
        <v>86</v>
      </c>
      <c r="GD84" s="6">
        <v>2.78</v>
      </c>
      <c r="GE84" s="6">
        <v>3.86</v>
      </c>
      <c r="GF84" s="6">
        <v>2.84</v>
      </c>
      <c r="GG84" s="6">
        <v>1.1599999999999999</v>
      </c>
      <c r="GJ84" s="58" t="s">
        <v>86</v>
      </c>
      <c r="GK84" s="58">
        <v>1.6</v>
      </c>
      <c r="GL84" s="58">
        <v>1.71</v>
      </c>
      <c r="GM84" s="58">
        <v>2.12</v>
      </c>
      <c r="GN84" s="58">
        <v>0</v>
      </c>
      <c r="GQ84" s="58" t="s">
        <v>86</v>
      </c>
      <c r="GR84" s="58">
        <v>3.34</v>
      </c>
      <c r="GS84" s="58">
        <v>3.93</v>
      </c>
      <c r="GT84" s="58">
        <v>2.95</v>
      </c>
      <c r="GU84" s="58">
        <v>2.93</v>
      </c>
      <c r="GX84" s="62" t="s">
        <v>86</v>
      </c>
      <c r="GY84" s="62">
        <v>3</v>
      </c>
      <c r="GZ84" s="62">
        <v>2.96</v>
      </c>
      <c r="HA84" s="62">
        <v>3.11</v>
      </c>
      <c r="HB84" s="62">
        <v>0.62</v>
      </c>
      <c r="HE84" s="66" t="s">
        <v>86</v>
      </c>
      <c r="HF84" s="66">
        <v>2.1800000000000002</v>
      </c>
      <c r="HG84" s="66">
        <v>3.11</v>
      </c>
      <c r="HH84" s="66">
        <v>2.2000000000000002</v>
      </c>
      <c r="HI84" s="66">
        <v>0</v>
      </c>
      <c r="HL84" s="66" t="s">
        <v>86</v>
      </c>
      <c r="HM84" s="66">
        <v>2.21</v>
      </c>
      <c r="HN84" s="66">
        <v>2.17</v>
      </c>
      <c r="HO84" s="66">
        <v>2.74</v>
      </c>
      <c r="HP84" s="66">
        <v>0</v>
      </c>
      <c r="HS84" s="66" t="s">
        <v>86</v>
      </c>
      <c r="HT84" s="66">
        <v>1.96</v>
      </c>
      <c r="HU84" s="66">
        <v>2.78</v>
      </c>
      <c r="HV84" s="66">
        <v>1.72</v>
      </c>
      <c r="HW84" s="66">
        <v>0</v>
      </c>
      <c r="HZ84" s="66" t="s">
        <v>86</v>
      </c>
      <c r="IA84" s="75">
        <v>1.96</v>
      </c>
      <c r="IB84" s="75">
        <v>2.97</v>
      </c>
      <c r="IC84" s="75">
        <v>1.71</v>
      </c>
      <c r="ID84" s="75">
        <v>0.41</v>
      </c>
      <c r="IG84" s="66" t="s">
        <v>86</v>
      </c>
      <c r="IH84" s="66">
        <v>2.4</v>
      </c>
      <c r="II84" s="66">
        <v>2.0099999999999998</v>
      </c>
      <c r="IJ84" s="66">
        <v>2.06</v>
      </c>
      <c r="IK84" s="66">
        <v>0</v>
      </c>
      <c r="IN84" s="66" t="s">
        <v>86</v>
      </c>
      <c r="IO84" s="66">
        <v>2.61</v>
      </c>
      <c r="IP84" s="66">
        <v>2.27</v>
      </c>
      <c r="IQ84" s="66">
        <v>3.07</v>
      </c>
      <c r="IR84" s="66">
        <v>1.33</v>
      </c>
      <c r="IU84" s="66" t="s">
        <v>86</v>
      </c>
      <c r="IV84" s="66">
        <v>1.98</v>
      </c>
      <c r="IW84" s="66">
        <v>2.64</v>
      </c>
      <c r="IX84" s="66">
        <v>1.39</v>
      </c>
      <c r="IY84" s="66">
        <v>3.08</v>
      </c>
      <c r="JB84" s="66" t="s">
        <v>86</v>
      </c>
      <c r="JC84" s="76">
        <v>1.67</v>
      </c>
      <c r="JD84" s="76">
        <v>3.75</v>
      </c>
      <c r="JE84" s="76">
        <v>1.28</v>
      </c>
      <c r="JF84" s="76">
        <v>0</v>
      </c>
      <c r="JI84" s="66" t="s">
        <v>86</v>
      </c>
      <c r="JJ84" s="66">
        <v>2.4700000000000002</v>
      </c>
      <c r="JK84" s="66">
        <v>2.68</v>
      </c>
      <c r="JL84" s="66">
        <v>1.29</v>
      </c>
      <c r="JM84" s="66">
        <v>7.26</v>
      </c>
      <c r="JP84" s="72" t="s">
        <v>86</v>
      </c>
      <c r="JQ84" s="72">
        <v>1.49</v>
      </c>
      <c r="JR84" s="72">
        <v>1.28</v>
      </c>
      <c r="JS84" s="72">
        <v>1.62</v>
      </c>
      <c r="JT84" s="72">
        <v>0.43</v>
      </c>
      <c r="JW84" s="76" t="s">
        <v>86</v>
      </c>
      <c r="JX84" s="76">
        <v>1.77</v>
      </c>
      <c r="JY84" s="76">
        <v>2.09</v>
      </c>
      <c r="JZ84" s="76">
        <v>1.37</v>
      </c>
      <c r="KA84" s="76">
        <v>0</v>
      </c>
      <c r="KD84" s="76" t="s">
        <v>86</v>
      </c>
      <c r="KE84" s="76">
        <v>1.41</v>
      </c>
      <c r="KF84" s="76">
        <v>2.59</v>
      </c>
      <c r="KG84" s="76">
        <v>0.85</v>
      </c>
      <c r="KH84" s="76">
        <v>0.35</v>
      </c>
      <c r="KK84" s="6" t="s">
        <v>86</v>
      </c>
      <c r="KL84" s="6">
        <v>2.31</v>
      </c>
      <c r="KM84" s="6">
        <v>3.1</v>
      </c>
      <c r="KN84" s="6">
        <v>1.84</v>
      </c>
      <c r="KO84" s="6">
        <v>0.64</v>
      </c>
      <c r="KR84" s="76" t="s">
        <v>86</v>
      </c>
      <c r="KS84" s="76">
        <v>1.95</v>
      </c>
      <c r="KT84" s="76">
        <v>1.58</v>
      </c>
      <c r="KU84" s="76">
        <v>1.67</v>
      </c>
      <c r="KV84" s="76">
        <v>0</v>
      </c>
      <c r="KY84" s="76" t="s">
        <v>86</v>
      </c>
      <c r="KZ84" s="76">
        <v>2.41</v>
      </c>
      <c r="LA84" s="76">
        <v>2.25</v>
      </c>
      <c r="LB84" s="76">
        <v>3.11</v>
      </c>
      <c r="LC84" s="76">
        <v>0.33</v>
      </c>
      <c r="LF84" s="76" t="s">
        <v>86</v>
      </c>
      <c r="LG84" s="76">
        <v>6.59</v>
      </c>
      <c r="LH84" s="76">
        <v>7.78</v>
      </c>
      <c r="LI84" s="76">
        <v>6.84</v>
      </c>
      <c r="LJ84" s="76">
        <v>6.64</v>
      </c>
      <c r="LM84" s="76" t="s">
        <v>86</v>
      </c>
      <c r="LN84" s="76">
        <v>2.33</v>
      </c>
      <c r="LO84" s="76">
        <v>3.19</v>
      </c>
      <c r="LP84" s="76">
        <v>1.85</v>
      </c>
      <c r="LQ84" s="76">
        <v>2.76</v>
      </c>
      <c r="LR84" s="76"/>
      <c r="LS84" s="76"/>
      <c r="LT84" s="76" t="s">
        <v>86</v>
      </c>
      <c r="LU84" s="76">
        <v>3.8</v>
      </c>
      <c r="LV84" s="76">
        <v>2.41</v>
      </c>
      <c r="LW84" s="76">
        <v>3.27</v>
      </c>
      <c r="LX84" s="76">
        <v>8.17</v>
      </c>
      <c r="LY84" s="76"/>
      <c r="LZ84" s="76"/>
      <c r="MA84" s="76" t="s">
        <v>86</v>
      </c>
      <c r="MB84" s="76">
        <v>5.43</v>
      </c>
      <c r="MC84" s="76">
        <v>5.75</v>
      </c>
      <c r="MD84" s="76">
        <v>4.3600000000000003</v>
      </c>
      <c r="ME84" s="76">
        <v>7.81</v>
      </c>
      <c r="MH84" s="76" t="s">
        <v>86</v>
      </c>
      <c r="MI84" s="76">
        <v>19.739999999999998</v>
      </c>
      <c r="MJ84" s="76">
        <v>8.11</v>
      </c>
      <c r="MK84" s="76">
        <v>26.27</v>
      </c>
      <c r="ML84" s="76">
        <v>21.8</v>
      </c>
      <c r="MM84" s="76"/>
      <c r="MN84" s="76"/>
      <c r="MO84" s="76" t="s">
        <v>86</v>
      </c>
      <c r="MP84" s="76">
        <v>21.07</v>
      </c>
      <c r="MQ84" s="76">
        <v>9.76</v>
      </c>
      <c r="MR84" s="76">
        <v>27.91</v>
      </c>
      <c r="MS84" s="76">
        <v>25.35</v>
      </c>
    </row>
    <row r="85" spans="1:357" x14ac:dyDescent="0.25">
      <c r="A85" s="1">
        <v>3.9999999999999996</v>
      </c>
      <c r="B85" s="1">
        <v>4.05</v>
      </c>
      <c r="C85" s="1" t="s">
        <v>87</v>
      </c>
      <c r="D85" s="1">
        <v>1.1599999999999999</v>
      </c>
      <c r="E85" s="1">
        <v>3.66</v>
      </c>
      <c r="F85" s="1">
        <v>0.19</v>
      </c>
      <c r="G85" s="1">
        <v>0</v>
      </c>
      <c r="H85" s="1"/>
      <c r="I85" s="1"/>
      <c r="J85" s="1" t="s">
        <v>87</v>
      </c>
      <c r="K85" s="1">
        <v>0.81</v>
      </c>
      <c r="L85" s="1">
        <v>1.44</v>
      </c>
      <c r="M85" s="1">
        <v>0.49</v>
      </c>
      <c r="N85" s="1">
        <v>0</v>
      </c>
      <c r="O85" s="1"/>
      <c r="P85" s="1"/>
      <c r="Q85" s="1" t="s">
        <v>87</v>
      </c>
      <c r="R85" s="1">
        <v>0.33</v>
      </c>
      <c r="S85" s="1">
        <v>0.18</v>
      </c>
      <c r="T85" s="1">
        <v>0.13</v>
      </c>
      <c r="U85" s="1">
        <v>0</v>
      </c>
      <c r="V85" s="1"/>
      <c r="W85" s="1"/>
      <c r="X85" s="1" t="s">
        <v>87</v>
      </c>
      <c r="Y85" s="1">
        <v>0.52</v>
      </c>
      <c r="Z85" s="1">
        <v>0.35</v>
      </c>
      <c r="AA85" s="1">
        <v>0.16</v>
      </c>
      <c r="AB85" s="1">
        <v>1.1299999999999999</v>
      </c>
      <c r="AC85" s="1"/>
      <c r="AD85" s="1"/>
      <c r="AE85" s="6" t="s">
        <v>87</v>
      </c>
      <c r="AF85" s="6">
        <v>0.35</v>
      </c>
      <c r="AG85" s="6">
        <v>0.35</v>
      </c>
      <c r="AH85" s="6">
        <v>0.28000000000000003</v>
      </c>
      <c r="AI85" s="6">
        <v>0</v>
      </c>
      <c r="AJ85" s="1"/>
      <c r="AK85" s="1"/>
      <c r="AL85" s="6" t="s">
        <v>87</v>
      </c>
      <c r="AM85" s="6">
        <v>1.02</v>
      </c>
      <c r="AN85" s="6">
        <v>2.0299999999999998</v>
      </c>
      <c r="AO85" s="6">
        <v>0.33</v>
      </c>
      <c r="AP85" s="6">
        <v>0</v>
      </c>
      <c r="AQ85" s="1"/>
      <c r="AR85" s="1"/>
      <c r="AS85" s="6" t="s">
        <v>87</v>
      </c>
      <c r="AT85" s="6">
        <v>0.32</v>
      </c>
      <c r="AU85" s="6">
        <v>0.21</v>
      </c>
      <c r="AV85" s="6">
        <v>0.09</v>
      </c>
      <c r="AW85" s="6">
        <v>0</v>
      </c>
      <c r="AZ85" s="6" t="s">
        <v>87</v>
      </c>
      <c r="BA85" s="6">
        <v>0.3</v>
      </c>
      <c r="BB85" s="6">
        <v>0.1</v>
      </c>
      <c r="BC85" s="6">
        <v>0.11</v>
      </c>
      <c r="BD85" s="6">
        <v>0</v>
      </c>
      <c r="BG85" s="6" t="s">
        <v>87</v>
      </c>
      <c r="BH85" s="6">
        <v>0.79</v>
      </c>
      <c r="BI85" s="6">
        <v>0.99</v>
      </c>
      <c r="BJ85" s="6">
        <v>0.73</v>
      </c>
      <c r="BK85" s="6">
        <v>0.51</v>
      </c>
      <c r="BN85" s="6" t="s">
        <v>87</v>
      </c>
      <c r="BO85" s="6">
        <v>0.83</v>
      </c>
      <c r="BP85" s="6">
        <v>1.52</v>
      </c>
      <c r="BQ85" s="6">
        <v>0</v>
      </c>
      <c r="BR85" s="6">
        <v>0</v>
      </c>
      <c r="BU85" s="6" t="s">
        <v>87</v>
      </c>
      <c r="BV85" s="6">
        <v>0.45</v>
      </c>
      <c r="BW85" s="6">
        <v>1.3</v>
      </c>
      <c r="BX85" s="6">
        <v>0</v>
      </c>
      <c r="BY85" s="6">
        <v>0</v>
      </c>
      <c r="CB85" s="6" t="s">
        <v>87</v>
      </c>
      <c r="CC85" s="6">
        <v>0.24</v>
      </c>
      <c r="CD85" s="6">
        <v>0</v>
      </c>
      <c r="CE85" s="6">
        <v>0.12</v>
      </c>
      <c r="CF85" s="6">
        <v>0</v>
      </c>
      <c r="CI85" s="6" t="s">
        <v>87</v>
      </c>
      <c r="CJ85" s="6">
        <v>0.3</v>
      </c>
      <c r="CK85" s="6">
        <v>0.35</v>
      </c>
      <c r="CL85" s="6">
        <v>0.2</v>
      </c>
      <c r="CM85" s="6">
        <v>0</v>
      </c>
      <c r="CP85" s="6" t="s">
        <v>87</v>
      </c>
      <c r="CQ85" s="6">
        <v>0.5</v>
      </c>
      <c r="CR85" s="6">
        <v>0.13</v>
      </c>
      <c r="CS85" s="6">
        <v>0.16</v>
      </c>
      <c r="CT85" s="6">
        <v>0</v>
      </c>
      <c r="CW85" s="6" t="s">
        <v>87</v>
      </c>
      <c r="CX85" s="6">
        <v>0.37</v>
      </c>
      <c r="CY85" s="6">
        <v>0.46</v>
      </c>
      <c r="CZ85" s="6">
        <v>0.36</v>
      </c>
      <c r="DA85" s="6">
        <v>0</v>
      </c>
      <c r="DD85" s="6" t="s">
        <v>87</v>
      </c>
      <c r="DE85" s="6">
        <v>0.46</v>
      </c>
      <c r="DF85" s="6">
        <v>1.17</v>
      </c>
      <c r="DG85" s="6">
        <v>0.2</v>
      </c>
      <c r="DH85" s="6">
        <v>0</v>
      </c>
      <c r="DK85" s="6" t="s">
        <v>87</v>
      </c>
      <c r="DL85" s="6">
        <v>0.65</v>
      </c>
      <c r="DM85" s="6">
        <v>0.56999999999999995</v>
      </c>
      <c r="DN85" s="6">
        <v>0.65</v>
      </c>
      <c r="DO85" s="6">
        <v>0</v>
      </c>
      <c r="DR85" s="6" t="s">
        <v>87</v>
      </c>
      <c r="DS85" s="6">
        <v>0.66</v>
      </c>
      <c r="DT85" s="6">
        <v>2.37</v>
      </c>
      <c r="DU85" s="6">
        <v>0</v>
      </c>
      <c r="DV85" s="6">
        <v>0</v>
      </c>
      <c r="DY85" s="6" t="s">
        <v>87</v>
      </c>
      <c r="DZ85" s="6">
        <v>2.57</v>
      </c>
      <c r="EA85" s="6">
        <v>7.6</v>
      </c>
      <c r="EB85" s="6">
        <v>0.23</v>
      </c>
      <c r="EC85" s="6">
        <v>0.38</v>
      </c>
      <c r="EF85" s="6" t="s">
        <v>87</v>
      </c>
      <c r="EG85" s="6">
        <v>0.66</v>
      </c>
      <c r="EH85" s="6">
        <v>0.64</v>
      </c>
      <c r="EI85" s="6">
        <v>0.31</v>
      </c>
      <c r="EJ85" s="6">
        <v>0.53</v>
      </c>
      <c r="EM85" s="6" t="s">
        <v>87</v>
      </c>
      <c r="EN85" s="6">
        <v>0.25</v>
      </c>
      <c r="EO85" s="6">
        <v>0.38</v>
      </c>
      <c r="EP85" s="6">
        <v>0</v>
      </c>
      <c r="EQ85" s="6">
        <v>0.43</v>
      </c>
      <c r="ET85" s="6" t="s">
        <v>87</v>
      </c>
      <c r="EU85" s="6">
        <v>0.45</v>
      </c>
      <c r="EV85" s="6">
        <v>0</v>
      </c>
      <c r="EW85" s="6">
        <v>0.5</v>
      </c>
      <c r="EX85" s="6">
        <v>0</v>
      </c>
      <c r="FA85" s="6" t="s">
        <v>87</v>
      </c>
      <c r="FB85" s="6">
        <v>0.17</v>
      </c>
      <c r="FC85" s="6">
        <v>0</v>
      </c>
      <c r="FD85" s="6">
        <v>0.12</v>
      </c>
      <c r="FE85" s="6">
        <v>0</v>
      </c>
      <c r="FH85" s="6" t="s">
        <v>87</v>
      </c>
      <c r="FI85" s="6">
        <v>0.28000000000000003</v>
      </c>
      <c r="FJ85" s="6">
        <v>0.45</v>
      </c>
      <c r="FK85" s="6">
        <v>0.2</v>
      </c>
      <c r="FL85" s="6">
        <v>0</v>
      </c>
      <c r="FO85" s="6" t="s">
        <v>87</v>
      </c>
      <c r="FP85" s="6">
        <v>0.05</v>
      </c>
      <c r="FQ85" s="6">
        <v>0</v>
      </c>
      <c r="FR85" s="6">
        <v>0</v>
      </c>
      <c r="FS85" s="6">
        <v>0</v>
      </c>
      <c r="FV85" s="6" t="s">
        <v>87</v>
      </c>
      <c r="FW85" s="6">
        <v>0.42</v>
      </c>
      <c r="FX85" s="6">
        <v>0.28000000000000003</v>
      </c>
      <c r="FY85" s="6">
        <v>0.19</v>
      </c>
      <c r="FZ85" s="6">
        <v>1.25</v>
      </c>
      <c r="GC85" s="6" t="s">
        <v>87</v>
      </c>
      <c r="GD85" s="6">
        <v>0.95</v>
      </c>
      <c r="GE85" s="6">
        <v>0.24</v>
      </c>
      <c r="GF85" s="6">
        <v>0</v>
      </c>
      <c r="GG85" s="6">
        <v>7.19</v>
      </c>
      <c r="GJ85" s="58" t="s">
        <v>87</v>
      </c>
      <c r="GK85" s="58">
        <v>0.36</v>
      </c>
      <c r="GL85" s="58">
        <v>0</v>
      </c>
      <c r="GM85" s="58">
        <v>0.08</v>
      </c>
      <c r="GN85" s="58">
        <v>1.7</v>
      </c>
      <c r="GQ85" s="58" t="s">
        <v>87</v>
      </c>
      <c r="GR85" s="58">
        <v>0.15</v>
      </c>
      <c r="GS85" s="58">
        <v>0</v>
      </c>
      <c r="GT85" s="58">
        <v>0</v>
      </c>
      <c r="GU85" s="58">
        <v>0</v>
      </c>
      <c r="GX85" s="62" t="s">
        <v>87</v>
      </c>
      <c r="GY85" s="62">
        <v>1.53</v>
      </c>
      <c r="GZ85" s="62">
        <v>4.03</v>
      </c>
      <c r="HA85" s="62">
        <v>0.23</v>
      </c>
      <c r="HB85" s="62">
        <v>0</v>
      </c>
      <c r="HE85" s="66" t="s">
        <v>87</v>
      </c>
      <c r="HF85" s="66">
        <v>0.14000000000000001</v>
      </c>
      <c r="HG85" s="66">
        <v>0</v>
      </c>
      <c r="HH85" s="66">
        <v>0</v>
      </c>
      <c r="HI85" s="66">
        <v>0</v>
      </c>
      <c r="HL85" s="66" t="s">
        <v>87</v>
      </c>
      <c r="HM85" s="66">
        <v>0.56999999999999995</v>
      </c>
      <c r="HN85" s="66">
        <v>0.3</v>
      </c>
      <c r="HO85" s="66">
        <v>0.59</v>
      </c>
      <c r="HP85" s="66">
        <v>0</v>
      </c>
      <c r="HS85" s="66" t="s">
        <v>87</v>
      </c>
      <c r="HT85" s="66">
        <v>1.18</v>
      </c>
      <c r="HU85" s="66">
        <v>0.16</v>
      </c>
      <c r="HV85" s="66">
        <v>1.46</v>
      </c>
      <c r="HW85" s="66">
        <v>2.2400000000000002</v>
      </c>
      <c r="HZ85" s="66" t="s">
        <v>87</v>
      </c>
      <c r="IA85" s="75">
        <v>1.1299999999999999</v>
      </c>
      <c r="IB85" s="75">
        <v>0.93</v>
      </c>
      <c r="IC85" s="75">
        <v>0.92</v>
      </c>
      <c r="ID85" s="75">
        <v>1.66</v>
      </c>
      <c r="IG85" s="66" t="s">
        <v>87</v>
      </c>
      <c r="IH85" s="66">
        <v>0.51</v>
      </c>
      <c r="II85" s="66">
        <v>0.6</v>
      </c>
      <c r="IJ85" s="66">
        <v>0.57999999999999996</v>
      </c>
      <c r="IK85" s="66">
        <v>0</v>
      </c>
      <c r="IN85" s="66" t="s">
        <v>87</v>
      </c>
      <c r="IO85" s="66">
        <v>0.22</v>
      </c>
      <c r="IP85" s="66">
        <v>0.15</v>
      </c>
      <c r="IQ85" s="66">
        <v>0.04</v>
      </c>
      <c r="IR85" s="66">
        <v>0.3</v>
      </c>
      <c r="IU85" s="66" t="s">
        <v>87</v>
      </c>
      <c r="IV85" s="66">
        <v>0.6</v>
      </c>
      <c r="IW85" s="66">
        <v>0.47</v>
      </c>
      <c r="IX85" s="66">
        <v>0.45</v>
      </c>
      <c r="IY85" s="66">
        <v>0</v>
      </c>
      <c r="JB85" s="66" t="s">
        <v>87</v>
      </c>
      <c r="JC85" s="76">
        <v>0.38</v>
      </c>
      <c r="JD85" s="76">
        <v>0.2</v>
      </c>
      <c r="JE85" s="76">
        <v>0.3</v>
      </c>
      <c r="JF85" s="76">
        <v>0.8</v>
      </c>
      <c r="JI85" s="66" t="s">
        <v>87</v>
      </c>
      <c r="JJ85" s="66">
        <v>1.03</v>
      </c>
      <c r="JK85" s="66">
        <v>0</v>
      </c>
      <c r="JL85" s="66">
        <v>1.05</v>
      </c>
      <c r="JM85" s="66">
        <v>0.46</v>
      </c>
      <c r="JP85" s="72" t="s">
        <v>87</v>
      </c>
      <c r="JQ85" s="72">
        <v>0.73</v>
      </c>
      <c r="JR85" s="72">
        <v>0</v>
      </c>
      <c r="JS85" s="72">
        <v>1.35</v>
      </c>
      <c r="JT85" s="72">
        <v>0</v>
      </c>
      <c r="JW85" s="76" t="s">
        <v>87</v>
      </c>
      <c r="JX85" s="76">
        <v>1.47</v>
      </c>
      <c r="JY85" s="76">
        <v>0.17</v>
      </c>
      <c r="JZ85" s="76">
        <v>1.17</v>
      </c>
      <c r="KA85" s="76">
        <v>4.67</v>
      </c>
      <c r="KD85" s="76" t="s">
        <v>87</v>
      </c>
      <c r="KE85" s="76">
        <v>0.66</v>
      </c>
      <c r="KF85" s="76">
        <v>0</v>
      </c>
      <c r="KG85" s="76">
        <v>0.98</v>
      </c>
      <c r="KH85" s="76">
        <v>0</v>
      </c>
      <c r="KK85" s="6" t="s">
        <v>87</v>
      </c>
      <c r="KL85" s="6">
        <v>0.9</v>
      </c>
      <c r="KM85" s="6">
        <v>0.26</v>
      </c>
      <c r="KN85" s="6">
        <v>0.79</v>
      </c>
      <c r="KO85" s="6">
        <v>0.26</v>
      </c>
      <c r="KR85" s="76" t="s">
        <v>87</v>
      </c>
      <c r="KS85" s="76">
        <v>1.42</v>
      </c>
      <c r="KT85" s="76">
        <v>3.4</v>
      </c>
      <c r="KU85" s="76">
        <v>0.56000000000000005</v>
      </c>
      <c r="KV85" s="76">
        <v>0</v>
      </c>
      <c r="KY85" s="76" t="s">
        <v>87</v>
      </c>
      <c r="KZ85" s="76">
        <v>1.28</v>
      </c>
      <c r="LA85" s="76">
        <v>0.52</v>
      </c>
      <c r="LB85" s="76">
        <v>1.36</v>
      </c>
      <c r="LC85" s="76">
        <v>0.64</v>
      </c>
      <c r="LF85" s="76" t="s">
        <v>87</v>
      </c>
      <c r="LG85" s="76">
        <v>1.42</v>
      </c>
      <c r="LH85" s="76">
        <v>0.83</v>
      </c>
      <c r="LI85" s="76">
        <v>0.82</v>
      </c>
      <c r="LJ85" s="76">
        <v>1</v>
      </c>
      <c r="LM85" s="76" t="s">
        <v>87</v>
      </c>
      <c r="LN85" s="76">
        <v>1.1399999999999999</v>
      </c>
      <c r="LO85" s="76">
        <v>0.84</v>
      </c>
      <c r="LP85" s="76">
        <v>0.81</v>
      </c>
      <c r="LQ85" s="76">
        <v>0.34</v>
      </c>
      <c r="LR85" s="76"/>
      <c r="LS85" s="76"/>
      <c r="LT85" s="76" t="s">
        <v>87</v>
      </c>
      <c r="LU85" s="76">
        <v>1.24</v>
      </c>
      <c r="LV85" s="76">
        <v>0.22</v>
      </c>
      <c r="LW85" s="76">
        <v>1.85</v>
      </c>
      <c r="LX85" s="76">
        <v>0.31</v>
      </c>
      <c r="LY85" s="76"/>
      <c r="LZ85" s="76"/>
      <c r="MA85" s="76" t="s">
        <v>87</v>
      </c>
      <c r="MB85" s="76">
        <v>1.49</v>
      </c>
      <c r="MC85" s="76">
        <v>0.15</v>
      </c>
      <c r="MD85" s="76">
        <v>1.8</v>
      </c>
      <c r="ME85" s="76">
        <v>2.33</v>
      </c>
      <c r="MH85" s="76" t="s">
        <v>87</v>
      </c>
      <c r="MI85" s="76">
        <v>0.74</v>
      </c>
      <c r="MJ85" s="76">
        <v>0.51</v>
      </c>
      <c r="MK85" s="76">
        <v>0.75</v>
      </c>
      <c r="ML85" s="76">
        <v>1.2</v>
      </c>
      <c r="MM85" s="76"/>
      <c r="MN85" s="76"/>
      <c r="MO85" s="76" t="s">
        <v>87</v>
      </c>
      <c r="MP85" s="76">
        <v>0.72</v>
      </c>
      <c r="MQ85" s="76">
        <v>0.16</v>
      </c>
      <c r="MR85" s="76">
        <v>0.34</v>
      </c>
      <c r="MS85" s="76">
        <v>1.58</v>
      </c>
    </row>
    <row r="86" spans="1:357" x14ac:dyDescent="0.25">
      <c r="A86" s="1">
        <v>4.05</v>
      </c>
      <c r="B86" s="1">
        <v>4.0999999999999996</v>
      </c>
      <c r="C86" s="1" t="s">
        <v>88</v>
      </c>
      <c r="D86" s="1">
        <v>0.79</v>
      </c>
      <c r="E86" s="1">
        <v>2.12</v>
      </c>
      <c r="F86" s="1">
        <v>0.28000000000000003</v>
      </c>
      <c r="G86" s="1">
        <v>0</v>
      </c>
      <c r="H86" s="1"/>
      <c r="I86" s="1"/>
      <c r="J86" s="1" t="s">
        <v>88</v>
      </c>
      <c r="K86" s="1">
        <v>1.1399999999999999</v>
      </c>
      <c r="L86" s="1">
        <v>4.22</v>
      </c>
      <c r="M86" s="1">
        <v>0.14000000000000001</v>
      </c>
      <c r="N86" s="1">
        <v>0.34</v>
      </c>
      <c r="O86" s="1"/>
      <c r="P86" s="1"/>
      <c r="Q86" s="1" t="s">
        <v>88</v>
      </c>
      <c r="R86" s="1">
        <v>0.62</v>
      </c>
      <c r="S86" s="1">
        <v>2.17</v>
      </c>
      <c r="T86" s="1">
        <v>0.11</v>
      </c>
      <c r="U86" s="1">
        <v>0.25</v>
      </c>
      <c r="V86" s="1"/>
      <c r="W86" s="1"/>
      <c r="X86" s="1" t="s">
        <v>88</v>
      </c>
      <c r="Y86" s="1">
        <v>0.56000000000000005</v>
      </c>
      <c r="Z86" s="1">
        <v>2.48</v>
      </c>
      <c r="AA86" s="1">
        <v>0</v>
      </c>
      <c r="AB86" s="1">
        <v>0</v>
      </c>
      <c r="AC86" s="1"/>
      <c r="AD86" s="1"/>
      <c r="AE86" s="6" t="s">
        <v>88</v>
      </c>
      <c r="AF86" s="6">
        <v>2.4900000000000002</v>
      </c>
      <c r="AG86" s="6">
        <v>0.79</v>
      </c>
      <c r="AH86" s="6">
        <v>0.52</v>
      </c>
      <c r="AI86" s="6">
        <v>11.59</v>
      </c>
      <c r="AJ86" s="1"/>
      <c r="AK86" s="1"/>
      <c r="AL86" s="6" t="s">
        <v>88</v>
      </c>
      <c r="AM86" s="6">
        <v>0.56000000000000005</v>
      </c>
      <c r="AN86" s="6">
        <v>0.14000000000000001</v>
      </c>
      <c r="AO86" s="6">
        <v>0.16</v>
      </c>
      <c r="AP86" s="6">
        <v>2.3199999999999998</v>
      </c>
      <c r="AQ86" s="1"/>
      <c r="AR86" s="1"/>
      <c r="AS86" s="6" t="s">
        <v>88</v>
      </c>
      <c r="AT86" s="6">
        <v>0.97</v>
      </c>
      <c r="AU86" s="6">
        <v>0</v>
      </c>
      <c r="AV86" s="6">
        <v>1.29</v>
      </c>
      <c r="AW86" s="6">
        <v>1.98</v>
      </c>
      <c r="AZ86" s="6" t="s">
        <v>88</v>
      </c>
      <c r="BA86" s="6">
        <v>0.32</v>
      </c>
      <c r="BB86" s="6">
        <v>0</v>
      </c>
      <c r="BC86" s="6">
        <v>0.24</v>
      </c>
      <c r="BD86" s="6">
        <v>0.84</v>
      </c>
      <c r="BG86" s="6" t="s">
        <v>88</v>
      </c>
      <c r="BH86" s="6">
        <v>7.0000000000000007E-2</v>
      </c>
      <c r="BI86" s="6">
        <v>0</v>
      </c>
      <c r="BJ86" s="6">
        <v>0</v>
      </c>
      <c r="BK86" s="6">
        <v>0</v>
      </c>
      <c r="BN86" s="6" t="s">
        <v>88</v>
      </c>
      <c r="BO86" s="6">
        <v>0</v>
      </c>
      <c r="BP86" s="6">
        <v>0</v>
      </c>
      <c r="BQ86" s="6">
        <v>0</v>
      </c>
      <c r="BR86" s="6">
        <v>0</v>
      </c>
      <c r="BU86" s="6" t="s">
        <v>88</v>
      </c>
      <c r="BV86" s="6">
        <v>0.13</v>
      </c>
      <c r="BW86" s="6">
        <v>0</v>
      </c>
      <c r="BX86" s="6">
        <v>0.14000000000000001</v>
      </c>
      <c r="BY86" s="6">
        <v>0.37</v>
      </c>
      <c r="CB86" s="6" t="s">
        <v>88</v>
      </c>
      <c r="CC86" s="6">
        <v>0.86</v>
      </c>
      <c r="CD86" s="6">
        <v>1.34</v>
      </c>
      <c r="CE86" s="6">
        <v>0.32</v>
      </c>
      <c r="CF86" s="6">
        <v>2.16</v>
      </c>
      <c r="CI86" s="6" t="s">
        <v>88</v>
      </c>
      <c r="CJ86" s="6">
        <v>2.5099999999999998</v>
      </c>
      <c r="CK86" s="6">
        <v>1.01</v>
      </c>
      <c r="CL86" s="6">
        <v>0.06</v>
      </c>
      <c r="CM86" s="6">
        <v>14.07</v>
      </c>
      <c r="CP86" s="6" t="s">
        <v>88</v>
      </c>
      <c r="CQ86" s="6">
        <v>0.82</v>
      </c>
      <c r="CR86" s="6">
        <v>0.88</v>
      </c>
      <c r="CS86" s="6">
        <v>0.36</v>
      </c>
      <c r="CT86" s="6">
        <v>2.68</v>
      </c>
      <c r="CW86" s="6" t="s">
        <v>88</v>
      </c>
      <c r="CX86" s="6">
        <v>0.89</v>
      </c>
      <c r="CY86" s="6">
        <v>0.85</v>
      </c>
      <c r="CZ86" s="6">
        <v>0.62</v>
      </c>
      <c r="DA86" s="6">
        <v>0</v>
      </c>
      <c r="DD86" s="6" t="s">
        <v>88</v>
      </c>
      <c r="DE86" s="6">
        <v>0.11</v>
      </c>
      <c r="DF86" s="6">
        <v>0</v>
      </c>
      <c r="DG86" s="6">
        <v>0.04</v>
      </c>
      <c r="DH86" s="6">
        <v>0.66</v>
      </c>
      <c r="DK86" s="6" t="s">
        <v>88</v>
      </c>
      <c r="DL86" s="6">
        <v>0</v>
      </c>
      <c r="DM86" s="6">
        <v>0</v>
      </c>
      <c r="DN86" s="6">
        <v>0</v>
      </c>
      <c r="DO86" s="6">
        <v>0</v>
      </c>
      <c r="DR86" s="6" t="s">
        <v>88</v>
      </c>
      <c r="DS86" s="6">
        <v>0.2</v>
      </c>
      <c r="DT86" s="6">
        <v>0</v>
      </c>
      <c r="DU86" s="6">
        <v>0.39</v>
      </c>
      <c r="DV86" s="6">
        <v>0</v>
      </c>
      <c r="DY86" s="6" t="s">
        <v>88</v>
      </c>
      <c r="DZ86" s="6">
        <v>0</v>
      </c>
      <c r="EA86" s="6">
        <v>0</v>
      </c>
      <c r="EB86" s="6">
        <v>0</v>
      </c>
      <c r="EC86" s="6">
        <v>0</v>
      </c>
      <c r="EF86" s="6" t="s">
        <v>88</v>
      </c>
      <c r="EG86" s="6">
        <v>0.06</v>
      </c>
      <c r="EH86" s="6">
        <v>0</v>
      </c>
      <c r="EI86" s="6">
        <v>0</v>
      </c>
      <c r="EJ86" s="6">
        <v>0</v>
      </c>
      <c r="EM86" s="6" t="s">
        <v>88</v>
      </c>
      <c r="EN86" s="6">
        <v>0.11</v>
      </c>
      <c r="EO86" s="6">
        <v>0.37</v>
      </c>
      <c r="EP86" s="6">
        <v>0</v>
      </c>
      <c r="EQ86" s="6">
        <v>0</v>
      </c>
      <c r="ET86" s="6" t="s">
        <v>88</v>
      </c>
      <c r="EU86" s="6">
        <v>0.27</v>
      </c>
      <c r="EV86" s="6">
        <v>0.35</v>
      </c>
      <c r="EW86" s="6">
        <v>0.32</v>
      </c>
      <c r="EX86" s="6">
        <v>0</v>
      </c>
      <c r="FA86" s="6" t="s">
        <v>88</v>
      </c>
      <c r="FB86" s="6">
        <v>0.39</v>
      </c>
      <c r="FC86" s="6">
        <v>0.68</v>
      </c>
      <c r="FD86" s="6">
        <v>0.36</v>
      </c>
      <c r="FE86" s="6">
        <v>0</v>
      </c>
      <c r="FH86" s="6" t="s">
        <v>88</v>
      </c>
      <c r="FI86" s="6">
        <v>0.14000000000000001</v>
      </c>
      <c r="FJ86" s="6">
        <v>0.27</v>
      </c>
      <c r="FK86" s="6">
        <v>0</v>
      </c>
      <c r="FL86" s="6">
        <v>0</v>
      </c>
      <c r="FO86" s="6" t="s">
        <v>88</v>
      </c>
      <c r="FP86" s="6">
        <v>0</v>
      </c>
      <c r="FQ86" s="6">
        <v>0</v>
      </c>
      <c r="FR86" s="6">
        <v>0</v>
      </c>
      <c r="FS86" s="6">
        <v>0</v>
      </c>
      <c r="FV86" s="6" t="s">
        <v>88</v>
      </c>
      <c r="FW86" s="6">
        <v>0.14000000000000001</v>
      </c>
      <c r="FX86" s="6">
        <v>0</v>
      </c>
      <c r="FY86" s="6">
        <v>0.15</v>
      </c>
      <c r="FZ86" s="6">
        <v>0.56999999999999995</v>
      </c>
      <c r="GC86" s="6" t="s">
        <v>88</v>
      </c>
      <c r="GD86" s="6">
        <v>0.79</v>
      </c>
      <c r="GE86" s="6">
        <v>1.27</v>
      </c>
      <c r="GF86" s="6">
        <v>0.83</v>
      </c>
      <c r="GG86" s="6">
        <v>0</v>
      </c>
      <c r="GJ86" s="58" t="s">
        <v>88</v>
      </c>
      <c r="GK86" s="58">
        <v>0.35</v>
      </c>
      <c r="GL86" s="58">
        <v>0.8</v>
      </c>
      <c r="GM86" s="58">
        <v>0.24</v>
      </c>
      <c r="GN86" s="58">
        <v>0</v>
      </c>
      <c r="GQ86" s="58" t="s">
        <v>88</v>
      </c>
      <c r="GR86" s="58">
        <v>0.27</v>
      </c>
      <c r="GS86" s="58">
        <v>0.35</v>
      </c>
      <c r="GT86" s="58">
        <v>0.25</v>
      </c>
      <c r="GU86" s="58">
        <v>0</v>
      </c>
      <c r="GX86" s="62" t="s">
        <v>88</v>
      </c>
      <c r="GY86" s="62">
        <v>0.16</v>
      </c>
      <c r="GZ86" s="62">
        <v>0.14000000000000001</v>
      </c>
      <c r="HA86" s="62">
        <v>0.22</v>
      </c>
      <c r="HB86" s="62">
        <v>0</v>
      </c>
      <c r="HE86" s="66" t="s">
        <v>88</v>
      </c>
      <c r="HF86" s="66">
        <v>0.14000000000000001</v>
      </c>
      <c r="HG86" s="66">
        <v>0.6</v>
      </c>
      <c r="HH86" s="66">
        <v>0</v>
      </c>
      <c r="HI86" s="66">
        <v>0</v>
      </c>
      <c r="HL86" s="66" t="s">
        <v>88</v>
      </c>
      <c r="HM86" s="66">
        <v>0.02</v>
      </c>
      <c r="HN86" s="66">
        <v>0</v>
      </c>
      <c r="HO86" s="66">
        <v>0</v>
      </c>
      <c r="HP86" s="66">
        <v>0</v>
      </c>
      <c r="HS86" s="66" t="s">
        <v>88</v>
      </c>
      <c r="HT86" s="66">
        <v>0.24</v>
      </c>
      <c r="HU86" s="66">
        <v>0.65</v>
      </c>
      <c r="HV86" s="66">
        <v>0.08</v>
      </c>
      <c r="HW86" s="66">
        <v>0</v>
      </c>
      <c r="HZ86" s="66" t="s">
        <v>88</v>
      </c>
      <c r="IA86" s="75">
        <v>0.33</v>
      </c>
      <c r="IB86" s="75">
        <v>0.13</v>
      </c>
      <c r="IC86" s="75">
        <v>0.13</v>
      </c>
      <c r="ID86" s="75">
        <v>0</v>
      </c>
      <c r="IG86" s="66" t="s">
        <v>88</v>
      </c>
      <c r="IH86" s="66">
        <v>0.19</v>
      </c>
      <c r="II86" s="66">
        <v>0</v>
      </c>
      <c r="IJ86" s="66">
        <v>0.06</v>
      </c>
      <c r="IK86" s="66">
        <v>0</v>
      </c>
      <c r="IN86" s="66" t="s">
        <v>88</v>
      </c>
      <c r="IO86" s="66">
        <v>0.04</v>
      </c>
      <c r="IP86" s="66">
        <v>0</v>
      </c>
      <c r="IQ86" s="66">
        <v>0.08</v>
      </c>
      <c r="IR86" s="66">
        <v>0</v>
      </c>
      <c r="IU86" s="66" t="s">
        <v>88</v>
      </c>
      <c r="IV86" s="66">
        <v>0</v>
      </c>
      <c r="IW86" s="66">
        <v>0</v>
      </c>
      <c r="IX86" s="66">
        <v>0</v>
      </c>
      <c r="IY86" s="66">
        <v>0</v>
      </c>
      <c r="JB86" s="66" t="s">
        <v>88</v>
      </c>
      <c r="JC86" s="76">
        <v>0.06</v>
      </c>
      <c r="JD86" s="76">
        <v>0</v>
      </c>
      <c r="JE86" s="76">
        <v>0.12</v>
      </c>
      <c r="JF86" s="76">
        <v>0</v>
      </c>
      <c r="JI86" s="66" t="s">
        <v>88</v>
      </c>
      <c r="JJ86" s="66">
        <v>0.25</v>
      </c>
      <c r="JK86" s="66">
        <v>0</v>
      </c>
      <c r="JL86" s="66">
        <v>0</v>
      </c>
      <c r="JM86" s="66">
        <v>0</v>
      </c>
      <c r="JP86" s="72" t="s">
        <v>88</v>
      </c>
      <c r="JQ86" s="72">
        <v>0.09</v>
      </c>
      <c r="JR86" s="72">
        <v>0.33</v>
      </c>
      <c r="JS86" s="72">
        <v>0</v>
      </c>
      <c r="JT86" s="72">
        <v>0</v>
      </c>
      <c r="JW86" s="76" t="s">
        <v>88</v>
      </c>
      <c r="JX86" s="76">
        <v>0.14000000000000001</v>
      </c>
      <c r="JY86" s="76">
        <v>0.25</v>
      </c>
      <c r="JZ86" s="76">
        <v>0.15</v>
      </c>
      <c r="KA86" s="76">
        <v>0</v>
      </c>
      <c r="KD86" s="76" t="s">
        <v>88</v>
      </c>
      <c r="KE86" s="76">
        <v>0</v>
      </c>
      <c r="KF86" s="76">
        <v>0</v>
      </c>
      <c r="KG86" s="76">
        <v>0</v>
      </c>
      <c r="KH86" s="76">
        <v>0</v>
      </c>
      <c r="KK86" s="6" t="s">
        <v>88</v>
      </c>
      <c r="KL86" s="6">
        <v>7.0000000000000007E-2</v>
      </c>
      <c r="KM86" s="6">
        <v>0</v>
      </c>
      <c r="KN86" s="6">
        <v>0.08</v>
      </c>
      <c r="KO86" s="6">
        <v>0</v>
      </c>
      <c r="KR86" s="76" t="s">
        <v>88</v>
      </c>
      <c r="KS86" s="76">
        <v>1.0900000000000001</v>
      </c>
      <c r="KT86" s="76">
        <v>2.64</v>
      </c>
      <c r="KU86" s="76">
        <v>0.76</v>
      </c>
      <c r="KV86" s="76">
        <v>0</v>
      </c>
      <c r="KY86" s="76" t="s">
        <v>88</v>
      </c>
      <c r="KZ86" s="76">
        <v>0</v>
      </c>
      <c r="LA86" s="76">
        <v>0</v>
      </c>
      <c r="LB86" s="76">
        <v>0</v>
      </c>
      <c r="LC86" s="76">
        <v>0</v>
      </c>
      <c r="LF86" s="76" t="s">
        <v>88</v>
      </c>
      <c r="LG86" s="76">
        <v>0.59</v>
      </c>
      <c r="LH86" s="76">
        <v>1.33</v>
      </c>
      <c r="LI86" s="76">
        <v>0.47</v>
      </c>
      <c r="LJ86" s="76">
        <v>0</v>
      </c>
      <c r="LM86" s="76" t="s">
        <v>88</v>
      </c>
      <c r="LN86" s="76">
        <v>0.23</v>
      </c>
      <c r="LO86" s="76">
        <v>0.93</v>
      </c>
      <c r="LP86" s="76">
        <v>0</v>
      </c>
      <c r="LQ86" s="76">
        <v>0</v>
      </c>
      <c r="LR86" s="76"/>
      <c r="LS86" s="76"/>
      <c r="LT86" s="76" t="s">
        <v>88</v>
      </c>
      <c r="LU86" s="76">
        <v>0.38</v>
      </c>
      <c r="LV86" s="76">
        <v>0.93</v>
      </c>
      <c r="LW86" s="76">
        <v>0</v>
      </c>
      <c r="LX86" s="76">
        <v>0.34</v>
      </c>
      <c r="LY86" s="76"/>
      <c r="LZ86" s="76"/>
      <c r="MA86" s="76" t="s">
        <v>88</v>
      </c>
      <c r="MB86" s="76">
        <v>0.2</v>
      </c>
      <c r="MC86" s="76">
        <v>0</v>
      </c>
      <c r="MD86" s="76">
        <v>0.4</v>
      </c>
      <c r="ME86" s="76">
        <v>0</v>
      </c>
      <c r="MH86" s="76" t="s">
        <v>88</v>
      </c>
      <c r="MI86" s="76">
        <v>0.56000000000000005</v>
      </c>
      <c r="MJ86" s="76">
        <v>1</v>
      </c>
      <c r="MK86" s="76">
        <v>0.56000000000000005</v>
      </c>
      <c r="ML86" s="76">
        <v>0</v>
      </c>
      <c r="MM86" s="76"/>
      <c r="MN86" s="76"/>
      <c r="MO86" s="76" t="s">
        <v>88</v>
      </c>
      <c r="MP86" s="76">
        <v>0.49</v>
      </c>
      <c r="MQ86" s="76">
        <v>0.28999999999999998</v>
      </c>
      <c r="MR86" s="76">
        <v>0.8</v>
      </c>
      <c r="MS86" s="76">
        <v>0</v>
      </c>
    </row>
    <row r="87" spans="1:357" x14ac:dyDescent="0.25">
      <c r="A87" s="1">
        <v>4.0999999999999996</v>
      </c>
      <c r="B87" s="1">
        <v>4.1499999999999995</v>
      </c>
      <c r="C87" s="1" t="s">
        <v>89</v>
      </c>
      <c r="D87" s="1">
        <v>0.27</v>
      </c>
      <c r="E87" s="1">
        <v>0.4</v>
      </c>
      <c r="F87" s="1">
        <v>0.36</v>
      </c>
      <c r="G87" s="1">
        <v>0</v>
      </c>
      <c r="H87" s="1"/>
      <c r="I87" s="1"/>
      <c r="J87" s="1" t="s">
        <v>89</v>
      </c>
      <c r="K87" s="1">
        <v>0.12</v>
      </c>
      <c r="L87" s="1">
        <v>0.36</v>
      </c>
      <c r="M87" s="1">
        <v>0</v>
      </c>
      <c r="N87" s="1">
        <v>0.15</v>
      </c>
      <c r="O87" s="1"/>
      <c r="P87" s="1"/>
      <c r="Q87" s="1" t="s">
        <v>89</v>
      </c>
      <c r="R87" s="1">
        <v>0.28999999999999998</v>
      </c>
      <c r="S87" s="1">
        <v>0.34</v>
      </c>
      <c r="T87" s="1">
        <v>0.26</v>
      </c>
      <c r="U87" s="1">
        <v>0.42</v>
      </c>
      <c r="V87" s="1"/>
      <c r="W87" s="1"/>
      <c r="X87" s="1" t="s">
        <v>89</v>
      </c>
      <c r="Y87" s="1">
        <v>0.12</v>
      </c>
      <c r="Z87" s="1">
        <v>0.55000000000000004</v>
      </c>
      <c r="AA87" s="1">
        <v>0</v>
      </c>
      <c r="AB87" s="1">
        <v>0</v>
      </c>
      <c r="AC87" s="1"/>
      <c r="AD87" s="1"/>
      <c r="AE87" s="6" t="s">
        <v>89</v>
      </c>
      <c r="AF87" s="6">
        <v>0.71</v>
      </c>
      <c r="AG87" s="6">
        <v>1.05</v>
      </c>
      <c r="AH87" s="6">
        <v>0.86</v>
      </c>
      <c r="AI87" s="6">
        <v>0</v>
      </c>
      <c r="AJ87" s="1"/>
      <c r="AK87" s="1"/>
      <c r="AL87" s="6" t="s">
        <v>89</v>
      </c>
      <c r="AM87" s="6">
        <v>0.62</v>
      </c>
      <c r="AN87" s="6">
        <v>1.7</v>
      </c>
      <c r="AO87" s="6">
        <v>0.4</v>
      </c>
      <c r="AP87" s="6">
        <v>0</v>
      </c>
      <c r="AQ87" s="1"/>
      <c r="AR87" s="1"/>
      <c r="AS87" s="6" t="s">
        <v>89</v>
      </c>
      <c r="AT87" s="6">
        <v>0.25</v>
      </c>
      <c r="AU87" s="6">
        <v>0.93</v>
      </c>
      <c r="AV87" s="6">
        <v>0</v>
      </c>
      <c r="AW87" s="6">
        <v>0</v>
      </c>
      <c r="AZ87" s="6" t="s">
        <v>89</v>
      </c>
      <c r="BA87" s="6">
        <v>0.17</v>
      </c>
      <c r="BB87" s="6">
        <v>0.6</v>
      </c>
      <c r="BC87" s="6">
        <v>0</v>
      </c>
      <c r="BD87" s="6">
        <v>0</v>
      </c>
      <c r="BG87" s="6" t="s">
        <v>89</v>
      </c>
      <c r="BH87" s="6">
        <v>0.15</v>
      </c>
      <c r="BI87" s="6">
        <v>0.35</v>
      </c>
      <c r="BJ87" s="6">
        <v>0.11</v>
      </c>
      <c r="BK87" s="6">
        <v>0</v>
      </c>
      <c r="BN87" s="6" t="s">
        <v>89</v>
      </c>
      <c r="BO87" s="6">
        <v>0.18</v>
      </c>
      <c r="BP87" s="6">
        <v>0.42</v>
      </c>
      <c r="BQ87" s="6">
        <v>0</v>
      </c>
      <c r="BR87" s="6">
        <v>0</v>
      </c>
      <c r="BU87" s="6" t="s">
        <v>89</v>
      </c>
      <c r="BV87" s="6">
        <v>0.43</v>
      </c>
      <c r="BW87" s="6">
        <v>1.1299999999999999</v>
      </c>
      <c r="BX87" s="6">
        <v>0.31</v>
      </c>
      <c r="BY87" s="6">
        <v>0</v>
      </c>
      <c r="CB87" s="6" t="s">
        <v>89</v>
      </c>
      <c r="CC87" s="6">
        <v>7.6</v>
      </c>
      <c r="CD87" s="6">
        <v>0.55000000000000004</v>
      </c>
      <c r="CE87" s="6">
        <v>11.41</v>
      </c>
      <c r="CF87" s="6">
        <v>9.61</v>
      </c>
      <c r="CI87" s="6" t="s">
        <v>89</v>
      </c>
      <c r="CJ87" s="6">
        <v>11.43</v>
      </c>
      <c r="CK87" s="6">
        <v>0.98</v>
      </c>
      <c r="CL87" s="6">
        <v>21.66</v>
      </c>
      <c r="CM87" s="6">
        <v>3.74</v>
      </c>
      <c r="CP87" s="6" t="s">
        <v>89</v>
      </c>
      <c r="CQ87" s="6">
        <v>2.2000000000000002</v>
      </c>
      <c r="CR87" s="6">
        <v>3.72</v>
      </c>
      <c r="CS87" s="6">
        <v>2.09</v>
      </c>
      <c r="CT87" s="6">
        <v>0</v>
      </c>
      <c r="CW87" s="6" t="s">
        <v>89</v>
      </c>
      <c r="CX87" s="6">
        <v>0.5</v>
      </c>
      <c r="CY87" s="6">
        <v>0.69</v>
      </c>
      <c r="CZ87" s="6">
        <v>0.6</v>
      </c>
      <c r="DA87" s="6">
        <v>0</v>
      </c>
      <c r="DD87" s="6" t="s">
        <v>89</v>
      </c>
      <c r="DE87" s="6">
        <v>0.77</v>
      </c>
      <c r="DF87" s="6">
        <v>1.87</v>
      </c>
      <c r="DG87" s="6">
        <v>0.34</v>
      </c>
      <c r="DH87" s="6">
        <v>0</v>
      </c>
      <c r="DK87" s="6" t="s">
        <v>89</v>
      </c>
      <c r="DL87" s="6">
        <v>0.22</v>
      </c>
      <c r="DM87" s="6">
        <v>0.34</v>
      </c>
      <c r="DN87" s="6">
        <v>7.0000000000000007E-2</v>
      </c>
      <c r="DO87" s="6">
        <v>0</v>
      </c>
      <c r="DR87" s="6" t="s">
        <v>89</v>
      </c>
      <c r="DS87" s="6">
        <v>0.17</v>
      </c>
      <c r="DT87" s="6">
        <v>0.36</v>
      </c>
      <c r="DU87" s="6">
        <v>0.15</v>
      </c>
      <c r="DV87" s="6">
        <v>0</v>
      </c>
      <c r="DY87" s="6" t="s">
        <v>89</v>
      </c>
      <c r="DZ87" s="6">
        <v>0.1</v>
      </c>
      <c r="EA87" s="6">
        <v>0.34</v>
      </c>
      <c r="EB87" s="6">
        <v>0</v>
      </c>
      <c r="EC87" s="6">
        <v>0</v>
      </c>
      <c r="EF87" s="6" t="s">
        <v>89</v>
      </c>
      <c r="EG87" s="6">
        <v>0.08</v>
      </c>
      <c r="EH87" s="6">
        <v>0.24</v>
      </c>
      <c r="EI87" s="6">
        <v>0</v>
      </c>
      <c r="EJ87" s="6">
        <v>0</v>
      </c>
      <c r="EM87" s="6" t="s">
        <v>89</v>
      </c>
      <c r="EN87" s="6">
        <v>0.09</v>
      </c>
      <c r="EO87" s="6">
        <v>0.3</v>
      </c>
      <c r="EP87" s="6">
        <v>0</v>
      </c>
      <c r="EQ87" s="6">
        <v>0</v>
      </c>
      <c r="ET87" s="6" t="s">
        <v>89</v>
      </c>
      <c r="EU87" s="6">
        <v>0.24</v>
      </c>
      <c r="EV87" s="6">
        <v>0.85</v>
      </c>
      <c r="EW87" s="6">
        <v>0</v>
      </c>
      <c r="EX87" s="6">
        <v>0</v>
      </c>
      <c r="FA87" s="6" t="s">
        <v>89</v>
      </c>
      <c r="FB87" s="6">
        <v>0.44</v>
      </c>
      <c r="FC87" s="6">
        <v>1.18</v>
      </c>
      <c r="FD87" s="6">
        <v>0</v>
      </c>
      <c r="FE87" s="6">
        <v>0</v>
      </c>
      <c r="FH87" s="6" t="s">
        <v>89</v>
      </c>
      <c r="FI87" s="6">
        <v>0.88</v>
      </c>
      <c r="FJ87" s="6">
        <v>2.11</v>
      </c>
      <c r="FK87" s="6">
        <v>0.28999999999999998</v>
      </c>
      <c r="FL87" s="6">
        <v>0</v>
      </c>
      <c r="FO87" s="6" t="s">
        <v>89</v>
      </c>
      <c r="FP87" s="6">
        <v>0.57999999999999996</v>
      </c>
      <c r="FQ87" s="6">
        <v>1.24</v>
      </c>
      <c r="FR87" s="6">
        <v>0.51</v>
      </c>
      <c r="FS87" s="6">
        <v>0</v>
      </c>
      <c r="FV87" s="6" t="s">
        <v>89</v>
      </c>
      <c r="FW87" s="6">
        <v>0.44</v>
      </c>
      <c r="FX87" s="6">
        <v>0.19</v>
      </c>
      <c r="FY87" s="6">
        <v>0.22</v>
      </c>
      <c r="FZ87" s="6">
        <v>0.54</v>
      </c>
      <c r="GC87" s="6" t="s">
        <v>89</v>
      </c>
      <c r="GD87" s="6">
        <v>0.53</v>
      </c>
      <c r="GE87" s="6">
        <v>0.84</v>
      </c>
      <c r="GF87" s="6">
        <v>7.0000000000000007E-2</v>
      </c>
      <c r="GG87" s="6">
        <v>1.8</v>
      </c>
      <c r="GJ87" s="58" t="s">
        <v>89</v>
      </c>
      <c r="GK87" s="58">
        <v>0.44</v>
      </c>
      <c r="GL87" s="58">
        <v>0.18</v>
      </c>
      <c r="GM87" s="58">
        <v>0.21</v>
      </c>
      <c r="GN87" s="58">
        <v>2.2799999999999998</v>
      </c>
      <c r="GQ87" s="58" t="s">
        <v>89</v>
      </c>
      <c r="GR87" s="58">
        <v>0.34</v>
      </c>
      <c r="GS87" s="58">
        <v>0.65</v>
      </c>
      <c r="GT87" s="58">
        <v>0.12</v>
      </c>
      <c r="GU87" s="58">
        <v>0</v>
      </c>
      <c r="GX87" s="62" t="s">
        <v>89</v>
      </c>
      <c r="GY87" s="62">
        <v>0.43</v>
      </c>
      <c r="GZ87" s="62">
        <v>0</v>
      </c>
      <c r="HA87" s="62">
        <v>0.81</v>
      </c>
      <c r="HB87" s="62">
        <v>0</v>
      </c>
      <c r="HE87" s="66" t="s">
        <v>89</v>
      </c>
      <c r="HF87" s="66">
        <v>1.1599999999999999</v>
      </c>
      <c r="HG87" s="66">
        <v>1.35</v>
      </c>
      <c r="HH87" s="66">
        <v>0.63</v>
      </c>
      <c r="HI87" s="66">
        <v>6.55</v>
      </c>
      <c r="HL87" s="66" t="s">
        <v>89</v>
      </c>
      <c r="HM87" s="66">
        <v>0.06</v>
      </c>
      <c r="HN87" s="66">
        <v>0</v>
      </c>
      <c r="HO87" s="66">
        <v>0</v>
      </c>
      <c r="HP87" s="66">
        <v>0.63</v>
      </c>
      <c r="HS87" s="66" t="s">
        <v>89</v>
      </c>
      <c r="HT87" s="66">
        <v>0.33</v>
      </c>
      <c r="HU87" s="66">
        <v>0.33</v>
      </c>
      <c r="HV87" s="66">
        <v>0.24</v>
      </c>
      <c r="HW87" s="66">
        <v>1.05</v>
      </c>
      <c r="HZ87" s="66" t="s">
        <v>89</v>
      </c>
      <c r="IA87" s="75">
        <v>0.35</v>
      </c>
      <c r="IB87" s="75">
        <v>0.12</v>
      </c>
      <c r="IC87" s="75">
        <v>0.2</v>
      </c>
      <c r="ID87" s="75">
        <v>0.6</v>
      </c>
      <c r="IG87" s="66" t="s">
        <v>89</v>
      </c>
      <c r="IH87" s="66">
        <v>0.19</v>
      </c>
      <c r="II87" s="66">
        <v>0.53</v>
      </c>
      <c r="IJ87" s="66">
        <v>0.13</v>
      </c>
      <c r="IK87" s="66">
        <v>0</v>
      </c>
      <c r="IN87" s="66" t="s">
        <v>89</v>
      </c>
      <c r="IO87" s="66">
        <v>0.36</v>
      </c>
      <c r="IP87" s="66">
        <v>0.98</v>
      </c>
      <c r="IQ87" s="66">
        <v>0.09</v>
      </c>
      <c r="IR87" s="66">
        <v>0</v>
      </c>
      <c r="IU87" s="66" t="s">
        <v>89</v>
      </c>
      <c r="IV87" s="66">
        <v>0.49</v>
      </c>
      <c r="IW87" s="66">
        <v>0.82</v>
      </c>
      <c r="IX87" s="66">
        <v>0.35</v>
      </c>
      <c r="IY87" s="66">
        <v>0</v>
      </c>
      <c r="JB87" s="66" t="s">
        <v>89</v>
      </c>
      <c r="JC87" s="76">
        <v>0.65</v>
      </c>
      <c r="JD87" s="76">
        <v>1.89</v>
      </c>
      <c r="JE87" s="76">
        <v>0.04</v>
      </c>
      <c r="JF87" s="76">
        <v>0.44</v>
      </c>
      <c r="JI87" s="66" t="s">
        <v>89</v>
      </c>
      <c r="JJ87" s="66">
        <v>0.31</v>
      </c>
      <c r="JK87" s="66">
        <v>1.04</v>
      </c>
      <c r="JL87" s="66">
        <v>0.04</v>
      </c>
      <c r="JM87" s="66">
        <v>0</v>
      </c>
      <c r="JP87" s="72" t="s">
        <v>89</v>
      </c>
      <c r="JQ87" s="72">
        <v>0.57999999999999996</v>
      </c>
      <c r="JR87" s="72">
        <v>1.5</v>
      </c>
      <c r="JS87" s="72">
        <v>0.14000000000000001</v>
      </c>
      <c r="JT87" s="72">
        <v>0</v>
      </c>
      <c r="JW87" s="76" t="s">
        <v>89</v>
      </c>
      <c r="JX87" s="76">
        <v>0.33</v>
      </c>
      <c r="JY87" s="76">
        <v>0.9</v>
      </c>
      <c r="JZ87" s="76">
        <v>0</v>
      </c>
      <c r="KA87" s="76">
        <v>0</v>
      </c>
      <c r="KD87" s="76" t="s">
        <v>89</v>
      </c>
      <c r="KE87" s="76">
        <v>0.03</v>
      </c>
      <c r="KF87" s="76">
        <v>0.1</v>
      </c>
      <c r="KG87" s="76">
        <v>0</v>
      </c>
      <c r="KH87" s="76">
        <v>0</v>
      </c>
      <c r="KK87" s="6" t="s">
        <v>89</v>
      </c>
      <c r="KL87" s="6">
        <v>0.13</v>
      </c>
      <c r="KM87" s="6">
        <v>0</v>
      </c>
      <c r="KN87" s="6">
        <v>0</v>
      </c>
      <c r="KO87" s="6">
        <v>0</v>
      </c>
      <c r="KR87" s="76" t="s">
        <v>89</v>
      </c>
      <c r="KS87" s="76">
        <v>0.13</v>
      </c>
      <c r="KT87" s="76">
        <v>0.19</v>
      </c>
      <c r="KU87" s="76">
        <v>0</v>
      </c>
      <c r="KV87" s="76">
        <v>0</v>
      </c>
      <c r="KY87" s="76" t="s">
        <v>89</v>
      </c>
      <c r="KZ87" s="76">
        <v>0.24</v>
      </c>
      <c r="LA87" s="76">
        <v>0.69</v>
      </c>
      <c r="LB87" s="76">
        <v>0</v>
      </c>
      <c r="LC87" s="76">
        <v>0</v>
      </c>
      <c r="LF87" s="76" t="s">
        <v>89</v>
      </c>
      <c r="LG87" s="76">
        <v>0.43</v>
      </c>
      <c r="LH87" s="76">
        <v>1.17</v>
      </c>
      <c r="LI87" s="76">
        <v>0</v>
      </c>
      <c r="LJ87" s="76">
        <v>0</v>
      </c>
      <c r="LM87" s="76" t="s">
        <v>89</v>
      </c>
      <c r="LN87" s="76">
        <v>0.3</v>
      </c>
      <c r="LO87" s="76">
        <v>1.04</v>
      </c>
      <c r="LP87" s="76">
        <v>0</v>
      </c>
      <c r="LQ87" s="76">
        <v>0</v>
      </c>
      <c r="LR87" s="76"/>
      <c r="LS87" s="76"/>
      <c r="LT87" s="76" t="s">
        <v>89</v>
      </c>
      <c r="LU87" s="76">
        <v>0.51</v>
      </c>
      <c r="LV87" s="76">
        <v>1.1399999999999999</v>
      </c>
      <c r="LW87" s="76">
        <v>0</v>
      </c>
      <c r="LX87" s="76">
        <v>0</v>
      </c>
      <c r="LY87" s="76"/>
      <c r="LZ87" s="76"/>
      <c r="MA87" s="76" t="s">
        <v>89</v>
      </c>
      <c r="MB87" s="76">
        <v>0.63</v>
      </c>
      <c r="MC87" s="76">
        <v>1.32</v>
      </c>
      <c r="MD87" s="76">
        <v>0.57999999999999996</v>
      </c>
      <c r="ME87" s="76">
        <v>0</v>
      </c>
      <c r="MH87" s="76" t="s">
        <v>89</v>
      </c>
      <c r="MI87" s="76">
        <v>0.77</v>
      </c>
      <c r="MJ87" s="76">
        <v>1.43</v>
      </c>
      <c r="MK87" s="76">
        <v>0.64</v>
      </c>
      <c r="ML87" s="76">
        <v>0</v>
      </c>
      <c r="MM87" s="76"/>
      <c r="MN87" s="76"/>
      <c r="MO87" s="76" t="s">
        <v>89</v>
      </c>
      <c r="MP87" s="76">
        <v>0.76</v>
      </c>
      <c r="MQ87" s="76">
        <v>0</v>
      </c>
      <c r="MR87" s="76">
        <v>1.25</v>
      </c>
      <c r="MS87" s="76">
        <v>0</v>
      </c>
    </row>
    <row r="88" spans="1:357" x14ac:dyDescent="0.25">
      <c r="A88" s="1">
        <v>4.1499999999999995</v>
      </c>
      <c r="B88" s="1">
        <v>4.1999999999999993</v>
      </c>
      <c r="C88" s="1" t="s">
        <v>90</v>
      </c>
      <c r="D88" s="1">
        <v>1.75</v>
      </c>
      <c r="E88" s="1">
        <v>6.17</v>
      </c>
      <c r="F88" s="1">
        <v>0.41</v>
      </c>
      <c r="G88" s="1">
        <v>0</v>
      </c>
      <c r="H88" s="1"/>
      <c r="I88" s="1"/>
      <c r="J88" s="1" t="s">
        <v>90</v>
      </c>
      <c r="K88" s="1">
        <v>4.0599999999999996</v>
      </c>
      <c r="L88" s="1">
        <v>9.8699999999999992</v>
      </c>
      <c r="M88" s="1">
        <v>1.1100000000000001</v>
      </c>
      <c r="N88" s="1">
        <v>5.53</v>
      </c>
      <c r="O88" s="1"/>
      <c r="P88" s="1"/>
      <c r="Q88" s="1" t="s">
        <v>90</v>
      </c>
      <c r="R88" s="1">
        <v>2.41</v>
      </c>
      <c r="S88" s="1">
        <v>5.64</v>
      </c>
      <c r="T88" s="1">
        <v>1.25</v>
      </c>
      <c r="U88" s="1">
        <v>1.58</v>
      </c>
      <c r="V88" s="1"/>
      <c r="W88" s="1"/>
      <c r="X88" s="1" t="s">
        <v>90</v>
      </c>
      <c r="Y88" s="1">
        <v>2.69</v>
      </c>
      <c r="Z88" s="1">
        <v>5.36</v>
      </c>
      <c r="AA88" s="1">
        <v>0.27</v>
      </c>
      <c r="AB88" s="1">
        <v>7.47</v>
      </c>
      <c r="AC88" s="1"/>
      <c r="AD88" s="1"/>
      <c r="AE88" s="6" t="s">
        <v>90</v>
      </c>
      <c r="AF88" s="6">
        <v>1.92</v>
      </c>
      <c r="AG88" s="6">
        <v>1.51</v>
      </c>
      <c r="AH88" s="6">
        <v>0.92</v>
      </c>
      <c r="AI88" s="6">
        <v>5.51</v>
      </c>
      <c r="AJ88" s="1"/>
      <c r="AK88" s="1"/>
      <c r="AL88" s="6" t="s">
        <v>90</v>
      </c>
      <c r="AM88" s="6">
        <v>2.1</v>
      </c>
      <c r="AN88" s="6">
        <v>5.08</v>
      </c>
      <c r="AO88" s="6">
        <v>0.69</v>
      </c>
      <c r="AP88" s="6">
        <v>2.58</v>
      </c>
      <c r="AQ88" s="1"/>
      <c r="AR88" s="1"/>
      <c r="AS88" s="6" t="s">
        <v>90</v>
      </c>
      <c r="AT88" s="6">
        <v>2.5099999999999998</v>
      </c>
      <c r="AU88" s="6">
        <v>3.08</v>
      </c>
      <c r="AV88" s="6">
        <v>1.93</v>
      </c>
      <c r="AW88" s="6">
        <v>4.5599999999999996</v>
      </c>
      <c r="AZ88" s="6" t="s">
        <v>90</v>
      </c>
      <c r="BA88" s="6">
        <v>3.19</v>
      </c>
      <c r="BB88" s="6">
        <v>5.39</v>
      </c>
      <c r="BC88" s="6">
        <v>1.46</v>
      </c>
      <c r="BD88" s="6">
        <v>5.87</v>
      </c>
      <c r="BG88" s="6" t="s">
        <v>90</v>
      </c>
      <c r="BH88" s="6">
        <v>2.63</v>
      </c>
      <c r="BI88" s="6">
        <v>3.16</v>
      </c>
      <c r="BJ88" s="6">
        <v>2.4700000000000002</v>
      </c>
      <c r="BK88" s="6">
        <v>3.18</v>
      </c>
      <c r="BN88" s="6" t="s">
        <v>90</v>
      </c>
      <c r="BO88" s="6">
        <v>3.21</v>
      </c>
      <c r="BP88" s="6">
        <v>4.46</v>
      </c>
      <c r="BQ88" s="6">
        <v>1.46</v>
      </c>
      <c r="BR88" s="6">
        <v>5.97</v>
      </c>
      <c r="BU88" s="6" t="s">
        <v>90</v>
      </c>
      <c r="BV88" s="6">
        <v>1.49</v>
      </c>
      <c r="BW88" s="6">
        <v>1.42</v>
      </c>
      <c r="BX88" s="6">
        <v>1.3</v>
      </c>
      <c r="BY88" s="6">
        <v>2.88</v>
      </c>
      <c r="CB88" s="6" t="s">
        <v>90</v>
      </c>
      <c r="CC88" s="6">
        <v>1.07</v>
      </c>
      <c r="CD88" s="6">
        <v>0.26</v>
      </c>
      <c r="CE88" s="6">
        <v>1.37</v>
      </c>
      <c r="CF88" s="6">
        <v>0.99</v>
      </c>
      <c r="CI88" s="6" t="s">
        <v>90</v>
      </c>
      <c r="CJ88" s="6">
        <v>0.95</v>
      </c>
      <c r="CK88" s="6">
        <v>0.56000000000000005</v>
      </c>
      <c r="CL88" s="6">
        <v>1.63</v>
      </c>
      <c r="CM88" s="6">
        <v>0</v>
      </c>
      <c r="CP88" s="6" t="s">
        <v>90</v>
      </c>
      <c r="CQ88" s="6">
        <v>1.56</v>
      </c>
      <c r="CR88" s="6">
        <v>2.35</v>
      </c>
      <c r="CS88" s="6">
        <v>1.53</v>
      </c>
      <c r="CT88" s="6">
        <v>0</v>
      </c>
      <c r="CW88" s="6" t="s">
        <v>90</v>
      </c>
      <c r="CX88" s="6">
        <v>0.08</v>
      </c>
      <c r="CY88" s="6">
        <v>0.33</v>
      </c>
      <c r="CZ88" s="6">
        <v>0</v>
      </c>
      <c r="DA88" s="6">
        <v>0</v>
      </c>
      <c r="DD88" s="6" t="s">
        <v>90</v>
      </c>
      <c r="DE88" s="6">
        <v>0.54</v>
      </c>
      <c r="DF88" s="6">
        <v>0.13</v>
      </c>
      <c r="DG88" s="6">
        <v>0.73</v>
      </c>
      <c r="DH88" s="6">
        <v>0</v>
      </c>
      <c r="DK88" s="6" t="s">
        <v>90</v>
      </c>
      <c r="DL88" s="6">
        <v>0.11</v>
      </c>
      <c r="DM88" s="6">
        <v>0.11</v>
      </c>
      <c r="DN88" s="6">
        <v>0.14000000000000001</v>
      </c>
      <c r="DO88" s="6">
        <v>0</v>
      </c>
      <c r="DR88" s="6" t="s">
        <v>90</v>
      </c>
      <c r="DS88" s="6">
        <v>0.37</v>
      </c>
      <c r="DT88" s="6">
        <v>0.12</v>
      </c>
      <c r="DU88" s="6">
        <v>0.65</v>
      </c>
      <c r="DV88" s="6">
        <v>0</v>
      </c>
      <c r="DY88" s="6" t="s">
        <v>90</v>
      </c>
      <c r="DZ88" s="6">
        <v>0.15</v>
      </c>
      <c r="EA88" s="6">
        <v>0</v>
      </c>
      <c r="EB88" s="6">
        <v>0.32</v>
      </c>
      <c r="EC88" s="6">
        <v>0</v>
      </c>
      <c r="EF88" s="6" t="s">
        <v>90</v>
      </c>
      <c r="EG88" s="6">
        <v>0.13</v>
      </c>
      <c r="EH88" s="6">
        <v>0</v>
      </c>
      <c r="EI88" s="6">
        <v>0.27</v>
      </c>
      <c r="EJ88" s="6">
        <v>0</v>
      </c>
      <c r="EM88" s="6" t="s">
        <v>90</v>
      </c>
      <c r="EN88" s="6">
        <v>0.12</v>
      </c>
      <c r="EO88" s="6">
        <v>0.19</v>
      </c>
      <c r="EP88" s="6">
        <v>0</v>
      </c>
      <c r="EQ88" s="6">
        <v>0.52</v>
      </c>
      <c r="ET88" s="6" t="s">
        <v>90</v>
      </c>
      <c r="EU88" s="6">
        <v>0.08</v>
      </c>
      <c r="EV88" s="6">
        <v>0</v>
      </c>
      <c r="EW88" s="6">
        <v>0.15</v>
      </c>
      <c r="EX88" s="6">
        <v>0</v>
      </c>
      <c r="FA88" s="6" t="s">
        <v>90</v>
      </c>
      <c r="FB88" s="6">
        <v>0.42</v>
      </c>
      <c r="FC88" s="6">
        <v>0.86</v>
      </c>
      <c r="FD88" s="6">
        <v>0.24</v>
      </c>
      <c r="FE88" s="6">
        <v>0</v>
      </c>
      <c r="FH88" s="6" t="s">
        <v>90</v>
      </c>
      <c r="FI88" s="6">
        <v>0.36</v>
      </c>
      <c r="FJ88" s="6">
        <v>0.11</v>
      </c>
      <c r="FK88" s="6">
        <v>0.45</v>
      </c>
      <c r="FL88" s="6">
        <v>0</v>
      </c>
      <c r="FO88" s="6" t="s">
        <v>90</v>
      </c>
      <c r="FP88" s="6">
        <v>0.54</v>
      </c>
      <c r="FQ88" s="6">
        <v>0</v>
      </c>
      <c r="FR88" s="6">
        <v>0.77</v>
      </c>
      <c r="FS88" s="6">
        <v>0</v>
      </c>
      <c r="FV88" s="6" t="s">
        <v>90</v>
      </c>
      <c r="FW88" s="6">
        <v>0.56000000000000005</v>
      </c>
      <c r="FX88" s="6">
        <v>1.66</v>
      </c>
      <c r="FY88" s="6">
        <v>0.13</v>
      </c>
      <c r="FZ88" s="6">
        <v>0</v>
      </c>
      <c r="GC88" s="6" t="s">
        <v>90</v>
      </c>
      <c r="GD88" s="6">
        <v>0.14000000000000001</v>
      </c>
      <c r="GE88" s="6">
        <v>0.23</v>
      </c>
      <c r="GF88" s="6">
        <v>0.14000000000000001</v>
      </c>
      <c r="GG88" s="6">
        <v>0</v>
      </c>
      <c r="GJ88" s="58" t="s">
        <v>90</v>
      </c>
      <c r="GK88" s="58">
        <v>0.08</v>
      </c>
      <c r="GL88" s="58">
        <v>0.31</v>
      </c>
      <c r="GM88" s="58">
        <v>0</v>
      </c>
      <c r="GN88" s="58">
        <v>0</v>
      </c>
      <c r="GQ88" s="58" t="s">
        <v>90</v>
      </c>
      <c r="GR88" s="58">
        <v>0.28000000000000003</v>
      </c>
      <c r="GS88" s="58">
        <v>0.74</v>
      </c>
      <c r="GT88" s="58">
        <v>0.12</v>
      </c>
      <c r="GU88" s="58">
        <v>0</v>
      </c>
      <c r="GX88" s="62" t="s">
        <v>90</v>
      </c>
      <c r="GY88" s="62">
        <v>1.03</v>
      </c>
      <c r="GZ88" s="62">
        <v>0.76</v>
      </c>
      <c r="HA88" s="62">
        <v>1.1499999999999999</v>
      </c>
      <c r="HB88" s="62">
        <v>2.4</v>
      </c>
      <c r="HE88" s="66" t="s">
        <v>90</v>
      </c>
      <c r="HF88" s="66">
        <v>0.4</v>
      </c>
      <c r="HG88" s="66">
        <v>0.4</v>
      </c>
      <c r="HH88" s="66">
        <v>0.36</v>
      </c>
      <c r="HI88" s="66">
        <v>1.4</v>
      </c>
      <c r="HL88" s="66" t="s">
        <v>90</v>
      </c>
      <c r="HM88" s="66">
        <v>0.88</v>
      </c>
      <c r="HN88" s="66">
        <v>0</v>
      </c>
      <c r="HO88" s="66">
        <v>0.41</v>
      </c>
      <c r="HP88" s="66">
        <v>6.6</v>
      </c>
      <c r="HS88" s="66" t="s">
        <v>90</v>
      </c>
      <c r="HT88" s="66">
        <v>0.86</v>
      </c>
      <c r="HU88" s="66">
        <v>0.44</v>
      </c>
      <c r="HV88" s="66">
        <v>0.19</v>
      </c>
      <c r="HW88" s="66">
        <v>6.41</v>
      </c>
      <c r="HZ88" s="66" t="s">
        <v>90</v>
      </c>
      <c r="IA88" s="75">
        <v>0.56999999999999995</v>
      </c>
      <c r="IB88" s="75">
        <v>0</v>
      </c>
      <c r="IC88" s="75">
        <v>0.77</v>
      </c>
      <c r="ID88" s="75">
        <v>0.55000000000000004</v>
      </c>
      <c r="IG88" s="66" t="s">
        <v>90</v>
      </c>
      <c r="IH88" s="66">
        <v>1.1399999999999999</v>
      </c>
      <c r="II88" s="66">
        <v>0.44</v>
      </c>
      <c r="IJ88" s="66">
        <v>1.76</v>
      </c>
      <c r="IK88" s="66">
        <v>0.34</v>
      </c>
      <c r="IN88" s="66" t="s">
        <v>90</v>
      </c>
      <c r="IO88" s="66">
        <v>0.69</v>
      </c>
      <c r="IP88" s="66">
        <v>0.61</v>
      </c>
      <c r="IQ88" s="66">
        <v>0.62</v>
      </c>
      <c r="IR88" s="66">
        <v>1.35</v>
      </c>
      <c r="IU88" s="66" t="s">
        <v>90</v>
      </c>
      <c r="IV88" s="66">
        <v>0.66</v>
      </c>
      <c r="IW88" s="66">
        <v>1.43</v>
      </c>
      <c r="IX88" s="66">
        <v>0.4</v>
      </c>
      <c r="IY88" s="66">
        <v>0</v>
      </c>
      <c r="JB88" s="66" t="s">
        <v>90</v>
      </c>
      <c r="JC88" s="76">
        <v>1.32</v>
      </c>
      <c r="JD88" s="76">
        <v>1.96</v>
      </c>
      <c r="JE88" s="76">
        <v>1.35</v>
      </c>
      <c r="JF88" s="76">
        <v>0</v>
      </c>
      <c r="JI88" s="66" t="s">
        <v>90</v>
      </c>
      <c r="JJ88" s="66">
        <v>0.36</v>
      </c>
      <c r="JK88" s="66">
        <v>0</v>
      </c>
      <c r="JL88" s="66">
        <v>0.68</v>
      </c>
      <c r="JM88" s="66">
        <v>0</v>
      </c>
      <c r="JP88" s="72" t="s">
        <v>90</v>
      </c>
      <c r="JQ88" s="72">
        <v>0.31</v>
      </c>
      <c r="JR88" s="72">
        <v>0.53</v>
      </c>
      <c r="JS88" s="72">
        <v>0.32</v>
      </c>
      <c r="JT88" s="72">
        <v>0</v>
      </c>
      <c r="JW88" s="76" t="s">
        <v>90</v>
      </c>
      <c r="JX88" s="76">
        <v>0.36</v>
      </c>
      <c r="JY88" s="76">
        <v>0.14000000000000001</v>
      </c>
      <c r="JZ88" s="76">
        <v>0.68</v>
      </c>
      <c r="KA88" s="76">
        <v>0</v>
      </c>
      <c r="KD88" s="76" t="s">
        <v>90</v>
      </c>
      <c r="KE88" s="76">
        <v>0.37</v>
      </c>
      <c r="KF88" s="76">
        <v>0.75</v>
      </c>
      <c r="KG88" s="76">
        <v>0.26</v>
      </c>
      <c r="KH88" s="76">
        <v>0</v>
      </c>
      <c r="KK88" s="6" t="s">
        <v>90</v>
      </c>
      <c r="KL88" s="6">
        <v>0.64</v>
      </c>
      <c r="KM88" s="6">
        <v>0.17</v>
      </c>
      <c r="KN88" s="6">
        <v>0.84</v>
      </c>
      <c r="KO88" s="6">
        <v>0</v>
      </c>
      <c r="KR88" s="76" t="s">
        <v>90</v>
      </c>
      <c r="KS88" s="76">
        <v>0.34</v>
      </c>
      <c r="KT88" s="76">
        <v>0</v>
      </c>
      <c r="KU88" s="76">
        <v>0.69</v>
      </c>
      <c r="KV88" s="76">
        <v>0</v>
      </c>
      <c r="KY88" s="76" t="s">
        <v>90</v>
      </c>
      <c r="KZ88" s="76">
        <v>0.17</v>
      </c>
      <c r="LA88" s="76">
        <v>0.57999999999999996</v>
      </c>
      <c r="LB88" s="76">
        <v>0</v>
      </c>
      <c r="LC88" s="76">
        <v>0</v>
      </c>
      <c r="LF88" s="76" t="s">
        <v>90</v>
      </c>
      <c r="LG88" s="76">
        <v>0.17</v>
      </c>
      <c r="LH88" s="76">
        <v>0.1</v>
      </c>
      <c r="LI88" s="76">
        <v>0.28000000000000003</v>
      </c>
      <c r="LJ88" s="76">
        <v>0</v>
      </c>
      <c r="LM88" s="76" t="s">
        <v>90</v>
      </c>
      <c r="LN88" s="76">
        <v>0.27</v>
      </c>
      <c r="LO88" s="76">
        <v>0</v>
      </c>
      <c r="LP88" s="76">
        <v>0.51</v>
      </c>
      <c r="LQ88" s="76">
        <v>0</v>
      </c>
      <c r="LR88" s="76"/>
      <c r="LS88" s="76"/>
      <c r="LT88" s="76" t="s">
        <v>90</v>
      </c>
      <c r="LU88" s="76">
        <v>0.24</v>
      </c>
      <c r="LV88" s="76">
        <v>0</v>
      </c>
      <c r="LW88" s="76">
        <v>0.49</v>
      </c>
      <c r="LX88" s="76">
        <v>0</v>
      </c>
      <c r="LY88" s="76"/>
      <c r="LZ88" s="76"/>
      <c r="MA88" s="76" t="s">
        <v>90</v>
      </c>
      <c r="MB88" s="76">
        <v>0.32</v>
      </c>
      <c r="MC88" s="76">
        <v>0.41</v>
      </c>
      <c r="MD88" s="76">
        <v>0.33</v>
      </c>
      <c r="ME88" s="76">
        <v>0.37</v>
      </c>
      <c r="MH88" s="76" t="s">
        <v>90</v>
      </c>
      <c r="MI88" s="76">
        <v>0.3</v>
      </c>
      <c r="MJ88" s="76">
        <v>0.52</v>
      </c>
      <c r="MK88" s="76">
        <v>0.3</v>
      </c>
      <c r="ML88" s="76">
        <v>0</v>
      </c>
      <c r="MM88" s="76"/>
      <c r="MN88" s="76"/>
      <c r="MO88" s="76" t="s">
        <v>90</v>
      </c>
      <c r="MP88" s="76">
        <v>0.56999999999999995</v>
      </c>
      <c r="MQ88" s="76">
        <v>0.48</v>
      </c>
      <c r="MR88" s="76">
        <v>0.84</v>
      </c>
      <c r="MS88" s="76">
        <v>0</v>
      </c>
    </row>
    <row r="89" spans="1:357" x14ac:dyDescent="0.25">
      <c r="A89" s="1">
        <v>4.1999999999999993</v>
      </c>
      <c r="B89" s="1">
        <v>4.2499999999999991</v>
      </c>
      <c r="C89" s="1" t="s">
        <v>91</v>
      </c>
      <c r="D89" s="1">
        <v>1.1200000000000001</v>
      </c>
      <c r="E89" s="1">
        <v>0.56999999999999995</v>
      </c>
      <c r="F89" s="1">
        <v>0.98</v>
      </c>
      <c r="G89" s="1">
        <v>0.73</v>
      </c>
      <c r="H89" s="1"/>
      <c r="I89" s="1"/>
      <c r="J89" s="1" t="s">
        <v>91</v>
      </c>
      <c r="K89" s="1">
        <v>0.25</v>
      </c>
      <c r="L89" s="1">
        <v>0.2</v>
      </c>
      <c r="M89" s="1">
        <v>0.4</v>
      </c>
      <c r="N89" s="1">
        <v>0</v>
      </c>
      <c r="O89" s="1"/>
      <c r="P89" s="1"/>
      <c r="Q89" s="1" t="s">
        <v>91</v>
      </c>
      <c r="R89" s="1">
        <v>0.27</v>
      </c>
      <c r="S89" s="1">
        <v>0.55000000000000004</v>
      </c>
      <c r="T89" s="1">
        <v>0.25</v>
      </c>
      <c r="U89" s="1">
        <v>0</v>
      </c>
      <c r="V89" s="1"/>
      <c r="W89" s="1"/>
      <c r="X89" s="1" t="s">
        <v>91</v>
      </c>
      <c r="Y89" s="1">
        <v>0.5</v>
      </c>
      <c r="Z89" s="1">
        <v>0.38</v>
      </c>
      <c r="AA89" s="1">
        <v>0.76</v>
      </c>
      <c r="AB89" s="1">
        <v>0</v>
      </c>
      <c r="AC89" s="1"/>
      <c r="AD89" s="1"/>
      <c r="AE89" s="6" t="s">
        <v>91</v>
      </c>
      <c r="AF89" s="6">
        <v>0.35</v>
      </c>
      <c r="AG89" s="6">
        <v>0.23</v>
      </c>
      <c r="AH89" s="6">
        <v>0.14000000000000001</v>
      </c>
      <c r="AI89" s="6">
        <v>0.81</v>
      </c>
      <c r="AJ89" s="1"/>
      <c r="AK89" s="1"/>
      <c r="AL89" s="6" t="s">
        <v>91</v>
      </c>
      <c r="AM89" s="6">
        <v>0.38</v>
      </c>
      <c r="AN89" s="6">
        <v>0.51</v>
      </c>
      <c r="AO89" s="6">
        <v>0</v>
      </c>
      <c r="AP89" s="6">
        <v>1.33</v>
      </c>
      <c r="AQ89" s="1"/>
      <c r="AR89" s="1"/>
      <c r="AS89" s="6" t="s">
        <v>91</v>
      </c>
      <c r="AT89" s="6">
        <v>0.8</v>
      </c>
      <c r="AU89" s="6">
        <v>0.28000000000000003</v>
      </c>
      <c r="AV89" s="6">
        <v>0.89</v>
      </c>
      <c r="AW89" s="6">
        <v>0.84</v>
      </c>
      <c r="AZ89" s="6" t="s">
        <v>91</v>
      </c>
      <c r="BA89" s="6">
        <v>0.96</v>
      </c>
      <c r="BB89" s="6">
        <v>0.53</v>
      </c>
      <c r="BC89" s="6">
        <v>1.1299999999999999</v>
      </c>
      <c r="BD89" s="6">
        <v>1.44</v>
      </c>
      <c r="BG89" s="6" t="s">
        <v>91</v>
      </c>
      <c r="BH89" s="6">
        <v>0.99</v>
      </c>
      <c r="BI89" s="6">
        <v>1.01</v>
      </c>
      <c r="BJ89" s="6">
        <v>0.75</v>
      </c>
      <c r="BK89" s="6">
        <v>0.38</v>
      </c>
      <c r="BN89" s="6" t="s">
        <v>91</v>
      </c>
      <c r="BO89" s="6">
        <v>0.52</v>
      </c>
      <c r="BP89" s="6">
        <v>0.1</v>
      </c>
      <c r="BQ89" s="6">
        <v>0.49</v>
      </c>
      <c r="BR89" s="6">
        <v>1.45</v>
      </c>
      <c r="BU89" s="6" t="s">
        <v>91</v>
      </c>
      <c r="BV89" s="6">
        <v>0.7</v>
      </c>
      <c r="BW89" s="6">
        <v>0.65</v>
      </c>
      <c r="BX89" s="6">
        <v>0.36</v>
      </c>
      <c r="BY89" s="6">
        <v>2.2200000000000002</v>
      </c>
      <c r="CB89" s="6" t="s">
        <v>91</v>
      </c>
      <c r="CC89" s="6">
        <v>1.28</v>
      </c>
      <c r="CD89" s="6">
        <v>0.86</v>
      </c>
      <c r="CE89" s="6">
        <v>1.61</v>
      </c>
      <c r="CF89" s="6">
        <v>0.99</v>
      </c>
      <c r="CI89" s="6" t="s">
        <v>91</v>
      </c>
      <c r="CJ89" s="6">
        <v>0.38</v>
      </c>
      <c r="CK89" s="6">
        <v>0.14000000000000001</v>
      </c>
      <c r="CL89" s="6">
        <v>0.7</v>
      </c>
      <c r="CM89" s="6">
        <v>0</v>
      </c>
      <c r="CP89" s="6" t="s">
        <v>91</v>
      </c>
      <c r="CQ89" s="6">
        <v>0.65</v>
      </c>
      <c r="CR89" s="6">
        <v>0.57999999999999996</v>
      </c>
      <c r="CS89" s="6">
        <v>0.74</v>
      </c>
      <c r="CT89" s="6">
        <v>0</v>
      </c>
      <c r="CW89" s="6" t="s">
        <v>91</v>
      </c>
      <c r="CX89" s="6">
        <v>0.66</v>
      </c>
      <c r="CY89" s="6">
        <v>0.61</v>
      </c>
      <c r="CZ89" s="6">
        <v>0.93</v>
      </c>
      <c r="DA89" s="6">
        <v>0</v>
      </c>
      <c r="DD89" s="6" t="s">
        <v>91</v>
      </c>
      <c r="DE89" s="6">
        <v>0.89</v>
      </c>
      <c r="DF89" s="6">
        <v>2.19</v>
      </c>
      <c r="DG89" s="6">
        <v>0.52</v>
      </c>
      <c r="DH89" s="6">
        <v>0</v>
      </c>
      <c r="DK89" s="6" t="s">
        <v>91</v>
      </c>
      <c r="DL89" s="6">
        <v>0.39</v>
      </c>
      <c r="DM89" s="6">
        <v>0.09</v>
      </c>
      <c r="DN89" s="6">
        <v>0.56999999999999995</v>
      </c>
      <c r="DO89" s="6">
        <v>0</v>
      </c>
      <c r="DR89" s="6" t="s">
        <v>91</v>
      </c>
      <c r="DS89" s="6">
        <v>0.4</v>
      </c>
      <c r="DT89" s="6">
        <v>0.31</v>
      </c>
      <c r="DU89" s="6">
        <v>0.62</v>
      </c>
      <c r="DV89" s="6">
        <v>0</v>
      </c>
      <c r="DY89" s="6" t="s">
        <v>91</v>
      </c>
      <c r="DZ89" s="6">
        <v>2.2400000000000002</v>
      </c>
      <c r="EA89" s="6">
        <v>2.83</v>
      </c>
      <c r="EB89" s="6">
        <v>1.52</v>
      </c>
      <c r="EC89" s="6">
        <v>3.88</v>
      </c>
      <c r="EF89" s="6" t="s">
        <v>91</v>
      </c>
      <c r="EG89" s="6">
        <v>0.24</v>
      </c>
      <c r="EH89" s="6">
        <v>0</v>
      </c>
      <c r="EI89" s="6">
        <v>0.5</v>
      </c>
      <c r="EJ89" s="6">
        <v>0</v>
      </c>
      <c r="EM89" s="6" t="s">
        <v>91</v>
      </c>
      <c r="EN89" s="6">
        <v>0.5</v>
      </c>
      <c r="EO89" s="6">
        <v>0.28000000000000003</v>
      </c>
      <c r="EP89" s="6">
        <v>0.71</v>
      </c>
      <c r="EQ89" s="6">
        <v>0</v>
      </c>
      <c r="ET89" s="6" t="s">
        <v>91</v>
      </c>
      <c r="EU89" s="6">
        <v>0.43</v>
      </c>
      <c r="EV89" s="6">
        <v>0.24</v>
      </c>
      <c r="EW89" s="6">
        <v>0.69</v>
      </c>
      <c r="EX89" s="6">
        <v>0</v>
      </c>
      <c r="FA89" s="6" t="s">
        <v>91</v>
      </c>
      <c r="FB89" s="6">
        <v>0.79</v>
      </c>
      <c r="FC89" s="6">
        <v>0.28999999999999998</v>
      </c>
      <c r="FD89" s="6">
        <v>1.2</v>
      </c>
      <c r="FE89" s="6">
        <v>0.76</v>
      </c>
      <c r="FH89" s="6" t="s">
        <v>91</v>
      </c>
      <c r="FI89" s="6">
        <v>0.67</v>
      </c>
      <c r="FJ89" s="6">
        <v>0.43</v>
      </c>
      <c r="FK89" s="6">
        <v>0.85</v>
      </c>
      <c r="FL89" s="6">
        <v>0.74</v>
      </c>
      <c r="FO89" s="6" t="s">
        <v>91</v>
      </c>
      <c r="FP89" s="6">
        <v>0.36</v>
      </c>
      <c r="FQ89" s="6">
        <v>0</v>
      </c>
      <c r="FR89" s="6">
        <v>0.44</v>
      </c>
      <c r="FS89" s="6">
        <v>0.84</v>
      </c>
      <c r="FV89" s="6" t="s">
        <v>91</v>
      </c>
      <c r="FW89" s="6">
        <v>0.54</v>
      </c>
      <c r="FX89" s="6">
        <v>0</v>
      </c>
      <c r="FY89" s="6">
        <v>0.93</v>
      </c>
      <c r="FZ89" s="6">
        <v>0</v>
      </c>
      <c r="GC89" s="6" t="s">
        <v>91</v>
      </c>
      <c r="GD89" s="6">
        <v>0.68</v>
      </c>
      <c r="GE89" s="6">
        <v>1.01</v>
      </c>
      <c r="GF89" s="6">
        <v>0.74</v>
      </c>
      <c r="GG89" s="6">
        <v>0</v>
      </c>
      <c r="GJ89" s="58" t="s">
        <v>91</v>
      </c>
      <c r="GK89" s="58">
        <v>0.28000000000000003</v>
      </c>
      <c r="GL89" s="58">
        <v>0</v>
      </c>
      <c r="GM89" s="58">
        <v>0.44</v>
      </c>
      <c r="GN89" s="58">
        <v>0.36</v>
      </c>
      <c r="GQ89" s="58" t="s">
        <v>91</v>
      </c>
      <c r="GR89" s="58">
        <v>0.27</v>
      </c>
      <c r="GS89" s="58">
        <v>0</v>
      </c>
      <c r="GT89" s="58">
        <v>0.52</v>
      </c>
      <c r="GU89" s="58">
        <v>0</v>
      </c>
      <c r="GX89" s="62" t="s">
        <v>91</v>
      </c>
      <c r="GY89" s="62">
        <v>1.01</v>
      </c>
      <c r="GZ89" s="62">
        <v>1.92</v>
      </c>
      <c r="HA89" s="62">
        <v>0.35</v>
      </c>
      <c r="HB89" s="62">
        <v>2.0499999999999998</v>
      </c>
      <c r="HE89" s="66" t="s">
        <v>91</v>
      </c>
      <c r="HF89" s="66">
        <v>0.92</v>
      </c>
      <c r="HG89" s="66">
        <v>0.55000000000000004</v>
      </c>
      <c r="HH89" s="66">
        <v>0.84</v>
      </c>
      <c r="HI89" s="66">
        <v>3.84</v>
      </c>
      <c r="HL89" s="66" t="s">
        <v>91</v>
      </c>
      <c r="HM89" s="66">
        <v>1.3</v>
      </c>
      <c r="HN89" s="66">
        <v>1.25</v>
      </c>
      <c r="HO89" s="66">
        <v>1.04</v>
      </c>
      <c r="HP89" s="66">
        <v>2.85</v>
      </c>
      <c r="HS89" s="66" t="s">
        <v>91</v>
      </c>
      <c r="HT89" s="66">
        <v>0.39</v>
      </c>
      <c r="HU89" s="66">
        <v>0.16</v>
      </c>
      <c r="HV89" s="66">
        <v>0.25</v>
      </c>
      <c r="HW89" s="66">
        <v>2.06</v>
      </c>
      <c r="HZ89" s="66" t="s">
        <v>91</v>
      </c>
      <c r="IA89" s="75">
        <v>0.51</v>
      </c>
      <c r="IB89" s="75">
        <v>0.83</v>
      </c>
      <c r="IC89" s="75">
        <v>0.42</v>
      </c>
      <c r="ID89" s="75">
        <v>0</v>
      </c>
      <c r="IG89" s="66" t="s">
        <v>91</v>
      </c>
      <c r="IH89" s="66">
        <v>0.23</v>
      </c>
      <c r="II89" s="66">
        <v>0.32</v>
      </c>
      <c r="IJ89" s="66">
        <v>7.0000000000000007E-2</v>
      </c>
      <c r="IK89" s="66">
        <v>0.6</v>
      </c>
      <c r="IN89" s="66" t="s">
        <v>91</v>
      </c>
      <c r="IO89" s="66">
        <v>0.79</v>
      </c>
      <c r="IP89" s="66">
        <v>0.2</v>
      </c>
      <c r="IQ89" s="66">
        <v>0.94</v>
      </c>
      <c r="IR89" s="66">
        <v>1.89</v>
      </c>
      <c r="IU89" s="66" t="s">
        <v>91</v>
      </c>
      <c r="IV89" s="66">
        <v>0.4</v>
      </c>
      <c r="IW89" s="66">
        <v>0.37</v>
      </c>
      <c r="IX89" s="66">
        <v>0.51</v>
      </c>
      <c r="IY89" s="66">
        <v>0</v>
      </c>
      <c r="JB89" s="66" t="s">
        <v>91</v>
      </c>
      <c r="JC89" s="76">
        <v>0.03</v>
      </c>
      <c r="JD89" s="76">
        <v>0</v>
      </c>
      <c r="JE89" s="76">
        <v>0</v>
      </c>
      <c r="JF89" s="76">
        <v>0.26</v>
      </c>
      <c r="JI89" s="66" t="s">
        <v>91</v>
      </c>
      <c r="JJ89" s="66">
        <v>1.33</v>
      </c>
      <c r="JK89" s="66">
        <v>3.63</v>
      </c>
      <c r="JL89" s="66">
        <v>0.44</v>
      </c>
      <c r="JM89" s="66">
        <v>0</v>
      </c>
      <c r="JP89" s="72" t="s">
        <v>91</v>
      </c>
      <c r="JQ89" s="72">
        <v>0.37</v>
      </c>
      <c r="JR89" s="72">
        <v>0.48</v>
      </c>
      <c r="JS89" s="72">
        <v>0.23</v>
      </c>
      <c r="JT89" s="72">
        <v>0</v>
      </c>
      <c r="JW89" s="76" t="s">
        <v>91</v>
      </c>
      <c r="JX89" s="76">
        <v>0.28999999999999998</v>
      </c>
      <c r="JY89" s="76">
        <v>0.28000000000000003</v>
      </c>
      <c r="JZ89" s="76">
        <v>0</v>
      </c>
      <c r="KA89" s="76">
        <v>1.44</v>
      </c>
      <c r="KD89" s="76" t="s">
        <v>91</v>
      </c>
      <c r="KE89" s="76">
        <v>0.44</v>
      </c>
      <c r="KF89" s="76">
        <v>0.93</v>
      </c>
      <c r="KG89" s="76">
        <v>0.14000000000000001</v>
      </c>
      <c r="KH89" s="76">
        <v>0</v>
      </c>
      <c r="KK89" s="6" t="s">
        <v>91</v>
      </c>
      <c r="KL89" s="6">
        <v>0.09</v>
      </c>
      <c r="KM89" s="6">
        <v>0.25</v>
      </c>
      <c r="KN89" s="6">
        <v>0</v>
      </c>
      <c r="KO89" s="6">
        <v>0</v>
      </c>
      <c r="KR89" s="76" t="s">
        <v>91</v>
      </c>
      <c r="KS89" s="76">
        <v>0.25</v>
      </c>
      <c r="KT89" s="76">
        <v>0.63</v>
      </c>
      <c r="KU89" s="76">
        <v>0.17</v>
      </c>
      <c r="KV89" s="76">
        <v>0</v>
      </c>
      <c r="KY89" s="76" t="s">
        <v>91</v>
      </c>
      <c r="KZ89" s="76">
        <v>0.61</v>
      </c>
      <c r="LA89" s="76">
        <v>1.02</v>
      </c>
      <c r="LB89" s="76">
        <v>0.17</v>
      </c>
      <c r="LC89" s="76">
        <v>0</v>
      </c>
      <c r="LF89" s="76" t="s">
        <v>91</v>
      </c>
      <c r="LG89" s="76">
        <v>0.28999999999999998</v>
      </c>
      <c r="LH89" s="76">
        <v>0</v>
      </c>
      <c r="LI89" s="76">
        <v>0.57999999999999996</v>
      </c>
      <c r="LJ89" s="76">
        <v>0</v>
      </c>
      <c r="LM89" s="76" t="s">
        <v>91</v>
      </c>
      <c r="LN89" s="76">
        <v>0.34</v>
      </c>
      <c r="LO89" s="76">
        <v>0.92</v>
      </c>
      <c r="LP89" s="76">
        <v>0.13</v>
      </c>
      <c r="LQ89" s="76">
        <v>0.43</v>
      </c>
      <c r="LR89" s="76"/>
      <c r="LS89" s="76"/>
      <c r="LT89" s="76" t="s">
        <v>91</v>
      </c>
      <c r="LU89" s="76">
        <v>0.59</v>
      </c>
      <c r="LV89" s="76">
        <v>0.17</v>
      </c>
      <c r="LW89" s="76">
        <v>0.63</v>
      </c>
      <c r="LX89" s="76">
        <v>0.65</v>
      </c>
      <c r="LY89" s="76"/>
      <c r="LZ89" s="76"/>
      <c r="MA89" s="76" t="s">
        <v>91</v>
      </c>
      <c r="MB89" s="76">
        <v>0.37</v>
      </c>
      <c r="MC89" s="76">
        <v>0.17</v>
      </c>
      <c r="MD89" s="76">
        <v>0.64</v>
      </c>
      <c r="ME89" s="76">
        <v>0</v>
      </c>
      <c r="MH89" s="76" t="s">
        <v>91</v>
      </c>
      <c r="MI89" s="76">
        <v>0.61</v>
      </c>
      <c r="MJ89" s="76">
        <v>1.89</v>
      </c>
      <c r="MK89" s="76">
        <v>0.2</v>
      </c>
      <c r="ML89" s="76">
        <v>0</v>
      </c>
      <c r="MM89" s="76"/>
      <c r="MN89" s="76"/>
      <c r="MO89" s="76" t="s">
        <v>91</v>
      </c>
      <c r="MP89" s="76">
        <v>0.52</v>
      </c>
      <c r="MQ89" s="76">
        <v>0.69</v>
      </c>
      <c r="MR89" s="76">
        <v>0.51</v>
      </c>
      <c r="MS89" s="76">
        <v>0.57999999999999996</v>
      </c>
    </row>
    <row r="90" spans="1:357" x14ac:dyDescent="0.25">
      <c r="A90" s="1">
        <v>4.2499999999999991</v>
      </c>
      <c r="B90" s="1">
        <v>4.2999999999999989</v>
      </c>
      <c r="C90" s="1" t="s">
        <v>92</v>
      </c>
      <c r="D90" s="1">
        <v>1.31</v>
      </c>
      <c r="E90" s="1">
        <v>1.92</v>
      </c>
      <c r="F90" s="1">
        <v>1.71</v>
      </c>
      <c r="G90" s="1">
        <v>0.13</v>
      </c>
      <c r="H90" s="1"/>
      <c r="I90" s="1"/>
      <c r="J90" s="1" t="s">
        <v>92</v>
      </c>
      <c r="K90" s="1">
        <v>1.0900000000000001</v>
      </c>
      <c r="L90" s="1">
        <v>2.11</v>
      </c>
      <c r="M90" s="1">
        <v>0.6</v>
      </c>
      <c r="N90" s="1">
        <v>0.2</v>
      </c>
      <c r="O90" s="1"/>
      <c r="P90" s="1"/>
      <c r="Q90" s="1" t="s">
        <v>92</v>
      </c>
      <c r="R90" s="1">
        <v>0.74</v>
      </c>
      <c r="S90" s="1">
        <v>0.93</v>
      </c>
      <c r="T90" s="1">
        <v>0.3</v>
      </c>
      <c r="U90" s="1">
        <v>2.0699999999999998</v>
      </c>
      <c r="V90" s="1"/>
      <c r="W90" s="1"/>
      <c r="X90" s="1" t="s">
        <v>92</v>
      </c>
      <c r="Y90" s="1">
        <v>1.43</v>
      </c>
      <c r="Z90" s="1">
        <v>3.35</v>
      </c>
      <c r="AA90" s="1">
        <v>1.1100000000000001</v>
      </c>
      <c r="AB90" s="1">
        <v>0.37</v>
      </c>
      <c r="AC90" s="1"/>
      <c r="AD90" s="1"/>
      <c r="AE90" s="6" t="s">
        <v>92</v>
      </c>
      <c r="AF90" s="6">
        <v>2.04</v>
      </c>
      <c r="AG90" s="6">
        <v>3.35</v>
      </c>
      <c r="AH90" s="6">
        <v>2.16</v>
      </c>
      <c r="AI90" s="6">
        <v>0</v>
      </c>
      <c r="AJ90" s="1"/>
      <c r="AK90" s="1"/>
      <c r="AL90" s="6" t="s">
        <v>92</v>
      </c>
      <c r="AM90" s="6">
        <v>4.8499999999999996</v>
      </c>
      <c r="AN90" s="6">
        <v>3.63</v>
      </c>
      <c r="AO90" s="6">
        <v>2.19</v>
      </c>
      <c r="AP90" s="6">
        <v>13.99</v>
      </c>
      <c r="AQ90" s="1"/>
      <c r="AR90" s="1"/>
      <c r="AS90" s="6" t="s">
        <v>92</v>
      </c>
      <c r="AT90" s="6">
        <v>3.87</v>
      </c>
      <c r="AU90" s="6">
        <v>1.01</v>
      </c>
      <c r="AV90" s="6">
        <v>1.29</v>
      </c>
      <c r="AW90" s="6">
        <v>18.22</v>
      </c>
      <c r="AZ90" s="6" t="s">
        <v>92</v>
      </c>
      <c r="BA90" s="6">
        <v>3.03</v>
      </c>
      <c r="BB90" s="6">
        <v>1.1499999999999999</v>
      </c>
      <c r="BC90" s="6">
        <v>0.92</v>
      </c>
      <c r="BD90" s="6">
        <v>15.01</v>
      </c>
      <c r="BG90" s="6" t="s">
        <v>92</v>
      </c>
      <c r="BH90" s="6">
        <v>3.32</v>
      </c>
      <c r="BI90" s="6">
        <v>1.48</v>
      </c>
      <c r="BJ90" s="6">
        <v>0.52</v>
      </c>
      <c r="BK90" s="6">
        <v>16.920000000000002</v>
      </c>
      <c r="BN90" s="6" t="s">
        <v>92</v>
      </c>
      <c r="BO90" s="6">
        <v>1.83</v>
      </c>
      <c r="BP90" s="6">
        <v>0.11</v>
      </c>
      <c r="BQ90" s="6">
        <v>0.84</v>
      </c>
      <c r="BR90" s="6">
        <v>8.9700000000000006</v>
      </c>
      <c r="BU90" s="6" t="s">
        <v>92</v>
      </c>
      <c r="BV90" s="6">
        <v>8.3800000000000008</v>
      </c>
      <c r="BW90" s="6">
        <v>2.7</v>
      </c>
      <c r="BX90" s="6">
        <v>9.44</v>
      </c>
      <c r="BY90" s="6">
        <v>16.809999999999999</v>
      </c>
      <c r="CB90" s="6" t="s">
        <v>92</v>
      </c>
      <c r="CC90" s="6">
        <v>6.66</v>
      </c>
      <c r="CD90" s="6">
        <v>3.44</v>
      </c>
      <c r="CE90" s="6">
        <v>7.9</v>
      </c>
      <c r="CF90" s="6">
        <v>9.3699999999999992</v>
      </c>
      <c r="CI90" s="6" t="s">
        <v>92</v>
      </c>
      <c r="CJ90" s="6">
        <v>0.27</v>
      </c>
      <c r="CK90" s="6">
        <v>0</v>
      </c>
      <c r="CL90" s="6">
        <v>0.55000000000000004</v>
      </c>
      <c r="CM90" s="6">
        <v>0</v>
      </c>
      <c r="CP90" s="6" t="s">
        <v>92</v>
      </c>
      <c r="CQ90" s="6">
        <v>0.88</v>
      </c>
      <c r="CR90" s="6">
        <v>1.37</v>
      </c>
      <c r="CS90" s="6">
        <v>0.4</v>
      </c>
      <c r="CT90" s="6">
        <v>1.35</v>
      </c>
      <c r="CW90" s="6" t="s">
        <v>92</v>
      </c>
      <c r="CX90" s="6">
        <v>0.11</v>
      </c>
      <c r="CY90" s="6">
        <v>0.45</v>
      </c>
      <c r="CZ90" s="6">
        <v>0</v>
      </c>
      <c r="DA90" s="6">
        <v>0</v>
      </c>
      <c r="DD90" s="6" t="s">
        <v>92</v>
      </c>
      <c r="DE90" s="6">
        <v>0.1</v>
      </c>
      <c r="DF90" s="6">
        <v>0</v>
      </c>
      <c r="DG90" s="6">
        <v>0.2</v>
      </c>
      <c r="DH90" s="6">
        <v>0</v>
      </c>
      <c r="DK90" s="6" t="s">
        <v>92</v>
      </c>
      <c r="DL90" s="6">
        <v>0.27</v>
      </c>
      <c r="DM90" s="6">
        <v>0.21</v>
      </c>
      <c r="DN90" s="6">
        <v>0.31</v>
      </c>
      <c r="DO90" s="6">
        <v>0</v>
      </c>
      <c r="DR90" s="6" t="s">
        <v>92</v>
      </c>
      <c r="DS90" s="6">
        <v>0.28000000000000003</v>
      </c>
      <c r="DT90" s="6">
        <v>0</v>
      </c>
      <c r="DU90" s="6">
        <v>0.49</v>
      </c>
      <c r="DV90" s="6">
        <v>0</v>
      </c>
      <c r="DY90" s="6" t="s">
        <v>92</v>
      </c>
      <c r="DZ90" s="6">
        <v>0.31</v>
      </c>
      <c r="EA90" s="6">
        <v>0</v>
      </c>
      <c r="EB90" s="6">
        <v>0.51</v>
      </c>
      <c r="EC90" s="6">
        <v>0.52</v>
      </c>
      <c r="EF90" s="6" t="s">
        <v>92</v>
      </c>
      <c r="EG90" s="6">
        <v>0.33</v>
      </c>
      <c r="EH90" s="6">
        <v>0.22</v>
      </c>
      <c r="EI90" s="6">
        <v>0.53</v>
      </c>
      <c r="EJ90" s="6">
        <v>0</v>
      </c>
      <c r="EM90" s="6" t="s">
        <v>92</v>
      </c>
      <c r="EN90" s="6">
        <v>0.5</v>
      </c>
      <c r="EO90" s="6">
        <v>0.34</v>
      </c>
      <c r="EP90" s="6">
        <v>0</v>
      </c>
      <c r="EQ90" s="6">
        <v>2.6</v>
      </c>
      <c r="ET90" s="6" t="s">
        <v>92</v>
      </c>
      <c r="EU90" s="6">
        <v>1.1299999999999999</v>
      </c>
      <c r="EV90" s="6">
        <v>0.06</v>
      </c>
      <c r="EW90" s="6">
        <v>1.77</v>
      </c>
      <c r="EX90" s="6">
        <v>0</v>
      </c>
      <c r="FA90" s="6" t="s">
        <v>92</v>
      </c>
      <c r="FB90" s="6">
        <v>0.35</v>
      </c>
      <c r="FC90" s="6">
        <v>0</v>
      </c>
      <c r="FD90" s="6">
        <v>0.46</v>
      </c>
      <c r="FE90" s="6">
        <v>0</v>
      </c>
      <c r="FH90" s="6" t="s">
        <v>92</v>
      </c>
      <c r="FI90" s="6">
        <v>0.44</v>
      </c>
      <c r="FJ90" s="6">
        <v>0.36</v>
      </c>
      <c r="FK90" s="6">
        <v>0.64</v>
      </c>
      <c r="FL90" s="6">
        <v>0</v>
      </c>
      <c r="FO90" s="6" t="s">
        <v>92</v>
      </c>
      <c r="FP90" s="6">
        <v>0.23</v>
      </c>
      <c r="FQ90" s="6">
        <v>0.52</v>
      </c>
      <c r="FR90" s="6">
        <v>0.18</v>
      </c>
      <c r="FS90" s="6">
        <v>0</v>
      </c>
      <c r="FV90" s="6" t="s">
        <v>92</v>
      </c>
      <c r="FW90" s="6">
        <v>0.18</v>
      </c>
      <c r="FX90" s="6">
        <v>0</v>
      </c>
      <c r="FY90" s="6">
        <v>0.31</v>
      </c>
      <c r="FZ90" s="6">
        <v>0</v>
      </c>
      <c r="GC90" s="6" t="s">
        <v>92</v>
      </c>
      <c r="GD90" s="6">
        <v>0</v>
      </c>
      <c r="GE90" s="6">
        <v>0</v>
      </c>
      <c r="GF90" s="6">
        <v>0</v>
      </c>
      <c r="GG90" s="6">
        <v>0</v>
      </c>
      <c r="GJ90" s="58" t="s">
        <v>92</v>
      </c>
      <c r="GK90" s="58">
        <v>0.18</v>
      </c>
      <c r="GL90" s="58">
        <v>0</v>
      </c>
      <c r="GM90" s="58">
        <v>0.1</v>
      </c>
      <c r="GN90" s="58">
        <v>1</v>
      </c>
      <c r="GQ90" s="58" t="s">
        <v>92</v>
      </c>
      <c r="GR90" s="58">
        <v>0.12</v>
      </c>
      <c r="GS90" s="58">
        <v>0</v>
      </c>
      <c r="GT90" s="58">
        <v>0.23</v>
      </c>
      <c r="GU90" s="58">
        <v>0</v>
      </c>
      <c r="GX90" s="62" t="s">
        <v>92</v>
      </c>
      <c r="GY90" s="62">
        <v>0.47</v>
      </c>
      <c r="GZ90" s="62">
        <v>0.16</v>
      </c>
      <c r="HA90" s="62">
        <v>0.7</v>
      </c>
      <c r="HB90" s="62">
        <v>0</v>
      </c>
      <c r="HE90" s="66" t="s">
        <v>92</v>
      </c>
      <c r="HF90" s="66">
        <v>0</v>
      </c>
      <c r="HG90" s="66">
        <v>0</v>
      </c>
      <c r="HH90" s="66">
        <v>0</v>
      </c>
      <c r="HI90" s="66">
        <v>0</v>
      </c>
      <c r="HL90" s="66" t="s">
        <v>92</v>
      </c>
      <c r="HM90" s="66">
        <v>3.75</v>
      </c>
      <c r="HN90" s="66">
        <v>9.6300000000000008</v>
      </c>
      <c r="HO90" s="66">
        <v>0.83</v>
      </c>
      <c r="HP90" s="66">
        <v>0</v>
      </c>
      <c r="HS90" s="66" t="s">
        <v>92</v>
      </c>
      <c r="HT90" s="66">
        <v>1.0900000000000001</v>
      </c>
      <c r="HU90" s="66">
        <v>1.54</v>
      </c>
      <c r="HV90" s="66">
        <v>1.1499999999999999</v>
      </c>
      <c r="HW90" s="66">
        <v>0</v>
      </c>
      <c r="HZ90" s="66" t="s">
        <v>92</v>
      </c>
      <c r="IA90" s="75">
        <v>1.9</v>
      </c>
      <c r="IB90" s="75">
        <v>5.94</v>
      </c>
      <c r="IC90" s="75">
        <v>0.62</v>
      </c>
      <c r="ID90" s="75">
        <v>0.6</v>
      </c>
      <c r="IG90" s="66" t="s">
        <v>92</v>
      </c>
      <c r="IH90" s="66">
        <v>2.77</v>
      </c>
      <c r="II90" s="66">
        <v>6.75</v>
      </c>
      <c r="IJ90" s="66">
        <v>1.77</v>
      </c>
      <c r="IK90" s="66">
        <v>1.85</v>
      </c>
      <c r="IN90" s="66" t="s">
        <v>92</v>
      </c>
      <c r="IO90" s="66">
        <v>1.38</v>
      </c>
      <c r="IP90" s="66">
        <v>1.33</v>
      </c>
      <c r="IQ90" s="66">
        <v>1.1299999999999999</v>
      </c>
      <c r="IR90" s="66">
        <v>3.55</v>
      </c>
      <c r="IU90" s="66" t="s">
        <v>92</v>
      </c>
      <c r="IV90" s="66">
        <v>1.39</v>
      </c>
      <c r="IW90" s="66">
        <v>1.8</v>
      </c>
      <c r="IX90" s="66">
        <v>1.1399999999999999</v>
      </c>
      <c r="IY90" s="66">
        <v>2.74</v>
      </c>
      <c r="JB90" s="66" t="s">
        <v>92</v>
      </c>
      <c r="JC90" s="76">
        <v>1.38</v>
      </c>
      <c r="JD90" s="76">
        <v>1.2</v>
      </c>
      <c r="JE90" s="76">
        <v>1.87</v>
      </c>
      <c r="JF90" s="76">
        <v>0.8</v>
      </c>
      <c r="JI90" s="66" t="s">
        <v>92</v>
      </c>
      <c r="JJ90" s="66">
        <v>2.87</v>
      </c>
      <c r="JK90" s="66">
        <v>8.23</v>
      </c>
      <c r="JL90" s="66">
        <v>1.04</v>
      </c>
      <c r="JM90" s="66">
        <v>0.56999999999999995</v>
      </c>
      <c r="JP90" s="72" t="s">
        <v>92</v>
      </c>
      <c r="JQ90" s="72">
        <v>1.92</v>
      </c>
      <c r="JR90" s="72">
        <v>4.67</v>
      </c>
      <c r="JS90" s="72">
        <v>1.1399999999999999</v>
      </c>
      <c r="JT90" s="72">
        <v>0</v>
      </c>
      <c r="JW90" s="76" t="s">
        <v>92</v>
      </c>
      <c r="JX90" s="76">
        <v>3.51</v>
      </c>
      <c r="JY90" s="76">
        <v>10.76</v>
      </c>
      <c r="JZ90" s="76">
        <v>0.84</v>
      </c>
      <c r="KA90" s="76">
        <v>0</v>
      </c>
      <c r="KD90" s="76" t="s">
        <v>92</v>
      </c>
      <c r="KE90" s="76">
        <v>3.95</v>
      </c>
      <c r="KF90" s="76">
        <v>9.94</v>
      </c>
      <c r="KG90" s="76">
        <v>0.97</v>
      </c>
      <c r="KH90" s="76">
        <v>0.71</v>
      </c>
      <c r="KK90" s="6" t="s">
        <v>92</v>
      </c>
      <c r="KL90" s="6">
        <v>1.64</v>
      </c>
      <c r="KM90" s="6">
        <v>2</v>
      </c>
      <c r="KN90" s="6">
        <v>1.46</v>
      </c>
      <c r="KO90" s="6">
        <v>2.2400000000000002</v>
      </c>
      <c r="KR90" s="76" t="s">
        <v>92</v>
      </c>
      <c r="KS90" s="76">
        <v>0.22</v>
      </c>
      <c r="KT90" s="76">
        <v>0.12</v>
      </c>
      <c r="KU90" s="76">
        <v>0.37</v>
      </c>
      <c r="KV90" s="76">
        <v>0</v>
      </c>
      <c r="KY90" s="76" t="s">
        <v>92</v>
      </c>
      <c r="KZ90" s="76">
        <v>0.66</v>
      </c>
      <c r="LA90" s="76">
        <v>0.88</v>
      </c>
      <c r="LB90" s="76">
        <v>0.79</v>
      </c>
      <c r="LC90" s="76">
        <v>0</v>
      </c>
      <c r="LF90" s="76" t="s">
        <v>92</v>
      </c>
      <c r="LG90" s="76">
        <v>1.08</v>
      </c>
      <c r="LH90" s="76">
        <v>2.63</v>
      </c>
      <c r="LI90" s="76">
        <v>0.5</v>
      </c>
      <c r="LJ90" s="76">
        <v>0.95</v>
      </c>
      <c r="LM90" s="76" t="s">
        <v>92</v>
      </c>
      <c r="LN90" s="76">
        <v>1.02</v>
      </c>
      <c r="LO90" s="76">
        <v>1.05</v>
      </c>
      <c r="LP90" s="76">
        <v>1.01</v>
      </c>
      <c r="LQ90" s="76">
        <v>0</v>
      </c>
      <c r="LR90" s="76"/>
      <c r="LS90" s="76"/>
      <c r="LT90" s="76" t="s">
        <v>92</v>
      </c>
      <c r="LU90" s="76">
        <v>1.31</v>
      </c>
      <c r="LV90" s="76">
        <v>1.47</v>
      </c>
      <c r="LW90" s="76">
        <v>1.85</v>
      </c>
      <c r="LX90" s="76">
        <v>0</v>
      </c>
      <c r="LY90" s="76"/>
      <c r="LZ90" s="76"/>
      <c r="MA90" s="76" t="s">
        <v>92</v>
      </c>
      <c r="MB90" s="76">
        <v>1.83</v>
      </c>
      <c r="MC90" s="76">
        <v>0.94</v>
      </c>
      <c r="MD90" s="76">
        <v>2.75</v>
      </c>
      <c r="ME90" s="76">
        <v>1.35</v>
      </c>
      <c r="MH90" s="76" t="s">
        <v>92</v>
      </c>
      <c r="MI90" s="76">
        <v>1.84</v>
      </c>
      <c r="MJ90" s="76">
        <v>0.3</v>
      </c>
      <c r="MK90" s="76">
        <v>3.3</v>
      </c>
      <c r="ML90" s="76">
        <v>0</v>
      </c>
      <c r="MM90" s="76"/>
      <c r="MN90" s="76"/>
      <c r="MO90" s="76" t="s">
        <v>92</v>
      </c>
      <c r="MP90" s="76">
        <v>1.97</v>
      </c>
      <c r="MQ90" s="76">
        <v>1.75</v>
      </c>
      <c r="MR90" s="76">
        <v>2.31</v>
      </c>
      <c r="MS90" s="76">
        <v>1.53</v>
      </c>
    </row>
    <row r="91" spans="1:357" x14ac:dyDescent="0.25">
      <c r="A91" s="1">
        <v>4.2999999999999989</v>
      </c>
      <c r="B91" s="1">
        <v>4.3499999999999988</v>
      </c>
      <c r="C91" s="1" t="s">
        <v>93</v>
      </c>
      <c r="D91" s="1">
        <v>6.51</v>
      </c>
      <c r="E91" s="1">
        <v>0.82</v>
      </c>
      <c r="F91" s="1">
        <v>13.24</v>
      </c>
      <c r="G91" s="1">
        <v>0.21</v>
      </c>
      <c r="H91" s="1"/>
      <c r="I91" s="1"/>
      <c r="J91" s="1" t="s">
        <v>93</v>
      </c>
      <c r="K91" s="1">
        <v>0.93</v>
      </c>
      <c r="L91" s="1">
        <v>1.98</v>
      </c>
      <c r="M91" s="1">
        <v>0.67</v>
      </c>
      <c r="N91" s="1">
        <v>0</v>
      </c>
      <c r="O91" s="1"/>
      <c r="P91" s="1"/>
      <c r="Q91" s="1" t="s">
        <v>93</v>
      </c>
      <c r="R91" s="1">
        <v>5.27</v>
      </c>
      <c r="S91" s="1">
        <v>2.75</v>
      </c>
      <c r="T91" s="1">
        <v>8.42</v>
      </c>
      <c r="U91" s="1">
        <v>0</v>
      </c>
      <c r="V91" s="1"/>
      <c r="W91" s="1"/>
      <c r="X91" s="1" t="s">
        <v>93</v>
      </c>
      <c r="Y91" s="1">
        <v>8.61</v>
      </c>
      <c r="Z91" s="1">
        <v>5.9</v>
      </c>
      <c r="AA91" s="1">
        <v>13.25</v>
      </c>
      <c r="AB91" s="1">
        <v>0</v>
      </c>
      <c r="AC91" s="1"/>
      <c r="AD91" s="1"/>
      <c r="AE91" s="6" t="s">
        <v>93</v>
      </c>
      <c r="AF91" s="6">
        <v>9.9</v>
      </c>
      <c r="AG91" s="6">
        <v>8.01</v>
      </c>
      <c r="AH91" s="6">
        <v>14.63</v>
      </c>
      <c r="AI91" s="6">
        <v>0</v>
      </c>
      <c r="AJ91" s="1"/>
      <c r="AK91" s="1"/>
      <c r="AL91" s="6" t="s">
        <v>93</v>
      </c>
      <c r="AM91" s="6">
        <v>10.42</v>
      </c>
      <c r="AN91" s="6">
        <v>4.05</v>
      </c>
      <c r="AO91" s="6">
        <v>17.28</v>
      </c>
      <c r="AP91" s="6">
        <v>1.87</v>
      </c>
      <c r="AQ91" s="1"/>
      <c r="AR91" s="1"/>
      <c r="AS91" s="6" t="s">
        <v>93</v>
      </c>
      <c r="AT91" s="6">
        <v>6.92</v>
      </c>
      <c r="AU91" s="6">
        <v>2.99</v>
      </c>
      <c r="AV91" s="6">
        <v>12.17</v>
      </c>
      <c r="AW91" s="6">
        <v>0.16</v>
      </c>
      <c r="AZ91" s="6" t="s">
        <v>93</v>
      </c>
      <c r="BA91" s="6">
        <v>9.0500000000000007</v>
      </c>
      <c r="BB91" s="6">
        <v>4.45</v>
      </c>
      <c r="BC91" s="6">
        <v>14.64</v>
      </c>
      <c r="BD91" s="6">
        <v>0.83</v>
      </c>
      <c r="BG91" s="6" t="s">
        <v>93</v>
      </c>
      <c r="BH91" s="6">
        <v>7.23</v>
      </c>
      <c r="BI91" s="6">
        <v>3.91</v>
      </c>
      <c r="BJ91" s="6">
        <v>11.43</v>
      </c>
      <c r="BK91" s="6">
        <v>0.18</v>
      </c>
      <c r="BN91" s="6" t="s">
        <v>93</v>
      </c>
      <c r="BO91" s="6">
        <v>7.13</v>
      </c>
      <c r="BP91" s="6">
        <v>1.08</v>
      </c>
      <c r="BQ91" s="6">
        <v>12.95</v>
      </c>
      <c r="BR91" s="6">
        <v>3.06</v>
      </c>
      <c r="BU91" s="6" t="s">
        <v>93</v>
      </c>
      <c r="BV91" s="6">
        <v>10.92</v>
      </c>
      <c r="BW91" s="6">
        <v>0.97</v>
      </c>
      <c r="BX91" s="6">
        <v>18.48</v>
      </c>
      <c r="BY91" s="6">
        <v>3.11</v>
      </c>
      <c r="CB91" s="6" t="s">
        <v>93</v>
      </c>
      <c r="CC91" s="6">
        <v>6.95</v>
      </c>
      <c r="CD91" s="6">
        <v>0.4</v>
      </c>
      <c r="CE91" s="6">
        <v>10.71</v>
      </c>
      <c r="CF91" s="6">
        <v>7.52</v>
      </c>
      <c r="CI91" s="6" t="s">
        <v>93</v>
      </c>
      <c r="CJ91" s="6">
        <v>1.86</v>
      </c>
      <c r="CK91" s="6">
        <v>1.1000000000000001</v>
      </c>
      <c r="CL91" s="6">
        <v>0.28999999999999998</v>
      </c>
      <c r="CM91" s="6">
        <v>7.18</v>
      </c>
      <c r="CP91" s="6" t="s">
        <v>93</v>
      </c>
      <c r="CQ91" s="6">
        <v>1.57</v>
      </c>
      <c r="CR91" s="6">
        <v>0.75</v>
      </c>
      <c r="CS91" s="6">
        <v>1.1499999999999999</v>
      </c>
      <c r="CT91" s="6">
        <v>4.43</v>
      </c>
      <c r="CW91" s="6" t="s">
        <v>93</v>
      </c>
      <c r="CX91" s="6">
        <v>0.2</v>
      </c>
      <c r="CY91" s="6">
        <v>0</v>
      </c>
      <c r="CZ91" s="6">
        <v>0.09</v>
      </c>
      <c r="DA91" s="6">
        <v>1.03</v>
      </c>
      <c r="DD91" s="6" t="s">
        <v>93</v>
      </c>
      <c r="DE91" s="6">
        <v>0.88</v>
      </c>
      <c r="DF91" s="6">
        <v>1.39</v>
      </c>
      <c r="DG91" s="6">
        <v>0.4</v>
      </c>
      <c r="DH91" s="6">
        <v>2.11</v>
      </c>
      <c r="DK91" s="6" t="s">
        <v>93</v>
      </c>
      <c r="DL91" s="6">
        <v>0.82</v>
      </c>
      <c r="DM91" s="6">
        <v>0.99</v>
      </c>
      <c r="DN91" s="6">
        <v>0.14000000000000001</v>
      </c>
      <c r="DO91" s="6">
        <v>3.38</v>
      </c>
      <c r="DR91" s="6" t="s">
        <v>93</v>
      </c>
      <c r="DS91" s="6">
        <v>1.6</v>
      </c>
      <c r="DT91" s="6">
        <v>0.17</v>
      </c>
      <c r="DU91" s="6">
        <v>1.42</v>
      </c>
      <c r="DV91" s="6">
        <v>3</v>
      </c>
      <c r="DY91" s="6" t="s">
        <v>93</v>
      </c>
      <c r="DZ91" s="6">
        <v>2.39</v>
      </c>
      <c r="EA91" s="6">
        <v>1.41</v>
      </c>
      <c r="EB91" s="6">
        <v>1.47</v>
      </c>
      <c r="EC91" s="6">
        <v>8.9</v>
      </c>
      <c r="EF91" s="6" t="s">
        <v>93</v>
      </c>
      <c r="EG91" s="6">
        <v>0.34</v>
      </c>
      <c r="EH91" s="6">
        <v>0</v>
      </c>
      <c r="EI91" s="6">
        <v>0.53</v>
      </c>
      <c r="EJ91" s="6">
        <v>0.37</v>
      </c>
      <c r="EM91" s="6" t="s">
        <v>93</v>
      </c>
      <c r="EN91" s="6">
        <v>1.46</v>
      </c>
      <c r="EO91" s="6">
        <v>0.93</v>
      </c>
      <c r="EP91" s="6">
        <v>1.44</v>
      </c>
      <c r="EQ91" s="6">
        <v>3</v>
      </c>
      <c r="ET91" s="6" t="s">
        <v>93</v>
      </c>
      <c r="EU91" s="6">
        <v>0.64</v>
      </c>
      <c r="EV91" s="6">
        <v>0.35</v>
      </c>
      <c r="EW91" s="6">
        <v>0.28999999999999998</v>
      </c>
      <c r="EX91" s="6">
        <v>2.15</v>
      </c>
      <c r="FA91" s="6" t="s">
        <v>93</v>
      </c>
      <c r="FB91" s="6">
        <v>0.15</v>
      </c>
      <c r="FC91" s="6">
        <v>0</v>
      </c>
      <c r="FD91" s="6">
        <v>0</v>
      </c>
      <c r="FE91" s="6">
        <v>0.41</v>
      </c>
      <c r="FH91" s="6" t="s">
        <v>93</v>
      </c>
      <c r="FI91" s="6">
        <v>0.13</v>
      </c>
      <c r="FJ91" s="6">
        <v>0</v>
      </c>
      <c r="FK91" s="6">
        <v>0.09</v>
      </c>
      <c r="FL91" s="6">
        <v>0.72</v>
      </c>
      <c r="FO91" s="6" t="s">
        <v>93</v>
      </c>
      <c r="FP91" s="6">
        <v>1.1100000000000001</v>
      </c>
      <c r="FQ91" s="6">
        <v>1.44</v>
      </c>
      <c r="FR91" s="6">
        <v>0.28999999999999998</v>
      </c>
      <c r="FS91" s="6">
        <v>2.54</v>
      </c>
      <c r="FV91" s="6" t="s">
        <v>93</v>
      </c>
      <c r="FW91" s="6">
        <v>0.45</v>
      </c>
      <c r="FX91" s="6">
        <v>0.44</v>
      </c>
      <c r="FY91" s="6">
        <v>0.23</v>
      </c>
      <c r="FZ91" s="6">
        <v>1.22</v>
      </c>
      <c r="GC91" s="6" t="s">
        <v>93</v>
      </c>
      <c r="GD91" s="6">
        <v>0.72</v>
      </c>
      <c r="GE91" s="6">
        <v>0.15</v>
      </c>
      <c r="GF91" s="6">
        <v>0</v>
      </c>
      <c r="GG91" s="6">
        <v>4.47</v>
      </c>
      <c r="GJ91" s="58" t="s">
        <v>93</v>
      </c>
      <c r="GK91" s="58">
        <v>0.45</v>
      </c>
      <c r="GL91" s="58">
        <v>0.4</v>
      </c>
      <c r="GM91" s="58">
        <v>0</v>
      </c>
      <c r="GN91" s="58">
        <v>2.83</v>
      </c>
      <c r="GQ91" s="58" t="s">
        <v>93</v>
      </c>
      <c r="GR91" s="58">
        <v>0.32</v>
      </c>
      <c r="GS91" s="58">
        <v>0.78</v>
      </c>
      <c r="GT91" s="58">
        <v>0</v>
      </c>
      <c r="GU91" s="58">
        <v>0.73</v>
      </c>
      <c r="GX91" s="62" t="s">
        <v>93</v>
      </c>
      <c r="GY91" s="62">
        <v>1.26</v>
      </c>
      <c r="GZ91" s="62">
        <v>3.88</v>
      </c>
      <c r="HA91" s="62">
        <v>0</v>
      </c>
      <c r="HB91" s="62">
        <v>0.56000000000000005</v>
      </c>
      <c r="HE91" s="66" t="s">
        <v>93</v>
      </c>
      <c r="HF91" s="66">
        <v>1.55</v>
      </c>
      <c r="HG91" s="66">
        <v>4.3</v>
      </c>
      <c r="HH91" s="66">
        <v>0.23</v>
      </c>
      <c r="HI91" s="66">
        <v>0.49</v>
      </c>
      <c r="HL91" s="66" t="s">
        <v>93</v>
      </c>
      <c r="HM91" s="66">
        <v>0.25</v>
      </c>
      <c r="HN91" s="66">
        <v>0.56999999999999995</v>
      </c>
      <c r="HO91" s="66">
        <v>0</v>
      </c>
      <c r="HP91" s="66">
        <v>0</v>
      </c>
      <c r="HS91" s="66" t="s">
        <v>93</v>
      </c>
      <c r="HT91" s="66">
        <v>0.57999999999999996</v>
      </c>
      <c r="HU91" s="66">
        <v>1.31</v>
      </c>
      <c r="HV91" s="66">
        <v>0.27</v>
      </c>
      <c r="HW91" s="66">
        <v>0</v>
      </c>
      <c r="HZ91" s="66" t="s">
        <v>93</v>
      </c>
      <c r="IA91" s="75">
        <v>0.82</v>
      </c>
      <c r="IB91" s="75">
        <v>0.57999999999999996</v>
      </c>
      <c r="IC91" s="75">
        <v>0.86</v>
      </c>
      <c r="ID91" s="75">
        <v>0</v>
      </c>
      <c r="IG91" s="66" t="s">
        <v>93</v>
      </c>
      <c r="IH91" s="66">
        <v>0.16</v>
      </c>
      <c r="II91" s="66">
        <v>0.25</v>
      </c>
      <c r="IJ91" s="66">
        <v>0.1</v>
      </c>
      <c r="IK91" s="66">
        <v>0</v>
      </c>
      <c r="IN91" s="66" t="s">
        <v>93</v>
      </c>
      <c r="IO91" s="66">
        <v>0.24</v>
      </c>
      <c r="IP91" s="66">
        <v>0.73</v>
      </c>
      <c r="IQ91" s="66">
        <v>0.11</v>
      </c>
      <c r="IR91" s="66">
        <v>0</v>
      </c>
      <c r="IU91" s="66" t="s">
        <v>93</v>
      </c>
      <c r="IV91" s="66">
        <v>0.11</v>
      </c>
      <c r="IW91" s="66">
        <v>0.25</v>
      </c>
      <c r="IX91" s="66">
        <v>0</v>
      </c>
      <c r="IY91" s="66">
        <v>0</v>
      </c>
      <c r="JB91" s="66" t="s">
        <v>93</v>
      </c>
      <c r="JC91" s="76">
        <v>7.0000000000000007E-2</v>
      </c>
      <c r="JD91" s="76">
        <v>0</v>
      </c>
      <c r="JE91" s="76">
        <v>0</v>
      </c>
      <c r="JF91" s="76">
        <v>0</v>
      </c>
      <c r="JI91" s="66" t="s">
        <v>93</v>
      </c>
      <c r="JJ91" s="66">
        <v>0.15</v>
      </c>
      <c r="JK91" s="66">
        <v>0.11</v>
      </c>
      <c r="JL91" s="66">
        <v>0.23</v>
      </c>
      <c r="JM91" s="66">
        <v>0</v>
      </c>
      <c r="JP91" s="72" t="s">
        <v>93</v>
      </c>
      <c r="JQ91" s="72">
        <v>0.22</v>
      </c>
      <c r="JR91" s="72">
        <v>0.8</v>
      </c>
      <c r="JS91" s="72">
        <v>0</v>
      </c>
      <c r="JT91" s="72">
        <v>0</v>
      </c>
      <c r="JW91" s="76" t="s">
        <v>93</v>
      </c>
      <c r="JX91" s="76">
        <v>0.18</v>
      </c>
      <c r="JY91" s="76">
        <v>0.45</v>
      </c>
      <c r="JZ91" s="76">
        <v>0.11</v>
      </c>
      <c r="KA91" s="76">
        <v>0</v>
      </c>
      <c r="KD91" s="76" t="s">
        <v>93</v>
      </c>
      <c r="KE91" s="76">
        <v>0</v>
      </c>
      <c r="KF91" s="76">
        <v>0</v>
      </c>
      <c r="KG91" s="76">
        <v>0</v>
      </c>
      <c r="KH91" s="76">
        <v>0</v>
      </c>
      <c r="KK91" s="6" t="s">
        <v>93</v>
      </c>
      <c r="KL91" s="6">
        <v>0.09</v>
      </c>
      <c r="KM91" s="6">
        <v>0.4</v>
      </c>
      <c r="KN91" s="6">
        <v>0</v>
      </c>
      <c r="KO91" s="6">
        <v>0</v>
      </c>
      <c r="KR91" s="76" t="s">
        <v>93</v>
      </c>
      <c r="KS91" s="76">
        <v>0.15</v>
      </c>
      <c r="KT91" s="76">
        <v>0.55000000000000004</v>
      </c>
      <c r="KU91" s="76">
        <v>0</v>
      </c>
      <c r="KV91" s="76">
        <v>0</v>
      </c>
      <c r="KY91" s="76" t="s">
        <v>93</v>
      </c>
      <c r="KZ91" s="76">
        <v>7.0000000000000007E-2</v>
      </c>
      <c r="LA91" s="76">
        <v>0</v>
      </c>
      <c r="LB91" s="76">
        <v>0.13</v>
      </c>
      <c r="LC91" s="76">
        <v>0</v>
      </c>
      <c r="LF91" s="76" t="s">
        <v>93</v>
      </c>
      <c r="LG91" s="76">
        <v>0.11</v>
      </c>
      <c r="LH91" s="76">
        <v>0</v>
      </c>
      <c r="LI91" s="76">
        <v>7.0000000000000007E-2</v>
      </c>
      <c r="LJ91" s="76">
        <v>0</v>
      </c>
      <c r="LM91" s="76" t="s">
        <v>93</v>
      </c>
      <c r="LN91" s="76">
        <v>0</v>
      </c>
      <c r="LO91" s="76">
        <v>0</v>
      </c>
      <c r="LP91" s="76">
        <v>0</v>
      </c>
      <c r="LQ91" s="76">
        <v>0</v>
      </c>
      <c r="LR91" s="76"/>
      <c r="LS91" s="76"/>
      <c r="LT91" s="76" t="s">
        <v>93</v>
      </c>
      <c r="LU91" s="76">
        <v>0.21</v>
      </c>
      <c r="LV91" s="76">
        <v>0</v>
      </c>
      <c r="LW91" s="76">
        <v>0.36</v>
      </c>
      <c r="LX91" s="76">
        <v>0.23</v>
      </c>
      <c r="LY91" s="76"/>
      <c r="LZ91" s="76"/>
      <c r="MA91" s="76" t="s">
        <v>93</v>
      </c>
      <c r="MB91" s="76">
        <v>0</v>
      </c>
      <c r="MC91" s="76">
        <v>0</v>
      </c>
      <c r="MD91" s="76">
        <v>0</v>
      </c>
      <c r="ME91" s="76">
        <v>0</v>
      </c>
      <c r="MH91" s="76" t="s">
        <v>93</v>
      </c>
      <c r="MI91" s="76">
        <v>0.04</v>
      </c>
      <c r="MJ91" s="76">
        <v>0</v>
      </c>
      <c r="MK91" s="76">
        <v>0</v>
      </c>
      <c r="ML91" s="76">
        <v>0.33</v>
      </c>
      <c r="MM91" s="76"/>
      <c r="MN91" s="76"/>
      <c r="MO91" s="76" t="s">
        <v>93</v>
      </c>
      <c r="MP91" s="76">
        <v>7.0000000000000007E-2</v>
      </c>
      <c r="MQ91" s="76">
        <v>0</v>
      </c>
      <c r="MR91" s="76">
        <v>0.14000000000000001</v>
      </c>
      <c r="MS91" s="76">
        <v>0</v>
      </c>
    </row>
    <row r="92" spans="1:357" x14ac:dyDescent="0.25">
      <c r="A92" s="1">
        <v>4.3499999999999988</v>
      </c>
      <c r="B92" s="1">
        <v>4.3999999999999986</v>
      </c>
      <c r="C92" s="1" t="s">
        <v>94</v>
      </c>
      <c r="D92" s="1">
        <v>22.49</v>
      </c>
      <c r="E92" s="1">
        <v>1.75</v>
      </c>
      <c r="F92" s="1">
        <v>28.97</v>
      </c>
      <c r="G92" s="1">
        <v>37.71</v>
      </c>
      <c r="H92" s="1"/>
      <c r="I92" s="1"/>
      <c r="J92" s="1" t="s">
        <v>94</v>
      </c>
      <c r="K92" s="1">
        <v>11.1</v>
      </c>
      <c r="L92" s="1">
        <v>7.54</v>
      </c>
      <c r="M92" s="1">
        <v>3.93</v>
      </c>
      <c r="N92" s="1">
        <v>36.47</v>
      </c>
      <c r="O92" s="1"/>
      <c r="P92" s="1"/>
      <c r="Q92" s="1" t="s">
        <v>94</v>
      </c>
      <c r="R92" s="1">
        <v>18.600000000000001</v>
      </c>
      <c r="S92" s="1">
        <v>5.28</v>
      </c>
      <c r="T92" s="1">
        <v>21.31</v>
      </c>
      <c r="U92" s="1">
        <v>34.22</v>
      </c>
      <c r="V92" s="1"/>
      <c r="W92" s="1"/>
      <c r="X92" s="1" t="s">
        <v>94</v>
      </c>
      <c r="Y92" s="1">
        <v>26.06</v>
      </c>
      <c r="Z92" s="1">
        <v>4.92</v>
      </c>
      <c r="AA92" s="1">
        <v>30.52</v>
      </c>
      <c r="AB92" s="1">
        <v>44.8</v>
      </c>
      <c r="AC92" s="1"/>
      <c r="AD92" s="1"/>
      <c r="AE92" s="6" t="s">
        <v>94</v>
      </c>
      <c r="AF92" s="6">
        <v>25.74</v>
      </c>
      <c r="AG92" s="6">
        <v>5.59</v>
      </c>
      <c r="AH92" s="6">
        <v>31.04</v>
      </c>
      <c r="AI92" s="6">
        <v>40.94</v>
      </c>
      <c r="AJ92" s="1"/>
      <c r="AK92" s="1"/>
      <c r="AL92" s="6" t="s">
        <v>94</v>
      </c>
      <c r="AM92" s="6">
        <v>23.82</v>
      </c>
      <c r="AN92" s="6">
        <v>7.22</v>
      </c>
      <c r="AO92" s="6">
        <v>32.630000000000003</v>
      </c>
      <c r="AP92" s="6">
        <v>25.88</v>
      </c>
      <c r="AQ92" s="1"/>
      <c r="AR92" s="1"/>
      <c r="AS92" s="6" t="s">
        <v>94</v>
      </c>
      <c r="AT92" s="6">
        <v>21.09</v>
      </c>
      <c r="AU92" s="6">
        <v>3.65</v>
      </c>
      <c r="AV92" s="6">
        <v>29.46</v>
      </c>
      <c r="AW92" s="6">
        <v>33.4</v>
      </c>
      <c r="AZ92" s="6" t="s">
        <v>94</v>
      </c>
      <c r="BA92" s="6">
        <v>18.18</v>
      </c>
      <c r="BB92" s="6">
        <v>2.96</v>
      </c>
      <c r="BC92" s="6">
        <v>26.49</v>
      </c>
      <c r="BD92" s="6">
        <v>25.87</v>
      </c>
      <c r="BG92" s="6" t="s">
        <v>94</v>
      </c>
      <c r="BH92" s="6">
        <v>25.11</v>
      </c>
      <c r="BI92" s="6">
        <v>6.87</v>
      </c>
      <c r="BJ92" s="6">
        <v>33.21</v>
      </c>
      <c r="BK92" s="6">
        <v>30.07</v>
      </c>
      <c r="BN92" s="6" t="s">
        <v>94</v>
      </c>
      <c r="BO92" s="6">
        <v>18.11</v>
      </c>
      <c r="BP92" s="6">
        <v>0.69</v>
      </c>
      <c r="BQ92" s="6">
        <v>28.91</v>
      </c>
      <c r="BR92" s="6">
        <v>25.78</v>
      </c>
      <c r="BU92" s="6" t="s">
        <v>94</v>
      </c>
      <c r="BV92" s="6">
        <v>10.69</v>
      </c>
      <c r="BW92" s="6">
        <v>1.76</v>
      </c>
      <c r="BX92" s="6">
        <v>11.66</v>
      </c>
      <c r="BY92" s="6">
        <v>23.04</v>
      </c>
      <c r="CB92" s="6" t="s">
        <v>94</v>
      </c>
      <c r="CC92" s="6">
        <v>5.07</v>
      </c>
      <c r="CD92" s="6">
        <v>1.8</v>
      </c>
      <c r="CE92" s="6">
        <v>3.33</v>
      </c>
      <c r="CF92" s="6">
        <v>17.03</v>
      </c>
      <c r="CI92" s="6" t="s">
        <v>94</v>
      </c>
      <c r="CJ92" s="6">
        <v>1.34</v>
      </c>
      <c r="CK92" s="6">
        <v>1.1299999999999999</v>
      </c>
      <c r="CL92" s="6">
        <v>1.44</v>
      </c>
      <c r="CM92" s="6">
        <v>0.27</v>
      </c>
      <c r="CP92" s="6" t="s">
        <v>94</v>
      </c>
      <c r="CQ92" s="6">
        <v>0.98</v>
      </c>
      <c r="CR92" s="6">
        <v>0</v>
      </c>
      <c r="CS92" s="6">
        <v>1.97</v>
      </c>
      <c r="CT92" s="6">
        <v>0</v>
      </c>
      <c r="CW92" s="6" t="s">
        <v>94</v>
      </c>
      <c r="CX92" s="6">
        <v>0.54</v>
      </c>
      <c r="CY92" s="6">
        <v>0.2</v>
      </c>
      <c r="CZ92" s="6">
        <v>0.84</v>
      </c>
      <c r="DA92" s="6">
        <v>0.2</v>
      </c>
      <c r="DD92" s="6" t="s">
        <v>94</v>
      </c>
      <c r="DE92" s="6">
        <v>1.1100000000000001</v>
      </c>
      <c r="DF92" s="6">
        <v>1.65</v>
      </c>
      <c r="DG92" s="6">
        <v>1.22</v>
      </c>
      <c r="DH92" s="6">
        <v>0</v>
      </c>
      <c r="DK92" s="6" t="s">
        <v>94</v>
      </c>
      <c r="DL92" s="6">
        <v>0.72</v>
      </c>
      <c r="DM92" s="6">
        <v>0.13</v>
      </c>
      <c r="DN92" s="6">
        <v>1.1100000000000001</v>
      </c>
      <c r="DO92" s="6">
        <v>0</v>
      </c>
      <c r="DR92" s="6" t="s">
        <v>94</v>
      </c>
      <c r="DS92" s="6">
        <v>0.99</v>
      </c>
      <c r="DT92" s="6">
        <v>0</v>
      </c>
      <c r="DU92" s="6">
        <v>1.92</v>
      </c>
      <c r="DV92" s="6">
        <v>0</v>
      </c>
      <c r="DY92" s="6" t="s">
        <v>94</v>
      </c>
      <c r="DZ92" s="6">
        <v>1.01</v>
      </c>
      <c r="EA92" s="6">
        <v>0.15</v>
      </c>
      <c r="EB92" s="6">
        <v>2.0099999999999998</v>
      </c>
      <c r="EC92" s="6">
        <v>0</v>
      </c>
      <c r="EF92" s="6" t="s">
        <v>94</v>
      </c>
      <c r="EG92" s="6">
        <v>0.33</v>
      </c>
      <c r="EH92" s="6">
        <v>0</v>
      </c>
      <c r="EI92" s="6">
        <v>0.68</v>
      </c>
      <c r="EJ92" s="6">
        <v>0</v>
      </c>
      <c r="EM92" s="6" t="s">
        <v>94</v>
      </c>
      <c r="EN92" s="6">
        <v>2.56</v>
      </c>
      <c r="EO92" s="6">
        <v>3.27</v>
      </c>
      <c r="EP92" s="6">
        <v>1.96</v>
      </c>
      <c r="EQ92" s="6">
        <v>4.6399999999999997</v>
      </c>
      <c r="ET92" s="6" t="s">
        <v>94</v>
      </c>
      <c r="EU92" s="6">
        <v>1.2</v>
      </c>
      <c r="EV92" s="6">
        <v>0.3</v>
      </c>
      <c r="EW92" s="6">
        <v>2.13</v>
      </c>
      <c r="EX92" s="6">
        <v>0</v>
      </c>
      <c r="FA92" s="6" t="s">
        <v>94</v>
      </c>
      <c r="FB92" s="6">
        <v>0.85</v>
      </c>
      <c r="FC92" s="6">
        <v>0.51</v>
      </c>
      <c r="FD92" s="6">
        <v>1.39</v>
      </c>
      <c r="FE92" s="6">
        <v>0</v>
      </c>
      <c r="FH92" s="6" t="s">
        <v>94</v>
      </c>
      <c r="FI92" s="6">
        <v>1.47</v>
      </c>
      <c r="FJ92" s="6">
        <v>0.22</v>
      </c>
      <c r="FK92" s="6">
        <v>2.63</v>
      </c>
      <c r="FL92" s="6">
        <v>0</v>
      </c>
      <c r="FO92" s="6" t="s">
        <v>94</v>
      </c>
      <c r="FP92" s="6">
        <v>1.64</v>
      </c>
      <c r="FQ92" s="6">
        <v>1.75</v>
      </c>
      <c r="FR92" s="6">
        <v>2.19</v>
      </c>
      <c r="FS92" s="6">
        <v>0</v>
      </c>
      <c r="FV92" s="6" t="s">
        <v>94</v>
      </c>
      <c r="FW92" s="6">
        <v>2.27</v>
      </c>
      <c r="FX92" s="6">
        <v>3.22</v>
      </c>
      <c r="FY92" s="6">
        <v>2.34</v>
      </c>
      <c r="FZ92" s="6">
        <v>0</v>
      </c>
      <c r="GC92" s="6" t="s">
        <v>94</v>
      </c>
      <c r="GD92" s="6">
        <v>0.6</v>
      </c>
      <c r="GE92" s="6">
        <v>0.95</v>
      </c>
      <c r="GF92" s="6">
        <v>0.56000000000000005</v>
      </c>
      <c r="GG92" s="6">
        <v>0.41</v>
      </c>
      <c r="GJ92" s="58" t="s">
        <v>94</v>
      </c>
      <c r="GK92" s="58">
        <v>1.1299999999999999</v>
      </c>
      <c r="GL92" s="58">
        <v>0.68</v>
      </c>
      <c r="GM92" s="58">
        <v>1.76</v>
      </c>
      <c r="GN92" s="58">
        <v>0</v>
      </c>
      <c r="GQ92" s="58" t="s">
        <v>94</v>
      </c>
      <c r="GR92" s="58">
        <v>1.01</v>
      </c>
      <c r="GS92" s="58">
        <v>1.88</v>
      </c>
      <c r="GT92" s="58">
        <v>0.78</v>
      </c>
      <c r="GU92" s="58">
        <v>0</v>
      </c>
      <c r="GX92" s="62" t="s">
        <v>94</v>
      </c>
      <c r="GY92" s="62">
        <v>1.67</v>
      </c>
      <c r="GZ92" s="62">
        <v>4.08</v>
      </c>
      <c r="HA92" s="62">
        <v>0.75</v>
      </c>
      <c r="HB92" s="62">
        <v>0</v>
      </c>
      <c r="HE92" s="66" t="s">
        <v>94</v>
      </c>
      <c r="HF92" s="66">
        <v>1.53</v>
      </c>
      <c r="HG92" s="66">
        <v>0</v>
      </c>
      <c r="HH92" s="66">
        <v>2.76</v>
      </c>
      <c r="HI92" s="66">
        <v>0.42</v>
      </c>
      <c r="HL92" s="66" t="s">
        <v>94</v>
      </c>
      <c r="HM92" s="66">
        <v>1.17</v>
      </c>
      <c r="HN92" s="66">
        <v>0.52</v>
      </c>
      <c r="HO92" s="66">
        <v>2.02</v>
      </c>
      <c r="HP92" s="66">
        <v>0</v>
      </c>
      <c r="HS92" s="66" t="s">
        <v>94</v>
      </c>
      <c r="HT92" s="66">
        <v>1.18</v>
      </c>
      <c r="HU92" s="66">
        <v>0.72</v>
      </c>
      <c r="HV92" s="66">
        <v>1.78</v>
      </c>
      <c r="HW92" s="66">
        <v>0</v>
      </c>
      <c r="HZ92" s="66" t="s">
        <v>94</v>
      </c>
      <c r="IA92" s="75">
        <v>0.22</v>
      </c>
      <c r="IB92" s="75">
        <v>0</v>
      </c>
      <c r="IC92" s="75">
        <v>0.2</v>
      </c>
      <c r="ID92" s="75">
        <v>0</v>
      </c>
      <c r="IG92" s="66" t="s">
        <v>94</v>
      </c>
      <c r="IH92" s="66">
        <v>1.45</v>
      </c>
      <c r="II92" s="66">
        <v>4.83</v>
      </c>
      <c r="IJ92" s="66">
        <v>0.38</v>
      </c>
      <c r="IK92" s="66">
        <v>0.51</v>
      </c>
      <c r="IN92" s="66" t="s">
        <v>94</v>
      </c>
      <c r="IO92" s="66">
        <v>2.5099999999999998</v>
      </c>
      <c r="IP92" s="66">
        <v>4.54</v>
      </c>
      <c r="IQ92" s="66">
        <v>1.1200000000000001</v>
      </c>
      <c r="IR92" s="66">
        <v>3.28</v>
      </c>
      <c r="IU92" s="66" t="s">
        <v>94</v>
      </c>
      <c r="IV92" s="66">
        <v>2.38</v>
      </c>
      <c r="IW92" s="66">
        <v>4.13</v>
      </c>
      <c r="IX92" s="66">
        <v>2.2000000000000002</v>
      </c>
      <c r="IY92" s="66">
        <v>0.72</v>
      </c>
      <c r="JB92" s="66" t="s">
        <v>94</v>
      </c>
      <c r="JC92" s="76">
        <v>0.39</v>
      </c>
      <c r="JD92" s="76">
        <v>0.54</v>
      </c>
      <c r="JE92" s="76">
        <v>0.41</v>
      </c>
      <c r="JF92" s="76">
        <v>0</v>
      </c>
      <c r="JI92" s="66" t="s">
        <v>94</v>
      </c>
      <c r="JJ92" s="66">
        <v>0.57999999999999996</v>
      </c>
      <c r="JK92" s="66">
        <v>1.7</v>
      </c>
      <c r="JL92" s="66">
        <v>0.22</v>
      </c>
      <c r="JM92" s="66">
        <v>0</v>
      </c>
      <c r="JP92" s="72" t="s">
        <v>94</v>
      </c>
      <c r="JQ92" s="72">
        <v>1.1399999999999999</v>
      </c>
      <c r="JR92" s="72">
        <v>2.62</v>
      </c>
      <c r="JS92" s="72">
        <v>0.56999999999999995</v>
      </c>
      <c r="JT92" s="72">
        <v>0</v>
      </c>
      <c r="JW92" s="76" t="s">
        <v>94</v>
      </c>
      <c r="JX92" s="76">
        <v>0.35</v>
      </c>
      <c r="JY92" s="76">
        <v>0.76</v>
      </c>
      <c r="JZ92" s="76">
        <v>0.28999999999999998</v>
      </c>
      <c r="KA92" s="76">
        <v>0</v>
      </c>
      <c r="KD92" s="76" t="s">
        <v>94</v>
      </c>
      <c r="KE92" s="76">
        <v>0.96</v>
      </c>
      <c r="KF92" s="76">
        <v>1.67</v>
      </c>
      <c r="KG92" s="76">
        <v>0.87</v>
      </c>
      <c r="KH92" s="76">
        <v>0</v>
      </c>
      <c r="KK92" s="6" t="s">
        <v>94</v>
      </c>
      <c r="KL92" s="6">
        <v>0.21</v>
      </c>
      <c r="KM92" s="6">
        <v>0.12</v>
      </c>
      <c r="KN92" s="6">
        <v>0.37</v>
      </c>
      <c r="KO92" s="6">
        <v>0</v>
      </c>
      <c r="KR92" s="76" t="s">
        <v>94</v>
      </c>
      <c r="KS92" s="76">
        <v>0.06</v>
      </c>
      <c r="KT92" s="76">
        <v>0</v>
      </c>
      <c r="KU92" s="76">
        <v>0.13</v>
      </c>
      <c r="KV92" s="76">
        <v>0</v>
      </c>
      <c r="KY92" s="76" t="s">
        <v>94</v>
      </c>
      <c r="KZ92" s="76">
        <v>0</v>
      </c>
      <c r="LA92" s="76">
        <v>0</v>
      </c>
      <c r="LB92" s="76">
        <v>0</v>
      </c>
      <c r="LC92" s="76">
        <v>0</v>
      </c>
      <c r="LF92" s="76" t="s">
        <v>94</v>
      </c>
      <c r="LG92" s="76">
        <v>0.41</v>
      </c>
      <c r="LH92" s="76">
        <v>0.63</v>
      </c>
      <c r="LI92" s="76">
        <v>0.26</v>
      </c>
      <c r="LJ92" s="76">
        <v>0</v>
      </c>
      <c r="LM92" s="76" t="s">
        <v>94</v>
      </c>
      <c r="LN92" s="76">
        <v>1.02</v>
      </c>
      <c r="LO92" s="76">
        <v>1.88</v>
      </c>
      <c r="LP92" s="76">
        <v>0.77</v>
      </c>
      <c r="LQ92" s="76">
        <v>0</v>
      </c>
      <c r="LR92" s="76"/>
      <c r="LS92" s="76"/>
      <c r="LT92" s="76" t="s">
        <v>94</v>
      </c>
      <c r="LU92" s="76">
        <v>0.48</v>
      </c>
      <c r="LV92" s="76">
        <v>0.44</v>
      </c>
      <c r="LW92" s="76">
        <v>0.73</v>
      </c>
      <c r="LX92" s="76">
        <v>0</v>
      </c>
      <c r="LY92" s="76"/>
      <c r="LZ92" s="76"/>
      <c r="MA92" s="76" t="s">
        <v>94</v>
      </c>
      <c r="MB92" s="76">
        <v>0.17</v>
      </c>
      <c r="MC92" s="76">
        <v>0.31</v>
      </c>
      <c r="MD92" s="76">
        <v>0</v>
      </c>
      <c r="ME92" s="76">
        <v>0</v>
      </c>
      <c r="MH92" s="76" t="s">
        <v>94</v>
      </c>
      <c r="MI92" s="76">
        <v>0.45</v>
      </c>
      <c r="MJ92" s="76">
        <v>0.75</v>
      </c>
      <c r="MK92" s="76">
        <v>0.48</v>
      </c>
      <c r="ML92" s="76">
        <v>0</v>
      </c>
      <c r="MM92" s="76"/>
      <c r="MN92" s="76"/>
      <c r="MO92" s="76" t="s">
        <v>94</v>
      </c>
      <c r="MP92" s="76">
        <v>0.47</v>
      </c>
      <c r="MQ92" s="76">
        <v>0.47</v>
      </c>
      <c r="MR92" s="76">
        <v>0.65</v>
      </c>
      <c r="MS92" s="76">
        <v>0</v>
      </c>
    </row>
    <row r="93" spans="1:357" x14ac:dyDescent="0.25">
      <c r="A93" s="1">
        <v>4.3999999999999986</v>
      </c>
      <c r="B93" s="1">
        <v>4.4499999999999984</v>
      </c>
      <c r="C93" s="1" t="s">
        <v>95</v>
      </c>
      <c r="D93" s="1">
        <v>1.73</v>
      </c>
      <c r="E93" s="1">
        <v>0.69</v>
      </c>
      <c r="F93" s="1">
        <v>2.14</v>
      </c>
      <c r="G93" s="1">
        <v>1.74</v>
      </c>
      <c r="H93" s="1"/>
      <c r="I93" s="1"/>
      <c r="J93" s="1" t="s">
        <v>95</v>
      </c>
      <c r="K93" s="1">
        <v>0.4</v>
      </c>
      <c r="L93" s="1">
        <v>0.31</v>
      </c>
      <c r="M93" s="1">
        <v>0.32</v>
      </c>
      <c r="N93" s="1">
        <v>0</v>
      </c>
      <c r="O93" s="1"/>
      <c r="P93" s="1"/>
      <c r="Q93" s="1" t="s">
        <v>95</v>
      </c>
      <c r="R93" s="1">
        <v>0.67</v>
      </c>
      <c r="S93" s="1">
        <v>0.27</v>
      </c>
      <c r="T93" s="1">
        <v>0.44</v>
      </c>
      <c r="U93" s="1">
        <v>0</v>
      </c>
      <c r="V93" s="1"/>
      <c r="W93" s="1"/>
      <c r="X93" s="1" t="s">
        <v>95</v>
      </c>
      <c r="Y93" s="1">
        <v>0.34</v>
      </c>
      <c r="Z93" s="1">
        <v>0.33</v>
      </c>
      <c r="AA93" s="1">
        <v>0.48</v>
      </c>
      <c r="AB93" s="1">
        <v>0</v>
      </c>
      <c r="AC93" s="1"/>
      <c r="AD93" s="1"/>
      <c r="AE93" s="6" t="s">
        <v>95</v>
      </c>
      <c r="AF93" s="6">
        <v>0.71</v>
      </c>
      <c r="AG93" s="6">
        <v>1.04</v>
      </c>
      <c r="AH93" s="6">
        <v>0.68</v>
      </c>
      <c r="AI93" s="6">
        <v>0</v>
      </c>
      <c r="AJ93" s="1"/>
      <c r="AK93" s="1"/>
      <c r="AL93" s="6" t="s">
        <v>95</v>
      </c>
      <c r="AM93" s="6">
        <v>0.82</v>
      </c>
      <c r="AN93" s="6">
        <v>0.25</v>
      </c>
      <c r="AO93" s="6">
        <v>1.02</v>
      </c>
      <c r="AP93" s="6">
        <v>0.3</v>
      </c>
      <c r="AQ93" s="1"/>
      <c r="AR93" s="1"/>
      <c r="AS93" s="6" t="s">
        <v>95</v>
      </c>
      <c r="AT93" s="6">
        <v>1.02</v>
      </c>
      <c r="AU93" s="6">
        <v>0</v>
      </c>
      <c r="AV93" s="6">
        <v>1.63</v>
      </c>
      <c r="AW93" s="6">
        <v>0</v>
      </c>
      <c r="AZ93" s="6" t="s">
        <v>95</v>
      </c>
      <c r="BA93" s="6">
        <v>0.49</v>
      </c>
      <c r="BB93" s="6">
        <v>0.1</v>
      </c>
      <c r="BC93" s="6">
        <v>0.59</v>
      </c>
      <c r="BD93" s="6">
        <v>0</v>
      </c>
      <c r="BG93" s="6" t="s">
        <v>95</v>
      </c>
      <c r="BH93" s="6">
        <v>1.37</v>
      </c>
      <c r="BI93" s="6">
        <v>2.1</v>
      </c>
      <c r="BJ93" s="6">
        <v>0.78</v>
      </c>
      <c r="BK93" s="6">
        <v>1.1299999999999999</v>
      </c>
      <c r="BN93" s="6" t="s">
        <v>95</v>
      </c>
      <c r="BO93" s="6">
        <v>0.95</v>
      </c>
      <c r="BP93" s="6">
        <v>0.62</v>
      </c>
      <c r="BQ93" s="6">
        <v>1.04</v>
      </c>
      <c r="BR93" s="6">
        <v>0</v>
      </c>
      <c r="BU93" s="6" t="s">
        <v>95</v>
      </c>
      <c r="BV93" s="6">
        <v>0.18</v>
      </c>
      <c r="BW93" s="6">
        <v>0</v>
      </c>
      <c r="BX93" s="6">
        <v>0.09</v>
      </c>
      <c r="BY93" s="6">
        <v>0</v>
      </c>
      <c r="CB93" s="6" t="s">
        <v>95</v>
      </c>
      <c r="CC93" s="6">
        <v>0.22</v>
      </c>
      <c r="CD93" s="6">
        <v>0</v>
      </c>
      <c r="CE93" s="6">
        <v>0.36</v>
      </c>
      <c r="CF93" s="6">
        <v>0</v>
      </c>
      <c r="CI93" s="6" t="s">
        <v>95</v>
      </c>
      <c r="CJ93" s="6">
        <v>0.39</v>
      </c>
      <c r="CK93" s="6">
        <v>0</v>
      </c>
      <c r="CL93" s="6">
        <v>0.46</v>
      </c>
      <c r="CM93" s="6">
        <v>1.0900000000000001</v>
      </c>
      <c r="CP93" s="6" t="s">
        <v>95</v>
      </c>
      <c r="CQ93" s="6">
        <v>0.37</v>
      </c>
      <c r="CR93" s="6">
        <v>0</v>
      </c>
      <c r="CS93" s="6">
        <v>0.44</v>
      </c>
      <c r="CT93" s="6">
        <v>0.66</v>
      </c>
      <c r="CW93" s="6" t="s">
        <v>95</v>
      </c>
      <c r="CX93" s="6">
        <v>0.85</v>
      </c>
      <c r="CY93" s="6">
        <v>0</v>
      </c>
      <c r="CZ93" s="6">
        <v>0.42</v>
      </c>
      <c r="DA93" s="6">
        <v>0.38</v>
      </c>
      <c r="DD93" s="6" t="s">
        <v>95</v>
      </c>
      <c r="DE93" s="6">
        <v>0.12</v>
      </c>
      <c r="DF93" s="6">
        <v>0.16</v>
      </c>
      <c r="DG93" s="6">
        <v>0.13</v>
      </c>
      <c r="DH93" s="6">
        <v>0</v>
      </c>
      <c r="DK93" s="6" t="s">
        <v>95</v>
      </c>
      <c r="DL93" s="6">
        <v>0.46</v>
      </c>
      <c r="DM93" s="6">
        <v>0.14000000000000001</v>
      </c>
      <c r="DN93" s="6">
        <v>0.79</v>
      </c>
      <c r="DO93" s="6">
        <v>0</v>
      </c>
      <c r="DR93" s="6" t="s">
        <v>95</v>
      </c>
      <c r="DS93" s="6">
        <v>0.19</v>
      </c>
      <c r="DT93" s="6">
        <v>0</v>
      </c>
      <c r="DU93" s="6">
        <v>0.26</v>
      </c>
      <c r="DV93" s="6">
        <v>0</v>
      </c>
      <c r="DY93" s="6" t="s">
        <v>95</v>
      </c>
      <c r="DZ93" s="6">
        <v>1.2</v>
      </c>
      <c r="EA93" s="6">
        <v>1.26</v>
      </c>
      <c r="EB93" s="6">
        <v>1.47</v>
      </c>
      <c r="EC93" s="6">
        <v>0</v>
      </c>
      <c r="EF93" s="6" t="s">
        <v>95</v>
      </c>
      <c r="EG93" s="6">
        <v>0.32</v>
      </c>
      <c r="EH93" s="6">
        <v>0</v>
      </c>
      <c r="EI93" s="6">
        <v>0.49</v>
      </c>
      <c r="EJ93" s="6">
        <v>0</v>
      </c>
      <c r="EM93" s="6" t="s">
        <v>95</v>
      </c>
      <c r="EN93" s="6">
        <v>0.84</v>
      </c>
      <c r="EO93" s="6">
        <v>0.47</v>
      </c>
      <c r="EP93" s="6">
        <v>0.77</v>
      </c>
      <c r="EQ93" s="6">
        <v>0</v>
      </c>
      <c r="ET93" s="6" t="s">
        <v>95</v>
      </c>
      <c r="EU93" s="6">
        <v>0.5</v>
      </c>
      <c r="EV93" s="6">
        <v>0.28999999999999998</v>
      </c>
      <c r="EW93" s="6">
        <v>0</v>
      </c>
      <c r="EX93" s="6">
        <v>0</v>
      </c>
      <c r="FA93" s="6" t="s">
        <v>95</v>
      </c>
      <c r="FB93" s="6">
        <v>0.14000000000000001</v>
      </c>
      <c r="FC93" s="6">
        <v>0</v>
      </c>
      <c r="FD93" s="6">
        <v>0.28000000000000003</v>
      </c>
      <c r="FE93" s="6">
        <v>0</v>
      </c>
      <c r="FH93" s="6" t="s">
        <v>95</v>
      </c>
      <c r="FI93" s="6">
        <v>0.69</v>
      </c>
      <c r="FJ93" s="6">
        <v>0</v>
      </c>
      <c r="FK93" s="6">
        <v>1.05</v>
      </c>
      <c r="FL93" s="6">
        <v>1.06</v>
      </c>
      <c r="FO93" s="6" t="s">
        <v>95</v>
      </c>
      <c r="FP93" s="6">
        <v>0.49</v>
      </c>
      <c r="FQ93" s="6">
        <v>0.78</v>
      </c>
      <c r="FR93" s="6">
        <v>0.55000000000000004</v>
      </c>
      <c r="FS93" s="6">
        <v>0</v>
      </c>
      <c r="FV93" s="6" t="s">
        <v>95</v>
      </c>
      <c r="FW93" s="6">
        <v>1.31</v>
      </c>
      <c r="FX93" s="6">
        <v>1.88</v>
      </c>
      <c r="FY93" s="6">
        <v>1.38</v>
      </c>
      <c r="FZ93" s="6">
        <v>0</v>
      </c>
      <c r="GC93" s="6" t="s">
        <v>95</v>
      </c>
      <c r="GD93" s="6">
        <v>1.02</v>
      </c>
      <c r="GE93" s="6">
        <v>3.12</v>
      </c>
      <c r="GF93" s="6">
        <v>0.31</v>
      </c>
      <c r="GG93" s="6">
        <v>0</v>
      </c>
      <c r="GJ93" s="58" t="s">
        <v>95</v>
      </c>
      <c r="GK93" s="58">
        <v>0.5</v>
      </c>
      <c r="GL93" s="58">
        <v>0.45</v>
      </c>
      <c r="GM93" s="58">
        <v>0.71</v>
      </c>
      <c r="GN93" s="58">
        <v>0</v>
      </c>
      <c r="GQ93" s="58" t="s">
        <v>95</v>
      </c>
      <c r="GR93" s="58">
        <v>0.16</v>
      </c>
      <c r="GS93" s="58">
        <v>0</v>
      </c>
      <c r="GT93" s="58">
        <v>0.3</v>
      </c>
      <c r="GU93" s="58">
        <v>0</v>
      </c>
      <c r="GX93" s="62" t="s">
        <v>95</v>
      </c>
      <c r="GY93" s="62">
        <v>0.08</v>
      </c>
      <c r="GZ93" s="62">
        <v>0</v>
      </c>
      <c r="HA93" s="62">
        <v>0</v>
      </c>
      <c r="HB93" s="62">
        <v>0</v>
      </c>
      <c r="HE93" s="66" t="s">
        <v>95</v>
      </c>
      <c r="HF93" s="66">
        <v>0.25</v>
      </c>
      <c r="HG93" s="66">
        <v>0.3</v>
      </c>
      <c r="HH93" s="66">
        <v>0.11</v>
      </c>
      <c r="HI93" s="66">
        <v>0</v>
      </c>
      <c r="HL93" s="66" t="s">
        <v>95</v>
      </c>
      <c r="HM93" s="66">
        <v>0.26</v>
      </c>
      <c r="HN93" s="66">
        <v>0.46</v>
      </c>
      <c r="HO93" s="66">
        <v>0.21</v>
      </c>
      <c r="HP93" s="66">
        <v>0</v>
      </c>
      <c r="HS93" s="66" t="s">
        <v>95</v>
      </c>
      <c r="HT93" s="66">
        <v>0.56000000000000005</v>
      </c>
      <c r="HU93" s="66">
        <v>1.1100000000000001</v>
      </c>
      <c r="HV93" s="66">
        <v>0.25</v>
      </c>
      <c r="HW93" s="66">
        <v>0</v>
      </c>
      <c r="HZ93" s="66" t="s">
        <v>95</v>
      </c>
      <c r="IA93" s="75">
        <v>0.73</v>
      </c>
      <c r="IB93" s="75">
        <v>1.1599999999999999</v>
      </c>
      <c r="IC93" s="75">
        <v>0.14000000000000001</v>
      </c>
      <c r="ID93" s="75">
        <v>0</v>
      </c>
      <c r="IG93" s="66" t="s">
        <v>95</v>
      </c>
      <c r="IH93" s="66">
        <v>0.48</v>
      </c>
      <c r="II93" s="66">
        <v>2.09</v>
      </c>
      <c r="IJ93" s="66">
        <v>0</v>
      </c>
      <c r="IK93" s="66">
        <v>0</v>
      </c>
      <c r="IN93" s="66" t="s">
        <v>95</v>
      </c>
      <c r="IO93" s="66">
        <v>0</v>
      </c>
      <c r="IP93" s="66">
        <v>0</v>
      </c>
      <c r="IQ93" s="66">
        <v>0</v>
      </c>
      <c r="IR93" s="66">
        <v>0</v>
      </c>
      <c r="IU93" s="66" t="s">
        <v>95</v>
      </c>
      <c r="IV93" s="66">
        <v>0.11</v>
      </c>
      <c r="IW93" s="66">
        <v>0.16</v>
      </c>
      <c r="IX93" s="66">
        <v>7.0000000000000007E-2</v>
      </c>
      <c r="IY93" s="66">
        <v>0</v>
      </c>
      <c r="JB93" s="66" t="s">
        <v>95</v>
      </c>
      <c r="JC93" s="76">
        <v>0.09</v>
      </c>
      <c r="JD93" s="76">
        <v>0.37</v>
      </c>
      <c r="JE93" s="76">
        <v>0</v>
      </c>
      <c r="JF93" s="76">
        <v>0</v>
      </c>
      <c r="JI93" s="66" t="s">
        <v>95</v>
      </c>
      <c r="JJ93" s="66">
        <v>0.3</v>
      </c>
      <c r="JK93" s="66">
        <v>0.41</v>
      </c>
      <c r="JL93" s="66">
        <v>0.35</v>
      </c>
      <c r="JM93" s="66">
        <v>0</v>
      </c>
      <c r="JP93" s="72" t="s">
        <v>95</v>
      </c>
      <c r="JQ93" s="72">
        <v>0.2</v>
      </c>
      <c r="JR93" s="72">
        <v>0.59</v>
      </c>
      <c r="JS93" s="72">
        <v>0</v>
      </c>
      <c r="JT93" s="72">
        <v>0</v>
      </c>
      <c r="JW93" s="76" t="s">
        <v>95</v>
      </c>
      <c r="JX93" s="76">
        <v>0.09</v>
      </c>
      <c r="JY93" s="76">
        <v>0</v>
      </c>
      <c r="JZ93" s="76">
        <v>0.19</v>
      </c>
      <c r="KA93" s="76">
        <v>0</v>
      </c>
      <c r="KD93" s="76" t="s">
        <v>95</v>
      </c>
      <c r="KE93" s="76">
        <v>0.21</v>
      </c>
      <c r="KF93" s="76">
        <v>0</v>
      </c>
      <c r="KG93" s="76">
        <v>0.44</v>
      </c>
      <c r="KH93" s="76">
        <v>0</v>
      </c>
      <c r="KK93" s="6" t="s">
        <v>95</v>
      </c>
      <c r="KL93" s="6">
        <v>0.2</v>
      </c>
      <c r="KM93" s="6">
        <v>0.2</v>
      </c>
      <c r="KN93" s="6">
        <v>0.32</v>
      </c>
      <c r="KO93" s="6">
        <v>0</v>
      </c>
      <c r="KR93" s="76" t="s">
        <v>95</v>
      </c>
      <c r="KS93" s="76">
        <v>7.0000000000000007E-2</v>
      </c>
      <c r="KT93" s="76">
        <v>0</v>
      </c>
      <c r="KU93" s="76">
        <v>0.14000000000000001</v>
      </c>
      <c r="KV93" s="76">
        <v>0</v>
      </c>
      <c r="KY93" s="76" t="s">
        <v>95</v>
      </c>
      <c r="KZ93" s="76">
        <v>0.2</v>
      </c>
      <c r="LA93" s="76">
        <v>0.48</v>
      </c>
      <c r="LB93" s="76">
        <v>0.12</v>
      </c>
      <c r="LC93" s="76">
        <v>0</v>
      </c>
      <c r="LF93" s="76" t="s">
        <v>95</v>
      </c>
      <c r="LG93" s="76">
        <v>0.38</v>
      </c>
      <c r="LH93" s="76">
        <v>0.17</v>
      </c>
      <c r="LI93" s="76">
        <v>0.66</v>
      </c>
      <c r="LJ93" s="76">
        <v>0</v>
      </c>
      <c r="LM93" s="76" t="s">
        <v>95</v>
      </c>
      <c r="LN93" s="76">
        <v>7.0000000000000007E-2</v>
      </c>
      <c r="LO93" s="76">
        <v>0</v>
      </c>
      <c r="LP93" s="76">
        <v>0.14000000000000001</v>
      </c>
      <c r="LQ93" s="76">
        <v>0</v>
      </c>
      <c r="LR93" s="76"/>
      <c r="LS93" s="76"/>
      <c r="LT93" s="76" t="s">
        <v>95</v>
      </c>
      <c r="LU93" s="76">
        <v>0.36</v>
      </c>
      <c r="LV93" s="76">
        <v>0.19</v>
      </c>
      <c r="LW93" s="76">
        <v>0.62</v>
      </c>
      <c r="LX93" s="76">
        <v>0</v>
      </c>
      <c r="LY93" s="76"/>
      <c r="LZ93" s="76"/>
      <c r="MA93" s="76" t="s">
        <v>95</v>
      </c>
      <c r="MB93" s="76">
        <v>0.25</v>
      </c>
      <c r="MC93" s="76">
        <v>0</v>
      </c>
      <c r="MD93" s="76">
        <v>0.41</v>
      </c>
      <c r="ME93" s="76">
        <v>0</v>
      </c>
      <c r="MH93" s="76" t="s">
        <v>95</v>
      </c>
      <c r="MI93" s="76">
        <v>0</v>
      </c>
      <c r="MJ93" s="76">
        <v>0</v>
      </c>
      <c r="MK93" s="76">
        <v>0</v>
      </c>
      <c r="ML93" s="76">
        <v>0</v>
      </c>
      <c r="MM93" s="76"/>
      <c r="MN93" s="76"/>
      <c r="MO93" s="76" t="s">
        <v>95</v>
      </c>
      <c r="MP93" s="76">
        <v>0.19</v>
      </c>
      <c r="MQ93" s="76">
        <v>0.72</v>
      </c>
      <c r="MR93" s="76">
        <v>0</v>
      </c>
      <c r="MS93" s="76">
        <v>0</v>
      </c>
    </row>
    <row r="94" spans="1:357" x14ac:dyDescent="0.25">
      <c r="A94" s="1">
        <v>4.4499999999999984</v>
      </c>
      <c r="B94" s="1">
        <v>4.4999999999999982</v>
      </c>
      <c r="C94" s="1" t="s">
        <v>96</v>
      </c>
      <c r="D94" s="1">
        <v>1.41</v>
      </c>
      <c r="E94" s="1">
        <v>2</v>
      </c>
      <c r="F94" s="1">
        <v>1.83</v>
      </c>
      <c r="G94" s="1">
        <v>0.24</v>
      </c>
      <c r="H94" s="1"/>
      <c r="I94" s="1"/>
      <c r="J94" s="1" t="s">
        <v>96</v>
      </c>
      <c r="K94" s="1">
        <v>7.76</v>
      </c>
      <c r="L94" s="1">
        <v>0.72</v>
      </c>
      <c r="M94" s="1">
        <v>12.27</v>
      </c>
      <c r="N94" s="1">
        <v>6.49</v>
      </c>
      <c r="O94" s="1"/>
      <c r="P94" s="1"/>
      <c r="Q94" s="1" t="s">
        <v>96</v>
      </c>
      <c r="R94" s="1">
        <v>6.5</v>
      </c>
      <c r="S94" s="1">
        <v>1.7</v>
      </c>
      <c r="T94" s="1">
        <v>6.88</v>
      </c>
      <c r="U94" s="1">
        <v>12.94</v>
      </c>
      <c r="V94" s="1"/>
      <c r="W94" s="1"/>
      <c r="X94" s="1" t="s">
        <v>96</v>
      </c>
      <c r="Y94" s="1">
        <v>1.6</v>
      </c>
      <c r="Z94" s="1">
        <v>0.4</v>
      </c>
      <c r="AA94" s="1">
        <v>1.26</v>
      </c>
      <c r="AB94" s="1">
        <v>3.93</v>
      </c>
      <c r="AC94" s="1"/>
      <c r="AD94" s="1"/>
      <c r="AE94" s="6" t="s">
        <v>96</v>
      </c>
      <c r="AF94" s="6">
        <v>1.08</v>
      </c>
      <c r="AG94" s="6">
        <v>1.35</v>
      </c>
      <c r="AH94" s="6">
        <v>1.17</v>
      </c>
      <c r="AI94" s="6">
        <v>0.47</v>
      </c>
      <c r="AJ94" s="1"/>
      <c r="AK94" s="1"/>
      <c r="AL94" s="6" t="s">
        <v>96</v>
      </c>
      <c r="AM94" s="6">
        <v>1.49</v>
      </c>
      <c r="AN94" s="6">
        <v>0.57999999999999996</v>
      </c>
      <c r="AO94" s="6">
        <v>2.0699999999999998</v>
      </c>
      <c r="AP94" s="6">
        <v>0.67</v>
      </c>
      <c r="AQ94" s="1"/>
      <c r="AR94" s="1"/>
      <c r="AS94" s="6" t="s">
        <v>96</v>
      </c>
      <c r="AT94" s="6">
        <v>0.68</v>
      </c>
      <c r="AU94" s="6">
        <v>0.48</v>
      </c>
      <c r="AV94" s="6">
        <v>0.95</v>
      </c>
      <c r="AW94" s="6">
        <v>0.55000000000000004</v>
      </c>
      <c r="AZ94" s="6" t="s">
        <v>96</v>
      </c>
      <c r="BA94" s="6">
        <v>0.6</v>
      </c>
      <c r="BB94" s="6">
        <v>0.23</v>
      </c>
      <c r="BC94" s="6">
        <v>0.89</v>
      </c>
      <c r="BD94" s="6">
        <v>0.24</v>
      </c>
      <c r="BG94" s="6" t="s">
        <v>96</v>
      </c>
      <c r="BH94" s="6">
        <v>1.51</v>
      </c>
      <c r="BI94" s="6">
        <v>1.67</v>
      </c>
      <c r="BJ94" s="6">
        <v>1.88</v>
      </c>
      <c r="BK94" s="6">
        <v>0.47</v>
      </c>
      <c r="BN94" s="6" t="s">
        <v>96</v>
      </c>
      <c r="BO94" s="6">
        <v>1.1100000000000001</v>
      </c>
      <c r="BP94" s="6">
        <v>1.55</v>
      </c>
      <c r="BQ94" s="6">
        <v>1.22</v>
      </c>
      <c r="BR94" s="6">
        <v>0</v>
      </c>
      <c r="BU94" s="6" t="s">
        <v>96</v>
      </c>
      <c r="BV94" s="6">
        <v>1.28</v>
      </c>
      <c r="BW94" s="6">
        <v>0.16</v>
      </c>
      <c r="BX94" s="6">
        <v>2.04</v>
      </c>
      <c r="BY94" s="6">
        <v>0</v>
      </c>
      <c r="CB94" s="6" t="s">
        <v>96</v>
      </c>
      <c r="CC94" s="6">
        <v>1.4</v>
      </c>
      <c r="CD94" s="6">
        <v>0.15</v>
      </c>
      <c r="CE94" s="6">
        <v>2.5299999999999998</v>
      </c>
      <c r="CF94" s="6">
        <v>0</v>
      </c>
      <c r="CI94" s="6" t="s">
        <v>96</v>
      </c>
      <c r="CJ94" s="6">
        <v>0.41</v>
      </c>
      <c r="CK94" s="6">
        <v>0</v>
      </c>
      <c r="CL94" s="6">
        <v>0.74</v>
      </c>
      <c r="CM94" s="6">
        <v>0</v>
      </c>
      <c r="CP94" s="6" t="s">
        <v>96</v>
      </c>
      <c r="CQ94" s="6">
        <v>0.26</v>
      </c>
      <c r="CR94" s="6">
        <v>0</v>
      </c>
      <c r="CS94" s="6">
        <v>0.52</v>
      </c>
      <c r="CT94" s="6">
        <v>0</v>
      </c>
      <c r="CW94" s="6" t="s">
        <v>96</v>
      </c>
      <c r="CX94" s="6">
        <v>0.33</v>
      </c>
      <c r="CY94" s="6">
        <v>0</v>
      </c>
      <c r="CZ94" s="6">
        <v>0.38</v>
      </c>
      <c r="DA94" s="6">
        <v>0</v>
      </c>
      <c r="DD94" s="6" t="s">
        <v>96</v>
      </c>
      <c r="DE94" s="6">
        <v>0.82</v>
      </c>
      <c r="DF94" s="6">
        <v>0.38</v>
      </c>
      <c r="DG94" s="6">
        <v>1.05</v>
      </c>
      <c r="DH94" s="6">
        <v>1.1599999999999999</v>
      </c>
      <c r="DK94" s="6" t="s">
        <v>96</v>
      </c>
      <c r="DL94" s="6">
        <v>0.98</v>
      </c>
      <c r="DM94" s="6">
        <v>1.3</v>
      </c>
      <c r="DN94" s="6">
        <v>1.03</v>
      </c>
      <c r="DO94" s="6">
        <v>0.1</v>
      </c>
      <c r="DR94" s="6" t="s">
        <v>96</v>
      </c>
      <c r="DS94" s="6">
        <v>1.64</v>
      </c>
      <c r="DT94" s="6">
        <v>0.71</v>
      </c>
      <c r="DU94" s="6">
        <v>2.6</v>
      </c>
      <c r="DV94" s="6">
        <v>0</v>
      </c>
      <c r="DY94" s="6" t="s">
        <v>96</v>
      </c>
      <c r="DZ94" s="6">
        <v>0.47</v>
      </c>
      <c r="EA94" s="6">
        <v>0.14000000000000001</v>
      </c>
      <c r="EB94" s="6">
        <v>0.73</v>
      </c>
      <c r="EC94" s="6">
        <v>0.6</v>
      </c>
      <c r="EF94" s="6" t="s">
        <v>96</v>
      </c>
      <c r="EG94" s="6">
        <v>0.96</v>
      </c>
      <c r="EH94" s="6">
        <v>1.45</v>
      </c>
      <c r="EI94" s="6">
        <v>0.97</v>
      </c>
      <c r="EJ94" s="6">
        <v>0</v>
      </c>
      <c r="EM94" s="6" t="s">
        <v>96</v>
      </c>
      <c r="EN94" s="6">
        <v>0.92</v>
      </c>
      <c r="EO94" s="6">
        <v>0.66</v>
      </c>
      <c r="EP94" s="6">
        <v>1.04</v>
      </c>
      <c r="EQ94" s="6">
        <v>1.44</v>
      </c>
      <c r="ET94" s="6" t="s">
        <v>96</v>
      </c>
      <c r="EU94" s="6">
        <v>1.43</v>
      </c>
      <c r="EV94" s="6">
        <v>0.75</v>
      </c>
      <c r="EW94" s="6">
        <v>1.91</v>
      </c>
      <c r="EX94" s="6">
        <v>1.1000000000000001</v>
      </c>
      <c r="FA94" s="6" t="s">
        <v>96</v>
      </c>
      <c r="FB94" s="6">
        <v>0.75</v>
      </c>
      <c r="FC94" s="6">
        <v>0.41</v>
      </c>
      <c r="FD94" s="6">
        <v>1.25</v>
      </c>
      <c r="FE94" s="6">
        <v>0</v>
      </c>
      <c r="FH94" s="6" t="s">
        <v>96</v>
      </c>
      <c r="FI94" s="6">
        <v>0.87</v>
      </c>
      <c r="FJ94" s="6">
        <v>1.39</v>
      </c>
      <c r="FK94" s="6">
        <v>0.92</v>
      </c>
      <c r="FL94" s="6">
        <v>0</v>
      </c>
      <c r="FO94" s="6" t="s">
        <v>96</v>
      </c>
      <c r="FP94" s="6">
        <v>3.21</v>
      </c>
      <c r="FQ94" s="6">
        <v>7.93</v>
      </c>
      <c r="FR94" s="6">
        <v>2.21</v>
      </c>
      <c r="FS94" s="6">
        <v>0</v>
      </c>
      <c r="FV94" s="6" t="s">
        <v>96</v>
      </c>
      <c r="FW94" s="6">
        <v>4.16</v>
      </c>
      <c r="FX94" s="6">
        <v>11.09</v>
      </c>
      <c r="FY94" s="6">
        <v>1.42</v>
      </c>
      <c r="FZ94" s="6">
        <v>0</v>
      </c>
      <c r="GC94" s="6" t="s">
        <v>96</v>
      </c>
      <c r="GD94" s="6">
        <v>2.84</v>
      </c>
      <c r="GE94" s="6">
        <v>8.44</v>
      </c>
      <c r="GF94" s="6">
        <v>1.27</v>
      </c>
      <c r="GG94" s="6">
        <v>0</v>
      </c>
      <c r="GJ94" s="58" t="s">
        <v>96</v>
      </c>
      <c r="GK94" s="58">
        <v>1.8</v>
      </c>
      <c r="GL94" s="58">
        <v>4.83</v>
      </c>
      <c r="GM94" s="58">
        <v>0.67</v>
      </c>
      <c r="GN94" s="58">
        <v>0</v>
      </c>
      <c r="GQ94" s="58" t="s">
        <v>96</v>
      </c>
      <c r="GR94" s="58">
        <v>3.11</v>
      </c>
      <c r="GS94" s="58">
        <v>8.51</v>
      </c>
      <c r="GT94" s="58">
        <v>0.83</v>
      </c>
      <c r="GU94" s="58">
        <v>0</v>
      </c>
      <c r="GX94" s="62" t="s">
        <v>96</v>
      </c>
      <c r="GY94" s="62">
        <v>1.79</v>
      </c>
      <c r="GZ94" s="62">
        <v>1.54</v>
      </c>
      <c r="HA94" s="62">
        <v>2.4900000000000002</v>
      </c>
      <c r="HB94" s="62">
        <v>0</v>
      </c>
      <c r="HE94" s="66" t="s">
        <v>96</v>
      </c>
      <c r="HF94" s="66">
        <v>2.19</v>
      </c>
      <c r="HG94" s="66">
        <v>2.88</v>
      </c>
      <c r="HH94" s="66">
        <v>2.4</v>
      </c>
      <c r="HI94" s="66">
        <v>0.51</v>
      </c>
      <c r="HL94" s="66" t="s">
        <v>96</v>
      </c>
      <c r="HM94" s="66">
        <v>3.47</v>
      </c>
      <c r="HN94" s="66">
        <v>7.61</v>
      </c>
      <c r="HO94" s="66">
        <v>1.69</v>
      </c>
      <c r="HP94" s="66">
        <v>0</v>
      </c>
      <c r="HS94" s="66" t="s">
        <v>96</v>
      </c>
      <c r="HT94" s="66">
        <v>6.82</v>
      </c>
      <c r="HU94" s="66">
        <v>10.050000000000001</v>
      </c>
      <c r="HV94" s="66">
        <v>6.77</v>
      </c>
      <c r="HW94" s="66">
        <v>0</v>
      </c>
      <c r="HZ94" s="66" t="s">
        <v>96</v>
      </c>
      <c r="IA94" s="75">
        <v>5.13</v>
      </c>
      <c r="IB94" s="75">
        <v>13.23</v>
      </c>
      <c r="IC94" s="75">
        <v>3.08</v>
      </c>
      <c r="ID94" s="75">
        <v>0.87</v>
      </c>
      <c r="IG94" s="66" t="s">
        <v>96</v>
      </c>
      <c r="IH94" s="66">
        <v>6.37</v>
      </c>
      <c r="II94" s="66">
        <v>12.62</v>
      </c>
      <c r="IJ94" s="66">
        <v>4.42</v>
      </c>
      <c r="IK94" s="66">
        <v>1.61</v>
      </c>
      <c r="IN94" s="66" t="s">
        <v>96</v>
      </c>
      <c r="IO94" s="66">
        <v>4.6500000000000004</v>
      </c>
      <c r="IP94" s="66">
        <v>11.09</v>
      </c>
      <c r="IQ94" s="66">
        <v>2.99</v>
      </c>
      <c r="IR94" s="66">
        <v>1.34</v>
      </c>
      <c r="IU94" s="66" t="s">
        <v>96</v>
      </c>
      <c r="IV94" s="66">
        <v>7.83</v>
      </c>
      <c r="IW94" s="66">
        <v>18.16</v>
      </c>
      <c r="IX94" s="66">
        <v>4.37</v>
      </c>
      <c r="IY94" s="66">
        <v>1.07</v>
      </c>
      <c r="JB94" s="66" t="s">
        <v>96</v>
      </c>
      <c r="JC94" s="76">
        <v>5.09</v>
      </c>
      <c r="JD94" s="76">
        <v>10.65</v>
      </c>
      <c r="JE94" s="76">
        <v>2.62</v>
      </c>
      <c r="JF94" s="76">
        <v>3.43</v>
      </c>
      <c r="JI94" s="66" t="s">
        <v>96</v>
      </c>
      <c r="JJ94" s="66">
        <v>4.4400000000000004</v>
      </c>
      <c r="JK94" s="66">
        <v>9.09</v>
      </c>
      <c r="JL94" s="66">
        <v>3.28</v>
      </c>
      <c r="JM94" s="66">
        <v>1.45</v>
      </c>
      <c r="JP94" s="72" t="s">
        <v>96</v>
      </c>
      <c r="JQ94" s="72">
        <v>4.51</v>
      </c>
      <c r="JR94" s="72">
        <v>9.09</v>
      </c>
      <c r="JS94" s="72">
        <v>3.15</v>
      </c>
      <c r="JT94" s="72">
        <v>1.94</v>
      </c>
      <c r="JW94" s="76" t="s">
        <v>96</v>
      </c>
      <c r="JX94" s="76">
        <v>8.44</v>
      </c>
      <c r="JY94" s="76">
        <v>19.84</v>
      </c>
      <c r="JZ94" s="76">
        <v>3.71</v>
      </c>
      <c r="KA94" s="76">
        <v>2.48</v>
      </c>
      <c r="KD94" s="76" t="s">
        <v>96</v>
      </c>
      <c r="KE94" s="76">
        <v>9.66</v>
      </c>
      <c r="KF94" s="76">
        <v>20.170000000000002</v>
      </c>
      <c r="KG94" s="76">
        <v>4.5199999999999996</v>
      </c>
      <c r="KH94" s="76">
        <v>5.32</v>
      </c>
      <c r="KK94" s="6" t="s">
        <v>96</v>
      </c>
      <c r="KL94" s="6">
        <v>5.82</v>
      </c>
      <c r="KM94" s="6">
        <v>9.3800000000000008</v>
      </c>
      <c r="KN94" s="6">
        <v>5.4</v>
      </c>
      <c r="KO94" s="6">
        <v>2.79</v>
      </c>
      <c r="KR94" s="76" t="s">
        <v>96</v>
      </c>
      <c r="KS94" s="76">
        <v>6.74</v>
      </c>
      <c r="KT94" s="76">
        <v>14.04</v>
      </c>
      <c r="KU94" s="76">
        <v>4.5</v>
      </c>
      <c r="KV94" s="76">
        <v>1.52</v>
      </c>
      <c r="KY94" s="76" t="s">
        <v>96</v>
      </c>
      <c r="KZ94" s="76">
        <v>9.14</v>
      </c>
      <c r="LA94" s="76">
        <v>24.23</v>
      </c>
      <c r="LB94" s="76">
        <v>2.58</v>
      </c>
      <c r="LC94" s="76">
        <v>3.21</v>
      </c>
      <c r="LF94" s="76" t="s">
        <v>96</v>
      </c>
      <c r="LG94" s="76">
        <v>2</v>
      </c>
      <c r="LH94" s="76">
        <v>5.27</v>
      </c>
      <c r="LI94" s="76">
        <v>0.49</v>
      </c>
      <c r="LJ94" s="76">
        <v>1.44</v>
      </c>
      <c r="LM94" s="76" t="s">
        <v>96</v>
      </c>
      <c r="LN94" s="76">
        <v>2.23</v>
      </c>
      <c r="LO94" s="76">
        <v>4.3499999999999996</v>
      </c>
      <c r="LP94" s="76">
        <v>0.32</v>
      </c>
      <c r="LQ94" s="76">
        <v>8.57</v>
      </c>
      <c r="LR94" s="76"/>
      <c r="LS94" s="76"/>
      <c r="LT94" s="76" t="s">
        <v>96</v>
      </c>
      <c r="LU94" s="76">
        <v>0.76</v>
      </c>
      <c r="LV94" s="76">
        <v>0.31</v>
      </c>
      <c r="LW94" s="76">
        <v>1.1499999999999999</v>
      </c>
      <c r="LX94" s="76">
        <v>0</v>
      </c>
      <c r="LY94" s="76"/>
      <c r="LZ94" s="76"/>
      <c r="MA94" s="76" t="s">
        <v>96</v>
      </c>
      <c r="MB94" s="76">
        <v>0.72</v>
      </c>
      <c r="MC94" s="76">
        <v>1.31</v>
      </c>
      <c r="MD94" s="76">
        <v>0.36</v>
      </c>
      <c r="ME94" s="76">
        <v>0.36</v>
      </c>
      <c r="MH94" s="76" t="s">
        <v>96</v>
      </c>
      <c r="MI94" s="76">
        <v>1.66</v>
      </c>
      <c r="MJ94" s="76">
        <v>4.43</v>
      </c>
      <c r="MK94" s="76">
        <v>0.22</v>
      </c>
      <c r="ML94" s="76">
        <v>0.28999999999999998</v>
      </c>
      <c r="MM94" s="76"/>
      <c r="MN94" s="76"/>
      <c r="MO94" s="76" t="s">
        <v>96</v>
      </c>
      <c r="MP94" s="76">
        <v>0.94</v>
      </c>
      <c r="MQ94" s="76">
        <v>1.03</v>
      </c>
      <c r="MR94" s="76">
        <v>0.89</v>
      </c>
      <c r="MS94" s="76">
        <v>0</v>
      </c>
    </row>
    <row r="95" spans="1:357" x14ac:dyDescent="0.25">
      <c r="A95" s="1">
        <v>4.4999999999999982</v>
      </c>
      <c r="B95" s="1">
        <v>4.549999999999998</v>
      </c>
      <c r="C95" s="1" t="s">
        <v>97</v>
      </c>
      <c r="D95" s="1">
        <v>0.88</v>
      </c>
      <c r="E95" s="1">
        <v>1</v>
      </c>
      <c r="F95" s="1">
        <v>1.34</v>
      </c>
      <c r="G95" s="1">
        <v>0</v>
      </c>
      <c r="H95" s="1"/>
      <c r="I95" s="1"/>
      <c r="J95" s="1" t="s">
        <v>97</v>
      </c>
      <c r="K95" s="1">
        <v>14.09</v>
      </c>
      <c r="L95" s="1">
        <v>1.49</v>
      </c>
      <c r="M95" s="1">
        <v>26.79</v>
      </c>
      <c r="N95" s="1">
        <v>0</v>
      </c>
      <c r="O95" s="1"/>
      <c r="P95" s="1"/>
      <c r="Q95" s="1" t="s">
        <v>97</v>
      </c>
      <c r="R95" s="1">
        <v>7.6</v>
      </c>
      <c r="S95" s="1">
        <v>2.19</v>
      </c>
      <c r="T95" s="1">
        <v>12.75</v>
      </c>
      <c r="U95" s="1">
        <v>0</v>
      </c>
      <c r="V95" s="1"/>
      <c r="W95" s="1"/>
      <c r="X95" s="1" t="s">
        <v>97</v>
      </c>
      <c r="Y95" s="1">
        <v>1.41</v>
      </c>
      <c r="Z95" s="1">
        <v>0.72</v>
      </c>
      <c r="AA95" s="1">
        <v>2.2000000000000002</v>
      </c>
      <c r="AB95" s="1">
        <v>0</v>
      </c>
      <c r="AC95" s="1"/>
      <c r="AD95" s="1"/>
      <c r="AE95" s="6" t="s">
        <v>97</v>
      </c>
      <c r="AF95" s="6">
        <v>1.01</v>
      </c>
      <c r="AG95" s="6">
        <v>0.7</v>
      </c>
      <c r="AH95" s="6">
        <v>1.5</v>
      </c>
      <c r="AI95" s="6">
        <v>0</v>
      </c>
      <c r="AJ95" s="1"/>
      <c r="AK95" s="1"/>
      <c r="AL95" s="6" t="s">
        <v>97</v>
      </c>
      <c r="AM95" s="6">
        <v>0.82</v>
      </c>
      <c r="AN95" s="6">
        <v>0</v>
      </c>
      <c r="AO95" s="6">
        <v>1.41</v>
      </c>
      <c r="AP95" s="6">
        <v>0</v>
      </c>
      <c r="AQ95" s="1"/>
      <c r="AR95" s="1"/>
      <c r="AS95" s="6" t="s">
        <v>97</v>
      </c>
      <c r="AT95" s="6">
        <v>0.57999999999999996</v>
      </c>
      <c r="AU95" s="6">
        <v>0.35</v>
      </c>
      <c r="AV95" s="6">
        <v>0.78</v>
      </c>
      <c r="AW95" s="6">
        <v>0</v>
      </c>
      <c r="AZ95" s="6" t="s">
        <v>97</v>
      </c>
      <c r="BA95" s="6">
        <v>0.37</v>
      </c>
      <c r="BB95" s="6">
        <v>0.14000000000000001</v>
      </c>
      <c r="BC95" s="6">
        <v>0.64</v>
      </c>
      <c r="BD95" s="6">
        <v>0</v>
      </c>
      <c r="BG95" s="6" t="s">
        <v>97</v>
      </c>
      <c r="BH95" s="6">
        <v>0.17</v>
      </c>
      <c r="BI95" s="6">
        <v>0</v>
      </c>
      <c r="BJ95" s="6">
        <v>0.22</v>
      </c>
      <c r="BK95" s="6">
        <v>0.28000000000000003</v>
      </c>
      <c r="BN95" s="6" t="s">
        <v>97</v>
      </c>
      <c r="BO95" s="6">
        <v>0.36</v>
      </c>
      <c r="BP95" s="6">
        <v>0</v>
      </c>
      <c r="BQ95" s="6">
        <v>0.76</v>
      </c>
      <c r="BR95" s="6">
        <v>0</v>
      </c>
      <c r="BU95" s="6" t="s">
        <v>97</v>
      </c>
      <c r="BV95" s="6">
        <v>0.68</v>
      </c>
      <c r="BW95" s="6">
        <v>0.16</v>
      </c>
      <c r="BX95" s="6">
        <v>0.94</v>
      </c>
      <c r="BY95" s="6">
        <v>0</v>
      </c>
      <c r="CB95" s="6" t="s">
        <v>97</v>
      </c>
      <c r="CC95" s="6">
        <v>0.43</v>
      </c>
      <c r="CD95" s="6">
        <v>0.11</v>
      </c>
      <c r="CE95" s="6">
        <v>0.77</v>
      </c>
      <c r="CF95" s="6">
        <v>0</v>
      </c>
      <c r="CI95" s="6" t="s">
        <v>97</v>
      </c>
      <c r="CJ95" s="6">
        <v>0.2</v>
      </c>
      <c r="CK95" s="6">
        <v>0.27</v>
      </c>
      <c r="CL95" s="6">
        <v>0.13</v>
      </c>
      <c r="CM95" s="6">
        <v>0</v>
      </c>
      <c r="CP95" s="6" t="s">
        <v>97</v>
      </c>
      <c r="CQ95" s="6">
        <v>0.5</v>
      </c>
      <c r="CR95" s="6">
        <v>0.74</v>
      </c>
      <c r="CS95" s="6">
        <v>0.57999999999999996</v>
      </c>
      <c r="CT95" s="6">
        <v>0</v>
      </c>
      <c r="CW95" s="6" t="s">
        <v>97</v>
      </c>
      <c r="CX95" s="6">
        <v>0.46</v>
      </c>
      <c r="CY95" s="6">
        <v>0.16</v>
      </c>
      <c r="CZ95" s="6">
        <v>0</v>
      </c>
      <c r="DA95" s="6">
        <v>2.84</v>
      </c>
      <c r="DD95" s="6" t="s">
        <v>97</v>
      </c>
      <c r="DE95" s="6">
        <v>0.75</v>
      </c>
      <c r="DF95" s="6">
        <v>0</v>
      </c>
      <c r="DG95" s="6">
        <v>1.35</v>
      </c>
      <c r="DH95" s="6">
        <v>0</v>
      </c>
      <c r="DK95" s="6" t="s">
        <v>97</v>
      </c>
      <c r="DL95" s="6">
        <v>0.06</v>
      </c>
      <c r="DM95" s="6">
        <v>0</v>
      </c>
      <c r="DN95" s="6">
        <v>0</v>
      </c>
      <c r="DO95" s="6">
        <v>0</v>
      </c>
      <c r="DR95" s="6" t="s">
        <v>97</v>
      </c>
      <c r="DS95" s="6">
        <v>0.23</v>
      </c>
      <c r="DT95" s="6">
        <v>0.34</v>
      </c>
      <c r="DU95" s="6">
        <v>0.26</v>
      </c>
      <c r="DV95" s="6">
        <v>0</v>
      </c>
      <c r="DY95" s="6" t="s">
        <v>97</v>
      </c>
      <c r="DZ95" s="6">
        <v>0.15</v>
      </c>
      <c r="EA95" s="6">
        <v>0.12</v>
      </c>
      <c r="EB95" s="6">
        <v>0.24</v>
      </c>
      <c r="EC95" s="6">
        <v>0</v>
      </c>
      <c r="EF95" s="6" t="s">
        <v>97</v>
      </c>
      <c r="EG95" s="6">
        <v>0.12</v>
      </c>
      <c r="EH95" s="6">
        <v>0</v>
      </c>
      <c r="EI95" s="6">
        <v>0.24</v>
      </c>
      <c r="EJ95" s="6">
        <v>0</v>
      </c>
      <c r="EM95" s="6" t="s">
        <v>97</v>
      </c>
      <c r="EN95" s="6">
        <v>0.08</v>
      </c>
      <c r="EO95" s="6">
        <v>0</v>
      </c>
      <c r="EP95" s="6">
        <v>0.05</v>
      </c>
      <c r="EQ95" s="6">
        <v>0.44</v>
      </c>
      <c r="ET95" s="6" t="s">
        <v>97</v>
      </c>
      <c r="EU95" s="6">
        <v>0.42</v>
      </c>
      <c r="EV95" s="6">
        <v>0.33</v>
      </c>
      <c r="EW95" s="6">
        <v>0.48</v>
      </c>
      <c r="EX95" s="6">
        <v>0.36</v>
      </c>
      <c r="FA95" s="6" t="s">
        <v>97</v>
      </c>
      <c r="FB95" s="6">
        <v>0.04</v>
      </c>
      <c r="FC95" s="6">
        <v>0.14000000000000001</v>
      </c>
      <c r="FD95" s="6">
        <v>0</v>
      </c>
      <c r="FE95" s="6">
        <v>0</v>
      </c>
      <c r="FH95" s="6" t="s">
        <v>97</v>
      </c>
      <c r="FI95" s="6">
        <v>0.05</v>
      </c>
      <c r="FJ95" s="6">
        <v>0</v>
      </c>
      <c r="FK95" s="6">
        <v>0.09</v>
      </c>
      <c r="FL95" s="6">
        <v>0</v>
      </c>
      <c r="FO95" s="6" t="s">
        <v>97</v>
      </c>
      <c r="FP95" s="6">
        <v>0.6</v>
      </c>
      <c r="FQ95" s="6">
        <v>0</v>
      </c>
      <c r="FR95" s="6">
        <v>0.93</v>
      </c>
      <c r="FS95" s="6">
        <v>0.62</v>
      </c>
      <c r="FV95" s="6" t="s">
        <v>97</v>
      </c>
      <c r="FW95" s="6">
        <v>0.67</v>
      </c>
      <c r="FX95" s="6">
        <v>0</v>
      </c>
      <c r="FY95" s="6">
        <v>0.88</v>
      </c>
      <c r="FZ95" s="6">
        <v>0</v>
      </c>
      <c r="GC95" s="6" t="s">
        <v>97</v>
      </c>
      <c r="GD95" s="6">
        <v>0.04</v>
      </c>
      <c r="GE95" s="6">
        <v>0.19</v>
      </c>
      <c r="GF95" s="6">
        <v>0</v>
      </c>
      <c r="GG95" s="6">
        <v>0</v>
      </c>
      <c r="GJ95" s="58" t="s">
        <v>97</v>
      </c>
      <c r="GK95" s="58">
        <v>0.05</v>
      </c>
      <c r="GL95" s="58">
        <v>0</v>
      </c>
      <c r="GM95" s="58">
        <v>0.09</v>
      </c>
      <c r="GN95" s="58">
        <v>0</v>
      </c>
      <c r="GQ95" s="58" t="s">
        <v>97</v>
      </c>
      <c r="GR95" s="58">
        <v>0.16</v>
      </c>
      <c r="GS95" s="58">
        <v>0.18</v>
      </c>
      <c r="GT95" s="58">
        <v>0.2</v>
      </c>
      <c r="GU95" s="58">
        <v>0</v>
      </c>
      <c r="GX95" s="62" t="s">
        <v>97</v>
      </c>
      <c r="GY95" s="62">
        <v>0.12</v>
      </c>
      <c r="GZ95" s="62">
        <v>0</v>
      </c>
      <c r="HA95" s="62">
        <v>0.23</v>
      </c>
      <c r="HB95" s="62">
        <v>0</v>
      </c>
      <c r="HE95" s="66" t="s">
        <v>97</v>
      </c>
      <c r="HF95" s="66">
        <v>0.88</v>
      </c>
      <c r="HG95" s="66">
        <v>0.72</v>
      </c>
      <c r="HH95" s="66">
        <v>1.3</v>
      </c>
      <c r="HI95" s="66">
        <v>0</v>
      </c>
      <c r="HL95" s="66" t="s">
        <v>97</v>
      </c>
      <c r="HM95" s="66">
        <v>0</v>
      </c>
      <c r="HN95" s="66">
        <v>0</v>
      </c>
      <c r="HO95" s="66">
        <v>0</v>
      </c>
      <c r="HP95" s="66">
        <v>0</v>
      </c>
      <c r="HS95" s="66" t="s">
        <v>97</v>
      </c>
      <c r="HT95" s="66">
        <v>0.2</v>
      </c>
      <c r="HU95" s="66">
        <v>0.15</v>
      </c>
      <c r="HV95" s="66">
        <v>0.28000000000000003</v>
      </c>
      <c r="HW95" s="66">
        <v>0</v>
      </c>
      <c r="HZ95" s="66" t="s">
        <v>97</v>
      </c>
      <c r="IA95" s="75">
        <v>0.48</v>
      </c>
      <c r="IB95" s="75">
        <v>0.55000000000000004</v>
      </c>
      <c r="IC95" s="75">
        <v>0.37</v>
      </c>
      <c r="ID95" s="75">
        <v>1.35</v>
      </c>
      <c r="IG95" s="66" t="s">
        <v>97</v>
      </c>
      <c r="IH95" s="66">
        <v>0.34</v>
      </c>
      <c r="II95" s="66">
        <v>0</v>
      </c>
      <c r="IJ95" s="66">
        <v>0.04</v>
      </c>
      <c r="IK95" s="66">
        <v>1.71</v>
      </c>
      <c r="IN95" s="66" t="s">
        <v>97</v>
      </c>
      <c r="IO95" s="66">
        <v>0.14000000000000001</v>
      </c>
      <c r="IP95" s="66">
        <v>0</v>
      </c>
      <c r="IQ95" s="66">
        <v>0.17</v>
      </c>
      <c r="IR95" s="66">
        <v>0</v>
      </c>
      <c r="IU95" s="66" t="s">
        <v>97</v>
      </c>
      <c r="IV95" s="66">
        <v>0.23</v>
      </c>
      <c r="IW95" s="66">
        <v>0.28000000000000003</v>
      </c>
      <c r="IX95" s="66">
        <v>0.15</v>
      </c>
      <c r="IY95" s="66">
        <v>0</v>
      </c>
      <c r="JB95" s="66" t="s">
        <v>97</v>
      </c>
      <c r="JC95" s="76">
        <v>0.32</v>
      </c>
      <c r="JD95" s="76">
        <v>0.72</v>
      </c>
      <c r="JE95" s="76">
        <v>0.27</v>
      </c>
      <c r="JF95" s="76">
        <v>0</v>
      </c>
      <c r="JI95" s="66" t="s">
        <v>97</v>
      </c>
      <c r="JJ95" s="66">
        <v>0.14000000000000001</v>
      </c>
      <c r="JK95" s="66">
        <v>0</v>
      </c>
      <c r="JL95" s="66">
        <v>0.06</v>
      </c>
      <c r="JM95" s="66">
        <v>0.99</v>
      </c>
      <c r="JP95" s="72" t="s">
        <v>97</v>
      </c>
      <c r="JQ95" s="72">
        <v>0.9</v>
      </c>
      <c r="JR95" s="72">
        <v>0</v>
      </c>
      <c r="JS95" s="72">
        <v>1.48</v>
      </c>
      <c r="JT95" s="72">
        <v>0</v>
      </c>
      <c r="JW95" s="76" t="s">
        <v>97</v>
      </c>
      <c r="JX95" s="76">
        <v>0.27</v>
      </c>
      <c r="JY95" s="76">
        <v>0.2</v>
      </c>
      <c r="JZ95" s="76">
        <v>0.46</v>
      </c>
      <c r="KA95" s="76">
        <v>0</v>
      </c>
      <c r="KD95" s="76" t="s">
        <v>97</v>
      </c>
      <c r="KE95" s="76">
        <v>0.32</v>
      </c>
      <c r="KF95" s="76">
        <v>0</v>
      </c>
      <c r="KG95" s="76">
        <v>0.67</v>
      </c>
      <c r="KH95" s="76">
        <v>0</v>
      </c>
      <c r="KK95" s="6" t="s">
        <v>97</v>
      </c>
      <c r="KL95" s="6">
        <v>0.28000000000000003</v>
      </c>
      <c r="KM95" s="6">
        <v>0.8</v>
      </c>
      <c r="KN95" s="6">
        <v>0.19</v>
      </c>
      <c r="KO95" s="6">
        <v>0</v>
      </c>
      <c r="KR95" s="76" t="s">
        <v>97</v>
      </c>
      <c r="KS95" s="76">
        <v>0.16</v>
      </c>
      <c r="KT95" s="76">
        <v>0</v>
      </c>
      <c r="KU95" s="76">
        <v>0.32</v>
      </c>
      <c r="KV95" s="76">
        <v>0</v>
      </c>
      <c r="KY95" s="76" t="s">
        <v>97</v>
      </c>
      <c r="KZ95" s="76">
        <v>7.0000000000000007E-2</v>
      </c>
      <c r="LA95" s="76">
        <v>0</v>
      </c>
      <c r="LB95" s="76">
        <v>0.15</v>
      </c>
      <c r="LC95" s="76">
        <v>0</v>
      </c>
      <c r="LF95" s="76" t="s">
        <v>97</v>
      </c>
      <c r="LG95" s="76">
        <v>0.28000000000000003</v>
      </c>
      <c r="LH95" s="76">
        <v>0.18</v>
      </c>
      <c r="LI95" s="76">
        <v>0.45</v>
      </c>
      <c r="LJ95" s="76">
        <v>0</v>
      </c>
      <c r="LM95" s="76" t="s">
        <v>97</v>
      </c>
      <c r="LN95" s="76">
        <v>0.27</v>
      </c>
      <c r="LO95" s="76">
        <v>0.24</v>
      </c>
      <c r="LP95" s="76">
        <v>0.38</v>
      </c>
      <c r="LQ95" s="76">
        <v>0</v>
      </c>
      <c r="LR95" s="76"/>
      <c r="LS95" s="76"/>
      <c r="LT95" s="76" t="s">
        <v>97</v>
      </c>
      <c r="LU95" s="76">
        <v>0.36</v>
      </c>
      <c r="LV95" s="76">
        <v>0</v>
      </c>
      <c r="LW95" s="76">
        <v>0.56999999999999995</v>
      </c>
      <c r="LX95" s="76">
        <v>0</v>
      </c>
      <c r="LY95" s="76"/>
      <c r="LZ95" s="76"/>
      <c r="MA95" s="76" t="s">
        <v>97</v>
      </c>
      <c r="MB95" s="76">
        <v>0.69</v>
      </c>
      <c r="MC95" s="76">
        <v>0</v>
      </c>
      <c r="MD95" s="76">
        <v>0.84</v>
      </c>
      <c r="ME95" s="76">
        <v>0.3</v>
      </c>
      <c r="MH95" s="76" t="s">
        <v>97</v>
      </c>
      <c r="MI95" s="76">
        <v>0.48</v>
      </c>
      <c r="MJ95" s="76">
        <v>1.1000000000000001</v>
      </c>
      <c r="MK95" s="76">
        <v>0.25</v>
      </c>
      <c r="ML95" s="76">
        <v>0</v>
      </c>
      <c r="MM95" s="76"/>
      <c r="MN95" s="76"/>
      <c r="MO95" s="76" t="s">
        <v>97</v>
      </c>
      <c r="MP95" s="76">
        <v>0.27</v>
      </c>
      <c r="MQ95" s="76">
        <v>0.44</v>
      </c>
      <c r="MR95" s="76">
        <v>0</v>
      </c>
      <c r="MS95" s="76">
        <v>0</v>
      </c>
    </row>
    <row r="96" spans="1:357" x14ac:dyDescent="0.25">
      <c r="A96" s="1">
        <v>4.549999999999998</v>
      </c>
      <c r="B96" s="1">
        <v>4.5999999999999979</v>
      </c>
      <c r="C96" s="1" t="s">
        <v>98</v>
      </c>
      <c r="D96" s="1">
        <v>0.97</v>
      </c>
      <c r="E96" s="1">
        <v>1.72</v>
      </c>
      <c r="F96" s="1">
        <v>1.0900000000000001</v>
      </c>
      <c r="G96" s="1">
        <v>0.1</v>
      </c>
      <c r="H96" s="1"/>
      <c r="I96" s="1"/>
      <c r="J96" s="1" t="s">
        <v>98</v>
      </c>
      <c r="K96" s="1">
        <v>1.58</v>
      </c>
      <c r="L96" s="1">
        <v>2.4700000000000002</v>
      </c>
      <c r="M96" s="1">
        <v>1.77</v>
      </c>
      <c r="N96" s="1">
        <v>0</v>
      </c>
      <c r="O96" s="1"/>
      <c r="P96" s="1"/>
      <c r="Q96" s="1" t="s">
        <v>98</v>
      </c>
      <c r="R96" s="1">
        <v>1.86</v>
      </c>
      <c r="S96" s="1">
        <v>1.99</v>
      </c>
      <c r="T96" s="1">
        <v>2.06</v>
      </c>
      <c r="U96" s="1">
        <v>0</v>
      </c>
      <c r="V96" s="1"/>
      <c r="W96" s="1"/>
      <c r="X96" s="1" t="s">
        <v>98</v>
      </c>
      <c r="Y96" s="1">
        <v>0.94</v>
      </c>
      <c r="Z96" s="1">
        <v>1.4</v>
      </c>
      <c r="AA96" s="1">
        <v>1</v>
      </c>
      <c r="AB96" s="1">
        <v>0</v>
      </c>
      <c r="AC96" s="1"/>
      <c r="AD96" s="1"/>
      <c r="AE96" s="6" t="s">
        <v>98</v>
      </c>
      <c r="AF96" s="6">
        <v>0.56000000000000005</v>
      </c>
      <c r="AG96" s="6">
        <v>1.58</v>
      </c>
      <c r="AH96" s="6">
        <v>0.21</v>
      </c>
      <c r="AI96" s="6">
        <v>0</v>
      </c>
      <c r="AJ96" s="1"/>
      <c r="AK96" s="1"/>
      <c r="AL96" s="6" t="s">
        <v>98</v>
      </c>
      <c r="AM96" s="6">
        <v>0.28999999999999998</v>
      </c>
      <c r="AN96" s="6">
        <v>0</v>
      </c>
      <c r="AO96" s="6">
        <v>0.12</v>
      </c>
      <c r="AP96" s="6">
        <v>0</v>
      </c>
      <c r="AQ96" s="1"/>
      <c r="AR96" s="1"/>
      <c r="AS96" s="6" t="s">
        <v>98</v>
      </c>
      <c r="AT96" s="6">
        <v>0.74</v>
      </c>
      <c r="AU96" s="6">
        <v>1.97</v>
      </c>
      <c r="AV96" s="6">
        <v>0.45</v>
      </c>
      <c r="AW96" s="6">
        <v>0</v>
      </c>
      <c r="AZ96" s="6" t="s">
        <v>98</v>
      </c>
      <c r="BA96" s="6">
        <v>0.79</v>
      </c>
      <c r="BB96" s="6">
        <v>1.91</v>
      </c>
      <c r="BC96" s="6">
        <v>0.41</v>
      </c>
      <c r="BD96" s="6">
        <v>0.21</v>
      </c>
      <c r="BG96" s="6" t="s">
        <v>98</v>
      </c>
      <c r="BH96" s="6">
        <v>0.65</v>
      </c>
      <c r="BI96" s="6">
        <v>0.9</v>
      </c>
      <c r="BJ96" s="6">
        <v>0.79</v>
      </c>
      <c r="BK96" s="6">
        <v>0</v>
      </c>
      <c r="BN96" s="6" t="s">
        <v>98</v>
      </c>
      <c r="BO96" s="6">
        <v>0.94</v>
      </c>
      <c r="BP96" s="6">
        <v>1.51</v>
      </c>
      <c r="BQ96" s="6">
        <v>0.77</v>
      </c>
      <c r="BR96" s="6">
        <v>0</v>
      </c>
      <c r="BU96" s="6" t="s">
        <v>98</v>
      </c>
      <c r="BV96" s="6">
        <v>1.1100000000000001</v>
      </c>
      <c r="BW96" s="6">
        <v>1.55</v>
      </c>
      <c r="BX96" s="6">
        <v>0.98</v>
      </c>
      <c r="BY96" s="6">
        <v>0.83</v>
      </c>
      <c r="CB96" s="6" t="s">
        <v>98</v>
      </c>
      <c r="CC96" s="6">
        <v>0.46</v>
      </c>
      <c r="CD96" s="6">
        <v>0.87</v>
      </c>
      <c r="CE96" s="6">
        <v>0.38</v>
      </c>
      <c r="CF96" s="6">
        <v>0.25</v>
      </c>
      <c r="CI96" s="6" t="s">
        <v>98</v>
      </c>
      <c r="CJ96" s="6">
        <v>0.94</v>
      </c>
      <c r="CK96" s="6">
        <v>1.02</v>
      </c>
      <c r="CL96" s="6">
        <v>0.7</v>
      </c>
      <c r="CM96" s="6">
        <v>0</v>
      </c>
      <c r="CP96" s="6" t="s">
        <v>98</v>
      </c>
      <c r="CQ96" s="6">
        <v>0.28999999999999998</v>
      </c>
      <c r="CR96" s="6">
        <v>0.61</v>
      </c>
      <c r="CS96" s="6">
        <v>0.24</v>
      </c>
      <c r="CT96" s="6">
        <v>0</v>
      </c>
      <c r="CW96" s="6" t="s">
        <v>98</v>
      </c>
      <c r="CX96" s="6">
        <v>0.45</v>
      </c>
      <c r="CY96" s="6">
        <v>1.26</v>
      </c>
      <c r="CZ96" s="6">
        <v>0.16</v>
      </c>
      <c r="DA96" s="6">
        <v>0</v>
      </c>
      <c r="DD96" s="6" t="s">
        <v>98</v>
      </c>
      <c r="DE96" s="6">
        <v>0.93</v>
      </c>
      <c r="DF96" s="6">
        <v>2.2400000000000002</v>
      </c>
      <c r="DG96" s="6">
        <v>0.48</v>
      </c>
      <c r="DH96" s="6">
        <v>0.35</v>
      </c>
      <c r="DK96" s="6" t="s">
        <v>98</v>
      </c>
      <c r="DL96" s="6">
        <v>0.36</v>
      </c>
      <c r="DM96" s="6">
        <v>0.79</v>
      </c>
      <c r="DN96" s="6">
        <v>0</v>
      </c>
      <c r="DO96" s="6">
        <v>0</v>
      </c>
      <c r="DR96" s="6" t="s">
        <v>98</v>
      </c>
      <c r="DS96" s="6">
        <v>0.7</v>
      </c>
      <c r="DT96" s="6">
        <v>1.79</v>
      </c>
      <c r="DU96" s="6">
        <v>0.25</v>
      </c>
      <c r="DV96" s="6">
        <v>0.47</v>
      </c>
      <c r="DY96" s="6" t="s">
        <v>98</v>
      </c>
      <c r="DZ96" s="6">
        <v>0.56999999999999995</v>
      </c>
      <c r="EA96" s="6">
        <v>1.19</v>
      </c>
      <c r="EB96" s="6">
        <v>0.45</v>
      </c>
      <c r="EC96" s="6">
        <v>0</v>
      </c>
      <c r="EF96" s="6" t="s">
        <v>98</v>
      </c>
      <c r="EG96" s="6">
        <v>0.57999999999999996</v>
      </c>
      <c r="EH96" s="6">
        <v>0.84</v>
      </c>
      <c r="EI96" s="6">
        <v>0.42</v>
      </c>
      <c r="EJ96" s="6">
        <v>0</v>
      </c>
      <c r="EM96" s="6" t="s">
        <v>98</v>
      </c>
      <c r="EN96" s="6">
        <v>0.38</v>
      </c>
      <c r="EO96" s="6">
        <v>0.96</v>
      </c>
      <c r="EP96" s="6">
        <v>0.09</v>
      </c>
      <c r="EQ96" s="6">
        <v>0.37</v>
      </c>
      <c r="ET96" s="6" t="s">
        <v>98</v>
      </c>
      <c r="EU96" s="6">
        <v>0.56000000000000005</v>
      </c>
      <c r="EV96" s="6">
        <v>1.3</v>
      </c>
      <c r="EW96" s="6">
        <v>0.37</v>
      </c>
      <c r="EX96" s="6">
        <v>0</v>
      </c>
      <c r="FA96" s="6" t="s">
        <v>98</v>
      </c>
      <c r="FB96" s="6">
        <v>0.88</v>
      </c>
      <c r="FC96" s="6">
        <v>0.1</v>
      </c>
      <c r="FD96" s="6">
        <v>1.08</v>
      </c>
      <c r="FE96" s="6">
        <v>1.22</v>
      </c>
      <c r="FH96" s="6" t="s">
        <v>98</v>
      </c>
      <c r="FI96" s="6">
        <v>1.47</v>
      </c>
      <c r="FJ96" s="6">
        <v>4.6900000000000004</v>
      </c>
      <c r="FK96" s="6">
        <v>0.36</v>
      </c>
      <c r="FL96" s="6">
        <v>0</v>
      </c>
      <c r="FO96" s="6" t="s">
        <v>98</v>
      </c>
      <c r="FP96" s="6">
        <v>0.15</v>
      </c>
      <c r="FQ96" s="6">
        <v>0.64</v>
      </c>
      <c r="FR96" s="6">
        <v>0</v>
      </c>
      <c r="FS96" s="6">
        <v>0</v>
      </c>
      <c r="FV96" s="6" t="s">
        <v>98</v>
      </c>
      <c r="FW96" s="6">
        <v>0.36</v>
      </c>
      <c r="FX96" s="6">
        <v>0.73</v>
      </c>
      <c r="FY96" s="6">
        <v>0.28999999999999998</v>
      </c>
      <c r="FZ96" s="6">
        <v>0</v>
      </c>
      <c r="GC96" s="6" t="s">
        <v>98</v>
      </c>
      <c r="GD96" s="6">
        <v>0.16</v>
      </c>
      <c r="GE96" s="6">
        <v>0.38</v>
      </c>
      <c r="GF96" s="6">
        <v>0.06</v>
      </c>
      <c r="GG96" s="6">
        <v>0</v>
      </c>
      <c r="GJ96" s="58" t="s">
        <v>98</v>
      </c>
      <c r="GK96" s="58">
        <v>0.08</v>
      </c>
      <c r="GL96" s="58">
        <v>0.3</v>
      </c>
      <c r="GM96" s="58">
        <v>0</v>
      </c>
      <c r="GN96" s="58">
        <v>0</v>
      </c>
      <c r="GQ96" s="58" t="s">
        <v>98</v>
      </c>
      <c r="GR96" s="58">
        <v>0.36</v>
      </c>
      <c r="GS96" s="58">
        <v>0.48</v>
      </c>
      <c r="GT96" s="58">
        <v>0.36</v>
      </c>
      <c r="GU96" s="58">
        <v>0</v>
      </c>
      <c r="GX96" s="62" t="s">
        <v>98</v>
      </c>
      <c r="GY96" s="62">
        <v>0.71</v>
      </c>
      <c r="GZ96" s="62">
        <v>0.52</v>
      </c>
      <c r="HA96" s="62">
        <v>0.83</v>
      </c>
      <c r="HB96" s="62">
        <v>0.33</v>
      </c>
      <c r="HE96" s="66" t="s">
        <v>98</v>
      </c>
      <c r="HF96" s="66">
        <v>0</v>
      </c>
      <c r="HG96" s="66">
        <v>0</v>
      </c>
      <c r="HH96" s="66">
        <v>0</v>
      </c>
      <c r="HI96" s="66">
        <v>0</v>
      </c>
      <c r="HL96" s="66" t="s">
        <v>98</v>
      </c>
      <c r="HM96" s="66">
        <v>0.82</v>
      </c>
      <c r="HN96" s="66">
        <v>2.35</v>
      </c>
      <c r="HO96" s="66">
        <v>0</v>
      </c>
      <c r="HP96" s="66">
        <v>0</v>
      </c>
      <c r="HS96" s="66" t="s">
        <v>98</v>
      </c>
      <c r="HT96" s="66">
        <v>3.22</v>
      </c>
      <c r="HU96" s="66">
        <v>10.19</v>
      </c>
      <c r="HV96" s="66">
        <v>0.19</v>
      </c>
      <c r="HW96" s="66">
        <v>0</v>
      </c>
      <c r="HZ96" s="66" t="s">
        <v>98</v>
      </c>
      <c r="IA96" s="75">
        <v>0.45</v>
      </c>
      <c r="IB96" s="75">
        <v>0.99</v>
      </c>
      <c r="IC96" s="75">
        <v>0.22</v>
      </c>
      <c r="ID96" s="75">
        <v>0.57999999999999996</v>
      </c>
      <c r="IG96" s="66" t="s">
        <v>98</v>
      </c>
      <c r="IH96" s="66">
        <v>0.25</v>
      </c>
      <c r="II96" s="66">
        <v>0.6</v>
      </c>
      <c r="IJ96" s="66">
        <v>0.12</v>
      </c>
      <c r="IK96" s="66">
        <v>0</v>
      </c>
      <c r="IN96" s="66" t="s">
        <v>98</v>
      </c>
      <c r="IO96" s="66">
        <v>0.13</v>
      </c>
      <c r="IP96" s="66">
        <v>0.13</v>
      </c>
      <c r="IQ96" s="66">
        <v>0.05</v>
      </c>
      <c r="IR96" s="66">
        <v>0</v>
      </c>
      <c r="IU96" s="66" t="s">
        <v>98</v>
      </c>
      <c r="IV96" s="66">
        <v>0.09</v>
      </c>
      <c r="IW96" s="66">
        <v>0</v>
      </c>
      <c r="IX96" s="66">
        <v>0</v>
      </c>
      <c r="IY96" s="66">
        <v>0</v>
      </c>
      <c r="JB96" s="66" t="s">
        <v>98</v>
      </c>
      <c r="JC96" s="76">
        <v>0.04</v>
      </c>
      <c r="JD96" s="76">
        <v>0</v>
      </c>
      <c r="JE96" s="76">
        <v>0</v>
      </c>
      <c r="JF96" s="76">
        <v>0</v>
      </c>
      <c r="JI96" s="66" t="s">
        <v>98</v>
      </c>
      <c r="JJ96" s="66">
        <v>0.13</v>
      </c>
      <c r="JK96" s="66">
        <v>0</v>
      </c>
      <c r="JL96" s="66">
        <v>0.25</v>
      </c>
      <c r="JM96" s="66">
        <v>0</v>
      </c>
      <c r="JP96" s="72" t="s">
        <v>98</v>
      </c>
      <c r="JQ96" s="72">
        <v>0.17</v>
      </c>
      <c r="JR96" s="72">
        <v>0.16</v>
      </c>
      <c r="JS96" s="72">
        <v>0.26</v>
      </c>
      <c r="JT96" s="72">
        <v>0</v>
      </c>
      <c r="JW96" s="76" t="s">
        <v>98</v>
      </c>
      <c r="JX96" s="76">
        <v>0.14000000000000001</v>
      </c>
      <c r="JY96" s="76">
        <v>0.5</v>
      </c>
      <c r="JZ96" s="76">
        <v>0</v>
      </c>
      <c r="KA96" s="76">
        <v>0</v>
      </c>
      <c r="KD96" s="76" t="s">
        <v>98</v>
      </c>
      <c r="KE96" s="76">
        <v>0.19</v>
      </c>
      <c r="KF96" s="76">
        <v>0.08</v>
      </c>
      <c r="KG96" s="76">
        <v>0.35</v>
      </c>
      <c r="KH96" s="76">
        <v>0</v>
      </c>
      <c r="KK96" s="6" t="s">
        <v>98</v>
      </c>
      <c r="KL96" s="6">
        <v>0.3</v>
      </c>
      <c r="KM96" s="6">
        <v>0.37</v>
      </c>
      <c r="KN96" s="6">
        <v>0.27</v>
      </c>
      <c r="KO96" s="6">
        <v>0</v>
      </c>
      <c r="KR96" s="76" t="s">
        <v>98</v>
      </c>
      <c r="KS96" s="76">
        <v>0.03</v>
      </c>
      <c r="KT96" s="76">
        <v>0.12</v>
      </c>
      <c r="KU96" s="76">
        <v>0</v>
      </c>
      <c r="KV96" s="76">
        <v>0</v>
      </c>
      <c r="KY96" s="76" t="s">
        <v>98</v>
      </c>
      <c r="KZ96" s="76">
        <v>0.05</v>
      </c>
      <c r="LA96" s="76">
        <v>0</v>
      </c>
      <c r="LB96" s="76">
        <v>0.1</v>
      </c>
      <c r="LC96" s="76">
        <v>0</v>
      </c>
      <c r="LF96" s="76" t="s">
        <v>98</v>
      </c>
      <c r="LG96" s="76">
        <v>0.32</v>
      </c>
      <c r="LH96" s="76">
        <v>0</v>
      </c>
      <c r="LI96" s="76">
        <v>0.35</v>
      </c>
      <c r="LJ96" s="76">
        <v>0.75</v>
      </c>
      <c r="LM96" s="76" t="s">
        <v>98</v>
      </c>
      <c r="LN96" s="76">
        <v>0.36</v>
      </c>
      <c r="LO96" s="76">
        <v>0</v>
      </c>
      <c r="LP96" s="76">
        <v>0.46</v>
      </c>
      <c r="LQ96" s="76">
        <v>1.06</v>
      </c>
      <c r="LR96" s="76"/>
      <c r="LS96" s="76"/>
      <c r="LT96" s="76" t="s">
        <v>98</v>
      </c>
      <c r="LU96" s="76">
        <v>0.17</v>
      </c>
      <c r="LV96" s="76">
        <v>0.45</v>
      </c>
      <c r="LW96" s="76">
        <v>0.1</v>
      </c>
      <c r="LX96" s="76">
        <v>0</v>
      </c>
      <c r="LY96" s="76"/>
      <c r="LZ96" s="76"/>
      <c r="MA96" s="76" t="s">
        <v>98</v>
      </c>
      <c r="MB96" s="76">
        <v>0.35</v>
      </c>
      <c r="MC96" s="76">
        <v>1.36</v>
      </c>
      <c r="MD96" s="76">
        <v>0</v>
      </c>
      <c r="ME96" s="76">
        <v>0</v>
      </c>
      <c r="MH96" s="76" t="s">
        <v>98</v>
      </c>
      <c r="MI96" s="76">
        <v>0.23</v>
      </c>
      <c r="MJ96" s="76">
        <v>0.39</v>
      </c>
      <c r="MK96" s="76">
        <v>0</v>
      </c>
      <c r="ML96" s="76">
        <v>0</v>
      </c>
      <c r="MM96" s="76"/>
      <c r="MN96" s="76"/>
      <c r="MO96" s="76" t="s">
        <v>98</v>
      </c>
      <c r="MP96" s="76">
        <v>0.54</v>
      </c>
      <c r="MQ96" s="76">
        <v>0.71</v>
      </c>
      <c r="MR96" s="76">
        <v>0.49</v>
      </c>
      <c r="MS96" s="76">
        <v>0</v>
      </c>
    </row>
    <row r="97" spans="1:357" x14ac:dyDescent="0.25">
      <c r="A97" s="1">
        <v>4.5999999999999979</v>
      </c>
      <c r="B97" s="1">
        <v>4.6499999999999977</v>
      </c>
      <c r="C97" s="1" t="s">
        <v>99</v>
      </c>
      <c r="D97" s="1">
        <v>0.27</v>
      </c>
      <c r="E97" s="1">
        <v>0</v>
      </c>
      <c r="F97" s="1">
        <v>0.5</v>
      </c>
      <c r="G97" s="1">
        <v>0</v>
      </c>
      <c r="H97" s="1"/>
      <c r="I97" s="1"/>
      <c r="J97" s="1" t="s">
        <v>99</v>
      </c>
      <c r="K97" s="1">
        <v>0.18</v>
      </c>
      <c r="L97" s="1">
        <v>0</v>
      </c>
      <c r="M97" s="1">
        <v>0</v>
      </c>
      <c r="N97" s="1">
        <v>0</v>
      </c>
      <c r="O97" s="1"/>
      <c r="P97" s="1"/>
      <c r="Q97" s="1" t="s">
        <v>99</v>
      </c>
      <c r="R97" s="1">
        <v>0.75</v>
      </c>
      <c r="S97" s="1">
        <v>0.91</v>
      </c>
      <c r="T97" s="1">
        <v>0.31</v>
      </c>
      <c r="U97" s="1">
        <v>0</v>
      </c>
      <c r="V97" s="1"/>
      <c r="W97" s="1"/>
      <c r="X97" s="1" t="s">
        <v>99</v>
      </c>
      <c r="Y97" s="1">
        <v>0.24</v>
      </c>
      <c r="Z97" s="1">
        <v>0</v>
      </c>
      <c r="AA97" s="1">
        <v>0.43</v>
      </c>
      <c r="AB97" s="1">
        <v>0</v>
      </c>
      <c r="AC97" s="1"/>
      <c r="AD97" s="1"/>
      <c r="AE97" s="6" t="s">
        <v>99</v>
      </c>
      <c r="AF97" s="6">
        <v>0.04</v>
      </c>
      <c r="AG97" s="6">
        <v>0.18</v>
      </c>
      <c r="AH97" s="6">
        <v>0</v>
      </c>
      <c r="AI97" s="6">
        <v>0</v>
      </c>
      <c r="AJ97" s="1"/>
      <c r="AK97" s="1"/>
      <c r="AL97" s="6" t="s">
        <v>99</v>
      </c>
      <c r="AM97" s="6">
        <v>0.06</v>
      </c>
      <c r="AN97" s="6">
        <v>0</v>
      </c>
      <c r="AO97" s="6">
        <v>0.11</v>
      </c>
      <c r="AP97" s="6">
        <v>0</v>
      </c>
      <c r="AQ97" s="1"/>
      <c r="AR97" s="1"/>
      <c r="AS97" s="6" t="s">
        <v>99</v>
      </c>
      <c r="AT97" s="6">
        <v>0.13</v>
      </c>
      <c r="AU97" s="6">
        <v>0.25</v>
      </c>
      <c r="AV97" s="6">
        <v>0.05</v>
      </c>
      <c r="AW97" s="6">
        <v>0</v>
      </c>
      <c r="AZ97" s="6" t="s">
        <v>99</v>
      </c>
      <c r="BA97" s="6">
        <v>0.42</v>
      </c>
      <c r="BB97" s="6">
        <v>0.35</v>
      </c>
      <c r="BC97" s="6">
        <v>0.32</v>
      </c>
      <c r="BD97" s="6">
        <v>0</v>
      </c>
      <c r="BG97" s="6" t="s">
        <v>99</v>
      </c>
      <c r="BH97" s="6">
        <v>0.63</v>
      </c>
      <c r="BI97" s="6">
        <v>1.19</v>
      </c>
      <c r="BJ97" s="6">
        <v>0.14000000000000001</v>
      </c>
      <c r="BK97" s="6">
        <v>1.32</v>
      </c>
      <c r="BN97" s="6" t="s">
        <v>99</v>
      </c>
      <c r="BO97" s="6">
        <v>0.05</v>
      </c>
      <c r="BP97" s="6">
        <v>0.16</v>
      </c>
      <c r="BQ97" s="6">
        <v>0</v>
      </c>
      <c r="BR97" s="6">
        <v>0</v>
      </c>
      <c r="BU97" s="6" t="s">
        <v>99</v>
      </c>
      <c r="BV97" s="6">
        <v>0.18</v>
      </c>
      <c r="BW97" s="6">
        <v>0.17</v>
      </c>
      <c r="BX97" s="6">
        <v>0.21</v>
      </c>
      <c r="BY97" s="6">
        <v>0.17</v>
      </c>
      <c r="CB97" s="6" t="s">
        <v>99</v>
      </c>
      <c r="CC97" s="6">
        <v>0.16</v>
      </c>
      <c r="CD97" s="6">
        <v>0</v>
      </c>
      <c r="CE97" s="6">
        <v>0.06</v>
      </c>
      <c r="CF97" s="6">
        <v>0</v>
      </c>
      <c r="CI97" s="6" t="s">
        <v>99</v>
      </c>
      <c r="CJ97" s="6">
        <v>0.08</v>
      </c>
      <c r="CK97" s="6">
        <v>0</v>
      </c>
      <c r="CL97" s="6">
        <v>0</v>
      </c>
      <c r="CM97" s="6">
        <v>0</v>
      </c>
      <c r="CP97" s="6" t="s">
        <v>99</v>
      </c>
      <c r="CQ97" s="6">
        <v>0.23</v>
      </c>
      <c r="CR97" s="6">
        <v>0</v>
      </c>
      <c r="CS97" s="6">
        <v>0.27</v>
      </c>
      <c r="CT97" s="6">
        <v>0</v>
      </c>
      <c r="CW97" s="6" t="s">
        <v>99</v>
      </c>
      <c r="CX97" s="6">
        <v>0.05</v>
      </c>
      <c r="CY97" s="6">
        <v>0.21</v>
      </c>
      <c r="CZ97" s="6">
        <v>0</v>
      </c>
      <c r="DA97" s="6">
        <v>0</v>
      </c>
      <c r="DD97" s="6" t="s">
        <v>99</v>
      </c>
      <c r="DE97" s="6">
        <v>0.92</v>
      </c>
      <c r="DF97" s="6">
        <v>0.52</v>
      </c>
      <c r="DG97" s="6">
        <v>0.55000000000000004</v>
      </c>
      <c r="DH97" s="6">
        <v>3.57</v>
      </c>
      <c r="DK97" s="6" t="s">
        <v>99</v>
      </c>
      <c r="DL97" s="6">
        <v>0.34</v>
      </c>
      <c r="DM97" s="6">
        <v>0</v>
      </c>
      <c r="DN97" s="6">
        <v>0.56999999999999995</v>
      </c>
      <c r="DO97" s="6">
        <v>0.27</v>
      </c>
      <c r="DR97" s="6" t="s">
        <v>99</v>
      </c>
      <c r="DS97" s="6">
        <v>0.26</v>
      </c>
      <c r="DT97" s="6">
        <v>0.21</v>
      </c>
      <c r="DU97" s="6">
        <v>0.39</v>
      </c>
      <c r="DV97" s="6">
        <v>0</v>
      </c>
      <c r="DY97" s="6" t="s">
        <v>99</v>
      </c>
      <c r="DZ97" s="6">
        <v>0.1</v>
      </c>
      <c r="EA97" s="6">
        <v>0</v>
      </c>
      <c r="EB97" s="6">
        <v>0.21</v>
      </c>
      <c r="EC97" s="6">
        <v>0</v>
      </c>
      <c r="EF97" s="6" t="s">
        <v>99</v>
      </c>
      <c r="EG97" s="6">
        <v>0.22</v>
      </c>
      <c r="EH97" s="6">
        <v>0.09</v>
      </c>
      <c r="EI97" s="6">
        <v>0.38</v>
      </c>
      <c r="EJ97" s="6">
        <v>0</v>
      </c>
      <c r="EM97" s="6" t="s">
        <v>99</v>
      </c>
      <c r="EN97" s="6">
        <v>0.67</v>
      </c>
      <c r="EO97" s="6">
        <v>0.13</v>
      </c>
      <c r="EP97" s="6">
        <v>1.19</v>
      </c>
      <c r="EQ97" s="6">
        <v>0</v>
      </c>
      <c r="ET97" s="6" t="s">
        <v>99</v>
      </c>
      <c r="EU97" s="6">
        <v>1.39</v>
      </c>
      <c r="EV97" s="6">
        <v>3.41</v>
      </c>
      <c r="EW97" s="6">
        <v>0.83</v>
      </c>
      <c r="EX97" s="6">
        <v>0</v>
      </c>
      <c r="FA97" s="6" t="s">
        <v>99</v>
      </c>
      <c r="FB97" s="6">
        <v>0.25</v>
      </c>
      <c r="FC97" s="6">
        <v>0.44</v>
      </c>
      <c r="FD97" s="6">
        <v>0.1</v>
      </c>
      <c r="FE97" s="6">
        <v>0</v>
      </c>
      <c r="FH97" s="6" t="s">
        <v>99</v>
      </c>
      <c r="FI97" s="6">
        <v>0.03</v>
      </c>
      <c r="FJ97" s="6">
        <v>0.12</v>
      </c>
      <c r="FK97" s="6">
        <v>0</v>
      </c>
      <c r="FL97" s="6">
        <v>0</v>
      </c>
      <c r="FO97" s="6" t="s">
        <v>99</v>
      </c>
      <c r="FP97" s="6">
        <v>0.35</v>
      </c>
      <c r="FQ97" s="6">
        <v>0.38</v>
      </c>
      <c r="FR97" s="6">
        <v>0.46</v>
      </c>
      <c r="FS97" s="6">
        <v>0</v>
      </c>
      <c r="FV97" s="6" t="s">
        <v>99</v>
      </c>
      <c r="FW97" s="6">
        <v>0.24</v>
      </c>
      <c r="FX97" s="6">
        <v>0</v>
      </c>
      <c r="FY97" s="6">
        <v>0.35</v>
      </c>
      <c r="FZ97" s="6">
        <v>0.35</v>
      </c>
      <c r="GC97" s="6" t="s">
        <v>99</v>
      </c>
      <c r="GD97" s="6">
        <v>0.05</v>
      </c>
      <c r="GE97" s="6">
        <v>0</v>
      </c>
      <c r="GF97" s="6">
        <v>0.09</v>
      </c>
      <c r="GG97" s="6">
        <v>0</v>
      </c>
      <c r="GJ97" s="58" t="s">
        <v>99</v>
      </c>
      <c r="GK97" s="58">
        <v>0.41</v>
      </c>
      <c r="GL97" s="58">
        <v>0.11</v>
      </c>
      <c r="GM97" s="58">
        <v>0.64</v>
      </c>
      <c r="GN97" s="58">
        <v>0</v>
      </c>
      <c r="GQ97" s="58" t="s">
        <v>99</v>
      </c>
      <c r="GR97" s="58">
        <v>0.59</v>
      </c>
      <c r="GS97" s="58">
        <v>0</v>
      </c>
      <c r="GT97" s="58">
        <v>0.69</v>
      </c>
      <c r="GU97" s="58">
        <v>1.83</v>
      </c>
      <c r="GX97" s="62" t="s">
        <v>99</v>
      </c>
      <c r="GY97" s="62">
        <v>0.64</v>
      </c>
      <c r="GZ97" s="62">
        <v>0.89</v>
      </c>
      <c r="HA97" s="62">
        <v>0.56000000000000005</v>
      </c>
      <c r="HB97" s="62">
        <v>0.77</v>
      </c>
      <c r="HE97" s="66" t="s">
        <v>99</v>
      </c>
      <c r="HF97" s="66">
        <v>0.26</v>
      </c>
      <c r="HG97" s="66">
        <v>0</v>
      </c>
      <c r="HH97" s="66">
        <v>0.14000000000000001</v>
      </c>
      <c r="HI97" s="66">
        <v>0</v>
      </c>
      <c r="HL97" s="66" t="s">
        <v>99</v>
      </c>
      <c r="HM97" s="66">
        <v>0</v>
      </c>
      <c r="HN97" s="66">
        <v>0</v>
      </c>
      <c r="HO97" s="66">
        <v>0</v>
      </c>
      <c r="HP97" s="66">
        <v>0</v>
      </c>
      <c r="HS97" s="66" t="s">
        <v>99</v>
      </c>
      <c r="HT97" s="66">
        <v>0.09</v>
      </c>
      <c r="HU97" s="66">
        <v>0.16</v>
      </c>
      <c r="HV97" s="66">
        <v>0</v>
      </c>
      <c r="HW97" s="66">
        <v>0</v>
      </c>
      <c r="HZ97" s="66" t="s">
        <v>99</v>
      </c>
      <c r="IA97" s="75">
        <v>0.15</v>
      </c>
      <c r="IB97" s="75">
        <v>0</v>
      </c>
      <c r="IC97" s="75">
        <v>0.12</v>
      </c>
      <c r="ID97" s="75">
        <v>0</v>
      </c>
      <c r="IG97" s="66" t="s">
        <v>99</v>
      </c>
      <c r="IH97" s="66">
        <v>0.13</v>
      </c>
      <c r="II97" s="66">
        <v>0</v>
      </c>
      <c r="IJ97" s="66">
        <v>0.08</v>
      </c>
      <c r="IK97" s="66">
        <v>0</v>
      </c>
      <c r="IN97" s="66" t="s">
        <v>99</v>
      </c>
      <c r="IO97" s="66">
        <v>0.15</v>
      </c>
      <c r="IP97" s="66">
        <v>0</v>
      </c>
      <c r="IQ97" s="66">
        <v>0.09</v>
      </c>
      <c r="IR97" s="66">
        <v>0.17</v>
      </c>
      <c r="IU97" s="66" t="s">
        <v>99</v>
      </c>
      <c r="IV97" s="66">
        <v>0.12</v>
      </c>
      <c r="IW97" s="66">
        <v>0.34</v>
      </c>
      <c r="IX97" s="66">
        <v>0.05</v>
      </c>
      <c r="IY97" s="66">
        <v>0</v>
      </c>
      <c r="JB97" s="66" t="s">
        <v>99</v>
      </c>
      <c r="JC97" s="76">
        <v>0.53</v>
      </c>
      <c r="JD97" s="76">
        <v>0</v>
      </c>
      <c r="JE97" s="76">
        <v>0.51</v>
      </c>
      <c r="JF97" s="76">
        <v>1.08</v>
      </c>
      <c r="JI97" s="66" t="s">
        <v>99</v>
      </c>
      <c r="JJ97" s="66">
        <v>0.21</v>
      </c>
      <c r="JK97" s="66">
        <v>0.61</v>
      </c>
      <c r="JL97" s="66">
        <v>7.0000000000000007E-2</v>
      </c>
      <c r="JM97" s="66">
        <v>0</v>
      </c>
      <c r="JP97" s="72" t="s">
        <v>99</v>
      </c>
      <c r="JQ97" s="72">
        <v>0.06</v>
      </c>
      <c r="JR97" s="72">
        <v>0</v>
      </c>
      <c r="JS97" s="72">
        <v>0.04</v>
      </c>
      <c r="JT97" s="72">
        <v>0</v>
      </c>
      <c r="JW97" s="76" t="s">
        <v>99</v>
      </c>
      <c r="JX97" s="76">
        <v>0.14000000000000001</v>
      </c>
      <c r="JY97" s="76">
        <v>0</v>
      </c>
      <c r="JZ97" s="76">
        <v>0</v>
      </c>
      <c r="KA97" s="76">
        <v>0</v>
      </c>
      <c r="KD97" s="76" t="s">
        <v>99</v>
      </c>
      <c r="KE97" s="76">
        <v>0.92</v>
      </c>
      <c r="KF97" s="76">
        <v>0.43</v>
      </c>
      <c r="KG97" s="76">
        <v>1.25</v>
      </c>
      <c r="KH97" s="76">
        <v>0.31</v>
      </c>
      <c r="KK97" s="6" t="s">
        <v>99</v>
      </c>
      <c r="KL97" s="6">
        <v>0.35</v>
      </c>
      <c r="KM97" s="6">
        <v>0.23</v>
      </c>
      <c r="KN97" s="6">
        <v>0.45</v>
      </c>
      <c r="KO97" s="6">
        <v>0</v>
      </c>
      <c r="KR97" s="76" t="s">
        <v>99</v>
      </c>
      <c r="KS97" s="76">
        <v>0.14000000000000001</v>
      </c>
      <c r="KT97" s="76">
        <v>0</v>
      </c>
      <c r="KU97" s="76">
        <v>0.1</v>
      </c>
      <c r="KV97" s="76">
        <v>0</v>
      </c>
      <c r="KY97" s="76" t="s">
        <v>99</v>
      </c>
      <c r="KZ97" s="76">
        <v>0.68</v>
      </c>
      <c r="LA97" s="76">
        <v>1.27</v>
      </c>
      <c r="LB97" s="76">
        <v>0.62</v>
      </c>
      <c r="LC97" s="76">
        <v>0</v>
      </c>
      <c r="LF97" s="76" t="s">
        <v>99</v>
      </c>
      <c r="LG97" s="76">
        <v>0.14000000000000001</v>
      </c>
      <c r="LH97" s="76">
        <v>0.39</v>
      </c>
      <c r="LI97" s="76">
        <v>0</v>
      </c>
      <c r="LJ97" s="76">
        <v>0</v>
      </c>
      <c r="LM97" s="76" t="s">
        <v>99</v>
      </c>
      <c r="LN97" s="76">
        <v>0</v>
      </c>
      <c r="LO97" s="76">
        <v>0</v>
      </c>
      <c r="LP97" s="76">
        <v>0</v>
      </c>
      <c r="LQ97" s="76">
        <v>0</v>
      </c>
      <c r="LR97" s="76"/>
      <c r="LS97" s="76"/>
      <c r="LT97" s="76" t="s">
        <v>99</v>
      </c>
      <c r="LU97" s="76">
        <v>0.75</v>
      </c>
      <c r="LV97" s="76">
        <v>0</v>
      </c>
      <c r="LW97" s="76">
        <v>1.52</v>
      </c>
      <c r="LX97" s="76">
        <v>0</v>
      </c>
      <c r="LY97" s="76"/>
      <c r="LZ97" s="76"/>
      <c r="MA97" s="76" t="s">
        <v>99</v>
      </c>
      <c r="MB97" s="76">
        <v>0.04</v>
      </c>
      <c r="MC97" s="76">
        <v>0</v>
      </c>
      <c r="MD97" s="76">
        <v>0.08</v>
      </c>
      <c r="ME97" s="76">
        <v>0</v>
      </c>
      <c r="MH97" s="76" t="s">
        <v>99</v>
      </c>
      <c r="MI97" s="76">
        <v>0.19</v>
      </c>
      <c r="MJ97" s="76">
        <v>0.49</v>
      </c>
      <c r="MK97" s="76">
        <v>0.1</v>
      </c>
      <c r="ML97" s="76">
        <v>0</v>
      </c>
      <c r="MM97" s="76"/>
      <c r="MN97" s="76"/>
      <c r="MO97" s="76" t="s">
        <v>99</v>
      </c>
      <c r="MP97" s="76">
        <v>0.13</v>
      </c>
      <c r="MQ97" s="76">
        <v>0.24</v>
      </c>
      <c r="MR97" s="76">
        <v>0.13</v>
      </c>
      <c r="MS97" s="76">
        <v>0</v>
      </c>
    </row>
    <row r="98" spans="1:357" x14ac:dyDescent="0.25">
      <c r="A98" s="1">
        <v>4.6499999999999977</v>
      </c>
      <c r="B98" s="1">
        <v>4.6999999999999975</v>
      </c>
      <c r="C98" s="1" t="s">
        <v>100</v>
      </c>
      <c r="D98" s="1">
        <v>1.74</v>
      </c>
      <c r="E98" s="1">
        <v>1.9</v>
      </c>
      <c r="F98" s="1">
        <v>1.82</v>
      </c>
      <c r="G98" s="1">
        <v>1.34</v>
      </c>
      <c r="H98" s="1"/>
      <c r="I98" s="1"/>
      <c r="J98" s="1" t="s">
        <v>100</v>
      </c>
      <c r="K98" s="1">
        <v>2.04</v>
      </c>
      <c r="L98" s="1">
        <v>1.29</v>
      </c>
      <c r="M98" s="1">
        <v>2.62</v>
      </c>
      <c r="N98" s="1">
        <v>0.22</v>
      </c>
      <c r="O98" s="1"/>
      <c r="P98" s="1"/>
      <c r="Q98" s="1" t="s">
        <v>100</v>
      </c>
      <c r="R98" s="1">
        <v>1.69</v>
      </c>
      <c r="S98" s="1">
        <v>1.35</v>
      </c>
      <c r="T98" s="1">
        <v>2.19</v>
      </c>
      <c r="U98" s="1">
        <v>0.93</v>
      </c>
      <c r="V98" s="1"/>
      <c r="W98" s="1"/>
      <c r="X98" s="1" t="s">
        <v>100</v>
      </c>
      <c r="Y98" s="1">
        <v>0.94</v>
      </c>
      <c r="Z98" s="1">
        <v>1.03</v>
      </c>
      <c r="AA98" s="1">
        <v>1.3</v>
      </c>
      <c r="AB98" s="1">
        <v>0</v>
      </c>
      <c r="AC98" s="1"/>
      <c r="AD98" s="1"/>
      <c r="AE98" s="6" t="s">
        <v>100</v>
      </c>
      <c r="AF98" s="6">
        <v>0.87</v>
      </c>
      <c r="AG98" s="6">
        <v>1.19</v>
      </c>
      <c r="AH98" s="6">
        <v>0.4</v>
      </c>
      <c r="AI98" s="6">
        <v>1.65</v>
      </c>
      <c r="AJ98" s="1"/>
      <c r="AK98" s="1"/>
      <c r="AL98" s="6" t="s">
        <v>100</v>
      </c>
      <c r="AM98" s="6">
        <v>1.1499999999999999</v>
      </c>
      <c r="AN98" s="6">
        <v>3.24</v>
      </c>
      <c r="AO98" s="6">
        <v>0.71</v>
      </c>
      <c r="AP98" s="6">
        <v>0</v>
      </c>
      <c r="AQ98" s="1"/>
      <c r="AR98" s="1"/>
      <c r="AS98" s="6" t="s">
        <v>100</v>
      </c>
      <c r="AT98" s="6">
        <v>0.89</v>
      </c>
      <c r="AU98" s="6">
        <v>0.92</v>
      </c>
      <c r="AV98" s="6">
        <v>0.85</v>
      </c>
      <c r="AW98" s="6">
        <v>0</v>
      </c>
      <c r="AZ98" s="6" t="s">
        <v>100</v>
      </c>
      <c r="BA98" s="6">
        <v>1.82</v>
      </c>
      <c r="BB98" s="6">
        <v>2.97</v>
      </c>
      <c r="BC98" s="6">
        <v>1.62</v>
      </c>
      <c r="BD98" s="6">
        <v>0</v>
      </c>
      <c r="BG98" s="6" t="s">
        <v>100</v>
      </c>
      <c r="BH98" s="6">
        <v>0.91</v>
      </c>
      <c r="BI98" s="6">
        <v>0.45</v>
      </c>
      <c r="BJ98" s="6">
        <v>0.15</v>
      </c>
      <c r="BK98" s="6">
        <v>4.55</v>
      </c>
      <c r="BN98" s="6" t="s">
        <v>100</v>
      </c>
      <c r="BO98" s="6">
        <v>0.66</v>
      </c>
      <c r="BP98" s="6">
        <v>1.43</v>
      </c>
      <c r="BQ98" s="6">
        <v>0.47</v>
      </c>
      <c r="BR98" s="6">
        <v>0</v>
      </c>
      <c r="BU98" s="6" t="s">
        <v>100</v>
      </c>
      <c r="BV98" s="6">
        <v>0.71</v>
      </c>
      <c r="BW98" s="6">
        <v>0.77</v>
      </c>
      <c r="BX98" s="6">
        <v>0.97</v>
      </c>
      <c r="BY98" s="6">
        <v>0</v>
      </c>
      <c r="CB98" s="6" t="s">
        <v>100</v>
      </c>
      <c r="CC98" s="6">
        <v>0.52</v>
      </c>
      <c r="CD98" s="6">
        <v>0.72</v>
      </c>
      <c r="CE98" s="6">
        <v>0.57999999999999996</v>
      </c>
      <c r="CF98" s="6">
        <v>0</v>
      </c>
      <c r="CI98" s="6" t="s">
        <v>100</v>
      </c>
      <c r="CJ98" s="6">
        <v>0.28999999999999998</v>
      </c>
      <c r="CK98" s="6">
        <v>0.46</v>
      </c>
      <c r="CL98" s="6">
        <v>0.28000000000000003</v>
      </c>
      <c r="CM98" s="6">
        <v>0</v>
      </c>
      <c r="CP98" s="6" t="s">
        <v>100</v>
      </c>
      <c r="CQ98" s="6">
        <v>0.56000000000000005</v>
      </c>
      <c r="CR98" s="6">
        <v>1.01</v>
      </c>
      <c r="CS98" s="6">
        <v>0.05</v>
      </c>
      <c r="CT98" s="6">
        <v>0</v>
      </c>
      <c r="CW98" s="6" t="s">
        <v>100</v>
      </c>
      <c r="CX98" s="6">
        <v>0.31</v>
      </c>
      <c r="CY98" s="6">
        <v>0.5</v>
      </c>
      <c r="CZ98" s="6">
        <v>0.35</v>
      </c>
      <c r="DA98" s="6">
        <v>0</v>
      </c>
      <c r="DD98" s="6" t="s">
        <v>100</v>
      </c>
      <c r="DE98" s="6">
        <v>0.62</v>
      </c>
      <c r="DF98" s="6">
        <v>0.87</v>
      </c>
      <c r="DG98" s="6">
        <v>0.71</v>
      </c>
      <c r="DH98" s="6">
        <v>0</v>
      </c>
      <c r="DK98" s="6" t="s">
        <v>100</v>
      </c>
      <c r="DL98" s="6">
        <v>0.19</v>
      </c>
      <c r="DM98" s="6">
        <v>0.13</v>
      </c>
      <c r="DN98" s="6">
        <v>0.28999999999999998</v>
      </c>
      <c r="DO98" s="6">
        <v>0</v>
      </c>
      <c r="DR98" s="6" t="s">
        <v>100</v>
      </c>
      <c r="DS98" s="6">
        <v>0.51</v>
      </c>
      <c r="DT98" s="6">
        <v>1.1399999999999999</v>
      </c>
      <c r="DU98" s="6">
        <v>0.38</v>
      </c>
      <c r="DV98" s="6">
        <v>0</v>
      </c>
      <c r="DY98" s="6" t="s">
        <v>100</v>
      </c>
      <c r="DZ98" s="6">
        <v>0.96</v>
      </c>
      <c r="EA98" s="6">
        <v>0.65</v>
      </c>
      <c r="EB98" s="6">
        <v>1.06</v>
      </c>
      <c r="EC98" s="6">
        <v>0</v>
      </c>
      <c r="EF98" s="6" t="s">
        <v>100</v>
      </c>
      <c r="EG98" s="6">
        <v>0.4</v>
      </c>
      <c r="EH98" s="6">
        <v>0.22</v>
      </c>
      <c r="EI98" s="6">
        <v>0.67</v>
      </c>
      <c r="EJ98" s="6">
        <v>0</v>
      </c>
      <c r="EM98" s="6" t="s">
        <v>100</v>
      </c>
      <c r="EN98" s="6">
        <v>0.91</v>
      </c>
      <c r="EO98" s="6">
        <v>0.64</v>
      </c>
      <c r="EP98" s="6">
        <v>0.99</v>
      </c>
      <c r="EQ98" s="6">
        <v>0.81</v>
      </c>
      <c r="ET98" s="6" t="s">
        <v>100</v>
      </c>
      <c r="EU98" s="6">
        <v>0.35</v>
      </c>
      <c r="EV98" s="6">
        <v>0.19</v>
      </c>
      <c r="EW98" s="6">
        <v>0.42</v>
      </c>
      <c r="EX98" s="6">
        <v>0</v>
      </c>
      <c r="FA98" s="6" t="s">
        <v>100</v>
      </c>
      <c r="FB98" s="6">
        <v>0.56000000000000005</v>
      </c>
      <c r="FC98" s="6">
        <v>0</v>
      </c>
      <c r="FD98" s="6">
        <v>0.26</v>
      </c>
      <c r="FE98" s="6">
        <v>3.27</v>
      </c>
      <c r="FH98" s="6" t="s">
        <v>100</v>
      </c>
      <c r="FI98" s="6">
        <v>0.35</v>
      </c>
      <c r="FJ98" s="6">
        <v>0.72</v>
      </c>
      <c r="FK98" s="6">
        <v>0.28000000000000003</v>
      </c>
      <c r="FL98" s="6">
        <v>0</v>
      </c>
      <c r="FO98" s="6" t="s">
        <v>100</v>
      </c>
      <c r="FP98" s="6">
        <v>0.28999999999999998</v>
      </c>
      <c r="FQ98" s="6">
        <v>0.44</v>
      </c>
      <c r="FR98" s="6">
        <v>0.06</v>
      </c>
      <c r="FS98" s="6">
        <v>0.72</v>
      </c>
      <c r="FV98" s="6" t="s">
        <v>100</v>
      </c>
      <c r="FW98" s="6">
        <v>0.27</v>
      </c>
      <c r="FX98" s="6">
        <v>0</v>
      </c>
      <c r="FY98" s="6">
        <v>0.47</v>
      </c>
      <c r="FZ98" s="6">
        <v>0</v>
      </c>
      <c r="GC98" s="6" t="s">
        <v>100</v>
      </c>
      <c r="GD98" s="6">
        <v>0.6</v>
      </c>
      <c r="GE98" s="6">
        <v>0</v>
      </c>
      <c r="GF98" s="6">
        <v>0.83</v>
      </c>
      <c r="GG98" s="6">
        <v>1.06</v>
      </c>
      <c r="GJ98" s="58" t="s">
        <v>100</v>
      </c>
      <c r="GK98" s="58">
        <v>0.22</v>
      </c>
      <c r="GL98" s="58">
        <v>0.4</v>
      </c>
      <c r="GM98" s="58">
        <v>0.21</v>
      </c>
      <c r="GN98" s="58">
        <v>0</v>
      </c>
      <c r="GQ98" s="58" t="s">
        <v>100</v>
      </c>
      <c r="GR98" s="58">
        <v>0.4</v>
      </c>
      <c r="GS98" s="58">
        <v>0.18</v>
      </c>
      <c r="GT98" s="58">
        <v>0.56999999999999995</v>
      </c>
      <c r="GU98" s="58">
        <v>0</v>
      </c>
      <c r="GX98" s="62" t="s">
        <v>100</v>
      </c>
      <c r="GY98" s="62">
        <v>0.25</v>
      </c>
      <c r="GZ98" s="62">
        <v>0.1</v>
      </c>
      <c r="HA98" s="62">
        <v>0.2</v>
      </c>
      <c r="HB98" s="62">
        <v>1.44</v>
      </c>
      <c r="HE98" s="66" t="s">
        <v>100</v>
      </c>
      <c r="HF98" s="66">
        <v>1.1200000000000001</v>
      </c>
      <c r="HG98" s="66">
        <v>0.3</v>
      </c>
      <c r="HH98" s="66">
        <v>1.59</v>
      </c>
      <c r="HI98" s="66">
        <v>0</v>
      </c>
      <c r="HL98" s="66" t="s">
        <v>100</v>
      </c>
      <c r="HM98" s="66">
        <v>0.57999999999999996</v>
      </c>
      <c r="HN98" s="66">
        <v>0.54</v>
      </c>
      <c r="HO98" s="66">
        <v>0.8</v>
      </c>
      <c r="HP98" s="66">
        <v>0</v>
      </c>
      <c r="HS98" s="66" t="s">
        <v>100</v>
      </c>
      <c r="HT98" s="66">
        <v>0.51</v>
      </c>
      <c r="HU98" s="66">
        <v>0.67</v>
      </c>
      <c r="HV98" s="66">
        <v>0.47</v>
      </c>
      <c r="HW98" s="66">
        <v>0</v>
      </c>
      <c r="HZ98" s="66" t="s">
        <v>100</v>
      </c>
      <c r="IA98" s="75">
        <v>0.22</v>
      </c>
      <c r="IB98" s="75">
        <v>0</v>
      </c>
      <c r="IC98" s="75">
        <v>0.09</v>
      </c>
      <c r="ID98" s="75">
        <v>1.02</v>
      </c>
      <c r="IG98" s="66" t="s">
        <v>100</v>
      </c>
      <c r="IH98" s="66">
        <v>0.28000000000000003</v>
      </c>
      <c r="II98" s="66">
        <v>0</v>
      </c>
      <c r="IJ98" s="66">
        <v>0.44</v>
      </c>
      <c r="IK98" s="66">
        <v>0</v>
      </c>
      <c r="IN98" s="66" t="s">
        <v>100</v>
      </c>
      <c r="IO98" s="66">
        <v>0.37</v>
      </c>
      <c r="IP98" s="66">
        <v>0</v>
      </c>
      <c r="IQ98" s="66">
        <v>0.62</v>
      </c>
      <c r="IR98" s="66">
        <v>0.21</v>
      </c>
      <c r="IU98" s="66" t="s">
        <v>100</v>
      </c>
      <c r="IV98" s="66">
        <v>0.05</v>
      </c>
      <c r="IW98" s="66">
        <v>0</v>
      </c>
      <c r="IX98" s="66">
        <v>0.1</v>
      </c>
      <c r="IY98" s="66">
        <v>0</v>
      </c>
      <c r="JB98" s="66" t="s">
        <v>100</v>
      </c>
      <c r="JC98" s="76">
        <v>0.3</v>
      </c>
      <c r="JD98" s="76">
        <v>0</v>
      </c>
      <c r="JE98" s="76">
        <v>0.49</v>
      </c>
      <c r="JF98" s="76">
        <v>0.39</v>
      </c>
      <c r="JI98" s="66" t="s">
        <v>100</v>
      </c>
      <c r="JJ98" s="66">
        <v>0.52</v>
      </c>
      <c r="JK98" s="66">
        <v>0.25</v>
      </c>
      <c r="JL98" s="66">
        <v>0.47</v>
      </c>
      <c r="JM98" s="66">
        <v>1.08</v>
      </c>
      <c r="JP98" s="72" t="s">
        <v>100</v>
      </c>
      <c r="JQ98" s="72">
        <v>0.38</v>
      </c>
      <c r="JR98" s="72">
        <v>0.18</v>
      </c>
      <c r="JS98" s="72">
        <v>0.65</v>
      </c>
      <c r="JT98" s="72">
        <v>0</v>
      </c>
      <c r="JW98" s="76" t="s">
        <v>100</v>
      </c>
      <c r="JX98" s="76">
        <v>0.38</v>
      </c>
      <c r="JY98" s="76">
        <v>0.71</v>
      </c>
      <c r="JZ98" s="76">
        <v>0.32</v>
      </c>
      <c r="KA98" s="76">
        <v>0.2</v>
      </c>
      <c r="KD98" s="76" t="s">
        <v>100</v>
      </c>
      <c r="KE98" s="76">
        <v>0.23</v>
      </c>
      <c r="KF98" s="76">
        <v>0</v>
      </c>
      <c r="KG98" s="76">
        <v>0.47</v>
      </c>
      <c r="KH98" s="76">
        <v>0</v>
      </c>
      <c r="KK98" s="6" t="s">
        <v>100</v>
      </c>
      <c r="KL98" s="6">
        <v>0.25</v>
      </c>
      <c r="KM98" s="6">
        <v>0.42</v>
      </c>
      <c r="KN98" s="6">
        <v>0.26</v>
      </c>
      <c r="KO98" s="6">
        <v>0</v>
      </c>
      <c r="KR98" s="76" t="s">
        <v>100</v>
      </c>
      <c r="KS98" s="76">
        <v>0.33</v>
      </c>
      <c r="KT98" s="76">
        <v>0.14000000000000001</v>
      </c>
      <c r="KU98" s="76">
        <v>0.38</v>
      </c>
      <c r="KV98" s="76">
        <v>0</v>
      </c>
      <c r="KY98" s="76" t="s">
        <v>100</v>
      </c>
      <c r="KZ98" s="76">
        <v>0.05</v>
      </c>
      <c r="LA98" s="76">
        <v>0</v>
      </c>
      <c r="LB98" s="76">
        <v>0</v>
      </c>
      <c r="LC98" s="76">
        <v>0</v>
      </c>
      <c r="LF98" s="76" t="s">
        <v>100</v>
      </c>
      <c r="LG98" s="76">
        <v>0.14000000000000001</v>
      </c>
      <c r="LH98" s="76">
        <v>0.16</v>
      </c>
      <c r="LI98" s="76">
        <v>0.18</v>
      </c>
      <c r="LJ98" s="76">
        <v>0</v>
      </c>
      <c r="LM98" s="76" t="s">
        <v>100</v>
      </c>
      <c r="LN98" s="76">
        <v>0.05</v>
      </c>
      <c r="LO98" s="76">
        <v>0.2</v>
      </c>
      <c r="LP98" s="76">
        <v>0</v>
      </c>
      <c r="LQ98" s="76">
        <v>0</v>
      </c>
      <c r="LR98" s="76"/>
      <c r="LS98" s="76"/>
      <c r="LT98" s="76" t="s">
        <v>100</v>
      </c>
      <c r="LU98" s="76">
        <v>0.27</v>
      </c>
      <c r="LV98" s="76">
        <v>0.64</v>
      </c>
      <c r="LW98" s="76">
        <v>0</v>
      </c>
      <c r="LX98" s="76">
        <v>0.28999999999999998</v>
      </c>
      <c r="LY98" s="76"/>
      <c r="LZ98" s="76"/>
      <c r="MA98" s="76" t="s">
        <v>100</v>
      </c>
      <c r="MB98" s="76">
        <v>0.17</v>
      </c>
      <c r="MC98" s="76">
        <v>0.48</v>
      </c>
      <c r="MD98" s="76">
        <v>0.08</v>
      </c>
      <c r="ME98" s="76">
        <v>0</v>
      </c>
      <c r="MH98" s="76" t="s">
        <v>100</v>
      </c>
      <c r="MI98" s="76">
        <v>0.38</v>
      </c>
      <c r="MJ98" s="76">
        <v>0.7</v>
      </c>
      <c r="MK98" s="76">
        <v>0.28000000000000003</v>
      </c>
      <c r="ML98" s="76">
        <v>0</v>
      </c>
      <c r="MM98" s="76"/>
      <c r="MN98" s="76"/>
      <c r="MO98" s="76" t="s">
        <v>100</v>
      </c>
      <c r="MP98" s="76">
        <v>1.9</v>
      </c>
      <c r="MQ98" s="76">
        <v>2.08</v>
      </c>
      <c r="MR98" s="76">
        <v>2.38</v>
      </c>
      <c r="MS98" s="76">
        <v>0</v>
      </c>
    </row>
    <row r="99" spans="1:357" x14ac:dyDescent="0.25">
      <c r="A99" s="1">
        <v>4.6999999999999975</v>
      </c>
      <c r="B99" s="1">
        <v>4.7499999999999973</v>
      </c>
      <c r="C99" s="1" t="s">
        <v>101</v>
      </c>
      <c r="D99" s="1">
        <v>0.2</v>
      </c>
      <c r="E99" s="1">
        <v>0.51</v>
      </c>
      <c r="F99" s="1">
        <v>0.06</v>
      </c>
      <c r="G99" s="1">
        <v>0.2</v>
      </c>
      <c r="H99" s="1"/>
      <c r="I99" s="1"/>
      <c r="J99" s="1" t="s">
        <v>101</v>
      </c>
      <c r="K99" s="1">
        <v>0.32</v>
      </c>
      <c r="L99" s="1">
        <v>0.34</v>
      </c>
      <c r="M99" s="1">
        <v>0.36</v>
      </c>
      <c r="N99" s="1">
        <v>0</v>
      </c>
      <c r="O99" s="1"/>
      <c r="P99" s="1"/>
      <c r="Q99" s="1" t="s">
        <v>101</v>
      </c>
      <c r="R99" s="1">
        <v>0.16</v>
      </c>
      <c r="S99" s="1">
        <v>0.36</v>
      </c>
      <c r="T99" s="1">
        <v>0.15</v>
      </c>
      <c r="U99" s="1">
        <v>0</v>
      </c>
      <c r="V99" s="1"/>
      <c r="W99" s="1"/>
      <c r="X99" s="1" t="s">
        <v>101</v>
      </c>
      <c r="Y99" s="1">
        <v>1.35</v>
      </c>
      <c r="Z99" s="1">
        <v>3.14</v>
      </c>
      <c r="AA99" s="1">
        <v>0.72</v>
      </c>
      <c r="AB99" s="1">
        <v>0.28000000000000003</v>
      </c>
      <c r="AC99" s="1"/>
      <c r="AD99" s="1"/>
      <c r="AE99" s="6" t="s">
        <v>101</v>
      </c>
      <c r="AF99" s="6">
        <v>0.16</v>
      </c>
      <c r="AG99" s="6">
        <v>0.28000000000000003</v>
      </c>
      <c r="AH99" s="6">
        <v>0.18</v>
      </c>
      <c r="AI99" s="6">
        <v>0</v>
      </c>
      <c r="AJ99" s="1"/>
      <c r="AK99" s="1"/>
      <c r="AL99" s="6" t="s">
        <v>101</v>
      </c>
      <c r="AM99" s="6">
        <v>0.44</v>
      </c>
      <c r="AN99" s="6">
        <v>0.39</v>
      </c>
      <c r="AO99" s="6">
        <v>0.37</v>
      </c>
      <c r="AP99" s="6">
        <v>0</v>
      </c>
      <c r="AQ99" s="1"/>
      <c r="AR99" s="1"/>
      <c r="AS99" s="6" t="s">
        <v>101</v>
      </c>
      <c r="AT99" s="6">
        <v>0.63</v>
      </c>
      <c r="AU99" s="6">
        <v>0.15</v>
      </c>
      <c r="AV99" s="6">
        <v>0.5</v>
      </c>
      <c r="AW99" s="6">
        <v>1.0900000000000001</v>
      </c>
      <c r="AZ99" s="6" t="s">
        <v>101</v>
      </c>
      <c r="BA99" s="6">
        <v>0.18</v>
      </c>
      <c r="BB99" s="6">
        <v>0</v>
      </c>
      <c r="BC99" s="6">
        <v>0.09</v>
      </c>
      <c r="BD99" s="6">
        <v>0.99</v>
      </c>
      <c r="BG99" s="6" t="s">
        <v>101</v>
      </c>
      <c r="BH99" s="6">
        <v>0.92</v>
      </c>
      <c r="BI99" s="6">
        <v>0.15</v>
      </c>
      <c r="BJ99" s="6">
        <v>1.5</v>
      </c>
      <c r="BK99" s="6">
        <v>0.42</v>
      </c>
      <c r="BN99" s="6" t="s">
        <v>101</v>
      </c>
      <c r="BO99" s="6">
        <v>0.23</v>
      </c>
      <c r="BP99" s="6">
        <v>0</v>
      </c>
      <c r="BQ99" s="6">
        <v>0.49</v>
      </c>
      <c r="BR99" s="6">
        <v>0</v>
      </c>
      <c r="BU99" s="6" t="s">
        <v>101</v>
      </c>
      <c r="BV99" s="6">
        <v>0.67</v>
      </c>
      <c r="BW99" s="6">
        <v>0.48</v>
      </c>
      <c r="BX99" s="6">
        <v>7.0000000000000007E-2</v>
      </c>
      <c r="BY99" s="6">
        <v>2.93</v>
      </c>
      <c r="CB99" s="6" t="s">
        <v>101</v>
      </c>
      <c r="CC99" s="6">
        <v>0.14000000000000001</v>
      </c>
      <c r="CD99" s="6">
        <v>0.54</v>
      </c>
      <c r="CE99" s="6">
        <v>0</v>
      </c>
      <c r="CF99" s="6">
        <v>0</v>
      </c>
      <c r="CI99" s="6" t="s">
        <v>101</v>
      </c>
      <c r="CJ99" s="6">
        <v>0.21</v>
      </c>
      <c r="CK99" s="6">
        <v>0</v>
      </c>
      <c r="CL99" s="6">
        <v>0.08</v>
      </c>
      <c r="CM99" s="6">
        <v>0.79</v>
      </c>
      <c r="CP99" s="6" t="s">
        <v>101</v>
      </c>
      <c r="CQ99" s="6">
        <v>0.35</v>
      </c>
      <c r="CR99" s="6">
        <v>0</v>
      </c>
      <c r="CS99" s="6">
        <v>0.71</v>
      </c>
      <c r="CT99" s="6">
        <v>0</v>
      </c>
      <c r="CW99" s="6" t="s">
        <v>101</v>
      </c>
      <c r="CX99" s="6">
        <v>0.13</v>
      </c>
      <c r="CY99" s="6">
        <v>0.28000000000000003</v>
      </c>
      <c r="CZ99" s="6">
        <v>0</v>
      </c>
      <c r="DA99" s="6">
        <v>0</v>
      </c>
      <c r="DD99" s="6" t="s">
        <v>101</v>
      </c>
      <c r="DE99" s="6">
        <v>0.19</v>
      </c>
      <c r="DF99" s="6">
        <v>0</v>
      </c>
      <c r="DG99" s="6">
        <v>0.19</v>
      </c>
      <c r="DH99" s="6">
        <v>0</v>
      </c>
      <c r="DK99" s="6" t="s">
        <v>101</v>
      </c>
      <c r="DL99" s="6">
        <v>0</v>
      </c>
      <c r="DM99" s="6">
        <v>0</v>
      </c>
      <c r="DN99" s="6">
        <v>0</v>
      </c>
      <c r="DO99" s="6">
        <v>0</v>
      </c>
      <c r="DR99" s="6" t="s">
        <v>101</v>
      </c>
      <c r="DS99" s="6">
        <v>0.21</v>
      </c>
      <c r="DT99" s="6">
        <v>0.28000000000000003</v>
      </c>
      <c r="DU99" s="6">
        <v>0.25</v>
      </c>
      <c r="DV99" s="6">
        <v>0</v>
      </c>
      <c r="DY99" s="6" t="s">
        <v>101</v>
      </c>
      <c r="DZ99" s="6">
        <v>0.45</v>
      </c>
      <c r="EA99" s="6">
        <v>1.1100000000000001</v>
      </c>
      <c r="EB99" s="6">
        <v>0.18</v>
      </c>
      <c r="EC99" s="6">
        <v>0</v>
      </c>
      <c r="EF99" s="6" t="s">
        <v>101</v>
      </c>
      <c r="EG99" s="6">
        <v>0.5</v>
      </c>
      <c r="EH99" s="6">
        <v>0.42</v>
      </c>
      <c r="EI99" s="6">
        <v>0.43</v>
      </c>
      <c r="EJ99" s="6">
        <v>0</v>
      </c>
      <c r="EM99" s="6" t="s">
        <v>101</v>
      </c>
      <c r="EN99" s="6">
        <v>1.06</v>
      </c>
      <c r="EO99" s="6">
        <v>0.32</v>
      </c>
      <c r="EP99" s="6">
        <v>1.81</v>
      </c>
      <c r="EQ99" s="6">
        <v>0</v>
      </c>
      <c r="ET99" s="6" t="s">
        <v>101</v>
      </c>
      <c r="EU99" s="6">
        <v>1.94</v>
      </c>
      <c r="EV99" s="6">
        <v>0.57999999999999996</v>
      </c>
      <c r="EW99" s="6">
        <v>3.42</v>
      </c>
      <c r="EX99" s="6">
        <v>0</v>
      </c>
      <c r="FA99" s="6" t="s">
        <v>101</v>
      </c>
      <c r="FB99" s="6">
        <v>2.1</v>
      </c>
      <c r="FC99" s="6">
        <v>0.27</v>
      </c>
      <c r="FD99" s="6">
        <v>3.97</v>
      </c>
      <c r="FE99" s="6">
        <v>0</v>
      </c>
      <c r="FH99" s="6" t="s">
        <v>101</v>
      </c>
      <c r="FI99" s="6">
        <v>1.64</v>
      </c>
      <c r="FJ99" s="6">
        <v>0.1</v>
      </c>
      <c r="FK99" s="6">
        <v>2.92</v>
      </c>
      <c r="FL99" s="6">
        <v>0</v>
      </c>
      <c r="FO99" s="6" t="s">
        <v>101</v>
      </c>
      <c r="FP99" s="6">
        <v>1.62</v>
      </c>
      <c r="FQ99" s="6">
        <v>0.36</v>
      </c>
      <c r="FR99" s="6">
        <v>2.77</v>
      </c>
      <c r="FS99" s="6">
        <v>0</v>
      </c>
      <c r="FV99" s="6" t="s">
        <v>101</v>
      </c>
      <c r="FW99" s="6">
        <v>0.98</v>
      </c>
      <c r="FX99" s="6">
        <v>0.28000000000000003</v>
      </c>
      <c r="FY99" s="6">
        <v>1.56</v>
      </c>
      <c r="FZ99" s="6">
        <v>0</v>
      </c>
      <c r="GC99" s="6" t="s">
        <v>101</v>
      </c>
      <c r="GD99" s="6">
        <v>2.57</v>
      </c>
      <c r="GE99" s="6">
        <v>1.06</v>
      </c>
      <c r="GF99" s="6">
        <v>3.74</v>
      </c>
      <c r="GG99" s="6">
        <v>0</v>
      </c>
      <c r="GJ99" s="58" t="s">
        <v>101</v>
      </c>
      <c r="GK99" s="58">
        <v>2.17</v>
      </c>
      <c r="GL99" s="58">
        <v>0</v>
      </c>
      <c r="GM99" s="58">
        <v>4</v>
      </c>
      <c r="GN99" s="58">
        <v>0</v>
      </c>
      <c r="GQ99" s="58" t="s">
        <v>101</v>
      </c>
      <c r="GR99" s="58">
        <v>1.74</v>
      </c>
      <c r="GS99" s="58">
        <v>0.1</v>
      </c>
      <c r="GT99" s="58">
        <v>3.19</v>
      </c>
      <c r="GU99" s="58">
        <v>0</v>
      </c>
      <c r="GX99" s="62" t="s">
        <v>101</v>
      </c>
      <c r="GY99" s="62">
        <v>1.78</v>
      </c>
      <c r="GZ99" s="62">
        <v>0.18</v>
      </c>
      <c r="HA99" s="62">
        <v>3.26</v>
      </c>
      <c r="HB99" s="62">
        <v>0</v>
      </c>
      <c r="HE99" s="66" t="s">
        <v>101</v>
      </c>
      <c r="HF99" s="66">
        <v>1.83</v>
      </c>
      <c r="HG99" s="66">
        <v>0.6</v>
      </c>
      <c r="HH99" s="66">
        <v>2.93</v>
      </c>
      <c r="HI99" s="66">
        <v>0</v>
      </c>
      <c r="HL99" s="66" t="s">
        <v>101</v>
      </c>
      <c r="HM99" s="66">
        <v>1.82</v>
      </c>
      <c r="HN99" s="66">
        <v>0.38</v>
      </c>
      <c r="HO99" s="66">
        <v>3.27</v>
      </c>
      <c r="HP99" s="66">
        <v>0</v>
      </c>
      <c r="HS99" s="66" t="s">
        <v>101</v>
      </c>
      <c r="HT99" s="66">
        <v>1.25</v>
      </c>
      <c r="HU99" s="66">
        <v>0.25</v>
      </c>
      <c r="HV99" s="66">
        <v>2.0099999999999998</v>
      </c>
      <c r="HW99" s="66">
        <v>0</v>
      </c>
      <c r="HZ99" s="66" t="s">
        <v>101</v>
      </c>
      <c r="IA99" s="75">
        <v>1.86</v>
      </c>
      <c r="IB99" s="75">
        <v>2.62</v>
      </c>
      <c r="IC99" s="75">
        <v>2.06</v>
      </c>
      <c r="ID99" s="75">
        <v>0</v>
      </c>
      <c r="IG99" s="66" t="s">
        <v>101</v>
      </c>
      <c r="IH99" s="66">
        <v>2.4500000000000002</v>
      </c>
      <c r="II99" s="66">
        <v>2.59</v>
      </c>
      <c r="IJ99" s="66">
        <v>3.07</v>
      </c>
      <c r="IK99" s="66">
        <v>0</v>
      </c>
      <c r="IN99" s="66" t="s">
        <v>101</v>
      </c>
      <c r="IO99" s="66">
        <v>1.18</v>
      </c>
      <c r="IP99" s="66">
        <v>1.51</v>
      </c>
      <c r="IQ99" s="66">
        <v>1.26</v>
      </c>
      <c r="IR99" s="66">
        <v>0</v>
      </c>
      <c r="IU99" s="66" t="s">
        <v>101</v>
      </c>
      <c r="IV99" s="66">
        <v>2.2400000000000002</v>
      </c>
      <c r="IW99" s="66">
        <v>0.47</v>
      </c>
      <c r="IX99" s="66">
        <v>3.94</v>
      </c>
      <c r="IY99" s="66">
        <v>0</v>
      </c>
      <c r="JB99" s="66" t="s">
        <v>101</v>
      </c>
      <c r="JC99" s="76">
        <v>2.41</v>
      </c>
      <c r="JD99" s="76">
        <v>1.9</v>
      </c>
      <c r="JE99" s="76">
        <v>3.3</v>
      </c>
      <c r="JF99" s="76">
        <v>0</v>
      </c>
      <c r="JI99" s="66" t="s">
        <v>101</v>
      </c>
      <c r="JJ99" s="66">
        <v>1.41</v>
      </c>
      <c r="JK99" s="66">
        <v>0.28000000000000003</v>
      </c>
      <c r="JL99" s="66">
        <v>2.3199999999999998</v>
      </c>
      <c r="JM99" s="66">
        <v>0</v>
      </c>
      <c r="JP99" s="72" t="s">
        <v>101</v>
      </c>
      <c r="JQ99" s="72">
        <v>0.83</v>
      </c>
      <c r="JR99" s="72">
        <v>1.17</v>
      </c>
      <c r="JS99" s="72">
        <v>0.99</v>
      </c>
      <c r="JT99" s="72">
        <v>0</v>
      </c>
      <c r="JW99" s="76" t="s">
        <v>101</v>
      </c>
      <c r="JX99" s="76">
        <v>0.49</v>
      </c>
      <c r="JY99" s="76">
        <v>0.14000000000000001</v>
      </c>
      <c r="JZ99" s="76">
        <v>0.95</v>
      </c>
      <c r="KA99" s="76">
        <v>0</v>
      </c>
      <c r="KD99" s="76" t="s">
        <v>101</v>
      </c>
      <c r="KE99" s="76">
        <v>0.39</v>
      </c>
      <c r="KF99" s="76">
        <v>0</v>
      </c>
      <c r="KG99" s="76">
        <v>0.83</v>
      </c>
      <c r="KH99" s="76">
        <v>0</v>
      </c>
      <c r="KK99" s="6" t="s">
        <v>101</v>
      </c>
      <c r="KL99" s="6">
        <v>1.01</v>
      </c>
      <c r="KM99" s="6">
        <v>0.31</v>
      </c>
      <c r="KN99" s="6">
        <v>1.69</v>
      </c>
      <c r="KO99" s="6">
        <v>0</v>
      </c>
      <c r="KR99" s="76" t="s">
        <v>101</v>
      </c>
      <c r="KS99" s="76">
        <v>0.61</v>
      </c>
      <c r="KT99" s="76">
        <v>0.46</v>
      </c>
      <c r="KU99" s="76">
        <v>0.98</v>
      </c>
      <c r="KV99" s="76">
        <v>0</v>
      </c>
      <c r="KY99" s="76" t="s">
        <v>101</v>
      </c>
      <c r="KZ99" s="76">
        <v>0.7</v>
      </c>
      <c r="LA99" s="76">
        <v>0.22</v>
      </c>
      <c r="LB99" s="76">
        <v>1.26</v>
      </c>
      <c r="LC99" s="76">
        <v>0</v>
      </c>
      <c r="LF99" s="76" t="s">
        <v>101</v>
      </c>
      <c r="LG99" s="76">
        <v>0.77</v>
      </c>
      <c r="LH99" s="76">
        <v>0.25</v>
      </c>
      <c r="LI99" s="76">
        <v>1.39</v>
      </c>
      <c r="LJ99" s="76">
        <v>0</v>
      </c>
      <c r="LM99" s="76" t="s">
        <v>101</v>
      </c>
      <c r="LN99" s="76">
        <v>0.42</v>
      </c>
      <c r="LO99" s="76">
        <v>0.28999999999999998</v>
      </c>
      <c r="LP99" s="76">
        <v>0.54</v>
      </c>
      <c r="LQ99" s="76">
        <v>0</v>
      </c>
      <c r="LR99" s="76"/>
      <c r="LS99" s="76"/>
      <c r="LT99" s="76" t="s">
        <v>101</v>
      </c>
      <c r="LU99" s="76">
        <v>1.01</v>
      </c>
      <c r="LV99" s="76">
        <v>0.63</v>
      </c>
      <c r="LW99" s="76">
        <v>1.72</v>
      </c>
      <c r="LX99" s="76">
        <v>0</v>
      </c>
      <c r="LY99" s="76"/>
      <c r="LZ99" s="76"/>
      <c r="MA99" s="76" t="s">
        <v>101</v>
      </c>
      <c r="MB99" s="76">
        <v>0.55000000000000004</v>
      </c>
      <c r="MC99" s="76">
        <v>0</v>
      </c>
      <c r="MD99" s="76">
        <v>1.08</v>
      </c>
      <c r="ME99" s="76">
        <v>0</v>
      </c>
      <c r="MH99" s="76" t="s">
        <v>101</v>
      </c>
      <c r="MI99" s="76">
        <v>0.74</v>
      </c>
      <c r="MJ99" s="76">
        <v>0.83</v>
      </c>
      <c r="MK99" s="76">
        <v>0.95</v>
      </c>
      <c r="ML99" s="76">
        <v>0</v>
      </c>
      <c r="MM99" s="76"/>
      <c r="MN99" s="76"/>
      <c r="MO99" s="76" t="s">
        <v>101</v>
      </c>
      <c r="MP99" s="76">
        <v>0.1</v>
      </c>
      <c r="MQ99" s="76">
        <v>0.36</v>
      </c>
      <c r="MR99" s="76">
        <v>0</v>
      </c>
      <c r="MS99" s="76">
        <v>0</v>
      </c>
    </row>
    <row r="100" spans="1:357" x14ac:dyDescent="0.25">
      <c r="A100" s="1">
        <v>4.7499999999999973</v>
      </c>
      <c r="B100" s="1">
        <v>4.7999999999999972</v>
      </c>
      <c r="C100" s="1" t="s">
        <v>102</v>
      </c>
      <c r="D100" s="1">
        <v>0.94</v>
      </c>
      <c r="E100" s="1">
        <v>1.73</v>
      </c>
      <c r="F100" s="1">
        <v>0.25</v>
      </c>
      <c r="G100" s="1">
        <v>1.44</v>
      </c>
      <c r="H100" s="1"/>
      <c r="I100" s="1"/>
      <c r="J100" s="1" t="s">
        <v>102</v>
      </c>
      <c r="K100" s="1">
        <v>1.5</v>
      </c>
      <c r="L100" s="1">
        <v>2.1800000000000002</v>
      </c>
      <c r="M100" s="1">
        <v>1.08</v>
      </c>
      <c r="N100" s="1">
        <v>1.3</v>
      </c>
      <c r="O100" s="1"/>
      <c r="P100" s="1"/>
      <c r="Q100" s="1" t="s">
        <v>102</v>
      </c>
      <c r="R100" s="1">
        <v>1.23</v>
      </c>
      <c r="S100" s="1">
        <v>2.02</v>
      </c>
      <c r="T100" s="1">
        <v>0.94</v>
      </c>
      <c r="U100" s="1">
        <v>0.18</v>
      </c>
      <c r="V100" s="1"/>
      <c r="W100" s="1"/>
      <c r="X100" s="1" t="s">
        <v>102</v>
      </c>
      <c r="Y100" s="1">
        <v>1.24</v>
      </c>
      <c r="Z100" s="1">
        <v>2.2400000000000002</v>
      </c>
      <c r="AA100" s="1">
        <v>1.06</v>
      </c>
      <c r="AB100" s="1">
        <v>0</v>
      </c>
      <c r="AC100" s="1"/>
      <c r="AD100" s="1"/>
      <c r="AE100" s="6" t="s">
        <v>102</v>
      </c>
      <c r="AF100" s="6">
        <v>1.37</v>
      </c>
      <c r="AG100" s="6">
        <v>1.45</v>
      </c>
      <c r="AH100" s="6">
        <v>1.65</v>
      </c>
      <c r="AI100" s="6">
        <v>0.78</v>
      </c>
      <c r="AJ100" s="1"/>
      <c r="AK100" s="1"/>
      <c r="AL100" s="6" t="s">
        <v>102</v>
      </c>
      <c r="AM100" s="6">
        <v>2.13</v>
      </c>
      <c r="AN100" s="6">
        <v>1.56</v>
      </c>
      <c r="AO100" s="6">
        <v>1.05</v>
      </c>
      <c r="AP100" s="6">
        <v>6.3</v>
      </c>
      <c r="AQ100" s="1"/>
      <c r="AR100" s="1"/>
      <c r="AS100" s="6" t="s">
        <v>102</v>
      </c>
      <c r="AT100" s="6">
        <v>1.26</v>
      </c>
      <c r="AU100" s="6">
        <v>1.89</v>
      </c>
      <c r="AV100" s="6">
        <v>0.75</v>
      </c>
      <c r="AW100" s="6">
        <v>2.4</v>
      </c>
      <c r="AZ100" s="6" t="s">
        <v>102</v>
      </c>
      <c r="BA100" s="6">
        <v>1.32</v>
      </c>
      <c r="BB100" s="6">
        <v>1.1499999999999999</v>
      </c>
      <c r="BC100" s="6">
        <v>0.98</v>
      </c>
      <c r="BD100" s="6">
        <v>0.97</v>
      </c>
      <c r="BG100" s="6" t="s">
        <v>102</v>
      </c>
      <c r="BH100" s="6">
        <v>0.95</v>
      </c>
      <c r="BI100" s="6">
        <v>2.29</v>
      </c>
      <c r="BJ100" s="6">
        <v>0.71</v>
      </c>
      <c r="BK100" s="6">
        <v>0</v>
      </c>
      <c r="BN100" s="6" t="s">
        <v>102</v>
      </c>
      <c r="BO100" s="6">
        <v>1.55</v>
      </c>
      <c r="BP100" s="6">
        <v>2.75</v>
      </c>
      <c r="BQ100" s="6">
        <v>0.84</v>
      </c>
      <c r="BR100" s="6">
        <v>0</v>
      </c>
      <c r="BU100" s="6" t="s">
        <v>102</v>
      </c>
      <c r="BV100" s="6">
        <v>2.0299999999999998</v>
      </c>
      <c r="BW100" s="6">
        <v>1.26</v>
      </c>
      <c r="BX100" s="6">
        <v>2.89</v>
      </c>
      <c r="BY100" s="6">
        <v>0</v>
      </c>
      <c r="CB100" s="6" t="s">
        <v>102</v>
      </c>
      <c r="CC100" s="6">
        <v>0.99</v>
      </c>
      <c r="CD100" s="6">
        <v>2.09</v>
      </c>
      <c r="CE100" s="6">
        <v>0.66</v>
      </c>
      <c r="CF100" s="6">
        <v>0</v>
      </c>
      <c r="CI100" s="6" t="s">
        <v>102</v>
      </c>
      <c r="CJ100" s="6">
        <v>0.89</v>
      </c>
      <c r="CK100" s="6">
        <v>1.35</v>
      </c>
      <c r="CL100" s="6">
        <v>0.67</v>
      </c>
      <c r="CM100" s="6">
        <v>0</v>
      </c>
      <c r="CP100" s="6" t="s">
        <v>102</v>
      </c>
      <c r="CQ100" s="6">
        <v>0.55000000000000004</v>
      </c>
      <c r="CR100" s="6">
        <v>0.84</v>
      </c>
      <c r="CS100" s="6">
        <v>0.62</v>
      </c>
      <c r="CT100" s="6">
        <v>0</v>
      </c>
      <c r="CW100" s="6" t="s">
        <v>102</v>
      </c>
      <c r="CX100" s="6">
        <v>0.97</v>
      </c>
      <c r="CY100" s="6">
        <v>0</v>
      </c>
      <c r="CZ100" s="6">
        <v>1.49</v>
      </c>
      <c r="DA100" s="6">
        <v>1.03</v>
      </c>
      <c r="DD100" s="6" t="s">
        <v>102</v>
      </c>
      <c r="DE100" s="6">
        <v>0.6</v>
      </c>
      <c r="DF100" s="6">
        <v>1.58</v>
      </c>
      <c r="DG100" s="6">
        <v>0.21</v>
      </c>
      <c r="DH100" s="6">
        <v>0.32</v>
      </c>
      <c r="DK100" s="6" t="s">
        <v>102</v>
      </c>
      <c r="DL100" s="6">
        <v>1.42</v>
      </c>
      <c r="DM100" s="6">
        <v>4.01</v>
      </c>
      <c r="DN100" s="6">
        <v>0.49</v>
      </c>
      <c r="DO100" s="6">
        <v>0</v>
      </c>
      <c r="DR100" s="6" t="s">
        <v>102</v>
      </c>
      <c r="DS100" s="6">
        <v>2.71</v>
      </c>
      <c r="DT100" s="6">
        <v>5.76</v>
      </c>
      <c r="DU100" s="6">
        <v>1.81</v>
      </c>
      <c r="DV100" s="6">
        <v>0.28999999999999998</v>
      </c>
      <c r="DY100" s="6" t="s">
        <v>102</v>
      </c>
      <c r="DZ100" s="6">
        <v>1.32</v>
      </c>
      <c r="EA100" s="6">
        <v>2.67</v>
      </c>
      <c r="EB100" s="6">
        <v>0.17</v>
      </c>
      <c r="EC100" s="6">
        <v>1.72</v>
      </c>
      <c r="EF100" s="6" t="s">
        <v>102</v>
      </c>
      <c r="EG100" s="6">
        <v>4.13</v>
      </c>
      <c r="EH100" s="6">
        <v>8.1999999999999993</v>
      </c>
      <c r="EI100" s="6">
        <v>0.61</v>
      </c>
      <c r="EJ100" s="6">
        <v>8.64</v>
      </c>
      <c r="EM100" s="6" t="s">
        <v>102</v>
      </c>
      <c r="EN100" s="6">
        <v>0.45</v>
      </c>
      <c r="EO100" s="6">
        <v>0.52</v>
      </c>
      <c r="EP100" s="6">
        <v>0.25</v>
      </c>
      <c r="EQ100" s="6">
        <v>0</v>
      </c>
      <c r="ET100" s="6" t="s">
        <v>102</v>
      </c>
      <c r="EU100" s="6">
        <v>1.6</v>
      </c>
      <c r="EV100" s="6">
        <v>5.15</v>
      </c>
      <c r="EW100" s="6">
        <v>0.18</v>
      </c>
      <c r="EX100" s="6">
        <v>0</v>
      </c>
      <c r="FA100" s="6" t="s">
        <v>102</v>
      </c>
      <c r="FB100" s="6">
        <v>3.24</v>
      </c>
      <c r="FC100" s="6">
        <v>8.92</v>
      </c>
      <c r="FD100" s="6">
        <v>0.28999999999999998</v>
      </c>
      <c r="FE100" s="6">
        <v>0.09</v>
      </c>
      <c r="FH100" s="6" t="s">
        <v>102</v>
      </c>
      <c r="FI100" s="6">
        <v>0.35</v>
      </c>
      <c r="FJ100" s="6">
        <v>0.28000000000000003</v>
      </c>
      <c r="FK100" s="6">
        <v>0.36</v>
      </c>
      <c r="FL100" s="6">
        <v>0</v>
      </c>
      <c r="FO100" s="6" t="s">
        <v>102</v>
      </c>
      <c r="FP100" s="6">
        <v>0.04</v>
      </c>
      <c r="FQ100" s="6">
        <v>0</v>
      </c>
      <c r="FR100" s="6">
        <v>7.0000000000000007E-2</v>
      </c>
      <c r="FS100" s="6">
        <v>0</v>
      </c>
      <c r="FV100" s="6" t="s">
        <v>102</v>
      </c>
      <c r="FW100" s="6">
        <v>0.32</v>
      </c>
      <c r="FX100" s="6">
        <v>0</v>
      </c>
      <c r="FY100" s="6">
        <v>0.18</v>
      </c>
      <c r="FZ100" s="6">
        <v>2.5</v>
      </c>
      <c r="GC100" s="6" t="s">
        <v>102</v>
      </c>
      <c r="GD100" s="6">
        <v>1.01</v>
      </c>
      <c r="GE100" s="6">
        <v>1.27</v>
      </c>
      <c r="GF100" s="6">
        <v>0.48</v>
      </c>
      <c r="GG100" s="6">
        <v>3.83</v>
      </c>
      <c r="GJ100" s="58" t="s">
        <v>102</v>
      </c>
      <c r="GK100" s="58">
        <v>1.96</v>
      </c>
      <c r="GL100" s="58">
        <v>4.29</v>
      </c>
      <c r="GM100" s="58">
        <v>1.31</v>
      </c>
      <c r="GN100" s="58">
        <v>0.17</v>
      </c>
      <c r="GQ100" s="58" t="s">
        <v>102</v>
      </c>
      <c r="GR100" s="58">
        <v>0.77</v>
      </c>
      <c r="GS100" s="58">
        <v>0.79</v>
      </c>
      <c r="GT100" s="58">
        <v>0.72</v>
      </c>
      <c r="GU100" s="58">
        <v>0.64</v>
      </c>
      <c r="GX100" s="62" t="s">
        <v>102</v>
      </c>
      <c r="GY100" s="62">
        <v>1.53</v>
      </c>
      <c r="GZ100" s="62">
        <v>0.86</v>
      </c>
      <c r="HA100" s="62">
        <v>2.1</v>
      </c>
      <c r="HB100" s="62">
        <v>0.8</v>
      </c>
      <c r="HE100" s="66" t="s">
        <v>102</v>
      </c>
      <c r="HF100" s="66">
        <v>1.61</v>
      </c>
      <c r="HG100" s="66">
        <v>0.22</v>
      </c>
      <c r="HH100" s="66">
        <v>2.68</v>
      </c>
      <c r="HI100" s="66">
        <v>0.43</v>
      </c>
      <c r="HL100" s="66" t="s">
        <v>102</v>
      </c>
      <c r="HM100" s="66">
        <v>1.57</v>
      </c>
      <c r="HN100" s="66">
        <v>0.95</v>
      </c>
      <c r="HO100" s="66">
        <v>1.85</v>
      </c>
      <c r="HP100" s="66">
        <v>1.7</v>
      </c>
      <c r="HS100" s="66" t="s">
        <v>102</v>
      </c>
      <c r="HT100" s="66">
        <v>1.52</v>
      </c>
      <c r="HU100" s="66">
        <v>1.05</v>
      </c>
      <c r="HV100" s="66">
        <v>1.38</v>
      </c>
      <c r="HW100" s="66">
        <v>4.37</v>
      </c>
      <c r="HZ100" s="66" t="s">
        <v>102</v>
      </c>
      <c r="IA100" s="75">
        <v>1.88</v>
      </c>
      <c r="IB100" s="75">
        <v>0.47</v>
      </c>
      <c r="IC100" s="75">
        <v>1.32</v>
      </c>
      <c r="ID100" s="75">
        <v>9.2100000000000009</v>
      </c>
      <c r="IG100" s="66" t="s">
        <v>102</v>
      </c>
      <c r="IH100" s="66">
        <v>1.74</v>
      </c>
      <c r="II100" s="66">
        <v>1.1399999999999999</v>
      </c>
      <c r="IJ100" s="66">
        <v>2.54</v>
      </c>
      <c r="IK100" s="66">
        <v>0.3</v>
      </c>
      <c r="IN100" s="66" t="s">
        <v>102</v>
      </c>
      <c r="IO100" s="66">
        <v>1.38</v>
      </c>
      <c r="IP100" s="66">
        <v>0.8</v>
      </c>
      <c r="IQ100" s="66">
        <v>1.64</v>
      </c>
      <c r="IR100" s="66">
        <v>0</v>
      </c>
      <c r="IU100" s="66" t="s">
        <v>102</v>
      </c>
      <c r="IV100" s="66">
        <v>0.89</v>
      </c>
      <c r="IW100" s="66">
        <v>0.74</v>
      </c>
      <c r="IX100" s="66">
        <v>1.05</v>
      </c>
      <c r="IY100" s="66">
        <v>0</v>
      </c>
      <c r="JB100" s="66" t="s">
        <v>102</v>
      </c>
      <c r="JC100" s="76">
        <v>0.33</v>
      </c>
      <c r="JD100" s="76">
        <v>0</v>
      </c>
      <c r="JE100" s="76">
        <v>0.47</v>
      </c>
      <c r="JF100" s="76">
        <v>0</v>
      </c>
      <c r="JI100" s="66" t="s">
        <v>102</v>
      </c>
      <c r="JJ100" s="66">
        <v>0.87</v>
      </c>
      <c r="JK100" s="66">
        <v>0.46</v>
      </c>
      <c r="JL100" s="66">
        <v>1.41</v>
      </c>
      <c r="JM100" s="66">
        <v>0</v>
      </c>
      <c r="JP100" s="72" t="s">
        <v>102</v>
      </c>
      <c r="JQ100" s="72">
        <v>1.04</v>
      </c>
      <c r="JR100" s="72">
        <v>1.06</v>
      </c>
      <c r="JS100" s="72">
        <v>1.08</v>
      </c>
      <c r="JT100" s="72">
        <v>0</v>
      </c>
      <c r="JW100" s="76" t="s">
        <v>102</v>
      </c>
      <c r="JX100" s="76">
        <v>1.94</v>
      </c>
      <c r="JY100" s="76">
        <v>1.4</v>
      </c>
      <c r="JZ100" s="76">
        <v>3.2</v>
      </c>
      <c r="KA100" s="76">
        <v>0</v>
      </c>
      <c r="KD100" s="76" t="s">
        <v>102</v>
      </c>
      <c r="KE100" s="76">
        <v>1.1499999999999999</v>
      </c>
      <c r="KF100" s="76">
        <v>0.68</v>
      </c>
      <c r="KG100" s="76">
        <v>1.71</v>
      </c>
      <c r="KH100" s="76">
        <v>0</v>
      </c>
      <c r="KK100" s="6" t="s">
        <v>102</v>
      </c>
      <c r="KL100" s="6">
        <v>2.0099999999999998</v>
      </c>
      <c r="KM100" s="6">
        <v>5.5</v>
      </c>
      <c r="KN100" s="6">
        <v>1.4</v>
      </c>
      <c r="KO100" s="6">
        <v>0.19</v>
      </c>
      <c r="KR100" s="76" t="s">
        <v>102</v>
      </c>
      <c r="KS100" s="76">
        <v>3.81</v>
      </c>
      <c r="KT100" s="76">
        <v>8.4499999999999993</v>
      </c>
      <c r="KU100" s="76">
        <v>2.2000000000000002</v>
      </c>
      <c r="KV100" s="76">
        <v>0.44</v>
      </c>
      <c r="KY100" s="76" t="s">
        <v>102</v>
      </c>
      <c r="KZ100" s="76">
        <v>2.61</v>
      </c>
      <c r="LA100" s="76">
        <v>5.23</v>
      </c>
      <c r="LB100" s="76">
        <v>1.43</v>
      </c>
      <c r="LC100" s="76">
        <v>0.6</v>
      </c>
      <c r="LF100" s="76" t="s">
        <v>102</v>
      </c>
      <c r="LG100" s="76">
        <v>2.1</v>
      </c>
      <c r="LH100" s="76">
        <v>4.1900000000000004</v>
      </c>
      <c r="LI100" s="76">
        <v>1.3</v>
      </c>
      <c r="LJ100" s="76">
        <v>1.05</v>
      </c>
      <c r="LM100" s="76" t="s">
        <v>102</v>
      </c>
      <c r="LN100" s="76">
        <v>1.59</v>
      </c>
      <c r="LO100" s="76">
        <v>3.49</v>
      </c>
      <c r="LP100" s="76">
        <v>1.17</v>
      </c>
      <c r="LQ100" s="76">
        <v>0</v>
      </c>
      <c r="LR100" s="76"/>
      <c r="LS100" s="76"/>
      <c r="LT100" s="76" t="s">
        <v>102</v>
      </c>
      <c r="LU100" s="76">
        <v>1.65</v>
      </c>
      <c r="LV100" s="76">
        <v>0.32</v>
      </c>
      <c r="LW100" s="76">
        <v>2.94</v>
      </c>
      <c r="LX100" s="76">
        <v>0.77</v>
      </c>
      <c r="LY100" s="76"/>
      <c r="LZ100" s="76"/>
      <c r="MA100" s="76" t="s">
        <v>102</v>
      </c>
      <c r="MB100" s="76">
        <v>1.38</v>
      </c>
      <c r="MC100" s="76">
        <v>1.47</v>
      </c>
      <c r="MD100" s="76">
        <v>1.78</v>
      </c>
      <c r="ME100" s="76">
        <v>0</v>
      </c>
      <c r="MH100" s="76" t="s">
        <v>102</v>
      </c>
      <c r="MI100" s="76">
        <v>1.27</v>
      </c>
      <c r="MJ100" s="76">
        <v>2.4300000000000002</v>
      </c>
      <c r="MK100" s="76">
        <v>0.88</v>
      </c>
      <c r="ML100" s="76">
        <v>0</v>
      </c>
      <c r="MM100" s="76"/>
      <c r="MN100" s="76"/>
      <c r="MO100" s="76" t="s">
        <v>102</v>
      </c>
      <c r="MP100" s="76">
        <v>1.1200000000000001</v>
      </c>
      <c r="MQ100" s="76">
        <v>2.54</v>
      </c>
      <c r="MR100" s="76">
        <v>0.83</v>
      </c>
      <c r="MS100" s="76">
        <v>0</v>
      </c>
    </row>
    <row r="101" spans="1:357" x14ac:dyDescent="0.25">
      <c r="A101" s="1">
        <v>4.7999999999999972</v>
      </c>
      <c r="B101" s="1">
        <v>4.849999999999997</v>
      </c>
      <c r="C101" s="1" t="s">
        <v>103</v>
      </c>
      <c r="D101" s="1">
        <v>0.32</v>
      </c>
      <c r="E101" s="1">
        <v>0</v>
      </c>
      <c r="F101" s="1">
        <v>0.1</v>
      </c>
      <c r="G101" s="1">
        <v>0</v>
      </c>
      <c r="H101" s="1"/>
      <c r="I101" s="1"/>
      <c r="J101" s="1" t="s">
        <v>103</v>
      </c>
      <c r="K101" s="1">
        <v>0.78</v>
      </c>
      <c r="L101" s="1">
        <v>0</v>
      </c>
      <c r="M101" s="1">
        <v>1.1299999999999999</v>
      </c>
      <c r="N101" s="1">
        <v>0.25</v>
      </c>
      <c r="O101" s="1"/>
      <c r="P101" s="1"/>
      <c r="Q101" s="1" t="s">
        <v>103</v>
      </c>
      <c r="R101" s="1">
        <v>0.37</v>
      </c>
      <c r="S101" s="1">
        <v>0</v>
      </c>
      <c r="T101" s="1">
        <v>0.19</v>
      </c>
      <c r="U101" s="1">
        <v>1.26</v>
      </c>
      <c r="V101" s="1"/>
      <c r="W101" s="1"/>
      <c r="X101" s="1" t="s">
        <v>103</v>
      </c>
      <c r="Y101" s="1">
        <v>0.51</v>
      </c>
      <c r="Z101" s="1">
        <v>0.46</v>
      </c>
      <c r="AA101" s="1">
        <v>0.65</v>
      </c>
      <c r="AB101" s="1">
        <v>0</v>
      </c>
      <c r="AC101" s="1"/>
      <c r="AD101" s="1"/>
      <c r="AE101" s="6" t="s">
        <v>103</v>
      </c>
      <c r="AF101" s="6">
        <v>0.13</v>
      </c>
      <c r="AG101" s="6">
        <v>0</v>
      </c>
      <c r="AH101" s="6">
        <v>0.16</v>
      </c>
      <c r="AI101" s="6">
        <v>0</v>
      </c>
      <c r="AJ101" s="1"/>
      <c r="AK101" s="1"/>
      <c r="AL101" s="6" t="s">
        <v>103</v>
      </c>
      <c r="AM101" s="6">
        <v>0.23</v>
      </c>
      <c r="AN101" s="6">
        <v>0.37</v>
      </c>
      <c r="AO101" s="6">
        <v>0.2</v>
      </c>
      <c r="AP101" s="6">
        <v>0</v>
      </c>
      <c r="AQ101" s="1"/>
      <c r="AR101" s="1"/>
      <c r="AS101" s="6" t="s">
        <v>103</v>
      </c>
      <c r="AT101" s="6">
        <v>0.16</v>
      </c>
      <c r="AU101" s="6">
        <v>0.27</v>
      </c>
      <c r="AV101" s="6">
        <v>0.17</v>
      </c>
      <c r="AW101" s="6">
        <v>0</v>
      </c>
      <c r="AZ101" s="6" t="s">
        <v>103</v>
      </c>
      <c r="BA101" s="6">
        <v>0.14000000000000001</v>
      </c>
      <c r="BB101" s="6">
        <v>0.16</v>
      </c>
      <c r="BC101" s="6">
        <v>0.19</v>
      </c>
      <c r="BD101" s="6">
        <v>0</v>
      </c>
      <c r="BG101" s="6" t="s">
        <v>103</v>
      </c>
      <c r="BH101" s="6">
        <v>0.2</v>
      </c>
      <c r="BI101" s="6">
        <v>0</v>
      </c>
      <c r="BJ101" s="6">
        <v>0.36</v>
      </c>
      <c r="BK101" s="6">
        <v>0</v>
      </c>
      <c r="BN101" s="6" t="s">
        <v>103</v>
      </c>
      <c r="BO101" s="6">
        <v>0.14000000000000001</v>
      </c>
      <c r="BP101" s="6">
        <v>0</v>
      </c>
      <c r="BQ101" s="6">
        <v>0.16</v>
      </c>
      <c r="BR101" s="6">
        <v>0</v>
      </c>
      <c r="BU101" s="6" t="s">
        <v>103</v>
      </c>
      <c r="BV101" s="6">
        <v>0.12</v>
      </c>
      <c r="BW101" s="6">
        <v>0</v>
      </c>
      <c r="BX101" s="6">
        <v>0.08</v>
      </c>
      <c r="BY101" s="6">
        <v>0</v>
      </c>
      <c r="CB101" s="6" t="s">
        <v>103</v>
      </c>
      <c r="CC101" s="6">
        <v>0.08</v>
      </c>
      <c r="CD101" s="6">
        <v>0</v>
      </c>
      <c r="CE101" s="6">
        <v>0.16</v>
      </c>
      <c r="CF101" s="6">
        <v>0</v>
      </c>
      <c r="CI101" s="6" t="s">
        <v>103</v>
      </c>
      <c r="CJ101" s="6">
        <v>0.34</v>
      </c>
      <c r="CK101" s="6">
        <v>0</v>
      </c>
      <c r="CL101" s="6">
        <v>0.64</v>
      </c>
      <c r="CM101" s="6">
        <v>0</v>
      </c>
      <c r="CP101" s="6" t="s">
        <v>103</v>
      </c>
      <c r="CQ101" s="6">
        <v>0.28000000000000003</v>
      </c>
      <c r="CR101" s="6">
        <v>0.81</v>
      </c>
      <c r="CS101" s="6">
        <v>0.11</v>
      </c>
      <c r="CT101" s="6">
        <v>0</v>
      </c>
      <c r="CW101" s="6" t="s">
        <v>103</v>
      </c>
      <c r="CX101" s="6">
        <v>0.2</v>
      </c>
      <c r="CY101" s="6">
        <v>0.18</v>
      </c>
      <c r="CZ101" s="6">
        <v>0.14000000000000001</v>
      </c>
      <c r="DA101" s="6">
        <v>0.57999999999999996</v>
      </c>
      <c r="DD101" s="6" t="s">
        <v>103</v>
      </c>
      <c r="DE101" s="6">
        <v>0.14000000000000001</v>
      </c>
      <c r="DF101" s="6">
        <v>0</v>
      </c>
      <c r="DG101" s="6">
        <v>0.13</v>
      </c>
      <c r="DH101" s="6">
        <v>0</v>
      </c>
      <c r="DK101" s="6" t="s">
        <v>103</v>
      </c>
      <c r="DL101" s="6">
        <v>0.04</v>
      </c>
      <c r="DM101" s="6">
        <v>0</v>
      </c>
      <c r="DN101" s="6">
        <v>7.0000000000000007E-2</v>
      </c>
      <c r="DO101" s="6">
        <v>0</v>
      </c>
      <c r="DR101" s="6" t="s">
        <v>103</v>
      </c>
      <c r="DS101" s="6">
        <v>0.32</v>
      </c>
      <c r="DT101" s="6">
        <v>0</v>
      </c>
      <c r="DU101" s="6">
        <v>0.63</v>
      </c>
      <c r="DV101" s="6">
        <v>0</v>
      </c>
      <c r="DY101" s="6" t="s">
        <v>103</v>
      </c>
      <c r="DZ101" s="6">
        <v>0.37</v>
      </c>
      <c r="EA101" s="6">
        <v>0</v>
      </c>
      <c r="EB101" s="6">
        <v>0.52</v>
      </c>
      <c r="EC101" s="6">
        <v>0</v>
      </c>
      <c r="EF101" s="6" t="s">
        <v>103</v>
      </c>
      <c r="EG101" s="6">
        <v>1.33</v>
      </c>
      <c r="EH101" s="6">
        <v>2.88</v>
      </c>
      <c r="EI101" s="6">
        <v>0.38</v>
      </c>
      <c r="EJ101" s="6">
        <v>0</v>
      </c>
      <c r="EM101" s="6" t="s">
        <v>103</v>
      </c>
      <c r="EN101" s="6">
        <v>0.39</v>
      </c>
      <c r="EO101" s="6">
        <v>0.52</v>
      </c>
      <c r="EP101" s="6">
        <v>0.25</v>
      </c>
      <c r="EQ101" s="6">
        <v>0</v>
      </c>
      <c r="ET101" s="6" t="s">
        <v>103</v>
      </c>
      <c r="EU101" s="6">
        <v>0.08</v>
      </c>
      <c r="EV101" s="6">
        <v>0</v>
      </c>
      <c r="EW101" s="6">
        <v>0.16</v>
      </c>
      <c r="EX101" s="6">
        <v>0</v>
      </c>
      <c r="FA101" s="6" t="s">
        <v>103</v>
      </c>
      <c r="FB101" s="6">
        <v>0.11</v>
      </c>
      <c r="FC101" s="6">
        <v>0</v>
      </c>
      <c r="FD101" s="6">
        <v>0.22</v>
      </c>
      <c r="FE101" s="6">
        <v>0</v>
      </c>
      <c r="FH101" s="6" t="s">
        <v>103</v>
      </c>
      <c r="FI101" s="6">
        <v>0.08</v>
      </c>
      <c r="FJ101" s="6">
        <v>0</v>
      </c>
      <c r="FK101" s="6">
        <v>0.08</v>
      </c>
      <c r="FL101" s="6">
        <v>0</v>
      </c>
      <c r="FO101" s="6" t="s">
        <v>103</v>
      </c>
      <c r="FP101" s="6">
        <v>7.0000000000000007E-2</v>
      </c>
      <c r="FQ101" s="6">
        <v>0</v>
      </c>
      <c r="FR101" s="6">
        <v>0.13</v>
      </c>
      <c r="FS101" s="6">
        <v>0</v>
      </c>
      <c r="FV101" s="6" t="s">
        <v>103</v>
      </c>
      <c r="FW101" s="6">
        <v>0.15</v>
      </c>
      <c r="FX101" s="6">
        <v>0</v>
      </c>
      <c r="FY101" s="6">
        <v>0.05</v>
      </c>
      <c r="FZ101" s="6">
        <v>1.36</v>
      </c>
      <c r="GC101" s="6" t="s">
        <v>103</v>
      </c>
      <c r="GD101" s="6">
        <v>0.1</v>
      </c>
      <c r="GE101" s="6">
        <v>0</v>
      </c>
      <c r="GF101" s="6">
        <v>0.17</v>
      </c>
      <c r="GG101" s="6">
        <v>0</v>
      </c>
      <c r="GJ101" s="58" t="s">
        <v>103</v>
      </c>
      <c r="GK101" s="58">
        <v>0.14000000000000001</v>
      </c>
      <c r="GL101" s="58">
        <v>0.13</v>
      </c>
      <c r="GM101" s="58">
        <v>0.19</v>
      </c>
      <c r="GN101" s="58">
        <v>0</v>
      </c>
      <c r="GQ101" s="58" t="s">
        <v>103</v>
      </c>
      <c r="GR101" s="58">
        <v>0.04</v>
      </c>
      <c r="GS101" s="58">
        <v>0</v>
      </c>
      <c r="GT101" s="58">
        <v>7.0000000000000007E-2</v>
      </c>
      <c r="GU101" s="58">
        <v>0</v>
      </c>
      <c r="GX101" s="62" t="s">
        <v>103</v>
      </c>
      <c r="GY101" s="62">
        <v>0.11</v>
      </c>
      <c r="GZ101" s="62">
        <v>0</v>
      </c>
      <c r="HA101" s="62">
        <v>0.1</v>
      </c>
      <c r="HB101" s="62">
        <v>0</v>
      </c>
      <c r="HE101" s="66" t="s">
        <v>103</v>
      </c>
      <c r="HF101" s="66">
        <v>0.03</v>
      </c>
      <c r="HG101" s="66">
        <v>0</v>
      </c>
      <c r="HH101" s="66">
        <v>0.06</v>
      </c>
      <c r="HI101" s="66">
        <v>0</v>
      </c>
      <c r="HL101" s="66" t="s">
        <v>103</v>
      </c>
      <c r="HM101" s="66">
        <v>0</v>
      </c>
      <c r="HN101" s="66">
        <v>0</v>
      </c>
      <c r="HO101" s="66">
        <v>0</v>
      </c>
      <c r="HP101" s="66">
        <v>0</v>
      </c>
      <c r="HS101" s="66" t="s">
        <v>103</v>
      </c>
      <c r="HT101" s="66">
        <v>0.12</v>
      </c>
      <c r="HU101" s="66">
        <v>0</v>
      </c>
      <c r="HV101" s="66">
        <v>0.22</v>
      </c>
      <c r="HW101" s="66">
        <v>0</v>
      </c>
      <c r="HZ101" s="66" t="s">
        <v>103</v>
      </c>
      <c r="IA101" s="75">
        <v>0.06</v>
      </c>
      <c r="IB101" s="75">
        <v>0</v>
      </c>
      <c r="IC101" s="75">
        <v>0.1</v>
      </c>
      <c r="ID101" s="75">
        <v>0</v>
      </c>
      <c r="IG101" s="66" t="s">
        <v>103</v>
      </c>
      <c r="IH101" s="66">
        <v>0.03</v>
      </c>
      <c r="II101" s="66">
        <v>0</v>
      </c>
      <c r="IJ101" s="66">
        <v>0.05</v>
      </c>
      <c r="IK101" s="66">
        <v>0</v>
      </c>
      <c r="IN101" s="66" t="s">
        <v>103</v>
      </c>
      <c r="IO101" s="66">
        <v>0.16</v>
      </c>
      <c r="IP101" s="66">
        <v>0.16</v>
      </c>
      <c r="IQ101" s="66">
        <v>0.22</v>
      </c>
      <c r="IR101" s="66">
        <v>0</v>
      </c>
      <c r="IU101" s="66" t="s">
        <v>103</v>
      </c>
      <c r="IV101" s="66">
        <v>0.19</v>
      </c>
      <c r="IW101" s="66">
        <v>0.35</v>
      </c>
      <c r="IX101" s="66">
        <v>0.18</v>
      </c>
      <c r="IY101" s="66">
        <v>0</v>
      </c>
      <c r="JB101" s="66" t="s">
        <v>103</v>
      </c>
      <c r="JC101" s="76">
        <v>0.35</v>
      </c>
      <c r="JD101" s="76">
        <v>0</v>
      </c>
      <c r="JE101" s="76">
        <v>0.66</v>
      </c>
      <c r="JF101" s="76">
        <v>0</v>
      </c>
      <c r="JI101" s="66" t="s">
        <v>103</v>
      </c>
      <c r="JJ101" s="66">
        <v>0</v>
      </c>
      <c r="JK101" s="66">
        <v>0</v>
      </c>
      <c r="JL101" s="66">
        <v>0</v>
      </c>
      <c r="JM101" s="66">
        <v>0</v>
      </c>
      <c r="JP101" s="72" t="s">
        <v>103</v>
      </c>
      <c r="JQ101" s="72">
        <v>0.05</v>
      </c>
      <c r="JR101" s="72">
        <v>0.17</v>
      </c>
      <c r="JS101" s="72">
        <v>0</v>
      </c>
      <c r="JT101" s="72">
        <v>0</v>
      </c>
      <c r="JW101" s="76" t="s">
        <v>103</v>
      </c>
      <c r="JX101" s="76">
        <v>0.03</v>
      </c>
      <c r="JY101" s="76">
        <v>0</v>
      </c>
      <c r="JZ101" s="76">
        <v>7.0000000000000007E-2</v>
      </c>
      <c r="KA101" s="76">
        <v>0</v>
      </c>
      <c r="KD101" s="76" t="s">
        <v>103</v>
      </c>
      <c r="KE101" s="76">
        <v>0.12</v>
      </c>
      <c r="KF101" s="76">
        <v>0.21</v>
      </c>
      <c r="KG101" s="76">
        <v>0.11</v>
      </c>
      <c r="KH101" s="76">
        <v>0</v>
      </c>
      <c r="KK101" s="6" t="s">
        <v>103</v>
      </c>
      <c r="KL101" s="6">
        <v>0.04</v>
      </c>
      <c r="KM101" s="6">
        <v>0</v>
      </c>
      <c r="KN101" s="6">
        <v>0.09</v>
      </c>
      <c r="KO101" s="6">
        <v>0</v>
      </c>
      <c r="KR101" s="76" t="s">
        <v>103</v>
      </c>
      <c r="KS101" s="76">
        <v>0.22</v>
      </c>
      <c r="KT101" s="76">
        <v>0.62</v>
      </c>
      <c r="KU101" s="76">
        <v>0.11</v>
      </c>
      <c r="KV101" s="76">
        <v>0</v>
      </c>
      <c r="KY101" s="76" t="s">
        <v>103</v>
      </c>
      <c r="KZ101" s="76">
        <v>0.1</v>
      </c>
      <c r="LA101" s="76">
        <v>0.36</v>
      </c>
      <c r="LB101" s="76">
        <v>0</v>
      </c>
      <c r="LC101" s="76">
        <v>0</v>
      </c>
      <c r="LF101" s="76" t="s">
        <v>103</v>
      </c>
      <c r="LG101" s="76">
        <v>0.13</v>
      </c>
      <c r="LH101" s="76">
        <v>0.28999999999999998</v>
      </c>
      <c r="LI101" s="76">
        <v>0</v>
      </c>
      <c r="LJ101" s="76">
        <v>0</v>
      </c>
      <c r="LM101" s="76" t="s">
        <v>103</v>
      </c>
      <c r="LN101" s="76">
        <v>0.08</v>
      </c>
      <c r="LO101" s="76">
        <v>0</v>
      </c>
      <c r="LP101" s="76">
        <v>0.15</v>
      </c>
      <c r="LQ101" s="76">
        <v>0</v>
      </c>
      <c r="LR101" s="76"/>
      <c r="LS101" s="76"/>
      <c r="LT101" s="76" t="s">
        <v>103</v>
      </c>
      <c r="LU101" s="76">
        <v>0.05</v>
      </c>
      <c r="LV101" s="76">
        <v>0.19</v>
      </c>
      <c r="LW101" s="76">
        <v>0</v>
      </c>
      <c r="LX101" s="76">
        <v>0</v>
      </c>
      <c r="LY101" s="76"/>
      <c r="LZ101" s="76"/>
      <c r="MA101" s="76" t="s">
        <v>103</v>
      </c>
      <c r="MB101" s="76">
        <v>0.34</v>
      </c>
      <c r="MC101" s="76">
        <v>0.71</v>
      </c>
      <c r="MD101" s="76">
        <v>0.31</v>
      </c>
      <c r="ME101" s="76">
        <v>0</v>
      </c>
      <c r="MH101" s="76" t="s">
        <v>103</v>
      </c>
      <c r="MI101" s="76">
        <v>0</v>
      </c>
      <c r="MJ101" s="76">
        <v>0</v>
      </c>
      <c r="MK101" s="76">
        <v>0</v>
      </c>
      <c r="ML101" s="76">
        <v>0</v>
      </c>
      <c r="MM101" s="76"/>
      <c r="MN101" s="76"/>
      <c r="MO101" s="76" t="s">
        <v>103</v>
      </c>
      <c r="MP101" s="76">
        <v>0.11</v>
      </c>
      <c r="MQ101" s="76">
        <v>0.13</v>
      </c>
      <c r="MR101" s="76">
        <v>0.15</v>
      </c>
      <c r="MS101" s="76">
        <v>0</v>
      </c>
    </row>
    <row r="102" spans="1:357" x14ac:dyDescent="0.25">
      <c r="A102" s="1">
        <v>4.849999999999997</v>
      </c>
      <c r="B102" s="1">
        <v>4.8999999999999968</v>
      </c>
      <c r="C102" s="1" t="s">
        <v>104</v>
      </c>
      <c r="D102" s="1">
        <v>0.48</v>
      </c>
      <c r="E102" s="1">
        <v>0.56000000000000005</v>
      </c>
      <c r="F102" s="1">
        <v>0.74</v>
      </c>
      <c r="G102" s="1">
        <v>0</v>
      </c>
      <c r="H102" s="1"/>
      <c r="I102" s="1"/>
      <c r="J102" s="1" t="s">
        <v>104</v>
      </c>
      <c r="K102" s="1">
        <v>0.51</v>
      </c>
      <c r="L102" s="1">
        <v>1.58</v>
      </c>
      <c r="M102" s="1">
        <v>0.27</v>
      </c>
      <c r="N102" s="1">
        <v>0</v>
      </c>
      <c r="O102" s="1"/>
      <c r="P102" s="1"/>
      <c r="Q102" s="1" t="s">
        <v>104</v>
      </c>
      <c r="R102" s="1">
        <v>0.28999999999999998</v>
      </c>
      <c r="S102" s="1">
        <v>0.98</v>
      </c>
      <c r="T102" s="1">
        <v>0</v>
      </c>
      <c r="U102" s="1">
        <v>0</v>
      </c>
      <c r="V102" s="1"/>
      <c r="W102" s="1"/>
      <c r="X102" s="1" t="s">
        <v>104</v>
      </c>
      <c r="Y102" s="1">
        <v>0.94</v>
      </c>
      <c r="Z102" s="1">
        <v>1.1499999999999999</v>
      </c>
      <c r="AA102" s="1">
        <v>1.25</v>
      </c>
      <c r="AB102" s="1">
        <v>0</v>
      </c>
      <c r="AC102" s="1"/>
      <c r="AD102" s="1"/>
      <c r="AE102" s="6" t="s">
        <v>104</v>
      </c>
      <c r="AF102" s="6">
        <v>0.22</v>
      </c>
      <c r="AG102" s="6">
        <v>0</v>
      </c>
      <c r="AH102" s="6">
        <v>0.12</v>
      </c>
      <c r="AI102" s="6">
        <v>0</v>
      </c>
      <c r="AJ102" s="1"/>
      <c r="AK102" s="1"/>
      <c r="AL102" s="6" t="s">
        <v>104</v>
      </c>
      <c r="AM102" s="6">
        <v>0.24</v>
      </c>
      <c r="AN102" s="6">
        <v>0.35</v>
      </c>
      <c r="AO102" s="6">
        <v>0.28999999999999998</v>
      </c>
      <c r="AP102" s="6">
        <v>0</v>
      </c>
      <c r="AQ102" s="1"/>
      <c r="AR102" s="1"/>
      <c r="AS102" s="6" t="s">
        <v>104</v>
      </c>
      <c r="AT102" s="6">
        <v>0.17</v>
      </c>
      <c r="AU102" s="6">
        <v>0.63</v>
      </c>
      <c r="AV102" s="6">
        <v>0</v>
      </c>
      <c r="AW102" s="6">
        <v>0</v>
      </c>
      <c r="AZ102" s="6" t="s">
        <v>104</v>
      </c>
      <c r="BA102" s="6">
        <v>0.15</v>
      </c>
      <c r="BB102" s="6">
        <v>0</v>
      </c>
      <c r="BC102" s="6">
        <v>0.3</v>
      </c>
      <c r="BD102" s="6">
        <v>0</v>
      </c>
      <c r="BG102" s="6" t="s">
        <v>104</v>
      </c>
      <c r="BH102" s="6">
        <v>0.1</v>
      </c>
      <c r="BI102" s="6">
        <v>0.4</v>
      </c>
      <c r="BJ102" s="6">
        <v>0</v>
      </c>
      <c r="BK102" s="6">
        <v>0</v>
      </c>
      <c r="BN102" s="6" t="s">
        <v>104</v>
      </c>
      <c r="BO102" s="6">
        <v>0.38</v>
      </c>
      <c r="BP102" s="6">
        <v>0.6</v>
      </c>
      <c r="BQ102" s="6">
        <v>0.25</v>
      </c>
      <c r="BR102" s="6">
        <v>0</v>
      </c>
      <c r="BU102" s="6" t="s">
        <v>104</v>
      </c>
      <c r="BV102" s="6">
        <v>0.28999999999999998</v>
      </c>
      <c r="BW102" s="6">
        <v>0.41</v>
      </c>
      <c r="BX102" s="6">
        <v>0.36</v>
      </c>
      <c r="BY102" s="6">
        <v>0</v>
      </c>
      <c r="CB102" s="6" t="s">
        <v>104</v>
      </c>
      <c r="CC102" s="6">
        <v>0.18</v>
      </c>
      <c r="CD102" s="6">
        <v>0.3</v>
      </c>
      <c r="CE102" s="6">
        <v>0</v>
      </c>
      <c r="CF102" s="6">
        <v>0.63</v>
      </c>
      <c r="CI102" s="6" t="s">
        <v>104</v>
      </c>
      <c r="CJ102" s="6">
        <v>0.47</v>
      </c>
      <c r="CK102" s="6">
        <v>0.46</v>
      </c>
      <c r="CL102" s="6">
        <v>0.56999999999999995</v>
      </c>
      <c r="CM102" s="6">
        <v>0.39</v>
      </c>
      <c r="CP102" s="6" t="s">
        <v>104</v>
      </c>
      <c r="CQ102" s="6">
        <v>0.55000000000000004</v>
      </c>
      <c r="CR102" s="6">
        <v>0.36</v>
      </c>
      <c r="CS102" s="6">
        <v>0.18</v>
      </c>
      <c r="CT102" s="6">
        <v>1.46</v>
      </c>
      <c r="CW102" s="6" t="s">
        <v>104</v>
      </c>
      <c r="CX102" s="6">
        <v>1.54</v>
      </c>
      <c r="CY102" s="6">
        <v>1.91</v>
      </c>
      <c r="CZ102" s="6">
        <v>1.37</v>
      </c>
      <c r="DA102" s="6">
        <v>1.92</v>
      </c>
      <c r="DD102" s="6" t="s">
        <v>104</v>
      </c>
      <c r="DE102" s="6">
        <v>0.12</v>
      </c>
      <c r="DF102" s="6">
        <v>0</v>
      </c>
      <c r="DG102" s="6">
        <v>0</v>
      </c>
      <c r="DH102" s="6">
        <v>0</v>
      </c>
      <c r="DK102" s="6" t="s">
        <v>104</v>
      </c>
      <c r="DL102" s="6">
        <v>1.03</v>
      </c>
      <c r="DM102" s="6">
        <v>2.74</v>
      </c>
      <c r="DN102" s="6">
        <v>0.5</v>
      </c>
      <c r="DO102" s="6">
        <v>0</v>
      </c>
      <c r="DR102" s="6" t="s">
        <v>104</v>
      </c>
      <c r="DS102" s="6">
        <v>0.63</v>
      </c>
      <c r="DT102" s="6">
        <v>1.19</v>
      </c>
      <c r="DU102" s="6">
        <v>0</v>
      </c>
      <c r="DV102" s="6">
        <v>0.94</v>
      </c>
      <c r="DY102" s="6" t="s">
        <v>104</v>
      </c>
      <c r="DZ102" s="6">
        <v>0.27</v>
      </c>
      <c r="EA102" s="6">
        <v>0.15</v>
      </c>
      <c r="EB102" s="6">
        <v>0.38</v>
      </c>
      <c r="EC102" s="6">
        <v>0.35</v>
      </c>
      <c r="EF102" s="6" t="s">
        <v>104</v>
      </c>
      <c r="EG102" s="6">
        <v>0.62</v>
      </c>
      <c r="EH102" s="6">
        <v>1.22</v>
      </c>
      <c r="EI102" s="6">
        <v>0.17</v>
      </c>
      <c r="EJ102" s="6">
        <v>0</v>
      </c>
      <c r="EM102" s="6" t="s">
        <v>104</v>
      </c>
      <c r="EN102" s="6">
        <v>0.25</v>
      </c>
      <c r="EO102" s="6">
        <v>0.24</v>
      </c>
      <c r="EP102" s="6">
        <v>0.26</v>
      </c>
      <c r="EQ102" s="6">
        <v>0</v>
      </c>
      <c r="ET102" s="6" t="s">
        <v>104</v>
      </c>
      <c r="EU102" s="6">
        <v>0.13</v>
      </c>
      <c r="EV102" s="6">
        <v>0</v>
      </c>
      <c r="EW102" s="6">
        <v>0.1</v>
      </c>
      <c r="EX102" s="6">
        <v>0.57999999999999996</v>
      </c>
      <c r="FA102" s="6" t="s">
        <v>104</v>
      </c>
      <c r="FB102" s="6">
        <v>0.12</v>
      </c>
      <c r="FC102" s="6">
        <v>0</v>
      </c>
      <c r="FD102" s="6">
        <v>0.16</v>
      </c>
      <c r="FE102" s="6">
        <v>0.28999999999999998</v>
      </c>
      <c r="FH102" s="6" t="s">
        <v>104</v>
      </c>
      <c r="FI102" s="6">
        <v>0.04</v>
      </c>
      <c r="FJ102" s="6">
        <v>0</v>
      </c>
      <c r="FK102" s="6">
        <v>0</v>
      </c>
      <c r="FL102" s="6">
        <v>0.28999999999999998</v>
      </c>
      <c r="FO102" s="6" t="s">
        <v>104</v>
      </c>
      <c r="FP102" s="6">
        <v>0.49</v>
      </c>
      <c r="FQ102" s="6">
        <v>1.47</v>
      </c>
      <c r="FR102" s="6">
        <v>0.13</v>
      </c>
      <c r="FS102" s="6">
        <v>0.49</v>
      </c>
      <c r="FV102" s="6" t="s">
        <v>104</v>
      </c>
      <c r="FW102" s="6">
        <v>0.53</v>
      </c>
      <c r="FX102" s="6">
        <v>0</v>
      </c>
      <c r="FY102" s="6">
        <v>0.72</v>
      </c>
      <c r="FZ102" s="6">
        <v>1.28</v>
      </c>
      <c r="GC102" s="6" t="s">
        <v>104</v>
      </c>
      <c r="GD102" s="6">
        <v>1.07</v>
      </c>
      <c r="GE102" s="6">
        <v>4.22</v>
      </c>
      <c r="GF102" s="6">
        <v>0</v>
      </c>
      <c r="GG102" s="6">
        <v>0</v>
      </c>
      <c r="GJ102" s="58" t="s">
        <v>104</v>
      </c>
      <c r="GK102" s="58">
        <v>2.88</v>
      </c>
      <c r="GL102" s="58">
        <v>7.28</v>
      </c>
      <c r="GM102" s="58">
        <v>1.35</v>
      </c>
      <c r="GN102" s="58">
        <v>0.73</v>
      </c>
      <c r="GQ102" s="58" t="s">
        <v>104</v>
      </c>
      <c r="GR102" s="58">
        <v>1.04</v>
      </c>
      <c r="GS102" s="58">
        <v>1.84</v>
      </c>
      <c r="GT102" s="58">
        <v>0.34</v>
      </c>
      <c r="GU102" s="58">
        <v>2.2999999999999998</v>
      </c>
      <c r="GX102" s="62" t="s">
        <v>104</v>
      </c>
      <c r="GY102" s="62">
        <v>0.11</v>
      </c>
      <c r="GZ102" s="62">
        <v>0</v>
      </c>
      <c r="HA102" s="62">
        <v>0.09</v>
      </c>
      <c r="HB102" s="62">
        <v>0.83</v>
      </c>
      <c r="HE102" s="66" t="s">
        <v>104</v>
      </c>
      <c r="HF102" s="66">
        <v>0.46</v>
      </c>
      <c r="HG102" s="66">
        <v>0</v>
      </c>
      <c r="HH102" s="66">
        <v>0.43</v>
      </c>
      <c r="HI102" s="66">
        <v>3</v>
      </c>
      <c r="HL102" s="66" t="s">
        <v>104</v>
      </c>
      <c r="HM102" s="66">
        <v>0.56000000000000005</v>
      </c>
      <c r="HN102" s="66">
        <v>1.25</v>
      </c>
      <c r="HO102" s="66">
        <v>0.21</v>
      </c>
      <c r="HP102" s="66">
        <v>0</v>
      </c>
      <c r="HS102" s="66" t="s">
        <v>104</v>
      </c>
      <c r="HT102" s="66">
        <v>0.92</v>
      </c>
      <c r="HU102" s="66">
        <v>1.6</v>
      </c>
      <c r="HV102" s="66">
        <v>0.68</v>
      </c>
      <c r="HW102" s="66">
        <v>0</v>
      </c>
      <c r="HZ102" s="66" t="s">
        <v>104</v>
      </c>
      <c r="IA102" s="75">
        <v>0.35</v>
      </c>
      <c r="IB102" s="75">
        <v>0</v>
      </c>
      <c r="IC102" s="75">
        <v>0.3</v>
      </c>
      <c r="ID102" s="75">
        <v>1.74</v>
      </c>
      <c r="IG102" s="66" t="s">
        <v>104</v>
      </c>
      <c r="IH102" s="66">
        <v>0.53</v>
      </c>
      <c r="II102" s="66">
        <v>0.82</v>
      </c>
      <c r="IJ102" s="66">
        <v>0.28000000000000003</v>
      </c>
      <c r="IK102" s="66">
        <v>1.06</v>
      </c>
      <c r="IN102" s="66" t="s">
        <v>104</v>
      </c>
      <c r="IO102" s="66">
        <v>2.89</v>
      </c>
      <c r="IP102" s="66">
        <v>9.08</v>
      </c>
      <c r="IQ102" s="66">
        <v>0.59</v>
      </c>
      <c r="IR102" s="66">
        <v>1.1499999999999999</v>
      </c>
      <c r="IU102" s="66" t="s">
        <v>104</v>
      </c>
      <c r="IV102" s="66">
        <v>2.5099999999999998</v>
      </c>
      <c r="IW102" s="66">
        <v>4.8499999999999996</v>
      </c>
      <c r="IX102" s="66">
        <v>1.19</v>
      </c>
      <c r="IY102" s="66">
        <v>5.23</v>
      </c>
      <c r="JB102" s="66" t="s">
        <v>104</v>
      </c>
      <c r="JC102" s="76">
        <v>3.06</v>
      </c>
      <c r="JD102" s="76">
        <v>8.36</v>
      </c>
      <c r="JE102" s="76">
        <v>0.83</v>
      </c>
      <c r="JF102" s="76">
        <v>2.71</v>
      </c>
      <c r="JI102" s="66" t="s">
        <v>104</v>
      </c>
      <c r="JJ102" s="66">
        <v>3.45</v>
      </c>
      <c r="JK102" s="66">
        <v>8.86</v>
      </c>
      <c r="JL102" s="66">
        <v>0.59</v>
      </c>
      <c r="JM102" s="66">
        <v>5.0199999999999996</v>
      </c>
      <c r="JP102" s="72" t="s">
        <v>104</v>
      </c>
      <c r="JQ102" s="72">
        <v>3.15</v>
      </c>
      <c r="JR102" s="72">
        <v>7.17</v>
      </c>
      <c r="JS102" s="72">
        <v>1.48</v>
      </c>
      <c r="JT102" s="72">
        <v>1.35</v>
      </c>
      <c r="JW102" s="76" t="s">
        <v>104</v>
      </c>
      <c r="JX102" s="76">
        <v>0.99</v>
      </c>
      <c r="JY102" s="76">
        <v>2.44</v>
      </c>
      <c r="JZ102" s="76">
        <v>0.53</v>
      </c>
      <c r="KA102" s="76">
        <v>0</v>
      </c>
      <c r="KD102" s="76" t="s">
        <v>104</v>
      </c>
      <c r="KE102" s="76">
        <v>1.72</v>
      </c>
      <c r="KF102" s="76">
        <v>4.25</v>
      </c>
      <c r="KG102" s="76">
        <v>0.35</v>
      </c>
      <c r="KH102" s="76">
        <v>0</v>
      </c>
      <c r="KK102" s="6" t="s">
        <v>104</v>
      </c>
      <c r="KL102" s="6">
        <v>1.02</v>
      </c>
      <c r="KM102" s="6">
        <v>3.73</v>
      </c>
      <c r="KN102" s="6">
        <v>0</v>
      </c>
      <c r="KO102" s="6">
        <v>0.91</v>
      </c>
      <c r="KR102" s="76" t="s">
        <v>104</v>
      </c>
      <c r="KS102" s="76">
        <v>1.25</v>
      </c>
      <c r="KT102" s="76">
        <v>1.56</v>
      </c>
      <c r="KU102" s="76">
        <v>1.1599999999999999</v>
      </c>
      <c r="KV102" s="76">
        <v>1.37</v>
      </c>
      <c r="KY102" s="76" t="s">
        <v>104</v>
      </c>
      <c r="KZ102" s="76">
        <v>0.88</v>
      </c>
      <c r="LA102" s="76">
        <v>0.92</v>
      </c>
      <c r="LB102" s="76">
        <v>0.91</v>
      </c>
      <c r="LC102" s="76">
        <v>0.84</v>
      </c>
      <c r="LF102" s="76" t="s">
        <v>104</v>
      </c>
      <c r="LG102" s="76">
        <v>0.65</v>
      </c>
      <c r="LH102" s="76">
        <v>1.6</v>
      </c>
      <c r="LI102" s="76">
        <v>0.23</v>
      </c>
      <c r="LJ102" s="76">
        <v>0.25</v>
      </c>
      <c r="LM102" s="76" t="s">
        <v>104</v>
      </c>
      <c r="LN102" s="76">
        <v>0</v>
      </c>
      <c r="LO102" s="76">
        <v>0</v>
      </c>
      <c r="LP102" s="76">
        <v>0</v>
      </c>
      <c r="LQ102" s="76">
        <v>0</v>
      </c>
      <c r="LR102" s="76"/>
      <c r="LS102" s="76"/>
      <c r="LT102" s="76" t="s">
        <v>104</v>
      </c>
      <c r="LU102" s="76">
        <v>0.15</v>
      </c>
      <c r="LV102" s="76">
        <v>0.24</v>
      </c>
      <c r="LW102" s="76">
        <v>0.08</v>
      </c>
      <c r="LX102" s="76">
        <v>0</v>
      </c>
      <c r="LY102" s="76"/>
      <c r="LZ102" s="76"/>
      <c r="MA102" s="76" t="s">
        <v>104</v>
      </c>
      <c r="MB102" s="76">
        <v>0.34</v>
      </c>
      <c r="MC102" s="76">
        <v>1.33</v>
      </c>
      <c r="MD102" s="76">
        <v>0</v>
      </c>
      <c r="ME102" s="76">
        <v>0</v>
      </c>
      <c r="MH102" s="76" t="s">
        <v>104</v>
      </c>
      <c r="MI102" s="76">
        <v>0.11</v>
      </c>
      <c r="MJ102" s="76">
        <v>0</v>
      </c>
      <c r="MK102" s="76">
        <v>0.21</v>
      </c>
      <c r="ML102" s="76">
        <v>0</v>
      </c>
      <c r="MM102" s="76"/>
      <c r="MN102" s="76"/>
      <c r="MO102" s="76" t="s">
        <v>104</v>
      </c>
      <c r="MP102" s="76">
        <v>0.49</v>
      </c>
      <c r="MQ102" s="76">
        <v>1.08</v>
      </c>
      <c r="MR102" s="76">
        <v>0.22</v>
      </c>
      <c r="MS102" s="76">
        <v>0</v>
      </c>
    </row>
    <row r="103" spans="1:357" x14ac:dyDescent="0.25">
      <c r="A103" s="1">
        <v>4.8999999999999968</v>
      </c>
      <c r="B103" s="1">
        <v>4.9499999999999966</v>
      </c>
      <c r="C103" s="1" t="s">
        <v>105</v>
      </c>
      <c r="D103" s="1">
        <v>4.8099999999999996</v>
      </c>
      <c r="E103" s="1">
        <v>0.68</v>
      </c>
      <c r="F103" s="1">
        <v>9.56</v>
      </c>
      <c r="G103" s="1">
        <v>0.65</v>
      </c>
      <c r="H103" s="1"/>
      <c r="I103" s="1"/>
      <c r="J103" s="1" t="s">
        <v>105</v>
      </c>
      <c r="K103" s="1">
        <v>7.59</v>
      </c>
      <c r="L103" s="1">
        <v>1.66</v>
      </c>
      <c r="M103" s="1">
        <v>10.92</v>
      </c>
      <c r="N103" s="1">
        <v>7.34</v>
      </c>
      <c r="O103" s="1"/>
      <c r="P103" s="1"/>
      <c r="Q103" s="1" t="s">
        <v>105</v>
      </c>
      <c r="R103" s="1">
        <v>6.79</v>
      </c>
      <c r="S103" s="1">
        <v>0.56000000000000005</v>
      </c>
      <c r="T103" s="1">
        <v>10.34</v>
      </c>
      <c r="U103" s="1">
        <v>6.33</v>
      </c>
      <c r="V103" s="1"/>
      <c r="W103" s="1"/>
      <c r="X103" s="1" t="s">
        <v>105</v>
      </c>
      <c r="Y103" s="1">
        <v>6.26</v>
      </c>
      <c r="Z103" s="1">
        <v>0.56999999999999995</v>
      </c>
      <c r="AA103" s="1">
        <v>9.43</v>
      </c>
      <c r="AB103" s="1">
        <v>2.52</v>
      </c>
      <c r="AC103" s="1"/>
      <c r="AD103" s="1"/>
      <c r="AE103" s="6" t="s">
        <v>105</v>
      </c>
      <c r="AF103" s="6">
        <v>5.8</v>
      </c>
      <c r="AG103" s="6">
        <v>0.73</v>
      </c>
      <c r="AH103" s="6">
        <v>9.77</v>
      </c>
      <c r="AI103" s="6">
        <v>1.43</v>
      </c>
      <c r="AJ103" s="1"/>
      <c r="AK103" s="1"/>
      <c r="AL103" s="6" t="s">
        <v>105</v>
      </c>
      <c r="AM103" s="6">
        <v>4.7300000000000004</v>
      </c>
      <c r="AN103" s="6">
        <v>0.26</v>
      </c>
      <c r="AO103" s="6">
        <v>8.98</v>
      </c>
      <c r="AP103" s="6">
        <v>0.14000000000000001</v>
      </c>
      <c r="AQ103" s="1"/>
      <c r="AR103" s="1"/>
      <c r="AS103" s="6" t="s">
        <v>105</v>
      </c>
      <c r="AT103" s="6">
        <v>2.96</v>
      </c>
      <c r="AU103" s="6">
        <v>0.44</v>
      </c>
      <c r="AV103" s="6">
        <v>5.74</v>
      </c>
      <c r="AW103" s="6">
        <v>0.27</v>
      </c>
      <c r="AZ103" s="6" t="s">
        <v>105</v>
      </c>
      <c r="BA103" s="6">
        <v>4.97</v>
      </c>
      <c r="BB103" s="6">
        <v>0.65</v>
      </c>
      <c r="BC103" s="6">
        <v>8.36</v>
      </c>
      <c r="BD103" s="6">
        <v>3.24</v>
      </c>
      <c r="BG103" s="6" t="s">
        <v>105</v>
      </c>
      <c r="BH103" s="6">
        <v>3.47</v>
      </c>
      <c r="BI103" s="6">
        <v>0.46</v>
      </c>
      <c r="BJ103" s="6">
        <v>5.1100000000000003</v>
      </c>
      <c r="BK103" s="6">
        <v>2.84</v>
      </c>
      <c r="BN103" s="6" t="s">
        <v>105</v>
      </c>
      <c r="BO103" s="6">
        <v>4.6500000000000004</v>
      </c>
      <c r="BP103" s="6">
        <v>0.09</v>
      </c>
      <c r="BQ103" s="6">
        <v>7.45</v>
      </c>
      <c r="BR103" s="6">
        <v>6.23</v>
      </c>
      <c r="BU103" s="6" t="s">
        <v>105</v>
      </c>
      <c r="BV103" s="6">
        <v>4.84</v>
      </c>
      <c r="BW103" s="6">
        <v>0</v>
      </c>
      <c r="BX103" s="6">
        <v>7.49</v>
      </c>
      <c r="BY103" s="6">
        <v>3.15</v>
      </c>
      <c r="CB103" s="6" t="s">
        <v>105</v>
      </c>
      <c r="CC103" s="6">
        <v>5.83</v>
      </c>
      <c r="CD103" s="6">
        <v>0.46</v>
      </c>
      <c r="CE103" s="6">
        <v>10.39</v>
      </c>
      <c r="CF103" s="6">
        <v>1.6</v>
      </c>
      <c r="CI103" s="6" t="s">
        <v>105</v>
      </c>
      <c r="CJ103" s="6">
        <v>3.65</v>
      </c>
      <c r="CK103" s="6">
        <v>0.72</v>
      </c>
      <c r="CL103" s="6">
        <v>6.63</v>
      </c>
      <c r="CM103" s="6">
        <v>1.32</v>
      </c>
      <c r="CP103" s="6" t="s">
        <v>105</v>
      </c>
      <c r="CQ103" s="6">
        <v>5.25</v>
      </c>
      <c r="CR103" s="6">
        <v>0.42</v>
      </c>
      <c r="CS103" s="6">
        <v>9.52</v>
      </c>
      <c r="CT103" s="6">
        <v>2.38</v>
      </c>
      <c r="CW103" s="6" t="s">
        <v>105</v>
      </c>
      <c r="CX103" s="6">
        <v>6.07</v>
      </c>
      <c r="CY103" s="6">
        <v>0.97</v>
      </c>
      <c r="CZ103" s="6">
        <v>8.5399999999999991</v>
      </c>
      <c r="DA103" s="6">
        <v>6.31</v>
      </c>
      <c r="DD103" s="6" t="s">
        <v>105</v>
      </c>
      <c r="DE103" s="6">
        <v>5.09</v>
      </c>
      <c r="DF103" s="6">
        <v>0.87</v>
      </c>
      <c r="DG103" s="6">
        <v>8.11</v>
      </c>
      <c r="DH103" s="6">
        <v>2.0699999999999998</v>
      </c>
      <c r="DK103" s="6" t="s">
        <v>105</v>
      </c>
      <c r="DL103" s="6">
        <v>3.37</v>
      </c>
      <c r="DM103" s="6">
        <v>0.66</v>
      </c>
      <c r="DN103" s="6">
        <v>5.42</v>
      </c>
      <c r="DO103" s="6">
        <v>1.0900000000000001</v>
      </c>
      <c r="DR103" s="6" t="s">
        <v>105</v>
      </c>
      <c r="DS103" s="6">
        <v>4.4800000000000004</v>
      </c>
      <c r="DT103" s="6">
        <v>0.79</v>
      </c>
      <c r="DU103" s="6">
        <v>7.96</v>
      </c>
      <c r="DV103" s="6">
        <v>0.8</v>
      </c>
      <c r="DY103" s="6" t="s">
        <v>105</v>
      </c>
      <c r="DZ103" s="6">
        <v>2.81</v>
      </c>
      <c r="EA103" s="6">
        <v>0.45</v>
      </c>
      <c r="EB103" s="6">
        <v>4.62</v>
      </c>
      <c r="EC103" s="6">
        <v>2.85</v>
      </c>
      <c r="EF103" s="6" t="s">
        <v>105</v>
      </c>
      <c r="EG103" s="6">
        <v>2.82</v>
      </c>
      <c r="EH103" s="6">
        <v>0.6</v>
      </c>
      <c r="EI103" s="6">
        <v>5.23</v>
      </c>
      <c r="EJ103" s="6">
        <v>0</v>
      </c>
      <c r="EM103" s="6" t="s">
        <v>105</v>
      </c>
      <c r="EN103" s="6">
        <v>3.18</v>
      </c>
      <c r="EO103" s="6">
        <v>0.65</v>
      </c>
      <c r="EP103" s="6">
        <v>5.19</v>
      </c>
      <c r="EQ103" s="6">
        <v>0.72</v>
      </c>
      <c r="ET103" s="6" t="s">
        <v>105</v>
      </c>
      <c r="EU103" s="6">
        <v>3.4</v>
      </c>
      <c r="EV103" s="6">
        <v>0</v>
      </c>
      <c r="EW103" s="6">
        <v>6.53</v>
      </c>
      <c r="EX103" s="6">
        <v>0</v>
      </c>
      <c r="FA103" s="6" t="s">
        <v>105</v>
      </c>
      <c r="FB103" s="6">
        <v>4.58</v>
      </c>
      <c r="FC103" s="6">
        <v>0.21</v>
      </c>
      <c r="FD103" s="6">
        <v>7.64</v>
      </c>
      <c r="FE103" s="6">
        <v>4.08</v>
      </c>
      <c r="FH103" s="6" t="s">
        <v>105</v>
      </c>
      <c r="FI103" s="6">
        <v>3.48</v>
      </c>
      <c r="FJ103" s="6">
        <v>0.62</v>
      </c>
      <c r="FK103" s="6">
        <v>5.3</v>
      </c>
      <c r="FL103" s="6">
        <v>1.87</v>
      </c>
      <c r="FO103" s="6" t="s">
        <v>105</v>
      </c>
      <c r="FP103" s="6">
        <v>2.97</v>
      </c>
      <c r="FQ103" s="6">
        <v>0.31</v>
      </c>
      <c r="FR103" s="6">
        <v>4.9000000000000004</v>
      </c>
      <c r="FS103" s="6">
        <v>0</v>
      </c>
      <c r="FV103" s="6" t="s">
        <v>105</v>
      </c>
      <c r="FW103" s="6">
        <v>3.11</v>
      </c>
      <c r="FX103" s="6">
        <v>0</v>
      </c>
      <c r="FY103" s="6">
        <v>5.16</v>
      </c>
      <c r="FZ103" s="6">
        <v>0</v>
      </c>
      <c r="GC103" s="6" t="s">
        <v>105</v>
      </c>
      <c r="GD103" s="6">
        <v>3.68</v>
      </c>
      <c r="GE103" s="6">
        <v>1.41</v>
      </c>
      <c r="GF103" s="6">
        <v>4.54</v>
      </c>
      <c r="GG103" s="6">
        <v>2.0299999999999998</v>
      </c>
      <c r="GJ103" s="58" t="s">
        <v>105</v>
      </c>
      <c r="GK103" s="58">
        <v>4.9400000000000004</v>
      </c>
      <c r="GL103" s="58">
        <v>2.9</v>
      </c>
      <c r="GM103" s="58">
        <v>6.93</v>
      </c>
      <c r="GN103" s="58">
        <v>2.29</v>
      </c>
      <c r="GQ103" s="58" t="s">
        <v>105</v>
      </c>
      <c r="GR103" s="58">
        <v>3.35</v>
      </c>
      <c r="GS103" s="58">
        <v>0.66</v>
      </c>
      <c r="GT103" s="58">
        <v>4.34</v>
      </c>
      <c r="GU103" s="58">
        <v>5.12</v>
      </c>
      <c r="GX103" s="62" t="s">
        <v>105</v>
      </c>
      <c r="GY103" s="62">
        <v>3.21</v>
      </c>
      <c r="GZ103" s="62">
        <v>0.71</v>
      </c>
      <c r="HA103" s="62">
        <v>4.96</v>
      </c>
      <c r="HB103" s="62">
        <v>2.15</v>
      </c>
      <c r="HE103" s="66" t="s">
        <v>105</v>
      </c>
      <c r="HF103" s="66">
        <v>1.91</v>
      </c>
      <c r="HG103" s="66">
        <v>0.93</v>
      </c>
      <c r="HH103" s="66">
        <v>2.56</v>
      </c>
      <c r="HI103" s="66">
        <v>1.97</v>
      </c>
      <c r="HL103" s="66" t="s">
        <v>105</v>
      </c>
      <c r="HM103" s="66">
        <v>3.18</v>
      </c>
      <c r="HN103" s="66">
        <v>1.3</v>
      </c>
      <c r="HO103" s="66">
        <v>5.04</v>
      </c>
      <c r="HP103" s="66">
        <v>0.75</v>
      </c>
      <c r="HS103" s="66" t="s">
        <v>105</v>
      </c>
      <c r="HT103" s="66">
        <v>2.19</v>
      </c>
      <c r="HU103" s="66">
        <v>0.9</v>
      </c>
      <c r="HV103" s="66">
        <v>3.22</v>
      </c>
      <c r="HW103" s="66">
        <v>0.46</v>
      </c>
      <c r="HZ103" s="66" t="s">
        <v>105</v>
      </c>
      <c r="IA103" s="75">
        <v>2.48</v>
      </c>
      <c r="IB103" s="75">
        <v>1.24</v>
      </c>
      <c r="IC103" s="75">
        <v>3.3</v>
      </c>
      <c r="ID103" s="75">
        <v>2.0299999999999998</v>
      </c>
      <c r="IG103" s="66" t="s">
        <v>105</v>
      </c>
      <c r="IH103" s="66">
        <v>4.04</v>
      </c>
      <c r="II103" s="66">
        <v>1.93</v>
      </c>
      <c r="IJ103" s="66">
        <v>5.37</v>
      </c>
      <c r="IK103" s="66">
        <v>2.8</v>
      </c>
      <c r="IN103" s="66" t="s">
        <v>105</v>
      </c>
      <c r="IO103" s="66">
        <v>2.61</v>
      </c>
      <c r="IP103" s="66">
        <v>0.75</v>
      </c>
      <c r="IQ103" s="66">
        <v>3.85</v>
      </c>
      <c r="IR103" s="66">
        <v>1.45</v>
      </c>
      <c r="IU103" s="66" t="s">
        <v>105</v>
      </c>
      <c r="IV103" s="66">
        <v>2.2599999999999998</v>
      </c>
      <c r="IW103" s="66">
        <v>0.12</v>
      </c>
      <c r="IX103" s="66">
        <v>3.66</v>
      </c>
      <c r="IY103" s="66">
        <v>0</v>
      </c>
      <c r="JB103" s="66" t="s">
        <v>105</v>
      </c>
      <c r="JC103" s="76">
        <v>2.84</v>
      </c>
      <c r="JD103" s="76">
        <v>0.16</v>
      </c>
      <c r="JE103" s="76">
        <v>4.0199999999999996</v>
      </c>
      <c r="JF103" s="76">
        <v>5.74</v>
      </c>
      <c r="JI103" s="66" t="s">
        <v>105</v>
      </c>
      <c r="JJ103" s="66">
        <v>3.2</v>
      </c>
      <c r="JK103" s="66">
        <v>0.59</v>
      </c>
      <c r="JL103" s="66">
        <v>5.0199999999999996</v>
      </c>
      <c r="JM103" s="66">
        <v>1.86</v>
      </c>
      <c r="JP103" s="72" t="s">
        <v>105</v>
      </c>
      <c r="JQ103" s="72">
        <v>3.2</v>
      </c>
      <c r="JR103" s="72">
        <v>0.68</v>
      </c>
      <c r="JS103" s="72">
        <v>4.67</v>
      </c>
      <c r="JT103" s="72">
        <v>4.63</v>
      </c>
      <c r="JW103" s="76" t="s">
        <v>105</v>
      </c>
      <c r="JX103" s="76">
        <v>2.23</v>
      </c>
      <c r="JY103" s="76">
        <v>1.1399999999999999</v>
      </c>
      <c r="JZ103" s="76">
        <v>3.39</v>
      </c>
      <c r="KA103" s="76">
        <v>0.76</v>
      </c>
      <c r="KD103" s="76" t="s">
        <v>105</v>
      </c>
      <c r="KE103" s="76">
        <v>3.18</v>
      </c>
      <c r="KF103" s="76">
        <v>1.95</v>
      </c>
      <c r="KG103" s="76">
        <v>3.66</v>
      </c>
      <c r="KH103" s="76">
        <v>6.92</v>
      </c>
      <c r="KK103" s="6" t="s">
        <v>105</v>
      </c>
      <c r="KL103" s="6">
        <v>2.66</v>
      </c>
      <c r="KM103" s="6">
        <v>0.86</v>
      </c>
      <c r="KN103" s="6">
        <v>2.5499999999999998</v>
      </c>
      <c r="KO103" s="6">
        <v>7.75</v>
      </c>
      <c r="KR103" s="76" t="s">
        <v>105</v>
      </c>
      <c r="KS103" s="76">
        <v>2.88</v>
      </c>
      <c r="KT103" s="76">
        <v>0.68</v>
      </c>
      <c r="KU103" s="76">
        <v>4.55</v>
      </c>
      <c r="KV103" s="76">
        <v>3.03</v>
      </c>
      <c r="KY103" s="76" t="s">
        <v>105</v>
      </c>
      <c r="KZ103" s="76">
        <v>2.91</v>
      </c>
      <c r="LA103" s="76">
        <v>0.5</v>
      </c>
      <c r="LB103" s="76">
        <v>3.12</v>
      </c>
      <c r="LC103" s="76">
        <v>8.7100000000000009</v>
      </c>
      <c r="LF103" s="76" t="s">
        <v>105</v>
      </c>
      <c r="LG103" s="76">
        <v>2.75</v>
      </c>
      <c r="LH103" s="76">
        <v>0.18</v>
      </c>
      <c r="LI103" s="76">
        <v>3.9</v>
      </c>
      <c r="LJ103" s="76">
        <v>4.2</v>
      </c>
      <c r="LM103" s="76" t="s">
        <v>105</v>
      </c>
      <c r="LN103" s="76">
        <v>2.2999999999999998</v>
      </c>
      <c r="LO103" s="76">
        <v>0.15</v>
      </c>
      <c r="LP103" s="76">
        <v>3.42</v>
      </c>
      <c r="LQ103" s="76">
        <v>3.03</v>
      </c>
      <c r="LR103" s="76"/>
      <c r="LS103" s="76"/>
      <c r="LT103" s="76" t="s">
        <v>105</v>
      </c>
      <c r="LU103" s="76">
        <v>2.11</v>
      </c>
      <c r="LV103" s="76">
        <v>0.96</v>
      </c>
      <c r="LW103" s="76">
        <v>1.37</v>
      </c>
      <c r="LX103" s="76">
        <v>6.53</v>
      </c>
      <c r="LY103" s="76"/>
      <c r="LZ103" s="76"/>
      <c r="MA103" s="76" t="s">
        <v>105</v>
      </c>
      <c r="MB103" s="76">
        <v>3.12</v>
      </c>
      <c r="MC103" s="76">
        <v>1.17</v>
      </c>
      <c r="MD103" s="76">
        <v>4.5999999999999996</v>
      </c>
      <c r="ME103" s="76">
        <v>3.45</v>
      </c>
      <c r="MH103" s="76" t="s">
        <v>105</v>
      </c>
      <c r="MI103" s="76">
        <v>3.81</v>
      </c>
      <c r="MJ103" s="76">
        <v>2.37</v>
      </c>
      <c r="MK103" s="76">
        <v>4.5999999999999996</v>
      </c>
      <c r="ML103" s="76">
        <v>4.43</v>
      </c>
      <c r="MM103" s="76"/>
      <c r="MN103" s="76"/>
      <c r="MO103" s="76" t="s">
        <v>105</v>
      </c>
      <c r="MP103" s="76">
        <v>2.38</v>
      </c>
      <c r="MQ103" s="76">
        <v>1.32</v>
      </c>
      <c r="MR103" s="76">
        <v>2.69</v>
      </c>
      <c r="MS103" s="76">
        <v>3.58</v>
      </c>
    </row>
    <row r="104" spans="1:357" x14ac:dyDescent="0.25">
      <c r="A104" s="1">
        <v>4.9499999999999966</v>
      </c>
      <c r="B104" s="1">
        <v>4.9999999999999964</v>
      </c>
      <c r="C104" s="1" t="s">
        <v>106</v>
      </c>
      <c r="D104" s="1">
        <v>4.7</v>
      </c>
      <c r="E104" s="1">
        <v>1.51</v>
      </c>
      <c r="F104" s="1">
        <v>4.54</v>
      </c>
      <c r="G104" s="1">
        <v>8.19</v>
      </c>
      <c r="H104" s="1"/>
      <c r="I104" s="1"/>
      <c r="J104" s="1" t="s">
        <v>106</v>
      </c>
      <c r="K104" s="1">
        <v>2.81</v>
      </c>
      <c r="L104" s="1">
        <v>0.87</v>
      </c>
      <c r="M104" s="1">
        <v>2.4900000000000002</v>
      </c>
      <c r="N104" s="1">
        <v>6.58</v>
      </c>
      <c r="O104" s="1"/>
      <c r="P104" s="1"/>
      <c r="Q104" s="1" t="s">
        <v>106</v>
      </c>
      <c r="R104" s="1">
        <v>1.81</v>
      </c>
      <c r="S104" s="1">
        <v>0.54</v>
      </c>
      <c r="T104" s="1">
        <v>0.94</v>
      </c>
      <c r="U104" s="1">
        <v>5.64</v>
      </c>
      <c r="V104" s="1"/>
      <c r="W104" s="1"/>
      <c r="X104" s="1" t="s">
        <v>106</v>
      </c>
      <c r="Y104" s="1">
        <v>1.72</v>
      </c>
      <c r="Z104" s="1">
        <v>0.87</v>
      </c>
      <c r="AA104" s="1">
        <v>0.89</v>
      </c>
      <c r="AB104" s="1">
        <v>5.04</v>
      </c>
      <c r="AC104" s="1"/>
      <c r="AD104" s="1"/>
      <c r="AE104" s="6" t="s">
        <v>106</v>
      </c>
      <c r="AF104" s="6">
        <v>2.94</v>
      </c>
      <c r="AG104" s="6">
        <v>1.27</v>
      </c>
      <c r="AH104" s="6">
        <v>1.8</v>
      </c>
      <c r="AI104" s="6">
        <v>9.24</v>
      </c>
      <c r="AJ104" s="1"/>
      <c r="AK104" s="1"/>
      <c r="AL104" s="6" t="s">
        <v>106</v>
      </c>
      <c r="AM104" s="6">
        <v>3.06</v>
      </c>
      <c r="AN104" s="6">
        <v>1.59</v>
      </c>
      <c r="AO104" s="6">
        <v>1.48</v>
      </c>
      <c r="AP104" s="6">
        <v>9.0500000000000007</v>
      </c>
      <c r="AQ104" s="1"/>
      <c r="AR104" s="1"/>
      <c r="AS104" s="6" t="s">
        <v>106</v>
      </c>
      <c r="AT104" s="6">
        <v>2.72</v>
      </c>
      <c r="AU104" s="6">
        <v>1.34</v>
      </c>
      <c r="AV104" s="6">
        <v>2.0099999999999998</v>
      </c>
      <c r="AW104" s="6">
        <v>8.44</v>
      </c>
      <c r="AZ104" s="6" t="s">
        <v>106</v>
      </c>
      <c r="BA104" s="6">
        <v>3.31</v>
      </c>
      <c r="BB104" s="6">
        <v>1.4</v>
      </c>
      <c r="BC104" s="6">
        <v>1.45</v>
      </c>
      <c r="BD104" s="6">
        <v>12.83</v>
      </c>
      <c r="BG104" s="6" t="s">
        <v>106</v>
      </c>
      <c r="BH104" s="6">
        <v>1.46</v>
      </c>
      <c r="BI104" s="6">
        <v>1.19</v>
      </c>
      <c r="BJ104" s="6">
        <v>1.33</v>
      </c>
      <c r="BK104" s="6">
        <v>2.48</v>
      </c>
      <c r="BN104" s="6" t="s">
        <v>106</v>
      </c>
      <c r="BO104" s="6">
        <v>2.82</v>
      </c>
      <c r="BP104" s="6">
        <v>2.5499999999999998</v>
      </c>
      <c r="BQ104" s="6">
        <v>1.62</v>
      </c>
      <c r="BR104" s="6">
        <v>7.1</v>
      </c>
      <c r="BU104" s="6" t="s">
        <v>106</v>
      </c>
      <c r="BV104" s="6">
        <v>2.21</v>
      </c>
      <c r="BW104" s="6">
        <v>2.23</v>
      </c>
      <c r="BX104" s="6">
        <v>1.3</v>
      </c>
      <c r="BY104" s="6">
        <v>5.05</v>
      </c>
      <c r="CB104" s="6" t="s">
        <v>106</v>
      </c>
      <c r="CC104" s="6">
        <v>2.04</v>
      </c>
      <c r="CD104" s="6">
        <v>2.37</v>
      </c>
      <c r="CE104" s="6">
        <v>0.62</v>
      </c>
      <c r="CF104" s="6">
        <v>6.07</v>
      </c>
      <c r="CI104" s="6" t="s">
        <v>106</v>
      </c>
      <c r="CJ104" s="6">
        <v>3.21</v>
      </c>
      <c r="CK104" s="6">
        <v>0.8</v>
      </c>
      <c r="CL104" s="6">
        <v>4.18</v>
      </c>
      <c r="CM104" s="6">
        <v>4.5</v>
      </c>
      <c r="CP104" s="6" t="s">
        <v>106</v>
      </c>
      <c r="CQ104" s="6">
        <v>1.38</v>
      </c>
      <c r="CR104" s="6">
        <v>0.54</v>
      </c>
      <c r="CS104" s="6">
        <v>1.03</v>
      </c>
      <c r="CT104" s="6">
        <v>4.7</v>
      </c>
      <c r="CW104" s="6" t="s">
        <v>106</v>
      </c>
      <c r="CX104" s="6">
        <v>1.83</v>
      </c>
      <c r="CY104" s="6">
        <v>2.63</v>
      </c>
      <c r="CZ104" s="6">
        <v>1.79</v>
      </c>
      <c r="DA104" s="6">
        <v>0.79</v>
      </c>
      <c r="DD104" s="6" t="s">
        <v>106</v>
      </c>
      <c r="DE104" s="6">
        <v>3.56</v>
      </c>
      <c r="DF104" s="6">
        <v>4.7</v>
      </c>
      <c r="DG104" s="6">
        <v>3.4</v>
      </c>
      <c r="DH104" s="6">
        <v>2.93</v>
      </c>
      <c r="DK104" s="6" t="s">
        <v>106</v>
      </c>
      <c r="DL104" s="6">
        <v>4.38</v>
      </c>
      <c r="DM104" s="6">
        <v>8.34</v>
      </c>
      <c r="DN104" s="6">
        <v>2.86</v>
      </c>
      <c r="DO104" s="6">
        <v>4.04</v>
      </c>
      <c r="DR104" s="6" t="s">
        <v>106</v>
      </c>
      <c r="DS104" s="6">
        <v>2.4</v>
      </c>
      <c r="DT104" s="6">
        <v>4.92</v>
      </c>
      <c r="DU104" s="6">
        <v>1.4</v>
      </c>
      <c r="DV104" s="6">
        <v>1.53</v>
      </c>
      <c r="DY104" s="6" t="s">
        <v>106</v>
      </c>
      <c r="DZ104" s="6">
        <v>1.62</v>
      </c>
      <c r="EA104" s="6">
        <v>2.29</v>
      </c>
      <c r="EB104" s="6">
        <v>1.24</v>
      </c>
      <c r="EC104" s="6">
        <v>2.54</v>
      </c>
      <c r="EF104" s="6" t="s">
        <v>106</v>
      </c>
      <c r="EG104" s="6">
        <v>2.35</v>
      </c>
      <c r="EH104" s="6">
        <v>2.2599999999999998</v>
      </c>
      <c r="EI104" s="6">
        <v>1.57</v>
      </c>
      <c r="EJ104" s="6">
        <v>6.81</v>
      </c>
      <c r="EM104" s="6" t="s">
        <v>106</v>
      </c>
      <c r="EN104" s="6">
        <v>2.15</v>
      </c>
      <c r="EO104" s="6">
        <v>1.19</v>
      </c>
      <c r="EP104" s="6">
        <v>2.1800000000000002</v>
      </c>
      <c r="EQ104" s="6">
        <v>4.63</v>
      </c>
      <c r="ET104" s="6" t="s">
        <v>106</v>
      </c>
      <c r="EU104" s="6">
        <v>1.66</v>
      </c>
      <c r="EV104" s="6">
        <v>1.65</v>
      </c>
      <c r="EW104" s="6">
        <v>1.29</v>
      </c>
      <c r="EX104" s="6">
        <v>2.96</v>
      </c>
      <c r="FA104" s="6" t="s">
        <v>106</v>
      </c>
      <c r="FB104" s="6">
        <v>2.0099999999999998</v>
      </c>
      <c r="FC104" s="6">
        <v>0.8</v>
      </c>
      <c r="FD104" s="6">
        <v>2.15</v>
      </c>
      <c r="FE104" s="6">
        <v>4.74</v>
      </c>
      <c r="FH104" s="6" t="s">
        <v>106</v>
      </c>
      <c r="FI104" s="6">
        <v>1.65</v>
      </c>
      <c r="FJ104" s="6">
        <v>1.35</v>
      </c>
      <c r="FK104" s="6">
        <v>1.56</v>
      </c>
      <c r="FL104" s="6">
        <v>3</v>
      </c>
      <c r="FO104" s="6" t="s">
        <v>106</v>
      </c>
      <c r="FP104" s="6">
        <v>4</v>
      </c>
      <c r="FQ104" s="6">
        <v>6.6</v>
      </c>
      <c r="FR104" s="6">
        <v>2.68</v>
      </c>
      <c r="FS104" s="6">
        <v>4.91</v>
      </c>
      <c r="FV104" s="6" t="s">
        <v>106</v>
      </c>
      <c r="FW104" s="6">
        <v>7.8</v>
      </c>
      <c r="FX104" s="6">
        <v>10.85</v>
      </c>
      <c r="FY104" s="6">
        <v>6.19</v>
      </c>
      <c r="FZ104" s="6">
        <v>13.2</v>
      </c>
      <c r="GC104" s="6" t="s">
        <v>106</v>
      </c>
      <c r="GD104" s="6">
        <v>3.89</v>
      </c>
      <c r="GE104" s="6">
        <v>3.71</v>
      </c>
      <c r="GF104" s="6">
        <v>3.02</v>
      </c>
      <c r="GG104" s="6">
        <v>11.12</v>
      </c>
      <c r="GJ104" s="58" t="s">
        <v>106</v>
      </c>
      <c r="GK104" s="58">
        <v>5.41</v>
      </c>
      <c r="GL104" s="58">
        <v>10.53</v>
      </c>
      <c r="GM104" s="58">
        <v>1.74</v>
      </c>
      <c r="GN104" s="58">
        <v>8.39</v>
      </c>
      <c r="GQ104" s="58" t="s">
        <v>106</v>
      </c>
      <c r="GR104" s="58">
        <v>12.87</v>
      </c>
      <c r="GS104" s="58">
        <v>19.690000000000001</v>
      </c>
      <c r="GT104" s="58">
        <v>10.82</v>
      </c>
      <c r="GU104" s="58">
        <v>8.48</v>
      </c>
      <c r="GX104" s="62" t="s">
        <v>106</v>
      </c>
      <c r="GY104" s="62">
        <v>6.55</v>
      </c>
      <c r="GZ104" s="62">
        <v>16.2</v>
      </c>
      <c r="HA104" s="62">
        <v>1</v>
      </c>
      <c r="HB104" s="62">
        <v>5.82</v>
      </c>
      <c r="HE104" s="66" t="s">
        <v>106</v>
      </c>
      <c r="HF104" s="66">
        <v>5.3</v>
      </c>
      <c r="HG104" s="66">
        <v>11.4</v>
      </c>
      <c r="HH104" s="66">
        <v>3.46</v>
      </c>
      <c r="HI104" s="66">
        <v>7.52</v>
      </c>
      <c r="HL104" s="66" t="s">
        <v>106</v>
      </c>
      <c r="HM104" s="66">
        <v>5.16</v>
      </c>
      <c r="HN104" s="66">
        <v>10.89</v>
      </c>
      <c r="HO104" s="66">
        <v>2.36</v>
      </c>
      <c r="HP104" s="66">
        <v>1.1200000000000001</v>
      </c>
      <c r="HS104" s="66" t="s">
        <v>106</v>
      </c>
      <c r="HT104" s="66">
        <v>1.89</v>
      </c>
      <c r="HU104" s="66">
        <v>2.88</v>
      </c>
      <c r="HV104" s="66">
        <v>1.35</v>
      </c>
      <c r="HW104" s="66">
        <v>3.06</v>
      </c>
      <c r="HZ104" s="66" t="s">
        <v>106</v>
      </c>
      <c r="IA104" s="75">
        <v>3.16</v>
      </c>
      <c r="IB104" s="75">
        <v>4.7300000000000004</v>
      </c>
      <c r="IC104" s="75">
        <v>2.14</v>
      </c>
      <c r="ID104" s="75">
        <v>3.53</v>
      </c>
      <c r="IG104" s="66" t="s">
        <v>106</v>
      </c>
      <c r="IH104" s="66">
        <v>2.0099999999999998</v>
      </c>
      <c r="II104" s="66">
        <v>3.13</v>
      </c>
      <c r="IJ104" s="66">
        <v>1.51</v>
      </c>
      <c r="IK104" s="66">
        <v>0.7</v>
      </c>
      <c r="IN104" s="66" t="s">
        <v>106</v>
      </c>
      <c r="IO104" s="66">
        <v>1.53</v>
      </c>
      <c r="IP104" s="66">
        <v>3.05</v>
      </c>
      <c r="IQ104" s="66">
        <v>0.86</v>
      </c>
      <c r="IR104" s="66">
        <v>1.34</v>
      </c>
      <c r="IU104" s="66" t="s">
        <v>106</v>
      </c>
      <c r="IV104" s="66">
        <v>2.04</v>
      </c>
      <c r="IW104" s="66">
        <v>2.11</v>
      </c>
      <c r="IX104" s="66">
        <v>1.74</v>
      </c>
      <c r="IY104" s="66">
        <v>1.07</v>
      </c>
      <c r="JB104" s="66" t="s">
        <v>106</v>
      </c>
      <c r="JC104" s="76">
        <v>1.42</v>
      </c>
      <c r="JD104" s="76">
        <v>1.28</v>
      </c>
      <c r="JE104" s="76">
        <v>1.98</v>
      </c>
      <c r="JF104" s="76">
        <v>0.51</v>
      </c>
      <c r="JI104" s="66" t="s">
        <v>106</v>
      </c>
      <c r="JJ104" s="66">
        <v>1</v>
      </c>
      <c r="JK104" s="66">
        <v>0.79</v>
      </c>
      <c r="JL104" s="66">
        <v>1.24</v>
      </c>
      <c r="JM104" s="66">
        <v>0.55000000000000004</v>
      </c>
      <c r="JP104" s="72" t="s">
        <v>106</v>
      </c>
      <c r="JQ104" s="72">
        <v>1.51</v>
      </c>
      <c r="JR104" s="72">
        <v>2.2599999999999998</v>
      </c>
      <c r="JS104" s="72">
        <v>1.42</v>
      </c>
      <c r="JT104" s="72">
        <v>0.85</v>
      </c>
      <c r="JW104" s="76" t="s">
        <v>106</v>
      </c>
      <c r="JX104" s="76">
        <v>0.72</v>
      </c>
      <c r="JY104" s="76">
        <v>0.65</v>
      </c>
      <c r="JZ104" s="76">
        <v>0.59</v>
      </c>
      <c r="KA104" s="76">
        <v>0.56999999999999995</v>
      </c>
      <c r="KD104" s="76" t="s">
        <v>106</v>
      </c>
      <c r="KE104" s="76">
        <v>1.18</v>
      </c>
      <c r="KF104" s="76">
        <v>1.43</v>
      </c>
      <c r="KG104" s="76">
        <v>1.0900000000000001</v>
      </c>
      <c r="KH104" s="76">
        <v>0.2</v>
      </c>
      <c r="KK104" s="6" t="s">
        <v>106</v>
      </c>
      <c r="KL104" s="6">
        <v>0.79</v>
      </c>
      <c r="KM104" s="6">
        <v>1.46</v>
      </c>
      <c r="KN104" s="6">
        <v>0.42</v>
      </c>
      <c r="KO104" s="6">
        <v>0</v>
      </c>
      <c r="KR104" s="76" t="s">
        <v>106</v>
      </c>
      <c r="KS104" s="76">
        <v>4.1100000000000003</v>
      </c>
      <c r="KT104" s="76">
        <v>10.76</v>
      </c>
      <c r="KU104" s="76">
        <v>1.29</v>
      </c>
      <c r="KV104" s="76">
        <v>2.16</v>
      </c>
      <c r="KY104" s="76" t="s">
        <v>106</v>
      </c>
      <c r="KZ104" s="76">
        <v>4.2699999999999996</v>
      </c>
      <c r="LA104" s="76">
        <v>10.210000000000001</v>
      </c>
      <c r="LB104" s="76">
        <v>1.98</v>
      </c>
      <c r="LC104" s="76">
        <v>0</v>
      </c>
      <c r="LF104" s="76" t="s">
        <v>106</v>
      </c>
      <c r="LG104" s="76">
        <v>3.44</v>
      </c>
      <c r="LH104" s="76">
        <v>10.220000000000001</v>
      </c>
      <c r="LI104" s="76">
        <v>0.09</v>
      </c>
      <c r="LJ104" s="76">
        <v>2.77</v>
      </c>
      <c r="LM104" s="76" t="s">
        <v>106</v>
      </c>
      <c r="LN104" s="76">
        <v>3.23</v>
      </c>
      <c r="LO104" s="76">
        <v>5.57</v>
      </c>
      <c r="LP104" s="76">
        <v>2.74</v>
      </c>
      <c r="LQ104" s="76">
        <v>0</v>
      </c>
      <c r="LR104" s="76"/>
      <c r="LS104" s="76"/>
      <c r="LT104" s="76" t="s">
        <v>106</v>
      </c>
      <c r="LU104" s="76">
        <v>0.73</v>
      </c>
      <c r="LV104" s="76">
        <v>0.28999999999999998</v>
      </c>
      <c r="LW104" s="76">
        <v>1.2</v>
      </c>
      <c r="LX104" s="76">
        <v>0</v>
      </c>
      <c r="LY104" s="76"/>
      <c r="LZ104" s="76"/>
      <c r="MA104" s="76" t="s">
        <v>106</v>
      </c>
      <c r="MB104" s="76">
        <v>1.58</v>
      </c>
      <c r="MC104" s="76">
        <v>2</v>
      </c>
      <c r="MD104" s="76">
        <v>1.1200000000000001</v>
      </c>
      <c r="ME104" s="76">
        <v>3.54</v>
      </c>
      <c r="MH104" s="76" t="s">
        <v>106</v>
      </c>
      <c r="MI104" s="76">
        <v>3.01</v>
      </c>
      <c r="MJ104" s="76">
        <v>1.9</v>
      </c>
      <c r="MK104" s="76">
        <v>4.3499999999999996</v>
      </c>
      <c r="ML104" s="76">
        <v>1.0900000000000001</v>
      </c>
      <c r="MM104" s="76"/>
      <c r="MN104" s="76"/>
      <c r="MO104" s="76" t="s">
        <v>106</v>
      </c>
      <c r="MP104" s="76">
        <v>2.88</v>
      </c>
      <c r="MQ104" s="76">
        <v>5.42</v>
      </c>
      <c r="MR104" s="76">
        <v>1.1000000000000001</v>
      </c>
      <c r="MS104" s="76">
        <v>3.97</v>
      </c>
    </row>
    <row r="105" spans="1:357" x14ac:dyDescent="0.25">
      <c r="A105" s="1">
        <v>4.9999999999999964</v>
      </c>
      <c r="B105" s="1">
        <v>5.0499999999999963</v>
      </c>
      <c r="C105" s="1" t="s">
        <v>107</v>
      </c>
      <c r="D105" s="1">
        <v>1.39</v>
      </c>
      <c r="E105" s="1">
        <v>3.72</v>
      </c>
      <c r="F105" s="1">
        <v>0.15</v>
      </c>
      <c r="G105" s="1">
        <v>0.45</v>
      </c>
      <c r="H105" s="1"/>
      <c r="I105" s="1"/>
      <c r="J105" s="1" t="s">
        <v>107</v>
      </c>
      <c r="K105" s="1">
        <v>0.55000000000000004</v>
      </c>
      <c r="L105" s="1">
        <v>0.14000000000000001</v>
      </c>
      <c r="M105" s="1">
        <v>0.76</v>
      </c>
      <c r="N105" s="1">
        <v>0</v>
      </c>
      <c r="O105" s="1"/>
      <c r="P105" s="1"/>
      <c r="Q105" s="1" t="s">
        <v>107</v>
      </c>
      <c r="R105" s="1">
        <v>0.33</v>
      </c>
      <c r="S105" s="1">
        <v>0.7</v>
      </c>
      <c r="T105" s="1">
        <v>0.15</v>
      </c>
      <c r="U105" s="1">
        <v>0</v>
      </c>
      <c r="V105" s="1"/>
      <c r="W105" s="1"/>
      <c r="X105" s="1" t="s">
        <v>107</v>
      </c>
      <c r="Y105" s="1">
        <v>0.21</v>
      </c>
      <c r="Z105" s="1">
        <v>0</v>
      </c>
      <c r="AA105" s="1">
        <v>0.26</v>
      </c>
      <c r="AB105" s="1">
        <v>0</v>
      </c>
      <c r="AC105" s="1"/>
      <c r="AD105" s="1"/>
      <c r="AE105" s="6" t="s">
        <v>107</v>
      </c>
      <c r="AF105" s="6">
        <v>0.22</v>
      </c>
      <c r="AG105" s="6">
        <v>0</v>
      </c>
      <c r="AH105" s="6">
        <v>0.27</v>
      </c>
      <c r="AI105" s="6">
        <v>0</v>
      </c>
      <c r="AJ105" s="1"/>
      <c r="AK105" s="1"/>
      <c r="AL105" s="6" t="s">
        <v>107</v>
      </c>
      <c r="AM105" s="6">
        <v>1.1200000000000001</v>
      </c>
      <c r="AN105" s="6">
        <v>1.02</v>
      </c>
      <c r="AO105" s="6">
        <v>0.68</v>
      </c>
      <c r="AP105" s="6">
        <v>0</v>
      </c>
      <c r="AQ105" s="1"/>
      <c r="AR105" s="1"/>
      <c r="AS105" s="6" t="s">
        <v>107</v>
      </c>
      <c r="AT105" s="6">
        <v>0.64</v>
      </c>
      <c r="AU105" s="6">
        <v>0.3</v>
      </c>
      <c r="AV105" s="6">
        <v>0.36</v>
      </c>
      <c r="AW105" s="6">
        <v>1.24</v>
      </c>
      <c r="AZ105" s="6" t="s">
        <v>107</v>
      </c>
      <c r="BA105" s="6">
        <v>0.3</v>
      </c>
      <c r="BB105" s="6">
        <v>0.12</v>
      </c>
      <c r="BC105" s="6">
        <v>0.34</v>
      </c>
      <c r="BD105" s="6">
        <v>0</v>
      </c>
      <c r="BG105" s="6" t="s">
        <v>107</v>
      </c>
      <c r="BH105" s="6">
        <v>0.5</v>
      </c>
      <c r="BI105" s="6">
        <v>0.39</v>
      </c>
      <c r="BJ105" s="6">
        <v>0.46</v>
      </c>
      <c r="BK105" s="6">
        <v>0.68</v>
      </c>
      <c r="BN105" s="6" t="s">
        <v>107</v>
      </c>
      <c r="BO105" s="6">
        <v>7.0000000000000007E-2</v>
      </c>
      <c r="BP105" s="6">
        <v>0.08</v>
      </c>
      <c r="BQ105" s="6">
        <v>0.09</v>
      </c>
      <c r="BR105" s="6">
        <v>0</v>
      </c>
      <c r="BU105" s="6" t="s">
        <v>107</v>
      </c>
      <c r="BV105" s="6">
        <v>0.56999999999999995</v>
      </c>
      <c r="BW105" s="6">
        <v>0.32</v>
      </c>
      <c r="BX105" s="6">
        <v>0.27</v>
      </c>
      <c r="BY105" s="6">
        <v>1.79</v>
      </c>
      <c r="CB105" s="6" t="s">
        <v>107</v>
      </c>
      <c r="CC105" s="6">
        <v>0.16</v>
      </c>
      <c r="CD105" s="6">
        <v>0</v>
      </c>
      <c r="CE105" s="6">
        <v>0.23</v>
      </c>
      <c r="CF105" s="6">
        <v>0</v>
      </c>
      <c r="CI105" s="6" t="s">
        <v>107</v>
      </c>
      <c r="CJ105" s="6">
        <v>0.53</v>
      </c>
      <c r="CK105" s="6">
        <v>0</v>
      </c>
      <c r="CL105" s="6">
        <v>0.73</v>
      </c>
      <c r="CM105" s="6">
        <v>0.84</v>
      </c>
      <c r="CP105" s="6" t="s">
        <v>107</v>
      </c>
      <c r="CQ105" s="6">
        <v>0.49</v>
      </c>
      <c r="CR105" s="6">
        <v>0.32</v>
      </c>
      <c r="CS105" s="6">
        <v>0.79</v>
      </c>
      <c r="CT105" s="6">
        <v>0</v>
      </c>
      <c r="CW105" s="6" t="s">
        <v>107</v>
      </c>
      <c r="CX105" s="6">
        <v>0.51</v>
      </c>
      <c r="CY105" s="6">
        <v>1.3</v>
      </c>
      <c r="CZ105" s="6">
        <v>0.24</v>
      </c>
      <c r="DA105" s="6">
        <v>0</v>
      </c>
      <c r="DD105" s="6" t="s">
        <v>107</v>
      </c>
      <c r="DE105" s="6">
        <v>0.88</v>
      </c>
      <c r="DF105" s="6">
        <v>0.36</v>
      </c>
      <c r="DG105" s="6">
        <v>0.52</v>
      </c>
      <c r="DH105" s="6">
        <v>2.72</v>
      </c>
      <c r="DK105" s="6" t="s">
        <v>107</v>
      </c>
      <c r="DL105" s="6">
        <v>0.09</v>
      </c>
      <c r="DM105" s="6">
        <v>0</v>
      </c>
      <c r="DN105" s="6">
        <v>0</v>
      </c>
      <c r="DO105" s="6">
        <v>0</v>
      </c>
      <c r="DR105" s="6" t="s">
        <v>107</v>
      </c>
      <c r="DS105" s="6">
        <v>0.08</v>
      </c>
      <c r="DT105" s="6">
        <v>0</v>
      </c>
      <c r="DU105" s="6">
        <v>0.1</v>
      </c>
      <c r="DV105" s="6">
        <v>0</v>
      </c>
      <c r="DY105" s="6" t="s">
        <v>107</v>
      </c>
      <c r="DZ105" s="6">
        <v>0.32</v>
      </c>
      <c r="EA105" s="6">
        <v>0</v>
      </c>
      <c r="EB105" s="6">
        <v>0.66</v>
      </c>
      <c r="EC105" s="6">
        <v>0</v>
      </c>
      <c r="EF105" s="6" t="s">
        <v>107</v>
      </c>
      <c r="EG105" s="6">
        <v>0.56999999999999995</v>
      </c>
      <c r="EH105" s="6">
        <v>0</v>
      </c>
      <c r="EI105" s="6">
        <v>0.5</v>
      </c>
      <c r="EJ105" s="6">
        <v>0</v>
      </c>
      <c r="EM105" s="6" t="s">
        <v>107</v>
      </c>
      <c r="EN105" s="6">
        <v>0.18</v>
      </c>
      <c r="EO105" s="6">
        <v>0</v>
      </c>
      <c r="EP105" s="6">
        <v>0.15</v>
      </c>
      <c r="EQ105" s="6">
        <v>0</v>
      </c>
      <c r="ET105" s="6" t="s">
        <v>107</v>
      </c>
      <c r="EU105" s="6">
        <v>0.85</v>
      </c>
      <c r="EV105" s="6">
        <v>0</v>
      </c>
      <c r="EW105" s="6">
        <v>1.31</v>
      </c>
      <c r="EX105" s="6">
        <v>0.68</v>
      </c>
      <c r="FA105" s="6" t="s">
        <v>107</v>
      </c>
      <c r="FB105" s="6">
        <v>0.14000000000000001</v>
      </c>
      <c r="FC105" s="6">
        <v>0.31</v>
      </c>
      <c r="FD105" s="6">
        <v>0.09</v>
      </c>
      <c r="FE105" s="6">
        <v>0</v>
      </c>
      <c r="FH105" s="6" t="s">
        <v>107</v>
      </c>
      <c r="FI105" s="6">
        <v>0.14000000000000001</v>
      </c>
      <c r="FJ105" s="6">
        <v>0</v>
      </c>
      <c r="FK105" s="6">
        <v>0</v>
      </c>
      <c r="FL105" s="6">
        <v>0</v>
      </c>
      <c r="FO105" s="6" t="s">
        <v>107</v>
      </c>
      <c r="FP105" s="6">
        <v>0.43</v>
      </c>
      <c r="FQ105" s="6">
        <v>0.6</v>
      </c>
      <c r="FR105" s="6">
        <v>0.44</v>
      </c>
      <c r="FS105" s="6">
        <v>0.33</v>
      </c>
      <c r="FV105" s="6" t="s">
        <v>107</v>
      </c>
      <c r="FW105" s="6">
        <v>0.28999999999999998</v>
      </c>
      <c r="FX105" s="6">
        <v>0.61</v>
      </c>
      <c r="FY105" s="6">
        <v>0.04</v>
      </c>
      <c r="FZ105" s="6">
        <v>0</v>
      </c>
      <c r="GC105" s="6" t="s">
        <v>107</v>
      </c>
      <c r="GD105" s="6">
        <v>0.06</v>
      </c>
      <c r="GE105" s="6">
        <v>0</v>
      </c>
      <c r="GF105" s="6">
        <v>0.1</v>
      </c>
      <c r="GG105" s="6">
        <v>0</v>
      </c>
      <c r="GJ105" s="58" t="s">
        <v>107</v>
      </c>
      <c r="GK105" s="58">
        <v>0.35</v>
      </c>
      <c r="GL105" s="58">
        <v>0.11</v>
      </c>
      <c r="GM105" s="58">
        <v>0.09</v>
      </c>
      <c r="GN105" s="58">
        <v>0</v>
      </c>
      <c r="GQ105" s="58" t="s">
        <v>107</v>
      </c>
      <c r="GR105" s="58">
        <v>0.06</v>
      </c>
      <c r="GS105" s="58">
        <v>0</v>
      </c>
      <c r="GT105" s="58">
        <v>0.12</v>
      </c>
      <c r="GU105" s="58">
        <v>0</v>
      </c>
      <c r="GX105" s="62" t="s">
        <v>107</v>
      </c>
      <c r="GY105" s="62">
        <v>0.3</v>
      </c>
      <c r="GZ105" s="62">
        <v>0.42</v>
      </c>
      <c r="HA105" s="62">
        <v>0.32</v>
      </c>
      <c r="HB105" s="62">
        <v>0</v>
      </c>
      <c r="HE105" s="66" t="s">
        <v>107</v>
      </c>
      <c r="HF105" s="66">
        <v>0.53</v>
      </c>
      <c r="HG105" s="66">
        <v>0</v>
      </c>
      <c r="HH105" s="66">
        <v>0.98</v>
      </c>
      <c r="HI105" s="66">
        <v>0</v>
      </c>
      <c r="HL105" s="66" t="s">
        <v>107</v>
      </c>
      <c r="HM105" s="66">
        <v>0</v>
      </c>
      <c r="HN105" s="66">
        <v>0</v>
      </c>
      <c r="HO105" s="66">
        <v>0</v>
      </c>
      <c r="HP105" s="66">
        <v>0</v>
      </c>
      <c r="HS105" s="66" t="s">
        <v>107</v>
      </c>
      <c r="HT105" s="66">
        <v>0.3</v>
      </c>
      <c r="HU105" s="66">
        <v>0.14000000000000001</v>
      </c>
      <c r="HV105" s="66">
        <v>0.26</v>
      </c>
      <c r="HW105" s="66">
        <v>0</v>
      </c>
      <c r="HZ105" s="66" t="s">
        <v>107</v>
      </c>
      <c r="IA105" s="75">
        <v>0.04</v>
      </c>
      <c r="IB105" s="75">
        <v>0</v>
      </c>
      <c r="IC105" s="75">
        <v>0</v>
      </c>
      <c r="ID105" s="75">
        <v>0.37</v>
      </c>
      <c r="IG105" s="66" t="s">
        <v>107</v>
      </c>
      <c r="IH105" s="66">
        <v>0.2</v>
      </c>
      <c r="II105" s="66">
        <v>0.47</v>
      </c>
      <c r="IJ105" s="66">
        <v>0.08</v>
      </c>
      <c r="IK105" s="66">
        <v>0</v>
      </c>
      <c r="IN105" s="66" t="s">
        <v>107</v>
      </c>
      <c r="IO105" s="66">
        <v>0.43</v>
      </c>
      <c r="IP105" s="66">
        <v>0.18</v>
      </c>
      <c r="IQ105" s="66">
        <v>0.7</v>
      </c>
      <c r="IR105" s="66">
        <v>0</v>
      </c>
      <c r="IU105" s="66" t="s">
        <v>107</v>
      </c>
      <c r="IV105" s="66">
        <v>0.34</v>
      </c>
      <c r="IW105" s="66">
        <v>0</v>
      </c>
      <c r="IX105" s="66">
        <v>0.25</v>
      </c>
      <c r="IY105" s="66">
        <v>0</v>
      </c>
      <c r="JB105" s="66" t="s">
        <v>107</v>
      </c>
      <c r="JC105" s="76">
        <v>0.13</v>
      </c>
      <c r="JD105" s="76">
        <v>0.17</v>
      </c>
      <c r="JE105" s="76">
        <v>0.06</v>
      </c>
      <c r="JF105" s="76">
        <v>0.47</v>
      </c>
      <c r="JI105" s="66" t="s">
        <v>107</v>
      </c>
      <c r="JJ105" s="66">
        <v>1.04</v>
      </c>
      <c r="JK105" s="66">
        <v>0.45</v>
      </c>
      <c r="JL105" s="66">
        <v>1.63</v>
      </c>
      <c r="JM105" s="66">
        <v>0</v>
      </c>
      <c r="JP105" s="72" t="s">
        <v>107</v>
      </c>
      <c r="JQ105" s="72">
        <v>0.28000000000000003</v>
      </c>
      <c r="JR105" s="72">
        <v>0.37</v>
      </c>
      <c r="JS105" s="72">
        <v>0.16</v>
      </c>
      <c r="JT105" s="72">
        <v>0.32</v>
      </c>
      <c r="JW105" s="76" t="s">
        <v>107</v>
      </c>
      <c r="JX105" s="76">
        <v>0.25</v>
      </c>
      <c r="JY105" s="76">
        <v>0.23</v>
      </c>
      <c r="JZ105" s="76">
        <v>0.28999999999999998</v>
      </c>
      <c r="KA105" s="76">
        <v>0</v>
      </c>
      <c r="KD105" s="76" t="s">
        <v>107</v>
      </c>
      <c r="KE105" s="76">
        <v>0.24</v>
      </c>
      <c r="KF105" s="76">
        <v>0</v>
      </c>
      <c r="KG105" s="76">
        <v>0.28000000000000003</v>
      </c>
      <c r="KH105" s="76">
        <v>0</v>
      </c>
      <c r="KK105" s="6" t="s">
        <v>107</v>
      </c>
      <c r="KL105" s="6">
        <v>0.35</v>
      </c>
      <c r="KM105" s="6">
        <v>0.64</v>
      </c>
      <c r="KN105" s="6">
        <v>0.28000000000000003</v>
      </c>
      <c r="KO105" s="6">
        <v>0</v>
      </c>
      <c r="KR105" s="76" t="s">
        <v>107</v>
      </c>
      <c r="KS105" s="76">
        <v>0.18</v>
      </c>
      <c r="KT105" s="76">
        <v>0.22</v>
      </c>
      <c r="KU105" s="76">
        <v>0.09</v>
      </c>
      <c r="KV105" s="76">
        <v>0</v>
      </c>
      <c r="KY105" s="76" t="s">
        <v>107</v>
      </c>
      <c r="KZ105" s="76">
        <v>0.22</v>
      </c>
      <c r="LA105" s="76">
        <v>0.13</v>
      </c>
      <c r="LB105" s="76">
        <v>0.11</v>
      </c>
      <c r="LC105" s="76">
        <v>0</v>
      </c>
      <c r="LF105" s="76" t="s">
        <v>107</v>
      </c>
      <c r="LG105" s="76">
        <v>0.55000000000000004</v>
      </c>
      <c r="LH105" s="76">
        <v>0.44</v>
      </c>
      <c r="LI105" s="76">
        <v>0.7</v>
      </c>
      <c r="LJ105" s="76">
        <v>0</v>
      </c>
      <c r="LM105" s="76" t="s">
        <v>107</v>
      </c>
      <c r="LN105" s="76">
        <v>1.4</v>
      </c>
      <c r="LO105" s="76">
        <v>3.36</v>
      </c>
      <c r="LP105" s="76">
        <v>0.83</v>
      </c>
      <c r="LQ105" s="76">
        <v>0</v>
      </c>
      <c r="LR105" s="76"/>
      <c r="LS105" s="76"/>
      <c r="LT105" s="76" t="s">
        <v>107</v>
      </c>
      <c r="LU105" s="76">
        <v>0.77</v>
      </c>
      <c r="LV105" s="76">
        <v>1.03</v>
      </c>
      <c r="LW105" s="76">
        <v>0.59</v>
      </c>
      <c r="LX105" s="76">
        <v>1.33</v>
      </c>
      <c r="LY105" s="76"/>
      <c r="LZ105" s="76"/>
      <c r="MA105" s="76" t="s">
        <v>107</v>
      </c>
      <c r="MB105" s="76">
        <v>0.97</v>
      </c>
      <c r="MC105" s="76">
        <v>0</v>
      </c>
      <c r="MD105" s="76">
        <v>0.68</v>
      </c>
      <c r="ME105" s="76">
        <v>3.57</v>
      </c>
      <c r="MH105" s="76" t="s">
        <v>107</v>
      </c>
      <c r="MI105" s="76">
        <v>1.0900000000000001</v>
      </c>
      <c r="MJ105" s="76">
        <v>0.71</v>
      </c>
      <c r="MK105" s="76">
        <v>1.1100000000000001</v>
      </c>
      <c r="ML105" s="76">
        <v>1.49</v>
      </c>
      <c r="MM105" s="76"/>
      <c r="MN105" s="76"/>
      <c r="MO105" s="76" t="s">
        <v>107</v>
      </c>
      <c r="MP105" s="76">
        <v>0.85</v>
      </c>
      <c r="MQ105" s="76">
        <v>0.71</v>
      </c>
      <c r="MR105" s="76">
        <v>1.27</v>
      </c>
      <c r="MS105" s="76">
        <v>0</v>
      </c>
    </row>
    <row r="106" spans="1:357" x14ac:dyDescent="0.25">
      <c r="A106" s="1">
        <v>5.0499999999999963</v>
      </c>
      <c r="B106" s="1">
        <v>5.0999999999999961</v>
      </c>
      <c r="C106" s="1" t="s">
        <v>108</v>
      </c>
      <c r="D106" s="1">
        <v>0.28000000000000003</v>
      </c>
      <c r="E106" s="1">
        <v>0.56000000000000005</v>
      </c>
      <c r="F106" s="1">
        <v>0.22</v>
      </c>
      <c r="G106" s="1">
        <v>0</v>
      </c>
      <c r="H106" s="1"/>
      <c r="I106" s="1"/>
      <c r="J106" s="1" t="s">
        <v>108</v>
      </c>
      <c r="K106" s="1">
        <v>0.18</v>
      </c>
      <c r="L106" s="1">
        <v>0.65</v>
      </c>
      <c r="M106" s="1">
        <v>0.06</v>
      </c>
      <c r="N106" s="1">
        <v>0</v>
      </c>
      <c r="O106" s="1"/>
      <c r="P106" s="1"/>
      <c r="Q106" s="1" t="s">
        <v>108</v>
      </c>
      <c r="R106" s="1">
        <v>0.53</v>
      </c>
      <c r="S106" s="1">
        <v>0.35</v>
      </c>
      <c r="T106" s="1">
        <v>0.7</v>
      </c>
      <c r="U106" s="1">
        <v>0.47</v>
      </c>
      <c r="V106" s="1"/>
      <c r="W106" s="1"/>
      <c r="X106" s="1" t="s">
        <v>108</v>
      </c>
      <c r="Y106" s="1">
        <v>0.28000000000000003</v>
      </c>
      <c r="Z106" s="1">
        <v>0</v>
      </c>
      <c r="AA106" s="1">
        <v>0.12</v>
      </c>
      <c r="AB106" s="1">
        <v>0.49</v>
      </c>
      <c r="AC106" s="1"/>
      <c r="AD106" s="1"/>
      <c r="AE106" s="6" t="s">
        <v>108</v>
      </c>
      <c r="AF106" s="6">
        <v>0.14000000000000001</v>
      </c>
      <c r="AG106" s="6">
        <v>0.17</v>
      </c>
      <c r="AH106" s="6">
        <v>0.05</v>
      </c>
      <c r="AI106" s="6">
        <v>0</v>
      </c>
      <c r="AJ106" s="1"/>
      <c r="AK106" s="1"/>
      <c r="AL106" s="6" t="s">
        <v>108</v>
      </c>
      <c r="AM106" s="6">
        <v>1.0900000000000001</v>
      </c>
      <c r="AN106" s="6">
        <v>0.59</v>
      </c>
      <c r="AO106" s="6">
        <v>0.92</v>
      </c>
      <c r="AP106" s="6">
        <v>1.73</v>
      </c>
      <c r="AQ106" s="1"/>
      <c r="AR106" s="1"/>
      <c r="AS106" s="6" t="s">
        <v>108</v>
      </c>
      <c r="AT106" s="6">
        <v>0.7</v>
      </c>
      <c r="AU106" s="6">
        <v>1.7</v>
      </c>
      <c r="AV106" s="6">
        <v>0.13</v>
      </c>
      <c r="AW106" s="6">
        <v>0</v>
      </c>
      <c r="AZ106" s="6" t="s">
        <v>108</v>
      </c>
      <c r="BA106" s="6">
        <v>0.4</v>
      </c>
      <c r="BB106" s="6">
        <v>0.26</v>
      </c>
      <c r="BC106" s="6">
        <v>0.22</v>
      </c>
      <c r="BD106" s="6">
        <v>0.37</v>
      </c>
      <c r="BG106" s="6" t="s">
        <v>108</v>
      </c>
      <c r="BH106" s="6">
        <v>0.18</v>
      </c>
      <c r="BI106" s="6">
        <v>0.23</v>
      </c>
      <c r="BJ106" s="6">
        <v>0</v>
      </c>
      <c r="BK106" s="6">
        <v>0</v>
      </c>
      <c r="BN106" s="6" t="s">
        <v>108</v>
      </c>
      <c r="BO106" s="6">
        <v>0.32</v>
      </c>
      <c r="BP106" s="6">
        <v>0</v>
      </c>
      <c r="BQ106" s="6">
        <v>0.34</v>
      </c>
      <c r="BR106" s="6">
        <v>0</v>
      </c>
      <c r="BU106" s="6" t="s">
        <v>108</v>
      </c>
      <c r="BV106" s="6">
        <v>0.39</v>
      </c>
      <c r="BW106" s="6">
        <v>0.53</v>
      </c>
      <c r="BX106" s="6">
        <v>0.1</v>
      </c>
      <c r="BY106" s="6">
        <v>0</v>
      </c>
      <c r="CB106" s="6" t="s">
        <v>108</v>
      </c>
      <c r="CC106" s="6">
        <v>0.17</v>
      </c>
      <c r="CD106" s="6">
        <v>0</v>
      </c>
      <c r="CE106" s="6">
        <v>0.13</v>
      </c>
      <c r="CF106" s="6">
        <v>0</v>
      </c>
      <c r="CI106" s="6" t="s">
        <v>108</v>
      </c>
      <c r="CJ106" s="6">
        <v>0.24</v>
      </c>
      <c r="CK106" s="6">
        <v>0</v>
      </c>
      <c r="CL106" s="6">
        <v>0</v>
      </c>
      <c r="CM106" s="6">
        <v>1.1200000000000001</v>
      </c>
      <c r="CP106" s="6" t="s">
        <v>108</v>
      </c>
      <c r="CQ106" s="6">
        <v>0.22</v>
      </c>
      <c r="CR106" s="6">
        <v>0.36</v>
      </c>
      <c r="CS106" s="6">
        <v>0</v>
      </c>
      <c r="CT106" s="6">
        <v>0</v>
      </c>
      <c r="CW106" s="6" t="s">
        <v>108</v>
      </c>
      <c r="CX106" s="6">
        <v>0.08</v>
      </c>
      <c r="CY106" s="6">
        <v>0</v>
      </c>
      <c r="CZ106" s="6">
        <v>0</v>
      </c>
      <c r="DA106" s="6">
        <v>0</v>
      </c>
      <c r="DD106" s="6" t="s">
        <v>108</v>
      </c>
      <c r="DE106" s="6">
        <v>0.23</v>
      </c>
      <c r="DF106" s="6">
        <v>0</v>
      </c>
      <c r="DG106" s="6">
        <v>0.16</v>
      </c>
      <c r="DH106" s="6">
        <v>0.48</v>
      </c>
      <c r="DK106" s="6" t="s">
        <v>108</v>
      </c>
      <c r="DL106" s="6">
        <v>0.15</v>
      </c>
      <c r="DM106" s="6">
        <v>0</v>
      </c>
      <c r="DN106" s="6">
        <v>0.15</v>
      </c>
      <c r="DO106" s="6">
        <v>0</v>
      </c>
      <c r="DR106" s="6" t="s">
        <v>108</v>
      </c>
      <c r="DS106" s="6">
        <v>0.32</v>
      </c>
      <c r="DT106" s="6">
        <v>0.7</v>
      </c>
      <c r="DU106" s="6">
        <v>0.08</v>
      </c>
      <c r="DV106" s="6">
        <v>0</v>
      </c>
      <c r="DY106" s="6" t="s">
        <v>108</v>
      </c>
      <c r="DZ106" s="6">
        <v>0.03</v>
      </c>
      <c r="EA106" s="6">
        <v>0</v>
      </c>
      <c r="EB106" s="6">
        <v>0</v>
      </c>
      <c r="EC106" s="6">
        <v>0</v>
      </c>
      <c r="EF106" s="6" t="s">
        <v>108</v>
      </c>
      <c r="EG106" s="6">
        <v>0.17</v>
      </c>
      <c r="EH106" s="6">
        <v>0</v>
      </c>
      <c r="EI106" s="6">
        <v>0.35</v>
      </c>
      <c r="EJ106" s="6">
        <v>0</v>
      </c>
      <c r="EM106" s="6" t="s">
        <v>108</v>
      </c>
      <c r="EN106" s="6">
        <v>0</v>
      </c>
      <c r="EO106" s="6">
        <v>0</v>
      </c>
      <c r="EP106" s="6">
        <v>0</v>
      </c>
      <c r="EQ106" s="6">
        <v>0</v>
      </c>
      <c r="ET106" s="6" t="s">
        <v>108</v>
      </c>
      <c r="EU106" s="6">
        <v>0.11</v>
      </c>
      <c r="EV106" s="6">
        <v>0</v>
      </c>
      <c r="EW106" s="6">
        <v>0.08</v>
      </c>
      <c r="EX106" s="6">
        <v>0.5</v>
      </c>
      <c r="FA106" s="6" t="s">
        <v>108</v>
      </c>
      <c r="FB106" s="6">
        <v>0.05</v>
      </c>
      <c r="FC106" s="6">
        <v>0</v>
      </c>
      <c r="FD106" s="6">
        <v>0.11</v>
      </c>
      <c r="FE106" s="6">
        <v>0</v>
      </c>
      <c r="FH106" s="6" t="s">
        <v>108</v>
      </c>
      <c r="FI106" s="6">
        <v>0.09</v>
      </c>
      <c r="FJ106" s="6">
        <v>0</v>
      </c>
      <c r="FK106" s="6">
        <v>0</v>
      </c>
      <c r="FL106" s="6">
        <v>0</v>
      </c>
      <c r="FO106" s="6" t="s">
        <v>108</v>
      </c>
      <c r="FP106" s="6">
        <v>0.14000000000000001</v>
      </c>
      <c r="FQ106" s="6">
        <v>0.56999999999999995</v>
      </c>
      <c r="FR106" s="6">
        <v>0</v>
      </c>
      <c r="FS106" s="6">
        <v>0</v>
      </c>
      <c r="FV106" s="6" t="s">
        <v>108</v>
      </c>
      <c r="FW106" s="6">
        <v>0.73</v>
      </c>
      <c r="FX106" s="6">
        <v>2.0299999999999998</v>
      </c>
      <c r="FY106" s="6">
        <v>0</v>
      </c>
      <c r="FZ106" s="6">
        <v>0</v>
      </c>
      <c r="GC106" s="6" t="s">
        <v>108</v>
      </c>
      <c r="GD106" s="6">
        <v>0.4</v>
      </c>
      <c r="GE106" s="6">
        <v>0.9</v>
      </c>
      <c r="GF106" s="6">
        <v>0.14000000000000001</v>
      </c>
      <c r="GG106" s="6">
        <v>0</v>
      </c>
      <c r="GJ106" s="58" t="s">
        <v>108</v>
      </c>
      <c r="GK106" s="58">
        <v>0.1</v>
      </c>
      <c r="GL106" s="58">
        <v>0.15</v>
      </c>
      <c r="GM106" s="58">
        <v>0</v>
      </c>
      <c r="GN106" s="58">
        <v>0</v>
      </c>
      <c r="GQ106" s="58" t="s">
        <v>108</v>
      </c>
      <c r="GR106" s="58">
        <v>0</v>
      </c>
      <c r="GS106" s="58">
        <v>0</v>
      </c>
      <c r="GT106" s="58">
        <v>0</v>
      </c>
      <c r="GU106" s="58">
        <v>0</v>
      </c>
      <c r="GX106" s="62" t="s">
        <v>108</v>
      </c>
      <c r="GY106" s="62">
        <v>0.45</v>
      </c>
      <c r="GZ106" s="62">
        <v>1.44</v>
      </c>
      <c r="HA106" s="62">
        <v>0</v>
      </c>
      <c r="HB106" s="62">
        <v>0</v>
      </c>
      <c r="HE106" s="66" t="s">
        <v>108</v>
      </c>
      <c r="HF106" s="66">
        <v>0.17</v>
      </c>
      <c r="HG106" s="66">
        <v>0</v>
      </c>
      <c r="HH106" s="66">
        <v>0.31</v>
      </c>
      <c r="HI106" s="66">
        <v>0</v>
      </c>
      <c r="HL106" s="66" t="s">
        <v>108</v>
      </c>
      <c r="HM106" s="66">
        <v>0.33</v>
      </c>
      <c r="HN106" s="66">
        <v>0.79</v>
      </c>
      <c r="HO106" s="66">
        <v>0.13</v>
      </c>
      <c r="HP106" s="66">
        <v>0</v>
      </c>
      <c r="HS106" s="66" t="s">
        <v>108</v>
      </c>
      <c r="HT106" s="66">
        <v>0.17</v>
      </c>
      <c r="HU106" s="66">
        <v>0.56999999999999995</v>
      </c>
      <c r="HV106" s="66">
        <v>0</v>
      </c>
      <c r="HW106" s="66">
        <v>0</v>
      </c>
      <c r="HZ106" s="66" t="s">
        <v>108</v>
      </c>
      <c r="IA106" s="75">
        <v>0</v>
      </c>
      <c r="IB106" s="75">
        <v>0</v>
      </c>
      <c r="IC106" s="75">
        <v>0</v>
      </c>
      <c r="ID106" s="75">
        <v>0</v>
      </c>
      <c r="IG106" s="66" t="s">
        <v>108</v>
      </c>
      <c r="IH106" s="66">
        <v>0.1</v>
      </c>
      <c r="II106" s="66">
        <v>0</v>
      </c>
      <c r="IJ106" s="66">
        <v>7.0000000000000007E-2</v>
      </c>
      <c r="IK106" s="66">
        <v>0</v>
      </c>
      <c r="IN106" s="66" t="s">
        <v>108</v>
      </c>
      <c r="IO106" s="66">
        <v>0.2</v>
      </c>
      <c r="IP106" s="66">
        <v>0.23</v>
      </c>
      <c r="IQ106" s="66">
        <v>0.26</v>
      </c>
      <c r="IR106" s="66">
        <v>0</v>
      </c>
      <c r="IU106" s="66" t="s">
        <v>108</v>
      </c>
      <c r="IV106" s="66">
        <v>0.17</v>
      </c>
      <c r="IW106" s="66">
        <v>0</v>
      </c>
      <c r="IX106" s="66">
        <v>0.2</v>
      </c>
      <c r="IY106" s="66">
        <v>0</v>
      </c>
      <c r="JB106" s="66" t="s">
        <v>108</v>
      </c>
      <c r="JC106" s="76">
        <v>0</v>
      </c>
      <c r="JD106" s="76">
        <v>0</v>
      </c>
      <c r="JE106" s="76">
        <v>0</v>
      </c>
      <c r="JF106" s="76">
        <v>0</v>
      </c>
      <c r="JI106" s="66" t="s">
        <v>108</v>
      </c>
      <c r="JJ106" s="66">
        <v>0.1</v>
      </c>
      <c r="JK106" s="66">
        <v>0.35</v>
      </c>
      <c r="JL106" s="66">
        <v>0</v>
      </c>
      <c r="JM106" s="66">
        <v>0</v>
      </c>
      <c r="JP106" s="72" t="s">
        <v>108</v>
      </c>
      <c r="JQ106" s="72">
        <v>0.14000000000000001</v>
      </c>
      <c r="JR106" s="72">
        <v>0.31</v>
      </c>
      <c r="JS106" s="72">
        <v>0.11</v>
      </c>
      <c r="JT106" s="72">
        <v>0</v>
      </c>
      <c r="JW106" s="76" t="s">
        <v>108</v>
      </c>
      <c r="JX106" s="76">
        <v>0.08</v>
      </c>
      <c r="JY106" s="76">
        <v>0</v>
      </c>
      <c r="JZ106" s="76">
        <v>0.16</v>
      </c>
      <c r="KA106" s="76">
        <v>0</v>
      </c>
      <c r="KD106" s="76" t="s">
        <v>108</v>
      </c>
      <c r="KE106" s="76">
        <v>0</v>
      </c>
      <c r="KF106" s="76">
        <v>0</v>
      </c>
      <c r="KG106" s="76">
        <v>0</v>
      </c>
      <c r="KH106" s="76">
        <v>0</v>
      </c>
      <c r="KK106" s="6" t="s">
        <v>108</v>
      </c>
      <c r="KL106" s="6">
        <v>0.4</v>
      </c>
      <c r="KM106" s="6">
        <v>0</v>
      </c>
      <c r="KN106" s="6">
        <v>0.7</v>
      </c>
      <c r="KO106" s="6">
        <v>0</v>
      </c>
      <c r="KR106" s="76" t="s">
        <v>108</v>
      </c>
      <c r="KS106" s="76">
        <v>0.28999999999999998</v>
      </c>
      <c r="KT106" s="76">
        <v>0</v>
      </c>
      <c r="KU106" s="76">
        <v>0.46</v>
      </c>
      <c r="KV106" s="76">
        <v>0.43</v>
      </c>
      <c r="KY106" s="76" t="s">
        <v>108</v>
      </c>
      <c r="KZ106" s="76">
        <v>0.15</v>
      </c>
      <c r="LA106" s="76">
        <v>0.36</v>
      </c>
      <c r="LB106" s="76">
        <v>0.1</v>
      </c>
      <c r="LC106" s="76">
        <v>0</v>
      </c>
      <c r="LF106" s="76" t="s">
        <v>108</v>
      </c>
      <c r="LG106" s="76">
        <v>0</v>
      </c>
      <c r="LH106" s="76">
        <v>0</v>
      </c>
      <c r="LI106" s="76">
        <v>0</v>
      </c>
      <c r="LJ106" s="76">
        <v>0</v>
      </c>
      <c r="LM106" s="76" t="s">
        <v>108</v>
      </c>
      <c r="LN106" s="76">
        <v>0</v>
      </c>
      <c r="LO106" s="76">
        <v>0</v>
      </c>
      <c r="LP106" s="76">
        <v>0</v>
      </c>
      <c r="LQ106" s="76">
        <v>0</v>
      </c>
      <c r="LR106" s="76"/>
      <c r="LS106" s="76"/>
      <c r="LT106" s="76" t="s">
        <v>108</v>
      </c>
      <c r="LU106" s="76">
        <v>0.09</v>
      </c>
      <c r="LV106" s="76">
        <v>0</v>
      </c>
      <c r="LW106" s="76">
        <v>0.05</v>
      </c>
      <c r="LX106" s="76">
        <v>0</v>
      </c>
      <c r="LY106" s="76"/>
      <c r="LZ106" s="76"/>
      <c r="MA106" s="76" t="s">
        <v>108</v>
      </c>
      <c r="MB106" s="76">
        <v>0.08</v>
      </c>
      <c r="MC106" s="76">
        <v>0</v>
      </c>
      <c r="MD106" s="76">
        <v>0.15</v>
      </c>
      <c r="ME106" s="76">
        <v>0</v>
      </c>
      <c r="MH106" s="76" t="s">
        <v>108</v>
      </c>
      <c r="MI106" s="76">
        <v>0.12</v>
      </c>
      <c r="MJ106" s="76">
        <v>0</v>
      </c>
      <c r="MK106" s="76">
        <v>0.11</v>
      </c>
      <c r="ML106" s="76">
        <v>0.55000000000000004</v>
      </c>
      <c r="MM106" s="76"/>
      <c r="MN106" s="76"/>
      <c r="MO106" s="76" t="s">
        <v>108</v>
      </c>
      <c r="MP106" s="76">
        <v>0.91</v>
      </c>
      <c r="MQ106" s="76">
        <v>0.65</v>
      </c>
      <c r="MR106" s="76">
        <v>0</v>
      </c>
      <c r="MS106" s="76">
        <v>6.09</v>
      </c>
    </row>
    <row r="107" spans="1:357" x14ac:dyDescent="0.25">
      <c r="A107" s="1">
        <v>5.0999999999999961</v>
      </c>
      <c r="B107" s="1">
        <v>5.1499999999999959</v>
      </c>
      <c r="C107" s="1" t="s">
        <v>109</v>
      </c>
      <c r="D107" s="1">
        <v>0</v>
      </c>
      <c r="E107" s="1">
        <v>0</v>
      </c>
      <c r="F107" s="1">
        <v>0</v>
      </c>
      <c r="G107" s="1">
        <v>0</v>
      </c>
      <c r="H107" s="1"/>
      <c r="I107" s="1"/>
      <c r="J107" s="1" t="s">
        <v>109</v>
      </c>
      <c r="K107" s="1">
        <v>0.28000000000000003</v>
      </c>
      <c r="L107" s="1">
        <v>0</v>
      </c>
      <c r="M107" s="1">
        <v>0.56000000000000005</v>
      </c>
      <c r="N107" s="1">
        <v>0</v>
      </c>
      <c r="O107" s="1"/>
      <c r="P107" s="1"/>
      <c r="Q107" s="1" t="s">
        <v>109</v>
      </c>
      <c r="R107" s="1">
        <v>0.11</v>
      </c>
      <c r="S107" s="1">
        <v>0</v>
      </c>
      <c r="T107" s="1">
        <v>0.21</v>
      </c>
      <c r="U107" s="1">
        <v>0</v>
      </c>
      <c r="V107" s="1"/>
      <c r="W107" s="1"/>
      <c r="X107" s="1" t="s">
        <v>109</v>
      </c>
      <c r="Y107" s="1">
        <v>0.57999999999999996</v>
      </c>
      <c r="Z107" s="1">
        <v>0</v>
      </c>
      <c r="AA107" s="1">
        <v>0.59</v>
      </c>
      <c r="AB107" s="1">
        <v>0.43</v>
      </c>
      <c r="AC107" s="1"/>
      <c r="AD107" s="1"/>
      <c r="AE107" s="6" t="s">
        <v>109</v>
      </c>
      <c r="AF107" s="6">
        <v>0.1</v>
      </c>
      <c r="AG107" s="6">
        <v>0</v>
      </c>
      <c r="AH107" s="6">
        <v>0.18</v>
      </c>
      <c r="AI107" s="6">
        <v>0</v>
      </c>
      <c r="AJ107" s="1"/>
      <c r="AK107" s="1"/>
      <c r="AL107" s="6" t="s">
        <v>109</v>
      </c>
      <c r="AM107" s="6">
        <v>0.13</v>
      </c>
      <c r="AN107" s="6">
        <v>0</v>
      </c>
      <c r="AO107" s="6">
        <v>0.08</v>
      </c>
      <c r="AP107" s="6">
        <v>0</v>
      </c>
      <c r="AQ107" s="1"/>
      <c r="AR107" s="1"/>
      <c r="AS107" s="6" t="s">
        <v>109</v>
      </c>
      <c r="AT107" s="6">
        <v>0.03</v>
      </c>
      <c r="AU107" s="6">
        <v>0</v>
      </c>
      <c r="AV107" s="6">
        <v>0.06</v>
      </c>
      <c r="AW107" s="6">
        <v>0</v>
      </c>
      <c r="AZ107" s="6" t="s">
        <v>109</v>
      </c>
      <c r="BA107" s="6">
        <v>0.54</v>
      </c>
      <c r="BB107" s="6">
        <v>0.35</v>
      </c>
      <c r="BC107" s="6">
        <v>0.36</v>
      </c>
      <c r="BD107" s="6">
        <v>1.1499999999999999</v>
      </c>
      <c r="BG107" s="6" t="s">
        <v>109</v>
      </c>
      <c r="BH107" s="6">
        <v>0.4</v>
      </c>
      <c r="BI107" s="6">
        <v>0.61</v>
      </c>
      <c r="BJ107" s="6">
        <v>0.46</v>
      </c>
      <c r="BK107" s="6">
        <v>0</v>
      </c>
      <c r="BN107" s="6" t="s">
        <v>109</v>
      </c>
      <c r="BO107" s="6">
        <v>0</v>
      </c>
      <c r="BP107" s="6">
        <v>0</v>
      </c>
      <c r="BQ107" s="6">
        <v>0</v>
      </c>
      <c r="BR107" s="6">
        <v>0</v>
      </c>
      <c r="BU107" s="6" t="s">
        <v>109</v>
      </c>
      <c r="BV107" s="6">
        <v>0</v>
      </c>
      <c r="BW107" s="6">
        <v>0</v>
      </c>
      <c r="BX107" s="6">
        <v>0</v>
      </c>
      <c r="BY107" s="6">
        <v>0</v>
      </c>
      <c r="CB107" s="6" t="s">
        <v>109</v>
      </c>
      <c r="CC107" s="6">
        <v>0.28999999999999998</v>
      </c>
      <c r="CD107" s="6">
        <v>0</v>
      </c>
      <c r="CE107" s="6">
        <v>0.56000000000000005</v>
      </c>
      <c r="CF107" s="6">
        <v>0</v>
      </c>
      <c r="CI107" s="6" t="s">
        <v>109</v>
      </c>
      <c r="CJ107" s="6">
        <v>0.03</v>
      </c>
      <c r="CK107" s="6">
        <v>0.1</v>
      </c>
      <c r="CL107" s="6">
        <v>0</v>
      </c>
      <c r="CM107" s="6">
        <v>0</v>
      </c>
      <c r="CP107" s="6" t="s">
        <v>109</v>
      </c>
      <c r="CQ107" s="6">
        <v>0.35</v>
      </c>
      <c r="CR107" s="6">
        <v>0</v>
      </c>
      <c r="CS107" s="6">
        <v>0.7</v>
      </c>
      <c r="CT107" s="6">
        <v>0</v>
      </c>
      <c r="CW107" s="6" t="s">
        <v>109</v>
      </c>
      <c r="CX107" s="6">
        <v>0.78</v>
      </c>
      <c r="CY107" s="6">
        <v>0</v>
      </c>
      <c r="CZ107" s="6">
        <v>1.42</v>
      </c>
      <c r="DA107" s="6">
        <v>0</v>
      </c>
      <c r="DD107" s="6" t="s">
        <v>109</v>
      </c>
      <c r="DE107" s="6">
        <v>0.22</v>
      </c>
      <c r="DF107" s="6">
        <v>0</v>
      </c>
      <c r="DG107" s="6">
        <v>0.31</v>
      </c>
      <c r="DH107" s="6">
        <v>0</v>
      </c>
      <c r="DK107" s="6" t="s">
        <v>109</v>
      </c>
      <c r="DL107" s="6">
        <v>0</v>
      </c>
      <c r="DM107" s="6">
        <v>0</v>
      </c>
      <c r="DN107" s="6">
        <v>0</v>
      </c>
      <c r="DO107" s="6">
        <v>0</v>
      </c>
      <c r="DR107" s="6" t="s">
        <v>109</v>
      </c>
      <c r="DS107" s="6">
        <v>0</v>
      </c>
      <c r="DT107" s="6">
        <v>0</v>
      </c>
      <c r="DU107" s="6">
        <v>0</v>
      </c>
      <c r="DV107" s="6">
        <v>0</v>
      </c>
      <c r="DY107" s="6" t="s">
        <v>109</v>
      </c>
      <c r="DZ107" s="6">
        <v>0.3</v>
      </c>
      <c r="EA107" s="6">
        <v>0.06</v>
      </c>
      <c r="EB107" s="6">
        <v>0.23</v>
      </c>
      <c r="EC107" s="6">
        <v>0.91</v>
      </c>
      <c r="EF107" s="6" t="s">
        <v>109</v>
      </c>
      <c r="EG107" s="6">
        <v>0.08</v>
      </c>
      <c r="EH107" s="6">
        <v>0</v>
      </c>
      <c r="EI107" s="6">
        <v>0.16</v>
      </c>
      <c r="EJ107" s="6">
        <v>0</v>
      </c>
      <c r="EM107" s="6" t="s">
        <v>109</v>
      </c>
      <c r="EN107" s="6">
        <v>0.19</v>
      </c>
      <c r="EO107" s="6">
        <v>0</v>
      </c>
      <c r="EP107" s="6">
        <v>0.36</v>
      </c>
      <c r="EQ107" s="6">
        <v>0</v>
      </c>
      <c r="ET107" s="6" t="s">
        <v>109</v>
      </c>
      <c r="EU107" s="6">
        <v>0.19</v>
      </c>
      <c r="EV107" s="6">
        <v>0</v>
      </c>
      <c r="EW107" s="6">
        <v>0.12</v>
      </c>
      <c r="EX107" s="6">
        <v>0</v>
      </c>
      <c r="FA107" s="6" t="s">
        <v>109</v>
      </c>
      <c r="FB107" s="6">
        <v>0.16</v>
      </c>
      <c r="FC107" s="6">
        <v>0.16</v>
      </c>
      <c r="FD107" s="6">
        <v>0.21</v>
      </c>
      <c r="FE107" s="6">
        <v>0</v>
      </c>
      <c r="FH107" s="6" t="s">
        <v>109</v>
      </c>
      <c r="FI107" s="6">
        <v>0</v>
      </c>
      <c r="FJ107" s="6">
        <v>0</v>
      </c>
      <c r="FK107" s="6">
        <v>0</v>
      </c>
      <c r="FL107" s="6">
        <v>0</v>
      </c>
      <c r="FO107" s="6" t="s">
        <v>109</v>
      </c>
      <c r="FP107" s="6">
        <v>0.06</v>
      </c>
      <c r="FQ107" s="6">
        <v>0</v>
      </c>
      <c r="FR107" s="6">
        <v>0.12</v>
      </c>
      <c r="FS107" s="6">
        <v>0</v>
      </c>
      <c r="FV107" s="6" t="s">
        <v>109</v>
      </c>
      <c r="FW107" s="6">
        <v>0.1</v>
      </c>
      <c r="FX107" s="6">
        <v>0.39</v>
      </c>
      <c r="FY107" s="6">
        <v>0</v>
      </c>
      <c r="FZ107" s="6">
        <v>0</v>
      </c>
      <c r="GC107" s="6" t="s">
        <v>109</v>
      </c>
      <c r="GD107" s="6">
        <v>1.1000000000000001</v>
      </c>
      <c r="GE107" s="6">
        <v>4.0599999999999996</v>
      </c>
      <c r="GF107" s="6">
        <v>0.23</v>
      </c>
      <c r="GG107" s="6">
        <v>0</v>
      </c>
      <c r="GJ107" s="58" t="s">
        <v>109</v>
      </c>
      <c r="GK107" s="58">
        <v>0.05</v>
      </c>
      <c r="GL107" s="58">
        <v>0</v>
      </c>
      <c r="GM107" s="58">
        <v>0.1</v>
      </c>
      <c r="GN107" s="58">
        <v>0</v>
      </c>
      <c r="GQ107" s="58" t="s">
        <v>109</v>
      </c>
      <c r="GR107" s="58">
        <v>0</v>
      </c>
      <c r="GS107" s="58">
        <v>0</v>
      </c>
      <c r="GT107" s="58">
        <v>0</v>
      </c>
      <c r="GU107" s="58">
        <v>0</v>
      </c>
      <c r="GX107" s="62" t="s">
        <v>109</v>
      </c>
      <c r="GY107" s="62">
        <v>0.06</v>
      </c>
      <c r="GZ107" s="62">
        <v>0</v>
      </c>
      <c r="HA107" s="62">
        <v>0.12</v>
      </c>
      <c r="HB107" s="62">
        <v>0</v>
      </c>
      <c r="HE107" s="66" t="s">
        <v>109</v>
      </c>
      <c r="HF107" s="66">
        <v>0.18</v>
      </c>
      <c r="HG107" s="66">
        <v>0</v>
      </c>
      <c r="HH107" s="66">
        <v>0.32</v>
      </c>
      <c r="HI107" s="66">
        <v>0</v>
      </c>
      <c r="HL107" s="66" t="s">
        <v>109</v>
      </c>
      <c r="HM107" s="66">
        <v>0.11</v>
      </c>
      <c r="HN107" s="66">
        <v>0</v>
      </c>
      <c r="HO107" s="66">
        <v>0.22</v>
      </c>
      <c r="HP107" s="66">
        <v>0</v>
      </c>
      <c r="HS107" s="66" t="s">
        <v>109</v>
      </c>
      <c r="HT107" s="66">
        <v>0</v>
      </c>
      <c r="HU107" s="66">
        <v>0</v>
      </c>
      <c r="HV107" s="66">
        <v>0</v>
      </c>
      <c r="HW107" s="66">
        <v>0</v>
      </c>
      <c r="HZ107" s="66" t="s">
        <v>109</v>
      </c>
      <c r="IA107" s="75">
        <v>0.25</v>
      </c>
      <c r="IB107" s="75">
        <v>0</v>
      </c>
      <c r="IC107" s="75">
        <v>0.44</v>
      </c>
      <c r="ID107" s="75">
        <v>0</v>
      </c>
      <c r="IG107" s="66" t="s">
        <v>109</v>
      </c>
      <c r="IH107" s="66">
        <v>0.11</v>
      </c>
      <c r="II107" s="66">
        <v>0.28000000000000003</v>
      </c>
      <c r="IJ107" s="66">
        <v>0.08</v>
      </c>
      <c r="IK107" s="66">
        <v>0</v>
      </c>
      <c r="IN107" s="66" t="s">
        <v>109</v>
      </c>
      <c r="IO107" s="66">
        <v>0.2</v>
      </c>
      <c r="IP107" s="66">
        <v>0</v>
      </c>
      <c r="IQ107" s="66">
        <v>0.17</v>
      </c>
      <c r="IR107" s="66">
        <v>0</v>
      </c>
      <c r="IU107" s="66" t="s">
        <v>109</v>
      </c>
      <c r="IV107" s="66">
        <v>0.04</v>
      </c>
      <c r="IW107" s="66">
        <v>0</v>
      </c>
      <c r="IX107" s="66">
        <v>7.0000000000000007E-2</v>
      </c>
      <c r="IY107" s="66">
        <v>0</v>
      </c>
      <c r="JB107" s="66" t="s">
        <v>109</v>
      </c>
      <c r="JC107" s="76">
        <v>0</v>
      </c>
      <c r="JD107" s="76">
        <v>0</v>
      </c>
      <c r="JE107" s="76">
        <v>0</v>
      </c>
      <c r="JF107" s="76">
        <v>0</v>
      </c>
      <c r="JI107" s="66" t="s">
        <v>109</v>
      </c>
      <c r="JJ107" s="66">
        <v>0</v>
      </c>
      <c r="JK107" s="66">
        <v>0</v>
      </c>
      <c r="JL107" s="66">
        <v>0</v>
      </c>
      <c r="JM107" s="66">
        <v>0</v>
      </c>
      <c r="JP107" s="72" t="s">
        <v>109</v>
      </c>
      <c r="JQ107" s="72">
        <v>0.08</v>
      </c>
      <c r="JR107" s="72">
        <v>0</v>
      </c>
      <c r="JS107" s="72">
        <v>0.16</v>
      </c>
      <c r="JT107" s="72">
        <v>0</v>
      </c>
      <c r="JW107" s="76" t="s">
        <v>109</v>
      </c>
      <c r="JX107" s="76">
        <v>7.0000000000000007E-2</v>
      </c>
      <c r="JY107" s="76">
        <v>0</v>
      </c>
      <c r="JZ107" s="76">
        <v>0.15</v>
      </c>
      <c r="KA107" s="76">
        <v>0</v>
      </c>
      <c r="KD107" s="76" t="s">
        <v>109</v>
      </c>
      <c r="KE107" s="76">
        <v>0</v>
      </c>
      <c r="KF107" s="76">
        <v>0</v>
      </c>
      <c r="KG107" s="76">
        <v>0</v>
      </c>
      <c r="KH107" s="76">
        <v>0</v>
      </c>
      <c r="KK107" s="6" t="s">
        <v>109</v>
      </c>
      <c r="KL107" s="6">
        <v>0.34</v>
      </c>
      <c r="KM107" s="6">
        <v>0</v>
      </c>
      <c r="KN107" s="6">
        <v>0.65</v>
      </c>
      <c r="KO107" s="6">
        <v>0</v>
      </c>
      <c r="KR107" s="76" t="s">
        <v>109</v>
      </c>
      <c r="KS107" s="76">
        <v>7.0000000000000007E-2</v>
      </c>
      <c r="KT107" s="76">
        <v>0</v>
      </c>
      <c r="KU107" s="76">
        <v>0.14000000000000001</v>
      </c>
      <c r="KV107" s="76">
        <v>0</v>
      </c>
      <c r="KY107" s="76" t="s">
        <v>109</v>
      </c>
      <c r="KZ107" s="76">
        <v>0.19</v>
      </c>
      <c r="LA107" s="76">
        <v>0</v>
      </c>
      <c r="LB107" s="76">
        <v>0.38</v>
      </c>
      <c r="LC107" s="76">
        <v>0</v>
      </c>
      <c r="LF107" s="76" t="s">
        <v>109</v>
      </c>
      <c r="LG107" s="76">
        <v>0</v>
      </c>
      <c r="LH107" s="76">
        <v>0</v>
      </c>
      <c r="LI107" s="76">
        <v>0</v>
      </c>
      <c r="LJ107" s="76">
        <v>0</v>
      </c>
      <c r="LM107" s="76" t="s">
        <v>109</v>
      </c>
      <c r="LN107" s="76">
        <v>0.03</v>
      </c>
      <c r="LO107" s="76">
        <v>0</v>
      </c>
      <c r="LP107" s="76">
        <v>0</v>
      </c>
      <c r="LQ107" s="76">
        <v>0</v>
      </c>
      <c r="LR107" s="76"/>
      <c r="LS107" s="76"/>
      <c r="LT107" s="76" t="s">
        <v>109</v>
      </c>
      <c r="LU107" s="76">
        <v>0</v>
      </c>
      <c r="LV107" s="76">
        <v>0</v>
      </c>
      <c r="LW107" s="76">
        <v>0</v>
      </c>
      <c r="LX107" s="76">
        <v>0</v>
      </c>
      <c r="LY107" s="76"/>
      <c r="LZ107" s="76"/>
      <c r="MA107" s="76" t="s">
        <v>109</v>
      </c>
      <c r="MB107" s="76">
        <v>0.14000000000000001</v>
      </c>
      <c r="MC107" s="76">
        <v>0</v>
      </c>
      <c r="MD107" s="76">
        <v>0.27</v>
      </c>
      <c r="ME107" s="76">
        <v>0</v>
      </c>
      <c r="MH107" s="76" t="s">
        <v>109</v>
      </c>
      <c r="MI107" s="76">
        <v>0.35</v>
      </c>
      <c r="MJ107" s="76">
        <v>0.45</v>
      </c>
      <c r="MK107" s="76">
        <v>0.18</v>
      </c>
      <c r="ML107" s="76">
        <v>0</v>
      </c>
      <c r="MM107" s="76"/>
      <c r="MN107" s="76"/>
      <c r="MO107" s="76" t="s">
        <v>109</v>
      </c>
      <c r="MP107" s="76">
        <v>0.42</v>
      </c>
      <c r="MQ107" s="76">
        <v>1.26</v>
      </c>
      <c r="MR107" s="76">
        <v>0.14000000000000001</v>
      </c>
      <c r="MS107" s="76">
        <v>0</v>
      </c>
    </row>
    <row r="108" spans="1:357" x14ac:dyDescent="0.25">
      <c r="A108" s="1">
        <v>5.1499999999999959</v>
      </c>
      <c r="B108" s="1">
        <v>5.1999999999999957</v>
      </c>
      <c r="C108" s="1" t="s">
        <v>110</v>
      </c>
      <c r="D108" s="1">
        <v>0.8</v>
      </c>
      <c r="E108" s="1">
        <v>0.38</v>
      </c>
      <c r="F108" s="1">
        <v>1.05</v>
      </c>
      <c r="G108" s="1">
        <v>0.66</v>
      </c>
      <c r="H108" s="1"/>
      <c r="I108" s="1"/>
      <c r="J108" s="1" t="s">
        <v>110</v>
      </c>
      <c r="K108" s="1">
        <v>0.92</v>
      </c>
      <c r="L108" s="1">
        <v>1.1200000000000001</v>
      </c>
      <c r="M108" s="1">
        <v>0.9</v>
      </c>
      <c r="N108" s="1">
        <v>0.86</v>
      </c>
      <c r="O108" s="1"/>
      <c r="P108" s="1"/>
      <c r="Q108" s="1" t="s">
        <v>110</v>
      </c>
      <c r="R108" s="1">
        <v>0.73</v>
      </c>
      <c r="S108" s="1">
        <v>1.25</v>
      </c>
      <c r="T108" s="1">
        <v>0.45</v>
      </c>
      <c r="U108" s="1">
        <v>1.1299999999999999</v>
      </c>
      <c r="V108" s="1"/>
      <c r="W108" s="1"/>
      <c r="X108" s="1" t="s">
        <v>110</v>
      </c>
      <c r="Y108" s="1">
        <v>0.83</v>
      </c>
      <c r="Z108" s="1">
        <v>1.0900000000000001</v>
      </c>
      <c r="AA108" s="1">
        <v>0.78</v>
      </c>
      <c r="AB108" s="1">
        <v>0.88</v>
      </c>
      <c r="AC108" s="1"/>
      <c r="AD108" s="1"/>
      <c r="AE108" s="6" t="s">
        <v>110</v>
      </c>
      <c r="AF108" s="6">
        <v>0.32</v>
      </c>
      <c r="AG108" s="6">
        <v>1.41</v>
      </c>
      <c r="AH108" s="6">
        <v>0</v>
      </c>
      <c r="AI108" s="6">
        <v>0</v>
      </c>
      <c r="AJ108" s="1"/>
      <c r="AK108" s="1"/>
      <c r="AL108" s="6" t="s">
        <v>110</v>
      </c>
      <c r="AM108" s="6">
        <v>0.48</v>
      </c>
      <c r="AN108" s="6">
        <v>0.82</v>
      </c>
      <c r="AO108" s="6">
        <v>0.46</v>
      </c>
      <c r="AP108" s="6">
        <v>0</v>
      </c>
      <c r="AQ108" s="1"/>
      <c r="AR108" s="1"/>
      <c r="AS108" s="6" t="s">
        <v>110</v>
      </c>
      <c r="AT108" s="6">
        <v>0.5</v>
      </c>
      <c r="AU108" s="6">
        <v>1.31</v>
      </c>
      <c r="AV108" s="6">
        <v>0.17</v>
      </c>
      <c r="AW108" s="6">
        <v>0</v>
      </c>
      <c r="AZ108" s="6" t="s">
        <v>110</v>
      </c>
      <c r="BA108" s="6">
        <v>0</v>
      </c>
      <c r="BB108" s="6">
        <v>0</v>
      </c>
      <c r="BC108" s="6">
        <v>0</v>
      </c>
      <c r="BD108" s="6">
        <v>0</v>
      </c>
      <c r="BG108" s="6" t="s">
        <v>110</v>
      </c>
      <c r="BH108" s="6">
        <v>0.23</v>
      </c>
      <c r="BI108" s="6">
        <v>0.36</v>
      </c>
      <c r="BJ108" s="6">
        <v>0.26</v>
      </c>
      <c r="BK108" s="6">
        <v>0</v>
      </c>
      <c r="BN108" s="6" t="s">
        <v>110</v>
      </c>
      <c r="BO108" s="6">
        <v>0.08</v>
      </c>
      <c r="BP108" s="6">
        <v>0</v>
      </c>
      <c r="BQ108" s="6">
        <v>0.17</v>
      </c>
      <c r="BR108" s="6">
        <v>0</v>
      </c>
      <c r="BU108" s="6" t="s">
        <v>110</v>
      </c>
      <c r="BV108" s="6">
        <v>0.32</v>
      </c>
      <c r="BW108" s="6">
        <v>0.44</v>
      </c>
      <c r="BX108" s="6">
        <v>0.4</v>
      </c>
      <c r="BY108" s="6">
        <v>0</v>
      </c>
      <c r="CB108" s="6" t="s">
        <v>110</v>
      </c>
      <c r="CC108" s="6">
        <v>0.31</v>
      </c>
      <c r="CD108" s="6">
        <v>1.06</v>
      </c>
      <c r="CE108" s="6">
        <v>0</v>
      </c>
      <c r="CF108" s="6">
        <v>0</v>
      </c>
      <c r="CI108" s="6" t="s">
        <v>110</v>
      </c>
      <c r="CJ108" s="6">
        <v>0.54</v>
      </c>
      <c r="CK108" s="6">
        <v>1.4</v>
      </c>
      <c r="CL108" s="6">
        <v>0.26</v>
      </c>
      <c r="CM108" s="6">
        <v>0</v>
      </c>
      <c r="CP108" s="6" t="s">
        <v>110</v>
      </c>
      <c r="CQ108" s="6">
        <v>0</v>
      </c>
      <c r="CR108" s="6">
        <v>0</v>
      </c>
      <c r="CS108" s="6">
        <v>0</v>
      </c>
      <c r="CT108" s="6">
        <v>0</v>
      </c>
      <c r="CW108" s="6" t="s">
        <v>110</v>
      </c>
      <c r="CX108" s="6">
        <v>0.48</v>
      </c>
      <c r="CY108" s="6">
        <v>0.85</v>
      </c>
      <c r="CZ108" s="6">
        <v>0</v>
      </c>
      <c r="DA108" s="6">
        <v>1.85</v>
      </c>
      <c r="DD108" s="6" t="s">
        <v>110</v>
      </c>
      <c r="DE108" s="6">
        <v>0</v>
      </c>
      <c r="DF108" s="6">
        <v>0</v>
      </c>
      <c r="DG108" s="6">
        <v>0</v>
      </c>
      <c r="DH108" s="6">
        <v>0</v>
      </c>
      <c r="DK108" s="6" t="s">
        <v>110</v>
      </c>
      <c r="DL108" s="6">
        <v>7.0000000000000007E-2</v>
      </c>
      <c r="DM108" s="6">
        <v>0</v>
      </c>
      <c r="DN108" s="6">
        <v>0.13</v>
      </c>
      <c r="DO108" s="6">
        <v>0</v>
      </c>
      <c r="DR108" s="6" t="s">
        <v>110</v>
      </c>
      <c r="DS108" s="6">
        <v>0.21</v>
      </c>
      <c r="DT108" s="6">
        <v>0</v>
      </c>
      <c r="DU108" s="6">
        <v>0.33</v>
      </c>
      <c r="DV108" s="6">
        <v>0</v>
      </c>
      <c r="DY108" s="6" t="s">
        <v>110</v>
      </c>
      <c r="DZ108" s="6">
        <v>0.24</v>
      </c>
      <c r="EA108" s="6">
        <v>0</v>
      </c>
      <c r="EB108" s="6">
        <v>0.5</v>
      </c>
      <c r="EC108" s="6">
        <v>0</v>
      </c>
      <c r="EF108" s="6" t="s">
        <v>110</v>
      </c>
      <c r="EG108" s="6">
        <v>0.2</v>
      </c>
      <c r="EH108" s="6">
        <v>0</v>
      </c>
      <c r="EI108" s="6">
        <v>0.41</v>
      </c>
      <c r="EJ108" s="6">
        <v>0</v>
      </c>
      <c r="EM108" s="6" t="s">
        <v>110</v>
      </c>
      <c r="EN108" s="6">
        <v>0.1</v>
      </c>
      <c r="EO108" s="6">
        <v>0.14000000000000001</v>
      </c>
      <c r="EP108" s="6">
        <v>0.1</v>
      </c>
      <c r="EQ108" s="6">
        <v>0</v>
      </c>
      <c r="ET108" s="6" t="s">
        <v>110</v>
      </c>
      <c r="EU108" s="6">
        <v>0.75</v>
      </c>
      <c r="EV108" s="6">
        <v>2.38</v>
      </c>
      <c r="EW108" s="6">
        <v>7.0000000000000007E-2</v>
      </c>
      <c r="EX108" s="6">
        <v>0</v>
      </c>
      <c r="FA108" s="6" t="s">
        <v>110</v>
      </c>
      <c r="FB108" s="6">
        <v>2.5299999999999998</v>
      </c>
      <c r="FC108" s="6">
        <v>7.96</v>
      </c>
      <c r="FD108" s="6">
        <v>0.16</v>
      </c>
      <c r="FE108" s="6">
        <v>0</v>
      </c>
      <c r="FH108" s="6" t="s">
        <v>110</v>
      </c>
      <c r="FI108" s="6">
        <v>4.01</v>
      </c>
      <c r="FJ108" s="6">
        <v>11.2</v>
      </c>
      <c r="FK108" s="6">
        <v>1.33</v>
      </c>
      <c r="FL108" s="6">
        <v>1.47</v>
      </c>
      <c r="FO108" s="6" t="s">
        <v>110</v>
      </c>
      <c r="FP108" s="6">
        <v>3.19</v>
      </c>
      <c r="FQ108" s="6">
        <v>9.74</v>
      </c>
      <c r="FR108" s="6">
        <v>0.67</v>
      </c>
      <c r="FS108" s="6">
        <v>2.5</v>
      </c>
      <c r="FV108" s="6" t="s">
        <v>110</v>
      </c>
      <c r="FW108" s="6">
        <v>1.03</v>
      </c>
      <c r="FX108" s="6">
        <v>2.75</v>
      </c>
      <c r="FY108" s="6">
        <v>0.4</v>
      </c>
      <c r="FZ108" s="6">
        <v>0</v>
      </c>
      <c r="GC108" s="6" t="s">
        <v>110</v>
      </c>
      <c r="GD108" s="6">
        <v>0.46</v>
      </c>
      <c r="GE108" s="6">
        <v>1.94</v>
      </c>
      <c r="GF108" s="6">
        <v>0</v>
      </c>
      <c r="GG108" s="6">
        <v>0</v>
      </c>
      <c r="GJ108" s="58" t="s">
        <v>110</v>
      </c>
      <c r="GK108" s="58">
        <v>0.42</v>
      </c>
      <c r="GL108" s="58">
        <v>0.93</v>
      </c>
      <c r="GM108" s="58">
        <v>0.3</v>
      </c>
      <c r="GN108" s="58">
        <v>0</v>
      </c>
      <c r="GQ108" s="58" t="s">
        <v>110</v>
      </c>
      <c r="GR108" s="58">
        <v>0.54</v>
      </c>
      <c r="GS108" s="58">
        <v>0.53</v>
      </c>
      <c r="GT108" s="58">
        <v>0.56000000000000005</v>
      </c>
      <c r="GU108" s="58">
        <v>0</v>
      </c>
      <c r="GX108" s="62" t="s">
        <v>110</v>
      </c>
      <c r="GY108" s="62">
        <v>0.7</v>
      </c>
      <c r="GZ108" s="62">
        <v>0.75</v>
      </c>
      <c r="HA108" s="62">
        <v>0.89</v>
      </c>
      <c r="HB108" s="62">
        <v>0</v>
      </c>
      <c r="HE108" s="66" t="s">
        <v>110</v>
      </c>
      <c r="HF108" s="66">
        <v>0.28999999999999998</v>
      </c>
      <c r="HG108" s="66">
        <v>0</v>
      </c>
      <c r="HH108" s="66">
        <v>0.45</v>
      </c>
      <c r="HI108" s="66">
        <v>0</v>
      </c>
      <c r="HL108" s="66" t="s">
        <v>110</v>
      </c>
      <c r="HM108" s="66">
        <v>0.23</v>
      </c>
      <c r="HN108" s="66">
        <v>0.11</v>
      </c>
      <c r="HO108" s="66">
        <v>0.28999999999999998</v>
      </c>
      <c r="HP108" s="66">
        <v>0</v>
      </c>
      <c r="HS108" s="66" t="s">
        <v>110</v>
      </c>
      <c r="HT108" s="66">
        <v>0</v>
      </c>
      <c r="HU108" s="66">
        <v>0</v>
      </c>
      <c r="HV108" s="66">
        <v>0</v>
      </c>
      <c r="HW108" s="66">
        <v>0</v>
      </c>
      <c r="HZ108" s="66" t="s">
        <v>110</v>
      </c>
      <c r="IA108" s="75">
        <v>0.28000000000000003</v>
      </c>
      <c r="IB108" s="75">
        <v>0</v>
      </c>
      <c r="IC108" s="75">
        <v>7.0000000000000007E-2</v>
      </c>
      <c r="ID108" s="75">
        <v>2.34</v>
      </c>
      <c r="IG108" s="66" t="s">
        <v>110</v>
      </c>
      <c r="IH108" s="66">
        <v>0.32</v>
      </c>
      <c r="II108" s="66">
        <v>1.0900000000000001</v>
      </c>
      <c r="IJ108" s="66">
        <v>7.0000000000000007E-2</v>
      </c>
      <c r="IK108" s="66">
        <v>0.28000000000000003</v>
      </c>
      <c r="IN108" s="66" t="s">
        <v>110</v>
      </c>
      <c r="IO108" s="66">
        <v>0.55000000000000004</v>
      </c>
      <c r="IP108" s="66">
        <v>0</v>
      </c>
      <c r="IQ108" s="66">
        <v>0.7</v>
      </c>
      <c r="IR108" s="66">
        <v>1.41</v>
      </c>
      <c r="IU108" s="66" t="s">
        <v>110</v>
      </c>
      <c r="IV108" s="66">
        <v>0.26</v>
      </c>
      <c r="IW108" s="66">
        <v>0</v>
      </c>
      <c r="IX108" s="66">
        <v>0.33</v>
      </c>
      <c r="IY108" s="66">
        <v>0.89</v>
      </c>
      <c r="JB108" s="66" t="s">
        <v>110</v>
      </c>
      <c r="JC108" s="76">
        <v>0.22</v>
      </c>
      <c r="JD108" s="76">
        <v>0.09</v>
      </c>
      <c r="JE108" s="76">
        <v>0</v>
      </c>
      <c r="JF108" s="76">
        <v>1.61</v>
      </c>
      <c r="JI108" s="66" t="s">
        <v>110</v>
      </c>
      <c r="JJ108" s="66">
        <v>0.3</v>
      </c>
      <c r="JK108" s="66">
        <v>0</v>
      </c>
      <c r="JL108" s="66">
        <v>0.27</v>
      </c>
      <c r="JM108" s="66">
        <v>1.47</v>
      </c>
      <c r="JP108" s="72" t="s">
        <v>110</v>
      </c>
      <c r="JQ108" s="72">
        <v>0.35</v>
      </c>
      <c r="JR108" s="72">
        <v>0</v>
      </c>
      <c r="JS108" s="72">
        <v>0.24</v>
      </c>
      <c r="JT108" s="72">
        <v>0.92</v>
      </c>
      <c r="JW108" s="76" t="s">
        <v>110</v>
      </c>
      <c r="JX108" s="76">
        <v>0.5</v>
      </c>
      <c r="JY108" s="76">
        <v>0.19</v>
      </c>
      <c r="JZ108" s="76">
        <v>0.41</v>
      </c>
      <c r="KA108" s="76">
        <v>1.72</v>
      </c>
      <c r="KD108" s="76" t="s">
        <v>110</v>
      </c>
      <c r="KE108" s="76">
        <v>0.06</v>
      </c>
      <c r="KF108" s="76">
        <v>0</v>
      </c>
      <c r="KG108" s="76">
        <v>0.12</v>
      </c>
      <c r="KH108" s="76">
        <v>0</v>
      </c>
      <c r="KK108" s="6" t="s">
        <v>110</v>
      </c>
      <c r="KL108" s="6">
        <v>0.03</v>
      </c>
      <c r="KM108" s="6">
        <v>0</v>
      </c>
      <c r="KN108" s="6">
        <v>0</v>
      </c>
      <c r="KO108" s="6">
        <v>0.22</v>
      </c>
      <c r="KR108" s="76" t="s">
        <v>110</v>
      </c>
      <c r="KS108" s="76">
        <v>0.12</v>
      </c>
      <c r="KT108" s="76">
        <v>0</v>
      </c>
      <c r="KU108" s="76">
        <v>0.18</v>
      </c>
      <c r="KV108" s="76">
        <v>0</v>
      </c>
      <c r="KY108" s="76" t="s">
        <v>110</v>
      </c>
      <c r="KZ108" s="76">
        <v>0.11</v>
      </c>
      <c r="LA108" s="76">
        <v>0</v>
      </c>
      <c r="LB108" s="76">
        <v>0.23</v>
      </c>
      <c r="LC108" s="76">
        <v>0</v>
      </c>
      <c r="LF108" s="76" t="s">
        <v>110</v>
      </c>
      <c r="LG108" s="76">
        <v>0.09</v>
      </c>
      <c r="LH108" s="76">
        <v>0</v>
      </c>
      <c r="LI108" s="76">
        <v>0.19</v>
      </c>
      <c r="LJ108" s="76">
        <v>0</v>
      </c>
      <c r="LM108" s="76" t="s">
        <v>110</v>
      </c>
      <c r="LN108" s="76">
        <v>0.14000000000000001</v>
      </c>
      <c r="LO108" s="76">
        <v>0</v>
      </c>
      <c r="LP108" s="76">
        <v>0</v>
      </c>
      <c r="LQ108" s="76">
        <v>0</v>
      </c>
      <c r="LR108" s="76"/>
      <c r="LS108" s="76"/>
      <c r="LT108" s="76" t="s">
        <v>110</v>
      </c>
      <c r="LU108" s="76">
        <v>0.5</v>
      </c>
      <c r="LV108" s="76">
        <v>1.43</v>
      </c>
      <c r="LW108" s="76">
        <v>0.11</v>
      </c>
      <c r="LX108" s="76">
        <v>0</v>
      </c>
      <c r="LY108" s="76"/>
      <c r="LZ108" s="76"/>
      <c r="MA108" s="76" t="s">
        <v>110</v>
      </c>
      <c r="MB108" s="76">
        <v>0.18</v>
      </c>
      <c r="MC108" s="76">
        <v>0.2</v>
      </c>
      <c r="MD108" s="76">
        <v>0.11</v>
      </c>
      <c r="ME108" s="76">
        <v>0</v>
      </c>
      <c r="MH108" s="76" t="s">
        <v>110</v>
      </c>
      <c r="MI108" s="76">
        <v>0.8</v>
      </c>
      <c r="MJ108" s="76">
        <v>0.27</v>
      </c>
      <c r="MK108" s="76">
        <v>1.41</v>
      </c>
      <c r="ML108" s="76">
        <v>0</v>
      </c>
      <c r="MM108" s="76"/>
      <c r="MN108" s="76"/>
      <c r="MO108" s="76" t="s">
        <v>110</v>
      </c>
      <c r="MP108" s="76">
        <v>0.09</v>
      </c>
      <c r="MQ108" s="76">
        <v>0.33</v>
      </c>
      <c r="MR108" s="76">
        <v>0</v>
      </c>
      <c r="MS108" s="76">
        <v>0</v>
      </c>
    </row>
    <row r="109" spans="1:357" x14ac:dyDescent="0.25">
      <c r="A109" s="1">
        <v>5.1999999999999957</v>
      </c>
      <c r="B109" s="1">
        <v>5.2499999999999956</v>
      </c>
      <c r="C109" s="1" t="s">
        <v>111</v>
      </c>
      <c r="D109" s="1">
        <v>0.56000000000000005</v>
      </c>
      <c r="E109" s="1">
        <v>1.01</v>
      </c>
      <c r="F109" s="1">
        <v>0</v>
      </c>
      <c r="G109" s="1">
        <v>1.06</v>
      </c>
      <c r="H109" s="1"/>
      <c r="I109" s="1"/>
      <c r="J109" s="1" t="s">
        <v>111</v>
      </c>
      <c r="K109" s="1">
        <v>1.1000000000000001</v>
      </c>
      <c r="L109" s="1">
        <v>4.33</v>
      </c>
      <c r="M109" s="1">
        <v>0.09</v>
      </c>
      <c r="N109" s="1">
        <v>0.16</v>
      </c>
      <c r="O109" s="1"/>
      <c r="P109" s="1"/>
      <c r="Q109" s="1" t="s">
        <v>111</v>
      </c>
      <c r="R109" s="1">
        <v>0.39</v>
      </c>
      <c r="S109" s="1">
        <v>1.1100000000000001</v>
      </c>
      <c r="T109" s="1">
        <v>0.24</v>
      </c>
      <c r="U109" s="1">
        <v>0</v>
      </c>
      <c r="V109" s="1"/>
      <c r="W109" s="1"/>
      <c r="X109" s="1" t="s">
        <v>111</v>
      </c>
      <c r="Y109" s="1">
        <v>0.04</v>
      </c>
      <c r="Z109" s="1">
        <v>0.17</v>
      </c>
      <c r="AA109" s="1">
        <v>0</v>
      </c>
      <c r="AB109" s="1">
        <v>0</v>
      </c>
      <c r="AC109" s="1"/>
      <c r="AD109" s="1"/>
      <c r="AE109" s="6" t="s">
        <v>111</v>
      </c>
      <c r="AF109" s="6">
        <v>0.15</v>
      </c>
      <c r="AG109" s="6">
        <v>0</v>
      </c>
      <c r="AH109" s="6">
        <v>0.28000000000000003</v>
      </c>
      <c r="AI109" s="6">
        <v>0</v>
      </c>
      <c r="AJ109" s="1"/>
      <c r="AK109" s="1"/>
      <c r="AL109" s="6" t="s">
        <v>111</v>
      </c>
      <c r="AM109" s="6">
        <v>0</v>
      </c>
      <c r="AN109" s="6">
        <v>0</v>
      </c>
      <c r="AO109" s="6">
        <v>0</v>
      </c>
      <c r="AP109" s="6">
        <v>0</v>
      </c>
      <c r="AQ109" s="1"/>
      <c r="AR109" s="1"/>
      <c r="AS109" s="6" t="s">
        <v>111</v>
      </c>
      <c r="AT109" s="6">
        <v>0.2</v>
      </c>
      <c r="AU109" s="6">
        <v>0</v>
      </c>
      <c r="AV109" s="6">
        <v>0</v>
      </c>
      <c r="AW109" s="6">
        <v>0</v>
      </c>
      <c r="AZ109" s="6" t="s">
        <v>111</v>
      </c>
      <c r="BA109" s="6">
        <v>0.09</v>
      </c>
      <c r="BB109" s="6">
        <v>0</v>
      </c>
      <c r="BC109" s="6">
        <v>0.17</v>
      </c>
      <c r="BD109" s="6">
        <v>0</v>
      </c>
      <c r="BG109" s="6" t="s">
        <v>111</v>
      </c>
      <c r="BH109" s="6">
        <v>0.48</v>
      </c>
      <c r="BI109" s="6">
        <v>0.14000000000000001</v>
      </c>
      <c r="BJ109" s="6">
        <v>0.81</v>
      </c>
      <c r="BK109" s="6">
        <v>0</v>
      </c>
      <c r="BN109" s="6" t="s">
        <v>111</v>
      </c>
      <c r="BO109" s="6">
        <v>0.11</v>
      </c>
      <c r="BP109" s="6">
        <v>0.35</v>
      </c>
      <c r="BQ109" s="6">
        <v>0</v>
      </c>
      <c r="BR109" s="6">
        <v>0</v>
      </c>
      <c r="BU109" s="6" t="s">
        <v>111</v>
      </c>
      <c r="BV109" s="6">
        <v>0.35</v>
      </c>
      <c r="BW109" s="6">
        <v>1.39</v>
      </c>
      <c r="BX109" s="6">
        <v>0.06</v>
      </c>
      <c r="BY109" s="6">
        <v>0</v>
      </c>
      <c r="CB109" s="6" t="s">
        <v>111</v>
      </c>
      <c r="CC109" s="6">
        <v>0</v>
      </c>
      <c r="CD109" s="6">
        <v>0</v>
      </c>
      <c r="CE109" s="6">
        <v>0</v>
      </c>
      <c r="CF109" s="6">
        <v>0</v>
      </c>
      <c r="CI109" s="6" t="s">
        <v>111</v>
      </c>
      <c r="CJ109" s="6">
        <v>0.05</v>
      </c>
      <c r="CK109" s="6">
        <v>0</v>
      </c>
      <c r="CL109" s="6">
        <v>0.1</v>
      </c>
      <c r="CM109" s="6">
        <v>0</v>
      </c>
      <c r="CP109" s="6" t="s">
        <v>111</v>
      </c>
      <c r="CQ109" s="6">
        <v>0.03</v>
      </c>
      <c r="CR109" s="6">
        <v>0</v>
      </c>
      <c r="CS109" s="6">
        <v>0</v>
      </c>
      <c r="CT109" s="6">
        <v>0</v>
      </c>
      <c r="CW109" s="6" t="s">
        <v>111</v>
      </c>
      <c r="CX109" s="6">
        <v>0.3</v>
      </c>
      <c r="CY109" s="6">
        <v>0</v>
      </c>
      <c r="CZ109" s="6">
        <v>0.55000000000000004</v>
      </c>
      <c r="DA109" s="6">
        <v>0</v>
      </c>
      <c r="DD109" s="6" t="s">
        <v>111</v>
      </c>
      <c r="DE109" s="6">
        <v>0.41</v>
      </c>
      <c r="DF109" s="6">
        <v>0</v>
      </c>
      <c r="DG109" s="6">
        <v>0.56000000000000005</v>
      </c>
      <c r="DH109" s="6">
        <v>0.8</v>
      </c>
      <c r="DK109" s="6" t="s">
        <v>111</v>
      </c>
      <c r="DL109" s="6">
        <v>0.04</v>
      </c>
      <c r="DM109" s="6">
        <v>0</v>
      </c>
      <c r="DN109" s="6">
        <v>0.03</v>
      </c>
      <c r="DO109" s="6">
        <v>0</v>
      </c>
      <c r="DR109" s="6" t="s">
        <v>111</v>
      </c>
      <c r="DS109" s="6">
        <v>3.7</v>
      </c>
      <c r="DT109" s="6">
        <v>7.02</v>
      </c>
      <c r="DU109" s="6">
        <v>0</v>
      </c>
      <c r="DV109" s="6">
        <v>10.95</v>
      </c>
      <c r="DY109" s="6" t="s">
        <v>111</v>
      </c>
      <c r="DZ109" s="6">
        <v>6.48</v>
      </c>
      <c r="EA109" s="6">
        <v>13.28</v>
      </c>
      <c r="EB109" s="6">
        <v>1.31</v>
      </c>
      <c r="EC109" s="6">
        <v>13.86</v>
      </c>
      <c r="EF109" s="6" t="s">
        <v>111</v>
      </c>
      <c r="EG109" s="6">
        <v>6.38</v>
      </c>
      <c r="EH109" s="6">
        <v>16.690000000000001</v>
      </c>
      <c r="EI109" s="6">
        <v>1.0900000000000001</v>
      </c>
      <c r="EJ109" s="6">
        <v>1.75</v>
      </c>
      <c r="EM109" s="6" t="s">
        <v>111</v>
      </c>
      <c r="EN109" s="6">
        <v>6.53</v>
      </c>
      <c r="EO109" s="6">
        <v>17.920000000000002</v>
      </c>
      <c r="EP109" s="6">
        <v>1.72</v>
      </c>
      <c r="EQ109" s="6">
        <v>0.86</v>
      </c>
      <c r="ET109" s="6" t="s">
        <v>111</v>
      </c>
      <c r="EU109" s="6">
        <v>4.47</v>
      </c>
      <c r="EV109" s="6">
        <v>11.34</v>
      </c>
      <c r="EW109" s="6">
        <v>2.4500000000000002</v>
      </c>
      <c r="EX109" s="6">
        <v>0</v>
      </c>
      <c r="FA109" s="6" t="s">
        <v>111</v>
      </c>
      <c r="FB109" s="6">
        <v>2.12</v>
      </c>
      <c r="FC109" s="6">
        <v>2.19</v>
      </c>
      <c r="FD109" s="6">
        <v>2.02</v>
      </c>
      <c r="FE109" s="6">
        <v>1.59</v>
      </c>
      <c r="FH109" s="6" t="s">
        <v>111</v>
      </c>
      <c r="FI109" s="6">
        <v>0.09</v>
      </c>
      <c r="FJ109" s="6">
        <v>0</v>
      </c>
      <c r="FK109" s="6">
        <v>0</v>
      </c>
      <c r="FL109" s="6">
        <v>0.73</v>
      </c>
      <c r="FO109" s="6" t="s">
        <v>111</v>
      </c>
      <c r="FP109" s="6">
        <v>0.28000000000000003</v>
      </c>
      <c r="FQ109" s="6">
        <v>0</v>
      </c>
      <c r="FR109" s="6">
        <v>0.23</v>
      </c>
      <c r="FS109" s="6">
        <v>1.1499999999999999</v>
      </c>
      <c r="FV109" s="6" t="s">
        <v>111</v>
      </c>
      <c r="FW109" s="6">
        <v>0.28000000000000003</v>
      </c>
      <c r="FX109" s="6">
        <v>0.62</v>
      </c>
      <c r="FY109" s="6">
        <v>0</v>
      </c>
      <c r="FZ109" s="6">
        <v>0.8</v>
      </c>
      <c r="GC109" s="6" t="s">
        <v>111</v>
      </c>
      <c r="GD109" s="6">
        <v>0.38</v>
      </c>
      <c r="GE109" s="6">
        <v>0</v>
      </c>
      <c r="GF109" s="6">
        <v>0.24</v>
      </c>
      <c r="GG109" s="6">
        <v>1.91</v>
      </c>
      <c r="GJ109" s="58" t="s">
        <v>111</v>
      </c>
      <c r="GK109" s="58">
        <v>0.41</v>
      </c>
      <c r="GL109" s="58">
        <v>0.14000000000000001</v>
      </c>
      <c r="GM109" s="58">
        <v>0.7</v>
      </c>
      <c r="GN109" s="58">
        <v>0</v>
      </c>
      <c r="GQ109" s="58" t="s">
        <v>111</v>
      </c>
      <c r="GR109" s="58">
        <v>0.14000000000000001</v>
      </c>
      <c r="GS109" s="58">
        <v>0.36</v>
      </c>
      <c r="GT109" s="58">
        <v>0.06</v>
      </c>
      <c r="GU109" s="58">
        <v>0</v>
      </c>
      <c r="GX109" s="62" t="s">
        <v>111</v>
      </c>
      <c r="GY109" s="62">
        <v>0.37</v>
      </c>
      <c r="GZ109" s="62">
        <v>1.17</v>
      </c>
      <c r="HA109" s="62">
        <v>0</v>
      </c>
      <c r="HB109" s="62">
        <v>0</v>
      </c>
      <c r="HE109" s="66" t="s">
        <v>111</v>
      </c>
      <c r="HF109" s="66">
        <v>0.57999999999999996</v>
      </c>
      <c r="HG109" s="66">
        <v>1.65</v>
      </c>
      <c r="HH109" s="66">
        <v>0.11</v>
      </c>
      <c r="HI109" s="66">
        <v>0</v>
      </c>
      <c r="HL109" s="66" t="s">
        <v>111</v>
      </c>
      <c r="HM109" s="66">
        <v>0</v>
      </c>
      <c r="HN109" s="66">
        <v>0</v>
      </c>
      <c r="HO109" s="66">
        <v>0</v>
      </c>
      <c r="HP109" s="66">
        <v>0</v>
      </c>
      <c r="HS109" s="66" t="s">
        <v>111</v>
      </c>
      <c r="HT109" s="66">
        <v>0.49</v>
      </c>
      <c r="HU109" s="66">
        <v>0.54</v>
      </c>
      <c r="HV109" s="66">
        <v>0.61</v>
      </c>
      <c r="HW109" s="66">
        <v>0</v>
      </c>
      <c r="HZ109" s="66" t="s">
        <v>111</v>
      </c>
      <c r="IA109" s="75">
        <v>0.17</v>
      </c>
      <c r="IB109" s="75">
        <v>0.36</v>
      </c>
      <c r="IC109" s="75">
        <v>0.15</v>
      </c>
      <c r="ID109" s="75">
        <v>0</v>
      </c>
      <c r="IG109" s="66" t="s">
        <v>111</v>
      </c>
      <c r="IH109" s="66">
        <v>0.19</v>
      </c>
      <c r="II109" s="66">
        <v>0.82</v>
      </c>
      <c r="IJ109" s="66">
        <v>0</v>
      </c>
      <c r="IK109" s="66">
        <v>0</v>
      </c>
      <c r="IN109" s="66" t="s">
        <v>111</v>
      </c>
      <c r="IO109" s="66">
        <v>0.04</v>
      </c>
      <c r="IP109" s="66">
        <v>0</v>
      </c>
      <c r="IQ109" s="66">
        <v>0</v>
      </c>
      <c r="IR109" s="66">
        <v>0</v>
      </c>
      <c r="IU109" s="66" t="s">
        <v>111</v>
      </c>
      <c r="IV109" s="66">
        <v>0.08</v>
      </c>
      <c r="IW109" s="66">
        <v>0</v>
      </c>
      <c r="IX109" s="66">
        <v>0.05</v>
      </c>
      <c r="IY109" s="66">
        <v>0</v>
      </c>
      <c r="JB109" s="66" t="s">
        <v>111</v>
      </c>
      <c r="JC109" s="76">
        <v>0.08</v>
      </c>
      <c r="JD109" s="76">
        <v>0.33</v>
      </c>
      <c r="JE109" s="76">
        <v>0</v>
      </c>
      <c r="JF109" s="76">
        <v>0</v>
      </c>
      <c r="JI109" s="66" t="s">
        <v>111</v>
      </c>
      <c r="JJ109" s="66">
        <v>0.22</v>
      </c>
      <c r="JK109" s="66">
        <v>0.19</v>
      </c>
      <c r="JL109" s="66">
        <v>0.31</v>
      </c>
      <c r="JM109" s="66">
        <v>0</v>
      </c>
      <c r="JP109" s="72" t="s">
        <v>111</v>
      </c>
      <c r="JQ109" s="72">
        <v>0.41</v>
      </c>
      <c r="JR109" s="72">
        <v>0.7</v>
      </c>
      <c r="JS109" s="72">
        <v>0.31</v>
      </c>
      <c r="JT109" s="72">
        <v>0</v>
      </c>
      <c r="JW109" s="76" t="s">
        <v>111</v>
      </c>
      <c r="JX109" s="76">
        <v>0.13</v>
      </c>
      <c r="JY109" s="76">
        <v>0.46</v>
      </c>
      <c r="JZ109" s="76">
        <v>0</v>
      </c>
      <c r="KA109" s="76">
        <v>0</v>
      </c>
      <c r="KD109" s="76" t="s">
        <v>111</v>
      </c>
      <c r="KE109" s="76">
        <v>0.45</v>
      </c>
      <c r="KF109" s="76">
        <v>0.31</v>
      </c>
      <c r="KG109" s="76">
        <v>0.63</v>
      </c>
      <c r="KH109" s="76">
        <v>0.45</v>
      </c>
      <c r="KK109" s="6" t="s">
        <v>111</v>
      </c>
      <c r="KL109" s="6">
        <v>0.08</v>
      </c>
      <c r="KM109" s="6">
        <v>0</v>
      </c>
      <c r="KN109" s="6">
        <v>0.16</v>
      </c>
      <c r="KO109" s="6">
        <v>0</v>
      </c>
      <c r="KR109" s="76" t="s">
        <v>111</v>
      </c>
      <c r="KS109" s="76">
        <v>0.2</v>
      </c>
      <c r="KT109" s="76">
        <v>0.74</v>
      </c>
      <c r="KU109" s="76">
        <v>0</v>
      </c>
      <c r="KV109" s="76">
        <v>0</v>
      </c>
      <c r="KY109" s="76" t="s">
        <v>111</v>
      </c>
      <c r="KZ109" s="76">
        <v>0.1</v>
      </c>
      <c r="LA109" s="76">
        <v>0</v>
      </c>
      <c r="LB109" s="76">
        <v>0.21</v>
      </c>
      <c r="LC109" s="76">
        <v>0</v>
      </c>
      <c r="LF109" s="76" t="s">
        <v>111</v>
      </c>
      <c r="LG109" s="76">
        <v>0.35</v>
      </c>
      <c r="LH109" s="76">
        <v>0.18</v>
      </c>
      <c r="LI109" s="76">
        <v>0.26</v>
      </c>
      <c r="LJ109" s="76">
        <v>0</v>
      </c>
      <c r="LM109" s="76" t="s">
        <v>111</v>
      </c>
      <c r="LN109" s="76">
        <v>0.97</v>
      </c>
      <c r="LO109" s="76">
        <v>0.41</v>
      </c>
      <c r="LP109" s="76">
        <v>1.63</v>
      </c>
      <c r="LQ109" s="76">
        <v>0</v>
      </c>
      <c r="LR109" s="76"/>
      <c r="LS109" s="76"/>
      <c r="LT109" s="76" t="s">
        <v>111</v>
      </c>
      <c r="LU109" s="76">
        <v>1.5</v>
      </c>
      <c r="LV109" s="76">
        <v>1.42</v>
      </c>
      <c r="LW109" s="76">
        <v>2.27</v>
      </c>
      <c r="LX109" s="76">
        <v>0</v>
      </c>
      <c r="LY109" s="76"/>
      <c r="LZ109" s="76"/>
      <c r="MA109" s="76" t="s">
        <v>111</v>
      </c>
      <c r="MB109" s="76">
        <v>0.17</v>
      </c>
      <c r="MC109" s="76">
        <v>0</v>
      </c>
      <c r="MD109" s="76">
        <v>0.33</v>
      </c>
      <c r="ME109" s="76">
        <v>0</v>
      </c>
      <c r="MH109" s="76" t="s">
        <v>111</v>
      </c>
      <c r="MI109" s="76">
        <v>0.24</v>
      </c>
      <c r="MJ109" s="76">
        <v>0.88</v>
      </c>
      <c r="MK109" s="76">
        <v>0</v>
      </c>
      <c r="ML109" s="76">
        <v>0</v>
      </c>
      <c r="MM109" s="76"/>
      <c r="MN109" s="76"/>
      <c r="MO109" s="76" t="s">
        <v>111</v>
      </c>
      <c r="MP109" s="76">
        <v>0.23</v>
      </c>
      <c r="MQ109" s="76">
        <v>0</v>
      </c>
      <c r="MR109" s="76">
        <v>0.3</v>
      </c>
      <c r="MS109" s="76">
        <v>0</v>
      </c>
    </row>
    <row r="110" spans="1:357" x14ac:dyDescent="0.25">
      <c r="A110" s="1">
        <v>5.2499999999999956</v>
      </c>
      <c r="B110" s="1">
        <v>5.2999999999999954</v>
      </c>
      <c r="C110" s="1" t="s">
        <v>112</v>
      </c>
      <c r="D110" s="1">
        <v>1.21</v>
      </c>
      <c r="E110" s="1">
        <v>2</v>
      </c>
      <c r="F110" s="1">
        <v>1.51</v>
      </c>
      <c r="G110" s="1">
        <v>0</v>
      </c>
      <c r="H110" s="1"/>
      <c r="I110" s="1"/>
      <c r="J110" s="1" t="s">
        <v>112</v>
      </c>
      <c r="K110" s="1">
        <v>0.35</v>
      </c>
      <c r="L110" s="1">
        <v>0.36</v>
      </c>
      <c r="M110" s="1">
        <v>0.53</v>
      </c>
      <c r="N110" s="1">
        <v>0</v>
      </c>
      <c r="O110" s="1"/>
      <c r="P110" s="1"/>
      <c r="Q110" s="1" t="s">
        <v>112</v>
      </c>
      <c r="R110" s="1">
        <v>0.09</v>
      </c>
      <c r="S110" s="1">
        <v>0</v>
      </c>
      <c r="T110" s="1">
        <v>0.17</v>
      </c>
      <c r="U110" s="1">
        <v>0</v>
      </c>
      <c r="V110" s="1"/>
      <c r="W110" s="1"/>
      <c r="X110" s="1" t="s">
        <v>112</v>
      </c>
      <c r="Y110" s="1">
        <v>0.21</v>
      </c>
      <c r="Z110" s="1">
        <v>0.39</v>
      </c>
      <c r="AA110" s="1">
        <v>0.23</v>
      </c>
      <c r="AB110" s="1">
        <v>0</v>
      </c>
      <c r="AC110" s="1"/>
      <c r="AD110" s="1"/>
      <c r="AE110" s="6" t="s">
        <v>112</v>
      </c>
      <c r="AF110" s="6">
        <v>0.31</v>
      </c>
      <c r="AG110" s="6">
        <v>0.97</v>
      </c>
      <c r="AH110" s="6">
        <v>0.16</v>
      </c>
      <c r="AI110" s="6">
        <v>0</v>
      </c>
      <c r="AJ110" s="1"/>
      <c r="AK110" s="1"/>
      <c r="AL110" s="6" t="s">
        <v>112</v>
      </c>
      <c r="AM110" s="6">
        <v>0.63</v>
      </c>
      <c r="AN110" s="6">
        <v>0.88</v>
      </c>
      <c r="AO110" s="6">
        <v>0.05</v>
      </c>
      <c r="AP110" s="6">
        <v>2.02</v>
      </c>
      <c r="AQ110" s="1"/>
      <c r="AR110" s="1"/>
      <c r="AS110" s="6" t="s">
        <v>112</v>
      </c>
      <c r="AT110" s="6">
        <v>0.53</v>
      </c>
      <c r="AU110" s="6">
        <v>0.17</v>
      </c>
      <c r="AV110" s="6">
        <v>0.99</v>
      </c>
      <c r="AW110" s="6">
        <v>0</v>
      </c>
      <c r="AZ110" s="6" t="s">
        <v>112</v>
      </c>
      <c r="BA110" s="6">
        <v>0.24</v>
      </c>
      <c r="BB110" s="6">
        <v>0.17</v>
      </c>
      <c r="BC110" s="6">
        <v>0.38</v>
      </c>
      <c r="BD110" s="6">
        <v>0</v>
      </c>
      <c r="BG110" s="6" t="s">
        <v>112</v>
      </c>
      <c r="BH110" s="6">
        <v>0.85</v>
      </c>
      <c r="BI110" s="6">
        <v>1.17</v>
      </c>
      <c r="BJ110" s="6">
        <v>1.02</v>
      </c>
      <c r="BK110" s="6">
        <v>0</v>
      </c>
      <c r="BN110" s="6" t="s">
        <v>112</v>
      </c>
      <c r="BO110" s="6">
        <v>0.67</v>
      </c>
      <c r="BP110" s="6">
        <v>1.1599999999999999</v>
      </c>
      <c r="BQ110" s="6">
        <v>0.49</v>
      </c>
      <c r="BR110" s="6">
        <v>0</v>
      </c>
      <c r="BU110" s="6" t="s">
        <v>112</v>
      </c>
      <c r="BV110" s="6">
        <v>0.15</v>
      </c>
      <c r="BW110" s="6">
        <v>0.22</v>
      </c>
      <c r="BX110" s="6">
        <v>0.19</v>
      </c>
      <c r="BY110" s="6">
        <v>0</v>
      </c>
      <c r="CB110" s="6" t="s">
        <v>112</v>
      </c>
      <c r="CC110" s="6">
        <v>0.88</v>
      </c>
      <c r="CD110" s="6">
        <v>1.01</v>
      </c>
      <c r="CE110" s="6">
        <v>0.72</v>
      </c>
      <c r="CF110" s="6">
        <v>1.25</v>
      </c>
      <c r="CI110" s="6" t="s">
        <v>112</v>
      </c>
      <c r="CJ110" s="6">
        <v>2.29</v>
      </c>
      <c r="CK110" s="6">
        <v>5.74</v>
      </c>
      <c r="CL110" s="6">
        <v>1.04</v>
      </c>
      <c r="CM110" s="6">
        <v>0</v>
      </c>
      <c r="CP110" s="6" t="s">
        <v>112</v>
      </c>
      <c r="CQ110" s="6">
        <v>2.5</v>
      </c>
      <c r="CR110" s="6">
        <v>8.7899999999999991</v>
      </c>
      <c r="CS110" s="6">
        <v>0</v>
      </c>
      <c r="CT110" s="6">
        <v>0</v>
      </c>
      <c r="CW110" s="6" t="s">
        <v>112</v>
      </c>
      <c r="CX110" s="6">
        <v>2</v>
      </c>
      <c r="CY110" s="6">
        <v>7.98</v>
      </c>
      <c r="CZ110" s="6">
        <v>0</v>
      </c>
      <c r="DA110" s="6">
        <v>0</v>
      </c>
      <c r="DD110" s="6" t="s">
        <v>112</v>
      </c>
      <c r="DE110" s="6">
        <v>0.67</v>
      </c>
      <c r="DF110" s="6">
        <v>1.91</v>
      </c>
      <c r="DG110" s="6">
        <v>0.25</v>
      </c>
      <c r="DH110" s="6">
        <v>0</v>
      </c>
      <c r="DK110" s="6" t="s">
        <v>112</v>
      </c>
      <c r="DL110" s="6">
        <v>0</v>
      </c>
      <c r="DM110" s="6">
        <v>0</v>
      </c>
      <c r="DN110" s="6">
        <v>0</v>
      </c>
      <c r="DO110" s="6">
        <v>0</v>
      </c>
      <c r="DR110" s="6" t="s">
        <v>112</v>
      </c>
      <c r="DS110" s="6">
        <v>0.5</v>
      </c>
      <c r="DT110" s="6">
        <v>0.57999999999999996</v>
      </c>
      <c r="DU110" s="6">
        <v>0.38</v>
      </c>
      <c r="DV110" s="6">
        <v>0.97</v>
      </c>
      <c r="DY110" s="6" t="s">
        <v>112</v>
      </c>
      <c r="DZ110" s="6">
        <v>1.49</v>
      </c>
      <c r="EA110" s="6">
        <v>1.04</v>
      </c>
      <c r="EB110" s="6">
        <v>2.4</v>
      </c>
      <c r="EC110" s="6">
        <v>0</v>
      </c>
      <c r="EF110" s="6" t="s">
        <v>112</v>
      </c>
      <c r="EG110" s="6">
        <v>4</v>
      </c>
      <c r="EH110" s="6">
        <v>8.11</v>
      </c>
      <c r="EI110" s="6">
        <v>2.4500000000000002</v>
      </c>
      <c r="EJ110" s="6">
        <v>0.56999999999999995</v>
      </c>
      <c r="EM110" s="6" t="s">
        <v>112</v>
      </c>
      <c r="EN110" s="6">
        <v>4.13</v>
      </c>
      <c r="EO110" s="6">
        <v>10.039999999999999</v>
      </c>
      <c r="EP110" s="6">
        <v>2</v>
      </c>
      <c r="EQ110" s="6">
        <v>0.47</v>
      </c>
      <c r="ET110" s="6" t="s">
        <v>112</v>
      </c>
      <c r="EU110" s="6">
        <v>1.97</v>
      </c>
      <c r="EV110" s="6">
        <v>5.65</v>
      </c>
      <c r="EW110" s="6">
        <v>0.66</v>
      </c>
      <c r="EX110" s="6">
        <v>0</v>
      </c>
      <c r="FA110" s="6" t="s">
        <v>112</v>
      </c>
      <c r="FB110" s="6">
        <v>2.59</v>
      </c>
      <c r="FC110" s="6">
        <v>7.82</v>
      </c>
      <c r="FD110" s="6">
        <v>0.37</v>
      </c>
      <c r="FE110" s="6">
        <v>0</v>
      </c>
      <c r="FH110" s="6" t="s">
        <v>112</v>
      </c>
      <c r="FI110" s="6">
        <v>3.74</v>
      </c>
      <c r="FJ110" s="6">
        <v>11.53</v>
      </c>
      <c r="FK110" s="6">
        <v>0.77</v>
      </c>
      <c r="FL110" s="6">
        <v>0.28999999999999998</v>
      </c>
      <c r="FO110" s="6" t="s">
        <v>112</v>
      </c>
      <c r="FP110" s="6">
        <v>2.8</v>
      </c>
      <c r="FQ110" s="6">
        <v>6.15</v>
      </c>
      <c r="FR110" s="6">
        <v>0.38</v>
      </c>
      <c r="FS110" s="6">
        <v>7.97</v>
      </c>
      <c r="FV110" s="6" t="s">
        <v>112</v>
      </c>
      <c r="FW110" s="6">
        <v>0.4</v>
      </c>
      <c r="FX110" s="6">
        <v>1.34</v>
      </c>
      <c r="FY110" s="6">
        <v>0.1</v>
      </c>
      <c r="FZ110" s="6">
        <v>0</v>
      </c>
      <c r="GC110" s="6" t="s">
        <v>112</v>
      </c>
      <c r="GD110" s="6">
        <v>1.43</v>
      </c>
      <c r="GE110" s="6">
        <v>5.34</v>
      </c>
      <c r="GF110" s="6">
        <v>0</v>
      </c>
      <c r="GG110" s="6">
        <v>0</v>
      </c>
      <c r="GJ110" s="58" t="s">
        <v>112</v>
      </c>
      <c r="GK110" s="58">
        <v>2.1</v>
      </c>
      <c r="GL110" s="58">
        <v>6.48</v>
      </c>
      <c r="GM110" s="58">
        <v>0.16</v>
      </c>
      <c r="GN110" s="58">
        <v>0.79</v>
      </c>
      <c r="GQ110" s="58" t="s">
        <v>112</v>
      </c>
      <c r="GR110" s="58">
        <v>0.19</v>
      </c>
      <c r="GS110" s="58">
        <v>0.52</v>
      </c>
      <c r="GT110" s="58">
        <v>0</v>
      </c>
      <c r="GU110" s="58">
        <v>0</v>
      </c>
      <c r="GX110" s="62" t="s">
        <v>112</v>
      </c>
      <c r="GY110" s="62">
        <v>0.38</v>
      </c>
      <c r="GZ110" s="62">
        <v>0.52</v>
      </c>
      <c r="HA110" s="62">
        <v>0.27</v>
      </c>
      <c r="HB110" s="62">
        <v>0.96</v>
      </c>
      <c r="HE110" s="66" t="s">
        <v>112</v>
      </c>
      <c r="HF110" s="66">
        <v>0.31</v>
      </c>
      <c r="HG110" s="66">
        <v>0.89</v>
      </c>
      <c r="HH110" s="66">
        <v>0.17</v>
      </c>
      <c r="HI110" s="66">
        <v>0</v>
      </c>
      <c r="HL110" s="66" t="s">
        <v>112</v>
      </c>
      <c r="HM110" s="66">
        <v>0.33</v>
      </c>
      <c r="HN110" s="66">
        <v>0.65</v>
      </c>
      <c r="HO110" s="66">
        <v>0.22</v>
      </c>
      <c r="HP110" s="66">
        <v>0</v>
      </c>
      <c r="HS110" s="66" t="s">
        <v>112</v>
      </c>
      <c r="HT110" s="66">
        <v>0.33</v>
      </c>
      <c r="HU110" s="66">
        <v>0.28999999999999998</v>
      </c>
      <c r="HV110" s="66">
        <v>0.44</v>
      </c>
      <c r="HW110" s="66">
        <v>0</v>
      </c>
      <c r="HZ110" s="66" t="s">
        <v>112</v>
      </c>
      <c r="IA110" s="75">
        <v>0.19</v>
      </c>
      <c r="IB110" s="75">
        <v>0.51</v>
      </c>
      <c r="IC110" s="75">
        <v>0.13</v>
      </c>
      <c r="ID110" s="75">
        <v>0</v>
      </c>
      <c r="IG110" s="66" t="s">
        <v>112</v>
      </c>
      <c r="IH110" s="66">
        <v>0.4</v>
      </c>
      <c r="II110" s="66">
        <v>1.1100000000000001</v>
      </c>
      <c r="IJ110" s="66">
        <v>0.25</v>
      </c>
      <c r="IK110" s="66">
        <v>0</v>
      </c>
      <c r="IN110" s="66" t="s">
        <v>112</v>
      </c>
      <c r="IO110" s="66">
        <v>0.05</v>
      </c>
      <c r="IP110" s="66">
        <v>0.19</v>
      </c>
      <c r="IQ110" s="66">
        <v>0</v>
      </c>
      <c r="IR110" s="66">
        <v>0</v>
      </c>
      <c r="IU110" s="66" t="s">
        <v>112</v>
      </c>
      <c r="IV110" s="66">
        <v>0.32</v>
      </c>
      <c r="IW110" s="66">
        <v>0.28000000000000003</v>
      </c>
      <c r="IX110" s="66">
        <v>0.35</v>
      </c>
      <c r="IY110" s="66">
        <v>0</v>
      </c>
      <c r="JB110" s="66" t="s">
        <v>112</v>
      </c>
      <c r="JC110" s="76">
        <v>0.25</v>
      </c>
      <c r="JD110" s="76">
        <v>0</v>
      </c>
      <c r="JE110" s="76">
        <v>0.49</v>
      </c>
      <c r="JF110" s="76">
        <v>0</v>
      </c>
      <c r="JI110" s="66" t="s">
        <v>112</v>
      </c>
      <c r="JJ110" s="66">
        <v>0.06</v>
      </c>
      <c r="JK110" s="66">
        <v>0</v>
      </c>
      <c r="JL110" s="66">
        <v>0</v>
      </c>
      <c r="JM110" s="66">
        <v>0</v>
      </c>
      <c r="JP110" s="72" t="s">
        <v>112</v>
      </c>
      <c r="JQ110" s="72">
        <v>0</v>
      </c>
      <c r="JR110" s="72">
        <v>0</v>
      </c>
      <c r="JS110" s="72">
        <v>0</v>
      </c>
      <c r="JT110" s="72">
        <v>0</v>
      </c>
      <c r="JW110" s="76" t="s">
        <v>112</v>
      </c>
      <c r="JX110" s="76">
        <v>0.45</v>
      </c>
      <c r="JY110" s="76">
        <v>0.3</v>
      </c>
      <c r="JZ110" s="76">
        <v>0.37</v>
      </c>
      <c r="KA110" s="76">
        <v>1.25</v>
      </c>
      <c r="KD110" s="76" t="s">
        <v>112</v>
      </c>
      <c r="KE110" s="76">
        <v>0.81</v>
      </c>
      <c r="KF110" s="76">
        <v>0</v>
      </c>
      <c r="KG110" s="76">
        <v>1.34</v>
      </c>
      <c r="KH110" s="76">
        <v>1.55</v>
      </c>
      <c r="KK110" s="6" t="s">
        <v>112</v>
      </c>
      <c r="KL110" s="6">
        <v>0.11</v>
      </c>
      <c r="KM110" s="6">
        <v>0</v>
      </c>
      <c r="KN110" s="6">
        <v>0.12</v>
      </c>
      <c r="KO110" s="6">
        <v>0</v>
      </c>
      <c r="KR110" s="76" t="s">
        <v>112</v>
      </c>
      <c r="KS110" s="76">
        <v>0.31</v>
      </c>
      <c r="KT110" s="76">
        <v>0.26</v>
      </c>
      <c r="KU110" s="76">
        <v>0.48</v>
      </c>
      <c r="KV110" s="76">
        <v>0</v>
      </c>
      <c r="KY110" s="76" t="s">
        <v>112</v>
      </c>
      <c r="KZ110" s="76">
        <v>0.32</v>
      </c>
      <c r="LA110" s="76">
        <v>0</v>
      </c>
      <c r="LB110" s="76">
        <v>0.64</v>
      </c>
      <c r="LC110" s="76">
        <v>0</v>
      </c>
      <c r="LF110" s="76" t="s">
        <v>112</v>
      </c>
      <c r="LG110" s="76">
        <v>0.47</v>
      </c>
      <c r="LH110" s="76">
        <v>1.6</v>
      </c>
      <c r="LI110" s="76">
        <v>0.1</v>
      </c>
      <c r="LJ110" s="76">
        <v>0</v>
      </c>
      <c r="LM110" s="76" t="s">
        <v>112</v>
      </c>
      <c r="LN110" s="76">
        <v>4.03</v>
      </c>
      <c r="LO110" s="76">
        <v>11.99</v>
      </c>
      <c r="LP110" s="76">
        <v>0.55000000000000004</v>
      </c>
      <c r="LQ110" s="76">
        <v>0</v>
      </c>
      <c r="LR110" s="76"/>
      <c r="LS110" s="76"/>
      <c r="LT110" s="76" t="s">
        <v>112</v>
      </c>
      <c r="LU110" s="76">
        <v>1.26</v>
      </c>
      <c r="LV110" s="76">
        <v>3.48</v>
      </c>
      <c r="LW110" s="76">
        <v>0.17</v>
      </c>
      <c r="LX110" s="76">
        <v>0.75</v>
      </c>
      <c r="LY110" s="76"/>
      <c r="LZ110" s="76"/>
      <c r="MA110" s="76" t="s">
        <v>112</v>
      </c>
      <c r="MB110" s="76">
        <v>1.07</v>
      </c>
      <c r="MC110" s="76">
        <v>0.54</v>
      </c>
      <c r="MD110" s="76">
        <v>1.83</v>
      </c>
      <c r="ME110" s="76">
        <v>0</v>
      </c>
      <c r="MH110" s="76" t="s">
        <v>112</v>
      </c>
      <c r="MI110" s="76">
        <v>0.45</v>
      </c>
      <c r="MJ110" s="76">
        <v>0</v>
      </c>
      <c r="MK110" s="76">
        <v>0.28999999999999998</v>
      </c>
      <c r="ML110" s="76">
        <v>2.12</v>
      </c>
      <c r="MM110" s="76"/>
      <c r="MN110" s="76"/>
      <c r="MO110" s="76" t="s">
        <v>112</v>
      </c>
      <c r="MP110" s="76">
        <v>0.86</v>
      </c>
      <c r="MQ110" s="76">
        <v>0.13</v>
      </c>
      <c r="MR110" s="76">
        <v>1.5</v>
      </c>
      <c r="MS110" s="76">
        <v>0</v>
      </c>
    </row>
    <row r="111" spans="1:357" x14ac:dyDescent="0.25">
      <c r="A111" s="1">
        <v>5.2999999999999954</v>
      </c>
      <c r="B111" s="1">
        <v>5.3499999999999952</v>
      </c>
      <c r="C111" s="1" t="s">
        <v>113</v>
      </c>
      <c r="D111" s="1">
        <v>0.6</v>
      </c>
      <c r="E111" s="1">
        <v>0.47</v>
      </c>
      <c r="F111" s="1">
        <v>1.04</v>
      </c>
      <c r="G111" s="1">
        <v>0</v>
      </c>
      <c r="H111" s="1"/>
      <c r="I111" s="1"/>
      <c r="J111" s="1" t="s">
        <v>113</v>
      </c>
      <c r="K111" s="1">
        <v>0.47</v>
      </c>
      <c r="L111" s="1">
        <v>0.23</v>
      </c>
      <c r="M111" s="1">
        <v>0.51</v>
      </c>
      <c r="N111" s="1">
        <v>0.81</v>
      </c>
      <c r="O111" s="1"/>
      <c r="P111" s="1"/>
      <c r="Q111" s="1" t="s">
        <v>113</v>
      </c>
      <c r="R111" s="1">
        <v>0.53</v>
      </c>
      <c r="S111" s="1">
        <v>0.32</v>
      </c>
      <c r="T111" s="1">
        <v>0.45</v>
      </c>
      <c r="U111" s="1">
        <v>0.28000000000000003</v>
      </c>
      <c r="V111" s="1"/>
      <c r="W111" s="1"/>
      <c r="X111" s="1" t="s">
        <v>113</v>
      </c>
      <c r="Y111" s="1">
        <v>0.53</v>
      </c>
      <c r="Z111" s="1">
        <v>1.26</v>
      </c>
      <c r="AA111" s="1">
        <v>0.24</v>
      </c>
      <c r="AB111" s="1">
        <v>0.43</v>
      </c>
      <c r="AC111" s="1"/>
      <c r="AD111" s="1"/>
      <c r="AE111" s="6" t="s">
        <v>113</v>
      </c>
      <c r="AF111" s="6">
        <v>0.82</v>
      </c>
      <c r="AG111" s="6">
        <v>1.51</v>
      </c>
      <c r="AH111" s="6">
        <v>0.12</v>
      </c>
      <c r="AI111" s="6">
        <v>2.3199999999999998</v>
      </c>
      <c r="AJ111" s="1"/>
      <c r="AK111" s="1"/>
      <c r="AL111" s="6" t="s">
        <v>113</v>
      </c>
      <c r="AM111" s="6">
        <v>0.28999999999999998</v>
      </c>
      <c r="AN111" s="6">
        <v>0.47</v>
      </c>
      <c r="AO111" s="6">
        <v>0.34</v>
      </c>
      <c r="AP111" s="6">
        <v>0</v>
      </c>
      <c r="AQ111" s="1"/>
      <c r="AR111" s="1"/>
      <c r="AS111" s="6" t="s">
        <v>113</v>
      </c>
      <c r="AT111" s="6">
        <v>0.8</v>
      </c>
      <c r="AU111" s="6">
        <v>0.17</v>
      </c>
      <c r="AV111" s="6">
        <v>1.54</v>
      </c>
      <c r="AW111" s="6">
        <v>0</v>
      </c>
      <c r="AZ111" s="6" t="s">
        <v>113</v>
      </c>
      <c r="BA111" s="6">
        <v>1.7</v>
      </c>
      <c r="BB111" s="6">
        <v>2.5499999999999998</v>
      </c>
      <c r="BC111" s="6">
        <v>1.4</v>
      </c>
      <c r="BD111" s="6">
        <v>1.36</v>
      </c>
      <c r="BG111" s="6" t="s">
        <v>113</v>
      </c>
      <c r="BH111" s="6">
        <v>2.1</v>
      </c>
      <c r="BI111" s="6">
        <v>4.28</v>
      </c>
      <c r="BJ111" s="6">
        <v>1.04</v>
      </c>
      <c r="BK111" s="6">
        <v>2.0499999999999998</v>
      </c>
      <c r="BN111" s="6" t="s">
        <v>113</v>
      </c>
      <c r="BO111" s="6">
        <v>1.99</v>
      </c>
      <c r="BP111" s="6">
        <v>5.07</v>
      </c>
      <c r="BQ111" s="6">
        <v>0.45</v>
      </c>
      <c r="BR111" s="6">
        <v>0.86</v>
      </c>
      <c r="BU111" s="6" t="s">
        <v>113</v>
      </c>
      <c r="BV111" s="6">
        <v>1.94</v>
      </c>
      <c r="BW111" s="6">
        <v>2.69</v>
      </c>
      <c r="BX111" s="6">
        <v>1.9</v>
      </c>
      <c r="BY111" s="6">
        <v>1</v>
      </c>
      <c r="CB111" s="6" t="s">
        <v>113</v>
      </c>
      <c r="CC111" s="6">
        <v>2.0699999999999998</v>
      </c>
      <c r="CD111" s="6">
        <v>5.0599999999999996</v>
      </c>
      <c r="CE111" s="6">
        <v>0.69</v>
      </c>
      <c r="CF111" s="6">
        <v>2.54</v>
      </c>
      <c r="CI111" s="6" t="s">
        <v>113</v>
      </c>
      <c r="CJ111" s="6">
        <v>0.65</v>
      </c>
      <c r="CK111" s="6">
        <v>0</v>
      </c>
      <c r="CL111" s="6">
        <v>0.96</v>
      </c>
      <c r="CM111" s="6">
        <v>1.23</v>
      </c>
      <c r="CP111" s="6" t="s">
        <v>113</v>
      </c>
      <c r="CQ111" s="6">
        <v>1.42</v>
      </c>
      <c r="CR111" s="6">
        <v>1.86</v>
      </c>
      <c r="CS111" s="6">
        <v>1.54</v>
      </c>
      <c r="CT111" s="6">
        <v>0.83</v>
      </c>
      <c r="CW111" s="6" t="s">
        <v>113</v>
      </c>
      <c r="CX111" s="6">
        <v>0.47</v>
      </c>
      <c r="CY111" s="6">
        <v>0</v>
      </c>
      <c r="CZ111" s="6">
        <v>0.86</v>
      </c>
      <c r="DA111" s="6">
        <v>0</v>
      </c>
      <c r="DD111" s="6" t="s">
        <v>113</v>
      </c>
      <c r="DE111" s="6">
        <v>0.61</v>
      </c>
      <c r="DF111" s="6">
        <v>0.33</v>
      </c>
      <c r="DG111" s="6">
        <v>0.97</v>
      </c>
      <c r="DH111" s="6">
        <v>0</v>
      </c>
      <c r="DK111" s="6" t="s">
        <v>113</v>
      </c>
      <c r="DL111" s="6">
        <v>0.49</v>
      </c>
      <c r="DM111" s="6">
        <v>0.35</v>
      </c>
      <c r="DN111" s="6">
        <v>0.52</v>
      </c>
      <c r="DO111" s="6">
        <v>0.69</v>
      </c>
      <c r="DR111" s="6" t="s">
        <v>113</v>
      </c>
      <c r="DS111" s="6">
        <v>0.54</v>
      </c>
      <c r="DT111" s="6">
        <v>0</v>
      </c>
      <c r="DU111" s="6">
        <v>0.74</v>
      </c>
      <c r="DV111" s="6">
        <v>0.77</v>
      </c>
      <c r="DY111" s="6" t="s">
        <v>113</v>
      </c>
      <c r="DZ111" s="6">
        <v>0.47</v>
      </c>
      <c r="EA111" s="6">
        <v>0.42</v>
      </c>
      <c r="EB111" s="6">
        <v>0.55000000000000004</v>
      </c>
      <c r="EC111" s="6">
        <v>0</v>
      </c>
      <c r="EF111" s="6" t="s">
        <v>113</v>
      </c>
      <c r="EG111" s="6">
        <v>0.52</v>
      </c>
      <c r="EH111" s="6">
        <v>0.68</v>
      </c>
      <c r="EI111" s="6">
        <v>0.61</v>
      </c>
      <c r="EJ111" s="6">
        <v>0</v>
      </c>
      <c r="EM111" s="6" t="s">
        <v>113</v>
      </c>
      <c r="EN111" s="6">
        <v>1.05</v>
      </c>
      <c r="EO111" s="6">
        <v>0.81</v>
      </c>
      <c r="EP111" s="6">
        <v>1.21</v>
      </c>
      <c r="EQ111" s="6">
        <v>0</v>
      </c>
      <c r="ET111" s="6" t="s">
        <v>113</v>
      </c>
      <c r="EU111" s="6">
        <v>0.97</v>
      </c>
      <c r="EV111" s="6">
        <v>1.28</v>
      </c>
      <c r="EW111" s="6">
        <v>1.1100000000000001</v>
      </c>
      <c r="EX111" s="6">
        <v>0</v>
      </c>
      <c r="FA111" s="6" t="s">
        <v>113</v>
      </c>
      <c r="FB111" s="6">
        <v>1.73</v>
      </c>
      <c r="FC111" s="6">
        <v>1.39</v>
      </c>
      <c r="FD111" s="6">
        <v>1.63</v>
      </c>
      <c r="FE111" s="6">
        <v>3.18</v>
      </c>
      <c r="FH111" s="6" t="s">
        <v>113</v>
      </c>
      <c r="FI111" s="6">
        <v>1.29</v>
      </c>
      <c r="FJ111" s="6">
        <v>0.52</v>
      </c>
      <c r="FK111" s="6">
        <v>0.96</v>
      </c>
      <c r="FL111" s="6">
        <v>4.87</v>
      </c>
      <c r="FO111" s="6" t="s">
        <v>113</v>
      </c>
      <c r="FP111" s="6">
        <v>1.45</v>
      </c>
      <c r="FQ111" s="6">
        <v>1.56</v>
      </c>
      <c r="FR111" s="6">
        <v>1.45</v>
      </c>
      <c r="FS111" s="6">
        <v>1.8</v>
      </c>
      <c r="FV111" s="6" t="s">
        <v>113</v>
      </c>
      <c r="FW111" s="6">
        <v>0.4</v>
      </c>
      <c r="FX111" s="6">
        <v>0.28000000000000003</v>
      </c>
      <c r="FY111" s="6">
        <v>0.56999999999999995</v>
      </c>
      <c r="FZ111" s="6">
        <v>0</v>
      </c>
      <c r="GC111" s="6" t="s">
        <v>113</v>
      </c>
      <c r="GD111" s="6">
        <v>1.07</v>
      </c>
      <c r="GE111" s="6">
        <v>2.09</v>
      </c>
      <c r="GF111" s="6">
        <v>0.78</v>
      </c>
      <c r="GG111" s="6">
        <v>0</v>
      </c>
      <c r="GJ111" s="58" t="s">
        <v>113</v>
      </c>
      <c r="GK111" s="58">
        <v>0.66</v>
      </c>
      <c r="GL111" s="58">
        <v>0.47</v>
      </c>
      <c r="GM111" s="58">
        <v>0.81</v>
      </c>
      <c r="GN111" s="58">
        <v>0</v>
      </c>
      <c r="GQ111" s="58" t="s">
        <v>113</v>
      </c>
      <c r="GR111" s="58">
        <v>1.03</v>
      </c>
      <c r="GS111" s="58">
        <v>0.98</v>
      </c>
      <c r="GT111" s="58">
        <v>1.23</v>
      </c>
      <c r="GU111" s="58">
        <v>0</v>
      </c>
      <c r="GX111" s="62" t="s">
        <v>113</v>
      </c>
      <c r="GY111" s="62">
        <v>1.62</v>
      </c>
      <c r="GZ111" s="62">
        <v>2.09</v>
      </c>
      <c r="HA111" s="62">
        <v>1.65</v>
      </c>
      <c r="HB111" s="62">
        <v>0.76</v>
      </c>
      <c r="HE111" s="66" t="s">
        <v>113</v>
      </c>
      <c r="HF111" s="66">
        <v>1.03</v>
      </c>
      <c r="HG111" s="66">
        <v>1.49</v>
      </c>
      <c r="HH111" s="66">
        <v>0.94</v>
      </c>
      <c r="HI111" s="66">
        <v>0.28999999999999998</v>
      </c>
      <c r="HL111" s="66" t="s">
        <v>113</v>
      </c>
      <c r="HM111" s="66">
        <v>0.9</v>
      </c>
      <c r="HN111" s="66">
        <v>0.79</v>
      </c>
      <c r="HO111" s="66">
        <v>1.2</v>
      </c>
      <c r="HP111" s="66">
        <v>0</v>
      </c>
      <c r="HS111" s="66" t="s">
        <v>113</v>
      </c>
      <c r="HT111" s="66">
        <v>1.0900000000000001</v>
      </c>
      <c r="HU111" s="66">
        <v>0.37</v>
      </c>
      <c r="HV111" s="66">
        <v>1.49</v>
      </c>
      <c r="HW111" s="66">
        <v>1.8</v>
      </c>
      <c r="HZ111" s="66" t="s">
        <v>113</v>
      </c>
      <c r="IA111" s="75">
        <v>0.94</v>
      </c>
      <c r="IB111" s="75">
        <v>1.08</v>
      </c>
      <c r="IC111" s="75">
        <v>1.05</v>
      </c>
      <c r="ID111" s="75">
        <v>0.33</v>
      </c>
      <c r="IG111" s="66" t="s">
        <v>113</v>
      </c>
      <c r="IH111" s="66">
        <v>0.37</v>
      </c>
      <c r="II111" s="66">
        <v>0.14000000000000001</v>
      </c>
      <c r="IJ111" s="66">
        <v>0.52</v>
      </c>
      <c r="IK111" s="66">
        <v>0</v>
      </c>
      <c r="IN111" s="66" t="s">
        <v>113</v>
      </c>
      <c r="IO111" s="66">
        <v>0.78</v>
      </c>
      <c r="IP111" s="66">
        <v>0.44</v>
      </c>
      <c r="IQ111" s="66">
        <v>1.1599999999999999</v>
      </c>
      <c r="IR111" s="66">
        <v>0</v>
      </c>
      <c r="IU111" s="66" t="s">
        <v>113</v>
      </c>
      <c r="IV111" s="66">
        <v>0.46</v>
      </c>
      <c r="IW111" s="66">
        <v>0.14000000000000001</v>
      </c>
      <c r="IX111" s="66">
        <v>0.72</v>
      </c>
      <c r="IY111" s="66">
        <v>0</v>
      </c>
      <c r="JB111" s="66" t="s">
        <v>113</v>
      </c>
      <c r="JC111" s="76">
        <v>0.97</v>
      </c>
      <c r="JD111" s="76">
        <v>0.5</v>
      </c>
      <c r="JE111" s="76">
        <v>1.29</v>
      </c>
      <c r="JF111" s="76">
        <v>0</v>
      </c>
      <c r="JI111" s="66" t="s">
        <v>113</v>
      </c>
      <c r="JJ111" s="66">
        <v>0.55000000000000004</v>
      </c>
      <c r="JK111" s="66">
        <v>0.67</v>
      </c>
      <c r="JL111" s="66">
        <v>0.32</v>
      </c>
      <c r="JM111" s="66">
        <v>1.25</v>
      </c>
      <c r="JP111" s="72" t="s">
        <v>113</v>
      </c>
      <c r="JQ111" s="72">
        <v>0.78</v>
      </c>
      <c r="JR111" s="72">
        <v>1.1299999999999999</v>
      </c>
      <c r="JS111" s="72">
        <v>0.83</v>
      </c>
      <c r="JT111" s="72">
        <v>0</v>
      </c>
      <c r="JW111" s="76" t="s">
        <v>113</v>
      </c>
      <c r="JX111" s="76">
        <v>0.56999999999999995</v>
      </c>
      <c r="JY111" s="76">
        <v>0.35</v>
      </c>
      <c r="JZ111" s="76">
        <v>0.84</v>
      </c>
      <c r="KA111" s="76">
        <v>0</v>
      </c>
      <c r="KD111" s="76" t="s">
        <v>113</v>
      </c>
      <c r="KE111" s="76">
        <v>0.5</v>
      </c>
      <c r="KF111" s="76">
        <v>0.81</v>
      </c>
      <c r="KG111" s="76">
        <v>0.23</v>
      </c>
      <c r="KH111" s="76">
        <v>0.78</v>
      </c>
      <c r="KK111" s="6" t="s">
        <v>113</v>
      </c>
      <c r="KL111" s="6">
        <v>0.92</v>
      </c>
      <c r="KM111" s="6">
        <v>1.35</v>
      </c>
      <c r="KN111" s="6">
        <v>0.92</v>
      </c>
      <c r="KO111" s="6">
        <v>0</v>
      </c>
      <c r="KR111" s="76" t="s">
        <v>113</v>
      </c>
      <c r="KS111" s="76">
        <v>1.5</v>
      </c>
      <c r="KT111" s="76">
        <v>1.1599999999999999</v>
      </c>
      <c r="KU111" s="76">
        <v>1.79</v>
      </c>
      <c r="KV111" s="76">
        <v>1.36</v>
      </c>
      <c r="KY111" s="76" t="s">
        <v>113</v>
      </c>
      <c r="KZ111" s="76">
        <v>0.86</v>
      </c>
      <c r="LA111" s="76">
        <v>1.7</v>
      </c>
      <c r="LB111" s="76">
        <v>0.73</v>
      </c>
      <c r="LC111" s="76">
        <v>0</v>
      </c>
      <c r="LF111" s="76" t="s">
        <v>113</v>
      </c>
      <c r="LG111" s="76">
        <v>1.1399999999999999</v>
      </c>
      <c r="LH111" s="76">
        <v>0.6</v>
      </c>
      <c r="LI111" s="76">
        <v>1.41</v>
      </c>
      <c r="LJ111" s="76">
        <v>0</v>
      </c>
      <c r="LM111" s="76" t="s">
        <v>113</v>
      </c>
      <c r="LN111" s="76">
        <v>1.48</v>
      </c>
      <c r="LO111" s="76">
        <v>1.58</v>
      </c>
      <c r="LP111" s="76">
        <v>1.75</v>
      </c>
      <c r="LQ111" s="76">
        <v>0</v>
      </c>
      <c r="LR111" s="76"/>
      <c r="LS111" s="76"/>
      <c r="LT111" s="76" t="s">
        <v>113</v>
      </c>
      <c r="LU111" s="76">
        <v>0.67</v>
      </c>
      <c r="LV111" s="76">
        <v>0.84</v>
      </c>
      <c r="LW111" s="76">
        <v>0.89</v>
      </c>
      <c r="LX111" s="76">
        <v>0</v>
      </c>
      <c r="LY111" s="76"/>
      <c r="LZ111" s="76"/>
      <c r="MA111" s="76" t="s">
        <v>113</v>
      </c>
      <c r="MB111" s="76">
        <v>0.99</v>
      </c>
      <c r="MC111" s="76">
        <v>1.78</v>
      </c>
      <c r="MD111" s="76">
        <v>0.56000000000000005</v>
      </c>
      <c r="ME111" s="76">
        <v>1.38</v>
      </c>
      <c r="MH111" s="76" t="s">
        <v>113</v>
      </c>
      <c r="MI111" s="76">
        <v>0.46</v>
      </c>
      <c r="MJ111" s="76">
        <v>0.33</v>
      </c>
      <c r="MK111" s="76">
        <v>0.24</v>
      </c>
      <c r="ML111" s="76">
        <v>2.0699999999999998</v>
      </c>
      <c r="MM111" s="76"/>
      <c r="MN111" s="76"/>
      <c r="MO111" s="76" t="s">
        <v>113</v>
      </c>
      <c r="MP111" s="76">
        <v>0.97</v>
      </c>
      <c r="MQ111" s="76">
        <v>1.9</v>
      </c>
      <c r="MR111" s="76">
        <v>0.59</v>
      </c>
      <c r="MS111" s="76">
        <v>0.39</v>
      </c>
    </row>
    <row r="112" spans="1:357" x14ac:dyDescent="0.25">
      <c r="A112" s="1">
        <v>5.3499999999999952</v>
      </c>
      <c r="B112" s="1">
        <v>5.399999999999995</v>
      </c>
      <c r="C112" s="1" t="s">
        <v>114</v>
      </c>
      <c r="D112" s="1">
        <v>0.32</v>
      </c>
      <c r="E112" s="1">
        <v>1.03</v>
      </c>
      <c r="F112" s="1">
        <v>0.14000000000000001</v>
      </c>
      <c r="G112" s="1">
        <v>0</v>
      </c>
      <c r="H112" s="1"/>
      <c r="I112" s="1"/>
      <c r="J112" s="1" t="s">
        <v>114</v>
      </c>
      <c r="K112" s="1">
        <v>0.4</v>
      </c>
      <c r="L112" s="1">
        <v>0</v>
      </c>
      <c r="M112" s="1">
        <v>0.67</v>
      </c>
      <c r="N112" s="1">
        <v>0</v>
      </c>
      <c r="O112" s="1"/>
      <c r="P112" s="1"/>
      <c r="Q112" s="1" t="s">
        <v>114</v>
      </c>
      <c r="R112" s="1">
        <v>0.63</v>
      </c>
      <c r="S112" s="1">
        <v>0</v>
      </c>
      <c r="T112" s="1">
        <v>1.21</v>
      </c>
      <c r="U112" s="1">
        <v>0</v>
      </c>
      <c r="V112" s="1"/>
      <c r="W112" s="1"/>
      <c r="X112" s="1" t="s">
        <v>114</v>
      </c>
      <c r="Y112" s="1">
        <v>0.44</v>
      </c>
      <c r="Z112" s="1">
        <v>0.61</v>
      </c>
      <c r="AA112" s="1">
        <v>0.55000000000000004</v>
      </c>
      <c r="AB112" s="1">
        <v>0</v>
      </c>
      <c r="AC112" s="1"/>
      <c r="AD112" s="1"/>
      <c r="AE112" s="6" t="s">
        <v>114</v>
      </c>
      <c r="AF112" s="6">
        <v>1.73</v>
      </c>
      <c r="AG112" s="6">
        <v>0.18</v>
      </c>
      <c r="AH112" s="6">
        <v>3.09</v>
      </c>
      <c r="AI112" s="6">
        <v>0</v>
      </c>
      <c r="AJ112" s="1"/>
      <c r="AK112" s="1"/>
      <c r="AL112" s="6" t="s">
        <v>114</v>
      </c>
      <c r="AM112" s="6">
        <v>0.71</v>
      </c>
      <c r="AN112" s="6">
        <v>0.34</v>
      </c>
      <c r="AO112" s="6">
        <v>0.65</v>
      </c>
      <c r="AP112" s="6">
        <v>1.51</v>
      </c>
      <c r="AQ112" s="1"/>
      <c r="AR112" s="1"/>
      <c r="AS112" s="6" t="s">
        <v>114</v>
      </c>
      <c r="AT112" s="6">
        <v>0.18</v>
      </c>
      <c r="AU112" s="6">
        <v>0</v>
      </c>
      <c r="AV112" s="6">
        <v>0.28000000000000003</v>
      </c>
      <c r="AW112" s="6">
        <v>0</v>
      </c>
      <c r="AZ112" s="6" t="s">
        <v>114</v>
      </c>
      <c r="BA112" s="6">
        <v>0.16</v>
      </c>
      <c r="BB112" s="6">
        <v>0.56000000000000005</v>
      </c>
      <c r="BC112" s="6">
        <v>0</v>
      </c>
      <c r="BD112" s="6">
        <v>0</v>
      </c>
      <c r="BG112" s="6" t="s">
        <v>114</v>
      </c>
      <c r="BH112" s="6">
        <v>0.09</v>
      </c>
      <c r="BI112" s="6">
        <v>0</v>
      </c>
      <c r="BJ112" s="6">
        <v>0</v>
      </c>
      <c r="BK112" s="6">
        <v>0</v>
      </c>
      <c r="BN112" s="6" t="s">
        <v>114</v>
      </c>
      <c r="BO112" s="6">
        <v>0.17</v>
      </c>
      <c r="BP112" s="6">
        <v>0.42</v>
      </c>
      <c r="BQ112" s="6">
        <v>0.09</v>
      </c>
      <c r="BR112" s="6">
        <v>0</v>
      </c>
      <c r="BU112" s="6" t="s">
        <v>114</v>
      </c>
      <c r="BV112" s="6">
        <v>0</v>
      </c>
      <c r="BW112" s="6">
        <v>0</v>
      </c>
      <c r="BX112" s="6">
        <v>0</v>
      </c>
      <c r="BY112" s="6">
        <v>0</v>
      </c>
      <c r="CB112" s="6" t="s">
        <v>114</v>
      </c>
      <c r="CC112" s="6">
        <v>0.53</v>
      </c>
      <c r="CD112" s="6">
        <v>0.47</v>
      </c>
      <c r="CE112" s="6">
        <v>0.17</v>
      </c>
      <c r="CF112" s="6">
        <v>1.99</v>
      </c>
      <c r="CI112" s="6" t="s">
        <v>114</v>
      </c>
      <c r="CJ112" s="6">
        <v>0.25</v>
      </c>
      <c r="CK112" s="6">
        <v>0.86</v>
      </c>
      <c r="CL112" s="6">
        <v>0</v>
      </c>
      <c r="CM112" s="6">
        <v>0</v>
      </c>
      <c r="CP112" s="6" t="s">
        <v>114</v>
      </c>
      <c r="CQ112" s="6">
        <v>0</v>
      </c>
      <c r="CR112" s="6">
        <v>0</v>
      </c>
      <c r="CS112" s="6">
        <v>0</v>
      </c>
      <c r="CT112" s="6">
        <v>0</v>
      </c>
      <c r="CW112" s="6" t="s">
        <v>114</v>
      </c>
      <c r="CX112" s="6">
        <v>0.13</v>
      </c>
      <c r="CY112" s="6">
        <v>0.28999999999999998</v>
      </c>
      <c r="CZ112" s="6">
        <v>0.11</v>
      </c>
      <c r="DA112" s="6">
        <v>0</v>
      </c>
      <c r="DD112" s="6" t="s">
        <v>114</v>
      </c>
      <c r="DE112" s="6">
        <v>0</v>
      </c>
      <c r="DF112" s="6">
        <v>0</v>
      </c>
      <c r="DG112" s="6">
        <v>0</v>
      </c>
      <c r="DH112" s="6">
        <v>0</v>
      </c>
      <c r="DK112" s="6" t="s">
        <v>114</v>
      </c>
      <c r="DL112" s="6">
        <v>0</v>
      </c>
      <c r="DM112" s="6">
        <v>0</v>
      </c>
      <c r="DN112" s="6">
        <v>0</v>
      </c>
      <c r="DO112" s="6">
        <v>0</v>
      </c>
      <c r="DR112" s="6" t="s">
        <v>114</v>
      </c>
      <c r="DS112" s="6">
        <v>0.04</v>
      </c>
      <c r="DT112" s="6">
        <v>0</v>
      </c>
      <c r="DU112" s="6">
        <v>0.09</v>
      </c>
      <c r="DV112" s="6">
        <v>0</v>
      </c>
      <c r="DY112" s="6" t="s">
        <v>114</v>
      </c>
      <c r="DZ112" s="6">
        <v>3.7</v>
      </c>
      <c r="EA112" s="6">
        <v>10.91</v>
      </c>
      <c r="EB112" s="6">
        <v>0.59</v>
      </c>
      <c r="EC112" s="6">
        <v>0.21</v>
      </c>
      <c r="EF112" s="6" t="s">
        <v>114</v>
      </c>
      <c r="EG112" s="6">
        <v>0.83</v>
      </c>
      <c r="EH112" s="6">
        <v>2.14</v>
      </c>
      <c r="EI112" s="6">
        <v>0.08</v>
      </c>
      <c r="EJ112" s="6">
        <v>0</v>
      </c>
      <c r="EM112" s="6" t="s">
        <v>114</v>
      </c>
      <c r="EN112" s="6">
        <v>3.18</v>
      </c>
      <c r="EO112" s="6">
        <v>10.31</v>
      </c>
      <c r="EP112" s="6">
        <v>0</v>
      </c>
      <c r="EQ112" s="6">
        <v>0</v>
      </c>
      <c r="ET112" s="6" t="s">
        <v>114</v>
      </c>
      <c r="EU112" s="6">
        <v>0.6</v>
      </c>
      <c r="EV112" s="6">
        <v>1.47</v>
      </c>
      <c r="EW112" s="6">
        <v>0.36</v>
      </c>
      <c r="EX112" s="6">
        <v>0</v>
      </c>
      <c r="FA112" s="6" t="s">
        <v>114</v>
      </c>
      <c r="FB112" s="6">
        <v>2.0099999999999998</v>
      </c>
      <c r="FC112" s="6">
        <v>2.14</v>
      </c>
      <c r="FD112" s="6">
        <v>2.15</v>
      </c>
      <c r="FE112" s="6">
        <v>0</v>
      </c>
      <c r="FH112" s="6" t="s">
        <v>114</v>
      </c>
      <c r="FI112" s="6">
        <v>0.71</v>
      </c>
      <c r="FJ112" s="6">
        <v>0.83</v>
      </c>
      <c r="FK112" s="6">
        <v>0.43</v>
      </c>
      <c r="FL112" s="6">
        <v>0.84</v>
      </c>
      <c r="FO112" s="6" t="s">
        <v>114</v>
      </c>
      <c r="FP112" s="6">
        <v>0.08</v>
      </c>
      <c r="FQ112" s="6">
        <v>0</v>
      </c>
      <c r="FR112" s="6">
        <v>0</v>
      </c>
      <c r="FS112" s="6">
        <v>0</v>
      </c>
      <c r="FV112" s="6" t="s">
        <v>114</v>
      </c>
      <c r="FW112" s="6">
        <v>0.31</v>
      </c>
      <c r="FX112" s="6">
        <v>1.2</v>
      </c>
      <c r="FY112" s="6">
        <v>0</v>
      </c>
      <c r="FZ112" s="6">
        <v>0</v>
      </c>
      <c r="GC112" s="6" t="s">
        <v>114</v>
      </c>
      <c r="GD112" s="6">
        <v>0</v>
      </c>
      <c r="GE112" s="6">
        <v>0</v>
      </c>
      <c r="GF112" s="6">
        <v>0</v>
      </c>
      <c r="GG112" s="6">
        <v>0</v>
      </c>
      <c r="GJ112" s="58" t="s">
        <v>114</v>
      </c>
      <c r="GK112" s="58">
        <v>0.14000000000000001</v>
      </c>
      <c r="GL112" s="58">
        <v>0</v>
      </c>
      <c r="GM112" s="58">
        <v>0.26</v>
      </c>
      <c r="GN112" s="58">
        <v>0</v>
      </c>
      <c r="GQ112" s="58" t="s">
        <v>114</v>
      </c>
      <c r="GR112" s="58">
        <v>0</v>
      </c>
      <c r="GS112" s="58">
        <v>0</v>
      </c>
      <c r="GT112" s="58">
        <v>0</v>
      </c>
      <c r="GU112" s="58">
        <v>0</v>
      </c>
      <c r="GX112" s="62" t="s">
        <v>114</v>
      </c>
      <c r="GY112" s="62">
        <v>0.15</v>
      </c>
      <c r="GZ112" s="62">
        <v>0</v>
      </c>
      <c r="HA112" s="62">
        <v>0.28000000000000003</v>
      </c>
      <c r="HB112" s="62">
        <v>0</v>
      </c>
      <c r="HE112" s="66" t="s">
        <v>114</v>
      </c>
      <c r="HF112" s="66">
        <v>0.2</v>
      </c>
      <c r="HG112" s="66">
        <v>0</v>
      </c>
      <c r="HH112" s="66">
        <v>0.26</v>
      </c>
      <c r="HI112" s="66">
        <v>0</v>
      </c>
      <c r="HL112" s="66" t="s">
        <v>114</v>
      </c>
      <c r="HM112" s="66">
        <v>0.15</v>
      </c>
      <c r="HN112" s="66">
        <v>0</v>
      </c>
      <c r="HO112" s="66">
        <v>0.28999999999999998</v>
      </c>
      <c r="HP112" s="66">
        <v>0</v>
      </c>
      <c r="HS112" s="66" t="s">
        <v>114</v>
      </c>
      <c r="HT112" s="66">
        <v>0</v>
      </c>
      <c r="HU112" s="66">
        <v>0</v>
      </c>
      <c r="HV112" s="66">
        <v>0</v>
      </c>
      <c r="HW112" s="66">
        <v>0</v>
      </c>
      <c r="HZ112" s="66" t="s">
        <v>114</v>
      </c>
      <c r="IA112" s="75">
        <v>0</v>
      </c>
      <c r="IB112" s="75">
        <v>0</v>
      </c>
      <c r="IC112" s="75">
        <v>0</v>
      </c>
      <c r="ID112" s="75">
        <v>0</v>
      </c>
      <c r="IG112" s="66" t="s">
        <v>114</v>
      </c>
      <c r="IH112" s="66">
        <v>0.03</v>
      </c>
      <c r="II112" s="66">
        <v>0</v>
      </c>
      <c r="IJ112" s="66">
        <v>0</v>
      </c>
      <c r="IK112" s="66">
        <v>0</v>
      </c>
      <c r="IN112" s="66" t="s">
        <v>114</v>
      </c>
      <c r="IO112" s="66">
        <v>0.05</v>
      </c>
      <c r="IP112" s="66">
        <v>0.21</v>
      </c>
      <c r="IQ112" s="66">
        <v>0</v>
      </c>
      <c r="IR112" s="66">
        <v>0</v>
      </c>
      <c r="IU112" s="66" t="s">
        <v>114</v>
      </c>
      <c r="IV112" s="66">
        <v>0</v>
      </c>
      <c r="IW112" s="66">
        <v>0</v>
      </c>
      <c r="IX112" s="66">
        <v>0</v>
      </c>
      <c r="IY112" s="66">
        <v>0</v>
      </c>
      <c r="JB112" s="66" t="s">
        <v>114</v>
      </c>
      <c r="JC112" s="76">
        <v>0</v>
      </c>
      <c r="JD112" s="76">
        <v>0</v>
      </c>
      <c r="JE112" s="76">
        <v>0</v>
      </c>
      <c r="JF112" s="76">
        <v>0</v>
      </c>
      <c r="JI112" s="66" t="s">
        <v>114</v>
      </c>
      <c r="JJ112" s="66">
        <v>0</v>
      </c>
      <c r="JK112" s="66">
        <v>0</v>
      </c>
      <c r="JL112" s="66">
        <v>0</v>
      </c>
      <c r="JM112" s="66">
        <v>0</v>
      </c>
      <c r="JP112" s="72" t="s">
        <v>114</v>
      </c>
      <c r="JQ112" s="72">
        <v>0</v>
      </c>
      <c r="JR112" s="72">
        <v>0</v>
      </c>
      <c r="JS112" s="72">
        <v>0</v>
      </c>
      <c r="JT112" s="72">
        <v>0</v>
      </c>
      <c r="JW112" s="76" t="s">
        <v>114</v>
      </c>
      <c r="JX112" s="76">
        <v>0.05</v>
      </c>
      <c r="JY112" s="76">
        <v>0</v>
      </c>
      <c r="JZ112" s="76">
        <v>0</v>
      </c>
      <c r="KA112" s="76">
        <v>0</v>
      </c>
      <c r="KD112" s="76" t="s">
        <v>114</v>
      </c>
      <c r="KE112" s="76">
        <v>0.09</v>
      </c>
      <c r="KF112" s="76">
        <v>0.15</v>
      </c>
      <c r="KG112" s="76">
        <v>0.09</v>
      </c>
      <c r="KH112" s="76">
        <v>0</v>
      </c>
      <c r="KK112" s="6" t="s">
        <v>114</v>
      </c>
      <c r="KL112" s="6">
        <v>0.11</v>
      </c>
      <c r="KM112" s="6">
        <v>0</v>
      </c>
      <c r="KN112" s="6">
        <v>0</v>
      </c>
      <c r="KO112" s="6">
        <v>0</v>
      </c>
      <c r="KR112" s="76" t="s">
        <v>114</v>
      </c>
      <c r="KS112" s="76">
        <v>0.05</v>
      </c>
      <c r="KT112" s="76">
        <v>0</v>
      </c>
      <c r="KU112" s="76">
        <v>0</v>
      </c>
      <c r="KV112" s="76">
        <v>0</v>
      </c>
      <c r="KY112" s="76" t="s">
        <v>114</v>
      </c>
      <c r="KZ112" s="76">
        <v>0</v>
      </c>
      <c r="LA112" s="76">
        <v>0</v>
      </c>
      <c r="LB112" s="76">
        <v>0</v>
      </c>
      <c r="LC112" s="76">
        <v>0</v>
      </c>
      <c r="LF112" s="76" t="s">
        <v>114</v>
      </c>
      <c r="LG112" s="76">
        <v>0.18</v>
      </c>
      <c r="LH112" s="76">
        <v>0.25</v>
      </c>
      <c r="LI112" s="76">
        <v>0</v>
      </c>
      <c r="LJ112" s="76">
        <v>0</v>
      </c>
      <c r="LM112" s="76" t="s">
        <v>114</v>
      </c>
      <c r="LN112" s="76">
        <v>0</v>
      </c>
      <c r="LO112" s="76">
        <v>0</v>
      </c>
      <c r="LP112" s="76">
        <v>0</v>
      </c>
      <c r="LQ112" s="76">
        <v>0</v>
      </c>
      <c r="LR112" s="76"/>
      <c r="LS112" s="76"/>
      <c r="LT112" s="76" t="s">
        <v>114</v>
      </c>
      <c r="LU112" s="76">
        <v>0.8</v>
      </c>
      <c r="LV112" s="76">
        <v>1.41</v>
      </c>
      <c r="LW112" s="76">
        <v>7.0000000000000007E-2</v>
      </c>
      <c r="LX112" s="76">
        <v>1.48</v>
      </c>
      <c r="LY112" s="76"/>
      <c r="LZ112" s="76"/>
      <c r="MA112" s="76" t="s">
        <v>114</v>
      </c>
      <c r="MB112" s="76">
        <v>0.41</v>
      </c>
      <c r="MC112" s="76">
        <v>0.35</v>
      </c>
      <c r="MD112" s="76">
        <v>0</v>
      </c>
      <c r="ME112" s="76">
        <v>2.3199999999999998</v>
      </c>
      <c r="MH112" s="76" t="s">
        <v>114</v>
      </c>
      <c r="MI112" s="76">
        <v>0.1</v>
      </c>
      <c r="MJ112" s="76">
        <v>0</v>
      </c>
      <c r="MK112" s="76">
        <v>0</v>
      </c>
      <c r="ML112" s="76">
        <v>0.48</v>
      </c>
      <c r="MM112" s="76"/>
      <c r="MN112" s="76"/>
      <c r="MO112" s="76" t="s">
        <v>114</v>
      </c>
      <c r="MP112" s="76">
        <v>0.1</v>
      </c>
      <c r="MQ112" s="76">
        <v>0</v>
      </c>
      <c r="MR112" s="76">
        <v>0</v>
      </c>
      <c r="MS112" s="76">
        <v>0</v>
      </c>
    </row>
    <row r="113" spans="1:357" x14ac:dyDescent="0.25">
      <c r="A113" s="1">
        <v>5.399999999999995</v>
      </c>
      <c r="B113" s="1">
        <v>5.45</v>
      </c>
      <c r="C113" s="1" t="s">
        <v>115</v>
      </c>
      <c r="D113" s="1">
        <v>0.13</v>
      </c>
      <c r="E113" s="1">
        <v>0.51</v>
      </c>
      <c r="F113" s="1">
        <v>0</v>
      </c>
      <c r="G113" s="1">
        <v>0</v>
      </c>
      <c r="H113" s="1"/>
      <c r="I113" s="1"/>
      <c r="J113" s="1" t="s">
        <v>115</v>
      </c>
      <c r="K113" s="1">
        <v>0.04</v>
      </c>
      <c r="L113" s="1">
        <v>0</v>
      </c>
      <c r="M113" s="1">
        <v>0</v>
      </c>
      <c r="N113" s="1">
        <v>0</v>
      </c>
      <c r="O113" s="1"/>
      <c r="P113" s="1"/>
      <c r="Q113" s="1" t="s">
        <v>115</v>
      </c>
      <c r="R113" s="1">
        <v>0.08</v>
      </c>
      <c r="S113" s="1">
        <v>0.17</v>
      </c>
      <c r="T113" s="1">
        <v>0</v>
      </c>
      <c r="U113" s="1">
        <v>0</v>
      </c>
      <c r="V113" s="1"/>
      <c r="W113" s="1"/>
      <c r="X113" s="1" t="s">
        <v>115</v>
      </c>
      <c r="Y113" s="1">
        <v>0.49</v>
      </c>
      <c r="Z113" s="1">
        <v>0.32</v>
      </c>
      <c r="AA113" s="1">
        <v>0.1</v>
      </c>
      <c r="AB113" s="1">
        <v>1.31</v>
      </c>
      <c r="AC113" s="1"/>
      <c r="AD113" s="1"/>
      <c r="AE113" s="6" t="s">
        <v>115</v>
      </c>
      <c r="AF113" s="6">
        <v>0</v>
      </c>
      <c r="AG113" s="6">
        <v>0</v>
      </c>
      <c r="AH113" s="6">
        <v>0</v>
      </c>
      <c r="AI113" s="6">
        <v>0</v>
      </c>
      <c r="AJ113" s="1"/>
      <c r="AK113" s="1"/>
      <c r="AL113" s="6" t="s">
        <v>115</v>
      </c>
      <c r="AM113" s="6">
        <v>0.09</v>
      </c>
      <c r="AN113" s="6">
        <v>0.35</v>
      </c>
      <c r="AO113" s="6">
        <v>0</v>
      </c>
      <c r="AP113" s="6">
        <v>0</v>
      </c>
      <c r="AQ113" s="1"/>
      <c r="AR113" s="1"/>
      <c r="AS113" s="6" t="s">
        <v>115</v>
      </c>
      <c r="AT113" s="6">
        <v>0</v>
      </c>
      <c r="AU113" s="6">
        <v>0</v>
      </c>
      <c r="AV113" s="6">
        <v>0</v>
      </c>
      <c r="AW113" s="6">
        <v>0</v>
      </c>
      <c r="AZ113" s="6" t="s">
        <v>115</v>
      </c>
      <c r="BA113" s="6">
        <v>0</v>
      </c>
      <c r="BB113" s="6">
        <v>0</v>
      </c>
      <c r="BC113" s="6">
        <v>0</v>
      </c>
      <c r="BD113" s="6">
        <v>0</v>
      </c>
      <c r="BG113" s="6" t="s">
        <v>115</v>
      </c>
      <c r="BH113" s="6">
        <v>0.1</v>
      </c>
      <c r="BI113" s="6">
        <v>0.23</v>
      </c>
      <c r="BJ113" s="6">
        <v>0.08</v>
      </c>
      <c r="BK113" s="6">
        <v>0</v>
      </c>
      <c r="BN113" s="6" t="s">
        <v>115</v>
      </c>
      <c r="BO113" s="6">
        <v>0</v>
      </c>
      <c r="BP113" s="6">
        <v>0</v>
      </c>
      <c r="BQ113" s="6">
        <v>0</v>
      </c>
      <c r="BR113" s="6">
        <v>0</v>
      </c>
      <c r="BU113" s="6" t="s">
        <v>115</v>
      </c>
      <c r="BV113" s="6">
        <v>0</v>
      </c>
      <c r="BW113" s="6">
        <v>0</v>
      </c>
      <c r="BX113" s="6">
        <v>0</v>
      </c>
      <c r="BY113" s="6">
        <v>0</v>
      </c>
      <c r="CB113" s="6" t="s">
        <v>115</v>
      </c>
      <c r="CC113" s="6">
        <v>0.13</v>
      </c>
      <c r="CD113" s="6">
        <v>0</v>
      </c>
      <c r="CE113" s="6">
        <v>0</v>
      </c>
      <c r="CF113" s="6">
        <v>0</v>
      </c>
      <c r="CI113" s="6" t="s">
        <v>115</v>
      </c>
      <c r="CJ113" s="6">
        <v>0</v>
      </c>
      <c r="CK113" s="6">
        <v>0</v>
      </c>
      <c r="CL113" s="6">
        <v>0</v>
      </c>
      <c r="CM113" s="6">
        <v>0</v>
      </c>
      <c r="CP113" s="6" t="s">
        <v>115</v>
      </c>
      <c r="CQ113" s="6">
        <v>0.15</v>
      </c>
      <c r="CR113" s="6">
        <v>0</v>
      </c>
      <c r="CS113" s="6">
        <v>0</v>
      </c>
      <c r="CT113" s="6">
        <v>0</v>
      </c>
      <c r="CW113" s="6" t="s">
        <v>115</v>
      </c>
      <c r="CX113" s="6">
        <v>0.55000000000000004</v>
      </c>
      <c r="CY113" s="6">
        <v>2.23</v>
      </c>
      <c r="CZ113" s="6">
        <v>0</v>
      </c>
      <c r="DA113" s="6">
        <v>0</v>
      </c>
      <c r="DD113" s="6" t="s">
        <v>115</v>
      </c>
      <c r="DE113" s="6">
        <v>0</v>
      </c>
      <c r="DF113" s="6">
        <v>0</v>
      </c>
      <c r="DG113" s="6">
        <v>0</v>
      </c>
      <c r="DH113" s="6">
        <v>0</v>
      </c>
      <c r="DK113" s="6" t="s">
        <v>115</v>
      </c>
      <c r="DL113" s="6">
        <v>7.0000000000000007E-2</v>
      </c>
      <c r="DM113" s="6">
        <v>0.25</v>
      </c>
      <c r="DN113" s="6">
        <v>0</v>
      </c>
      <c r="DO113" s="6">
        <v>0</v>
      </c>
      <c r="DR113" s="6" t="s">
        <v>115</v>
      </c>
      <c r="DS113" s="6">
        <v>0</v>
      </c>
      <c r="DT113" s="6">
        <v>0</v>
      </c>
      <c r="DU113" s="6">
        <v>0</v>
      </c>
      <c r="DV113" s="6">
        <v>0</v>
      </c>
      <c r="DY113" s="6" t="s">
        <v>115</v>
      </c>
      <c r="DZ113" s="6">
        <v>0.15</v>
      </c>
      <c r="EA113" s="6">
        <v>0</v>
      </c>
      <c r="EB113" s="6">
        <v>0</v>
      </c>
      <c r="EC113" s="6">
        <v>0</v>
      </c>
      <c r="EF113" s="6" t="s">
        <v>115</v>
      </c>
      <c r="EG113" s="6">
        <v>0</v>
      </c>
      <c r="EH113" s="6">
        <v>0</v>
      </c>
      <c r="EI113" s="6">
        <v>0</v>
      </c>
      <c r="EJ113" s="6">
        <v>0</v>
      </c>
      <c r="EM113" s="6" t="s">
        <v>115</v>
      </c>
      <c r="EN113" s="6">
        <v>0</v>
      </c>
      <c r="EO113" s="6">
        <v>0</v>
      </c>
      <c r="EP113" s="6">
        <v>0</v>
      </c>
      <c r="EQ113" s="6">
        <v>0</v>
      </c>
      <c r="ET113" s="6" t="s">
        <v>115</v>
      </c>
      <c r="EU113" s="6">
        <v>0.01</v>
      </c>
      <c r="EV113" s="6">
        <v>0</v>
      </c>
      <c r="EW113" s="6">
        <v>0.02</v>
      </c>
      <c r="EX113" s="6">
        <v>0</v>
      </c>
      <c r="FA113" s="6" t="s">
        <v>115</v>
      </c>
      <c r="FB113" s="6">
        <v>0.25</v>
      </c>
      <c r="FC113" s="6">
        <v>0.47</v>
      </c>
      <c r="FD113" s="6">
        <v>0.03</v>
      </c>
      <c r="FE113" s="6">
        <v>0.71</v>
      </c>
      <c r="FH113" s="6" t="s">
        <v>115</v>
      </c>
      <c r="FI113" s="6">
        <v>0.13</v>
      </c>
      <c r="FJ113" s="6">
        <v>0.18</v>
      </c>
      <c r="FK113" s="6">
        <v>0.16</v>
      </c>
      <c r="FL113" s="6">
        <v>0</v>
      </c>
      <c r="FO113" s="6" t="s">
        <v>115</v>
      </c>
      <c r="FP113" s="6">
        <v>0.03</v>
      </c>
      <c r="FQ113" s="6">
        <v>0</v>
      </c>
      <c r="FR113" s="6">
        <v>0</v>
      </c>
      <c r="FS113" s="6">
        <v>0.23</v>
      </c>
      <c r="FV113" s="6" t="s">
        <v>115</v>
      </c>
      <c r="FW113" s="6">
        <v>0</v>
      </c>
      <c r="FX113" s="6">
        <v>0</v>
      </c>
      <c r="FY113" s="6">
        <v>0</v>
      </c>
      <c r="FZ113" s="6">
        <v>0</v>
      </c>
      <c r="GC113" s="6" t="s">
        <v>115</v>
      </c>
      <c r="GD113" s="6">
        <v>0</v>
      </c>
      <c r="GE113" s="6">
        <v>0</v>
      </c>
      <c r="GF113" s="6">
        <v>0</v>
      </c>
      <c r="GG113" s="6">
        <v>0</v>
      </c>
      <c r="GJ113" s="58" t="s">
        <v>115</v>
      </c>
      <c r="GK113" s="58">
        <v>0</v>
      </c>
      <c r="GL113" s="58">
        <v>0</v>
      </c>
      <c r="GM113" s="58">
        <v>0</v>
      </c>
      <c r="GN113" s="58">
        <v>0</v>
      </c>
      <c r="GQ113" s="58" t="s">
        <v>115</v>
      </c>
      <c r="GR113" s="58">
        <v>0</v>
      </c>
      <c r="GS113" s="58">
        <v>0</v>
      </c>
      <c r="GT113" s="58">
        <v>0</v>
      </c>
      <c r="GU113" s="58">
        <v>0</v>
      </c>
      <c r="GX113" s="62" t="s">
        <v>115</v>
      </c>
      <c r="GY113" s="62">
        <v>0.1</v>
      </c>
      <c r="GZ113" s="62">
        <v>0.15</v>
      </c>
      <c r="HA113" s="62">
        <v>0</v>
      </c>
      <c r="HB113" s="62">
        <v>0</v>
      </c>
      <c r="HE113" s="66" t="s">
        <v>115</v>
      </c>
      <c r="HF113" s="66">
        <v>0.08</v>
      </c>
      <c r="HG113" s="66">
        <v>0</v>
      </c>
      <c r="HH113" s="66">
        <v>0.1</v>
      </c>
      <c r="HI113" s="66">
        <v>0</v>
      </c>
      <c r="HL113" s="66" t="s">
        <v>115</v>
      </c>
      <c r="HM113" s="66">
        <v>0.08</v>
      </c>
      <c r="HN113" s="66">
        <v>0</v>
      </c>
      <c r="HO113" s="66">
        <v>7.0000000000000007E-2</v>
      </c>
      <c r="HP113" s="66">
        <v>0</v>
      </c>
      <c r="HS113" s="66" t="s">
        <v>115</v>
      </c>
      <c r="HT113" s="66">
        <v>0</v>
      </c>
      <c r="HU113" s="66">
        <v>0</v>
      </c>
      <c r="HV113" s="66">
        <v>0</v>
      </c>
      <c r="HW113" s="66">
        <v>0</v>
      </c>
      <c r="HZ113" s="66" t="s">
        <v>115</v>
      </c>
      <c r="IA113" s="75">
        <v>0.05</v>
      </c>
      <c r="IB113" s="75">
        <v>0</v>
      </c>
      <c r="IC113" s="75">
        <v>0</v>
      </c>
      <c r="ID113" s="75">
        <v>0</v>
      </c>
      <c r="IG113" s="66" t="s">
        <v>115</v>
      </c>
      <c r="IH113" s="66">
        <v>0.36</v>
      </c>
      <c r="II113" s="66">
        <v>0.79</v>
      </c>
      <c r="IJ113" s="66">
        <v>0.18</v>
      </c>
      <c r="IK113" s="66">
        <v>0</v>
      </c>
      <c r="IN113" s="66" t="s">
        <v>115</v>
      </c>
      <c r="IO113" s="66">
        <v>0.48</v>
      </c>
      <c r="IP113" s="66">
        <v>1.68</v>
      </c>
      <c r="IQ113" s="66">
        <v>0.05</v>
      </c>
      <c r="IR113" s="66">
        <v>0</v>
      </c>
      <c r="IU113" s="66" t="s">
        <v>115</v>
      </c>
      <c r="IV113" s="66">
        <v>0.05</v>
      </c>
      <c r="IW113" s="66">
        <v>0.17</v>
      </c>
      <c r="IX113" s="66">
        <v>0</v>
      </c>
      <c r="IY113" s="66">
        <v>0</v>
      </c>
      <c r="JB113" s="66" t="s">
        <v>115</v>
      </c>
      <c r="JC113" s="76">
        <v>0</v>
      </c>
      <c r="JD113" s="76">
        <v>0</v>
      </c>
      <c r="JE113" s="76">
        <v>0</v>
      </c>
      <c r="JF113" s="76">
        <v>0</v>
      </c>
      <c r="JI113" s="66" t="s">
        <v>115</v>
      </c>
      <c r="JJ113" s="66">
        <v>0</v>
      </c>
      <c r="JK113" s="66">
        <v>0</v>
      </c>
      <c r="JL113" s="66">
        <v>0</v>
      </c>
      <c r="JM113" s="66">
        <v>0</v>
      </c>
      <c r="JP113" s="72" t="s">
        <v>115</v>
      </c>
      <c r="JQ113" s="72">
        <v>0</v>
      </c>
      <c r="JR113" s="72">
        <v>0</v>
      </c>
      <c r="JS113" s="72">
        <v>0</v>
      </c>
      <c r="JT113" s="72">
        <v>0</v>
      </c>
      <c r="JW113" s="76" t="s">
        <v>115</v>
      </c>
      <c r="JX113" s="76">
        <v>0.04</v>
      </c>
      <c r="JY113" s="76">
        <v>0.15</v>
      </c>
      <c r="JZ113" s="76">
        <v>0</v>
      </c>
      <c r="KA113" s="76">
        <v>0</v>
      </c>
      <c r="KD113" s="76" t="s">
        <v>115</v>
      </c>
      <c r="KE113" s="76">
        <v>0</v>
      </c>
      <c r="KF113" s="76">
        <v>0</v>
      </c>
      <c r="KG113" s="76">
        <v>0</v>
      </c>
      <c r="KH113" s="76">
        <v>0</v>
      </c>
      <c r="KK113" s="6" t="s">
        <v>115</v>
      </c>
      <c r="KL113" s="6">
        <v>0</v>
      </c>
      <c r="KM113" s="6">
        <v>0</v>
      </c>
      <c r="KN113" s="6">
        <v>0</v>
      </c>
      <c r="KO113" s="6">
        <v>0</v>
      </c>
      <c r="KR113" s="76" t="s">
        <v>115</v>
      </c>
      <c r="KS113" s="76">
        <v>0.15</v>
      </c>
      <c r="KT113" s="76">
        <v>0.4</v>
      </c>
      <c r="KU113" s="76">
        <v>0.09</v>
      </c>
      <c r="KV113" s="76">
        <v>0</v>
      </c>
      <c r="KY113" s="76" t="s">
        <v>115</v>
      </c>
      <c r="KZ113" s="76">
        <v>0</v>
      </c>
      <c r="LA113" s="76">
        <v>0</v>
      </c>
      <c r="LB113" s="76">
        <v>0</v>
      </c>
      <c r="LC113" s="76">
        <v>0</v>
      </c>
      <c r="LF113" s="76" t="s">
        <v>115</v>
      </c>
      <c r="LG113" s="76">
        <v>0</v>
      </c>
      <c r="LH113" s="76">
        <v>0</v>
      </c>
      <c r="LI113" s="76">
        <v>0</v>
      </c>
      <c r="LJ113" s="76">
        <v>0</v>
      </c>
      <c r="LM113" s="76" t="s">
        <v>115</v>
      </c>
      <c r="LN113" s="76">
        <v>0.09</v>
      </c>
      <c r="LO113" s="76">
        <v>0.34</v>
      </c>
      <c r="LP113" s="76">
        <v>0</v>
      </c>
      <c r="LQ113" s="76">
        <v>0</v>
      </c>
      <c r="LR113" s="76"/>
      <c r="LS113" s="76"/>
      <c r="LT113" s="76" t="s">
        <v>115</v>
      </c>
      <c r="LU113" s="76">
        <v>0.2</v>
      </c>
      <c r="LV113" s="76">
        <v>0</v>
      </c>
      <c r="LW113" s="76">
        <v>0.24</v>
      </c>
      <c r="LX113" s="76">
        <v>0</v>
      </c>
      <c r="LY113" s="76"/>
      <c r="LZ113" s="76"/>
      <c r="MA113" s="76" t="s">
        <v>115</v>
      </c>
      <c r="MB113" s="76">
        <v>0.34</v>
      </c>
      <c r="MC113" s="76">
        <v>0</v>
      </c>
      <c r="MD113" s="76">
        <v>0.48</v>
      </c>
      <c r="ME113" s="76">
        <v>0</v>
      </c>
      <c r="MH113" s="76" t="s">
        <v>115</v>
      </c>
      <c r="MI113" s="76">
        <v>0.08</v>
      </c>
      <c r="MJ113" s="76">
        <v>0</v>
      </c>
      <c r="MK113" s="76">
        <v>0.15</v>
      </c>
      <c r="ML113" s="76">
        <v>0</v>
      </c>
      <c r="MM113" s="76"/>
      <c r="MN113" s="76"/>
      <c r="MO113" s="76" t="s">
        <v>115</v>
      </c>
      <c r="MP113" s="76">
        <v>0.18</v>
      </c>
      <c r="MQ113" s="76">
        <v>0</v>
      </c>
      <c r="MR113" s="76">
        <v>0.17</v>
      </c>
      <c r="MS113" s="76">
        <v>0</v>
      </c>
    </row>
    <row r="114" spans="1:357" x14ac:dyDescent="0.25">
      <c r="A114" s="1">
        <v>5.45</v>
      </c>
      <c r="B114" s="1">
        <v>5.5</v>
      </c>
      <c r="C114" s="1" t="s">
        <v>116</v>
      </c>
      <c r="D114" s="1">
        <v>0.2</v>
      </c>
      <c r="E114" s="1">
        <v>0</v>
      </c>
      <c r="F114" s="1">
        <v>0.43</v>
      </c>
      <c r="G114" s="1">
        <v>0</v>
      </c>
      <c r="H114" s="1"/>
      <c r="I114" s="1"/>
      <c r="J114" s="1" t="s">
        <v>116</v>
      </c>
      <c r="K114" s="1">
        <v>0.68</v>
      </c>
      <c r="L114" s="1">
        <v>0.48</v>
      </c>
      <c r="M114" s="1">
        <v>0.59</v>
      </c>
      <c r="N114" s="1">
        <v>0.23</v>
      </c>
      <c r="O114" s="1"/>
      <c r="P114" s="1"/>
      <c r="Q114" s="1" t="s">
        <v>116</v>
      </c>
      <c r="R114" s="1">
        <v>0.25</v>
      </c>
      <c r="S114" s="1">
        <v>0.47</v>
      </c>
      <c r="T114" s="1">
        <v>0.26</v>
      </c>
      <c r="U114" s="1">
        <v>0</v>
      </c>
      <c r="V114" s="1"/>
      <c r="W114" s="1"/>
      <c r="X114" s="1" t="s">
        <v>116</v>
      </c>
      <c r="Y114" s="1">
        <v>0.42</v>
      </c>
      <c r="Z114" s="1">
        <v>0</v>
      </c>
      <c r="AA114" s="1">
        <v>0.49</v>
      </c>
      <c r="AB114" s="1">
        <v>0</v>
      </c>
      <c r="AC114" s="1"/>
      <c r="AD114" s="1"/>
      <c r="AE114" s="6" t="s">
        <v>116</v>
      </c>
      <c r="AF114" s="6">
        <v>0.67</v>
      </c>
      <c r="AG114" s="6">
        <v>0.96</v>
      </c>
      <c r="AH114" s="6">
        <v>0.76</v>
      </c>
      <c r="AI114" s="6">
        <v>0</v>
      </c>
      <c r="AJ114" s="1"/>
      <c r="AK114" s="1"/>
      <c r="AL114" s="6" t="s">
        <v>116</v>
      </c>
      <c r="AM114" s="6">
        <v>0.93</v>
      </c>
      <c r="AN114" s="6">
        <v>1.04</v>
      </c>
      <c r="AO114" s="6">
        <v>1.1599999999999999</v>
      </c>
      <c r="AP114" s="6">
        <v>0.4</v>
      </c>
      <c r="AQ114" s="1"/>
      <c r="AR114" s="1"/>
      <c r="AS114" s="6" t="s">
        <v>116</v>
      </c>
      <c r="AT114" s="6">
        <v>0.33</v>
      </c>
      <c r="AU114" s="6">
        <v>0.25</v>
      </c>
      <c r="AV114" s="6">
        <v>0.53</v>
      </c>
      <c r="AW114" s="6">
        <v>0</v>
      </c>
      <c r="AZ114" s="6" t="s">
        <v>116</v>
      </c>
      <c r="BA114" s="6">
        <v>0.6</v>
      </c>
      <c r="BB114" s="6">
        <v>0.12</v>
      </c>
      <c r="BC114" s="6">
        <v>1.1100000000000001</v>
      </c>
      <c r="BD114" s="6">
        <v>0</v>
      </c>
      <c r="BG114" s="6" t="s">
        <v>116</v>
      </c>
      <c r="BH114" s="6">
        <v>0.78</v>
      </c>
      <c r="BI114" s="6">
        <v>0</v>
      </c>
      <c r="BJ114" s="6">
        <v>1.44</v>
      </c>
      <c r="BK114" s="6">
        <v>0</v>
      </c>
      <c r="BN114" s="6" t="s">
        <v>116</v>
      </c>
      <c r="BO114" s="6">
        <v>0.32</v>
      </c>
      <c r="BP114" s="6">
        <v>0.27</v>
      </c>
      <c r="BQ114" s="6">
        <v>0.42</v>
      </c>
      <c r="BR114" s="6">
        <v>0</v>
      </c>
      <c r="BU114" s="6" t="s">
        <v>116</v>
      </c>
      <c r="BV114" s="6">
        <v>1.24</v>
      </c>
      <c r="BW114" s="6">
        <v>1.0900000000000001</v>
      </c>
      <c r="BX114" s="6">
        <v>1.42</v>
      </c>
      <c r="BY114" s="6">
        <v>0.49</v>
      </c>
      <c r="CB114" s="6" t="s">
        <v>116</v>
      </c>
      <c r="CC114" s="6">
        <v>0.12</v>
      </c>
      <c r="CD114" s="6">
        <v>0.13</v>
      </c>
      <c r="CE114" s="6">
        <v>0.16</v>
      </c>
      <c r="CF114" s="6">
        <v>0</v>
      </c>
      <c r="CI114" s="6" t="s">
        <v>116</v>
      </c>
      <c r="CJ114" s="6">
        <v>0.68</v>
      </c>
      <c r="CK114" s="6">
        <v>1.52</v>
      </c>
      <c r="CL114" s="6">
        <v>0.47</v>
      </c>
      <c r="CM114" s="6">
        <v>0</v>
      </c>
      <c r="CP114" s="6" t="s">
        <v>116</v>
      </c>
      <c r="CQ114" s="6">
        <v>0.19</v>
      </c>
      <c r="CR114" s="6">
        <v>0</v>
      </c>
      <c r="CS114" s="6">
        <v>0.39</v>
      </c>
      <c r="CT114" s="6">
        <v>0</v>
      </c>
      <c r="CW114" s="6" t="s">
        <v>116</v>
      </c>
      <c r="CX114" s="6">
        <v>0.05</v>
      </c>
      <c r="CY114" s="6">
        <v>0</v>
      </c>
      <c r="CZ114" s="6">
        <v>0.1</v>
      </c>
      <c r="DA114" s="6">
        <v>0</v>
      </c>
      <c r="DD114" s="6" t="s">
        <v>116</v>
      </c>
      <c r="DE114" s="6">
        <v>0.23</v>
      </c>
      <c r="DF114" s="6">
        <v>0.14000000000000001</v>
      </c>
      <c r="DG114" s="6">
        <v>0.37</v>
      </c>
      <c r="DH114" s="6">
        <v>0</v>
      </c>
      <c r="DK114" s="6" t="s">
        <v>116</v>
      </c>
      <c r="DL114" s="6">
        <v>0.08</v>
      </c>
      <c r="DM114" s="6">
        <v>0</v>
      </c>
      <c r="DN114" s="6">
        <v>0.1</v>
      </c>
      <c r="DO114" s="6">
        <v>0</v>
      </c>
      <c r="DR114" s="6" t="s">
        <v>116</v>
      </c>
      <c r="DS114" s="6">
        <v>0.65</v>
      </c>
      <c r="DT114" s="6">
        <v>0.31</v>
      </c>
      <c r="DU114" s="6">
        <v>1.1000000000000001</v>
      </c>
      <c r="DV114" s="6">
        <v>0</v>
      </c>
      <c r="DY114" s="6" t="s">
        <v>116</v>
      </c>
      <c r="DZ114" s="6">
        <v>0.23</v>
      </c>
      <c r="EA114" s="6">
        <v>0.67</v>
      </c>
      <c r="EB114" s="6">
        <v>0</v>
      </c>
      <c r="EC114" s="6">
        <v>0</v>
      </c>
      <c r="EF114" s="6" t="s">
        <v>116</v>
      </c>
      <c r="EG114" s="6">
        <v>0.09</v>
      </c>
      <c r="EH114" s="6">
        <v>0</v>
      </c>
      <c r="EI114" s="6">
        <v>0.18</v>
      </c>
      <c r="EJ114" s="6">
        <v>0</v>
      </c>
      <c r="EM114" s="6" t="s">
        <v>116</v>
      </c>
      <c r="EN114" s="6">
        <v>0.05</v>
      </c>
      <c r="EO114" s="6">
        <v>0</v>
      </c>
      <c r="EP114" s="6">
        <v>0</v>
      </c>
      <c r="EQ114" s="6">
        <v>0</v>
      </c>
      <c r="ET114" s="6" t="s">
        <v>116</v>
      </c>
      <c r="EU114" s="6">
        <v>2.0499999999999998</v>
      </c>
      <c r="EV114" s="6">
        <v>3.85</v>
      </c>
      <c r="EW114" s="6">
        <v>1.35</v>
      </c>
      <c r="EX114" s="6">
        <v>0.93</v>
      </c>
      <c r="FA114" s="6" t="s">
        <v>116</v>
      </c>
      <c r="FB114" s="6">
        <v>1.04</v>
      </c>
      <c r="FC114" s="6">
        <v>0.16</v>
      </c>
      <c r="FD114" s="6">
        <v>1.98</v>
      </c>
      <c r="FE114" s="6">
        <v>0</v>
      </c>
      <c r="FH114" s="6" t="s">
        <v>116</v>
      </c>
      <c r="FI114" s="6">
        <v>0.73</v>
      </c>
      <c r="FJ114" s="6">
        <v>0.17</v>
      </c>
      <c r="FK114" s="6">
        <v>1.28</v>
      </c>
      <c r="FL114" s="6">
        <v>0</v>
      </c>
      <c r="FO114" s="6" t="s">
        <v>116</v>
      </c>
      <c r="FP114" s="6">
        <v>0.32</v>
      </c>
      <c r="FQ114" s="6">
        <v>0.33</v>
      </c>
      <c r="FR114" s="6">
        <v>0.43</v>
      </c>
      <c r="FS114" s="6">
        <v>0</v>
      </c>
      <c r="FV114" s="6" t="s">
        <v>116</v>
      </c>
      <c r="FW114" s="6">
        <v>7.0000000000000007E-2</v>
      </c>
      <c r="FX114" s="6">
        <v>0</v>
      </c>
      <c r="FY114" s="6">
        <v>0.13</v>
      </c>
      <c r="FZ114" s="6">
        <v>0</v>
      </c>
      <c r="GC114" s="6" t="s">
        <v>116</v>
      </c>
      <c r="GD114" s="6">
        <v>0.15</v>
      </c>
      <c r="GE114" s="6">
        <v>0.26</v>
      </c>
      <c r="GF114" s="6">
        <v>0.14000000000000001</v>
      </c>
      <c r="GG114" s="6">
        <v>0</v>
      </c>
      <c r="GJ114" s="58" t="s">
        <v>116</v>
      </c>
      <c r="GK114" s="58">
        <v>0.1</v>
      </c>
      <c r="GL114" s="58">
        <v>0.16</v>
      </c>
      <c r="GM114" s="58">
        <v>0</v>
      </c>
      <c r="GN114" s="58">
        <v>0</v>
      </c>
      <c r="GQ114" s="58" t="s">
        <v>116</v>
      </c>
      <c r="GR114" s="58">
        <v>0.28999999999999998</v>
      </c>
      <c r="GS114" s="58">
        <v>0</v>
      </c>
      <c r="GT114" s="58">
        <v>0.55000000000000004</v>
      </c>
      <c r="GU114" s="58">
        <v>0</v>
      </c>
      <c r="GX114" s="62" t="s">
        <v>116</v>
      </c>
      <c r="GY114" s="62">
        <v>0.28999999999999998</v>
      </c>
      <c r="GZ114" s="62">
        <v>0</v>
      </c>
      <c r="HA114" s="62">
        <v>0.25</v>
      </c>
      <c r="HB114" s="62">
        <v>0.56999999999999995</v>
      </c>
      <c r="HE114" s="66" t="s">
        <v>116</v>
      </c>
      <c r="HF114" s="66">
        <v>0.05</v>
      </c>
      <c r="HG114" s="66">
        <v>0.2</v>
      </c>
      <c r="HH114" s="66">
        <v>0</v>
      </c>
      <c r="HI114" s="66">
        <v>0</v>
      </c>
      <c r="HL114" s="66" t="s">
        <v>116</v>
      </c>
      <c r="HM114" s="66">
        <v>0.36</v>
      </c>
      <c r="HN114" s="66">
        <v>0.71</v>
      </c>
      <c r="HO114" s="66">
        <v>0.24</v>
      </c>
      <c r="HP114" s="66">
        <v>0</v>
      </c>
      <c r="HS114" s="66" t="s">
        <v>116</v>
      </c>
      <c r="HT114" s="66">
        <v>0</v>
      </c>
      <c r="HU114" s="66">
        <v>0</v>
      </c>
      <c r="HV114" s="66">
        <v>0</v>
      </c>
      <c r="HW114" s="66">
        <v>0</v>
      </c>
      <c r="HZ114" s="66" t="s">
        <v>116</v>
      </c>
      <c r="IA114" s="75">
        <v>0.22</v>
      </c>
      <c r="IB114" s="75">
        <v>0.61</v>
      </c>
      <c r="IC114" s="75">
        <v>0.14000000000000001</v>
      </c>
      <c r="ID114" s="75">
        <v>0</v>
      </c>
      <c r="IG114" s="66" t="s">
        <v>116</v>
      </c>
      <c r="IH114" s="66">
        <v>0.37</v>
      </c>
      <c r="II114" s="66">
        <v>0.42</v>
      </c>
      <c r="IJ114" s="66">
        <v>0.4</v>
      </c>
      <c r="IK114" s="66">
        <v>0</v>
      </c>
      <c r="IN114" s="66" t="s">
        <v>116</v>
      </c>
      <c r="IO114" s="66">
        <v>0.09</v>
      </c>
      <c r="IP114" s="66">
        <v>0</v>
      </c>
      <c r="IQ114" s="66">
        <v>0.17</v>
      </c>
      <c r="IR114" s="66">
        <v>0</v>
      </c>
      <c r="IU114" s="66" t="s">
        <v>116</v>
      </c>
      <c r="IV114" s="66">
        <v>0.14000000000000001</v>
      </c>
      <c r="IW114" s="66">
        <v>0.16</v>
      </c>
      <c r="IX114" s="66">
        <v>0.18</v>
      </c>
      <c r="IY114" s="66">
        <v>0</v>
      </c>
      <c r="JB114" s="66" t="s">
        <v>116</v>
      </c>
      <c r="JC114" s="76">
        <v>0.61</v>
      </c>
      <c r="JD114" s="76">
        <v>2.0099999999999998</v>
      </c>
      <c r="JE114" s="76">
        <v>0.19</v>
      </c>
      <c r="JF114" s="76">
        <v>0</v>
      </c>
      <c r="JI114" s="66" t="s">
        <v>116</v>
      </c>
      <c r="JJ114" s="66">
        <v>0.41</v>
      </c>
      <c r="JK114" s="66">
        <v>0</v>
      </c>
      <c r="JL114" s="66">
        <v>0.77</v>
      </c>
      <c r="JM114" s="66">
        <v>0</v>
      </c>
      <c r="JP114" s="72" t="s">
        <v>116</v>
      </c>
      <c r="JQ114" s="72">
        <v>0.41</v>
      </c>
      <c r="JR114" s="72">
        <v>0</v>
      </c>
      <c r="JS114" s="72">
        <v>0.81</v>
      </c>
      <c r="JT114" s="72">
        <v>0</v>
      </c>
      <c r="JW114" s="76" t="s">
        <v>116</v>
      </c>
      <c r="JX114" s="76">
        <v>0.22</v>
      </c>
      <c r="JY114" s="76">
        <v>0</v>
      </c>
      <c r="JZ114" s="76">
        <v>0.15</v>
      </c>
      <c r="KA114" s="76">
        <v>0.5</v>
      </c>
      <c r="KD114" s="76" t="s">
        <v>116</v>
      </c>
      <c r="KE114" s="76">
        <v>0.1</v>
      </c>
      <c r="KF114" s="76">
        <v>0</v>
      </c>
      <c r="KG114" s="76">
        <v>0.21</v>
      </c>
      <c r="KH114" s="76">
        <v>0</v>
      </c>
      <c r="KK114" s="6" t="s">
        <v>116</v>
      </c>
      <c r="KL114" s="6">
        <v>0.2</v>
      </c>
      <c r="KM114" s="6">
        <v>0</v>
      </c>
      <c r="KN114" s="6">
        <v>0.27</v>
      </c>
      <c r="KO114" s="6">
        <v>0.44</v>
      </c>
      <c r="KR114" s="76" t="s">
        <v>116</v>
      </c>
      <c r="KS114" s="76">
        <v>0.04</v>
      </c>
      <c r="KT114" s="76">
        <v>0.15</v>
      </c>
      <c r="KU114" s="76">
        <v>0</v>
      </c>
      <c r="KV114" s="76">
        <v>0</v>
      </c>
      <c r="KY114" s="76" t="s">
        <v>116</v>
      </c>
      <c r="KZ114" s="76">
        <v>0.04</v>
      </c>
      <c r="LA114" s="76">
        <v>0</v>
      </c>
      <c r="LB114" s="76">
        <v>0.09</v>
      </c>
      <c r="LC114" s="76">
        <v>0</v>
      </c>
      <c r="LF114" s="76" t="s">
        <v>116</v>
      </c>
      <c r="LG114" s="76">
        <v>0.04</v>
      </c>
      <c r="LH114" s="76">
        <v>0.14000000000000001</v>
      </c>
      <c r="LI114" s="76">
        <v>0</v>
      </c>
      <c r="LJ114" s="76">
        <v>0</v>
      </c>
      <c r="LM114" s="76" t="s">
        <v>116</v>
      </c>
      <c r="LN114" s="76">
        <v>0.11</v>
      </c>
      <c r="LO114" s="76">
        <v>0.43</v>
      </c>
      <c r="LP114" s="76">
        <v>0</v>
      </c>
      <c r="LQ114" s="76">
        <v>0</v>
      </c>
      <c r="LR114" s="76"/>
      <c r="LS114" s="76"/>
      <c r="LT114" s="76" t="s">
        <v>116</v>
      </c>
      <c r="LU114" s="76">
        <v>0.21</v>
      </c>
      <c r="LV114" s="76">
        <v>0.43</v>
      </c>
      <c r="LW114" s="76">
        <v>0</v>
      </c>
      <c r="LX114" s="76">
        <v>0.64</v>
      </c>
      <c r="LY114" s="76"/>
      <c r="LZ114" s="76"/>
      <c r="MA114" s="76" t="s">
        <v>116</v>
      </c>
      <c r="MB114" s="76">
        <v>0.45</v>
      </c>
      <c r="MC114" s="76">
        <v>1.06</v>
      </c>
      <c r="MD114" s="76">
        <v>0.15</v>
      </c>
      <c r="ME114" s="76">
        <v>0.74</v>
      </c>
      <c r="MH114" s="76" t="s">
        <v>116</v>
      </c>
      <c r="MI114" s="76">
        <v>0.63</v>
      </c>
      <c r="MJ114" s="76">
        <v>1.24</v>
      </c>
      <c r="MK114" s="76">
        <v>0.28999999999999998</v>
      </c>
      <c r="ML114" s="76">
        <v>1.21</v>
      </c>
      <c r="MM114" s="76"/>
      <c r="MN114" s="76"/>
      <c r="MO114" s="76" t="s">
        <v>116</v>
      </c>
      <c r="MP114" s="76">
        <v>0.33</v>
      </c>
      <c r="MQ114" s="76">
        <v>0</v>
      </c>
      <c r="MR114" s="76">
        <v>0.4</v>
      </c>
      <c r="MS114" s="76">
        <v>0.99</v>
      </c>
    </row>
    <row r="115" spans="1:357" x14ac:dyDescent="0.25">
      <c r="A115" s="1">
        <v>5.5</v>
      </c>
      <c r="B115" s="1">
        <v>5.55</v>
      </c>
      <c r="C115" s="1" t="s">
        <v>117</v>
      </c>
      <c r="D115" s="1">
        <v>0.62</v>
      </c>
      <c r="E115" s="1">
        <v>0.19</v>
      </c>
      <c r="F115" s="1">
        <v>0.87</v>
      </c>
      <c r="G115" s="1">
        <v>0</v>
      </c>
      <c r="H115" s="1"/>
      <c r="I115" s="1"/>
      <c r="J115" s="1" t="s">
        <v>117</v>
      </c>
      <c r="K115" s="1">
        <v>0.18</v>
      </c>
      <c r="L115" s="1">
        <v>0</v>
      </c>
      <c r="M115" s="1">
        <v>0.28999999999999998</v>
      </c>
      <c r="N115" s="1">
        <v>0</v>
      </c>
      <c r="O115" s="1"/>
      <c r="P115" s="1"/>
      <c r="Q115" s="1" t="s">
        <v>117</v>
      </c>
      <c r="R115" s="1">
        <v>0</v>
      </c>
      <c r="S115" s="1">
        <v>0</v>
      </c>
      <c r="T115" s="1">
        <v>0</v>
      </c>
      <c r="U115" s="1">
        <v>0</v>
      </c>
      <c r="V115" s="1"/>
      <c r="W115" s="1"/>
      <c r="X115" s="1" t="s">
        <v>117</v>
      </c>
      <c r="Y115" s="1">
        <v>0.04</v>
      </c>
      <c r="Z115" s="1">
        <v>0</v>
      </c>
      <c r="AA115" s="1">
        <v>0</v>
      </c>
      <c r="AB115" s="1">
        <v>0</v>
      </c>
      <c r="AC115" s="1"/>
      <c r="AD115" s="1"/>
      <c r="AE115" s="6" t="s">
        <v>117</v>
      </c>
      <c r="AF115" s="6">
        <v>0</v>
      </c>
      <c r="AG115" s="6">
        <v>0</v>
      </c>
      <c r="AH115" s="6">
        <v>0</v>
      </c>
      <c r="AI115" s="6">
        <v>0</v>
      </c>
      <c r="AJ115" s="1"/>
      <c r="AK115" s="1"/>
      <c r="AL115" s="6" t="s">
        <v>117</v>
      </c>
      <c r="AM115" s="6">
        <v>0.2</v>
      </c>
      <c r="AN115" s="6">
        <v>0</v>
      </c>
      <c r="AO115" s="6">
        <v>0.4</v>
      </c>
      <c r="AP115" s="6">
        <v>0</v>
      </c>
      <c r="AQ115" s="1"/>
      <c r="AR115" s="1"/>
      <c r="AS115" s="6" t="s">
        <v>117</v>
      </c>
      <c r="AT115" s="6">
        <v>0.19</v>
      </c>
      <c r="AU115" s="6">
        <v>0</v>
      </c>
      <c r="AV115" s="6">
        <v>0.32</v>
      </c>
      <c r="AW115" s="6">
        <v>0</v>
      </c>
      <c r="AZ115" s="6" t="s">
        <v>117</v>
      </c>
      <c r="BA115" s="6">
        <v>0</v>
      </c>
      <c r="BB115" s="6">
        <v>0</v>
      </c>
      <c r="BC115" s="6">
        <v>0</v>
      </c>
      <c r="BD115" s="6">
        <v>0</v>
      </c>
      <c r="BG115" s="6" t="s">
        <v>117</v>
      </c>
      <c r="BH115" s="6">
        <v>0.78</v>
      </c>
      <c r="BI115" s="6">
        <v>1.05</v>
      </c>
      <c r="BJ115" s="6">
        <v>0.81</v>
      </c>
      <c r="BK115" s="6">
        <v>0</v>
      </c>
      <c r="BN115" s="6" t="s">
        <v>117</v>
      </c>
      <c r="BO115" s="6">
        <v>0.1</v>
      </c>
      <c r="BP115" s="6">
        <v>0</v>
      </c>
      <c r="BQ115" s="6">
        <v>0</v>
      </c>
      <c r="BR115" s="6">
        <v>0</v>
      </c>
      <c r="BU115" s="6" t="s">
        <v>117</v>
      </c>
      <c r="BV115" s="6">
        <v>0.03</v>
      </c>
      <c r="BW115" s="6">
        <v>0.12</v>
      </c>
      <c r="BX115" s="6">
        <v>0</v>
      </c>
      <c r="BY115" s="6">
        <v>0</v>
      </c>
      <c r="CB115" s="6" t="s">
        <v>117</v>
      </c>
      <c r="CC115" s="6">
        <v>0.63</v>
      </c>
      <c r="CD115" s="6">
        <v>0</v>
      </c>
      <c r="CE115" s="6">
        <v>1.23</v>
      </c>
      <c r="CF115" s="6">
        <v>0</v>
      </c>
      <c r="CI115" s="6" t="s">
        <v>117</v>
      </c>
      <c r="CJ115" s="6">
        <v>0.14000000000000001</v>
      </c>
      <c r="CK115" s="6">
        <v>0</v>
      </c>
      <c r="CL115" s="6">
        <v>0.08</v>
      </c>
      <c r="CM115" s="6">
        <v>0</v>
      </c>
      <c r="CP115" s="6" t="s">
        <v>117</v>
      </c>
      <c r="CQ115" s="6">
        <v>0.03</v>
      </c>
      <c r="CR115" s="6">
        <v>0</v>
      </c>
      <c r="CS115" s="6">
        <v>7.0000000000000007E-2</v>
      </c>
      <c r="CT115" s="6">
        <v>0</v>
      </c>
      <c r="CW115" s="6" t="s">
        <v>117</v>
      </c>
      <c r="CX115" s="6">
        <v>0.18</v>
      </c>
      <c r="CY115" s="6">
        <v>0.43</v>
      </c>
      <c r="CZ115" s="6">
        <v>0.09</v>
      </c>
      <c r="DA115" s="6">
        <v>0</v>
      </c>
      <c r="DD115" s="6" t="s">
        <v>117</v>
      </c>
      <c r="DE115" s="6">
        <v>0.11</v>
      </c>
      <c r="DF115" s="6">
        <v>0.21</v>
      </c>
      <c r="DG115" s="6">
        <v>0.09</v>
      </c>
      <c r="DH115" s="6">
        <v>0</v>
      </c>
      <c r="DK115" s="6" t="s">
        <v>117</v>
      </c>
      <c r="DL115" s="6">
        <v>0.05</v>
      </c>
      <c r="DM115" s="6">
        <v>0.17</v>
      </c>
      <c r="DN115" s="6">
        <v>0</v>
      </c>
      <c r="DO115" s="6">
        <v>0</v>
      </c>
      <c r="DR115" s="6" t="s">
        <v>117</v>
      </c>
      <c r="DS115" s="6">
        <v>0.17</v>
      </c>
      <c r="DT115" s="6">
        <v>0</v>
      </c>
      <c r="DU115" s="6">
        <v>0.33</v>
      </c>
      <c r="DV115" s="6">
        <v>0</v>
      </c>
      <c r="DY115" s="6" t="s">
        <v>117</v>
      </c>
      <c r="DZ115" s="6">
        <v>0.09</v>
      </c>
      <c r="EA115" s="6">
        <v>0.31</v>
      </c>
      <c r="EB115" s="6">
        <v>0</v>
      </c>
      <c r="EC115" s="6">
        <v>0</v>
      </c>
      <c r="EF115" s="6" t="s">
        <v>117</v>
      </c>
      <c r="EG115" s="6">
        <v>0</v>
      </c>
      <c r="EH115" s="6">
        <v>0</v>
      </c>
      <c r="EI115" s="6">
        <v>0</v>
      </c>
      <c r="EJ115" s="6">
        <v>0</v>
      </c>
      <c r="EM115" s="6" t="s">
        <v>117</v>
      </c>
      <c r="EN115" s="6">
        <v>0</v>
      </c>
      <c r="EO115" s="6">
        <v>0</v>
      </c>
      <c r="EP115" s="6">
        <v>0</v>
      </c>
      <c r="EQ115" s="6">
        <v>0</v>
      </c>
      <c r="ET115" s="6" t="s">
        <v>117</v>
      </c>
      <c r="EU115" s="6">
        <v>0.13</v>
      </c>
      <c r="EV115" s="6">
        <v>0</v>
      </c>
      <c r="EW115" s="6">
        <v>0.11</v>
      </c>
      <c r="EX115" s="6">
        <v>0</v>
      </c>
      <c r="FA115" s="6" t="s">
        <v>117</v>
      </c>
      <c r="FB115" s="6">
        <v>0.18</v>
      </c>
      <c r="FC115" s="6">
        <v>0.12</v>
      </c>
      <c r="FD115" s="6">
        <v>0.23</v>
      </c>
      <c r="FE115" s="6">
        <v>0.2</v>
      </c>
      <c r="FH115" s="6" t="s">
        <v>117</v>
      </c>
      <c r="FI115" s="6">
        <v>0.04</v>
      </c>
      <c r="FJ115" s="6">
        <v>0</v>
      </c>
      <c r="FK115" s="6">
        <v>0</v>
      </c>
      <c r="FL115" s="6">
        <v>0.32</v>
      </c>
      <c r="FO115" s="6" t="s">
        <v>117</v>
      </c>
      <c r="FP115" s="6">
        <v>0.06</v>
      </c>
      <c r="FQ115" s="6">
        <v>0</v>
      </c>
      <c r="FR115" s="6">
        <v>0</v>
      </c>
      <c r="FS115" s="6">
        <v>0</v>
      </c>
      <c r="FV115" s="6" t="s">
        <v>117</v>
      </c>
      <c r="FW115" s="6">
        <v>0.08</v>
      </c>
      <c r="FX115" s="6">
        <v>0.3</v>
      </c>
      <c r="FY115" s="6">
        <v>0</v>
      </c>
      <c r="FZ115" s="6">
        <v>0</v>
      </c>
      <c r="GC115" s="6" t="s">
        <v>117</v>
      </c>
      <c r="GD115" s="6">
        <v>0.3</v>
      </c>
      <c r="GE115" s="6">
        <v>0</v>
      </c>
      <c r="GF115" s="6">
        <v>0.4</v>
      </c>
      <c r="GG115" s="6">
        <v>0</v>
      </c>
      <c r="GJ115" s="58" t="s">
        <v>117</v>
      </c>
      <c r="GK115" s="58">
        <v>0.08</v>
      </c>
      <c r="GL115" s="58">
        <v>0</v>
      </c>
      <c r="GM115" s="58">
        <v>0.08</v>
      </c>
      <c r="GN115" s="58">
        <v>0.31</v>
      </c>
      <c r="GQ115" s="58" t="s">
        <v>117</v>
      </c>
      <c r="GR115" s="58">
        <v>0</v>
      </c>
      <c r="GS115" s="58">
        <v>0</v>
      </c>
      <c r="GT115" s="58">
        <v>0</v>
      </c>
      <c r="GU115" s="58">
        <v>0</v>
      </c>
      <c r="GX115" s="62" t="s">
        <v>117</v>
      </c>
      <c r="GY115" s="62">
        <v>7.0000000000000007E-2</v>
      </c>
      <c r="GZ115" s="62">
        <v>0</v>
      </c>
      <c r="HA115" s="62">
        <v>0</v>
      </c>
      <c r="HB115" s="62">
        <v>0</v>
      </c>
      <c r="HE115" s="66" t="s">
        <v>117</v>
      </c>
      <c r="HF115" s="66">
        <v>0.39</v>
      </c>
      <c r="HG115" s="66">
        <v>0.21</v>
      </c>
      <c r="HH115" s="66">
        <v>0.13</v>
      </c>
      <c r="HI115" s="66">
        <v>0</v>
      </c>
      <c r="HL115" s="66" t="s">
        <v>117</v>
      </c>
      <c r="HM115" s="66">
        <v>0</v>
      </c>
      <c r="HN115" s="66">
        <v>0</v>
      </c>
      <c r="HO115" s="66">
        <v>0</v>
      </c>
      <c r="HP115" s="66">
        <v>0</v>
      </c>
      <c r="HS115" s="66" t="s">
        <v>117</v>
      </c>
      <c r="HT115" s="66">
        <v>0.09</v>
      </c>
      <c r="HU115" s="66">
        <v>0.12</v>
      </c>
      <c r="HV115" s="66">
        <v>0.09</v>
      </c>
      <c r="HW115" s="66">
        <v>0</v>
      </c>
      <c r="HZ115" s="66" t="s">
        <v>117</v>
      </c>
      <c r="IA115" s="75">
        <v>7.0000000000000007E-2</v>
      </c>
      <c r="IB115" s="75">
        <v>0</v>
      </c>
      <c r="IC115" s="75">
        <v>0</v>
      </c>
      <c r="ID115" s="75">
        <v>0</v>
      </c>
      <c r="IG115" s="66" t="s">
        <v>117</v>
      </c>
      <c r="IH115" s="66">
        <v>0.12</v>
      </c>
      <c r="II115" s="66">
        <v>0</v>
      </c>
      <c r="IJ115" s="66">
        <v>0</v>
      </c>
      <c r="IK115" s="66">
        <v>1.1100000000000001</v>
      </c>
      <c r="IN115" s="66" t="s">
        <v>117</v>
      </c>
      <c r="IO115" s="66">
        <v>0</v>
      </c>
      <c r="IP115" s="66">
        <v>0</v>
      </c>
      <c r="IQ115" s="66">
        <v>0</v>
      </c>
      <c r="IR115" s="66">
        <v>0</v>
      </c>
      <c r="IU115" s="66" t="s">
        <v>117</v>
      </c>
      <c r="IV115" s="66">
        <v>0</v>
      </c>
      <c r="IW115" s="66">
        <v>0</v>
      </c>
      <c r="IX115" s="66">
        <v>0</v>
      </c>
      <c r="IY115" s="66">
        <v>0</v>
      </c>
      <c r="JB115" s="66" t="s">
        <v>117</v>
      </c>
      <c r="JC115" s="76">
        <v>0.23</v>
      </c>
      <c r="JD115" s="76">
        <v>0</v>
      </c>
      <c r="JE115" s="76">
        <v>0.31</v>
      </c>
      <c r="JF115" s="76">
        <v>0</v>
      </c>
      <c r="JI115" s="66" t="s">
        <v>117</v>
      </c>
      <c r="JJ115" s="66">
        <v>0</v>
      </c>
      <c r="JK115" s="66">
        <v>0</v>
      </c>
      <c r="JL115" s="66">
        <v>0</v>
      </c>
      <c r="JM115" s="66">
        <v>0</v>
      </c>
      <c r="JP115" s="72" t="s">
        <v>117</v>
      </c>
      <c r="JQ115" s="72">
        <v>0.21</v>
      </c>
      <c r="JR115" s="72">
        <v>0.16</v>
      </c>
      <c r="JS115" s="72">
        <v>0.32</v>
      </c>
      <c r="JT115" s="72">
        <v>0</v>
      </c>
      <c r="JW115" s="76" t="s">
        <v>117</v>
      </c>
      <c r="JX115" s="76">
        <v>0.23</v>
      </c>
      <c r="JY115" s="76">
        <v>0.17</v>
      </c>
      <c r="JZ115" s="76">
        <v>0.39</v>
      </c>
      <c r="KA115" s="76">
        <v>0</v>
      </c>
      <c r="KD115" s="76" t="s">
        <v>117</v>
      </c>
      <c r="KE115" s="76">
        <v>0.17</v>
      </c>
      <c r="KF115" s="76">
        <v>0</v>
      </c>
      <c r="KG115" s="76">
        <v>0.13</v>
      </c>
      <c r="KH115" s="76">
        <v>0</v>
      </c>
      <c r="KK115" s="6" t="s">
        <v>117</v>
      </c>
      <c r="KL115" s="6">
        <v>0.55000000000000004</v>
      </c>
      <c r="KM115" s="6">
        <v>0</v>
      </c>
      <c r="KN115" s="6">
        <v>0.79</v>
      </c>
      <c r="KO115" s="6">
        <v>0</v>
      </c>
      <c r="KR115" s="76" t="s">
        <v>117</v>
      </c>
      <c r="KS115" s="76">
        <v>0.55000000000000004</v>
      </c>
      <c r="KT115" s="76">
        <v>0.41</v>
      </c>
      <c r="KU115" s="76">
        <v>0.73</v>
      </c>
      <c r="KV115" s="76">
        <v>0</v>
      </c>
      <c r="KY115" s="76" t="s">
        <v>117</v>
      </c>
      <c r="KZ115" s="76">
        <v>0.61</v>
      </c>
      <c r="LA115" s="76">
        <v>0.15</v>
      </c>
      <c r="LB115" s="76">
        <v>1.1200000000000001</v>
      </c>
      <c r="LC115" s="76">
        <v>0</v>
      </c>
      <c r="LF115" s="76" t="s">
        <v>117</v>
      </c>
      <c r="LG115" s="76">
        <v>0.52</v>
      </c>
      <c r="LH115" s="76">
        <v>0</v>
      </c>
      <c r="LI115" s="76">
        <v>0.88</v>
      </c>
      <c r="LJ115" s="76">
        <v>0</v>
      </c>
      <c r="LM115" s="76" t="s">
        <v>117</v>
      </c>
      <c r="LN115" s="76">
        <v>0.23</v>
      </c>
      <c r="LO115" s="76">
        <v>0</v>
      </c>
      <c r="LP115" s="76">
        <v>0.28000000000000003</v>
      </c>
      <c r="LQ115" s="76">
        <v>0</v>
      </c>
      <c r="LR115" s="76"/>
      <c r="LS115" s="76"/>
      <c r="LT115" s="76" t="s">
        <v>117</v>
      </c>
      <c r="LU115" s="76">
        <v>0.34</v>
      </c>
      <c r="LV115" s="76">
        <v>0</v>
      </c>
      <c r="LW115" s="76">
        <v>0.53</v>
      </c>
      <c r="LX115" s="76">
        <v>0</v>
      </c>
      <c r="LY115" s="76"/>
      <c r="LZ115" s="76"/>
      <c r="MA115" s="76" t="s">
        <v>117</v>
      </c>
      <c r="MB115" s="76">
        <v>0.25</v>
      </c>
      <c r="MC115" s="76">
        <v>0.81</v>
      </c>
      <c r="MD115" s="76">
        <v>0</v>
      </c>
      <c r="ME115" s="76">
        <v>0</v>
      </c>
      <c r="MH115" s="76" t="s">
        <v>117</v>
      </c>
      <c r="MI115" s="76">
        <v>0.15</v>
      </c>
      <c r="MJ115" s="76">
        <v>0</v>
      </c>
      <c r="MK115" s="76">
        <v>0.17</v>
      </c>
      <c r="ML115" s="76">
        <v>0</v>
      </c>
      <c r="MM115" s="76"/>
      <c r="MN115" s="76"/>
      <c r="MO115" s="76" t="s">
        <v>117</v>
      </c>
      <c r="MP115" s="76">
        <v>0.17</v>
      </c>
      <c r="MQ115" s="76">
        <v>0.21</v>
      </c>
      <c r="MR115" s="76">
        <v>0.21</v>
      </c>
      <c r="MS115" s="76">
        <v>0</v>
      </c>
    </row>
    <row r="116" spans="1:357" x14ac:dyDescent="0.25">
      <c r="A116" s="1">
        <v>5.55</v>
      </c>
      <c r="B116" s="1">
        <v>5.6</v>
      </c>
      <c r="C116" s="1" t="s">
        <v>118</v>
      </c>
      <c r="D116" s="1">
        <v>0.77</v>
      </c>
      <c r="E116" s="1">
        <v>0.41</v>
      </c>
      <c r="F116" s="1">
        <v>0.79</v>
      </c>
      <c r="G116" s="1">
        <v>1.32</v>
      </c>
      <c r="H116" s="1"/>
      <c r="I116" s="1"/>
      <c r="J116" s="1" t="s">
        <v>118</v>
      </c>
      <c r="K116" s="1">
        <v>0.28000000000000003</v>
      </c>
      <c r="L116" s="1">
        <v>0.23</v>
      </c>
      <c r="M116" s="1">
        <v>0.2</v>
      </c>
      <c r="N116" s="1">
        <v>0.63</v>
      </c>
      <c r="O116" s="1"/>
      <c r="P116" s="1"/>
      <c r="Q116" s="1" t="s">
        <v>118</v>
      </c>
      <c r="R116" s="1">
        <v>0.95</v>
      </c>
      <c r="S116" s="1">
        <v>0.76</v>
      </c>
      <c r="T116" s="1">
        <v>0.21</v>
      </c>
      <c r="U116" s="1">
        <v>3.4</v>
      </c>
      <c r="V116" s="1"/>
      <c r="W116" s="1"/>
      <c r="X116" s="1" t="s">
        <v>118</v>
      </c>
      <c r="Y116" s="1">
        <v>0.97</v>
      </c>
      <c r="Z116" s="1">
        <v>0.13</v>
      </c>
      <c r="AA116" s="1">
        <v>1.55</v>
      </c>
      <c r="AB116" s="1">
        <v>0.52</v>
      </c>
      <c r="AC116" s="1"/>
      <c r="AD116" s="1"/>
      <c r="AE116" s="6" t="s">
        <v>118</v>
      </c>
      <c r="AF116" s="6">
        <v>0.33</v>
      </c>
      <c r="AG116" s="6">
        <v>0.26</v>
      </c>
      <c r="AH116" s="6">
        <v>0.17</v>
      </c>
      <c r="AI116" s="6">
        <v>1</v>
      </c>
      <c r="AJ116" s="1"/>
      <c r="AK116" s="1"/>
      <c r="AL116" s="6" t="s">
        <v>118</v>
      </c>
      <c r="AM116" s="6">
        <v>0.48</v>
      </c>
      <c r="AN116" s="6">
        <v>0</v>
      </c>
      <c r="AO116" s="6">
        <v>0.41</v>
      </c>
      <c r="AP116" s="6">
        <v>1.44</v>
      </c>
      <c r="AQ116" s="1"/>
      <c r="AR116" s="1"/>
      <c r="AS116" s="6" t="s">
        <v>118</v>
      </c>
      <c r="AT116" s="6">
        <v>0.46</v>
      </c>
      <c r="AU116" s="6">
        <v>0</v>
      </c>
      <c r="AV116" s="6">
        <v>0.38</v>
      </c>
      <c r="AW116" s="6">
        <v>1.48</v>
      </c>
      <c r="AZ116" s="6" t="s">
        <v>118</v>
      </c>
      <c r="BA116" s="6">
        <v>0.4</v>
      </c>
      <c r="BB116" s="6">
        <v>0.48</v>
      </c>
      <c r="BC116" s="6">
        <v>0</v>
      </c>
      <c r="BD116" s="6">
        <v>1.89</v>
      </c>
      <c r="BG116" s="6" t="s">
        <v>118</v>
      </c>
      <c r="BH116" s="6">
        <v>0.4</v>
      </c>
      <c r="BI116" s="6">
        <v>0</v>
      </c>
      <c r="BJ116" s="6">
        <v>0</v>
      </c>
      <c r="BK116" s="6">
        <v>2.52</v>
      </c>
      <c r="BN116" s="6" t="s">
        <v>118</v>
      </c>
      <c r="BO116" s="6">
        <v>0.31</v>
      </c>
      <c r="BP116" s="6">
        <v>0.31</v>
      </c>
      <c r="BQ116" s="6">
        <v>0</v>
      </c>
      <c r="BR116" s="6">
        <v>1.36</v>
      </c>
      <c r="BU116" s="6" t="s">
        <v>118</v>
      </c>
      <c r="BV116" s="6">
        <v>0.13</v>
      </c>
      <c r="BW116" s="6">
        <v>0.42</v>
      </c>
      <c r="BX116" s="6">
        <v>0</v>
      </c>
      <c r="BY116" s="6">
        <v>0.22</v>
      </c>
      <c r="CB116" s="6" t="s">
        <v>118</v>
      </c>
      <c r="CC116" s="6">
        <v>0.14000000000000001</v>
      </c>
      <c r="CD116" s="6">
        <v>0</v>
      </c>
      <c r="CE116" s="6">
        <v>0.28000000000000003</v>
      </c>
      <c r="CF116" s="6">
        <v>0</v>
      </c>
      <c r="CI116" s="6" t="s">
        <v>118</v>
      </c>
      <c r="CJ116" s="6">
        <v>0.05</v>
      </c>
      <c r="CK116" s="6">
        <v>0.17</v>
      </c>
      <c r="CL116" s="6">
        <v>0</v>
      </c>
      <c r="CM116" s="6">
        <v>0</v>
      </c>
      <c r="CP116" s="6" t="s">
        <v>118</v>
      </c>
      <c r="CQ116" s="6">
        <v>0.05</v>
      </c>
      <c r="CR116" s="6">
        <v>0</v>
      </c>
      <c r="CS116" s="6">
        <v>0</v>
      </c>
      <c r="CT116" s="6">
        <v>0.33</v>
      </c>
      <c r="CW116" s="6" t="s">
        <v>118</v>
      </c>
      <c r="CX116" s="6">
        <v>0</v>
      </c>
      <c r="CY116" s="6">
        <v>0</v>
      </c>
      <c r="CZ116" s="6">
        <v>0</v>
      </c>
      <c r="DA116" s="6">
        <v>0</v>
      </c>
      <c r="DD116" s="6" t="s">
        <v>118</v>
      </c>
      <c r="DE116" s="6">
        <v>0.12</v>
      </c>
      <c r="DF116" s="6">
        <v>0</v>
      </c>
      <c r="DG116" s="6">
        <v>0.22</v>
      </c>
      <c r="DH116" s="6">
        <v>0</v>
      </c>
      <c r="DK116" s="6" t="s">
        <v>118</v>
      </c>
      <c r="DL116" s="6">
        <v>0.46</v>
      </c>
      <c r="DM116" s="6">
        <v>0.12</v>
      </c>
      <c r="DN116" s="6">
        <v>0.09</v>
      </c>
      <c r="DO116" s="6">
        <v>1.5</v>
      </c>
      <c r="DR116" s="6" t="s">
        <v>118</v>
      </c>
      <c r="DS116" s="6">
        <v>0.06</v>
      </c>
      <c r="DT116" s="6">
        <v>0</v>
      </c>
      <c r="DU116" s="6">
        <v>0.12</v>
      </c>
      <c r="DV116" s="6">
        <v>0</v>
      </c>
      <c r="DY116" s="6" t="s">
        <v>118</v>
      </c>
      <c r="DZ116" s="6">
        <v>0.11</v>
      </c>
      <c r="EA116" s="6">
        <v>0.28000000000000003</v>
      </c>
      <c r="EB116" s="6">
        <v>0.05</v>
      </c>
      <c r="EC116" s="6">
        <v>0</v>
      </c>
      <c r="EF116" s="6" t="s">
        <v>118</v>
      </c>
      <c r="EG116" s="6">
        <v>0.4</v>
      </c>
      <c r="EH116" s="6">
        <v>0.34</v>
      </c>
      <c r="EI116" s="6">
        <v>0.5</v>
      </c>
      <c r="EJ116" s="6">
        <v>0</v>
      </c>
      <c r="EM116" s="6" t="s">
        <v>118</v>
      </c>
      <c r="EN116" s="6">
        <v>0.15</v>
      </c>
      <c r="EO116" s="6">
        <v>0</v>
      </c>
      <c r="EP116" s="6">
        <v>0.28999999999999998</v>
      </c>
      <c r="EQ116" s="6">
        <v>0</v>
      </c>
      <c r="ET116" s="6" t="s">
        <v>118</v>
      </c>
      <c r="EU116" s="6">
        <v>0.17</v>
      </c>
      <c r="EV116" s="6">
        <v>0.13</v>
      </c>
      <c r="EW116" s="6">
        <v>0.08</v>
      </c>
      <c r="EX116" s="6">
        <v>0</v>
      </c>
      <c r="FA116" s="6" t="s">
        <v>118</v>
      </c>
      <c r="FB116" s="6">
        <v>0.09</v>
      </c>
      <c r="FC116" s="6">
        <v>0</v>
      </c>
      <c r="FD116" s="6">
        <v>0.18</v>
      </c>
      <c r="FE116" s="6">
        <v>0</v>
      </c>
      <c r="FH116" s="6" t="s">
        <v>118</v>
      </c>
      <c r="FI116" s="6">
        <v>0</v>
      </c>
      <c r="FJ116" s="6">
        <v>0</v>
      </c>
      <c r="FK116" s="6">
        <v>0</v>
      </c>
      <c r="FL116" s="6">
        <v>0</v>
      </c>
      <c r="FO116" s="6" t="s">
        <v>118</v>
      </c>
      <c r="FP116" s="6">
        <v>0</v>
      </c>
      <c r="FQ116" s="6">
        <v>0</v>
      </c>
      <c r="FR116" s="6">
        <v>0</v>
      </c>
      <c r="FS116" s="6">
        <v>0</v>
      </c>
      <c r="FV116" s="6" t="s">
        <v>118</v>
      </c>
      <c r="FW116" s="6">
        <v>0.05</v>
      </c>
      <c r="FX116" s="6">
        <v>0.19</v>
      </c>
      <c r="FY116" s="6">
        <v>0</v>
      </c>
      <c r="FZ116" s="6">
        <v>0</v>
      </c>
      <c r="GC116" s="6" t="s">
        <v>118</v>
      </c>
      <c r="GD116" s="6">
        <v>0</v>
      </c>
      <c r="GE116" s="6">
        <v>0</v>
      </c>
      <c r="GF116" s="6">
        <v>0</v>
      </c>
      <c r="GG116" s="6">
        <v>0</v>
      </c>
      <c r="GJ116" s="58" t="s">
        <v>118</v>
      </c>
      <c r="GK116" s="58">
        <v>0.1</v>
      </c>
      <c r="GL116" s="58">
        <v>0</v>
      </c>
      <c r="GM116" s="58">
        <v>0.2</v>
      </c>
      <c r="GN116" s="58">
        <v>0</v>
      </c>
      <c r="GQ116" s="58" t="s">
        <v>118</v>
      </c>
      <c r="GR116" s="58">
        <v>0.08</v>
      </c>
      <c r="GS116" s="58">
        <v>0</v>
      </c>
      <c r="GT116" s="58">
        <v>0</v>
      </c>
      <c r="GU116" s="58">
        <v>0</v>
      </c>
      <c r="GX116" s="62" t="s">
        <v>118</v>
      </c>
      <c r="GY116" s="62">
        <v>0.49</v>
      </c>
      <c r="GZ116" s="62">
        <v>1.44</v>
      </c>
      <c r="HA116" s="62">
        <v>0</v>
      </c>
      <c r="HB116" s="62">
        <v>0.56000000000000005</v>
      </c>
      <c r="HE116" s="66" t="s">
        <v>118</v>
      </c>
      <c r="HF116" s="66">
        <v>0</v>
      </c>
      <c r="HG116" s="66">
        <v>0</v>
      </c>
      <c r="HH116" s="66">
        <v>0</v>
      </c>
      <c r="HI116" s="66">
        <v>0</v>
      </c>
      <c r="HL116" s="66" t="s">
        <v>118</v>
      </c>
      <c r="HM116" s="66">
        <v>0.04</v>
      </c>
      <c r="HN116" s="66">
        <v>0.12</v>
      </c>
      <c r="HO116" s="66">
        <v>0</v>
      </c>
      <c r="HP116" s="66">
        <v>0</v>
      </c>
      <c r="HS116" s="66" t="s">
        <v>118</v>
      </c>
      <c r="HT116" s="66">
        <v>0</v>
      </c>
      <c r="HU116" s="66">
        <v>0</v>
      </c>
      <c r="HV116" s="66">
        <v>0</v>
      </c>
      <c r="HW116" s="66">
        <v>0</v>
      </c>
      <c r="HZ116" s="66" t="s">
        <v>118</v>
      </c>
      <c r="IA116" s="75">
        <v>0.03</v>
      </c>
      <c r="IB116" s="75">
        <v>0</v>
      </c>
      <c r="IC116" s="75">
        <v>0</v>
      </c>
      <c r="ID116" s="75">
        <v>0</v>
      </c>
      <c r="IG116" s="66" t="s">
        <v>118</v>
      </c>
      <c r="IH116" s="66">
        <v>0.02</v>
      </c>
      <c r="II116" s="66">
        <v>0.11</v>
      </c>
      <c r="IJ116" s="66">
        <v>0</v>
      </c>
      <c r="IK116" s="66">
        <v>0</v>
      </c>
      <c r="IN116" s="66" t="s">
        <v>118</v>
      </c>
      <c r="IO116" s="66">
        <v>0</v>
      </c>
      <c r="IP116" s="66">
        <v>0</v>
      </c>
      <c r="IQ116" s="66">
        <v>0</v>
      </c>
      <c r="IR116" s="66">
        <v>0</v>
      </c>
      <c r="IU116" s="66" t="s">
        <v>118</v>
      </c>
      <c r="IV116" s="66">
        <v>0.18</v>
      </c>
      <c r="IW116" s="66">
        <v>0.12</v>
      </c>
      <c r="IX116" s="66">
        <v>0.28000000000000003</v>
      </c>
      <c r="IY116" s="66">
        <v>0</v>
      </c>
      <c r="JB116" s="66" t="s">
        <v>118</v>
      </c>
      <c r="JC116" s="76">
        <v>0.35</v>
      </c>
      <c r="JD116" s="76">
        <v>1.39</v>
      </c>
      <c r="JE116" s="76">
        <v>0</v>
      </c>
      <c r="JF116" s="76">
        <v>0</v>
      </c>
      <c r="JI116" s="66" t="s">
        <v>118</v>
      </c>
      <c r="JJ116" s="66">
        <v>0</v>
      </c>
      <c r="JK116" s="66">
        <v>0</v>
      </c>
      <c r="JL116" s="66">
        <v>0</v>
      </c>
      <c r="JM116" s="66">
        <v>0</v>
      </c>
      <c r="JP116" s="72" t="s">
        <v>118</v>
      </c>
      <c r="JQ116" s="72">
        <v>0.04</v>
      </c>
      <c r="JR116" s="72">
        <v>0</v>
      </c>
      <c r="JS116" s="72">
        <v>0.09</v>
      </c>
      <c r="JT116" s="72">
        <v>0</v>
      </c>
      <c r="JW116" s="76" t="s">
        <v>118</v>
      </c>
      <c r="JX116" s="76">
        <v>0.03</v>
      </c>
      <c r="JY116" s="76">
        <v>0</v>
      </c>
      <c r="JZ116" s="76">
        <v>0.06</v>
      </c>
      <c r="KA116" s="76">
        <v>0</v>
      </c>
      <c r="KD116" s="76" t="s">
        <v>118</v>
      </c>
      <c r="KE116" s="76">
        <v>0</v>
      </c>
      <c r="KF116" s="76">
        <v>0</v>
      </c>
      <c r="KG116" s="76">
        <v>0</v>
      </c>
      <c r="KH116" s="76">
        <v>0</v>
      </c>
      <c r="KK116" s="6" t="s">
        <v>118</v>
      </c>
      <c r="KL116" s="6">
        <v>0.04</v>
      </c>
      <c r="KM116" s="6">
        <v>0</v>
      </c>
      <c r="KN116" s="6">
        <v>0.09</v>
      </c>
      <c r="KO116" s="6">
        <v>0</v>
      </c>
      <c r="KR116" s="76" t="s">
        <v>118</v>
      </c>
      <c r="KS116" s="76">
        <v>0</v>
      </c>
      <c r="KT116" s="76">
        <v>0</v>
      </c>
      <c r="KU116" s="76">
        <v>0</v>
      </c>
      <c r="KV116" s="76">
        <v>0</v>
      </c>
      <c r="KY116" s="76" t="s">
        <v>118</v>
      </c>
      <c r="KZ116" s="76">
        <v>0</v>
      </c>
      <c r="LA116" s="76">
        <v>0</v>
      </c>
      <c r="LB116" s="76">
        <v>0</v>
      </c>
      <c r="LC116" s="76">
        <v>0</v>
      </c>
      <c r="LF116" s="76" t="s">
        <v>118</v>
      </c>
      <c r="LG116" s="76">
        <v>0.03</v>
      </c>
      <c r="LH116" s="76">
        <v>0</v>
      </c>
      <c r="LI116" s="76">
        <v>0.06</v>
      </c>
      <c r="LJ116" s="76">
        <v>0</v>
      </c>
      <c r="LM116" s="76" t="s">
        <v>118</v>
      </c>
      <c r="LN116" s="76">
        <v>0.1</v>
      </c>
      <c r="LO116" s="76">
        <v>0.38</v>
      </c>
      <c r="LP116" s="76">
        <v>0</v>
      </c>
      <c r="LQ116" s="76">
        <v>0</v>
      </c>
      <c r="LR116" s="76"/>
      <c r="LS116" s="76"/>
      <c r="LT116" s="76" t="s">
        <v>118</v>
      </c>
      <c r="LU116" s="76">
        <v>4.53</v>
      </c>
      <c r="LV116" s="76">
        <v>16.7</v>
      </c>
      <c r="LW116" s="76">
        <v>0.06</v>
      </c>
      <c r="LX116" s="76">
        <v>0</v>
      </c>
      <c r="LY116" s="76"/>
      <c r="LZ116" s="76"/>
      <c r="MA116" s="76" t="s">
        <v>118</v>
      </c>
      <c r="MB116" s="76">
        <v>0.92</v>
      </c>
      <c r="MC116" s="76">
        <v>3.16</v>
      </c>
      <c r="MD116" s="76">
        <v>0.19</v>
      </c>
      <c r="ME116" s="76">
        <v>0</v>
      </c>
      <c r="MH116" s="76" t="s">
        <v>118</v>
      </c>
      <c r="MI116" s="76">
        <v>0.21</v>
      </c>
      <c r="MJ116" s="76">
        <v>0.56000000000000005</v>
      </c>
      <c r="MK116" s="76">
        <v>0.11</v>
      </c>
      <c r="ML116" s="76">
        <v>0</v>
      </c>
      <c r="MM116" s="76"/>
      <c r="MN116" s="76"/>
      <c r="MO116" s="76" t="s">
        <v>118</v>
      </c>
      <c r="MP116" s="76">
        <v>0.18</v>
      </c>
      <c r="MQ116" s="76">
        <v>0.5</v>
      </c>
      <c r="MR116" s="76">
        <v>0.08</v>
      </c>
      <c r="MS116" s="76">
        <v>0</v>
      </c>
    </row>
    <row r="117" spans="1:357" x14ac:dyDescent="0.25">
      <c r="A117" s="1">
        <v>5.6</v>
      </c>
      <c r="B117" s="1">
        <v>5.65</v>
      </c>
      <c r="C117" s="1" t="s">
        <v>119</v>
      </c>
      <c r="D117" s="1">
        <v>0.09</v>
      </c>
      <c r="E117" s="1">
        <v>0.35</v>
      </c>
      <c r="F117" s="1">
        <v>0</v>
      </c>
      <c r="G117" s="1">
        <v>0</v>
      </c>
      <c r="H117" s="1"/>
      <c r="I117" s="1"/>
      <c r="J117" s="1" t="s">
        <v>119</v>
      </c>
      <c r="K117" s="1">
        <v>0.17</v>
      </c>
      <c r="L117" s="1">
        <v>0.2</v>
      </c>
      <c r="M117" s="1">
        <v>0.1</v>
      </c>
      <c r="N117" s="1">
        <v>0</v>
      </c>
      <c r="O117" s="1"/>
      <c r="P117" s="1"/>
      <c r="Q117" s="1" t="s">
        <v>119</v>
      </c>
      <c r="R117" s="1">
        <v>0.14000000000000001</v>
      </c>
      <c r="S117" s="1">
        <v>0.6</v>
      </c>
      <c r="T117" s="1">
        <v>0</v>
      </c>
      <c r="U117" s="1">
        <v>0</v>
      </c>
      <c r="V117" s="1"/>
      <c r="W117" s="1"/>
      <c r="X117" s="1" t="s">
        <v>119</v>
      </c>
      <c r="Y117" s="1">
        <v>0</v>
      </c>
      <c r="Z117" s="1">
        <v>0</v>
      </c>
      <c r="AA117" s="1">
        <v>0</v>
      </c>
      <c r="AB117" s="1">
        <v>0</v>
      </c>
      <c r="AC117" s="1"/>
      <c r="AD117" s="1"/>
      <c r="AE117" s="6" t="s">
        <v>119</v>
      </c>
      <c r="AF117" s="6">
        <v>0.24</v>
      </c>
      <c r="AG117" s="6">
        <v>1.04</v>
      </c>
      <c r="AH117" s="6">
        <v>0</v>
      </c>
      <c r="AI117" s="6">
        <v>0</v>
      </c>
      <c r="AJ117" s="1"/>
      <c r="AK117" s="1"/>
      <c r="AL117" s="6" t="s">
        <v>119</v>
      </c>
      <c r="AM117" s="6">
        <v>0.47</v>
      </c>
      <c r="AN117" s="6">
        <v>1.71</v>
      </c>
      <c r="AO117" s="6">
        <v>0</v>
      </c>
      <c r="AP117" s="6">
        <v>0</v>
      </c>
      <c r="AQ117" s="1"/>
      <c r="AR117" s="1"/>
      <c r="AS117" s="6" t="s">
        <v>119</v>
      </c>
      <c r="AT117" s="6">
        <v>0.24</v>
      </c>
      <c r="AU117" s="6">
        <v>0.55000000000000004</v>
      </c>
      <c r="AV117" s="6">
        <v>0.05</v>
      </c>
      <c r="AW117" s="6">
        <v>0</v>
      </c>
      <c r="AZ117" s="6" t="s">
        <v>119</v>
      </c>
      <c r="BA117" s="6">
        <v>4.05</v>
      </c>
      <c r="BB117" s="6">
        <v>13.43</v>
      </c>
      <c r="BC117" s="6">
        <v>0.14000000000000001</v>
      </c>
      <c r="BD117" s="6">
        <v>0</v>
      </c>
      <c r="BG117" s="6" t="s">
        <v>119</v>
      </c>
      <c r="BH117" s="6">
        <v>1.89</v>
      </c>
      <c r="BI117" s="6">
        <v>4.9000000000000004</v>
      </c>
      <c r="BJ117" s="6">
        <v>1.02</v>
      </c>
      <c r="BK117" s="6">
        <v>0</v>
      </c>
      <c r="BN117" s="6" t="s">
        <v>119</v>
      </c>
      <c r="BO117" s="6">
        <v>2.72</v>
      </c>
      <c r="BP117" s="6">
        <v>8.5</v>
      </c>
      <c r="BQ117" s="6">
        <v>0.17</v>
      </c>
      <c r="BR117" s="6">
        <v>0</v>
      </c>
      <c r="BU117" s="6" t="s">
        <v>119</v>
      </c>
      <c r="BV117" s="6">
        <v>0</v>
      </c>
      <c r="BW117" s="6">
        <v>0</v>
      </c>
      <c r="BX117" s="6">
        <v>0</v>
      </c>
      <c r="BY117" s="6">
        <v>0</v>
      </c>
      <c r="CB117" s="6" t="s">
        <v>119</v>
      </c>
      <c r="CC117" s="6">
        <v>0.16</v>
      </c>
      <c r="CD117" s="6">
        <v>0</v>
      </c>
      <c r="CE117" s="6">
        <v>0.32</v>
      </c>
      <c r="CF117" s="6">
        <v>0</v>
      </c>
      <c r="CI117" s="6" t="s">
        <v>119</v>
      </c>
      <c r="CJ117" s="6">
        <v>0.16</v>
      </c>
      <c r="CK117" s="6">
        <v>0</v>
      </c>
      <c r="CL117" s="6">
        <v>0.33</v>
      </c>
      <c r="CM117" s="6">
        <v>0</v>
      </c>
      <c r="CP117" s="6" t="s">
        <v>119</v>
      </c>
      <c r="CQ117" s="6">
        <v>0.12</v>
      </c>
      <c r="CR117" s="6">
        <v>0.1</v>
      </c>
      <c r="CS117" s="6">
        <v>0.19</v>
      </c>
      <c r="CT117" s="6">
        <v>0</v>
      </c>
      <c r="CW117" s="6" t="s">
        <v>119</v>
      </c>
      <c r="CX117" s="6">
        <v>0.15</v>
      </c>
      <c r="CY117" s="6">
        <v>0</v>
      </c>
      <c r="CZ117" s="6">
        <v>0.27</v>
      </c>
      <c r="DA117" s="6">
        <v>0</v>
      </c>
      <c r="DD117" s="6" t="s">
        <v>119</v>
      </c>
      <c r="DE117" s="6">
        <v>0.16</v>
      </c>
      <c r="DF117" s="6">
        <v>0.25</v>
      </c>
      <c r="DG117" s="6">
        <v>0.17</v>
      </c>
      <c r="DH117" s="6">
        <v>0</v>
      </c>
      <c r="DK117" s="6" t="s">
        <v>119</v>
      </c>
      <c r="DL117" s="6">
        <v>0.04</v>
      </c>
      <c r="DM117" s="6">
        <v>0.13</v>
      </c>
      <c r="DN117" s="6">
        <v>0</v>
      </c>
      <c r="DO117" s="6">
        <v>0</v>
      </c>
      <c r="DR117" s="6" t="s">
        <v>119</v>
      </c>
      <c r="DS117" s="6">
        <v>0.17</v>
      </c>
      <c r="DT117" s="6">
        <v>0</v>
      </c>
      <c r="DU117" s="6">
        <v>0.32</v>
      </c>
      <c r="DV117" s="6">
        <v>0</v>
      </c>
      <c r="DY117" s="6" t="s">
        <v>119</v>
      </c>
      <c r="DZ117" s="6">
        <v>0.08</v>
      </c>
      <c r="EA117" s="6">
        <v>0.26</v>
      </c>
      <c r="EB117" s="6">
        <v>0</v>
      </c>
      <c r="EC117" s="6">
        <v>0</v>
      </c>
      <c r="EF117" s="6" t="s">
        <v>119</v>
      </c>
      <c r="EG117" s="6">
        <v>0.12</v>
      </c>
      <c r="EH117" s="6">
        <v>0</v>
      </c>
      <c r="EI117" s="6">
        <v>0.24</v>
      </c>
      <c r="EJ117" s="6">
        <v>0</v>
      </c>
      <c r="EM117" s="6" t="s">
        <v>119</v>
      </c>
      <c r="EN117" s="6">
        <v>0</v>
      </c>
      <c r="EO117" s="6">
        <v>0</v>
      </c>
      <c r="EP117" s="6">
        <v>0</v>
      </c>
      <c r="EQ117" s="6">
        <v>0</v>
      </c>
      <c r="ET117" s="6" t="s">
        <v>119</v>
      </c>
      <c r="EU117" s="6">
        <v>0</v>
      </c>
      <c r="EV117" s="6">
        <v>0</v>
      </c>
      <c r="EW117" s="6">
        <v>0</v>
      </c>
      <c r="EX117" s="6">
        <v>0</v>
      </c>
      <c r="FA117" s="6" t="s">
        <v>119</v>
      </c>
      <c r="FB117" s="6">
        <v>0</v>
      </c>
      <c r="FC117" s="6">
        <v>0</v>
      </c>
      <c r="FD117" s="6">
        <v>0</v>
      </c>
      <c r="FE117" s="6">
        <v>0</v>
      </c>
      <c r="FH117" s="6" t="s">
        <v>119</v>
      </c>
      <c r="FI117" s="6">
        <v>0.17</v>
      </c>
      <c r="FJ117" s="6">
        <v>0.31</v>
      </c>
      <c r="FK117" s="6">
        <v>0.16</v>
      </c>
      <c r="FL117" s="6">
        <v>0</v>
      </c>
      <c r="FO117" s="6" t="s">
        <v>119</v>
      </c>
      <c r="FP117" s="6">
        <v>0.21</v>
      </c>
      <c r="FQ117" s="6">
        <v>0.37</v>
      </c>
      <c r="FR117" s="6">
        <v>0.11</v>
      </c>
      <c r="FS117" s="6">
        <v>0</v>
      </c>
      <c r="FV117" s="6" t="s">
        <v>119</v>
      </c>
      <c r="FW117" s="6">
        <v>0.2</v>
      </c>
      <c r="FX117" s="6">
        <v>0.53</v>
      </c>
      <c r="FY117" s="6">
        <v>0.1</v>
      </c>
      <c r="FZ117" s="6">
        <v>0</v>
      </c>
      <c r="GC117" s="6" t="s">
        <v>119</v>
      </c>
      <c r="GD117" s="6">
        <v>0.11</v>
      </c>
      <c r="GE117" s="6">
        <v>0</v>
      </c>
      <c r="GF117" s="6">
        <v>0.18</v>
      </c>
      <c r="GG117" s="6">
        <v>0</v>
      </c>
      <c r="GJ117" s="58" t="s">
        <v>119</v>
      </c>
      <c r="GK117" s="58">
        <v>0.06</v>
      </c>
      <c r="GL117" s="58">
        <v>0</v>
      </c>
      <c r="GM117" s="58">
        <v>0.1</v>
      </c>
      <c r="GN117" s="58">
        <v>0</v>
      </c>
      <c r="GQ117" s="58" t="s">
        <v>119</v>
      </c>
      <c r="GR117" s="58">
        <v>0.16</v>
      </c>
      <c r="GS117" s="58">
        <v>0.53</v>
      </c>
      <c r="GT117" s="58">
        <v>0</v>
      </c>
      <c r="GU117" s="58">
        <v>0</v>
      </c>
      <c r="GX117" s="62" t="s">
        <v>119</v>
      </c>
      <c r="GY117" s="62">
        <v>0.5</v>
      </c>
      <c r="GZ117" s="62">
        <v>0.99</v>
      </c>
      <c r="HA117" s="62">
        <v>0.2</v>
      </c>
      <c r="HB117" s="62">
        <v>0</v>
      </c>
      <c r="HE117" s="66" t="s">
        <v>119</v>
      </c>
      <c r="HF117" s="66">
        <v>0.03</v>
      </c>
      <c r="HG117" s="66">
        <v>0.11</v>
      </c>
      <c r="HH117" s="66">
        <v>0</v>
      </c>
      <c r="HI117" s="66">
        <v>0</v>
      </c>
      <c r="HL117" s="66" t="s">
        <v>119</v>
      </c>
      <c r="HM117" s="66">
        <v>0.12</v>
      </c>
      <c r="HN117" s="66">
        <v>0</v>
      </c>
      <c r="HO117" s="66">
        <v>0</v>
      </c>
      <c r="HP117" s="66">
        <v>0</v>
      </c>
      <c r="HS117" s="66" t="s">
        <v>119</v>
      </c>
      <c r="HT117" s="66">
        <v>0.09</v>
      </c>
      <c r="HU117" s="66">
        <v>0</v>
      </c>
      <c r="HV117" s="66">
        <v>0</v>
      </c>
      <c r="HW117" s="66">
        <v>0</v>
      </c>
      <c r="HZ117" s="66" t="s">
        <v>119</v>
      </c>
      <c r="IA117" s="75">
        <v>0</v>
      </c>
      <c r="IB117" s="75">
        <v>0</v>
      </c>
      <c r="IC117" s="75">
        <v>0</v>
      </c>
      <c r="ID117" s="75">
        <v>0</v>
      </c>
      <c r="IG117" s="66" t="s">
        <v>119</v>
      </c>
      <c r="IH117" s="66">
        <v>0.03</v>
      </c>
      <c r="II117" s="66">
        <v>0</v>
      </c>
      <c r="IJ117" s="66">
        <v>0.05</v>
      </c>
      <c r="IK117" s="66">
        <v>0</v>
      </c>
      <c r="IN117" s="66" t="s">
        <v>119</v>
      </c>
      <c r="IO117" s="66">
        <v>0</v>
      </c>
      <c r="IP117" s="66">
        <v>0</v>
      </c>
      <c r="IQ117" s="66">
        <v>0</v>
      </c>
      <c r="IR117" s="66">
        <v>0</v>
      </c>
      <c r="IU117" s="66" t="s">
        <v>119</v>
      </c>
      <c r="IV117" s="66">
        <v>0</v>
      </c>
      <c r="IW117" s="66">
        <v>0</v>
      </c>
      <c r="IX117" s="66">
        <v>0</v>
      </c>
      <c r="IY117" s="66">
        <v>0</v>
      </c>
      <c r="JB117" s="66" t="s">
        <v>119</v>
      </c>
      <c r="JC117" s="76">
        <v>0.13</v>
      </c>
      <c r="JD117" s="76">
        <v>0</v>
      </c>
      <c r="JE117" s="76">
        <v>0</v>
      </c>
      <c r="JF117" s="76">
        <v>0</v>
      </c>
      <c r="JI117" s="66" t="s">
        <v>119</v>
      </c>
      <c r="JJ117" s="66">
        <v>0</v>
      </c>
      <c r="JK117" s="66">
        <v>0</v>
      </c>
      <c r="JL117" s="66">
        <v>0</v>
      </c>
      <c r="JM117" s="66">
        <v>0</v>
      </c>
      <c r="JP117" s="72" t="s">
        <v>119</v>
      </c>
      <c r="JQ117" s="72">
        <v>0</v>
      </c>
      <c r="JR117" s="72">
        <v>0</v>
      </c>
      <c r="JS117" s="72">
        <v>0</v>
      </c>
      <c r="JT117" s="72">
        <v>0</v>
      </c>
      <c r="JW117" s="76" t="s">
        <v>119</v>
      </c>
      <c r="JX117" s="76">
        <v>0.09</v>
      </c>
      <c r="JY117" s="76">
        <v>0</v>
      </c>
      <c r="JZ117" s="76">
        <v>0</v>
      </c>
      <c r="KA117" s="76">
        <v>0</v>
      </c>
      <c r="KD117" s="76" t="s">
        <v>119</v>
      </c>
      <c r="KE117" s="76">
        <v>0</v>
      </c>
      <c r="KF117" s="76">
        <v>0</v>
      </c>
      <c r="KG117" s="76">
        <v>0</v>
      </c>
      <c r="KH117" s="76">
        <v>0</v>
      </c>
      <c r="KK117" s="6" t="s">
        <v>119</v>
      </c>
      <c r="KL117" s="6">
        <v>0</v>
      </c>
      <c r="KM117" s="6">
        <v>0</v>
      </c>
      <c r="KN117" s="6">
        <v>0</v>
      </c>
      <c r="KO117" s="6">
        <v>0</v>
      </c>
      <c r="KR117" s="76" t="s">
        <v>119</v>
      </c>
      <c r="KS117" s="76">
        <v>0.13</v>
      </c>
      <c r="KT117" s="76">
        <v>0.23</v>
      </c>
      <c r="KU117" s="76">
        <v>0.13</v>
      </c>
      <c r="KV117" s="76">
        <v>0</v>
      </c>
      <c r="KY117" s="76" t="s">
        <v>119</v>
      </c>
      <c r="KZ117" s="76">
        <v>0.05</v>
      </c>
      <c r="LA117" s="76">
        <v>0.19</v>
      </c>
      <c r="LB117" s="76">
        <v>0</v>
      </c>
      <c r="LC117" s="76">
        <v>0</v>
      </c>
      <c r="LF117" s="76" t="s">
        <v>119</v>
      </c>
      <c r="LG117" s="76">
        <v>0</v>
      </c>
      <c r="LH117" s="76">
        <v>0</v>
      </c>
      <c r="LI117" s="76">
        <v>0</v>
      </c>
      <c r="LJ117" s="76">
        <v>0</v>
      </c>
      <c r="LM117" s="76" t="s">
        <v>119</v>
      </c>
      <c r="LN117" s="76">
        <v>0.09</v>
      </c>
      <c r="LO117" s="76">
        <v>0</v>
      </c>
      <c r="LP117" s="76">
        <v>0</v>
      </c>
      <c r="LQ117" s="76">
        <v>0</v>
      </c>
      <c r="LR117" s="76"/>
      <c r="LS117" s="76"/>
      <c r="LT117" s="76" t="s">
        <v>119</v>
      </c>
      <c r="LU117" s="76">
        <v>0.42</v>
      </c>
      <c r="LV117" s="76">
        <v>1.57</v>
      </c>
      <c r="LW117" s="76">
        <v>0</v>
      </c>
      <c r="LX117" s="76">
        <v>0</v>
      </c>
      <c r="LY117" s="76"/>
      <c r="LZ117" s="76"/>
      <c r="MA117" s="76" t="s">
        <v>119</v>
      </c>
      <c r="MB117" s="76">
        <v>0.31</v>
      </c>
      <c r="MC117" s="76">
        <v>1.21</v>
      </c>
      <c r="MD117" s="76">
        <v>0</v>
      </c>
      <c r="ME117" s="76">
        <v>0</v>
      </c>
      <c r="MH117" s="76" t="s">
        <v>119</v>
      </c>
      <c r="MI117" s="76">
        <v>0.06</v>
      </c>
      <c r="MJ117" s="76">
        <v>0</v>
      </c>
      <c r="MK117" s="76">
        <v>0.11</v>
      </c>
      <c r="ML117" s="76">
        <v>0</v>
      </c>
      <c r="MM117" s="76"/>
      <c r="MN117" s="76"/>
      <c r="MO117" s="76" t="s">
        <v>119</v>
      </c>
      <c r="MP117" s="76">
        <v>0.33</v>
      </c>
      <c r="MQ117" s="76">
        <v>0.66</v>
      </c>
      <c r="MR117" s="76">
        <v>0.3</v>
      </c>
      <c r="MS117" s="76">
        <v>0</v>
      </c>
    </row>
    <row r="118" spans="1:357" x14ac:dyDescent="0.25">
      <c r="A118" s="1">
        <v>5.65</v>
      </c>
      <c r="B118" s="1">
        <v>5.7</v>
      </c>
      <c r="C118" s="1" t="s">
        <v>120</v>
      </c>
      <c r="D118" s="1">
        <v>0.03</v>
      </c>
      <c r="E118" s="1">
        <v>0.13</v>
      </c>
      <c r="F118" s="1">
        <v>0</v>
      </c>
      <c r="G118" s="1">
        <v>0</v>
      </c>
      <c r="H118" s="1"/>
      <c r="I118" s="1"/>
      <c r="J118" s="1" t="s">
        <v>120</v>
      </c>
      <c r="K118" s="1">
        <v>0.14000000000000001</v>
      </c>
      <c r="L118" s="1">
        <v>0.21</v>
      </c>
      <c r="M118" s="1">
        <v>0.17</v>
      </c>
      <c r="N118" s="1">
        <v>0</v>
      </c>
      <c r="O118" s="1"/>
      <c r="P118" s="1"/>
      <c r="Q118" s="1" t="s">
        <v>120</v>
      </c>
      <c r="R118" s="1">
        <v>0.09</v>
      </c>
      <c r="S118" s="1">
        <v>0</v>
      </c>
      <c r="T118" s="1">
        <v>0</v>
      </c>
      <c r="U118" s="1">
        <v>0</v>
      </c>
      <c r="V118" s="1"/>
      <c r="W118" s="1"/>
      <c r="X118" s="1" t="s">
        <v>120</v>
      </c>
      <c r="Y118" s="1">
        <v>0.13</v>
      </c>
      <c r="Z118" s="1">
        <v>0.14000000000000001</v>
      </c>
      <c r="AA118" s="1">
        <v>0.18</v>
      </c>
      <c r="AB118" s="1">
        <v>0</v>
      </c>
      <c r="AC118" s="1"/>
      <c r="AD118" s="1"/>
      <c r="AE118" s="6" t="s">
        <v>120</v>
      </c>
      <c r="AF118" s="6">
        <v>0</v>
      </c>
      <c r="AG118" s="6">
        <v>0</v>
      </c>
      <c r="AH118" s="6">
        <v>0</v>
      </c>
      <c r="AI118" s="6">
        <v>0</v>
      </c>
      <c r="AJ118" s="1"/>
      <c r="AK118" s="1"/>
      <c r="AL118" s="6" t="s">
        <v>120</v>
      </c>
      <c r="AM118" s="6">
        <v>0.1</v>
      </c>
      <c r="AN118" s="6">
        <v>0.42</v>
      </c>
      <c r="AO118" s="6">
        <v>0</v>
      </c>
      <c r="AP118" s="6">
        <v>0</v>
      </c>
      <c r="AQ118" s="1"/>
      <c r="AR118" s="1"/>
      <c r="AS118" s="6" t="s">
        <v>120</v>
      </c>
      <c r="AT118" s="6">
        <v>0.79</v>
      </c>
      <c r="AU118" s="6">
        <v>0.72</v>
      </c>
      <c r="AV118" s="6">
        <v>1.23</v>
      </c>
      <c r="AW118" s="6">
        <v>0</v>
      </c>
      <c r="AZ118" s="6" t="s">
        <v>120</v>
      </c>
      <c r="BA118" s="6">
        <v>0.55000000000000004</v>
      </c>
      <c r="BB118" s="6">
        <v>0.13</v>
      </c>
      <c r="BC118" s="6">
        <v>0.95</v>
      </c>
      <c r="BD118" s="6">
        <v>0</v>
      </c>
      <c r="BG118" s="6" t="s">
        <v>120</v>
      </c>
      <c r="BH118" s="6">
        <v>1.28</v>
      </c>
      <c r="BI118" s="6">
        <v>0.17</v>
      </c>
      <c r="BJ118" s="6">
        <v>2.2000000000000002</v>
      </c>
      <c r="BK118" s="6">
        <v>0</v>
      </c>
      <c r="BN118" s="6" t="s">
        <v>120</v>
      </c>
      <c r="BO118" s="6">
        <v>1.25</v>
      </c>
      <c r="BP118" s="6">
        <v>0.61</v>
      </c>
      <c r="BQ118" s="6">
        <v>1.96</v>
      </c>
      <c r="BR118" s="6">
        <v>0.25</v>
      </c>
      <c r="BU118" s="6" t="s">
        <v>120</v>
      </c>
      <c r="BV118" s="6">
        <v>0.45</v>
      </c>
      <c r="BW118" s="6">
        <v>0</v>
      </c>
      <c r="BX118" s="6">
        <v>0.51</v>
      </c>
      <c r="BY118" s="6">
        <v>0.54</v>
      </c>
      <c r="CB118" s="6" t="s">
        <v>120</v>
      </c>
      <c r="CC118" s="6">
        <v>0.64</v>
      </c>
      <c r="CD118" s="6">
        <v>0</v>
      </c>
      <c r="CE118" s="6">
        <v>1.25</v>
      </c>
      <c r="CF118" s="6">
        <v>0</v>
      </c>
      <c r="CI118" s="6" t="s">
        <v>120</v>
      </c>
      <c r="CJ118" s="6">
        <v>0.35</v>
      </c>
      <c r="CK118" s="6">
        <v>1.1299999999999999</v>
      </c>
      <c r="CL118" s="6">
        <v>0.04</v>
      </c>
      <c r="CM118" s="6">
        <v>0</v>
      </c>
      <c r="CP118" s="6" t="s">
        <v>120</v>
      </c>
      <c r="CQ118" s="6">
        <v>0.15</v>
      </c>
      <c r="CR118" s="6">
        <v>0</v>
      </c>
      <c r="CS118" s="6">
        <v>0.21</v>
      </c>
      <c r="CT118" s="6">
        <v>0.35</v>
      </c>
      <c r="CW118" s="6" t="s">
        <v>120</v>
      </c>
      <c r="CX118" s="6">
        <v>0.34</v>
      </c>
      <c r="CY118" s="6">
        <v>0.9</v>
      </c>
      <c r="CZ118" s="6">
        <v>7.0000000000000007E-2</v>
      </c>
      <c r="DA118" s="6">
        <v>0</v>
      </c>
      <c r="DD118" s="6" t="s">
        <v>120</v>
      </c>
      <c r="DE118" s="6">
        <v>0.86</v>
      </c>
      <c r="DF118" s="6">
        <v>1.05</v>
      </c>
      <c r="DG118" s="6">
        <v>0.98</v>
      </c>
      <c r="DH118" s="6">
        <v>0.37</v>
      </c>
      <c r="DK118" s="6" t="s">
        <v>120</v>
      </c>
      <c r="DL118" s="6">
        <v>0.21</v>
      </c>
      <c r="DM118" s="6">
        <v>0.56000000000000005</v>
      </c>
      <c r="DN118" s="6">
        <v>0.03</v>
      </c>
      <c r="DO118" s="6">
        <v>0</v>
      </c>
      <c r="DR118" s="6" t="s">
        <v>120</v>
      </c>
      <c r="DS118" s="6">
        <v>0.24</v>
      </c>
      <c r="DT118" s="6">
        <v>0.85</v>
      </c>
      <c r="DU118" s="6">
        <v>0</v>
      </c>
      <c r="DV118" s="6">
        <v>0</v>
      </c>
      <c r="DY118" s="6" t="s">
        <v>120</v>
      </c>
      <c r="DZ118" s="6">
        <v>0.05</v>
      </c>
      <c r="EA118" s="6">
        <v>0</v>
      </c>
      <c r="EB118" s="6">
        <v>0</v>
      </c>
      <c r="EC118" s="6">
        <v>0.37</v>
      </c>
      <c r="EF118" s="6" t="s">
        <v>120</v>
      </c>
      <c r="EG118" s="6">
        <v>0.11</v>
      </c>
      <c r="EH118" s="6">
        <v>0</v>
      </c>
      <c r="EI118" s="6">
        <v>0</v>
      </c>
      <c r="EJ118" s="6">
        <v>0.31</v>
      </c>
      <c r="EM118" s="6" t="s">
        <v>120</v>
      </c>
      <c r="EN118" s="6">
        <v>0.12</v>
      </c>
      <c r="EO118" s="6">
        <v>0</v>
      </c>
      <c r="EP118" s="6">
        <v>0.22</v>
      </c>
      <c r="EQ118" s="6">
        <v>0</v>
      </c>
      <c r="ET118" s="6" t="s">
        <v>120</v>
      </c>
      <c r="EU118" s="6">
        <v>0.33</v>
      </c>
      <c r="EV118" s="6">
        <v>0.14000000000000001</v>
      </c>
      <c r="EW118" s="6">
        <v>0.19</v>
      </c>
      <c r="EX118" s="6">
        <v>1.41</v>
      </c>
      <c r="FA118" s="6" t="s">
        <v>120</v>
      </c>
      <c r="FB118" s="6">
        <v>0.27</v>
      </c>
      <c r="FC118" s="6">
        <v>0.46</v>
      </c>
      <c r="FD118" s="6">
        <v>0</v>
      </c>
      <c r="FE118" s="6">
        <v>0.96</v>
      </c>
      <c r="FH118" s="6" t="s">
        <v>120</v>
      </c>
      <c r="FI118" s="6">
        <v>0.54</v>
      </c>
      <c r="FJ118" s="6">
        <v>1.08</v>
      </c>
      <c r="FK118" s="6">
        <v>0.21</v>
      </c>
      <c r="FL118" s="6">
        <v>0.47</v>
      </c>
      <c r="FO118" s="6" t="s">
        <v>120</v>
      </c>
      <c r="FP118" s="6">
        <v>0.14000000000000001</v>
      </c>
      <c r="FQ118" s="6">
        <v>0</v>
      </c>
      <c r="FR118" s="6">
        <v>0</v>
      </c>
      <c r="FS118" s="6">
        <v>0.78</v>
      </c>
      <c r="FV118" s="6" t="s">
        <v>120</v>
      </c>
      <c r="FW118" s="6">
        <v>0.49</v>
      </c>
      <c r="FX118" s="6">
        <v>0.27</v>
      </c>
      <c r="FY118" s="6">
        <v>0.28000000000000003</v>
      </c>
      <c r="FZ118" s="6">
        <v>2.91</v>
      </c>
      <c r="GC118" s="6" t="s">
        <v>120</v>
      </c>
      <c r="GD118" s="6">
        <v>0</v>
      </c>
      <c r="GE118" s="6">
        <v>0</v>
      </c>
      <c r="GF118" s="6">
        <v>0</v>
      </c>
      <c r="GG118" s="6">
        <v>0</v>
      </c>
      <c r="GJ118" s="58" t="s">
        <v>120</v>
      </c>
      <c r="GK118" s="58">
        <v>0.03</v>
      </c>
      <c r="GL118" s="58">
        <v>0.1</v>
      </c>
      <c r="GM118" s="58">
        <v>0</v>
      </c>
      <c r="GN118" s="58">
        <v>0</v>
      </c>
      <c r="GQ118" s="58" t="s">
        <v>120</v>
      </c>
      <c r="GR118" s="58">
        <v>0</v>
      </c>
      <c r="GS118" s="58">
        <v>0</v>
      </c>
      <c r="GT118" s="58">
        <v>0</v>
      </c>
      <c r="GU118" s="58">
        <v>0</v>
      </c>
      <c r="GX118" s="62" t="s">
        <v>120</v>
      </c>
      <c r="GY118" s="62">
        <v>0.33</v>
      </c>
      <c r="GZ118" s="62">
        <v>0.48</v>
      </c>
      <c r="HA118" s="62">
        <v>0.19</v>
      </c>
      <c r="HB118" s="62">
        <v>0</v>
      </c>
      <c r="HE118" s="66" t="s">
        <v>120</v>
      </c>
      <c r="HF118" s="66">
        <v>0.16</v>
      </c>
      <c r="HG118" s="66">
        <v>0.09</v>
      </c>
      <c r="HH118" s="66">
        <v>0.25</v>
      </c>
      <c r="HI118" s="66">
        <v>0</v>
      </c>
      <c r="HL118" s="66" t="s">
        <v>120</v>
      </c>
      <c r="HM118" s="66">
        <v>0.08</v>
      </c>
      <c r="HN118" s="66">
        <v>0</v>
      </c>
      <c r="HO118" s="66">
        <v>0.16</v>
      </c>
      <c r="HP118" s="66">
        <v>0</v>
      </c>
      <c r="HS118" s="66" t="s">
        <v>120</v>
      </c>
      <c r="HT118" s="66">
        <v>0.09</v>
      </c>
      <c r="HU118" s="66">
        <v>0</v>
      </c>
      <c r="HV118" s="66">
        <v>0.16</v>
      </c>
      <c r="HW118" s="66">
        <v>0</v>
      </c>
      <c r="HZ118" s="66" t="s">
        <v>120</v>
      </c>
      <c r="IA118" s="75">
        <v>0</v>
      </c>
      <c r="IB118" s="75">
        <v>0</v>
      </c>
      <c r="IC118" s="75">
        <v>0</v>
      </c>
      <c r="ID118" s="75">
        <v>0</v>
      </c>
      <c r="IG118" s="66" t="s">
        <v>120</v>
      </c>
      <c r="IH118" s="66">
        <v>0.19</v>
      </c>
      <c r="II118" s="66">
        <v>0.67</v>
      </c>
      <c r="IJ118" s="66">
        <v>7.0000000000000007E-2</v>
      </c>
      <c r="IK118" s="66">
        <v>0</v>
      </c>
      <c r="IN118" s="66" t="s">
        <v>120</v>
      </c>
      <c r="IO118" s="66">
        <v>0.05</v>
      </c>
      <c r="IP118" s="66">
        <v>0.13</v>
      </c>
      <c r="IQ118" s="66">
        <v>0.04</v>
      </c>
      <c r="IR118" s="66">
        <v>0</v>
      </c>
      <c r="IU118" s="66" t="s">
        <v>120</v>
      </c>
      <c r="IV118" s="66">
        <v>0.06</v>
      </c>
      <c r="IW118" s="66">
        <v>0</v>
      </c>
      <c r="IX118" s="66">
        <v>0</v>
      </c>
      <c r="IY118" s="66">
        <v>0</v>
      </c>
      <c r="JB118" s="66" t="s">
        <v>120</v>
      </c>
      <c r="JC118" s="76">
        <v>0.21</v>
      </c>
      <c r="JD118" s="76">
        <v>0.12</v>
      </c>
      <c r="JE118" s="76">
        <v>0.35</v>
      </c>
      <c r="JF118" s="76">
        <v>0</v>
      </c>
      <c r="JI118" s="66" t="s">
        <v>120</v>
      </c>
      <c r="JJ118" s="66">
        <v>0.36</v>
      </c>
      <c r="JK118" s="66">
        <v>1.31</v>
      </c>
      <c r="JL118" s="66">
        <v>0</v>
      </c>
      <c r="JM118" s="66">
        <v>0</v>
      </c>
      <c r="JP118" s="72" t="s">
        <v>120</v>
      </c>
      <c r="JQ118" s="72">
        <v>0.06</v>
      </c>
      <c r="JR118" s="72">
        <v>0.05</v>
      </c>
      <c r="JS118" s="72">
        <v>0.08</v>
      </c>
      <c r="JT118" s="72">
        <v>0</v>
      </c>
      <c r="JW118" s="76" t="s">
        <v>120</v>
      </c>
      <c r="JX118" s="76">
        <v>0.1</v>
      </c>
      <c r="JY118" s="76">
        <v>0.35</v>
      </c>
      <c r="JZ118" s="76">
        <v>0</v>
      </c>
      <c r="KA118" s="76">
        <v>0</v>
      </c>
      <c r="KD118" s="76" t="s">
        <v>120</v>
      </c>
      <c r="KE118" s="76">
        <v>0.12</v>
      </c>
      <c r="KF118" s="76">
        <v>0.13</v>
      </c>
      <c r="KG118" s="76">
        <v>0.16</v>
      </c>
      <c r="KH118" s="76">
        <v>0</v>
      </c>
      <c r="KK118" s="6" t="s">
        <v>120</v>
      </c>
      <c r="KL118" s="6">
        <v>0.23</v>
      </c>
      <c r="KM118" s="6">
        <v>0.16</v>
      </c>
      <c r="KN118" s="6">
        <v>0.4</v>
      </c>
      <c r="KO118" s="6">
        <v>0</v>
      </c>
      <c r="KR118" s="76" t="s">
        <v>120</v>
      </c>
      <c r="KS118" s="76">
        <v>0.04</v>
      </c>
      <c r="KT118" s="76">
        <v>0</v>
      </c>
      <c r="KU118" s="76">
        <v>0.08</v>
      </c>
      <c r="KV118" s="76">
        <v>0</v>
      </c>
      <c r="KY118" s="76" t="s">
        <v>120</v>
      </c>
      <c r="KZ118" s="76">
        <v>0</v>
      </c>
      <c r="LA118" s="76">
        <v>0</v>
      </c>
      <c r="LB118" s="76">
        <v>0</v>
      </c>
      <c r="LC118" s="76">
        <v>0</v>
      </c>
      <c r="LF118" s="76" t="s">
        <v>120</v>
      </c>
      <c r="LG118" s="76">
        <v>0.05</v>
      </c>
      <c r="LH118" s="76">
        <v>0.18</v>
      </c>
      <c r="LI118" s="76">
        <v>0</v>
      </c>
      <c r="LJ118" s="76">
        <v>0</v>
      </c>
      <c r="LM118" s="76" t="s">
        <v>120</v>
      </c>
      <c r="LN118" s="76">
        <v>0.14000000000000001</v>
      </c>
      <c r="LO118" s="76">
        <v>0</v>
      </c>
      <c r="LP118" s="76">
        <v>0.14000000000000001</v>
      </c>
      <c r="LQ118" s="76">
        <v>0</v>
      </c>
      <c r="LR118" s="76"/>
      <c r="LS118" s="76"/>
      <c r="LT118" s="76" t="s">
        <v>120</v>
      </c>
      <c r="LU118" s="76">
        <v>0.1</v>
      </c>
      <c r="LV118" s="76">
        <v>0</v>
      </c>
      <c r="LW118" s="76">
        <v>0.19</v>
      </c>
      <c r="LX118" s="76">
        <v>0</v>
      </c>
      <c r="LY118" s="76"/>
      <c r="LZ118" s="76"/>
      <c r="MA118" s="76" t="s">
        <v>120</v>
      </c>
      <c r="MB118" s="76">
        <v>0.56000000000000005</v>
      </c>
      <c r="MC118" s="76">
        <v>2.0099999999999998</v>
      </c>
      <c r="MD118" s="76">
        <v>0.09</v>
      </c>
      <c r="ME118" s="76">
        <v>0</v>
      </c>
      <c r="MH118" s="76" t="s">
        <v>120</v>
      </c>
      <c r="MI118" s="76">
        <v>0.13</v>
      </c>
      <c r="MJ118" s="76">
        <v>0.5</v>
      </c>
      <c r="MK118" s="76">
        <v>0</v>
      </c>
      <c r="ML118" s="76">
        <v>0</v>
      </c>
      <c r="MM118" s="76"/>
      <c r="MN118" s="76"/>
      <c r="MO118" s="76" t="s">
        <v>120</v>
      </c>
      <c r="MP118" s="76">
        <v>0.35</v>
      </c>
      <c r="MQ118" s="76">
        <v>0.63</v>
      </c>
      <c r="MR118" s="76">
        <v>0.34</v>
      </c>
      <c r="MS118" s="76">
        <v>0</v>
      </c>
    </row>
    <row r="119" spans="1:357" x14ac:dyDescent="0.25">
      <c r="A119" s="1">
        <v>5.7</v>
      </c>
      <c r="B119" s="1">
        <v>5.75</v>
      </c>
      <c r="C119" s="1" t="s">
        <v>121</v>
      </c>
      <c r="D119" s="1">
        <v>0.1</v>
      </c>
      <c r="E119" s="1">
        <v>0</v>
      </c>
      <c r="F119" s="1">
        <v>0</v>
      </c>
      <c r="G119" s="1">
        <v>0</v>
      </c>
      <c r="H119" s="1"/>
      <c r="I119" s="1"/>
      <c r="J119" s="1" t="s">
        <v>121</v>
      </c>
      <c r="K119" s="1">
        <v>0.13</v>
      </c>
      <c r="L119" s="1">
        <v>0.19</v>
      </c>
      <c r="M119" s="1">
        <v>0</v>
      </c>
      <c r="N119" s="1">
        <v>0.44</v>
      </c>
      <c r="O119" s="1"/>
      <c r="P119" s="1"/>
      <c r="Q119" s="1" t="s">
        <v>121</v>
      </c>
      <c r="R119" s="1">
        <v>0</v>
      </c>
      <c r="S119" s="1">
        <v>0</v>
      </c>
      <c r="T119" s="1">
        <v>0</v>
      </c>
      <c r="U119" s="1">
        <v>0</v>
      </c>
      <c r="V119" s="1"/>
      <c r="W119" s="1"/>
      <c r="X119" s="1" t="s">
        <v>121</v>
      </c>
      <c r="Y119" s="1">
        <v>0.05</v>
      </c>
      <c r="Z119" s="1">
        <v>0</v>
      </c>
      <c r="AA119" s="1">
        <v>0.08</v>
      </c>
      <c r="AB119" s="1">
        <v>0</v>
      </c>
      <c r="AC119" s="1"/>
      <c r="AD119" s="1"/>
      <c r="AE119" s="6" t="s">
        <v>121</v>
      </c>
      <c r="AF119" s="6">
        <v>0.27</v>
      </c>
      <c r="AG119" s="6">
        <v>0.12</v>
      </c>
      <c r="AH119" s="6">
        <v>0.16</v>
      </c>
      <c r="AI119" s="6">
        <v>0</v>
      </c>
      <c r="AJ119" s="1"/>
      <c r="AK119" s="1"/>
      <c r="AL119" s="6" t="s">
        <v>121</v>
      </c>
      <c r="AM119" s="6">
        <v>0</v>
      </c>
      <c r="AN119" s="6">
        <v>0</v>
      </c>
      <c r="AO119" s="6">
        <v>0</v>
      </c>
      <c r="AP119" s="6">
        <v>0</v>
      </c>
      <c r="AQ119" s="1"/>
      <c r="AR119" s="1"/>
      <c r="AS119" s="6" t="s">
        <v>121</v>
      </c>
      <c r="AT119" s="6">
        <v>0.08</v>
      </c>
      <c r="AU119" s="6">
        <v>0</v>
      </c>
      <c r="AV119" s="6">
        <v>0</v>
      </c>
      <c r="AW119" s="6">
        <v>0</v>
      </c>
      <c r="AZ119" s="6" t="s">
        <v>121</v>
      </c>
      <c r="BA119" s="6">
        <v>0.25</v>
      </c>
      <c r="BB119" s="6">
        <v>0.54</v>
      </c>
      <c r="BC119" s="6">
        <v>0</v>
      </c>
      <c r="BD119" s="6">
        <v>0.67</v>
      </c>
      <c r="BG119" s="6" t="s">
        <v>121</v>
      </c>
      <c r="BH119" s="6">
        <v>0.02</v>
      </c>
      <c r="BI119" s="6">
        <v>0</v>
      </c>
      <c r="BJ119" s="6">
        <v>0.04</v>
      </c>
      <c r="BK119" s="6">
        <v>0</v>
      </c>
      <c r="BN119" s="6" t="s">
        <v>121</v>
      </c>
      <c r="BO119" s="6">
        <v>0.15</v>
      </c>
      <c r="BP119" s="6">
        <v>0.49</v>
      </c>
      <c r="BQ119" s="6">
        <v>0</v>
      </c>
      <c r="BR119" s="6">
        <v>0</v>
      </c>
      <c r="BU119" s="6" t="s">
        <v>121</v>
      </c>
      <c r="BV119" s="6">
        <v>0.28000000000000003</v>
      </c>
      <c r="BW119" s="6">
        <v>0.63</v>
      </c>
      <c r="BX119" s="6">
        <v>0</v>
      </c>
      <c r="BY119" s="6">
        <v>0</v>
      </c>
      <c r="CB119" s="6" t="s">
        <v>121</v>
      </c>
      <c r="CC119" s="6">
        <v>0.16</v>
      </c>
      <c r="CD119" s="6">
        <v>0</v>
      </c>
      <c r="CE119" s="6">
        <v>0.32</v>
      </c>
      <c r="CF119" s="6">
        <v>0</v>
      </c>
      <c r="CI119" s="6" t="s">
        <v>121</v>
      </c>
      <c r="CJ119" s="6">
        <v>0.27</v>
      </c>
      <c r="CK119" s="6">
        <v>0.43</v>
      </c>
      <c r="CL119" s="6">
        <v>0</v>
      </c>
      <c r="CM119" s="6">
        <v>0</v>
      </c>
      <c r="CP119" s="6" t="s">
        <v>121</v>
      </c>
      <c r="CQ119" s="6">
        <v>0.34</v>
      </c>
      <c r="CR119" s="6">
        <v>0.64</v>
      </c>
      <c r="CS119" s="6">
        <v>0</v>
      </c>
      <c r="CT119" s="6">
        <v>1.1000000000000001</v>
      </c>
      <c r="CW119" s="6" t="s">
        <v>121</v>
      </c>
      <c r="CX119" s="6">
        <v>0.18</v>
      </c>
      <c r="CY119" s="6">
        <v>0.73</v>
      </c>
      <c r="CZ119" s="6">
        <v>0</v>
      </c>
      <c r="DA119" s="6">
        <v>0</v>
      </c>
      <c r="DD119" s="6" t="s">
        <v>121</v>
      </c>
      <c r="DE119" s="6">
        <v>0.04</v>
      </c>
      <c r="DF119" s="6">
        <v>0</v>
      </c>
      <c r="DG119" s="6">
        <v>0</v>
      </c>
      <c r="DH119" s="6">
        <v>0.28999999999999998</v>
      </c>
      <c r="DK119" s="6" t="s">
        <v>121</v>
      </c>
      <c r="DL119" s="6">
        <v>7.0000000000000007E-2</v>
      </c>
      <c r="DM119" s="6">
        <v>0.04</v>
      </c>
      <c r="DN119" s="6">
        <v>0.1</v>
      </c>
      <c r="DO119" s="6">
        <v>0</v>
      </c>
      <c r="DR119" s="6" t="s">
        <v>121</v>
      </c>
      <c r="DS119" s="6">
        <v>0.13</v>
      </c>
      <c r="DT119" s="6">
        <v>0</v>
      </c>
      <c r="DU119" s="6">
        <v>0</v>
      </c>
      <c r="DV119" s="6">
        <v>0.51</v>
      </c>
      <c r="DY119" s="6" t="s">
        <v>121</v>
      </c>
      <c r="DZ119" s="6">
        <v>0.24</v>
      </c>
      <c r="EA119" s="6">
        <v>0</v>
      </c>
      <c r="EB119" s="6">
        <v>0.14000000000000001</v>
      </c>
      <c r="EC119" s="6">
        <v>1.08</v>
      </c>
      <c r="EF119" s="6" t="s">
        <v>121</v>
      </c>
      <c r="EG119" s="6">
        <v>0.06</v>
      </c>
      <c r="EH119" s="6">
        <v>0</v>
      </c>
      <c r="EI119" s="6">
        <v>0.08</v>
      </c>
      <c r="EJ119" s="6">
        <v>0.2</v>
      </c>
      <c r="EM119" s="6" t="s">
        <v>121</v>
      </c>
      <c r="EN119" s="6">
        <v>0</v>
      </c>
      <c r="EO119" s="6">
        <v>0</v>
      </c>
      <c r="EP119" s="6">
        <v>0</v>
      </c>
      <c r="EQ119" s="6">
        <v>0</v>
      </c>
      <c r="ET119" s="6" t="s">
        <v>121</v>
      </c>
      <c r="EU119" s="6">
        <v>0.04</v>
      </c>
      <c r="EV119" s="6">
        <v>0</v>
      </c>
      <c r="EW119" s="6">
        <v>0.08</v>
      </c>
      <c r="EX119" s="6">
        <v>0</v>
      </c>
      <c r="FA119" s="6" t="s">
        <v>121</v>
      </c>
      <c r="FB119" s="6">
        <v>0.34</v>
      </c>
      <c r="FC119" s="6">
        <v>0</v>
      </c>
      <c r="FD119" s="6">
        <v>0.43</v>
      </c>
      <c r="FE119" s="6">
        <v>0</v>
      </c>
      <c r="FH119" s="6" t="s">
        <v>121</v>
      </c>
      <c r="FI119" s="6">
        <v>0</v>
      </c>
      <c r="FJ119" s="6">
        <v>0</v>
      </c>
      <c r="FK119" s="6">
        <v>0</v>
      </c>
      <c r="FL119" s="6">
        <v>0</v>
      </c>
      <c r="FO119" s="6" t="s">
        <v>121</v>
      </c>
      <c r="FP119" s="6">
        <v>0.12</v>
      </c>
      <c r="FQ119" s="6">
        <v>0</v>
      </c>
      <c r="FR119" s="6">
        <v>0.1</v>
      </c>
      <c r="FS119" s="6">
        <v>0.23</v>
      </c>
      <c r="FV119" s="6" t="s">
        <v>121</v>
      </c>
      <c r="FW119" s="6">
        <v>0.11</v>
      </c>
      <c r="FX119" s="6">
        <v>0.23</v>
      </c>
      <c r="FY119" s="6">
        <v>0</v>
      </c>
      <c r="FZ119" s="6">
        <v>0</v>
      </c>
      <c r="GC119" s="6" t="s">
        <v>121</v>
      </c>
      <c r="GD119" s="6">
        <v>0.27</v>
      </c>
      <c r="GE119" s="6">
        <v>0.28000000000000003</v>
      </c>
      <c r="GF119" s="6">
        <v>0.1</v>
      </c>
      <c r="GG119" s="6">
        <v>0.67</v>
      </c>
      <c r="GJ119" s="58" t="s">
        <v>121</v>
      </c>
      <c r="GK119" s="58">
        <v>0.05</v>
      </c>
      <c r="GL119" s="58">
        <v>0</v>
      </c>
      <c r="GM119" s="58">
        <v>0</v>
      </c>
      <c r="GN119" s="58">
        <v>0</v>
      </c>
      <c r="GQ119" s="58" t="s">
        <v>121</v>
      </c>
      <c r="GR119" s="58">
        <v>0.05</v>
      </c>
      <c r="GS119" s="58">
        <v>0.17</v>
      </c>
      <c r="GT119" s="58">
        <v>0</v>
      </c>
      <c r="GU119" s="58">
        <v>0</v>
      </c>
      <c r="GX119" s="62" t="s">
        <v>121</v>
      </c>
      <c r="GY119" s="62">
        <v>0.13</v>
      </c>
      <c r="GZ119" s="62">
        <v>0.16</v>
      </c>
      <c r="HA119" s="62">
        <v>0</v>
      </c>
      <c r="HB119" s="62">
        <v>0</v>
      </c>
      <c r="HE119" s="66" t="s">
        <v>121</v>
      </c>
      <c r="HF119" s="66">
        <v>0.13</v>
      </c>
      <c r="HG119" s="66">
        <v>0</v>
      </c>
      <c r="HH119" s="66">
        <v>0.18</v>
      </c>
      <c r="HI119" s="66">
        <v>0</v>
      </c>
      <c r="HL119" s="66" t="s">
        <v>121</v>
      </c>
      <c r="HM119" s="66">
        <v>0.13</v>
      </c>
      <c r="HN119" s="66">
        <v>0.25</v>
      </c>
      <c r="HO119" s="66">
        <v>0</v>
      </c>
      <c r="HP119" s="66">
        <v>0</v>
      </c>
      <c r="HS119" s="66" t="s">
        <v>121</v>
      </c>
      <c r="HT119" s="66">
        <v>0.39</v>
      </c>
      <c r="HU119" s="66">
        <v>0.38</v>
      </c>
      <c r="HV119" s="66">
        <v>0.42</v>
      </c>
      <c r="HW119" s="66">
        <v>0</v>
      </c>
      <c r="HZ119" s="66" t="s">
        <v>121</v>
      </c>
      <c r="IA119" s="75">
        <v>0.13</v>
      </c>
      <c r="IB119" s="75">
        <v>0.4</v>
      </c>
      <c r="IC119" s="75">
        <v>0</v>
      </c>
      <c r="ID119" s="75">
        <v>0</v>
      </c>
      <c r="IG119" s="66" t="s">
        <v>121</v>
      </c>
      <c r="IH119" s="66">
        <v>0.55000000000000004</v>
      </c>
      <c r="II119" s="66">
        <v>0.69</v>
      </c>
      <c r="IJ119" s="66">
        <v>0.46</v>
      </c>
      <c r="IK119" s="66">
        <v>0</v>
      </c>
      <c r="IN119" s="66" t="s">
        <v>121</v>
      </c>
      <c r="IO119" s="66">
        <v>0.08</v>
      </c>
      <c r="IP119" s="66">
        <v>0</v>
      </c>
      <c r="IQ119" s="66">
        <v>7.0000000000000007E-2</v>
      </c>
      <c r="IR119" s="66">
        <v>0</v>
      </c>
      <c r="IU119" s="66" t="s">
        <v>121</v>
      </c>
      <c r="IV119" s="66">
        <v>0.05</v>
      </c>
      <c r="IW119" s="66">
        <v>0</v>
      </c>
      <c r="IX119" s="66">
        <v>0</v>
      </c>
      <c r="IY119" s="66">
        <v>0</v>
      </c>
      <c r="JB119" s="66" t="s">
        <v>121</v>
      </c>
      <c r="JC119" s="76">
        <v>0.17</v>
      </c>
      <c r="JD119" s="76">
        <v>0.44</v>
      </c>
      <c r="JE119" s="76">
        <v>0</v>
      </c>
      <c r="JF119" s="76">
        <v>0</v>
      </c>
      <c r="JI119" s="66" t="s">
        <v>121</v>
      </c>
      <c r="JJ119" s="66">
        <v>0</v>
      </c>
      <c r="JK119" s="66">
        <v>0</v>
      </c>
      <c r="JL119" s="66">
        <v>0</v>
      </c>
      <c r="JM119" s="66">
        <v>0</v>
      </c>
      <c r="JP119" s="72" t="s">
        <v>121</v>
      </c>
      <c r="JQ119" s="72">
        <v>0.14000000000000001</v>
      </c>
      <c r="JR119" s="72">
        <v>0.32</v>
      </c>
      <c r="JS119" s="72">
        <v>0</v>
      </c>
      <c r="JT119" s="72">
        <v>0</v>
      </c>
      <c r="JW119" s="76" t="s">
        <v>121</v>
      </c>
      <c r="JX119" s="76">
        <v>0.16</v>
      </c>
      <c r="JY119" s="76">
        <v>0.12</v>
      </c>
      <c r="JZ119" s="76">
        <v>0.27</v>
      </c>
      <c r="KA119" s="76">
        <v>0</v>
      </c>
      <c r="KD119" s="76" t="s">
        <v>121</v>
      </c>
      <c r="KE119" s="76">
        <v>0.03</v>
      </c>
      <c r="KF119" s="76">
        <v>0.09</v>
      </c>
      <c r="KG119" s="76">
        <v>0</v>
      </c>
      <c r="KH119" s="76">
        <v>0</v>
      </c>
      <c r="KK119" s="6" t="s">
        <v>121</v>
      </c>
      <c r="KL119" s="6">
        <v>0.04</v>
      </c>
      <c r="KM119" s="6">
        <v>0.17</v>
      </c>
      <c r="KN119" s="6">
        <v>0</v>
      </c>
      <c r="KO119" s="6">
        <v>0</v>
      </c>
      <c r="KR119" s="76" t="s">
        <v>121</v>
      </c>
      <c r="KS119" s="76">
        <v>0.1</v>
      </c>
      <c r="KT119" s="76">
        <v>0.2</v>
      </c>
      <c r="KU119" s="76">
        <v>0</v>
      </c>
      <c r="KV119" s="76">
        <v>0</v>
      </c>
      <c r="KY119" s="76" t="s">
        <v>121</v>
      </c>
      <c r="KZ119" s="76">
        <v>0</v>
      </c>
      <c r="LA119" s="76">
        <v>0</v>
      </c>
      <c r="LB119" s="76">
        <v>0</v>
      </c>
      <c r="LC119" s="76">
        <v>0</v>
      </c>
      <c r="LF119" s="76" t="s">
        <v>121</v>
      </c>
      <c r="LG119" s="76">
        <v>0.35</v>
      </c>
      <c r="LH119" s="76">
        <v>0</v>
      </c>
      <c r="LI119" s="76">
        <v>0.7</v>
      </c>
      <c r="LJ119" s="76">
        <v>0</v>
      </c>
      <c r="LM119" s="76" t="s">
        <v>121</v>
      </c>
      <c r="LN119" s="76">
        <v>0</v>
      </c>
      <c r="LO119" s="76">
        <v>0</v>
      </c>
      <c r="LP119" s="76">
        <v>0</v>
      </c>
      <c r="LQ119" s="76">
        <v>0</v>
      </c>
      <c r="LR119" s="76"/>
      <c r="LS119" s="76"/>
      <c r="LT119" s="76" t="s">
        <v>121</v>
      </c>
      <c r="LU119" s="76">
        <v>0.13</v>
      </c>
      <c r="LV119" s="76">
        <v>0</v>
      </c>
      <c r="LW119" s="76">
        <v>0.1</v>
      </c>
      <c r="LX119" s="76">
        <v>0</v>
      </c>
      <c r="LY119" s="76"/>
      <c r="LZ119" s="76"/>
      <c r="MA119" s="76" t="s">
        <v>121</v>
      </c>
      <c r="MB119" s="76">
        <v>0.05</v>
      </c>
      <c r="MC119" s="76">
        <v>0.18</v>
      </c>
      <c r="MD119" s="76">
        <v>0</v>
      </c>
      <c r="ME119" s="76">
        <v>0</v>
      </c>
      <c r="MH119" s="76" t="s">
        <v>121</v>
      </c>
      <c r="MI119" s="76">
        <v>0.08</v>
      </c>
      <c r="MJ119" s="76">
        <v>0</v>
      </c>
      <c r="MK119" s="76">
        <v>0.16</v>
      </c>
      <c r="ML119" s="76">
        <v>0</v>
      </c>
      <c r="MM119" s="76"/>
      <c r="MN119" s="76"/>
      <c r="MO119" s="76" t="s">
        <v>121</v>
      </c>
      <c r="MP119" s="76">
        <v>0.16</v>
      </c>
      <c r="MQ119" s="76">
        <v>0.23</v>
      </c>
      <c r="MR119" s="76">
        <v>0.18</v>
      </c>
      <c r="MS119" s="76">
        <v>0</v>
      </c>
    </row>
    <row r="120" spans="1:357" x14ac:dyDescent="0.25">
      <c r="A120" s="1">
        <v>5.75</v>
      </c>
      <c r="B120" s="1">
        <v>5.8</v>
      </c>
      <c r="C120" s="1" t="s">
        <v>122</v>
      </c>
      <c r="D120" s="1">
        <v>0.32</v>
      </c>
      <c r="E120" s="1">
        <v>0</v>
      </c>
      <c r="F120" s="1">
        <v>0</v>
      </c>
      <c r="G120" s="1">
        <v>1.43</v>
      </c>
      <c r="H120" s="1"/>
      <c r="I120" s="1"/>
      <c r="J120" s="1" t="s">
        <v>122</v>
      </c>
      <c r="K120" s="1">
        <v>0.15</v>
      </c>
      <c r="L120" s="1">
        <v>0</v>
      </c>
      <c r="M120" s="1">
        <v>0.08</v>
      </c>
      <c r="N120" s="1">
        <v>0.53</v>
      </c>
      <c r="O120" s="1"/>
      <c r="P120" s="1"/>
      <c r="Q120" s="1" t="s">
        <v>122</v>
      </c>
      <c r="R120" s="1">
        <v>0.64</v>
      </c>
      <c r="S120" s="1">
        <v>0.84</v>
      </c>
      <c r="T120" s="1">
        <v>0.77</v>
      </c>
      <c r="U120" s="1">
        <v>0</v>
      </c>
      <c r="V120" s="1"/>
      <c r="W120" s="1"/>
      <c r="X120" s="1" t="s">
        <v>122</v>
      </c>
      <c r="Y120" s="1">
        <v>1.4</v>
      </c>
      <c r="Z120" s="1">
        <v>2.67</v>
      </c>
      <c r="AA120" s="1">
        <v>1.46</v>
      </c>
      <c r="AB120" s="1">
        <v>0</v>
      </c>
      <c r="AC120" s="1"/>
      <c r="AD120" s="1"/>
      <c r="AE120" s="6" t="s">
        <v>122</v>
      </c>
      <c r="AF120" s="6">
        <v>0.13</v>
      </c>
      <c r="AG120" s="6">
        <v>0.55000000000000004</v>
      </c>
      <c r="AH120" s="6">
        <v>0</v>
      </c>
      <c r="AI120" s="6">
        <v>0</v>
      </c>
      <c r="AJ120" s="1"/>
      <c r="AK120" s="1"/>
      <c r="AL120" s="6" t="s">
        <v>122</v>
      </c>
      <c r="AM120" s="6">
        <v>0.18</v>
      </c>
      <c r="AN120" s="6">
        <v>0.36</v>
      </c>
      <c r="AO120" s="6">
        <v>0</v>
      </c>
      <c r="AP120" s="6">
        <v>0</v>
      </c>
      <c r="AQ120" s="1"/>
      <c r="AR120" s="1"/>
      <c r="AS120" s="6" t="s">
        <v>122</v>
      </c>
      <c r="AT120" s="6">
        <v>0.25</v>
      </c>
      <c r="AU120" s="6">
        <v>0.55000000000000004</v>
      </c>
      <c r="AV120" s="6">
        <v>0.11</v>
      </c>
      <c r="AW120" s="6">
        <v>0.32</v>
      </c>
      <c r="AZ120" s="6" t="s">
        <v>122</v>
      </c>
      <c r="BA120" s="6">
        <v>0.18</v>
      </c>
      <c r="BB120" s="6">
        <v>0.42</v>
      </c>
      <c r="BC120" s="6">
        <v>0.11</v>
      </c>
      <c r="BD120" s="6">
        <v>0</v>
      </c>
      <c r="BG120" s="6" t="s">
        <v>122</v>
      </c>
      <c r="BH120" s="6">
        <v>0.45</v>
      </c>
      <c r="BI120" s="6">
        <v>0</v>
      </c>
      <c r="BJ120" s="6">
        <v>0.82</v>
      </c>
      <c r="BK120" s="6">
        <v>0</v>
      </c>
      <c r="BN120" s="6" t="s">
        <v>122</v>
      </c>
      <c r="BO120" s="6">
        <v>0.03</v>
      </c>
      <c r="BP120" s="6">
        <v>0</v>
      </c>
      <c r="BQ120" s="6">
        <v>0.06</v>
      </c>
      <c r="BR120" s="6">
        <v>0</v>
      </c>
      <c r="BU120" s="6" t="s">
        <v>122</v>
      </c>
      <c r="BV120" s="6">
        <v>0</v>
      </c>
      <c r="BW120" s="6">
        <v>0</v>
      </c>
      <c r="BX120" s="6">
        <v>0</v>
      </c>
      <c r="BY120" s="6">
        <v>0</v>
      </c>
      <c r="CB120" s="6" t="s">
        <v>122</v>
      </c>
      <c r="CC120" s="6">
        <v>0.62</v>
      </c>
      <c r="CD120" s="6">
        <v>0.21</v>
      </c>
      <c r="CE120" s="6">
        <v>0.79</v>
      </c>
      <c r="CF120" s="6">
        <v>0.64</v>
      </c>
      <c r="CI120" s="6" t="s">
        <v>122</v>
      </c>
      <c r="CJ120" s="6">
        <v>0.08</v>
      </c>
      <c r="CK120" s="6">
        <v>0</v>
      </c>
      <c r="CL120" s="6">
        <v>0.17</v>
      </c>
      <c r="CM120" s="6">
        <v>0</v>
      </c>
      <c r="CP120" s="6" t="s">
        <v>122</v>
      </c>
      <c r="CQ120" s="6">
        <v>0.26</v>
      </c>
      <c r="CR120" s="6">
        <v>0</v>
      </c>
      <c r="CS120" s="6">
        <v>0.51</v>
      </c>
      <c r="CT120" s="6">
        <v>0</v>
      </c>
      <c r="CW120" s="6" t="s">
        <v>122</v>
      </c>
      <c r="CX120" s="6">
        <v>0.14000000000000001</v>
      </c>
      <c r="CY120" s="6">
        <v>0</v>
      </c>
      <c r="CZ120" s="6">
        <v>0.25</v>
      </c>
      <c r="DA120" s="6">
        <v>0</v>
      </c>
      <c r="DD120" s="6" t="s">
        <v>122</v>
      </c>
      <c r="DE120" s="6">
        <v>1.26</v>
      </c>
      <c r="DF120" s="6">
        <v>2.41</v>
      </c>
      <c r="DG120" s="6">
        <v>1.02</v>
      </c>
      <c r="DH120" s="6">
        <v>0</v>
      </c>
      <c r="DK120" s="6" t="s">
        <v>122</v>
      </c>
      <c r="DL120" s="6">
        <v>2.1800000000000002</v>
      </c>
      <c r="DM120" s="6">
        <v>1.8</v>
      </c>
      <c r="DN120" s="6">
        <v>3.06</v>
      </c>
      <c r="DO120" s="6">
        <v>0</v>
      </c>
      <c r="DR120" s="6" t="s">
        <v>122</v>
      </c>
      <c r="DS120" s="6">
        <v>1.3</v>
      </c>
      <c r="DT120" s="6">
        <v>0.54</v>
      </c>
      <c r="DU120" s="6">
        <v>1.2</v>
      </c>
      <c r="DV120" s="6">
        <v>2.99</v>
      </c>
      <c r="DY120" s="6" t="s">
        <v>122</v>
      </c>
      <c r="DZ120" s="6">
        <v>1.58</v>
      </c>
      <c r="EA120" s="6">
        <v>2.1800000000000002</v>
      </c>
      <c r="EB120" s="6">
        <v>1.83</v>
      </c>
      <c r="EC120" s="6">
        <v>0</v>
      </c>
      <c r="EF120" s="6" t="s">
        <v>122</v>
      </c>
      <c r="EG120" s="6">
        <v>0.24</v>
      </c>
      <c r="EH120" s="6">
        <v>0.26</v>
      </c>
      <c r="EI120" s="6">
        <v>0.33</v>
      </c>
      <c r="EJ120" s="6">
        <v>0</v>
      </c>
      <c r="EM120" s="6" t="s">
        <v>122</v>
      </c>
      <c r="EN120" s="6">
        <v>0.9</v>
      </c>
      <c r="EO120" s="6">
        <v>0</v>
      </c>
      <c r="EP120" s="6">
        <v>1.26</v>
      </c>
      <c r="EQ120" s="6">
        <v>0.5</v>
      </c>
      <c r="ET120" s="6" t="s">
        <v>122</v>
      </c>
      <c r="EU120" s="6">
        <v>0.25</v>
      </c>
      <c r="EV120" s="6">
        <v>0.88</v>
      </c>
      <c r="EW120" s="6">
        <v>0</v>
      </c>
      <c r="EX120" s="6">
        <v>0</v>
      </c>
      <c r="FA120" s="6" t="s">
        <v>122</v>
      </c>
      <c r="FB120" s="6">
        <v>0.12</v>
      </c>
      <c r="FC120" s="6">
        <v>0</v>
      </c>
      <c r="FD120" s="6">
        <v>0.23</v>
      </c>
      <c r="FE120" s="6">
        <v>0</v>
      </c>
      <c r="FH120" s="6" t="s">
        <v>122</v>
      </c>
      <c r="FI120" s="6">
        <v>0.05</v>
      </c>
      <c r="FJ120" s="6">
        <v>0</v>
      </c>
      <c r="FK120" s="6">
        <v>0</v>
      </c>
      <c r="FL120" s="6">
        <v>0</v>
      </c>
      <c r="FO120" s="6" t="s">
        <v>122</v>
      </c>
      <c r="FP120" s="6">
        <v>0</v>
      </c>
      <c r="FQ120" s="6">
        <v>0</v>
      </c>
      <c r="FR120" s="6">
        <v>0</v>
      </c>
      <c r="FS120" s="6">
        <v>0</v>
      </c>
      <c r="FV120" s="6" t="s">
        <v>122</v>
      </c>
      <c r="FW120" s="6">
        <v>0.03</v>
      </c>
      <c r="FX120" s="6">
        <v>0.12</v>
      </c>
      <c r="FY120" s="6">
        <v>0</v>
      </c>
      <c r="FZ120" s="6">
        <v>0</v>
      </c>
      <c r="GC120" s="6" t="s">
        <v>122</v>
      </c>
      <c r="GD120" s="6">
        <v>0.02</v>
      </c>
      <c r="GE120" s="6">
        <v>0</v>
      </c>
      <c r="GF120" s="6">
        <v>0</v>
      </c>
      <c r="GG120" s="6">
        <v>0</v>
      </c>
      <c r="GJ120" s="58" t="s">
        <v>122</v>
      </c>
      <c r="GK120" s="58">
        <v>0</v>
      </c>
      <c r="GL120" s="58">
        <v>0</v>
      </c>
      <c r="GM120" s="58">
        <v>0</v>
      </c>
      <c r="GN120" s="58">
        <v>0</v>
      </c>
      <c r="GQ120" s="58" t="s">
        <v>122</v>
      </c>
      <c r="GR120" s="58">
        <v>0.06</v>
      </c>
      <c r="GS120" s="58">
        <v>0.19</v>
      </c>
      <c r="GT120" s="58">
        <v>0</v>
      </c>
      <c r="GU120" s="58">
        <v>0</v>
      </c>
      <c r="GX120" s="62" t="s">
        <v>122</v>
      </c>
      <c r="GY120" s="62">
        <v>0</v>
      </c>
      <c r="GZ120" s="62">
        <v>0</v>
      </c>
      <c r="HA120" s="62">
        <v>0</v>
      </c>
      <c r="HB120" s="62">
        <v>0</v>
      </c>
      <c r="HE120" s="66" t="s">
        <v>122</v>
      </c>
      <c r="HF120" s="66">
        <v>0</v>
      </c>
      <c r="HG120" s="66">
        <v>0</v>
      </c>
      <c r="HH120" s="66">
        <v>0</v>
      </c>
      <c r="HI120" s="66">
        <v>0</v>
      </c>
      <c r="HL120" s="66" t="s">
        <v>122</v>
      </c>
      <c r="HM120" s="66">
        <v>0.06</v>
      </c>
      <c r="HN120" s="66">
        <v>0</v>
      </c>
      <c r="HO120" s="66">
        <v>0.11</v>
      </c>
      <c r="HP120" s="66">
        <v>0</v>
      </c>
      <c r="HS120" s="66" t="s">
        <v>122</v>
      </c>
      <c r="HT120" s="66">
        <v>0</v>
      </c>
      <c r="HU120" s="66">
        <v>0</v>
      </c>
      <c r="HV120" s="66">
        <v>0</v>
      </c>
      <c r="HW120" s="66">
        <v>0</v>
      </c>
      <c r="HZ120" s="66" t="s">
        <v>122</v>
      </c>
      <c r="IA120" s="75">
        <v>0.08</v>
      </c>
      <c r="IB120" s="75">
        <v>0</v>
      </c>
      <c r="IC120" s="75">
        <v>0.15</v>
      </c>
      <c r="ID120" s="75">
        <v>0</v>
      </c>
      <c r="IG120" s="66" t="s">
        <v>122</v>
      </c>
      <c r="IH120" s="66">
        <v>0</v>
      </c>
      <c r="II120" s="66">
        <v>0</v>
      </c>
      <c r="IJ120" s="66">
        <v>0</v>
      </c>
      <c r="IK120" s="66">
        <v>0</v>
      </c>
      <c r="IN120" s="66" t="s">
        <v>122</v>
      </c>
      <c r="IO120" s="66">
        <v>7.0000000000000007E-2</v>
      </c>
      <c r="IP120" s="66">
        <v>0</v>
      </c>
      <c r="IQ120" s="66">
        <v>0.13</v>
      </c>
      <c r="IR120" s="66">
        <v>0</v>
      </c>
      <c r="IU120" s="66" t="s">
        <v>122</v>
      </c>
      <c r="IV120" s="66">
        <v>0.23</v>
      </c>
      <c r="IW120" s="66">
        <v>0</v>
      </c>
      <c r="IX120" s="66">
        <v>0.43</v>
      </c>
      <c r="IY120" s="66">
        <v>0</v>
      </c>
      <c r="JB120" s="66" t="s">
        <v>122</v>
      </c>
      <c r="JC120" s="76">
        <v>0</v>
      </c>
      <c r="JD120" s="76">
        <v>0</v>
      </c>
      <c r="JE120" s="76">
        <v>0</v>
      </c>
      <c r="JF120" s="76">
        <v>0</v>
      </c>
      <c r="JI120" s="66" t="s">
        <v>122</v>
      </c>
      <c r="JJ120" s="66">
        <v>0</v>
      </c>
      <c r="JK120" s="66">
        <v>0</v>
      </c>
      <c r="JL120" s="66">
        <v>0</v>
      </c>
      <c r="JM120" s="66">
        <v>0</v>
      </c>
      <c r="JP120" s="72" t="s">
        <v>122</v>
      </c>
      <c r="JQ120" s="72">
        <v>0</v>
      </c>
      <c r="JR120" s="72">
        <v>0</v>
      </c>
      <c r="JS120" s="72">
        <v>0</v>
      </c>
      <c r="JT120" s="72">
        <v>0</v>
      </c>
      <c r="JW120" s="76" t="s">
        <v>122</v>
      </c>
      <c r="JX120" s="76">
        <v>0</v>
      </c>
      <c r="JY120" s="76">
        <v>0</v>
      </c>
      <c r="JZ120" s="76">
        <v>0</v>
      </c>
      <c r="KA120" s="76">
        <v>0</v>
      </c>
      <c r="KD120" s="76" t="s">
        <v>122</v>
      </c>
      <c r="KE120" s="76">
        <v>0</v>
      </c>
      <c r="KF120" s="76">
        <v>0</v>
      </c>
      <c r="KG120" s="76">
        <v>0</v>
      </c>
      <c r="KH120" s="76">
        <v>0</v>
      </c>
      <c r="KK120" s="6" t="s">
        <v>122</v>
      </c>
      <c r="KL120" s="6">
        <v>0.16</v>
      </c>
      <c r="KM120" s="6">
        <v>0</v>
      </c>
      <c r="KN120" s="6">
        <v>7.0000000000000007E-2</v>
      </c>
      <c r="KO120" s="6">
        <v>0.83</v>
      </c>
      <c r="KR120" s="76" t="s">
        <v>122</v>
      </c>
      <c r="KS120" s="76">
        <v>0</v>
      </c>
      <c r="KT120" s="76">
        <v>0</v>
      </c>
      <c r="KU120" s="76">
        <v>0</v>
      </c>
      <c r="KV120" s="76">
        <v>0</v>
      </c>
      <c r="KY120" s="76" t="s">
        <v>122</v>
      </c>
      <c r="KZ120" s="76">
        <v>0</v>
      </c>
      <c r="LA120" s="76">
        <v>0</v>
      </c>
      <c r="LB120" s="76">
        <v>0</v>
      </c>
      <c r="LC120" s="76">
        <v>0</v>
      </c>
      <c r="LF120" s="76" t="s">
        <v>122</v>
      </c>
      <c r="LG120" s="76">
        <v>0</v>
      </c>
      <c r="LH120" s="76">
        <v>0</v>
      </c>
      <c r="LI120" s="76">
        <v>0</v>
      </c>
      <c r="LJ120" s="76">
        <v>0</v>
      </c>
      <c r="LM120" s="76" t="s">
        <v>122</v>
      </c>
      <c r="LN120" s="76">
        <v>0.04</v>
      </c>
      <c r="LO120" s="76">
        <v>0.17</v>
      </c>
      <c r="LP120" s="76">
        <v>0</v>
      </c>
      <c r="LQ120" s="76">
        <v>0</v>
      </c>
      <c r="LR120" s="76"/>
      <c r="LS120" s="76"/>
      <c r="LT120" s="76" t="s">
        <v>122</v>
      </c>
      <c r="LU120" s="76">
        <v>0</v>
      </c>
      <c r="LV120" s="76">
        <v>0</v>
      </c>
      <c r="LW120" s="76">
        <v>0</v>
      </c>
      <c r="LX120" s="76">
        <v>0</v>
      </c>
      <c r="LY120" s="76"/>
      <c r="LZ120" s="76"/>
      <c r="MA120" s="76" t="s">
        <v>122</v>
      </c>
      <c r="MB120" s="76">
        <v>0</v>
      </c>
      <c r="MC120" s="76">
        <v>0</v>
      </c>
      <c r="MD120" s="76">
        <v>0</v>
      </c>
      <c r="ME120" s="76">
        <v>0</v>
      </c>
      <c r="MH120" s="76" t="s">
        <v>122</v>
      </c>
      <c r="MI120" s="76">
        <v>0.25</v>
      </c>
      <c r="MJ120" s="76">
        <v>0</v>
      </c>
      <c r="MK120" s="76">
        <v>0.47</v>
      </c>
      <c r="ML120" s="76">
        <v>0</v>
      </c>
      <c r="MM120" s="76"/>
      <c r="MN120" s="76"/>
      <c r="MO120" s="76" t="s">
        <v>122</v>
      </c>
      <c r="MP120" s="76">
        <v>0</v>
      </c>
      <c r="MQ120" s="76">
        <v>0</v>
      </c>
      <c r="MR120" s="76">
        <v>0</v>
      </c>
      <c r="MS120" s="76">
        <v>0</v>
      </c>
    </row>
    <row r="121" spans="1:357" x14ac:dyDescent="0.25">
      <c r="A121" s="1">
        <v>5.8</v>
      </c>
      <c r="B121" s="1">
        <v>5.85</v>
      </c>
      <c r="C121" s="1" t="s">
        <v>123</v>
      </c>
      <c r="D121" s="1">
        <v>0.9</v>
      </c>
      <c r="E121" s="1">
        <v>2.67</v>
      </c>
      <c r="F121" s="1">
        <v>0</v>
      </c>
      <c r="G121" s="1">
        <v>0</v>
      </c>
      <c r="H121" s="1"/>
      <c r="I121" s="1"/>
      <c r="J121" s="1" t="s">
        <v>123</v>
      </c>
      <c r="K121" s="1">
        <v>0.15</v>
      </c>
      <c r="L121" s="1">
        <v>0</v>
      </c>
      <c r="M121" s="1">
        <v>0</v>
      </c>
      <c r="N121" s="1">
        <v>0</v>
      </c>
      <c r="O121" s="1"/>
      <c r="P121" s="1"/>
      <c r="Q121" s="1" t="s">
        <v>123</v>
      </c>
      <c r="R121" s="1">
        <v>0.73</v>
      </c>
      <c r="S121" s="1">
        <v>0</v>
      </c>
      <c r="T121" s="1">
        <v>1.39</v>
      </c>
      <c r="U121" s="1">
        <v>0</v>
      </c>
      <c r="V121" s="1"/>
      <c r="W121" s="1"/>
      <c r="X121" s="1" t="s">
        <v>123</v>
      </c>
      <c r="Y121" s="1">
        <v>1.35</v>
      </c>
      <c r="Z121" s="1">
        <v>5.29</v>
      </c>
      <c r="AA121" s="1">
        <v>0.28000000000000003</v>
      </c>
      <c r="AB121" s="1">
        <v>0</v>
      </c>
      <c r="AC121" s="1"/>
      <c r="AD121" s="1"/>
      <c r="AE121" s="6" t="s">
        <v>123</v>
      </c>
      <c r="AF121" s="6">
        <v>1.31</v>
      </c>
      <c r="AG121" s="6">
        <v>4.76</v>
      </c>
      <c r="AH121" s="6">
        <v>0.22</v>
      </c>
      <c r="AI121" s="6">
        <v>0</v>
      </c>
      <c r="AJ121" s="1"/>
      <c r="AK121" s="1"/>
      <c r="AL121" s="6" t="s">
        <v>123</v>
      </c>
      <c r="AM121" s="6">
        <v>0.25</v>
      </c>
      <c r="AN121" s="6">
        <v>0.42</v>
      </c>
      <c r="AO121" s="6">
        <v>0</v>
      </c>
      <c r="AP121" s="6">
        <v>0.78</v>
      </c>
      <c r="AQ121" s="1"/>
      <c r="AR121" s="1"/>
      <c r="AS121" s="6" t="s">
        <v>123</v>
      </c>
      <c r="AT121" s="6">
        <v>0.26</v>
      </c>
      <c r="AU121" s="6">
        <v>0.56999999999999995</v>
      </c>
      <c r="AV121" s="6">
        <v>0</v>
      </c>
      <c r="AW121" s="6">
        <v>0.21</v>
      </c>
      <c r="AZ121" s="6" t="s">
        <v>123</v>
      </c>
      <c r="BA121" s="6">
        <v>0.17</v>
      </c>
      <c r="BB121" s="6">
        <v>0</v>
      </c>
      <c r="BC121" s="6">
        <v>0.1</v>
      </c>
      <c r="BD121" s="6">
        <v>0.86</v>
      </c>
      <c r="BG121" s="6" t="s">
        <v>123</v>
      </c>
      <c r="BH121" s="6">
        <v>0.51</v>
      </c>
      <c r="BI121" s="6">
        <v>0.57999999999999996</v>
      </c>
      <c r="BJ121" s="6">
        <v>0.56999999999999995</v>
      </c>
      <c r="BK121" s="6">
        <v>0.33</v>
      </c>
      <c r="BN121" s="6" t="s">
        <v>123</v>
      </c>
      <c r="BO121" s="6">
        <v>0.33</v>
      </c>
      <c r="BP121" s="6">
        <v>0</v>
      </c>
      <c r="BQ121" s="6">
        <v>0.5</v>
      </c>
      <c r="BR121" s="6">
        <v>0.56999999999999995</v>
      </c>
      <c r="BU121" s="6" t="s">
        <v>123</v>
      </c>
      <c r="BV121" s="6">
        <v>0.54</v>
      </c>
      <c r="BW121" s="6">
        <v>0</v>
      </c>
      <c r="BX121" s="6">
        <v>0.62</v>
      </c>
      <c r="BY121" s="6">
        <v>1.27</v>
      </c>
      <c r="CB121" s="6" t="s">
        <v>123</v>
      </c>
      <c r="CC121" s="6">
        <v>0.56000000000000005</v>
      </c>
      <c r="CD121" s="6">
        <v>0.16</v>
      </c>
      <c r="CE121" s="6">
        <v>0.61</v>
      </c>
      <c r="CF121" s="6">
        <v>0.53</v>
      </c>
      <c r="CI121" s="6" t="s">
        <v>123</v>
      </c>
      <c r="CJ121" s="6">
        <v>0.12</v>
      </c>
      <c r="CK121" s="6">
        <v>0</v>
      </c>
      <c r="CL121" s="6">
        <v>0.25</v>
      </c>
      <c r="CM121" s="6">
        <v>0</v>
      </c>
      <c r="CP121" s="6" t="s">
        <v>123</v>
      </c>
      <c r="CQ121" s="6">
        <v>0.13</v>
      </c>
      <c r="CR121" s="6">
        <v>0.13</v>
      </c>
      <c r="CS121" s="6">
        <v>0</v>
      </c>
      <c r="CT121" s="6">
        <v>0</v>
      </c>
      <c r="CW121" s="6" t="s">
        <v>123</v>
      </c>
      <c r="CX121" s="6">
        <v>0.06</v>
      </c>
      <c r="CY121" s="6">
        <v>0</v>
      </c>
      <c r="CZ121" s="6">
        <v>0.11</v>
      </c>
      <c r="DA121" s="6">
        <v>0</v>
      </c>
      <c r="DD121" s="6" t="s">
        <v>123</v>
      </c>
      <c r="DE121" s="6">
        <v>0.2</v>
      </c>
      <c r="DF121" s="6">
        <v>0</v>
      </c>
      <c r="DG121" s="6">
        <v>0.15</v>
      </c>
      <c r="DH121" s="6">
        <v>0.41</v>
      </c>
      <c r="DK121" s="6" t="s">
        <v>123</v>
      </c>
      <c r="DL121" s="6">
        <v>0.18</v>
      </c>
      <c r="DM121" s="6">
        <v>0</v>
      </c>
      <c r="DN121" s="6">
        <v>0.25</v>
      </c>
      <c r="DO121" s="6">
        <v>0.35</v>
      </c>
      <c r="DR121" s="6" t="s">
        <v>123</v>
      </c>
      <c r="DS121" s="6">
        <v>0.28000000000000003</v>
      </c>
      <c r="DT121" s="6">
        <v>0.13</v>
      </c>
      <c r="DU121" s="6">
        <v>0.17</v>
      </c>
      <c r="DV121" s="6">
        <v>0.64</v>
      </c>
      <c r="DY121" s="6" t="s">
        <v>123</v>
      </c>
      <c r="DZ121" s="6">
        <v>0.3</v>
      </c>
      <c r="EA121" s="6">
        <v>0</v>
      </c>
      <c r="EB121" s="6">
        <v>0.53</v>
      </c>
      <c r="EC121" s="6">
        <v>0.36</v>
      </c>
      <c r="EF121" s="6" t="s">
        <v>123</v>
      </c>
      <c r="EG121" s="6">
        <v>0.32</v>
      </c>
      <c r="EH121" s="6">
        <v>0</v>
      </c>
      <c r="EI121" s="6">
        <v>0.55000000000000004</v>
      </c>
      <c r="EJ121" s="6">
        <v>0.44</v>
      </c>
      <c r="EM121" s="6" t="s">
        <v>123</v>
      </c>
      <c r="EN121" s="6">
        <v>0</v>
      </c>
      <c r="EO121" s="6">
        <v>0</v>
      </c>
      <c r="EP121" s="6">
        <v>0</v>
      </c>
      <c r="EQ121" s="6">
        <v>0</v>
      </c>
      <c r="ET121" s="6" t="s">
        <v>123</v>
      </c>
      <c r="EU121" s="6">
        <v>0</v>
      </c>
      <c r="EV121" s="6">
        <v>0</v>
      </c>
      <c r="EW121" s="6">
        <v>0</v>
      </c>
      <c r="EX121" s="6">
        <v>0</v>
      </c>
      <c r="FA121" s="6" t="s">
        <v>123</v>
      </c>
      <c r="FB121" s="6">
        <v>0.1</v>
      </c>
      <c r="FC121" s="6">
        <v>0.32</v>
      </c>
      <c r="FD121" s="6">
        <v>0</v>
      </c>
      <c r="FE121" s="6">
        <v>0</v>
      </c>
      <c r="FH121" s="6" t="s">
        <v>123</v>
      </c>
      <c r="FI121" s="6">
        <v>0.46</v>
      </c>
      <c r="FJ121" s="6">
        <v>0</v>
      </c>
      <c r="FK121" s="6">
        <v>0.46</v>
      </c>
      <c r="FL121" s="6">
        <v>1.32</v>
      </c>
      <c r="FO121" s="6" t="s">
        <v>123</v>
      </c>
      <c r="FP121" s="6">
        <v>0.54</v>
      </c>
      <c r="FQ121" s="6">
        <v>0</v>
      </c>
      <c r="FR121" s="6">
        <v>7.0000000000000007E-2</v>
      </c>
      <c r="FS121" s="6">
        <v>0</v>
      </c>
      <c r="FV121" s="6" t="s">
        <v>123</v>
      </c>
      <c r="FW121" s="6">
        <v>0</v>
      </c>
      <c r="FX121" s="6">
        <v>0</v>
      </c>
      <c r="FY121" s="6">
        <v>0</v>
      </c>
      <c r="FZ121" s="6">
        <v>0</v>
      </c>
      <c r="GC121" s="6" t="s">
        <v>123</v>
      </c>
      <c r="GD121" s="6">
        <v>0.15</v>
      </c>
      <c r="GE121" s="6">
        <v>0</v>
      </c>
      <c r="GF121" s="6">
        <v>0.26</v>
      </c>
      <c r="GG121" s="6">
        <v>0</v>
      </c>
      <c r="GJ121" s="58" t="s">
        <v>123</v>
      </c>
      <c r="GK121" s="58">
        <v>0.1</v>
      </c>
      <c r="GL121" s="58">
        <v>0</v>
      </c>
      <c r="GM121" s="58">
        <v>0</v>
      </c>
      <c r="GN121" s="58">
        <v>0</v>
      </c>
      <c r="GQ121" s="58" t="s">
        <v>123</v>
      </c>
      <c r="GR121" s="58">
        <v>0</v>
      </c>
      <c r="GS121" s="58">
        <v>0</v>
      </c>
      <c r="GT121" s="58">
        <v>0</v>
      </c>
      <c r="GU121" s="58">
        <v>0</v>
      </c>
      <c r="GX121" s="62" t="s">
        <v>123</v>
      </c>
      <c r="GY121" s="62">
        <v>7.0000000000000007E-2</v>
      </c>
      <c r="GZ121" s="62">
        <v>0</v>
      </c>
      <c r="HA121" s="62">
        <v>0</v>
      </c>
      <c r="HB121" s="62">
        <v>0</v>
      </c>
      <c r="HE121" s="66" t="s">
        <v>123</v>
      </c>
      <c r="HF121" s="66">
        <v>0</v>
      </c>
      <c r="HG121" s="66">
        <v>0</v>
      </c>
      <c r="HH121" s="66">
        <v>0</v>
      </c>
      <c r="HI121" s="66">
        <v>0</v>
      </c>
      <c r="HL121" s="66" t="s">
        <v>123</v>
      </c>
      <c r="HM121" s="66">
        <v>0.12</v>
      </c>
      <c r="HN121" s="66">
        <v>0.11</v>
      </c>
      <c r="HO121" s="66">
        <v>0</v>
      </c>
      <c r="HP121" s="66">
        <v>0</v>
      </c>
      <c r="HS121" s="66" t="s">
        <v>123</v>
      </c>
      <c r="HT121" s="66">
        <v>0.18</v>
      </c>
      <c r="HU121" s="66">
        <v>0</v>
      </c>
      <c r="HV121" s="66">
        <v>0</v>
      </c>
      <c r="HW121" s="66">
        <v>0</v>
      </c>
      <c r="HZ121" s="66" t="s">
        <v>123</v>
      </c>
      <c r="IA121" s="75">
        <v>0.16</v>
      </c>
      <c r="IB121" s="75">
        <v>0</v>
      </c>
      <c r="IC121" s="75">
        <v>0</v>
      </c>
      <c r="ID121" s="75">
        <v>0</v>
      </c>
      <c r="IG121" s="66" t="s">
        <v>123</v>
      </c>
      <c r="IH121" s="66">
        <v>0</v>
      </c>
      <c r="II121" s="66">
        <v>0</v>
      </c>
      <c r="IJ121" s="66">
        <v>0</v>
      </c>
      <c r="IK121" s="66">
        <v>0</v>
      </c>
      <c r="IN121" s="66" t="s">
        <v>123</v>
      </c>
      <c r="IO121" s="66">
        <v>7.0000000000000007E-2</v>
      </c>
      <c r="IP121" s="66">
        <v>0</v>
      </c>
      <c r="IQ121" s="66">
        <v>0</v>
      </c>
      <c r="IR121" s="66">
        <v>0</v>
      </c>
      <c r="IU121" s="66" t="s">
        <v>123</v>
      </c>
      <c r="IV121" s="66">
        <v>0.13</v>
      </c>
      <c r="IW121" s="66">
        <v>0</v>
      </c>
      <c r="IX121" s="66">
        <v>7.0000000000000007E-2</v>
      </c>
      <c r="IY121" s="66">
        <v>0</v>
      </c>
      <c r="JB121" s="66" t="s">
        <v>123</v>
      </c>
      <c r="JC121" s="76">
        <v>0.08</v>
      </c>
      <c r="JD121" s="76">
        <v>0</v>
      </c>
      <c r="JE121" s="76">
        <v>0</v>
      </c>
      <c r="JF121" s="76">
        <v>0</v>
      </c>
      <c r="JI121" s="66" t="s">
        <v>123</v>
      </c>
      <c r="JJ121" s="66">
        <v>0.05</v>
      </c>
      <c r="JK121" s="66">
        <v>0.18</v>
      </c>
      <c r="JL121" s="66">
        <v>0</v>
      </c>
      <c r="JM121" s="66">
        <v>0</v>
      </c>
      <c r="JP121" s="72" t="s">
        <v>123</v>
      </c>
      <c r="JQ121" s="72">
        <v>0.1</v>
      </c>
      <c r="JR121" s="72">
        <v>0</v>
      </c>
      <c r="JS121" s="72">
        <v>0</v>
      </c>
      <c r="JT121" s="72">
        <v>0</v>
      </c>
      <c r="JW121" s="76" t="s">
        <v>123</v>
      </c>
      <c r="JX121" s="76">
        <v>0.12</v>
      </c>
      <c r="JY121" s="76">
        <v>0</v>
      </c>
      <c r="JZ121" s="76">
        <v>0.08</v>
      </c>
      <c r="KA121" s="76">
        <v>0</v>
      </c>
      <c r="KD121" s="76" t="s">
        <v>123</v>
      </c>
      <c r="KE121" s="76">
        <v>0.13</v>
      </c>
      <c r="KF121" s="76">
        <v>0</v>
      </c>
      <c r="KG121" s="76">
        <v>0</v>
      </c>
      <c r="KH121" s="76">
        <v>0</v>
      </c>
      <c r="KK121" s="6" t="s">
        <v>123</v>
      </c>
      <c r="KL121" s="6">
        <v>0.16</v>
      </c>
      <c r="KM121" s="6">
        <v>0.48</v>
      </c>
      <c r="KN121" s="6">
        <v>0</v>
      </c>
      <c r="KO121" s="6">
        <v>0.3</v>
      </c>
      <c r="KR121" s="76" t="s">
        <v>123</v>
      </c>
      <c r="KS121" s="76">
        <v>0</v>
      </c>
      <c r="KT121" s="76">
        <v>0</v>
      </c>
      <c r="KU121" s="76">
        <v>0</v>
      </c>
      <c r="KV121" s="76">
        <v>0</v>
      </c>
      <c r="KY121" s="76" t="s">
        <v>123</v>
      </c>
      <c r="KZ121" s="76">
        <v>0</v>
      </c>
      <c r="LA121" s="76">
        <v>0</v>
      </c>
      <c r="LB121" s="76">
        <v>0</v>
      </c>
      <c r="LC121" s="76">
        <v>0</v>
      </c>
      <c r="LF121" s="76" t="s">
        <v>123</v>
      </c>
      <c r="LG121" s="76">
        <v>0</v>
      </c>
      <c r="LH121" s="76">
        <v>0</v>
      </c>
      <c r="LI121" s="76">
        <v>0</v>
      </c>
      <c r="LJ121" s="76">
        <v>0</v>
      </c>
      <c r="LM121" s="76" t="s">
        <v>123</v>
      </c>
      <c r="LN121" s="76">
        <v>0</v>
      </c>
      <c r="LO121" s="76">
        <v>0</v>
      </c>
      <c r="LP121" s="76">
        <v>0</v>
      </c>
      <c r="LQ121" s="76">
        <v>0</v>
      </c>
      <c r="LR121" s="76"/>
      <c r="LS121" s="76"/>
      <c r="LT121" s="76" t="s">
        <v>123</v>
      </c>
      <c r="LU121" s="76">
        <v>0.08</v>
      </c>
      <c r="LV121" s="76">
        <v>0.28000000000000003</v>
      </c>
      <c r="LW121" s="76">
        <v>0</v>
      </c>
      <c r="LX121" s="76">
        <v>0</v>
      </c>
      <c r="LY121" s="76"/>
      <c r="LZ121" s="76"/>
      <c r="MA121" s="76" t="s">
        <v>123</v>
      </c>
      <c r="MB121" s="76">
        <v>0.06</v>
      </c>
      <c r="MC121" s="76">
        <v>0.22</v>
      </c>
      <c r="MD121" s="76">
        <v>0</v>
      </c>
      <c r="ME121" s="76">
        <v>0</v>
      </c>
      <c r="MH121" s="76" t="s">
        <v>123</v>
      </c>
      <c r="MI121" s="76">
        <v>0.39</v>
      </c>
      <c r="MJ121" s="76">
        <v>1.31</v>
      </c>
      <c r="MK121" s="76">
        <v>0</v>
      </c>
      <c r="ML121" s="76">
        <v>0</v>
      </c>
      <c r="MM121" s="76"/>
      <c r="MN121" s="76"/>
      <c r="MO121" s="76" t="s">
        <v>123</v>
      </c>
      <c r="MP121" s="76">
        <v>0.05</v>
      </c>
      <c r="MQ121" s="76">
        <v>0</v>
      </c>
      <c r="MR121" s="76">
        <v>0.1</v>
      </c>
      <c r="MS121" s="76">
        <v>0</v>
      </c>
    </row>
    <row r="122" spans="1:357" x14ac:dyDescent="0.25">
      <c r="A122" s="1">
        <v>5.85</v>
      </c>
      <c r="B122" s="1">
        <v>5.9</v>
      </c>
      <c r="C122" s="1" t="s">
        <v>124</v>
      </c>
      <c r="D122" s="1">
        <v>2.68</v>
      </c>
      <c r="E122" s="1">
        <v>5.47</v>
      </c>
      <c r="F122" s="1">
        <v>0.22</v>
      </c>
      <c r="G122" s="1">
        <v>5.33</v>
      </c>
      <c r="H122" s="1"/>
      <c r="I122" s="1"/>
      <c r="J122" s="1" t="s">
        <v>124</v>
      </c>
      <c r="K122" s="1">
        <v>0.92</v>
      </c>
      <c r="L122" s="1">
        <v>1.51</v>
      </c>
      <c r="M122" s="1">
        <v>0.19</v>
      </c>
      <c r="N122" s="1">
        <v>2.37</v>
      </c>
      <c r="O122" s="1"/>
      <c r="P122" s="1"/>
      <c r="Q122" s="1" t="s">
        <v>124</v>
      </c>
      <c r="R122" s="1">
        <v>3.27</v>
      </c>
      <c r="S122" s="1">
        <v>11.81</v>
      </c>
      <c r="T122" s="1">
        <v>0.4</v>
      </c>
      <c r="U122" s="1">
        <v>1.37</v>
      </c>
      <c r="V122" s="1"/>
      <c r="W122" s="1"/>
      <c r="X122" s="1" t="s">
        <v>124</v>
      </c>
      <c r="Y122" s="1">
        <v>3.32</v>
      </c>
      <c r="Z122" s="1">
        <v>4.5199999999999996</v>
      </c>
      <c r="AA122" s="1">
        <v>2.41</v>
      </c>
      <c r="AB122" s="1">
        <v>5.51</v>
      </c>
      <c r="AC122" s="1"/>
      <c r="AD122" s="1"/>
      <c r="AE122" s="6" t="s">
        <v>124</v>
      </c>
      <c r="AF122" s="6">
        <v>4.2</v>
      </c>
      <c r="AG122" s="6">
        <v>15.63</v>
      </c>
      <c r="AH122" s="6">
        <v>0.55000000000000004</v>
      </c>
      <c r="AI122" s="6">
        <v>1.07</v>
      </c>
      <c r="AJ122" s="1"/>
      <c r="AK122" s="1"/>
      <c r="AL122" s="6" t="s">
        <v>124</v>
      </c>
      <c r="AM122" s="6">
        <v>2.72</v>
      </c>
      <c r="AN122" s="6">
        <v>6.45</v>
      </c>
      <c r="AO122" s="6">
        <v>0.56000000000000005</v>
      </c>
      <c r="AP122" s="6">
        <v>4.5</v>
      </c>
      <c r="AQ122" s="1"/>
      <c r="AR122" s="1"/>
      <c r="AS122" s="6" t="s">
        <v>124</v>
      </c>
      <c r="AT122" s="6">
        <v>1.64</v>
      </c>
      <c r="AU122" s="6">
        <v>0.56999999999999995</v>
      </c>
      <c r="AV122" s="6">
        <v>1.49</v>
      </c>
      <c r="AW122" s="6">
        <v>4.28</v>
      </c>
      <c r="AZ122" s="6" t="s">
        <v>124</v>
      </c>
      <c r="BA122" s="6">
        <v>4.97</v>
      </c>
      <c r="BB122" s="6">
        <v>10.07</v>
      </c>
      <c r="BC122" s="6">
        <v>3.14</v>
      </c>
      <c r="BD122" s="6">
        <v>2.2599999999999998</v>
      </c>
      <c r="BG122" s="6" t="s">
        <v>124</v>
      </c>
      <c r="BH122" s="6">
        <v>1.71</v>
      </c>
      <c r="BI122" s="6">
        <v>1.06</v>
      </c>
      <c r="BJ122" s="6">
        <v>1.1299999999999999</v>
      </c>
      <c r="BK122" s="6">
        <v>4.74</v>
      </c>
      <c r="BN122" s="6" t="s">
        <v>124</v>
      </c>
      <c r="BO122" s="6">
        <v>5.2</v>
      </c>
      <c r="BP122" s="6">
        <v>14.12</v>
      </c>
      <c r="BQ122" s="6">
        <v>0.78</v>
      </c>
      <c r="BR122" s="6">
        <v>3.07</v>
      </c>
      <c r="BU122" s="6" t="s">
        <v>124</v>
      </c>
      <c r="BV122" s="6">
        <v>1.71</v>
      </c>
      <c r="BW122" s="6">
        <v>1.92</v>
      </c>
      <c r="BX122" s="6">
        <v>2.0099999999999998</v>
      </c>
      <c r="BY122" s="6">
        <v>0.19</v>
      </c>
      <c r="CB122" s="6" t="s">
        <v>124</v>
      </c>
      <c r="CC122" s="6">
        <v>1.43</v>
      </c>
      <c r="CD122" s="6">
        <v>3.15</v>
      </c>
      <c r="CE122" s="6">
        <v>0.8</v>
      </c>
      <c r="CF122" s="6">
        <v>1.02</v>
      </c>
      <c r="CI122" s="6" t="s">
        <v>124</v>
      </c>
      <c r="CJ122" s="6">
        <v>4.3499999999999996</v>
      </c>
      <c r="CK122" s="6">
        <v>11.6</v>
      </c>
      <c r="CL122" s="6">
        <v>0.65</v>
      </c>
      <c r="CM122" s="6">
        <v>3.18</v>
      </c>
      <c r="CP122" s="6" t="s">
        <v>124</v>
      </c>
      <c r="CQ122" s="6">
        <v>3.76</v>
      </c>
      <c r="CR122" s="6">
        <v>9.2799999999999994</v>
      </c>
      <c r="CS122" s="6">
        <v>0.81</v>
      </c>
      <c r="CT122" s="6">
        <v>3.83</v>
      </c>
      <c r="CW122" s="6" t="s">
        <v>124</v>
      </c>
      <c r="CX122" s="6">
        <v>2.92</v>
      </c>
      <c r="CY122" s="6">
        <v>8.58</v>
      </c>
      <c r="CZ122" s="6">
        <v>1.03</v>
      </c>
      <c r="DA122" s="6">
        <v>1.53</v>
      </c>
      <c r="DD122" s="6" t="s">
        <v>124</v>
      </c>
      <c r="DE122" s="6">
        <v>1.68</v>
      </c>
      <c r="DF122" s="6">
        <v>4</v>
      </c>
      <c r="DG122" s="6">
        <v>0.54</v>
      </c>
      <c r="DH122" s="6">
        <v>1.97</v>
      </c>
      <c r="DK122" s="6" t="s">
        <v>124</v>
      </c>
      <c r="DL122" s="6">
        <v>2.66</v>
      </c>
      <c r="DM122" s="6">
        <v>7.58</v>
      </c>
      <c r="DN122" s="6">
        <v>0.44</v>
      </c>
      <c r="DO122" s="6">
        <v>2.17</v>
      </c>
      <c r="DR122" s="6" t="s">
        <v>124</v>
      </c>
      <c r="DS122" s="6">
        <v>1.54</v>
      </c>
      <c r="DT122" s="6">
        <v>4.4000000000000004</v>
      </c>
      <c r="DU122" s="6">
        <v>0</v>
      </c>
      <c r="DV122" s="6">
        <v>1.79</v>
      </c>
      <c r="DY122" s="6" t="s">
        <v>124</v>
      </c>
      <c r="DZ122" s="6">
        <v>0.52</v>
      </c>
      <c r="EA122" s="6">
        <v>1.17</v>
      </c>
      <c r="EB122" s="6">
        <v>0.26</v>
      </c>
      <c r="EC122" s="6">
        <v>0</v>
      </c>
      <c r="EF122" s="6" t="s">
        <v>124</v>
      </c>
      <c r="EG122" s="6">
        <v>0.94</v>
      </c>
      <c r="EH122" s="6">
        <v>0</v>
      </c>
      <c r="EI122" s="6">
        <v>1.83</v>
      </c>
      <c r="EJ122" s="6">
        <v>0.42</v>
      </c>
      <c r="EM122" s="6" t="s">
        <v>124</v>
      </c>
      <c r="EN122" s="6">
        <v>0.91</v>
      </c>
      <c r="EO122" s="6">
        <v>0</v>
      </c>
      <c r="EP122" s="6">
        <v>1.7</v>
      </c>
      <c r="EQ122" s="6">
        <v>0</v>
      </c>
      <c r="ET122" s="6" t="s">
        <v>124</v>
      </c>
      <c r="EU122" s="6">
        <v>0.03</v>
      </c>
      <c r="EV122" s="6">
        <v>0</v>
      </c>
      <c r="EW122" s="6">
        <v>7.0000000000000007E-2</v>
      </c>
      <c r="EX122" s="6">
        <v>0</v>
      </c>
      <c r="FA122" s="6" t="s">
        <v>124</v>
      </c>
      <c r="FB122" s="6">
        <v>0.18</v>
      </c>
      <c r="FC122" s="6">
        <v>0.31</v>
      </c>
      <c r="FD122" s="6">
        <v>0.18</v>
      </c>
      <c r="FE122" s="6">
        <v>0</v>
      </c>
      <c r="FH122" s="6" t="s">
        <v>124</v>
      </c>
      <c r="FI122" s="6">
        <v>0.45</v>
      </c>
      <c r="FJ122" s="6">
        <v>0</v>
      </c>
      <c r="FK122" s="6">
        <v>0.85</v>
      </c>
      <c r="FL122" s="6">
        <v>0</v>
      </c>
      <c r="FO122" s="6" t="s">
        <v>124</v>
      </c>
      <c r="FP122" s="6">
        <v>0.19</v>
      </c>
      <c r="FQ122" s="6">
        <v>0</v>
      </c>
      <c r="FR122" s="6">
        <v>0.35</v>
      </c>
      <c r="FS122" s="6">
        <v>0</v>
      </c>
      <c r="FV122" s="6" t="s">
        <v>124</v>
      </c>
      <c r="FW122" s="6">
        <v>7.0000000000000007E-2</v>
      </c>
      <c r="FX122" s="6">
        <v>0</v>
      </c>
      <c r="FY122" s="6">
        <v>0.12</v>
      </c>
      <c r="FZ122" s="6">
        <v>0</v>
      </c>
      <c r="GC122" s="6" t="s">
        <v>124</v>
      </c>
      <c r="GD122" s="6">
        <v>0.19</v>
      </c>
      <c r="GE122" s="6">
        <v>0.17</v>
      </c>
      <c r="GF122" s="6">
        <v>0.25</v>
      </c>
      <c r="GG122" s="6">
        <v>0</v>
      </c>
      <c r="GJ122" s="58" t="s">
        <v>124</v>
      </c>
      <c r="GK122" s="58">
        <v>0</v>
      </c>
      <c r="GL122" s="58">
        <v>0</v>
      </c>
      <c r="GM122" s="58">
        <v>0</v>
      </c>
      <c r="GN122" s="58">
        <v>0</v>
      </c>
      <c r="GQ122" s="58" t="s">
        <v>124</v>
      </c>
      <c r="GR122" s="58">
        <v>0.05</v>
      </c>
      <c r="GS122" s="58">
        <v>0</v>
      </c>
      <c r="GT122" s="58">
        <v>0</v>
      </c>
      <c r="GU122" s="58">
        <v>0</v>
      </c>
      <c r="GX122" s="62" t="s">
        <v>124</v>
      </c>
      <c r="GY122" s="62">
        <v>0</v>
      </c>
      <c r="GZ122" s="62">
        <v>0</v>
      </c>
      <c r="HA122" s="62">
        <v>0</v>
      </c>
      <c r="HB122" s="62">
        <v>0</v>
      </c>
      <c r="HE122" s="66" t="s">
        <v>124</v>
      </c>
      <c r="HF122" s="66">
        <v>0.05</v>
      </c>
      <c r="HG122" s="66">
        <v>0</v>
      </c>
      <c r="HH122" s="66">
        <v>0.09</v>
      </c>
      <c r="HI122" s="66">
        <v>0</v>
      </c>
      <c r="HL122" s="66" t="s">
        <v>124</v>
      </c>
      <c r="HM122" s="66">
        <v>0.22</v>
      </c>
      <c r="HN122" s="66">
        <v>0</v>
      </c>
      <c r="HO122" s="66">
        <v>0.44</v>
      </c>
      <c r="HP122" s="66">
        <v>0</v>
      </c>
      <c r="HS122" s="66" t="s">
        <v>124</v>
      </c>
      <c r="HT122" s="66">
        <v>0.28000000000000003</v>
      </c>
      <c r="HU122" s="66">
        <v>0</v>
      </c>
      <c r="HV122" s="66">
        <v>0.52</v>
      </c>
      <c r="HW122" s="66">
        <v>0</v>
      </c>
      <c r="HZ122" s="66" t="s">
        <v>124</v>
      </c>
      <c r="IA122" s="75">
        <v>0.04</v>
      </c>
      <c r="IB122" s="75">
        <v>0</v>
      </c>
      <c r="IC122" s="75">
        <v>7.0000000000000007E-2</v>
      </c>
      <c r="ID122" s="75">
        <v>0</v>
      </c>
      <c r="IG122" s="66" t="s">
        <v>124</v>
      </c>
      <c r="IH122" s="66">
        <v>0</v>
      </c>
      <c r="II122" s="66">
        <v>0</v>
      </c>
      <c r="IJ122" s="66">
        <v>0</v>
      </c>
      <c r="IK122" s="66">
        <v>0</v>
      </c>
      <c r="IN122" s="66" t="s">
        <v>124</v>
      </c>
      <c r="IO122" s="66">
        <v>0</v>
      </c>
      <c r="IP122" s="66">
        <v>0</v>
      </c>
      <c r="IQ122" s="66">
        <v>0</v>
      </c>
      <c r="IR122" s="66">
        <v>0</v>
      </c>
      <c r="IU122" s="66" t="s">
        <v>124</v>
      </c>
      <c r="IV122" s="66">
        <v>0</v>
      </c>
      <c r="IW122" s="66">
        <v>0</v>
      </c>
      <c r="IX122" s="66">
        <v>0</v>
      </c>
      <c r="IY122" s="66">
        <v>0</v>
      </c>
      <c r="JB122" s="66" t="s">
        <v>124</v>
      </c>
      <c r="JC122" s="76">
        <v>0.1</v>
      </c>
      <c r="JD122" s="76">
        <v>0.38</v>
      </c>
      <c r="JE122" s="76">
        <v>0</v>
      </c>
      <c r="JF122" s="76">
        <v>0</v>
      </c>
      <c r="JI122" s="66" t="s">
        <v>124</v>
      </c>
      <c r="JJ122" s="66">
        <v>0</v>
      </c>
      <c r="JK122" s="66">
        <v>0</v>
      </c>
      <c r="JL122" s="66">
        <v>0</v>
      </c>
      <c r="JM122" s="66">
        <v>0</v>
      </c>
      <c r="JP122" s="72" t="s">
        <v>124</v>
      </c>
      <c r="JQ122" s="72">
        <v>0</v>
      </c>
      <c r="JR122" s="72">
        <v>0</v>
      </c>
      <c r="JS122" s="72">
        <v>0</v>
      </c>
      <c r="JT122" s="72">
        <v>0</v>
      </c>
      <c r="JW122" s="76" t="s">
        <v>124</v>
      </c>
      <c r="JX122" s="76">
        <v>0.05</v>
      </c>
      <c r="JY122" s="76">
        <v>0.16</v>
      </c>
      <c r="JZ122" s="76">
        <v>0</v>
      </c>
      <c r="KA122" s="76">
        <v>0</v>
      </c>
      <c r="KD122" s="76" t="s">
        <v>124</v>
      </c>
      <c r="KE122" s="76">
        <v>0</v>
      </c>
      <c r="KF122" s="76">
        <v>0</v>
      </c>
      <c r="KG122" s="76">
        <v>0</v>
      </c>
      <c r="KH122" s="76">
        <v>0</v>
      </c>
      <c r="KK122" s="6" t="s">
        <v>124</v>
      </c>
      <c r="KL122" s="6">
        <v>0.04</v>
      </c>
      <c r="KM122" s="6">
        <v>0.16</v>
      </c>
      <c r="KN122" s="6">
        <v>0</v>
      </c>
      <c r="KO122" s="6">
        <v>0</v>
      </c>
      <c r="KR122" s="76" t="s">
        <v>124</v>
      </c>
      <c r="KS122" s="76">
        <v>0</v>
      </c>
      <c r="KT122" s="76">
        <v>0</v>
      </c>
      <c r="KU122" s="76">
        <v>0</v>
      </c>
      <c r="KV122" s="76">
        <v>0</v>
      </c>
      <c r="KY122" s="76" t="s">
        <v>124</v>
      </c>
      <c r="KZ122" s="76">
        <v>0</v>
      </c>
      <c r="LA122" s="76">
        <v>0</v>
      </c>
      <c r="LB122" s="76">
        <v>0</v>
      </c>
      <c r="LC122" s="76">
        <v>0</v>
      </c>
      <c r="LF122" s="76" t="s">
        <v>124</v>
      </c>
      <c r="LG122" s="76">
        <v>0</v>
      </c>
      <c r="LH122" s="76">
        <v>0</v>
      </c>
      <c r="LI122" s="76">
        <v>0</v>
      </c>
      <c r="LJ122" s="76">
        <v>0</v>
      </c>
      <c r="LM122" s="76" t="s">
        <v>124</v>
      </c>
      <c r="LN122" s="76">
        <v>0.06</v>
      </c>
      <c r="LO122" s="76">
        <v>0</v>
      </c>
      <c r="LP122" s="76">
        <v>0</v>
      </c>
      <c r="LQ122" s="76">
        <v>0</v>
      </c>
      <c r="LR122" s="76"/>
      <c r="LS122" s="76"/>
      <c r="LT122" s="76" t="s">
        <v>124</v>
      </c>
      <c r="LU122" s="76">
        <v>0.18</v>
      </c>
      <c r="LV122" s="76">
        <v>0.66</v>
      </c>
      <c r="LW122" s="76">
        <v>0</v>
      </c>
      <c r="LX122" s="76">
        <v>0</v>
      </c>
      <c r="LY122" s="76"/>
      <c r="LZ122" s="76"/>
      <c r="MA122" s="76" t="s">
        <v>124</v>
      </c>
      <c r="MB122" s="76">
        <v>0.23</v>
      </c>
      <c r="MC122" s="76">
        <v>0.27</v>
      </c>
      <c r="MD122" s="76">
        <v>0.31</v>
      </c>
      <c r="ME122" s="76">
        <v>0</v>
      </c>
      <c r="MH122" s="76" t="s">
        <v>124</v>
      </c>
      <c r="MI122" s="76">
        <v>0.26</v>
      </c>
      <c r="MJ122" s="76">
        <v>0.78</v>
      </c>
      <c r="MK122" s="76">
        <v>0.1</v>
      </c>
      <c r="ML122" s="76">
        <v>0</v>
      </c>
      <c r="MM122" s="76"/>
      <c r="MN122" s="76"/>
      <c r="MO122" s="76" t="s">
        <v>124</v>
      </c>
      <c r="MP122" s="76">
        <v>0.15</v>
      </c>
      <c r="MQ122" s="76">
        <v>0</v>
      </c>
      <c r="MR122" s="76">
        <v>0.28999999999999998</v>
      </c>
      <c r="MS122" s="76">
        <v>0</v>
      </c>
    </row>
    <row r="123" spans="1:357" x14ac:dyDescent="0.25">
      <c r="A123" s="1">
        <v>5.9</v>
      </c>
      <c r="B123" s="1">
        <v>5.95</v>
      </c>
      <c r="C123" s="1" t="s">
        <v>125</v>
      </c>
      <c r="D123" s="1">
        <v>0.21</v>
      </c>
      <c r="E123" s="1">
        <v>0.56999999999999995</v>
      </c>
      <c r="F123" s="1">
        <v>0.14000000000000001</v>
      </c>
      <c r="G123" s="1">
        <v>0</v>
      </c>
      <c r="H123" s="1"/>
      <c r="I123" s="1"/>
      <c r="J123" s="1" t="s">
        <v>125</v>
      </c>
      <c r="K123" s="1">
        <v>7.0000000000000007E-2</v>
      </c>
      <c r="L123" s="1">
        <v>0</v>
      </c>
      <c r="M123" s="1">
        <v>0.14000000000000001</v>
      </c>
      <c r="N123" s="1">
        <v>0</v>
      </c>
      <c r="O123" s="1"/>
      <c r="P123" s="1"/>
      <c r="Q123" s="1" t="s">
        <v>125</v>
      </c>
      <c r="R123" s="1">
        <v>0.44</v>
      </c>
      <c r="S123" s="1">
        <v>0.56999999999999995</v>
      </c>
      <c r="T123" s="1">
        <v>0.57999999999999996</v>
      </c>
      <c r="U123" s="1">
        <v>0</v>
      </c>
      <c r="V123" s="1"/>
      <c r="W123" s="1"/>
      <c r="X123" s="1" t="s">
        <v>125</v>
      </c>
      <c r="Y123" s="1">
        <v>0.27</v>
      </c>
      <c r="Z123" s="1">
        <v>0.55000000000000004</v>
      </c>
      <c r="AA123" s="1">
        <v>0.26</v>
      </c>
      <c r="AB123" s="1">
        <v>0</v>
      </c>
      <c r="AC123" s="1"/>
      <c r="AD123" s="1"/>
      <c r="AE123" s="6" t="s">
        <v>125</v>
      </c>
      <c r="AF123" s="6">
        <v>0.39</v>
      </c>
      <c r="AG123" s="6">
        <v>1.55</v>
      </c>
      <c r="AH123" s="6">
        <v>0.05</v>
      </c>
      <c r="AI123" s="6">
        <v>0</v>
      </c>
      <c r="AJ123" s="1"/>
      <c r="AK123" s="1"/>
      <c r="AL123" s="6" t="s">
        <v>125</v>
      </c>
      <c r="AM123" s="6">
        <v>0.46</v>
      </c>
      <c r="AN123" s="6">
        <v>1.21</v>
      </c>
      <c r="AO123" s="6">
        <v>0</v>
      </c>
      <c r="AP123" s="6">
        <v>0.51</v>
      </c>
      <c r="AQ123" s="1"/>
      <c r="AR123" s="1"/>
      <c r="AS123" s="6" t="s">
        <v>125</v>
      </c>
      <c r="AT123" s="6">
        <v>0.73</v>
      </c>
      <c r="AU123" s="6">
        <v>2.21</v>
      </c>
      <c r="AV123" s="6">
        <v>0.16</v>
      </c>
      <c r="AW123" s="6">
        <v>0</v>
      </c>
      <c r="AZ123" s="6" t="s">
        <v>125</v>
      </c>
      <c r="BA123" s="6">
        <v>0.47</v>
      </c>
      <c r="BB123" s="6">
        <v>0.73</v>
      </c>
      <c r="BC123" s="6">
        <v>0.12</v>
      </c>
      <c r="BD123" s="6">
        <v>0</v>
      </c>
      <c r="BG123" s="6" t="s">
        <v>125</v>
      </c>
      <c r="BH123" s="6">
        <v>0.22</v>
      </c>
      <c r="BI123" s="6">
        <v>0</v>
      </c>
      <c r="BJ123" s="6">
        <v>0.41</v>
      </c>
      <c r="BK123" s="6">
        <v>0</v>
      </c>
      <c r="BN123" s="6" t="s">
        <v>125</v>
      </c>
      <c r="BO123" s="6">
        <v>0.14000000000000001</v>
      </c>
      <c r="BP123" s="6">
        <v>0</v>
      </c>
      <c r="BQ123" s="6">
        <v>0.28999999999999998</v>
      </c>
      <c r="BR123" s="6">
        <v>0</v>
      </c>
      <c r="BU123" s="6" t="s">
        <v>125</v>
      </c>
      <c r="BV123" s="6">
        <v>0.03</v>
      </c>
      <c r="BW123" s="6">
        <v>0.14000000000000001</v>
      </c>
      <c r="BX123" s="6">
        <v>0</v>
      </c>
      <c r="BY123" s="6">
        <v>0</v>
      </c>
      <c r="CB123" s="6" t="s">
        <v>125</v>
      </c>
      <c r="CC123" s="6">
        <v>0.49</v>
      </c>
      <c r="CD123" s="6">
        <v>0.49</v>
      </c>
      <c r="CE123" s="6">
        <v>0.72</v>
      </c>
      <c r="CF123" s="6">
        <v>0</v>
      </c>
      <c r="CI123" s="6" t="s">
        <v>125</v>
      </c>
      <c r="CJ123" s="6">
        <v>0.1</v>
      </c>
      <c r="CK123" s="6">
        <v>0.33</v>
      </c>
      <c r="CL123" s="6">
        <v>0</v>
      </c>
      <c r="CM123" s="6">
        <v>0</v>
      </c>
      <c r="CP123" s="6" t="s">
        <v>125</v>
      </c>
      <c r="CQ123" s="6">
        <v>7.0000000000000007E-2</v>
      </c>
      <c r="CR123" s="6">
        <v>0</v>
      </c>
      <c r="CS123" s="6">
        <v>0.15</v>
      </c>
      <c r="CT123" s="6">
        <v>0</v>
      </c>
      <c r="CW123" s="6" t="s">
        <v>125</v>
      </c>
      <c r="CX123" s="6">
        <v>0.03</v>
      </c>
      <c r="CY123" s="6">
        <v>0</v>
      </c>
      <c r="CZ123" s="6">
        <v>0</v>
      </c>
      <c r="DA123" s="6">
        <v>0.22</v>
      </c>
      <c r="DD123" s="6" t="s">
        <v>125</v>
      </c>
      <c r="DE123" s="6">
        <v>0.1</v>
      </c>
      <c r="DF123" s="6">
        <v>0.36</v>
      </c>
      <c r="DG123" s="6">
        <v>0</v>
      </c>
      <c r="DH123" s="6">
        <v>0</v>
      </c>
      <c r="DK123" s="6" t="s">
        <v>125</v>
      </c>
      <c r="DL123" s="6">
        <v>0.37</v>
      </c>
      <c r="DM123" s="6">
        <v>0.89</v>
      </c>
      <c r="DN123" s="6">
        <v>7.0000000000000007E-2</v>
      </c>
      <c r="DO123" s="6">
        <v>0</v>
      </c>
      <c r="DR123" s="6" t="s">
        <v>125</v>
      </c>
      <c r="DS123" s="6">
        <v>0.08</v>
      </c>
      <c r="DT123" s="6">
        <v>0</v>
      </c>
      <c r="DU123" s="6">
        <v>0</v>
      </c>
      <c r="DV123" s="6">
        <v>0</v>
      </c>
      <c r="DY123" s="6" t="s">
        <v>125</v>
      </c>
      <c r="DZ123" s="6">
        <v>0</v>
      </c>
      <c r="EA123" s="6">
        <v>0</v>
      </c>
      <c r="EB123" s="6">
        <v>0</v>
      </c>
      <c r="EC123" s="6">
        <v>0</v>
      </c>
      <c r="EF123" s="6" t="s">
        <v>125</v>
      </c>
      <c r="EG123" s="6">
        <v>0</v>
      </c>
      <c r="EH123" s="6">
        <v>0</v>
      </c>
      <c r="EI123" s="6">
        <v>0</v>
      </c>
      <c r="EJ123" s="6">
        <v>0</v>
      </c>
      <c r="EM123" s="6" t="s">
        <v>125</v>
      </c>
      <c r="EN123" s="6">
        <v>0.33</v>
      </c>
      <c r="EO123" s="6">
        <v>0</v>
      </c>
      <c r="EP123" s="6">
        <v>0.62</v>
      </c>
      <c r="EQ123" s="6">
        <v>0</v>
      </c>
      <c r="ET123" s="6" t="s">
        <v>125</v>
      </c>
      <c r="EU123" s="6">
        <v>0</v>
      </c>
      <c r="EV123" s="6">
        <v>0</v>
      </c>
      <c r="EW123" s="6">
        <v>0</v>
      </c>
      <c r="EX123" s="6">
        <v>0</v>
      </c>
      <c r="FA123" s="6" t="s">
        <v>125</v>
      </c>
      <c r="FB123" s="6">
        <v>0.04</v>
      </c>
      <c r="FC123" s="6">
        <v>0</v>
      </c>
      <c r="FD123" s="6">
        <v>0</v>
      </c>
      <c r="FE123" s="6">
        <v>0</v>
      </c>
      <c r="FH123" s="6" t="s">
        <v>125</v>
      </c>
      <c r="FI123" s="6">
        <v>0</v>
      </c>
      <c r="FJ123" s="6">
        <v>0</v>
      </c>
      <c r="FK123" s="6">
        <v>0</v>
      </c>
      <c r="FL123" s="6">
        <v>0</v>
      </c>
      <c r="FO123" s="6" t="s">
        <v>125</v>
      </c>
      <c r="FP123" s="6">
        <v>0</v>
      </c>
      <c r="FQ123" s="6">
        <v>0</v>
      </c>
      <c r="FR123" s="6">
        <v>0</v>
      </c>
      <c r="FS123" s="6">
        <v>0</v>
      </c>
      <c r="FV123" s="6" t="s">
        <v>125</v>
      </c>
      <c r="FW123" s="6">
        <v>0.32</v>
      </c>
      <c r="FX123" s="6">
        <v>0.4</v>
      </c>
      <c r="FY123" s="6">
        <v>0.37</v>
      </c>
      <c r="FZ123" s="6">
        <v>0</v>
      </c>
      <c r="GC123" s="6" t="s">
        <v>125</v>
      </c>
      <c r="GD123" s="6">
        <v>0.08</v>
      </c>
      <c r="GE123" s="6">
        <v>0</v>
      </c>
      <c r="GF123" s="6">
        <v>0</v>
      </c>
      <c r="GG123" s="6">
        <v>0</v>
      </c>
      <c r="GJ123" s="58" t="s">
        <v>125</v>
      </c>
      <c r="GK123" s="58">
        <v>0</v>
      </c>
      <c r="GL123" s="58">
        <v>0</v>
      </c>
      <c r="GM123" s="58">
        <v>0</v>
      </c>
      <c r="GN123" s="58">
        <v>0</v>
      </c>
      <c r="GQ123" s="58" t="s">
        <v>125</v>
      </c>
      <c r="GR123" s="58">
        <v>0</v>
      </c>
      <c r="GS123" s="58">
        <v>0</v>
      </c>
      <c r="GT123" s="58">
        <v>0</v>
      </c>
      <c r="GU123" s="58">
        <v>0</v>
      </c>
      <c r="GX123" s="62" t="s">
        <v>125</v>
      </c>
      <c r="GY123" s="62">
        <v>0.04</v>
      </c>
      <c r="GZ123" s="62">
        <v>0</v>
      </c>
      <c r="HA123" s="62">
        <v>7.0000000000000007E-2</v>
      </c>
      <c r="HB123" s="62">
        <v>0</v>
      </c>
      <c r="HE123" s="66" t="s">
        <v>125</v>
      </c>
      <c r="HF123" s="66">
        <v>0.13</v>
      </c>
      <c r="HG123" s="66">
        <v>0</v>
      </c>
      <c r="HH123" s="66">
        <v>0</v>
      </c>
      <c r="HI123" s="66">
        <v>1.74</v>
      </c>
      <c r="HL123" s="66" t="s">
        <v>125</v>
      </c>
      <c r="HM123" s="66">
        <v>0.15</v>
      </c>
      <c r="HN123" s="66">
        <v>0</v>
      </c>
      <c r="HO123" s="66">
        <v>0</v>
      </c>
      <c r="HP123" s="66">
        <v>0.81</v>
      </c>
      <c r="HS123" s="66" t="s">
        <v>125</v>
      </c>
      <c r="HT123" s="66">
        <v>0.04</v>
      </c>
      <c r="HU123" s="66">
        <v>0.15</v>
      </c>
      <c r="HV123" s="66">
        <v>0</v>
      </c>
      <c r="HW123" s="66">
        <v>0</v>
      </c>
      <c r="HZ123" s="66" t="s">
        <v>125</v>
      </c>
      <c r="IA123" s="75">
        <v>0.28000000000000003</v>
      </c>
      <c r="IB123" s="75">
        <v>0</v>
      </c>
      <c r="IC123" s="75">
        <v>0.38</v>
      </c>
      <c r="ID123" s="75">
        <v>0</v>
      </c>
      <c r="IG123" s="66" t="s">
        <v>125</v>
      </c>
      <c r="IH123" s="66">
        <v>0.23</v>
      </c>
      <c r="II123" s="66">
        <v>0.2</v>
      </c>
      <c r="IJ123" s="66">
        <v>0</v>
      </c>
      <c r="IK123" s="66">
        <v>0</v>
      </c>
      <c r="IN123" s="66" t="s">
        <v>125</v>
      </c>
      <c r="IO123" s="66">
        <v>0</v>
      </c>
      <c r="IP123" s="66">
        <v>0</v>
      </c>
      <c r="IQ123" s="66">
        <v>0</v>
      </c>
      <c r="IR123" s="66">
        <v>0</v>
      </c>
      <c r="IU123" s="66" t="s">
        <v>125</v>
      </c>
      <c r="IV123" s="66">
        <v>0.09</v>
      </c>
      <c r="IW123" s="66">
        <v>0.12</v>
      </c>
      <c r="IX123" s="66">
        <v>0.1</v>
      </c>
      <c r="IY123" s="66">
        <v>0</v>
      </c>
      <c r="JB123" s="66" t="s">
        <v>125</v>
      </c>
      <c r="JC123" s="76">
        <v>0.11</v>
      </c>
      <c r="JD123" s="76">
        <v>0.44</v>
      </c>
      <c r="JE123" s="76">
        <v>0</v>
      </c>
      <c r="JF123" s="76">
        <v>0</v>
      </c>
      <c r="JI123" s="66" t="s">
        <v>125</v>
      </c>
      <c r="JJ123" s="66">
        <v>0.03</v>
      </c>
      <c r="JK123" s="66">
        <v>0.11</v>
      </c>
      <c r="JL123" s="66">
        <v>0</v>
      </c>
      <c r="JM123" s="66">
        <v>0</v>
      </c>
      <c r="JP123" s="72" t="s">
        <v>125</v>
      </c>
      <c r="JQ123" s="72">
        <v>0.21</v>
      </c>
      <c r="JR123" s="72">
        <v>0.28000000000000003</v>
      </c>
      <c r="JS123" s="72">
        <v>0.26</v>
      </c>
      <c r="JT123" s="72">
        <v>0</v>
      </c>
      <c r="JW123" s="76" t="s">
        <v>125</v>
      </c>
      <c r="JX123" s="76">
        <v>0.08</v>
      </c>
      <c r="JY123" s="76">
        <v>0</v>
      </c>
      <c r="JZ123" s="76">
        <v>0.16</v>
      </c>
      <c r="KA123" s="76">
        <v>0</v>
      </c>
      <c r="KD123" s="76" t="s">
        <v>125</v>
      </c>
      <c r="KE123" s="76">
        <v>0</v>
      </c>
      <c r="KF123" s="76">
        <v>0</v>
      </c>
      <c r="KG123" s="76">
        <v>0</v>
      </c>
      <c r="KH123" s="76">
        <v>0</v>
      </c>
      <c r="KK123" s="6" t="s">
        <v>125</v>
      </c>
      <c r="KL123" s="6">
        <v>0.06</v>
      </c>
      <c r="KM123" s="6">
        <v>0.27</v>
      </c>
      <c r="KN123" s="6">
        <v>0</v>
      </c>
      <c r="KO123" s="6">
        <v>0</v>
      </c>
      <c r="KR123" s="76" t="s">
        <v>125</v>
      </c>
      <c r="KS123" s="76">
        <v>0.05</v>
      </c>
      <c r="KT123" s="76">
        <v>0.19</v>
      </c>
      <c r="KU123" s="76">
        <v>0</v>
      </c>
      <c r="KV123" s="76">
        <v>0</v>
      </c>
      <c r="KY123" s="76" t="s">
        <v>125</v>
      </c>
      <c r="KZ123" s="76">
        <v>0.05</v>
      </c>
      <c r="LA123" s="76">
        <v>0</v>
      </c>
      <c r="LB123" s="76">
        <v>0.1</v>
      </c>
      <c r="LC123" s="76">
        <v>0</v>
      </c>
      <c r="LF123" s="76" t="s">
        <v>125</v>
      </c>
      <c r="LG123" s="76">
        <v>0</v>
      </c>
      <c r="LH123" s="76">
        <v>0</v>
      </c>
      <c r="LI123" s="76">
        <v>0</v>
      </c>
      <c r="LJ123" s="76">
        <v>0</v>
      </c>
      <c r="LM123" s="76" t="s">
        <v>125</v>
      </c>
      <c r="LN123" s="76">
        <v>0</v>
      </c>
      <c r="LO123" s="76">
        <v>0</v>
      </c>
      <c r="LP123" s="76">
        <v>0</v>
      </c>
      <c r="LQ123" s="76">
        <v>0</v>
      </c>
      <c r="LR123" s="76"/>
      <c r="LS123" s="76"/>
      <c r="LT123" s="76" t="s">
        <v>125</v>
      </c>
      <c r="LU123" s="76">
        <v>0</v>
      </c>
      <c r="LV123" s="76">
        <v>0</v>
      </c>
      <c r="LW123" s="76">
        <v>0</v>
      </c>
      <c r="LX123" s="76">
        <v>0</v>
      </c>
      <c r="LY123" s="76"/>
      <c r="LZ123" s="76"/>
      <c r="MA123" s="76" t="s">
        <v>125</v>
      </c>
      <c r="MB123" s="76">
        <v>0.05</v>
      </c>
      <c r="MC123" s="76">
        <v>0</v>
      </c>
      <c r="MD123" s="76">
        <v>0.1</v>
      </c>
      <c r="ME123" s="76">
        <v>0</v>
      </c>
      <c r="MH123" s="76" t="s">
        <v>125</v>
      </c>
      <c r="MI123" s="76">
        <v>0.19</v>
      </c>
      <c r="MJ123" s="76">
        <v>0.44</v>
      </c>
      <c r="MK123" s="76">
        <v>0.14000000000000001</v>
      </c>
      <c r="ML123" s="76">
        <v>0</v>
      </c>
      <c r="MM123" s="76"/>
      <c r="MN123" s="76"/>
      <c r="MO123" s="76" t="s">
        <v>125</v>
      </c>
      <c r="MP123" s="76">
        <v>0</v>
      </c>
      <c r="MQ123" s="76">
        <v>0</v>
      </c>
      <c r="MR123" s="76">
        <v>0</v>
      </c>
      <c r="MS123" s="76">
        <v>0</v>
      </c>
    </row>
    <row r="124" spans="1:357" x14ac:dyDescent="0.25">
      <c r="A124" s="1">
        <v>5.95</v>
      </c>
      <c r="B124" s="1">
        <v>6</v>
      </c>
      <c r="C124" s="1" t="s">
        <v>126</v>
      </c>
      <c r="D124" s="1">
        <v>1.49</v>
      </c>
      <c r="E124" s="1">
        <v>2.11</v>
      </c>
      <c r="F124" s="1">
        <v>0.41</v>
      </c>
      <c r="G124" s="1">
        <v>3.42</v>
      </c>
      <c r="H124" s="1"/>
      <c r="I124" s="1"/>
      <c r="J124" s="1" t="s">
        <v>126</v>
      </c>
      <c r="K124" s="1">
        <v>2.35</v>
      </c>
      <c r="L124" s="1">
        <v>4.28</v>
      </c>
      <c r="M124" s="1">
        <v>1.48</v>
      </c>
      <c r="N124" s="1">
        <v>2.5499999999999998</v>
      </c>
      <c r="O124" s="1"/>
      <c r="P124" s="1"/>
      <c r="Q124" s="1" t="s">
        <v>126</v>
      </c>
      <c r="R124" s="1">
        <v>1.07</v>
      </c>
      <c r="S124" s="1">
        <v>1.57</v>
      </c>
      <c r="T124" s="1">
        <v>0.97</v>
      </c>
      <c r="U124" s="1">
        <v>0.49</v>
      </c>
      <c r="V124" s="1"/>
      <c r="W124" s="1"/>
      <c r="X124" s="1" t="s">
        <v>126</v>
      </c>
      <c r="Y124" s="1">
        <v>1.64</v>
      </c>
      <c r="Z124" s="1">
        <v>1.48</v>
      </c>
      <c r="AA124" s="1">
        <v>1.33</v>
      </c>
      <c r="AB124" s="1">
        <v>3.14</v>
      </c>
      <c r="AC124" s="1"/>
      <c r="AD124" s="1"/>
      <c r="AE124" s="6" t="s">
        <v>126</v>
      </c>
      <c r="AF124" s="6">
        <v>2.02</v>
      </c>
      <c r="AG124" s="6">
        <v>2.11</v>
      </c>
      <c r="AH124" s="6">
        <v>1.59</v>
      </c>
      <c r="AI124" s="6">
        <v>3.83</v>
      </c>
      <c r="AJ124" s="1"/>
      <c r="AK124" s="1"/>
      <c r="AL124" s="6" t="s">
        <v>126</v>
      </c>
      <c r="AM124" s="6">
        <v>3.45</v>
      </c>
      <c r="AN124" s="6">
        <v>3.15</v>
      </c>
      <c r="AO124" s="6">
        <v>1.8</v>
      </c>
      <c r="AP124" s="6">
        <v>8.2100000000000009</v>
      </c>
      <c r="AQ124" s="1"/>
      <c r="AR124" s="1"/>
      <c r="AS124" s="6" t="s">
        <v>126</v>
      </c>
      <c r="AT124" s="6">
        <v>5.15</v>
      </c>
      <c r="AU124" s="6">
        <v>7.13</v>
      </c>
      <c r="AV124" s="6">
        <v>5.01</v>
      </c>
      <c r="AW124" s="6">
        <v>4.59</v>
      </c>
      <c r="AZ124" s="6" t="s">
        <v>126</v>
      </c>
      <c r="BA124" s="6">
        <v>2.2200000000000002</v>
      </c>
      <c r="BB124" s="6">
        <v>2.66</v>
      </c>
      <c r="BC124" s="6">
        <v>2.27</v>
      </c>
      <c r="BD124" s="6">
        <v>2.2000000000000002</v>
      </c>
      <c r="BG124" s="6" t="s">
        <v>126</v>
      </c>
      <c r="BH124" s="6">
        <v>1.4</v>
      </c>
      <c r="BI124" s="6">
        <v>0.81</v>
      </c>
      <c r="BJ124" s="6">
        <v>0.97</v>
      </c>
      <c r="BK124" s="6">
        <v>3.87</v>
      </c>
      <c r="BN124" s="6" t="s">
        <v>126</v>
      </c>
      <c r="BO124" s="6">
        <v>2.88</v>
      </c>
      <c r="BP124" s="6">
        <v>1.07</v>
      </c>
      <c r="BQ124" s="6">
        <v>2.31</v>
      </c>
      <c r="BR124" s="6">
        <v>8.51</v>
      </c>
      <c r="BU124" s="6" t="s">
        <v>126</v>
      </c>
      <c r="BV124" s="6">
        <v>6.56</v>
      </c>
      <c r="BW124" s="6">
        <v>15.24</v>
      </c>
      <c r="BX124" s="6">
        <v>3.32</v>
      </c>
      <c r="BY124" s="6">
        <v>5.66</v>
      </c>
      <c r="CB124" s="6" t="s">
        <v>126</v>
      </c>
      <c r="CC124" s="6">
        <v>8.3000000000000007</v>
      </c>
      <c r="CD124" s="6">
        <v>17.260000000000002</v>
      </c>
      <c r="CE124" s="6">
        <v>4.51</v>
      </c>
      <c r="CF124" s="6">
        <v>5.55</v>
      </c>
      <c r="CI124" s="6" t="s">
        <v>126</v>
      </c>
      <c r="CJ124" s="6">
        <v>9.32</v>
      </c>
      <c r="CK124" s="6">
        <v>15.32</v>
      </c>
      <c r="CL124" s="6">
        <v>6.98</v>
      </c>
      <c r="CM124" s="6">
        <v>8.59</v>
      </c>
      <c r="CP124" s="6" t="s">
        <v>126</v>
      </c>
      <c r="CQ124" s="6">
        <v>7.08</v>
      </c>
      <c r="CR124" s="6">
        <v>13.23</v>
      </c>
      <c r="CS124" s="6">
        <v>4.16</v>
      </c>
      <c r="CT124" s="6">
        <v>5.95</v>
      </c>
      <c r="CW124" s="6" t="s">
        <v>126</v>
      </c>
      <c r="CX124" s="6">
        <v>4.12</v>
      </c>
      <c r="CY124" s="6">
        <v>9.75</v>
      </c>
      <c r="CZ124" s="6">
        <v>1.2</v>
      </c>
      <c r="DA124" s="6">
        <v>6.46</v>
      </c>
      <c r="DD124" s="6" t="s">
        <v>126</v>
      </c>
      <c r="DE124" s="6">
        <v>3.87</v>
      </c>
      <c r="DF124" s="6">
        <v>7.23</v>
      </c>
      <c r="DG124" s="6">
        <v>1.4</v>
      </c>
      <c r="DH124" s="6">
        <v>7.53</v>
      </c>
      <c r="DK124" s="6" t="s">
        <v>126</v>
      </c>
      <c r="DL124" s="6">
        <v>2.85</v>
      </c>
      <c r="DM124" s="6">
        <v>1.1399999999999999</v>
      </c>
      <c r="DN124" s="6">
        <v>2.23</v>
      </c>
      <c r="DO124" s="6">
        <v>9.33</v>
      </c>
      <c r="DR124" s="6" t="s">
        <v>126</v>
      </c>
      <c r="DS124" s="6">
        <v>4.6900000000000004</v>
      </c>
      <c r="DT124" s="6">
        <v>4.1500000000000004</v>
      </c>
      <c r="DU124" s="6">
        <v>3.01</v>
      </c>
      <c r="DV124" s="6">
        <v>11.9</v>
      </c>
      <c r="DY124" s="6" t="s">
        <v>126</v>
      </c>
      <c r="DZ124" s="6">
        <v>1.23</v>
      </c>
      <c r="EA124" s="6">
        <v>0.54</v>
      </c>
      <c r="EB124" s="6">
        <v>0.18</v>
      </c>
      <c r="EC124" s="6">
        <v>6.74</v>
      </c>
      <c r="EF124" s="6" t="s">
        <v>126</v>
      </c>
      <c r="EG124" s="6">
        <v>0.96</v>
      </c>
      <c r="EH124" s="6">
        <v>0.6</v>
      </c>
      <c r="EI124" s="6">
        <v>1</v>
      </c>
      <c r="EJ124" s="6">
        <v>2.31</v>
      </c>
      <c r="EM124" s="6" t="s">
        <v>126</v>
      </c>
      <c r="EN124" s="6">
        <v>1.34</v>
      </c>
      <c r="EO124" s="6">
        <v>0.17</v>
      </c>
      <c r="EP124" s="6">
        <v>0.9</v>
      </c>
      <c r="EQ124" s="6">
        <v>6.86</v>
      </c>
      <c r="ET124" s="6" t="s">
        <v>126</v>
      </c>
      <c r="EU124" s="6">
        <v>1.57</v>
      </c>
      <c r="EV124" s="6">
        <v>2.19</v>
      </c>
      <c r="EW124" s="6">
        <v>0.06</v>
      </c>
      <c r="EX124" s="6">
        <v>6.26</v>
      </c>
      <c r="FA124" s="6" t="s">
        <v>126</v>
      </c>
      <c r="FB124" s="6">
        <v>1.84</v>
      </c>
      <c r="FC124" s="6">
        <v>1.72</v>
      </c>
      <c r="FD124" s="6">
        <v>0.49</v>
      </c>
      <c r="FE124" s="6">
        <v>7.01</v>
      </c>
      <c r="FH124" s="6" t="s">
        <v>126</v>
      </c>
      <c r="FI124" s="6">
        <v>1.74</v>
      </c>
      <c r="FJ124" s="6">
        <v>0.85</v>
      </c>
      <c r="FK124" s="6">
        <v>1.07</v>
      </c>
      <c r="FL124" s="6">
        <v>7.7</v>
      </c>
      <c r="FO124" s="6" t="s">
        <v>126</v>
      </c>
      <c r="FP124" s="6">
        <v>0.86</v>
      </c>
      <c r="FQ124" s="6">
        <v>0.23</v>
      </c>
      <c r="FR124" s="6">
        <v>0.16</v>
      </c>
      <c r="FS124" s="6">
        <v>5.01</v>
      </c>
      <c r="FV124" s="6" t="s">
        <v>126</v>
      </c>
      <c r="FW124" s="6">
        <v>0.38</v>
      </c>
      <c r="FX124" s="6">
        <v>0.25</v>
      </c>
      <c r="FY124" s="6">
        <v>0.1</v>
      </c>
      <c r="FZ124" s="6">
        <v>2.9</v>
      </c>
      <c r="GC124" s="6" t="s">
        <v>126</v>
      </c>
      <c r="GD124" s="6">
        <v>0.39</v>
      </c>
      <c r="GE124" s="6">
        <v>0.78</v>
      </c>
      <c r="GF124" s="6">
        <v>0</v>
      </c>
      <c r="GG124" s="6">
        <v>1.83</v>
      </c>
      <c r="GJ124" s="58" t="s">
        <v>126</v>
      </c>
      <c r="GK124" s="58">
        <v>0.92</v>
      </c>
      <c r="GL124" s="58">
        <v>0.56000000000000005</v>
      </c>
      <c r="GM124" s="58">
        <v>0.86</v>
      </c>
      <c r="GN124" s="58">
        <v>1.8</v>
      </c>
      <c r="GQ124" s="58" t="s">
        <v>126</v>
      </c>
      <c r="GR124" s="58">
        <v>1.1200000000000001</v>
      </c>
      <c r="GS124" s="58">
        <v>0.59</v>
      </c>
      <c r="GT124" s="58">
        <v>0.31</v>
      </c>
      <c r="GU124" s="58">
        <v>5.34</v>
      </c>
      <c r="GX124" s="62" t="s">
        <v>126</v>
      </c>
      <c r="GY124" s="62">
        <v>0.51</v>
      </c>
      <c r="GZ124" s="62">
        <v>0.13</v>
      </c>
      <c r="HA124" s="62">
        <v>0.57999999999999996</v>
      </c>
      <c r="HB124" s="62">
        <v>1.08</v>
      </c>
      <c r="HE124" s="66" t="s">
        <v>126</v>
      </c>
      <c r="HF124" s="66">
        <v>1.06</v>
      </c>
      <c r="HG124" s="66">
        <v>2.31</v>
      </c>
      <c r="HH124" s="66">
        <v>0.93</v>
      </c>
      <c r="HI124" s="66">
        <v>0</v>
      </c>
      <c r="HL124" s="66" t="s">
        <v>126</v>
      </c>
      <c r="HM124" s="66">
        <v>0.86</v>
      </c>
      <c r="HN124" s="66">
        <v>0.77</v>
      </c>
      <c r="HO124" s="66">
        <v>0.33</v>
      </c>
      <c r="HP124" s="66">
        <v>4.24</v>
      </c>
      <c r="HS124" s="66" t="s">
        <v>126</v>
      </c>
      <c r="HT124" s="66">
        <v>1.53</v>
      </c>
      <c r="HU124" s="66">
        <v>1.57</v>
      </c>
      <c r="HV124" s="66">
        <v>0.28999999999999998</v>
      </c>
      <c r="HW124" s="66">
        <v>8.39</v>
      </c>
      <c r="HZ124" s="66" t="s">
        <v>126</v>
      </c>
      <c r="IA124" s="75">
        <v>0.84</v>
      </c>
      <c r="IB124" s="75">
        <v>1.25</v>
      </c>
      <c r="IC124" s="75">
        <v>0.65</v>
      </c>
      <c r="ID124" s="75">
        <v>1.69</v>
      </c>
      <c r="IG124" s="66" t="s">
        <v>126</v>
      </c>
      <c r="IH124" s="66">
        <v>0.74</v>
      </c>
      <c r="II124" s="66">
        <v>0</v>
      </c>
      <c r="IJ124" s="66">
        <v>0.62</v>
      </c>
      <c r="IK124" s="66">
        <v>3.6</v>
      </c>
      <c r="IN124" s="66" t="s">
        <v>126</v>
      </c>
      <c r="IO124" s="66">
        <v>0.56000000000000005</v>
      </c>
      <c r="IP124" s="66">
        <v>1.1599999999999999</v>
      </c>
      <c r="IQ124" s="66">
        <v>0.06</v>
      </c>
      <c r="IR124" s="66">
        <v>2.0299999999999998</v>
      </c>
      <c r="IU124" s="66" t="s">
        <v>126</v>
      </c>
      <c r="IV124" s="66">
        <v>0.45</v>
      </c>
      <c r="IW124" s="66">
        <v>0.56000000000000005</v>
      </c>
      <c r="IX124" s="66">
        <v>0.35</v>
      </c>
      <c r="IY124" s="66">
        <v>0.45</v>
      </c>
      <c r="JB124" s="66" t="s">
        <v>126</v>
      </c>
      <c r="JC124" s="76">
        <v>0.59</v>
      </c>
      <c r="JD124" s="76">
        <v>0.33</v>
      </c>
      <c r="JE124" s="76">
        <v>0.57999999999999996</v>
      </c>
      <c r="JF124" s="76">
        <v>1.66</v>
      </c>
      <c r="JI124" s="66" t="s">
        <v>126</v>
      </c>
      <c r="JJ124" s="66">
        <v>1.26</v>
      </c>
      <c r="JK124" s="66">
        <v>1.01</v>
      </c>
      <c r="JL124" s="66">
        <v>0.64</v>
      </c>
      <c r="JM124" s="66">
        <v>5.9</v>
      </c>
      <c r="JP124" s="72" t="s">
        <v>126</v>
      </c>
      <c r="JQ124" s="72">
        <v>1.48</v>
      </c>
      <c r="JR124" s="72">
        <v>0.92</v>
      </c>
      <c r="JS124" s="72">
        <v>0.71</v>
      </c>
      <c r="JT124" s="72">
        <v>6.78</v>
      </c>
      <c r="JW124" s="76" t="s">
        <v>126</v>
      </c>
      <c r="JX124" s="76">
        <v>1.41</v>
      </c>
      <c r="JY124" s="76">
        <v>1.04</v>
      </c>
      <c r="JZ124" s="76">
        <v>0.94</v>
      </c>
      <c r="KA124" s="76">
        <v>4.55</v>
      </c>
      <c r="KD124" s="76" t="s">
        <v>126</v>
      </c>
      <c r="KE124" s="76">
        <v>1.6</v>
      </c>
      <c r="KF124" s="76">
        <v>1.01</v>
      </c>
      <c r="KG124" s="76">
        <v>1.1299999999999999</v>
      </c>
      <c r="KH124" s="76">
        <v>6.34</v>
      </c>
      <c r="KK124" s="6" t="s">
        <v>126</v>
      </c>
      <c r="KL124" s="6">
        <v>1.63</v>
      </c>
      <c r="KM124" s="6">
        <v>0.37</v>
      </c>
      <c r="KN124" s="6">
        <v>0.59</v>
      </c>
      <c r="KO124" s="6">
        <v>8</v>
      </c>
      <c r="KR124" s="76" t="s">
        <v>126</v>
      </c>
      <c r="KS124" s="76">
        <v>1.52</v>
      </c>
      <c r="KT124" s="76">
        <v>1.02</v>
      </c>
      <c r="KU124" s="76">
        <v>0.99</v>
      </c>
      <c r="KV124" s="76">
        <v>4.68</v>
      </c>
      <c r="KY124" s="76" t="s">
        <v>126</v>
      </c>
      <c r="KZ124" s="76">
        <v>1.6</v>
      </c>
      <c r="LA124" s="76">
        <v>0.62</v>
      </c>
      <c r="LB124" s="76">
        <v>0.76</v>
      </c>
      <c r="LC124" s="76">
        <v>6.55</v>
      </c>
      <c r="LF124" s="76" t="s">
        <v>126</v>
      </c>
      <c r="LG124" s="76">
        <v>1.76</v>
      </c>
      <c r="LH124" s="76">
        <v>1.49</v>
      </c>
      <c r="LI124" s="76">
        <v>0.17</v>
      </c>
      <c r="LJ124" s="76">
        <v>8.4499999999999993</v>
      </c>
      <c r="LM124" s="76" t="s">
        <v>126</v>
      </c>
      <c r="LN124" s="76">
        <v>2.52</v>
      </c>
      <c r="LO124" s="76">
        <v>2.2599999999999998</v>
      </c>
      <c r="LP124" s="76">
        <v>0.86</v>
      </c>
      <c r="LQ124" s="76">
        <v>13.58</v>
      </c>
      <c r="LR124" s="76"/>
      <c r="LS124" s="76"/>
      <c r="LT124" s="76" t="s">
        <v>126</v>
      </c>
      <c r="LU124" s="76">
        <v>1.88</v>
      </c>
      <c r="LV124" s="76">
        <v>1.42</v>
      </c>
      <c r="LW124" s="76">
        <v>1.36</v>
      </c>
      <c r="LX124" s="76">
        <v>5.36</v>
      </c>
      <c r="LY124" s="76"/>
      <c r="LZ124" s="76"/>
      <c r="MA124" s="76" t="s">
        <v>126</v>
      </c>
      <c r="MB124" s="76">
        <v>5.3</v>
      </c>
      <c r="MC124" s="76">
        <v>13.81</v>
      </c>
      <c r="MD124" s="76">
        <v>0.85</v>
      </c>
      <c r="ME124" s="76">
        <v>7.58</v>
      </c>
      <c r="MH124" s="76" t="s">
        <v>126</v>
      </c>
      <c r="MI124" s="76">
        <v>6.97</v>
      </c>
      <c r="MJ124" s="76">
        <v>15.47</v>
      </c>
      <c r="MK124" s="76">
        <v>1.84</v>
      </c>
      <c r="ML124" s="76">
        <v>11.54</v>
      </c>
      <c r="MM124" s="76"/>
      <c r="MN124" s="76"/>
      <c r="MO124" s="76" t="s">
        <v>126</v>
      </c>
      <c r="MP124" s="76">
        <v>8.8800000000000008</v>
      </c>
      <c r="MQ124" s="76">
        <v>20.8</v>
      </c>
      <c r="MR124" s="76">
        <v>2.0699999999999998</v>
      </c>
      <c r="MS124" s="76">
        <v>13.88</v>
      </c>
    </row>
    <row r="125" spans="1:357" x14ac:dyDescent="0.25">
      <c r="A125" s="1">
        <v>6</v>
      </c>
      <c r="B125" s="1">
        <v>6.05</v>
      </c>
      <c r="C125" s="1" t="s">
        <v>127</v>
      </c>
      <c r="D125" s="1">
        <v>0.14000000000000001</v>
      </c>
      <c r="E125" s="1">
        <v>0</v>
      </c>
      <c r="F125" s="1">
        <v>0.15</v>
      </c>
      <c r="G125" s="1">
        <v>0</v>
      </c>
      <c r="H125" s="1"/>
      <c r="I125" s="1"/>
      <c r="J125" s="1" t="s">
        <v>127</v>
      </c>
      <c r="K125" s="1">
        <v>0.93</v>
      </c>
      <c r="L125" s="1">
        <v>0.66</v>
      </c>
      <c r="M125" s="1">
        <v>1.1599999999999999</v>
      </c>
      <c r="N125" s="1">
        <v>0.41</v>
      </c>
      <c r="O125" s="1"/>
      <c r="P125" s="1"/>
      <c r="Q125" s="1" t="s">
        <v>127</v>
      </c>
      <c r="R125" s="1">
        <v>0.26</v>
      </c>
      <c r="S125" s="1">
        <v>0.31</v>
      </c>
      <c r="T125" s="1">
        <v>0.36</v>
      </c>
      <c r="U125" s="1">
        <v>0</v>
      </c>
      <c r="V125" s="1"/>
      <c r="W125" s="1"/>
      <c r="X125" s="1" t="s">
        <v>127</v>
      </c>
      <c r="Y125" s="1">
        <v>0.83</v>
      </c>
      <c r="Z125" s="1">
        <v>1.05</v>
      </c>
      <c r="AA125" s="1">
        <v>0.52</v>
      </c>
      <c r="AB125" s="1">
        <v>0.51</v>
      </c>
      <c r="AC125" s="1"/>
      <c r="AD125" s="1"/>
      <c r="AE125" s="6" t="s">
        <v>127</v>
      </c>
      <c r="AF125" s="6">
        <v>0.32</v>
      </c>
      <c r="AG125" s="6">
        <v>0.6</v>
      </c>
      <c r="AH125" s="6">
        <v>0.09</v>
      </c>
      <c r="AI125" s="6">
        <v>0.76</v>
      </c>
      <c r="AJ125" s="1"/>
      <c r="AK125" s="1"/>
      <c r="AL125" s="6" t="s">
        <v>127</v>
      </c>
      <c r="AM125" s="6">
        <v>0.2</v>
      </c>
      <c r="AN125" s="6">
        <v>0</v>
      </c>
      <c r="AO125" s="6">
        <v>0.4</v>
      </c>
      <c r="AP125" s="6">
        <v>0</v>
      </c>
      <c r="AQ125" s="1"/>
      <c r="AR125" s="1"/>
      <c r="AS125" s="6" t="s">
        <v>127</v>
      </c>
      <c r="AT125" s="6">
        <v>0.71</v>
      </c>
      <c r="AU125" s="6">
        <v>0.13</v>
      </c>
      <c r="AV125" s="6">
        <v>0.73</v>
      </c>
      <c r="AW125" s="6">
        <v>0</v>
      </c>
      <c r="AZ125" s="6" t="s">
        <v>127</v>
      </c>
      <c r="BA125" s="6">
        <v>0.27</v>
      </c>
      <c r="BB125" s="6">
        <v>0.33</v>
      </c>
      <c r="BC125" s="6">
        <v>0.24</v>
      </c>
      <c r="BD125" s="6">
        <v>0</v>
      </c>
      <c r="BG125" s="6" t="s">
        <v>127</v>
      </c>
      <c r="BH125" s="6">
        <v>0.34</v>
      </c>
      <c r="BI125" s="6">
        <v>0.25</v>
      </c>
      <c r="BJ125" s="6">
        <v>0.51</v>
      </c>
      <c r="BK125" s="6">
        <v>0</v>
      </c>
      <c r="BN125" s="6" t="s">
        <v>127</v>
      </c>
      <c r="BO125" s="6">
        <v>0.37</v>
      </c>
      <c r="BP125" s="6">
        <v>0</v>
      </c>
      <c r="BQ125" s="6">
        <v>0.46</v>
      </c>
      <c r="BR125" s="6">
        <v>0.39</v>
      </c>
      <c r="BU125" s="6" t="s">
        <v>127</v>
      </c>
      <c r="BV125" s="6">
        <v>0.27</v>
      </c>
      <c r="BW125" s="6">
        <v>0.24</v>
      </c>
      <c r="BX125" s="6">
        <v>0.05</v>
      </c>
      <c r="BY125" s="6">
        <v>0.43</v>
      </c>
      <c r="CB125" s="6" t="s">
        <v>127</v>
      </c>
      <c r="CC125" s="6">
        <v>0.06</v>
      </c>
      <c r="CD125" s="6">
        <v>0</v>
      </c>
      <c r="CE125" s="6">
        <v>0.11</v>
      </c>
      <c r="CF125" s="6">
        <v>0</v>
      </c>
      <c r="CI125" s="6" t="s">
        <v>127</v>
      </c>
      <c r="CJ125" s="6">
        <v>0.17</v>
      </c>
      <c r="CK125" s="6">
        <v>0</v>
      </c>
      <c r="CL125" s="6">
        <v>0.16</v>
      </c>
      <c r="CM125" s="6">
        <v>0</v>
      </c>
      <c r="CP125" s="6" t="s">
        <v>127</v>
      </c>
      <c r="CQ125" s="6">
        <v>0.15</v>
      </c>
      <c r="CR125" s="6">
        <v>0.42</v>
      </c>
      <c r="CS125" s="6">
        <v>0</v>
      </c>
      <c r="CT125" s="6">
        <v>0</v>
      </c>
      <c r="CW125" s="6" t="s">
        <v>127</v>
      </c>
      <c r="CX125" s="6">
        <v>0.42</v>
      </c>
      <c r="CY125" s="6">
        <v>0.23</v>
      </c>
      <c r="CZ125" s="6">
        <v>0.42</v>
      </c>
      <c r="DA125" s="6">
        <v>0</v>
      </c>
      <c r="DD125" s="6" t="s">
        <v>127</v>
      </c>
      <c r="DE125" s="6">
        <v>0.11</v>
      </c>
      <c r="DF125" s="6">
        <v>0.3</v>
      </c>
      <c r="DG125" s="6">
        <v>0.05</v>
      </c>
      <c r="DH125" s="6">
        <v>0</v>
      </c>
      <c r="DK125" s="6" t="s">
        <v>127</v>
      </c>
      <c r="DL125" s="6">
        <v>0.16</v>
      </c>
      <c r="DM125" s="6">
        <v>0</v>
      </c>
      <c r="DN125" s="6">
        <v>0</v>
      </c>
      <c r="DO125" s="6">
        <v>0.77</v>
      </c>
      <c r="DR125" s="6" t="s">
        <v>127</v>
      </c>
      <c r="DS125" s="6">
        <v>0.49</v>
      </c>
      <c r="DT125" s="6">
        <v>0.93</v>
      </c>
      <c r="DU125" s="6">
        <v>0</v>
      </c>
      <c r="DV125" s="6">
        <v>1.05</v>
      </c>
      <c r="DY125" s="6" t="s">
        <v>127</v>
      </c>
      <c r="DZ125" s="6">
        <v>0.31</v>
      </c>
      <c r="EA125" s="6">
        <v>0.28000000000000003</v>
      </c>
      <c r="EB125" s="6">
        <v>0.11</v>
      </c>
      <c r="EC125" s="6">
        <v>0</v>
      </c>
      <c r="EF125" s="6" t="s">
        <v>127</v>
      </c>
      <c r="EG125" s="6">
        <v>0.46</v>
      </c>
      <c r="EH125" s="6">
        <v>0.32</v>
      </c>
      <c r="EI125" s="6">
        <v>0.42</v>
      </c>
      <c r="EJ125" s="6">
        <v>0</v>
      </c>
      <c r="EM125" s="6" t="s">
        <v>127</v>
      </c>
      <c r="EN125" s="6">
        <v>0.11</v>
      </c>
      <c r="EO125" s="6">
        <v>0</v>
      </c>
      <c r="EP125" s="6">
        <v>0.06</v>
      </c>
      <c r="EQ125" s="6">
        <v>0</v>
      </c>
      <c r="ET125" s="6" t="s">
        <v>127</v>
      </c>
      <c r="EU125" s="6">
        <v>0.66</v>
      </c>
      <c r="EV125" s="6">
        <v>1.31</v>
      </c>
      <c r="EW125" s="6">
        <v>0.56000000000000005</v>
      </c>
      <c r="EX125" s="6">
        <v>0</v>
      </c>
      <c r="FA125" s="6" t="s">
        <v>127</v>
      </c>
      <c r="FB125" s="6">
        <v>0.62</v>
      </c>
      <c r="FC125" s="6">
        <v>0.94</v>
      </c>
      <c r="FD125" s="6">
        <v>0</v>
      </c>
      <c r="FE125" s="6">
        <v>2.5099999999999998</v>
      </c>
      <c r="FH125" s="6" t="s">
        <v>127</v>
      </c>
      <c r="FI125" s="6">
        <v>0.32</v>
      </c>
      <c r="FJ125" s="6">
        <v>0.73</v>
      </c>
      <c r="FK125" s="6">
        <v>0.23</v>
      </c>
      <c r="FL125" s="6">
        <v>0</v>
      </c>
      <c r="FO125" s="6" t="s">
        <v>127</v>
      </c>
      <c r="FP125" s="6">
        <v>0.41</v>
      </c>
      <c r="FQ125" s="6">
        <v>0.19</v>
      </c>
      <c r="FR125" s="6">
        <v>0.16</v>
      </c>
      <c r="FS125" s="6">
        <v>2.1</v>
      </c>
      <c r="FV125" s="6" t="s">
        <v>127</v>
      </c>
      <c r="FW125" s="6">
        <v>0.16</v>
      </c>
      <c r="FX125" s="6">
        <v>0</v>
      </c>
      <c r="FY125" s="6">
        <v>0.08</v>
      </c>
      <c r="FZ125" s="6">
        <v>0</v>
      </c>
      <c r="GC125" s="6" t="s">
        <v>127</v>
      </c>
      <c r="GD125" s="6">
        <v>0.2</v>
      </c>
      <c r="GE125" s="6">
        <v>0.25</v>
      </c>
      <c r="GF125" s="6">
        <v>0.15</v>
      </c>
      <c r="GG125" s="6">
        <v>0</v>
      </c>
      <c r="GJ125" s="58" t="s">
        <v>127</v>
      </c>
      <c r="GK125" s="58">
        <v>0.28999999999999998</v>
      </c>
      <c r="GL125" s="58">
        <v>0.26</v>
      </c>
      <c r="GM125" s="58">
        <v>0.3</v>
      </c>
      <c r="GN125" s="58">
        <v>0</v>
      </c>
      <c r="GQ125" s="58" t="s">
        <v>127</v>
      </c>
      <c r="GR125" s="58">
        <v>0.44</v>
      </c>
      <c r="GS125" s="58">
        <v>0</v>
      </c>
      <c r="GT125" s="58">
        <v>0.84</v>
      </c>
      <c r="GU125" s="58">
        <v>0</v>
      </c>
      <c r="GX125" s="62" t="s">
        <v>127</v>
      </c>
      <c r="GY125" s="62">
        <v>0.83</v>
      </c>
      <c r="GZ125" s="62">
        <v>1.1499999999999999</v>
      </c>
      <c r="HA125" s="62">
        <v>0.9</v>
      </c>
      <c r="HB125" s="62">
        <v>0</v>
      </c>
      <c r="HE125" s="66" t="s">
        <v>127</v>
      </c>
      <c r="HF125" s="66">
        <v>0.46</v>
      </c>
      <c r="HG125" s="66">
        <v>0.46</v>
      </c>
      <c r="HH125" s="66">
        <v>0.23</v>
      </c>
      <c r="HI125" s="66">
        <v>0</v>
      </c>
      <c r="HL125" s="66" t="s">
        <v>127</v>
      </c>
      <c r="HM125" s="66">
        <v>0.5</v>
      </c>
      <c r="HN125" s="66">
        <v>0.48</v>
      </c>
      <c r="HO125" s="66">
        <v>0.28999999999999998</v>
      </c>
      <c r="HP125" s="66">
        <v>1.56</v>
      </c>
      <c r="HS125" s="66" t="s">
        <v>127</v>
      </c>
      <c r="HT125" s="66">
        <v>0.44</v>
      </c>
      <c r="HU125" s="66">
        <v>1.1299999999999999</v>
      </c>
      <c r="HV125" s="66">
        <v>7.0000000000000007E-2</v>
      </c>
      <c r="HW125" s="66">
        <v>0.27</v>
      </c>
      <c r="HZ125" s="66" t="s">
        <v>127</v>
      </c>
      <c r="IA125" s="75">
        <v>0.32</v>
      </c>
      <c r="IB125" s="75">
        <v>0.42</v>
      </c>
      <c r="IC125" s="75">
        <v>0.26</v>
      </c>
      <c r="ID125" s="75">
        <v>0</v>
      </c>
      <c r="IG125" s="66" t="s">
        <v>127</v>
      </c>
      <c r="IH125" s="66">
        <v>0.14000000000000001</v>
      </c>
      <c r="II125" s="66">
        <v>0.28000000000000003</v>
      </c>
      <c r="IJ125" s="66">
        <v>0.12</v>
      </c>
      <c r="IK125" s="66">
        <v>0</v>
      </c>
      <c r="IN125" s="66" t="s">
        <v>127</v>
      </c>
      <c r="IO125" s="66">
        <v>0.63</v>
      </c>
      <c r="IP125" s="66">
        <v>0.92</v>
      </c>
      <c r="IQ125" s="66">
        <v>0.44</v>
      </c>
      <c r="IR125" s="66">
        <v>0</v>
      </c>
      <c r="IU125" s="66" t="s">
        <v>127</v>
      </c>
      <c r="IV125" s="66">
        <v>0.32</v>
      </c>
      <c r="IW125" s="66">
        <v>0.69</v>
      </c>
      <c r="IX125" s="66">
        <v>0.18</v>
      </c>
      <c r="IY125" s="66">
        <v>0</v>
      </c>
      <c r="JB125" s="66" t="s">
        <v>127</v>
      </c>
      <c r="JC125" s="76">
        <v>0.49</v>
      </c>
      <c r="JD125" s="76">
        <v>0</v>
      </c>
      <c r="JE125" s="76">
        <v>0.72</v>
      </c>
      <c r="JF125" s="76">
        <v>0</v>
      </c>
      <c r="JI125" s="66" t="s">
        <v>127</v>
      </c>
      <c r="JJ125" s="66">
        <v>0.55000000000000004</v>
      </c>
      <c r="JK125" s="66">
        <v>0</v>
      </c>
      <c r="JL125" s="66">
        <v>0.63</v>
      </c>
      <c r="JM125" s="66">
        <v>0</v>
      </c>
      <c r="JP125" s="72" t="s">
        <v>127</v>
      </c>
      <c r="JQ125" s="72">
        <v>0.4</v>
      </c>
      <c r="JR125" s="72">
        <v>0.3</v>
      </c>
      <c r="JS125" s="72">
        <v>0.45</v>
      </c>
      <c r="JT125" s="72">
        <v>0</v>
      </c>
      <c r="JW125" s="76" t="s">
        <v>127</v>
      </c>
      <c r="JX125" s="76">
        <v>0.46</v>
      </c>
      <c r="JY125" s="76">
        <v>0.74</v>
      </c>
      <c r="JZ125" s="76">
        <v>0.44</v>
      </c>
      <c r="KA125" s="76">
        <v>0</v>
      </c>
      <c r="KD125" s="76" t="s">
        <v>127</v>
      </c>
      <c r="KE125" s="76">
        <v>0.08</v>
      </c>
      <c r="KF125" s="76">
        <v>0</v>
      </c>
      <c r="KG125" s="76">
        <v>0.16</v>
      </c>
      <c r="KH125" s="76">
        <v>0</v>
      </c>
      <c r="KK125" s="6" t="s">
        <v>127</v>
      </c>
      <c r="KL125" s="6">
        <v>0.56000000000000005</v>
      </c>
      <c r="KM125" s="6">
        <v>0.77</v>
      </c>
      <c r="KN125" s="6">
        <v>7.0000000000000007E-2</v>
      </c>
      <c r="KO125" s="6">
        <v>0.26</v>
      </c>
      <c r="KR125" s="76" t="s">
        <v>127</v>
      </c>
      <c r="KS125" s="76">
        <v>0.85</v>
      </c>
      <c r="KT125" s="76">
        <v>0.6</v>
      </c>
      <c r="KU125" s="76">
        <v>0.38</v>
      </c>
      <c r="KV125" s="76">
        <v>3.01</v>
      </c>
      <c r="KY125" s="76" t="s">
        <v>127</v>
      </c>
      <c r="KZ125" s="76">
        <v>0.46</v>
      </c>
      <c r="LA125" s="76">
        <v>0.28000000000000003</v>
      </c>
      <c r="LB125" s="76">
        <v>0.44</v>
      </c>
      <c r="LC125" s="76">
        <v>1.1299999999999999</v>
      </c>
      <c r="LF125" s="76" t="s">
        <v>127</v>
      </c>
      <c r="LG125" s="76">
        <v>0.39</v>
      </c>
      <c r="LH125" s="76">
        <v>0.3</v>
      </c>
      <c r="LI125" s="76">
        <v>0.42</v>
      </c>
      <c r="LJ125" s="76">
        <v>0</v>
      </c>
      <c r="LM125" s="76" t="s">
        <v>127</v>
      </c>
      <c r="LN125" s="76">
        <v>0.15</v>
      </c>
      <c r="LO125" s="76">
        <v>0.1</v>
      </c>
      <c r="LP125" s="76">
        <v>0.15</v>
      </c>
      <c r="LQ125" s="76">
        <v>0</v>
      </c>
      <c r="LR125" s="76"/>
      <c r="LS125" s="76"/>
      <c r="LT125" s="76" t="s">
        <v>127</v>
      </c>
      <c r="LU125" s="76">
        <v>0.42</v>
      </c>
      <c r="LV125" s="76">
        <v>0.6</v>
      </c>
      <c r="LW125" s="76">
        <v>0.53</v>
      </c>
      <c r="LX125" s="76">
        <v>0</v>
      </c>
      <c r="LY125" s="76"/>
      <c r="LZ125" s="76"/>
      <c r="MA125" s="76" t="s">
        <v>127</v>
      </c>
      <c r="MB125" s="76">
        <v>0.48</v>
      </c>
      <c r="MC125" s="76">
        <v>0.27</v>
      </c>
      <c r="MD125" s="76">
        <v>0.51</v>
      </c>
      <c r="ME125" s="76">
        <v>0</v>
      </c>
      <c r="MH125" s="76" t="s">
        <v>127</v>
      </c>
      <c r="MI125" s="76">
        <v>0.38</v>
      </c>
      <c r="MJ125" s="76">
        <v>0</v>
      </c>
      <c r="MK125" s="76">
        <v>0.37</v>
      </c>
      <c r="ML125" s="76">
        <v>0</v>
      </c>
      <c r="MM125" s="76"/>
      <c r="MN125" s="76"/>
      <c r="MO125" s="76" t="s">
        <v>127</v>
      </c>
      <c r="MP125" s="76">
        <v>0.46</v>
      </c>
      <c r="MQ125" s="76">
        <v>0.6</v>
      </c>
      <c r="MR125" s="76">
        <v>0.44</v>
      </c>
      <c r="MS125" s="76">
        <v>0</v>
      </c>
    </row>
    <row r="126" spans="1:357" x14ac:dyDescent="0.25">
      <c r="A126" s="1">
        <v>6.05</v>
      </c>
      <c r="B126" s="1">
        <v>6.1</v>
      </c>
      <c r="C126" s="1" t="s">
        <v>128</v>
      </c>
      <c r="D126" s="1">
        <v>0.13</v>
      </c>
      <c r="E126" s="1">
        <v>0.35</v>
      </c>
      <c r="F126" s="1">
        <v>0</v>
      </c>
      <c r="G126" s="1">
        <v>0</v>
      </c>
      <c r="H126" s="1"/>
      <c r="I126" s="1"/>
      <c r="J126" s="1" t="s">
        <v>128</v>
      </c>
      <c r="K126" s="1">
        <v>0.03</v>
      </c>
      <c r="L126" s="1">
        <v>0</v>
      </c>
      <c r="M126" s="1">
        <v>0</v>
      </c>
      <c r="N126" s="1">
        <v>0.15</v>
      </c>
      <c r="O126" s="1"/>
      <c r="P126" s="1"/>
      <c r="Q126" s="1" t="s">
        <v>128</v>
      </c>
      <c r="R126" s="1">
        <v>0.05</v>
      </c>
      <c r="S126" s="1">
        <v>0</v>
      </c>
      <c r="T126" s="1">
        <v>0</v>
      </c>
      <c r="U126" s="1">
        <v>0</v>
      </c>
      <c r="V126" s="1"/>
      <c r="W126" s="1"/>
      <c r="X126" s="1" t="s">
        <v>128</v>
      </c>
      <c r="Y126" s="1">
        <v>0.34</v>
      </c>
      <c r="Z126" s="1">
        <v>0.44</v>
      </c>
      <c r="AA126" s="1">
        <v>0.26</v>
      </c>
      <c r="AB126" s="1">
        <v>0.56999999999999995</v>
      </c>
      <c r="AC126" s="1"/>
      <c r="AD126" s="1"/>
      <c r="AE126" s="6" t="s">
        <v>128</v>
      </c>
      <c r="AF126" s="6">
        <v>0.03</v>
      </c>
      <c r="AG126" s="6">
        <v>0.15</v>
      </c>
      <c r="AH126" s="6">
        <v>0</v>
      </c>
      <c r="AI126" s="6">
        <v>0</v>
      </c>
      <c r="AJ126" s="1"/>
      <c r="AK126" s="1"/>
      <c r="AL126" s="6" t="s">
        <v>128</v>
      </c>
      <c r="AM126" s="6">
        <v>0.04</v>
      </c>
      <c r="AN126" s="6">
        <v>0</v>
      </c>
      <c r="AO126" s="6">
        <v>7.0000000000000007E-2</v>
      </c>
      <c r="AP126" s="6">
        <v>0</v>
      </c>
      <c r="AQ126" s="1"/>
      <c r="AR126" s="1"/>
      <c r="AS126" s="6" t="s">
        <v>128</v>
      </c>
      <c r="AT126" s="6">
        <v>0.03</v>
      </c>
      <c r="AU126" s="6">
        <v>0</v>
      </c>
      <c r="AV126" s="6">
        <v>0</v>
      </c>
      <c r="AW126" s="6">
        <v>0</v>
      </c>
      <c r="AZ126" s="6" t="s">
        <v>128</v>
      </c>
      <c r="BA126" s="6">
        <v>0</v>
      </c>
      <c r="BB126" s="6">
        <v>0</v>
      </c>
      <c r="BC126" s="6">
        <v>0</v>
      </c>
      <c r="BD126" s="6">
        <v>0</v>
      </c>
      <c r="BG126" s="6" t="s">
        <v>128</v>
      </c>
      <c r="BH126" s="6">
        <v>0</v>
      </c>
      <c r="BI126" s="6">
        <v>0</v>
      </c>
      <c r="BJ126" s="6">
        <v>0</v>
      </c>
      <c r="BK126" s="6">
        <v>0</v>
      </c>
      <c r="BN126" s="6" t="s">
        <v>128</v>
      </c>
      <c r="BO126" s="6">
        <v>0.12</v>
      </c>
      <c r="BP126" s="6">
        <v>0</v>
      </c>
      <c r="BQ126" s="6">
        <v>0.26</v>
      </c>
      <c r="BR126" s="6">
        <v>0</v>
      </c>
      <c r="BU126" s="6" t="s">
        <v>128</v>
      </c>
      <c r="BV126" s="6">
        <v>0</v>
      </c>
      <c r="BW126" s="6">
        <v>0</v>
      </c>
      <c r="BX126" s="6">
        <v>0</v>
      </c>
      <c r="BY126" s="6">
        <v>0</v>
      </c>
      <c r="CB126" s="6" t="s">
        <v>128</v>
      </c>
      <c r="CC126" s="6">
        <v>0</v>
      </c>
      <c r="CD126" s="6">
        <v>0</v>
      </c>
      <c r="CE126" s="6">
        <v>0</v>
      </c>
      <c r="CF126" s="6">
        <v>0</v>
      </c>
      <c r="CI126" s="6" t="s">
        <v>128</v>
      </c>
      <c r="CJ126" s="6">
        <v>0</v>
      </c>
      <c r="CK126" s="6">
        <v>0</v>
      </c>
      <c r="CL126" s="6">
        <v>0</v>
      </c>
      <c r="CM126" s="6">
        <v>0</v>
      </c>
      <c r="CP126" s="6" t="s">
        <v>128</v>
      </c>
      <c r="CQ126" s="6">
        <v>0</v>
      </c>
      <c r="CR126" s="6">
        <v>0</v>
      </c>
      <c r="CS126" s="6">
        <v>0</v>
      </c>
      <c r="CT126" s="6">
        <v>0</v>
      </c>
      <c r="CW126" s="6" t="s">
        <v>128</v>
      </c>
      <c r="CX126" s="6">
        <v>0</v>
      </c>
      <c r="CY126" s="6">
        <v>0</v>
      </c>
      <c r="CZ126" s="6">
        <v>0</v>
      </c>
      <c r="DA126" s="6">
        <v>0</v>
      </c>
      <c r="DD126" s="6" t="s">
        <v>128</v>
      </c>
      <c r="DE126" s="6">
        <v>0</v>
      </c>
      <c r="DF126" s="6">
        <v>0</v>
      </c>
      <c r="DG126" s="6">
        <v>0</v>
      </c>
      <c r="DH126" s="6">
        <v>0</v>
      </c>
      <c r="DK126" s="6" t="s">
        <v>128</v>
      </c>
      <c r="DL126" s="6">
        <v>0</v>
      </c>
      <c r="DM126" s="6">
        <v>0</v>
      </c>
      <c r="DN126" s="6">
        <v>0</v>
      </c>
      <c r="DO126" s="6">
        <v>0</v>
      </c>
      <c r="DR126" s="6" t="s">
        <v>128</v>
      </c>
      <c r="DS126" s="6">
        <v>0</v>
      </c>
      <c r="DT126" s="6">
        <v>0</v>
      </c>
      <c r="DU126" s="6">
        <v>0</v>
      </c>
      <c r="DV126" s="6">
        <v>0</v>
      </c>
      <c r="DY126" s="6" t="s">
        <v>128</v>
      </c>
      <c r="DZ126" s="6">
        <v>0</v>
      </c>
      <c r="EA126" s="6">
        <v>0</v>
      </c>
      <c r="EB126" s="6">
        <v>0</v>
      </c>
      <c r="EC126" s="6">
        <v>0</v>
      </c>
      <c r="EF126" s="6" t="s">
        <v>128</v>
      </c>
      <c r="EG126" s="6">
        <v>0.18</v>
      </c>
      <c r="EH126" s="6">
        <v>0</v>
      </c>
      <c r="EI126" s="6">
        <v>0.36</v>
      </c>
      <c r="EJ126" s="6">
        <v>0</v>
      </c>
      <c r="EM126" s="6" t="s">
        <v>128</v>
      </c>
      <c r="EN126" s="6">
        <v>0</v>
      </c>
      <c r="EO126" s="6">
        <v>0</v>
      </c>
      <c r="EP126" s="6">
        <v>0</v>
      </c>
      <c r="EQ126" s="6">
        <v>0</v>
      </c>
      <c r="ET126" s="6" t="s">
        <v>128</v>
      </c>
      <c r="EU126" s="6">
        <v>0</v>
      </c>
      <c r="EV126" s="6">
        <v>0</v>
      </c>
      <c r="EW126" s="6">
        <v>0</v>
      </c>
      <c r="EX126" s="6">
        <v>0</v>
      </c>
      <c r="FA126" s="6" t="s">
        <v>128</v>
      </c>
      <c r="FB126" s="6">
        <v>0.09</v>
      </c>
      <c r="FC126" s="6">
        <v>0.13</v>
      </c>
      <c r="FD126" s="6">
        <v>0.1</v>
      </c>
      <c r="FE126" s="6">
        <v>0</v>
      </c>
      <c r="FH126" s="6" t="s">
        <v>128</v>
      </c>
      <c r="FI126" s="6">
        <v>0.42</v>
      </c>
      <c r="FJ126" s="6">
        <v>1.54</v>
      </c>
      <c r="FK126" s="6">
        <v>0</v>
      </c>
      <c r="FL126" s="6">
        <v>0</v>
      </c>
      <c r="FO126" s="6" t="s">
        <v>128</v>
      </c>
      <c r="FP126" s="6">
        <v>0</v>
      </c>
      <c r="FQ126" s="6">
        <v>0</v>
      </c>
      <c r="FR126" s="6">
        <v>0</v>
      </c>
      <c r="FS126" s="6">
        <v>0</v>
      </c>
      <c r="FV126" s="6" t="s">
        <v>128</v>
      </c>
      <c r="FW126" s="6">
        <v>0</v>
      </c>
      <c r="FX126" s="6">
        <v>0</v>
      </c>
      <c r="FY126" s="6">
        <v>0</v>
      </c>
      <c r="FZ126" s="6">
        <v>0</v>
      </c>
      <c r="GC126" s="6" t="s">
        <v>128</v>
      </c>
      <c r="GD126" s="6">
        <v>0</v>
      </c>
      <c r="GE126" s="6">
        <v>0</v>
      </c>
      <c r="GF126" s="6">
        <v>0</v>
      </c>
      <c r="GG126" s="6">
        <v>0</v>
      </c>
      <c r="GJ126" s="58" t="s">
        <v>128</v>
      </c>
      <c r="GK126" s="58">
        <v>0</v>
      </c>
      <c r="GL126" s="58">
        <v>0</v>
      </c>
      <c r="GM126" s="58">
        <v>0</v>
      </c>
      <c r="GN126" s="58">
        <v>0</v>
      </c>
      <c r="GQ126" s="58" t="s">
        <v>128</v>
      </c>
      <c r="GR126" s="58">
        <v>0.03</v>
      </c>
      <c r="GS126" s="58">
        <v>0.08</v>
      </c>
      <c r="GT126" s="58">
        <v>0</v>
      </c>
      <c r="GU126" s="58">
        <v>0</v>
      </c>
      <c r="GX126" s="62" t="s">
        <v>128</v>
      </c>
      <c r="GY126" s="62">
        <v>0</v>
      </c>
      <c r="GZ126" s="62">
        <v>0</v>
      </c>
      <c r="HA126" s="62">
        <v>0</v>
      </c>
      <c r="HB126" s="62">
        <v>0</v>
      </c>
      <c r="HE126" s="66" t="s">
        <v>128</v>
      </c>
      <c r="HF126" s="66">
        <v>0</v>
      </c>
      <c r="HG126" s="66">
        <v>0</v>
      </c>
      <c r="HH126" s="66">
        <v>0</v>
      </c>
      <c r="HI126" s="66">
        <v>0</v>
      </c>
      <c r="HL126" s="66" t="s">
        <v>128</v>
      </c>
      <c r="HM126" s="66">
        <v>0</v>
      </c>
      <c r="HN126" s="66">
        <v>0</v>
      </c>
      <c r="HO126" s="66">
        <v>0</v>
      </c>
      <c r="HP126" s="66">
        <v>0</v>
      </c>
      <c r="HS126" s="66" t="s">
        <v>128</v>
      </c>
      <c r="HT126" s="66">
        <v>0</v>
      </c>
      <c r="HU126" s="66">
        <v>0</v>
      </c>
      <c r="HV126" s="66">
        <v>0</v>
      </c>
      <c r="HW126" s="66">
        <v>0</v>
      </c>
      <c r="HZ126" s="66" t="s">
        <v>128</v>
      </c>
      <c r="IA126" s="75">
        <v>0.16</v>
      </c>
      <c r="IB126" s="75">
        <v>0</v>
      </c>
      <c r="IC126" s="75">
        <v>0.28000000000000003</v>
      </c>
      <c r="ID126" s="75">
        <v>0</v>
      </c>
      <c r="IG126" s="66" t="s">
        <v>128</v>
      </c>
      <c r="IH126" s="66">
        <v>0.03</v>
      </c>
      <c r="II126" s="66">
        <v>0.14000000000000001</v>
      </c>
      <c r="IJ126" s="66">
        <v>0</v>
      </c>
      <c r="IK126" s="66">
        <v>0</v>
      </c>
      <c r="IN126" s="66" t="s">
        <v>128</v>
      </c>
      <c r="IO126" s="66">
        <v>0</v>
      </c>
      <c r="IP126" s="66">
        <v>0</v>
      </c>
      <c r="IQ126" s="66">
        <v>0</v>
      </c>
      <c r="IR126" s="66">
        <v>0</v>
      </c>
      <c r="IU126" s="66" t="s">
        <v>128</v>
      </c>
      <c r="IV126" s="66">
        <v>0</v>
      </c>
      <c r="IW126" s="66">
        <v>0</v>
      </c>
      <c r="IX126" s="66">
        <v>0</v>
      </c>
      <c r="IY126" s="66">
        <v>0</v>
      </c>
      <c r="JB126" s="66" t="s">
        <v>128</v>
      </c>
      <c r="JC126" s="76">
        <v>0</v>
      </c>
      <c r="JD126" s="76">
        <v>0</v>
      </c>
      <c r="JE126" s="76">
        <v>0</v>
      </c>
      <c r="JF126" s="76">
        <v>0</v>
      </c>
      <c r="JI126" s="66" t="s">
        <v>128</v>
      </c>
      <c r="JJ126" s="66">
        <v>0</v>
      </c>
      <c r="JK126" s="66">
        <v>0</v>
      </c>
      <c r="JL126" s="66">
        <v>0</v>
      </c>
      <c r="JM126" s="66">
        <v>0</v>
      </c>
      <c r="JP126" s="72" t="s">
        <v>128</v>
      </c>
      <c r="JQ126" s="72">
        <v>0</v>
      </c>
      <c r="JR126" s="72">
        <v>0</v>
      </c>
      <c r="JS126" s="72">
        <v>0</v>
      </c>
      <c r="JT126" s="72">
        <v>0</v>
      </c>
      <c r="JW126" s="76" t="s">
        <v>128</v>
      </c>
      <c r="JX126" s="76">
        <v>0</v>
      </c>
      <c r="JY126" s="76">
        <v>0</v>
      </c>
      <c r="JZ126" s="76">
        <v>0</v>
      </c>
      <c r="KA126" s="76">
        <v>0</v>
      </c>
      <c r="KD126" s="76" t="s">
        <v>128</v>
      </c>
      <c r="KE126" s="76">
        <v>0.09</v>
      </c>
      <c r="KF126" s="76">
        <v>0</v>
      </c>
      <c r="KG126" s="76">
        <v>0</v>
      </c>
      <c r="KH126" s="76">
        <v>0</v>
      </c>
      <c r="KK126" s="6" t="s">
        <v>128</v>
      </c>
      <c r="KL126" s="6">
        <v>0</v>
      </c>
      <c r="KM126" s="6">
        <v>0</v>
      </c>
      <c r="KN126" s="6">
        <v>0</v>
      </c>
      <c r="KO126" s="6">
        <v>0</v>
      </c>
      <c r="KR126" s="76" t="s">
        <v>128</v>
      </c>
      <c r="KS126" s="76">
        <v>7.0000000000000007E-2</v>
      </c>
      <c r="KT126" s="76">
        <v>0</v>
      </c>
      <c r="KU126" s="76">
        <v>0.14000000000000001</v>
      </c>
      <c r="KV126" s="76">
        <v>0</v>
      </c>
      <c r="KY126" s="76" t="s">
        <v>128</v>
      </c>
      <c r="KZ126" s="76">
        <v>0</v>
      </c>
      <c r="LA126" s="76">
        <v>0</v>
      </c>
      <c r="LB126" s="76">
        <v>0</v>
      </c>
      <c r="LC126" s="76">
        <v>0</v>
      </c>
      <c r="LF126" s="76" t="s">
        <v>128</v>
      </c>
      <c r="LG126" s="76">
        <v>0</v>
      </c>
      <c r="LH126" s="76">
        <v>0</v>
      </c>
      <c r="LI126" s="76">
        <v>0</v>
      </c>
      <c r="LJ126" s="76">
        <v>0</v>
      </c>
      <c r="LM126" s="76" t="s">
        <v>128</v>
      </c>
      <c r="LN126" s="76">
        <v>0</v>
      </c>
      <c r="LO126" s="76">
        <v>0</v>
      </c>
      <c r="LP126" s="76">
        <v>0</v>
      </c>
      <c r="LQ126" s="76">
        <v>0</v>
      </c>
      <c r="LR126" s="76"/>
      <c r="LS126" s="76"/>
      <c r="LT126" s="76" t="s">
        <v>128</v>
      </c>
      <c r="LU126" s="76">
        <v>0</v>
      </c>
      <c r="LV126" s="76">
        <v>0</v>
      </c>
      <c r="LW126" s="76">
        <v>0</v>
      </c>
      <c r="LX126" s="76">
        <v>0</v>
      </c>
      <c r="LY126" s="76"/>
      <c r="LZ126" s="76"/>
      <c r="MA126" s="76" t="s">
        <v>128</v>
      </c>
      <c r="MB126" s="76">
        <v>0.12</v>
      </c>
      <c r="MC126" s="76">
        <v>0</v>
      </c>
      <c r="MD126" s="76">
        <v>0.23</v>
      </c>
      <c r="ME126" s="76">
        <v>0</v>
      </c>
      <c r="MH126" s="76" t="s">
        <v>128</v>
      </c>
      <c r="MI126" s="76">
        <v>0.28999999999999998</v>
      </c>
      <c r="MJ126" s="76">
        <v>0</v>
      </c>
      <c r="MK126" s="76">
        <v>0.32</v>
      </c>
      <c r="ML126" s="76">
        <v>1.01</v>
      </c>
      <c r="MM126" s="76"/>
      <c r="MN126" s="76"/>
      <c r="MO126" s="76" t="s">
        <v>128</v>
      </c>
      <c r="MP126" s="76">
        <v>0</v>
      </c>
      <c r="MQ126" s="76">
        <v>0</v>
      </c>
      <c r="MR126" s="76">
        <v>0</v>
      </c>
      <c r="MS126" s="76">
        <v>0</v>
      </c>
    </row>
    <row r="127" spans="1:357" x14ac:dyDescent="0.25">
      <c r="A127" s="1">
        <v>6.1</v>
      </c>
      <c r="B127" s="1">
        <v>6.15</v>
      </c>
      <c r="C127" s="1" t="s">
        <v>129</v>
      </c>
      <c r="D127" s="1">
        <v>0</v>
      </c>
      <c r="E127" s="1">
        <v>0</v>
      </c>
      <c r="F127" s="1">
        <v>0</v>
      </c>
      <c r="G127" s="1">
        <v>0</v>
      </c>
      <c r="H127" s="1"/>
      <c r="I127" s="1"/>
      <c r="J127" s="1" t="s">
        <v>129</v>
      </c>
      <c r="K127" s="1">
        <v>0</v>
      </c>
      <c r="L127" s="1">
        <v>0</v>
      </c>
      <c r="M127" s="1">
        <v>0</v>
      </c>
      <c r="N127" s="1">
        <v>0</v>
      </c>
      <c r="O127" s="1"/>
      <c r="P127" s="1"/>
      <c r="Q127" s="1" t="s">
        <v>129</v>
      </c>
      <c r="R127" s="1">
        <v>0.21</v>
      </c>
      <c r="S127" s="1">
        <v>0</v>
      </c>
      <c r="T127" s="1">
        <v>0.39</v>
      </c>
      <c r="U127" s="1">
        <v>0</v>
      </c>
      <c r="V127" s="1"/>
      <c r="W127" s="1"/>
      <c r="X127" s="1" t="s">
        <v>129</v>
      </c>
      <c r="Y127" s="1">
        <v>0</v>
      </c>
      <c r="Z127" s="1">
        <v>0</v>
      </c>
      <c r="AA127" s="1">
        <v>0</v>
      </c>
      <c r="AB127" s="1">
        <v>0</v>
      </c>
      <c r="AC127" s="1"/>
      <c r="AD127" s="1"/>
      <c r="AE127" s="6" t="s">
        <v>129</v>
      </c>
      <c r="AF127" s="6">
        <v>0.15</v>
      </c>
      <c r="AG127" s="6">
        <v>0.17</v>
      </c>
      <c r="AH127" s="6">
        <v>0.2</v>
      </c>
      <c r="AI127" s="6">
        <v>0</v>
      </c>
      <c r="AJ127" s="1"/>
      <c r="AK127" s="1"/>
      <c r="AL127" s="6" t="s">
        <v>129</v>
      </c>
      <c r="AM127" s="6">
        <v>3.18</v>
      </c>
      <c r="AN127" s="6">
        <v>11.1</v>
      </c>
      <c r="AO127" s="6">
        <v>0.75</v>
      </c>
      <c r="AP127" s="6">
        <v>0.35</v>
      </c>
      <c r="AQ127" s="1"/>
      <c r="AR127" s="1"/>
      <c r="AS127" s="6" t="s">
        <v>129</v>
      </c>
      <c r="AT127" s="6">
        <v>3.72</v>
      </c>
      <c r="AU127" s="6">
        <v>8.8800000000000008</v>
      </c>
      <c r="AV127" s="6">
        <v>2.2999999999999998</v>
      </c>
      <c r="AW127" s="6">
        <v>0.31</v>
      </c>
      <c r="AZ127" s="6" t="s">
        <v>129</v>
      </c>
      <c r="BA127" s="6">
        <v>2.93</v>
      </c>
      <c r="BB127" s="6">
        <v>6.56</v>
      </c>
      <c r="BC127" s="6">
        <v>0.89</v>
      </c>
      <c r="BD127" s="6">
        <v>1.05</v>
      </c>
      <c r="BG127" s="6" t="s">
        <v>129</v>
      </c>
      <c r="BH127" s="6">
        <v>2.44</v>
      </c>
      <c r="BI127" s="6">
        <v>8.93</v>
      </c>
      <c r="BJ127" s="6">
        <v>0.31</v>
      </c>
      <c r="BK127" s="6">
        <v>0</v>
      </c>
      <c r="BN127" s="6" t="s">
        <v>129</v>
      </c>
      <c r="BO127" s="6">
        <v>1.72</v>
      </c>
      <c r="BP127" s="6">
        <v>3.4</v>
      </c>
      <c r="BQ127" s="6">
        <v>1.19</v>
      </c>
      <c r="BR127" s="6">
        <v>0.23</v>
      </c>
      <c r="BU127" s="6" t="s">
        <v>129</v>
      </c>
      <c r="BV127" s="6">
        <v>3.04</v>
      </c>
      <c r="BW127" s="6">
        <v>8.93</v>
      </c>
      <c r="BX127" s="6">
        <v>1.6</v>
      </c>
      <c r="BY127" s="6">
        <v>0</v>
      </c>
      <c r="CB127" s="6" t="s">
        <v>129</v>
      </c>
      <c r="CC127" s="6">
        <v>0.28000000000000003</v>
      </c>
      <c r="CD127" s="6">
        <v>0.54</v>
      </c>
      <c r="CE127" s="6">
        <v>0</v>
      </c>
      <c r="CF127" s="6">
        <v>0.69</v>
      </c>
      <c r="CI127" s="6" t="s">
        <v>129</v>
      </c>
      <c r="CJ127" s="6">
        <v>0.04</v>
      </c>
      <c r="CK127" s="6">
        <v>0.12</v>
      </c>
      <c r="CL127" s="6">
        <v>0</v>
      </c>
      <c r="CM127" s="6">
        <v>0</v>
      </c>
      <c r="CP127" s="6" t="s">
        <v>129</v>
      </c>
      <c r="CQ127" s="6">
        <v>0.28999999999999998</v>
      </c>
      <c r="CR127" s="6">
        <v>0.49</v>
      </c>
      <c r="CS127" s="6">
        <v>0.08</v>
      </c>
      <c r="CT127" s="6">
        <v>0</v>
      </c>
      <c r="CW127" s="6" t="s">
        <v>129</v>
      </c>
      <c r="CX127" s="6">
        <v>0.15</v>
      </c>
      <c r="CY127" s="6">
        <v>0.09</v>
      </c>
      <c r="CZ127" s="6">
        <v>0.23</v>
      </c>
      <c r="DA127" s="6">
        <v>0</v>
      </c>
      <c r="DD127" s="6" t="s">
        <v>129</v>
      </c>
      <c r="DE127" s="6">
        <v>0</v>
      </c>
      <c r="DF127" s="6">
        <v>0</v>
      </c>
      <c r="DG127" s="6">
        <v>0</v>
      </c>
      <c r="DH127" s="6">
        <v>0</v>
      </c>
      <c r="DK127" s="6" t="s">
        <v>129</v>
      </c>
      <c r="DL127" s="6">
        <v>0.04</v>
      </c>
      <c r="DM127" s="6">
        <v>0</v>
      </c>
      <c r="DN127" s="6">
        <v>0.08</v>
      </c>
      <c r="DO127" s="6">
        <v>0</v>
      </c>
      <c r="DR127" s="6" t="s">
        <v>129</v>
      </c>
      <c r="DS127" s="6">
        <v>0.28000000000000003</v>
      </c>
      <c r="DT127" s="6">
        <v>0.67</v>
      </c>
      <c r="DU127" s="6">
        <v>0.18</v>
      </c>
      <c r="DV127" s="6">
        <v>0</v>
      </c>
      <c r="DY127" s="6" t="s">
        <v>129</v>
      </c>
      <c r="DZ127" s="6">
        <v>0.19</v>
      </c>
      <c r="EA127" s="6">
        <v>0</v>
      </c>
      <c r="EB127" s="6">
        <v>0.41</v>
      </c>
      <c r="EC127" s="6">
        <v>0</v>
      </c>
      <c r="EF127" s="6" t="s">
        <v>129</v>
      </c>
      <c r="EG127" s="6">
        <v>0</v>
      </c>
      <c r="EH127" s="6">
        <v>0</v>
      </c>
      <c r="EI127" s="6">
        <v>0</v>
      </c>
      <c r="EJ127" s="6">
        <v>0</v>
      </c>
      <c r="EM127" s="6" t="s">
        <v>129</v>
      </c>
      <c r="EN127" s="6">
        <v>0</v>
      </c>
      <c r="EO127" s="6">
        <v>0</v>
      </c>
      <c r="EP127" s="6">
        <v>0</v>
      </c>
      <c r="EQ127" s="6">
        <v>0</v>
      </c>
      <c r="ET127" s="6" t="s">
        <v>129</v>
      </c>
      <c r="EU127" s="6">
        <v>0</v>
      </c>
      <c r="EV127" s="6">
        <v>0</v>
      </c>
      <c r="EW127" s="6">
        <v>0</v>
      </c>
      <c r="EX127" s="6">
        <v>0</v>
      </c>
      <c r="FA127" s="6" t="s">
        <v>129</v>
      </c>
      <c r="FB127" s="6">
        <v>0.17</v>
      </c>
      <c r="FC127" s="6">
        <v>0</v>
      </c>
      <c r="FD127" s="6">
        <v>0.35</v>
      </c>
      <c r="FE127" s="6">
        <v>0</v>
      </c>
      <c r="FH127" s="6" t="s">
        <v>129</v>
      </c>
      <c r="FI127" s="6">
        <v>0.1</v>
      </c>
      <c r="FJ127" s="6">
        <v>0</v>
      </c>
      <c r="FK127" s="6">
        <v>0</v>
      </c>
      <c r="FL127" s="6">
        <v>0</v>
      </c>
      <c r="FO127" s="6" t="s">
        <v>129</v>
      </c>
      <c r="FP127" s="6">
        <v>0</v>
      </c>
      <c r="FQ127" s="6">
        <v>0</v>
      </c>
      <c r="FR127" s="6">
        <v>0</v>
      </c>
      <c r="FS127" s="6">
        <v>0</v>
      </c>
      <c r="FV127" s="6" t="s">
        <v>129</v>
      </c>
      <c r="FW127" s="6">
        <v>0</v>
      </c>
      <c r="FX127" s="6">
        <v>0</v>
      </c>
      <c r="FY127" s="6">
        <v>0</v>
      </c>
      <c r="FZ127" s="6">
        <v>0</v>
      </c>
      <c r="GC127" s="6" t="s">
        <v>129</v>
      </c>
      <c r="GD127" s="6">
        <v>0.11</v>
      </c>
      <c r="GE127" s="6">
        <v>0</v>
      </c>
      <c r="GF127" s="6">
        <v>0</v>
      </c>
      <c r="GG127" s="6">
        <v>0</v>
      </c>
      <c r="GJ127" s="58" t="s">
        <v>129</v>
      </c>
      <c r="GK127" s="58">
        <v>0</v>
      </c>
      <c r="GL127" s="58">
        <v>0</v>
      </c>
      <c r="GM127" s="58">
        <v>0</v>
      </c>
      <c r="GN127" s="58">
        <v>0</v>
      </c>
      <c r="GQ127" s="58" t="s">
        <v>129</v>
      </c>
      <c r="GR127" s="58">
        <v>0</v>
      </c>
      <c r="GS127" s="58">
        <v>0</v>
      </c>
      <c r="GT127" s="58">
        <v>0</v>
      </c>
      <c r="GU127" s="58">
        <v>0</v>
      </c>
      <c r="GX127" s="62" t="s">
        <v>129</v>
      </c>
      <c r="GY127" s="62">
        <v>0.11</v>
      </c>
      <c r="GZ127" s="62">
        <v>0</v>
      </c>
      <c r="HA127" s="62">
        <v>0</v>
      </c>
      <c r="HB127" s="62">
        <v>0</v>
      </c>
      <c r="HE127" s="66" t="s">
        <v>129</v>
      </c>
      <c r="HF127" s="66">
        <v>0.05</v>
      </c>
      <c r="HG127" s="66">
        <v>0</v>
      </c>
      <c r="HH127" s="66">
        <v>0</v>
      </c>
      <c r="HI127" s="66">
        <v>0</v>
      </c>
      <c r="HL127" s="66" t="s">
        <v>129</v>
      </c>
      <c r="HM127" s="66">
        <v>0</v>
      </c>
      <c r="HN127" s="66">
        <v>0</v>
      </c>
      <c r="HO127" s="66">
        <v>0</v>
      </c>
      <c r="HP127" s="66">
        <v>0</v>
      </c>
      <c r="HS127" s="66" t="s">
        <v>129</v>
      </c>
      <c r="HT127" s="66">
        <v>0</v>
      </c>
      <c r="HU127" s="66">
        <v>0</v>
      </c>
      <c r="HV127" s="66">
        <v>0</v>
      </c>
      <c r="HW127" s="66">
        <v>0</v>
      </c>
      <c r="HZ127" s="66" t="s">
        <v>129</v>
      </c>
      <c r="IA127" s="75">
        <v>0</v>
      </c>
      <c r="IB127" s="75">
        <v>0</v>
      </c>
      <c r="IC127" s="75">
        <v>0</v>
      </c>
      <c r="ID127" s="75">
        <v>0</v>
      </c>
      <c r="IG127" s="66" t="s">
        <v>129</v>
      </c>
      <c r="IH127" s="66">
        <v>0</v>
      </c>
      <c r="II127" s="66">
        <v>0</v>
      </c>
      <c r="IJ127" s="66">
        <v>0</v>
      </c>
      <c r="IK127" s="66">
        <v>0</v>
      </c>
      <c r="IN127" s="66" t="s">
        <v>129</v>
      </c>
      <c r="IO127" s="66">
        <v>0</v>
      </c>
      <c r="IP127" s="66">
        <v>0</v>
      </c>
      <c r="IQ127" s="66">
        <v>0</v>
      </c>
      <c r="IR127" s="66">
        <v>0</v>
      </c>
      <c r="IU127" s="66" t="s">
        <v>129</v>
      </c>
      <c r="IV127" s="66">
        <v>7.0000000000000007E-2</v>
      </c>
      <c r="IW127" s="66">
        <v>0</v>
      </c>
      <c r="IX127" s="66">
        <v>0.13</v>
      </c>
      <c r="IY127" s="66">
        <v>0</v>
      </c>
      <c r="JB127" s="66" t="s">
        <v>129</v>
      </c>
      <c r="JC127" s="76">
        <v>0</v>
      </c>
      <c r="JD127" s="76">
        <v>0</v>
      </c>
      <c r="JE127" s="76">
        <v>0</v>
      </c>
      <c r="JF127" s="76">
        <v>0</v>
      </c>
      <c r="JI127" s="66" t="s">
        <v>129</v>
      </c>
      <c r="JJ127" s="66">
        <v>0</v>
      </c>
      <c r="JK127" s="66">
        <v>0</v>
      </c>
      <c r="JL127" s="66">
        <v>0</v>
      </c>
      <c r="JM127" s="66">
        <v>0</v>
      </c>
      <c r="JP127" s="72" t="s">
        <v>129</v>
      </c>
      <c r="JQ127" s="72">
        <v>0</v>
      </c>
      <c r="JR127" s="72">
        <v>0</v>
      </c>
      <c r="JS127" s="72">
        <v>0</v>
      </c>
      <c r="JT127" s="72">
        <v>0</v>
      </c>
      <c r="JW127" s="76" t="s">
        <v>129</v>
      </c>
      <c r="JX127" s="76">
        <v>0</v>
      </c>
      <c r="JY127" s="76">
        <v>0</v>
      </c>
      <c r="JZ127" s="76">
        <v>0</v>
      </c>
      <c r="KA127" s="76">
        <v>0</v>
      </c>
      <c r="KD127" s="76" t="s">
        <v>129</v>
      </c>
      <c r="KE127" s="76">
        <v>0</v>
      </c>
      <c r="KF127" s="76">
        <v>0</v>
      </c>
      <c r="KG127" s="76">
        <v>0</v>
      </c>
      <c r="KH127" s="76">
        <v>0</v>
      </c>
      <c r="KK127" s="6" t="s">
        <v>129</v>
      </c>
      <c r="KL127" s="6">
        <v>0.06</v>
      </c>
      <c r="KM127" s="6">
        <v>0</v>
      </c>
      <c r="KN127" s="6">
        <v>0.12</v>
      </c>
      <c r="KO127" s="6">
        <v>0</v>
      </c>
      <c r="KR127" s="76" t="s">
        <v>129</v>
      </c>
      <c r="KS127" s="76">
        <v>0</v>
      </c>
      <c r="KT127" s="76">
        <v>0</v>
      </c>
      <c r="KU127" s="76">
        <v>0</v>
      </c>
      <c r="KV127" s="76">
        <v>0</v>
      </c>
      <c r="KY127" s="76" t="s">
        <v>129</v>
      </c>
      <c r="KZ127" s="76">
        <v>0</v>
      </c>
      <c r="LA127" s="76">
        <v>0</v>
      </c>
      <c r="LB127" s="76">
        <v>0</v>
      </c>
      <c r="LC127" s="76">
        <v>0</v>
      </c>
      <c r="LF127" s="76" t="s">
        <v>129</v>
      </c>
      <c r="LG127" s="76">
        <v>0</v>
      </c>
      <c r="LH127" s="76">
        <v>0</v>
      </c>
      <c r="LI127" s="76">
        <v>0</v>
      </c>
      <c r="LJ127" s="76">
        <v>0</v>
      </c>
      <c r="LM127" s="76" t="s">
        <v>129</v>
      </c>
      <c r="LN127" s="76">
        <v>0</v>
      </c>
      <c r="LO127" s="76">
        <v>0</v>
      </c>
      <c r="LP127" s="76">
        <v>0</v>
      </c>
      <c r="LQ127" s="76">
        <v>0</v>
      </c>
      <c r="LR127" s="76"/>
      <c r="LS127" s="76"/>
      <c r="LT127" s="76" t="s">
        <v>129</v>
      </c>
      <c r="LU127" s="76">
        <v>0.08</v>
      </c>
      <c r="LV127" s="76">
        <v>0.28000000000000003</v>
      </c>
      <c r="LW127" s="76">
        <v>0</v>
      </c>
      <c r="LX127" s="76">
        <v>0</v>
      </c>
      <c r="LY127" s="76"/>
      <c r="LZ127" s="76"/>
      <c r="MA127" s="76" t="s">
        <v>129</v>
      </c>
      <c r="MB127" s="76">
        <v>0</v>
      </c>
      <c r="MC127" s="76">
        <v>0</v>
      </c>
      <c r="MD127" s="76">
        <v>0</v>
      </c>
      <c r="ME127" s="76">
        <v>0</v>
      </c>
      <c r="MH127" s="76" t="s">
        <v>129</v>
      </c>
      <c r="MI127" s="76">
        <v>0</v>
      </c>
      <c r="MJ127" s="76">
        <v>0</v>
      </c>
      <c r="MK127" s="76">
        <v>0</v>
      </c>
      <c r="ML127" s="76">
        <v>0</v>
      </c>
      <c r="MM127" s="76"/>
      <c r="MN127" s="76"/>
      <c r="MO127" s="76" t="s">
        <v>129</v>
      </c>
      <c r="MP127" s="76">
        <v>0</v>
      </c>
      <c r="MQ127" s="76">
        <v>0</v>
      </c>
      <c r="MR127" s="76">
        <v>0</v>
      </c>
      <c r="MS127" s="76">
        <v>0</v>
      </c>
    </row>
    <row r="128" spans="1:357" x14ac:dyDescent="0.25">
      <c r="A128" s="1">
        <v>6.15</v>
      </c>
      <c r="B128" s="1">
        <v>6.2</v>
      </c>
      <c r="C128" s="1" t="s">
        <v>130</v>
      </c>
      <c r="D128" s="1">
        <v>0</v>
      </c>
      <c r="E128" s="1">
        <v>0</v>
      </c>
      <c r="F128" s="1">
        <v>0</v>
      </c>
      <c r="G128" s="1">
        <v>0</v>
      </c>
      <c r="H128" s="1"/>
      <c r="I128" s="1"/>
      <c r="J128" s="1" t="s">
        <v>130</v>
      </c>
      <c r="K128" s="1">
        <v>0.06</v>
      </c>
      <c r="L128" s="1">
        <v>0.27</v>
      </c>
      <c r="M128" s="1">
        <v>0</v>
      </c>
      <c r="N128" s="1">
        <v>0</v>
      </c>
      <c r="O128" s="1"/>
      <c r="P128" s="1"/>
      <c r="Q128" s="1" t="s">
        <v>130</v>
      </c>
      <c r="R128" s="1">
        <v>0.03</v>
      </c>
      <c r="S128" s="1">
        <v>0</v>
      </c>
      <c r="T128" s="1">
        <v>0.06</v>
      </c>
      <c r="U128" s="1">
        <v>0</v>
      </c>
      <c r="V128" s="1"/>
      <c r="W128" s="1"/>
      <c r="X128" s="1" t="s">
        <v>130</v>
      </c>
      <c r="Y128" s="1">
        <v>0.03</v>
      </c>
      <c r="Z128" s="1">
        <v>0</v>
      </c>
      <c r="AA128" s="1">
        <v>0.05</v>
      </c>
      <c r="AB128" s="1">
        <v>0</v>
      </c>
      <c r="AC128" s="1"/>
      <c r="AD128" s="1"/>
      <c r="AE128" s="6" t="s">
        <v>130</v>
      </c>
      <c r="AF128" s="6">
        <v>0.05</v>
      </c>
      <c r="AG128" s="6">
        <v>0</v>
      </c>
      <c r="AH128" s="6">
        <v>0.09</v>
      </c>
      <c r="AI128" s="6">
        <v>0</v>
      </c>
      <c r="AJ128" s="1"/>
      <c r="AK128" s="1"/>
      <c r="AL128" s="6" t="s">
        <v>130</v>
      </c>
      <c r="AM128" s="6">
        <v>0.22</v>
      </c>
      <c r="AN128" s="6">
        <v>0.49</v>
      </c>
      <c r="AO128" s="6">
        <v>0.08</v>
      </c>
      <c r="AP128" s="6">
        <v>0.32</v>
      </c>
      <c r="AQ128" s="1"/>
      <c r="AR128" s="1"/>
      <c r="AS128" s="6" t="s">
        <v>130</v>
      </c>
      <c r="AT128" s="6">
        <v>0.06</v>
      </c>
      <c r="AU128" s="6">
        <v>0.22</v>
      </c>
      <c r="AV128" s="6">
        <v>0</v>
      </c>
      <c r="AW128" s="6">
        <v>0</v>
      </c>
      <c r="AZ128" s="6" t="s">
        <v>130</v>
      </c>
      <c r="BA128" s="6">
        <v>0.7</v>
      </c>
      <c r="BB128" s="6">
        <v>0.45</v>
      </c>
      <c r="BC128" s="6">
        <v>0.95</v>
      </c>
      <c r="BD128" s="6">
        <v>0</v>
      </c>
      <c r="BG128" s="6" t="s">
        <v>130</v>
      </c>
      <c r="BH128" s="6">
        <v>0.09</v>
      </c>
      <c r="BI128" s="6">
        <v>0.37</v>
      </c>
      <c r="BJ128" s="6">
        <v>0</v>
      </c>
      <c r="BK128" s="6">
        <v>0</v>
      </c>
      <c r="BN128" s="6" t="s">
        <v>130</v>
      </c>
      <c r="BO128" s="6">
        <v>0.05</v>
      </c>
      <c r="BP128" s="6">
        <v>0</v>
      </c>
      <c r="BQ128" s="6">
        <v>0.11</v>
      </c>
      <c r="BR128" s="6">
        <v>0</v>
      </c>
      <c r="BU128" s="6" t="s">
        <v>130</v>
      </c>
      <c r="BV128" s="6">
        <v>0.02</v>
      </c>
      <c r="BW128" s="6">
        <v>0</v>
      </c>
      <c r="BX128" s="6">
        <v>0.04</v>
      </c>
      <c r="BY128" s="6">
        <v>0</v>
      </c>
      <c r="CB128" s="6" t="s">
        <v>130</v>
      </c>
      <c r="CC128" s="6">
        <v>0.27</v>
      </c>
      <c r="CD128" s="6">
        <v>0.12</v>
      </c>
      <c r="CE128" s="6">
        <v>0.47</v>
      </c>
      <c r="CF128" s="6">
        <v>0</v>
      </c>
      <c r="CI128" s="6" t="s">
        <v>130</v>
      </c>
      <c r="CJ128" s="6">
        <v>0.28999999999999998</v>
      </c>
      <c r="CK128" s="6">
        <v>0</v>
      </c>
      <c r="CL128" s="6">
        <v>0.28000000000000003</v>
      </c>
      <c r="CM128" s="6">
        <v>0.34</v>
      </c>
      <c r="CP128" s="6" t="s">
        <v>130</v>
      </c>
      <c r="CQ128" s="6">
        <v>0</v>
      </c>
      <c r="CR128" s="6">
        <v>0</v>
      </c>
      <c r="CS128" s="6">
        <v>0</v>
      </c>
      <c r="CT128" s="6">
        <v>0</v>
      </c>
      <c r="CW128" s="6" t="s">
        <v>130</v>
      </c>
      <c r="CX128" s="6">
        <v>0.17</v>
      </c>
      <c r="CY128" s="6">
        <v>0</v>
      </c>
      <c r="CZ128" s="6">
        <v>0</v>
      </c>
      <c r="DA128" s="6">
        <v>0</v>
      </c>
      <c r="DD128" s="6" t="s">
        <v>130</v>
      </c>
      <c r="DE128" s="6">
        <v>0</v>
      </c>
      <c r="DF128" s="6">
        <v>0</v>
      </c>
      <c r="DG128" s="6">
        <v>0</v>
      </c>
      <c r="DH128" s="6">
        <v>0</v>
      </c>
      <c r="DK128" s="6" t="s">
        <v>130</v>
      </c>
      <c r="DL128" s="6">
        <v>0</v>
      </c>
      <c r="DM128" s="6">
        <v>0</v>
      </c>
      <c r="DN128" s="6">
        <v>0</v>
      </c>
      <c r="DO128" s="6">
        <v>0</v>
      </c>
      <c r="DR128" s="6" t="s">
        <v>130</v>
      </c>
      <c r="DS128" s="6">
        <v>0.05</v>
      </c>
      <c r="DT128" s="6">
        <v>0</v>
      </c>
      <c r="DU128" s="6">
        <v>0</v>
      </c>
      <c r="DV128" s="6">
        <v>0</v>
      </c>
      <c r="DY128" s="6" t="s">
        <v>130</v>
      </c>
      <c r="DZ128" s="6">
        <v>0.05</v>
      </c>
      <c r="EA128" s="6">
        <v>0</v>
      </c>
      <c r="EB128" s="6">
        <v>0</v>
      </c>
      <c r="EC128" s="6">
        <v>0</v>
      </c>
      <c r="EF128" s="6" t="s">
        <v>130</v>
      </c>
      <c r="EG128" s="6">
        <v>0.06</v>
      </c>
      <c r="EH128" s="6">
        <v>0.19</v>
      </c>
      <c r="EI128" s="6">
        <v>0</v>
      </c>
      <c r="EJ128" s="6">
        <v>0</v>
      </c>
      <c r="EM128" s="6" t="s">
        <v>130</v>
      </c>
      <c r="EN128" s="6">
        <v>0.16</v>
      </c>
      <c r="EO128" s="6">
        <v>0</v>
      </c>
      <c r="EP128" s="6">
        <v>0.3</v>
      </c>
      <c r="EQ128" s="6">
        <v>0</v>
      </c>
      <c r="ET128" s="6" t="s">
        <v>130</v>
      </c>
      <c r="EU128" s="6">
        <v>0</v>
      </c>
      <c r="EV128" s="6">
        <v>0</v>
      </c>
      <c r="EW128" s="6">
        <v>0</v>
      </c>
      <c r="EX128" s="6">
        <v>0</v>
      </c>
      <c r="FA128" s="6" t="s">
        <v>130</v>
      </c>
      <c r="FB128" s="6">
        <v>0.04</v>
      </c>
      <c r="FC128" s="6">
        <v>0.14000000000000001</v>
      </c>
      <c r="FD128" s="6">
        <v>0</v>
      </c>
      <c r="FE128" s="6">
        <v>0</v>
      </c>
      <c r="FH128" s="6" t="s">
        <v>130</v>
      </c>
      <c r="FI128" s="6">
        <v>0</v>
      </c>
      <c r="FJ128" s="6">
        <v>0</v>
      </c>
      <c r="FK128" s="6">
        <v>0</v>
      </c>
      <c r="FL128" s="6">
        <v>0</v>
      </c>
      <c r="FO128" s="6" t="s">
        <v>130</v>
      </c>
      <c r="FP128" s="6">
        <v>0.15</v>
      </c>
      <c r="FQ128" s="6">
        <v>0.62</v>
      </c>
      <c r="FR128" s="6">
        <v>0</v>
      </c>
      <c r="FS128" s="6">
        <v>0</v>
      </c>
      <c r="FV128" s="6" t="s">
        <v>130</v>
      </c>
      <c r="FW128" s="6">
        <v>0</v>
      </c>
      <c r="FX128" s="6">
        <v>0</v>
      </c>
      <c r="FY128" s="6">
        <v>0</v>
      </c>
      <c r="FZ128" s="6">
        <v>0</v>
      </c>
      <c r="GC128" s="6" t="s">
        <v>130</v>
      </c>
      <c r="GD128" s="6">
        <v>0</v>
      </c>
      <c r="GE128" s="6">
        <v>0</v>
      </c>
      <c r="GF128" s="6">
        <v>0</v>
      </c>
      <c r="GG128" s="6">
        <v>0</v>
      </c>
      <c r="GJ128" s="58" t="s">
        <v>130</v>
      </c>
      <c r="GK128" s="58">
        <v>0</v>
      </c>
      <c r="GL128" s="58">
        <v>0</v>
      </c>
      <c r="GM128" s="58">
        <v>0</v>
      </c>
      <c r="GN128" s="58">
        <v>0</v>
      </c>
      <c r="GQ128" s="58" t="s">
        <v>130</v>
      </c>
      <c r="GR128" s="58">
        <v>0.03</v>
      </c>
      <c r="GS128" s="58">
        <v>0.09</v>
      </c>
      <c r="GT128" s="58">
        <v>0</v>
      </c>
      <c r="GU128" s="58">
        <v>0</v>
      </c>
      <c r="GX128" s="62" t="s">
        <v>130</v>
      </c>
      <c r="GY128" s="62">
        <v>0</v>
      </c>
      <c r="GZ128" s="62">
        <v>0</v>
      </c>
      <c r="HA128" s="62">
        <v>0</v>
      </c>
      <c r="HB128" s="62">
        <v>0</v>
      </c>
      <c r="HE128" s="66" t="s">
        <v>130</v>
      </c>
      <c r="HF128" s="66">
        <v>0</v>
      </c>
      <c r="HG128" s="66">
        <v>0</v>
      </c>
      <c r="HH128" s="66">
        <v>0</v>
      </c>
      <c r="HI128" s="66">
        <v>0</v>
      </c>
      <c r="HL128" s="66" t="s">
        <v>130</v>
      </c>
      <c r="HM128" s="66">
        <v>0</v>
      </c>
      <c r="HN128" s="66">
        <v>0</v>
      </c>
      <c r="HO128" s="66">
        <v>0</v>
      </c>
      <c r="HP128" s="66">
        <v>0</v>
      </c>
      <c r="HS128" s="66" t="s">
        <v>130</v>
      </c>
      <c r="HT128" s="66">
        <v>0.2</v>
      </c>
      <c r="HU128" s="66">
        <v>0.66</v>
      </c>
      <c r="HV128" s="66">
        <v>0</v>
      </c>
      <c r="HW128" s="66">
        <v>0</v>
      </c>
      <c r="HZ128" s="66" t="s">
        <v>130</v>
      </c>
      <c r="IA128" s="75">
        <v>0</v>
      </c>
      <c r="IB128" s="75">
        <v>0</v>
      </c>
      <c r="IC128" s="75">
        <v>0</v>
      </c>
      <c r="ID128" s="75">
        <v>0</v>
      </c>
      <c r="IG128" s="66" t="s">
        <v>130</v>
      </c>
      <c r="IH128" s="66">
        <v>0.04</v>
      </c>
      <c r="II128" s="66">
        <v>0</v>
      </c>
      <c r="IJ128" s="66">
        <v>0</v>
      </c>
      <c r="IK128" s="66">
        <v>0</v>
      </c>
      <c r="IN128" s="66" t="s">
        <v>130</v>
      </c>
      <c r="IO128" s="66">
        <v>0</v>
      </c>
      <c r="IP128" s="66">
        <v>0</v>
      </c>
      <c r="IQ128" s="66">
        <v>0</v>
      </c>
      <c r="IR128" s="66">
        <v>0</v>
      </c>
      <c r="IU128" s="66" t="s">
        <v>130</v>
      </c>
      <c r="IV128" s="66">
        <v>0</v>
      </c>
      <c r="IW128" s="66">
        <v>0</v>
      </c>
      <c r="IX128" s="66">
        <v>0</v>
      </c>
      <c r="IY128" s="66">
        <v>0</v>
      </c>
      <c r="JB128" s="66" t="s">
        <v>130</v>
      </c>
      <c r="JC128" s="76">
        <v>0</v>
      </c>
      <c r="JD128" s="76">
        <v>0</v>
      </c>
      <c r="JE128" s="76">
        <v>0</v>
      </c>
      <c r="JF128" s="76">
        <v>0</v>
      </c>
      <c r="JI128" s="66" t="s">
        <v>130</v>
      </c>
      <c r="JJ128" s="66">
        <v>0.05</v>
      </c>
      <c r="JK128" s="66">
        <v>0.19</v>
      </c>
      <c r="JL128" s="66">
        <v>0</v>
      </c>
      <c r="JM128" s="66">
        <v>0</v>
      </c>
      <c r="JP128" s="72" t="s">
        <v>130</v>
      </c>
      <c r="JQ128" s="72">
        <v>0</v>
      </c>
      <c r="JR128" s="72">
        <v>0</v>
      </c>
      <c r="JS128" s="72">
        <v>0</v>
      </c>
      <c r="JT128" s="72">
        <v>0</v>
      </c>
      <c r="JW128" s="76" t="s">
        <v>130</v>
      </c>
      <c r="JX128" s="76">
        <v>7.0000000000000007E-2</v>
      </c>
      <c r="JY128" s="76">
        <v>0</v>
      </c>
      <c r="JZ128" s="76">
        <v>0</v>
      </c>
      <c r="KA128" s="76">
        <v>0</v>
      </c>
      <c r="KD128" s="76" t="s">
        <v>130</v>
      </c>
      <c r="KE128" s="76">
        <v>0.06</v>
      </c>
      <c r="KF128" s="76">
        <v>0</v>
      </c>
      <c r="KG128" s="76">
        <v>0.12</v>
      </c>
      <c r="KH128" s="76">
        <v>0</v>
      </c>
      <c r="KK128" s="6" t="s">
        <v>130</v>
      </c>
      <c r="KL128" s="6">
        <v>0.05</v>
      </c>
      <c r="KM128" s="6">
        <v>0</v>
      </c>
      <c r="KN128" s="6">
        <v>0.1</v>
      </c>
      <c r="KO128" s="6">
        <v>0</v>
      </c>
      <c r="KR128" s="76" t="s">
        <v>130</v>
      </c>
      <c r="KS128" s="76">
        <v>0</v>
      </c>
      <c r="KT128" s="76">
        <v>0</v>
      </c>
      <c r="KU128" s="76">
        <v>0</v>
      </c>
      <c r="KV128" s="76">
        <v>0</v>
      </c>
      <c r="KY128" s="76" t="s">
        <v>130</v>
      </c>
      <c r="KZ128" s="76">
        <v>0</v>
      </c>
      <c r="LA128" s="76">
        <v>0</v>
      </c>
      <c r="LB128" s="76">
        <v>0</v>
      </c>
      <c r="LC128" s="76">
        <v>0</v>
      </c>
      <c r="LF128" s="76" t="s">
        <v>130</v>
      </c>
      <c r="LG128" s="76">
        <v>0</v>
      </c>
      <c r="LH128" s="76">
        <v>0</v>
      </c>
      <c r="LI128" s="76">
        <v>0</v>
      </c>
      <c r="LJ128" s="76">
        <v>0</v>
      </c>
      <c r="LM128" s="76" t="s">
        <v>130</v>
      </c>
      <c r="LN128" s="76">
        <v>0.04</v>
      </c>
      <c r="LO128" s="76">
        <v>0</v>
      </c>
      <c r="LP128" s="76">
        <v>0</v>
      </c>
      <c r="LQ128" s="76">
        <v>0</v>
      </c>
      <c r="LR128" s="76"/>
      <c r="LS128" s="76"/>
      <c r="LT128" s="76" t="s">
        <v>130</v>
      </c>
      <c r="LU128" s="76">
        <v>0</v>
      </c>
      <c r="LV128" s="76">
        <v>0</v>
      </c>
      <c r="LW128" s="76">
        <v>0</v>
      </c>
      <c r="LX128" s="76">
        <v>0</v>
      </c>
      <c r="LY128" s="76"/>
      <c r="LZ128" s="76"/>
      <c r="MA128" s="76" t="s">
        <v>130</v>
      </c>
      <c r="MB128" s="76">
        <v>0</v>
      </c>
      <c r="MC128" s="76">
        <v>0</v>
      </c>
      <c r="MD128" s="76">
        <v>0</v>
      </c>
      <c r="ME128" s="76">
        <v>0</v>
      </c>
      <c r="MH128" s="76" t="s">
        <v>130</v>
      </c>
      <c r="MI128" s="76">
        <v>0</v>
      </c>
      <c r="MJ128" s="76">
        <v>0</v>
      </c>
      <c r="MK128" s="76">
        <v>0</v>
      </c>
      <c r="ML128" s="76">
        <v>0</v>
      </c>
      <c r="MM128" s="76"/>
      <c r="MN128" s="76"/>
      <c r="MO128" s="76" t="s">
        <v>130</v>
      </c>
      <c r="MP128" s="76">
        <v>0</v>
      </c>
      <c r="MQ128" s="76">
        <v>0</v>
      </c>
      <c r="MR128" s="76">
        <v>0</v>
      </c>
      <c r="MS128" s="76">
        <v>0</v>
      </c>
    </row>
    <row r="129" spans="1:357" x14ac:dyDescent="0.25">
      <c r="A129" s="1">
        <v>6.2</v>
      </c>
      <c r="B129" s="1">
        <v>6.25</v>
      </c>
      <c r="C129" s="1" t="s">
        <v>131</v>
      </c>
      <c r="D129" s="1">
        <v>0</v>
      </c>
      <c r="E129" s="1">
        <v>0</v>
      </c>
      <c r="F129" s="1">
        <v>0</v>
      </c>
      <c r="G129" s="1">
        <v>0</v>
      </c>
      <c r="H129" s="1"/>
      <c r="I129" s="1"/>
      <c r="J129" s="1" t="s">
        <v>131</v>
      </c>
      <c r="K129" s="1">
        <v>0.04</v>
      </c>
      <c r="L129" s="1">
        <v>0</v>
      </c>
      <c r="M129" s="1">
        <v>0</v>
      </c>
      <c r="N129" s="1">
        <v>0</v>
      </c>
      <c r="O129" s="1"/>
      <c r="P129" s="1"/>
      <c r="Q129" s="1" t="s">
        <v>131</v>
      </c>
      <c r="R129" s="1">
        <v>0.18</v>
      </c>
      <c r="S129" s="1">
        <v>0</v>
      </c>
      <c r="T129" s="1">
        <v>0.35</v>
      </c>
      <c r="U129" s="1">
        <v>0</v>
      </c>
      <c r="V129" s="1"/>
      <c r="W129" s="1"/>
      <c r="X129" s="1" t="s">
        <v>131</v>
      </c>
      <c r="Y129" s="1">
        <v>0.03</v>
      </c>
      <c r="Z129" s="1">
        <v>0</v>
      </c>
      <c r="AA129" s="1">
        <v>0.05</v>
      </c>
      <c r="AB129" s="1">
        <v>0</v>
      </c>
      <c r="AC129" s="1"/>
      <c r="AD129" s="1"/>
      <c r="AE129" s="6" t="s">
        <v>131</v>
      </c>
      <c r="AF129" s="6">
        <v>0</v>
      </c>
      <c r="AG129" s="6">
        <v>0</v>
      </c>
      <c r="AH129" s="6">
        <v>0</v>
      </c>
      <c r="AI129" s="6">
        <v>0</v>
      </c>
      <c r="AJ129" s="1"/>
      <c r="AK129" s="1"/>
      <c r="AL129" s="6" t="s">
        <v>131</v>
      </c>
      <c r="AM129" s="6">
        <v>0</v>
      </c>
      <c r="AN129" s="6">
        <v>0</v>
      </c>
      <c r="AO129" s="6">
        <v>0</v>
      </c>
      <c r="AP129" s="6">
        <v>0</v>
      </c>
      <c r="AQ129" s="1"/>
      <c r="AR129" s="1"/>
      <c r="AS129" s="6" t="s">
        <v>131</v>
      </c>
      <c r="AT129" s="6">
        <v>0.08</v>
      </c>
      <c r="AU129" s="6">
        <v>0.28999999999999998</v>
      </c>
      <c r="AV129" s="6">
        <v>0</v>
      </c>
      <c r="AW129" s="6">
        <v>0</v>
      </c>
      <c r="AZ129" s="6" t="s">
        <v>131</v>
      </c>
      <c r="BA129" s="6">
        <v>0</v>
      </c>
      <c r="BB129" s="6">
        <v>0</v>
      </c>
      <c r="BC129" s="6">
        <v>0</v>
      </c>
      <c r="BD129" s="6">
        <v>0</v>
      </c>
      <c r="BG129" s="6" t="s">
        <v>131</v>
      </c>
      <c r="BH129" s="6">
        <v>0</v>
      </c>
      <c r="BI129" s="6">
        <v>0</v>
      </c>
      <c r="BJ129" s="6">
        <v>0</v>
      </c>
      <c r="BK129" s="6">
        <v>0</v>
      </c>
      <c r="BN129" s="6" t="s">
        <v>131</v>
      </c>
      <c r="BO129" s="6">
        <v>0</v>
      </c>
      <c r="BP129" s="6">
        <v>0</v>
      </c>
      <c r="BQ129" s="6">
        <v>0</v>
      </c>
      <c r="BR129" s="6">
        <v>0</v>
      </c>
      <c r="BU129" s="6" t="s">
        <v>131</v>
      </c>
      <c r="BV129" s="6">
        <v>0.22</v>
      </c>
      <c r="BW129" s="6">
        <v>0</v>
      </c>
      <c r="BX129" s="6">
        <v>0.41</v>
      </c>
      <c r="BY129" s="6">
        <v>0</v>
      </c>
      <c r="CB129" s="6" t="s">
        <v>131</v>
      </c>
      <c r="CC129" s="6">
        <v>0</v>
      </c>
      <c r="CD129" s="6">
        <v>0</v>
      </c>
      <c r="CE129" s="6">
        <v>0</v>
      </c>
      <c r="CF129" s="6">
        <v>0</v>
      </c>
      <c r="CI129" s="6" t="s">
        <v>131</v>
      </c>
      <c r="CJ129" s="6">
        <v>0.16</v>
      </c>
      <c r="CK129" s="6">
        <v>0.55000000000000004</v>
      </c>
      <c r="CL129" s="6">
        <v>0</v>
      </c>
      <c r="CM129" s="6">
        <v>0</v>
      </c>
      <c r="CP129" s="6" t="s">
        <v>131</v>
      </c>
      <c r="CQ129" s="6">
        <v>0</v>
      </c>
      <c r="CR129" s="6">
        <v>0</v>
      </c>
      <c r="CS129" s="6">
        <v>0</v>
      </c>
      <c r="CT129" s="6">
        <v>0</v>
      </c>
      <c r="CW129" s="6" t="s">
        <v>131</v>
      </c>
      <c r="CX129" s="6">
        <v>0</v>
      </c>
      <c r="CY129" s="6">
        <v>0</v>
      </c>
      <c r="CZ129" s="6">
        <v>0</v>
      </c>
      <c r="DA129" s="6">
        <v>0</v>
      </c>
      <c r="DD129" s="6" t="s">
        <v>131</v>
      </c>
      <c r="DE129" s="6">
        <v>0.08</v>
      </c>
      <c r="DF129" s="6">
        <v>0</v>
      </c>
      <c r="DG129" s="6">
        <v>0.16</v>
      </c>
      <c r="DH129" s="6">
        <v>0</v>
      </c>
      <c r="DK129" s="6" t="s">
        <v>131</v>
      </c>
      <c r="DL129" s="6">
        <v>0.04</v>
      </c>
      <c r="DM129" s="6">
        <v>0</v>
      </c>
      <c r="DN129" s="6">
        <v>7.0000000000000007E-2</v>
      </c>
      <c r="DO129" s="6">
        <v>0</v>
      </c>
      <c r="DR129" s="6" t="s">
        <v>131</v>
      </c>
      <c r="DS129" s="6">
        <v>0</v>
      </c>
      <c r="DT129" s="6">
        <v>0</v>
      </c>
      <c r="DU129" s="6">
        <v>0</v>
      </c>
      <c r="DV129" s="6">
        <v>0</v>
      </c>
      <c r="DY129" s="6" t="s">
        <v>131</v>
      </c>
      <c r="DZ129" s="6">
        <v>0.04</v>
      </c>
      <c r="EA129" s="6">
        <v>0</v>
      </c>
      <c r="EB129" s="6">
        <v>0.09</v>
      </c>
      <c r="EC129" s="6">
        <v>0</v>
      </c>
      <c r="EF129" s="6" t="s">
        <v>131</v>
      </c>
      <c r="EG129" s="6">
        <v>0</v>
      </c>
      <c r="EH129" s="6">
        <v>0</v>
      </c>
      <c r="EI129" s="6">
        <v>0</v>
      </c>
      <c r="EJ129" s="6">
        <v>0</v>
      </c>
      <c r="EM129" s="6" t="s">
        <v>131</v>
      </c>
      <c r="EN129" s="6">
        <v>0</v>
      </c>
      <c r="EO129" s="6">
        <v>0</v>
      </c>
      <c r="EP129" s="6">
        <v>0</v>
      </c>
      <c r="EQ129" s="6">
        <v>0</v>
      </c>
      <c r="ET129" s="6" t="s">
        <v>131</v>
      </c>
      <c r="EU129" s="6">
        <v>0.06</v>
      </c>
      <c r="EV129" s="6">
        <v>0.21</v>
      </c>
      <c r="EW129" s="6">
        <v>0</v>
      </c>
      <c r="EX129" s="6">
        <v>0</v>
      </c>
      <c r="FA129" s="6" t="s">
        <v>131</v>
      </c>
      <c r="FB129" s="6">
        <v>0</v>
      </c>
      <c r="FC129" s="6">
        <v>0</v>
      </c>
      <c r="FD129" s="6">
        <v>0</v>
      </c>
      <c r="FE129" s="6">
        <v>0</v>
      </c>
      <c r="FH129" s="6" t="s">
        <v>131</v>
      </c>
      <c r="FI129" s="6">
        <v>0</v>
      </c>
      <c r="FJ129" s="6">
        <v>0</v>
      </c>
      <c r="FK129" s="6">
        <v>0</v>
      </c>
      <c r="FL129" s="6">
        <v>0</v>
      </c>
      <c r="FO129" s="6" t="s">
        <v>131</v>
      </c>
      <c r="FP129" s="6">
        <v>0</v>
      </c>
      <c r="FQ129" s="6">
        <v>0</v>
      </c>
      <c r="FR129" s="6">
        <v>0</v>
      </c>
      <c r="FS129" s="6">
        <v>0</v>
      </c>
      <c r="FV129" s="6" t="s">
        <v>131</v>
      </c>
      <c r="FW129" s="6">
        <v>0</v>
      </c>
      <c r="FX129" s="6">
        <v>0</v>
      </c>
      <c r="FY129" s="6">
        <v>0</v>
      </c>
      <c r="FZ129" s="6">
        <v>0</v>
      </c>
      <c r="GC129" s="6" t="s">
        <v>131</v>
      </c>
      <c r="GD129" s="6">
        <v>0</v>
      </c>
      <c r="GE129" s="6">
        <v>0</v>
      </c>
      <c r="GF129" s="6">
        <v>0</v>
      </c>
      <c r="GG129" s="6">
        <v>0</v>
      </c>
      <c r="GJ129" s="58" t="s">
        <v>131</v>
      </c>
      <c r="GK129" s="58">
        <v>0</v>
      </c>
      <c r="GL129" s="58">
        <v>0</v>
      </c>
      <c r="GM129" s="58">
        <v>0</v>
      </c>
      <c r="GN129" s="58">
        <v>0</v>
      </c>
      <c r="GQ129" s="58" t="s">
        <v>131</v>
      </c>
      <c r="GR129" s="58">
        <v>0</v>
      </c>
      <c r="GS129" s="58">
        <v>0</v>
      </c>
      <c r="GT129" s="58">
        <v>0</v>
      </c>
      <c r="GU129" s="58">
        <v>0</v>
      </c>
      <c r="GX129" s="62" t="s">
        <v>131</v>
      </c>
      <c r="GY129" s="62">
        <v>0</v>
      </c>
      <c r="GZ129" s="62">
        <v>0</v>
      </c>
      <c r="HA129" s="62">
        <v>0</v>
      </c>
      <c r="HB129" s="62">
        <v>0</v>
      </c>
      <c r="HE129" s="66" t="s">
        <v>131</v>
      </c>
      <c r="HF129" s="66">
        <v>0.25</v>
      </c>
      <c r="HG129" s="66">
        <v>0</v>
      </c>
      <c r="HH129" s="66">
        <v>0</v>
      </c>
      <c r="HI129" s="66">
        <v>0</v>
      </c>
      <c r="HL129" s="66" t="s">
        <v>131</v>
      </c>
      <c r="HM129" s="66">
        <v>0</v>
      </c>
      <c r="HN129" s="66">
        <v>0</v>
      </c>
      <c r="HO129" s="66">
        <v>0</v>
      </c>
      <c r="HP129" s="66">
        <v>0</v>
      </c>
      <c r="HS129" s="66" t="s">
        <v>131</v>
      </c>
      <c r="HT129" s="66">
        <v>0.03</v>
      </c>
      <c r="HU129" s="66">
        <v>0</v>
      </c>
      <c r="HV129" s="66">
        <v>0.06</v>
      </c>
      <c r="HW129" s="66">
        <v>0</v>
      </c>
      <c r="HZ129" s="66" t="s">
        <v>131</v>
      </c>
      <c r="IA129" s="75">
        <v>0</v>
      </c>
      <c r="IB129" s="75">
        <v>0</v>
      </c>
      <c r="IC129" s="75">
        <v>0</v>
      </c>
      <c r="ID129" s="75">
        <v>0</v>
      </c>
      <c r="IG129" s="66" t="s">
        <v>131</v>
      </c>
      <c r="IH129" s="66">
        <v>0</v>
      </c>
      <c r="II129" s="66">
        <v>0</v>
      </c>
      <c r="IJ129" s="66">
        <v>0</v>
      </c>
      <c r="IK129" s="66">
        <v>0</v>
      </c>
      <c r="IN129" s="66" t="s">
        <v>131</v>
      </c>
      <c r="IO129" s="66">
        <v>0</v>
      </c>
      <c r="IP129" s="66">
        <v>0</v>
      </c>
      <c r="IQ129" s="66">
        <v>0</v>
      </c>
      <c r="IR129" s="66">
        <v>0</v>
      </c>
      <c r="IU129" s="66" t="s">
        <v>131</v>
      </c>
      <c r="IV129" s="66">
        <v>0</v>
      </c>
      <c r="IW129" s="66">
        <v>0</v>
      </c>
      <c r="IX129" s="66">
        <v>0</v>
      </c>
      <c r="IY129" s="66">
        <v>0</v>
      </c>
      <c r="JB129" s="66" t="s">
        <v>131</v>
      </c>
      <c r="JC129" s="76">
        <v>0</v>
      </c>
      <c r="JD129" s="76">
        <v>0</v>
      </c>
      <c r="JE129" s="76">
        <v>0</v>
      </c>
      <c r="JF129" s="76">
        <v>0</v>
      </c>
      <c r="JI129" s="66" t="s">
        <v>131</v>
      </c>
      <c r="JJ129" s="66">
        <v>0</v>
      </c>
      <c r="JK129" s="66">
        <v>0</v>
      </c>
      <c r="JL129" s="66">
        <v>0</v>
      </c>
      <c r="JM129" s="66">
        <v>0</v>
      </c>
      <c r="JP129" s="72" t="s">
        <v>131</v>
      </c>
      <c r="JQ129" s="72">
        <v>0</v>
      </c>
      <c r="JR129" s="72">
        <v>0</v>
      </c>
      <c r="JS129" s="72">
        <v>0</v>
      </c>
      <c r="JT129" s="72">
        <v>0</v>
      </c>
      <c r="JW129" s="76" t="s">
        <v>131</v>
      </c>
      <c r="JX129" s="76">
        <v>0.1</v>
      </c>
      <c r="JY129" s="76">
        <v>0</v>
      </c>
      <c r="JZ129" s="76">
        <v>0.21</v>
      </c>
      <c r="KA129" s="76">
        <v>0</v>
      </c>
      <c r="KD129" s="76" t="s">
        <v>131</v>
      </c>
      <c r="KE129" s="76">
        <v>0</v>
      </c>
      <c r="KF129" s="76">
        <v>0</v>
      </c>
      <c r="KG129" s="76">
        <v>0</v>
      </c>
      <c r="KH129" s="76">
        <v>0</v>
      </c>
      <c r="KK129" s="6" t="s">
        <v>131</v>
      </c>
      <c r="KL129" s="6">
        <v>0.16</v>
      </c>
      <c r="KM129" s="6">
        <v>0</v>
      </c>
      <c r="KN129" s="6">
        <v>0.33</v>
      </c>
      <c r="KO129" s="6">
        <v>0</v>
      </c>
      <c r="KR129" s="76" t="s">
        <v>131</v>
      </c>
      <c r="KS129" s="76">
        <v>0.12</v>
      </c>
      <c r="KT129" s="76">
        <v>0</v>
      </c>
      <c r="KU129" s="76">
        <v>0</v>
      </c>
      <c r="KV129" s="76">
        <v>0</v>
      </c>
      <c r="KY129" s="76" t="s">
        <v>131</v>
      </c>
      <c r="KZ129" s="76">
        <v>0</v>
      </c>
      <c r="LA129" s="76">
        <v>0</v>
      </c>
      <c r="LB129" s="76">
        <v>0</v>
      </c>
      <c r="LC129" s="76">
        <v>0</v>
      </c>
      <c r="LF129" s="76" t="s">
        <v>131</v>
      </c>
      <c r="LG129" s="76">
        <v>0</v>
      </c>
      <c r="LH129" s="76">
        <v>0</v>
      </c>
      <c r="LI129" s="76">
        <v>0</v>
      </c>
      <c r="LJ129" s="76">
        <v>0</v>
      </c>
      <c r="LM129" s="76" t="s">
        <v>131</v>
      </c>
      <c r="LN129" s="76">
        <v>0</v>
      </c>
      <c r="LO129" s="76">
        <v>0</v>
      </c>
      <c r="LP129" s="76">
        <v>0</v>
      </c>
      <c r="LQ129" s="76">
        <v>0</v>
      </c>
      <c r="LR129" s="76"/>
      <c r="LS129" s="76"/>
      <c r="LT129" s="76" t="s">
        <v>131</v>
      </c>
      <c r="LU129" s="76">
        <v>0</v>
      </c>
      <c r="LV129" s="76">
        <v>0</v>
      </c>
      <c r="LW129" s="76">
        <v>0</v>
      </c>
      <c r="LX129" s="76">
        <v>0</v>
      </c>
      <c r="LY129" s="76"/>
      <c r="LZ129" s="76"/>
      <c r="MA129" s="76" t="s">
        <v>131</v>
      </c>
      <c r="MB129" s="76">
        <v>0</v>
      </c>
      <c r="MC129" s="76">
        <v>0</v>
      </c>
      <c r="MD129" s="76">
        <v>0</v>
      </c>
      <c r="ME129" s="76">
        <v>0</v>
      </c>
      <c r="MH129" s="76" t="s">
        <v>131</v>
      </c>
      <c r="MI129" s="76">
        <v>0.14000000000000001</v>
      </c>
      <c r="MJ129" s="76">
        <v>0.22</v>
      </c>
      <c r="MK129" s="76">
        <v>0.16</v>
      </c>
      <c r="ML129" s="76">
        <v>0</v>
      </c>
      <c r="MM129" s="76"/>
      <c r="MN129" s="76"/>
      <c r="MO129" s="76" t="s">
        <v>131</v>
      </c>
      <c r="MP129" s="76">
        <v>0</v>
      </c>
      <c r="MQ129" s="76">
        <v>0</v>
      </c>
      <c r="MR129" s="76">
        <v>0</v>
      </c>
      <c r="MS129" s="76">
        <v>0</v>
      </c>
    </row>
    <row r="130" spans="1:357" x14ac:dyDescent="0.25">
      <c r="A130" s="1">
        <v>6.25</v>
      </c>
      <c r="B130" s="1">
        <v>6.3</v>
      </c>
      <c r="C130" s="1" t="s">
        <v>132</v>
      </c>
      <c r="D130" s="1">
        <v>2.2999999999999998</v>
      </c>
      <c r="E130" s="1">
        <v>8.4</v>
      </c>
      <c r="F130" s="1">
        <v>0.32</v>
      </c>
      <c r="G130" s="1">
        <v>0.14000000000000001</v>
      </c>
      <c r="H130" s="1"/>
      <c r="I130" s="1"/>
      <c r="J130" s="1" t="s">
        <v>132</v>
      </c>
      <c r="K130" s="1">
        <v>4.07</v>
      </c>
      <c r="L130" s="1">
        <v>11.76</v>
      </c>
      <c r="M130" s="1">
        <v>2.02</v>
      </c>
      <c r="N130" s="1">
        <v>0.41</v>
      </c>
      <c r="O130" s="1"/>
      <c r="P130" s="1"/>
      <c r="Q130" s="1" t="s">
        <v>132</v>
      </c>
      <c r="R130" s="1">
        <v>4.8</v>
      </c>
      <c r="S130" s="1">
        <v>11.12</v>
      </c>
      <c r="T130" s="1">
        <v>3.4</v>
      </c>
      <c r="U130" s="1">
        <v>0.85</v>
      </c>
      <c r="V130" s="1"/>
      <c r="W130" s="1"/>
      <c r="X130" s="1" t="s">
        <v>132</v>
      </c>
      <c r="Y130" s="1">
        <v>5.72</v>
      </c>
      <c r="Z130" s="1">
        <v>17.96</v>
      </c>
      <c r="AA130" s="1">
        <v>2.29</v>
      </c>
      <c r="AB130" s="1">
        <v>1.8</v>
      </c>
      <c r="AC130" s="1"/>
      <c r="AD130" s="1"/>
      <c r="AE130" s="6" t="s">
        <v>132</v>
      </c>
      <c r="AF130" s="6">
        <v>4.18</v>
      </c>
      <c r="AG130" s="6">
        <v>9.18</v>
      </c>
      <c r="AH130" s="6">
        <v>2.98</v>
      </c>
      <c r="AI130" s="6">
        <v>1.2</v>
      </c>
      <c r="AJ130" s="1"/>
      <c r="AK130" s="1"/>
      <c r="AL130" s="6" t="s">
        <v>132</v>
      </c>
      <c r="AM130" s="6">
        <v>3.76</v>
      </c>
      <c r="AN130" s="6">
        <v>8.81</v>
      </c>
      <c r="AO130" s="6">
        <v>2.74</v>
      </c>
      <c r="AP130" s="6">
        <v>0.47</v>
      </c>
      <c r="AQ130" s="1"/>
      <c r="AR130" s="1"/>
      <c r="AS130" s="6" t="s">
        <v>132</v>
      </c>
      <c r="AT130" s="6">
        <v>3.76</v>
      </c>
      <c r="AU130" s="6">
        <v>10.46</v>
      </c>
      <c r="AV130" s="6">
        <v>1.46</v>
      </c>
      <c r="AW130" s="6">
        <v>0.49</v>
      </c>
      <c r="AZ130" s="6" t="s">
        <v>132</v>
      </c>
      <c r="BA130" s="6">
        <v>5.05</v>
      </c>
      <c r="BB130" s="6">
        <v>11.86</v>
      </c>
      <c r="BC130" s="6">
        <v>2.15</v>
      </c>
      <c r="BD130" s="6">
        <v>1.43</v>
      </c>
      <c r="BG130" s="6" t="s">
        <v>132</v>
      </c>
      <c r="BH130" s="6">
        <v>2.21</v>
      </c>
      <c r="BI130" s="6">
        <v>4.74</v>
      </c>
      <c r="BJ130" s="6">
        <v>1.83</v>
      </c>
      <c r="BK130" s="6">
        <v>0.27</v>
      </c>
      <c r="BN130" s="6" t="s">
        <v>132</v>
      </c>
      <c r="BO130" s="6">
        <v>2.2200000000000002</v>
      </c>
      <c r="BP130" s="6">
        <v>6.51</v>
      </c>
      <c r="BQ130" s="6">
        <v>0.14000000000000001</v>
      </c>
      <c r="BR130" s="6">
        <v>0.35</v>
      </c>
      <c r="BU130" s="6" t="s">
        <v>132</v>
      </c>
      <c r="BV130" s="6">
        <v>0.73</v>
      </c>
      <c r="BW130" s="6">
        <v>0</v>
      </c>
      <c r="BX130" s="6">
        <v>0.85</v>
      </c>
      <c r="BY130" s="6">
        <v>0</v>
      </c>
      <c r="CB130" s="6" t="s">
        <v>132</v>
      </c>
      <c r="CC130" s="6">
        <v>0.15</v>
      </c>
      <c r="CD130" s="6">
        <v>0.31</v>
      </c>
      <c r="CE130" s="6">
        <v>0</v>
      </c>
      <c r="CF130" s="6">
        <v>0</v>
      </c>
      <c r="CI130" s="6" t="s">
        <v>132</v>
      </c>
      <c r="CJ130" s="6">
        <v>0.38</v>
      </c>
      <c r="CK130" s="6">
        <v>0.35</v>
      </c>
      <c r="CL130" s="6">
        <v>0.45</v>
      </c>
      <c r="CM130" s="6">
        <v>0</v>
      </c>
      <c r="CP130" s="6" t="s">
        <v>132</v>
      </c>
      <c r="CQ130" s="6">
        <v>0.1</v>
      </c>
      <c r="CR130" s="6">
        <v>0.13</v>
      </c>
      <c r="CS130" s="6">
        <v>0</v>
      </c>
      <c r="CT130" s="6">
        <v>0</v>
      </c>
      <c r="CW130" s="6" t="s">
        <v>132</v>
      </c>
      <c r="CX130" s="6">
        <v>0</v>
      </c>
      <c r="CY130" s="6">
        <v>0</v>
      </c>
      <c r="CZ130" s="6">
        <v>0</v>
      </c>
      <c r="DA130" s="6">
        <v>0</v>
      </c>
      <c r="DD130" s="6" t="s">
        <v>132</v>
      </c>
      <c r="DE130" s="6">
        <v>0.12</v>
      </c>
      <c r="DF130" s="6">
        <v>0.16</v>
      </c>
      <c r="DG130" s="6">
        <v>0.15</v>
      </c>
      <c r="DH130" s="6">
        <v>0</v>
      </c>
      <c r="DK130" s="6" t="s">
        <v>132</v>
      </c>
      <c r="DL130" s="6">
        <v>0.09</v>
      </c>
      <c r="DM130" s="6">
        <v>7.0000000000000007E-2</v>
      </c>
      <c r="DN130" s="6">
        <v>0</v>
      </c>
      <c r="DO130" s="6">
        <v>0</v>
      </c>
      <c r="DR130" s="6" t="s">
        <v>132</v>
      </c>
      <c r="DS130" s="6">
        <v>0.11</v>
      </c>
      <c r="DT130" s="6">
        <v>0.19</v>
      </c>
      <c r="DU130" s="6">
        <v>0.04</v>
      </c>
      <c r="DV130" s="6">
        <v>0</v>
      </c>
      <c r="DY130" s="6" t="s">
        <v>132</v>
      </c>
      <c r="DZ130" s="6">
        <v>0.76</v>
      </c>
      <c r="EA130" s="6">
        <v>0.14000000000000001</v>
      </c>
      <c r="EB130" s="6">
        <v>0.5</v>
      </c>
      <c r="EC130" s="6">
        <v>0</v>
      </c>
      <c r="EF130" s="6" t="s">
        <v>132</v>
      </c>
      <c r="EG130" s="6">
        <v>7.0000000000000007E-2</v>
      </c>
      <c r="EH130" s="6">
        <v>0</v>
      </c>
      <c r="EI130" s="6">
        <v>0</v>
      </c>
      <c r="EJ130" s="6">
        <v>0</v>
      </c>
      <c r="EM130" s="6" t="s">
        <v>132</v>
      </c>
      <c r="EN130" s="6">
        <v>0.14000000000000001</v>
      </c>
      <c r="EO130" s="6">
        <v>0</v>
      </c>
      <c r="EP130" s="6">
        <v>0</v>
      </c>
      <c r="EQ130" s="6">
        <v>0</v>
      </c>
      <c r="ET130" s="6" t="s">
        <v>132</v>
      </c>
      <c r="EU130" s="6">
        <v>0.04</v>
      </c>
      <c r="EV130" s="6">
        <v>0</v>
      </c>
      <c r="EW130" s="6">
        <v>0.08</v>
      </c>
      <c r="EX130" s="6">
        <v>0</v>
      </c>
      <c r="FA130" s="6" t="s">
        <v>132</v>
      </c>
      <c r="FB130" s="6">
        <v>0.08</v>
      </c>
      <c r="FC130" s="6">
        <v>0</v>
      </c>
      <c r="FD130" s="6">
        <v>0</v>
      </c>
      <c r="FE130" s="6">
        <v>0</v>
      </c>
      <c r="FH130" s="6" t="s">
        <v>132</v>
      </c>
      <c r="FI130" s="6">
        <v>0.1</v>
      </c>
      <c r="FJ130" s="6">
        <v>0</v>
      </c>
      <c r="FK130" s="6">
        <v>0.05</v>
      </c>
      <c r="FL130" s="6">
        <v>0</v>
      </c>
      <c r="FO130" s="6" t="s">
        <v>132</v>
      </c>
      <c r="FP130" s="6">
        <v>0.11</v>
      </c>
      <c r="FQ130" s="6">
        <v>0.11</v>
      </c>
      <c r="FR130" s="6">
        <v>0</v>
      </c>
      <c r="FS130" s="6">
        <v>0</v>
      </c>
      <c r="FV130" s="6" t="s">
        <v>132</v>
      </c>
      <c r="FW130" s="6">
        <v>0.15</v>
      </c>
      <c r="FX130" s="6">
        <v>0.27</v>
      </c>
      <c r="FY130" s="6">
        <v>0</v>
      </c>
      <c r="FZ130" s="6">
        <v>0</v>
      </c>
      <c r="GC130" s="6" t="s">
        <v>132</v>
      </c>
      <c r="GD130" s="6">
        <v>7.0000000000000007E-2</v>
      </c>
      <c r="GE130" s="6">
        <v>0.28000000000000003</v>
      </c>
      <c r="GF130" s="6">
        <v>0</v>
      </c>
      <c r="GG130" s="6">
        <v>0</v>
      </c>
      <c r="GJ130" s="58" t="s">
        <v>132</v>
      </c>
      <c r="GK130" s="58">
        <v>0</v>
      </c>
      <c r="GL130" s="58">
        <v>0</v>
      </c>
      <c r="GM130" s="58">
        <v>0</v>
      </c>
      <c r="GN130" s="58">
        <v>0</v>
      </c>
      <c r="GQ130" s="58" t="s">
        <v>132</v>
      </c>
      <c r="GR130" s="58">
        <v>0.18</v>
      </c>
      <c r="GS130" s="58">
        <v>0.23</v>
      </c>
      <c r="GT130" s="58">
        <v>7.0000000000000007E-2</v>
      </c>
      <c r="GU130" s="58">
        <v>0</v>
      </c>
      <c r="GX130" s="62" t="s">
        <v>132</v>
      </c>
      <c r="GY130" s="62">
        <v>1.02</v>
      </c>
      <c r="GZ130" s="62">
        <v>2.92</v>
      </c>
      <c r="HA130" s="62">
        <v>0.2</v>
      </c>
      <c r="HB130" s="62">
        <v>0</v>
      </c>
      <c r="HE130" s="66" t="s">
        <v>132</v>
      </c>
      <c r="HF130" s="66">
        <v>0.54</v>
      </c>
      <c r="HG130" s="66">
        <v>1.26</v>
      </c>
      <c r="HH130" s="66">
        <v>0.06</v>
      </c>
      <c r="HI130" s="66">
        <v>0</v>
      </c>
      <c r="HL130" s="66" t="s">
        <v>132</v>
      </c>
      <c r="HM130" s="66">
        <v>0.43</v>
      </c>
      <c r="HN130" s="66">
        <v>0.43</v>
      </c>
      <c r="HO130" s="66">
        <v>0.56999999999999995</v>
      </c>
      <c r="HP130" s="66">
        <v>0</v>
      </c>
      <c r="HS130" s="66" t="s">
        <v>132</v>
      </c>
      <c r="HT130" s="66">
        <v>0.27</v>
      </c>
      <c r="HU130" s="66">
        <v>0.31</v>
      </c>
      <c r="HV130" s="66">
        <v>0.15</v>
      </c>
      <c r="HW130" s="66">
        <v>0</v>
      </c>
      <c r="HZ130" s="66" t="s">
        <v>132</v>
      </c>
      <c r="IA130" s="75">
        <v>0</v>
      </c>
      <c r="IB130" s="75">
        <v>0</v>
      </c>
      <c r="IC130" s="75">
        <v>0</v>
      </c>
      <c r="ID130" s="75">
        <v>0</v>
      </c>
      <c r="IG130" s="66" t="s">
        <v>132</v>
      </c>
      <c r="IH130" s="66">
        <v>0.16</v>
      </c>
      <c r="II130" s="66">
        <v>0.31</v>
      </c>
      <c r="IJ130" s="66">
        <v>0</v>
      </c>
      <c r="IK130" s="66">
        <v>0</v>
      </c>
      <c r="IN130" s="66" t="s">
        <v>132</v>
      </c>
      <c r="IO130" s="66">
        <v>0</v>
      </c>
      <c r="IP130" s="66">
        <v>0</v>
      </c>
      <c r="IQ130" s="66">
        <v>0</v>
      </c>
      <c r="IR130" s="66">
        <v>0</v>
      </c>
      <c r="IU130" s="66" t="s">
        <v>132</v>
      </c>
      <c r="IV130" s="66">
        <v>0.02</v>
      </c>
      <c r="IW130" s="66">
        <v>7.0000000000000007E-2</v>
      </c>
      <c r="IX130" s="66">
        <v>0</v>
      </c>
      <c r="IY130" s="66">
        <v>0</v>
      </c>
      <c r="JB130" s="66" t="s">
        <v>132</v>
      </c>
      <c r="JC130" s="76">
        <v>0.26</v>
      </c>
      <c r="JD130" s="76">
        <v>0.48</v>
      </c>
      <c r="JE130" s="76">
        <v>0.27</v>
      </c>
      <c r="JF130" s="76">
        <v>0</v>
      </c>
      <c r="JI130" s="66" t="s">
        <v>132</v>
      </c>
      <c r="JJ130" s="66">
        <v>0.11</v>
      </c>
      <c r="JK130" s="66">
        <v>0</v>
      </c>
      <c r="JL130" s="66">
        <v>0</v>
      </c>
      <c r="JM130" s="66">
        <v>0</v>
      </c>
      <c r="JP130" s="72" t="s">
        <v>132</v>
      </c>
      <c r="JQ130" s="72">
        <v>0.11</v>
      </c>
      <c r="JR130" s="72">
        <v>0.4</v>
      </c>
      <c r="JS130" s="72">
        <v>0</v>
      </c>
      <c r="JT130" s="72">
        <v>0</v>
      </c>
      <c r="JW130" s="76" t="s">
        <v>132</v>
      </c>
      <c r="JX130" s="76">
        <v>0.05</v>
      </c>
      <c r="JY130" s="76">
        <v>0.18</v>
      </c>
      <c r="JZ130" s="76">
        <v>0</v>
      </c>
      <c r="KA130" s="76">
        <v>0</v>
      </c>
      <c r="KD130" s="76" t="s">
        <v>132</v>
      </c>
      <c r="KE130" s="76">
        <v>0.13</v>
      </c>
      <c r="KF130" s="76">
        <v>0.15</v>
      </c>
      <c r="KG130" s="76">
        <v>0</v>
      </c>
      <c r="KH130" s="76">
        <v>0</v>
      </c>
      <c r="KK130" s="6" t="s">
        <v>132</v>
      </c>
      <c r="KL130" s="6">
        <v>0.12</v>
      </c>
      <c r="KM130" s="6">
        <v>0.49</v>
      </c>
      <c r="KN130" s="6">
        <v>0</v>
      </c>
      <c r="KO130" s="6">
        <v>0</v>
      </c>
      <c r="KR130" s="76" t="s">
        <v>132</v>
      </c>
      <c r="KS130" s="76">
        <v>0.09</v>
      </c>
      <c r="KT130" s="76">
        <v>0</v>
      </c>
      <c r="KU130" s="76">
        <v>0</v>
      </c>
      <c r="KV130" s="76">
        <v>0</v>
      </c>
      <c r="KY130" s="76" t="s">
        <v>132</v>
      </c>
      <c r="KZ130" s="76">
        <v>0.06</v>
      </c>
      <c r="LA130" s="76">
        <v>0</v>
      </c>
      <c r="LB130" s="76">
        <v>0</v>
      </c>
      <c r="LC130" s="76">
        <v>0.43</v>
      </c>
      <c r="LF130" s="76" t="s">
        <v>132</v>
      </c>
      <c r="LG130" s="76">
        <v>0.05</v>
      </c>
      <c r="LH130" s="76">
        <v>0.2</v>
      </c>
      <c r="LI130" s="76">
        <v>0</v>
      </c>
      <c r="LJ130" s="76">
        <v>0</v>
      </c>
      <c r="LM130" s="76" t="s">
        <v>132</v>
      </c>
      <c r="LN130" s="76">
        <v>0.27</v>
      </c>
      <c r="LO130" s="76">
        <v>0</v>
      </c>
      <c r="LP130" s="76">
        <v>0.51</v>
      </c>
      <c r="LQ130" s="76">
        <v>0</v>
      </c>
      <c r="LR130" s="76"/>
      <c r="LS130" s="76"/>
      <c r="LT130" s="76" t="s">
        <v>132</v>
      </c>
      <c r="LU130" s="76">
        <v>0.04</v>
      </c>
      <c r="LV130" s="76">
        <v>0.14000000000000001</v>
      </c>
      <c r="LW130" s="76">
        <v>0</v>
      </c>
      <c r="LX130" s="76">
        <v>0</v>
      </c>
      <c r="LY130" s="76"/>
      <c r="LZ130" s="76"/>
      <c r="MA130" s="76" t="s">
        <v>132</v>
      </c>
      <c r="MB130" s="76">
        <v>0</v>
      </c>
      <c r="MC130" s="76">
        <v>0</v>
      </c>
      <c r="MD130" s="76">
        <v>0</v>
      </c>
      <c r="ME130" s="76">
        <v>0</v>
      </c>
      <c r="MH130" s="76" t="s">
        <v>132</v>
      </c>
      <c r="MI130" s="76">
        <v>0.21</v>
      </c>
      <c r="MJ130" s="76">
        <v>0.76</v>
      </c>
      <c r="MK130" s="76">
        <v>0</v>
      </c>
      <c r="ML130" s="76">
        <v>0</v>
      </c>
      <c r="MM130" s="76"/>
      <c r="MN130" s="76"/>
      <c r="MO130" s="76" t="s">
        <v>132</v>
      </c>
      <c r="MP130" s="76">
        <v>0.12</v>
      </c>
      <c r="MQ130" s="76">
        <v>0</v>
      </c>
      <c r="MR130" s="76">
        <v>0.23</v>
      </c>
      <c r="MS130" s="76">
        <v>0</v>
      </c>
    </row>
    <row r="131" spans="1:357" x14ac:dyDescent="0.25">
      <c r="A131" s="1">
        <v>6.3</v>
      </c>
      <c r="B131" s="1">
        <v>6.35</v>
      </c>
      <c r="C131" s="1" t="s">
        <v>133</v>
      </c>
      <c r="D131" s="1">
        <v>0.11</v>
      </c>
      <c r="E131" s="1">
        <v>0.42</v>
      </c>
      <c r="F131" s="1">
        <v>0</v>
      </c>
      <c r="G131" s="1">
        <v>0</v>
      </c>
      <c r="H131" s="1"/>
      <c r="I131" s="1"/>
      <c r="J131" s="1" t="s">
        <v>133</v>
      </c>
      <c r="K131" s="1">
        <v>0.19</v>
      </c>
      <c r="L131" s="1">
        <v>0.82</v>
      </c>
      <c r="M131" s="1">
        <v>0</v>
      </c>
      <c r="N131" s="1">
        <v>0</v>
      </c>
      <c r="O131" s="1"/>
      <c r="P131" s="1"/>
      <c r="Q131" s="1" t="s">
        <v>133</v>
      </c>
      <c r="R131" s="1">
        <v>0</v>
      </c>
      <c r="S131" s="1">
        <v>0</v>
      </c>
      <c r="T131" s="1">
        <v>0</v>
      </c>
      <c r="U131" s="1">
        <v>0</v>
      </c>
      <c r="V131" s="1"/>
      <c r="W131" s="1"/>
      <c r="X131" s="1" t="s">
        <v>133</v>
      </c>
      <c r="Y131" s="1">
        <v>0.09</v>
      </c>
      <c r="Z131" s="1">
        <v>0.21</v>
      </c>
      <c r="AA131" s="1">
        <v>0</v>
      </c>
      <c r="AB131" s="1">
        <v>0.24</v>
      </c>
      <c r="AC131" s="1"/>
      <c r="AD131" s="1"/>
      <c r="AE131" s="6" t="s">
        <v>133</v>
      </c>
      <c r="AF131" s="6">
        <v>0.03</v>
      </c>
      <c r="AG131" s="6">
        <v>0.14000000000000001</v>
      </c>
      <c r="AH131" s="6">
        <v>0</v>
      </c>
      <c r="AI131" s="6">
        <v>0</v>
      </c>
      <c r="AJ131" s="1"/>
      <c r="AK131" s="1"/>
      <c r="AL131" s="6" t="s">
        <v>133</v>
      </c>
      <c r="AM131" s="6">
        <v>7.0000000000000007E-2</v>
      </c>
      <c r="AN131" s="6">
        <v>0</v>
      </c>
      <c r="AO131" s="6">
        <v>0</v>
      </c>
      <c r="AP131" s="6">
        <v>0</v>
      </c>
      <c r="AQ131" s="1"/>
      <c r="AR131" s="1"/>
      <c r="AS131" s="6" t="s">
        <v>133</v>
      </c>
      <c r="AT131" s="6">
        <v>0.08</v>
      </c>
      <c r="AU131" s="6">
        <v>0.3</v>
      </c>
      <c r="AV131" s="6">
        <v>0</v>
      </c>
      <c r="AW131" s="6">
        <v>0</v>
      </c>
      <c r="AZ131" s="6" t="s">
        <v>133</v>
      </c>
      <c r="BA131" s="6">
        <v>0.09</v>
      </c>
      <c r="BB131" s="6">
        <v>0.15</v>
      </c>
      <c r="BC131" s="6">
        <v>0.09</v>
      </c>
      <c r="BD131" s="6">
        <v>0</v>
      </c>
      <c r="BG131" s="6" t="s">
        <v>133</v>
      </c>
      <c r="BH131" s="6">
        <v>7.0000000000000007E-2</v>
      </c>
      <c r="BI131" s="6">
        <v>0</v>
      </c>
      <c r="BJ131" s="6">
        <v>0.13</v>
      </c>
      <c r="BK131" s="6">
        <v>0</v>
      </c>
      <c r="BN131" s="6" t="s">
        <v>133</v>
      </c>
      <c r="BO131" s="6">
        <v>0</v>
      </c>
      <c r="BP131" s="6">
        <v>0</v>
      </c>
      <c r="BQ131" s="6">
        <v>0</v>
      </c>
      <c r="BR131" s="6">
        <v>0</v>
      </c>
      <c r="BU131" s="6" t="s">
        <v>133</v>
      </c>
      <c r="BV131" s="6">
        <v>0.06</v>
      </c>
      <c r="BW131" s="6">
        <v>0</v>
      </c>
      <c r="BX131" s="6">
        <v>0.1</v>
      </c>
      <c r="BY131" s="6">
        <v>0</v>
      </c>
      <c r="CB131" s="6" t="s">
        <v>133</v>
      </c>
      <c r="CC131" s="6">
        <v>0.06</v>
      </c>
      <c r="CD131" s="6">
        <v>0</v>
      </c>
      <c r="CE131" s="6">
        <v>0</v>
      </c>
      <c r="CF131" s="6">
        <v>0</v>
      </c>
      <c r="CI131" s="6" t="s">
        <v>133</v>
      </c>
      <c r="CJ131" s="6">
        <v>0.06</v>
      </c>
      <c r="CK131" s="6">
        <v>7.0000000000000007E-2</v>
      </c>
      <c r="CL131" s="6">
        <v>0.09</v>
      </c>
      <c r="CM131" s="6">
        <v>0</v>
      </c>
      <c r="CP131" s="6" t="s">
        <v>133</v>
      </c>
      <c r="CQ131" s="6">
        <v>0.23</v>
      </c>
      <c r="CR131" s="6">
        <v>0.09</v>
      </c>
      <c r="CS131" s="6">
        <v>0</v>
      </c>
      <c r="CT131" s="6">
        <v>0</v>
      </c>
      <c r="CW131" s="6" t="s">
        <v>133</v>
      </c>
      <c r="CX131" s="6">
        <v>0.14000000000000001</v>
      </c>
      <c r="CY131" s="6">
        <v>0.57999999999999996</v>
      </c>
      <c r="CZ131" s="6">
        <v>0</v>
      </c>
      <c r="DA131" s="6">
        <v>0</v>
      </c>
      <c r="DD131" s="6" t="s">
        <v>133</v>
      </c>
      <c r="DE131" s="6">
        <v>0.05</v>
      </c>
      <c r="DF131" s="6">
        <v>0.17</v>
      </c>
      <c r="DG131" s="6">
        <v>0</v>
      </c>
      <c r="DH131" s="6">
        <v>0</v>
      </c>
      <c r="DK131" s="6" t="s">
        <v>133</v>
      </c>
      <c r="DL131" s="6">
        <v>0</v>
      </c>
      <c r="DM131" s="6">
        <v>0</v>
      </c>
      <c r="DN131" s="6">
        <v>0</v>
      </c>
      <c r="DO131" s="6">
        <v>0</v>
      </c>
      <c r="DR131" s="6" t="s">
        <v>133</v>
      </c>
      <c r="DS131" s="6">
        <v>0</v>
      </c>
      <c r="DT131" s="6">
        <v>0</v>
      </c>
      <c r="DU131" s="6">
        <v>0</v>
      </c>
      <c r="DV131" s="6">
        <v>0</v>
      </c>
      <c r="DY131" s="6" t="s">
        <v>133</v>
      </c>
      <c r="DZ131" s="6">
        <v>0.13</v>
      </c>
      <c r="EA131" s="6">
        <v>0</v>
      </c>
      <c r="EB131" s="6">
        <v>0</v>
      </c>
      <c r="EC131" s="6">
        <v>0</v>
      </c>
      <c r="EF131" s="6" t="s">
        <v>133</v>
      </c>
      <c r="EG131" s="6">
        <v>0.12</v>
      </c>
      <c r="EH131" s="6">
        <v>0.18</v>
      </c>
      <c r="EI131" s="6">
        <v>0</v>
      </c>
      <c r="EJ131" s="6">
        <v>0.48</v>
      </c>
      <c r="EM131" s="6" t="s">
        <v>133</v>
      </c>
      <c r="EN131" s="6">
        <v>0.05</v>
      </c>
      <c r="EO131" s="6">
        <v>0.18</v>
      </c>
      <c r="EP131" s="6">
        <v>0</v>
      </c>
      <c r="EQ131" s="6">
        <v>0</v>
      </c>
      <c r="ET131" s="6" t="s">
        <v>133</v>
      </c>
      <c r="EU131" s="6">
        <v>0</v>
      </c>
      <c r="EV131" s="6">
        <v>0</v>
      </c>
      <c r="EW131" s="6">
        <v>0</v>
      </c>
      <c r="EX131" s="6">
        <v>0</v>
      </c>
      <c r="FA131" s="6" t="s">
        <v>133</v>
      </c>
      <c r="FB131" s="6">
        <v>0</v>
      </c>
      <c r="FC131" s="6">
        <v>0</v>
      </c>
      <c r="FD131" s="6">
        <v>0</v>
      </c>
      <c r="FE131" s="6">
        <v>0</v>
      </c>
      <c r="FH131" s="6" t="s">
        <v>133</v>
      </c>
      <c r="FI131" s="6">
        <v>0</v>
      </c>
      <c r="FJ131" s="6">
        <v>0</v>
      </c>
      <c r="FK131" s="6">
        <v>0</v>
      </c>
      <c r="FL131" s="6">
        <v>0</v>
      </c>
      <c r="FO131" s="6" t="s">
        <v>133</v>
      </c>
      <c r="FP131" s="6">
        <v>0.05</v>
      </c>
      <c r="FQ131" s="6">
        <v>0</v>
      </c>
      <c r="FR131" s="6">
        <v>0.09</v>
      </c>
      <c r="FS131" s="6">
        <v>0</v>
      </c>
      <c r="FV131" s="6" t="s">
        <v>133</v>
      </c>
      <c r="FW131" s="6">
        <v>0</v>
      </c>
      <c r="FX131" s="6">
        <v>0</v>
      </c>
      <c r="FY131" s="6">
        <v>0</v>
      </c>
      <c r="FZ131" s="6">
        <v>0</v>
      </c>
      <c r="GC131" s="6" t="s">
        <v>133</v>
      </c>
      <c r="GD131" s="6">
        <v>0</v>
      </c>
      <c r="GE131" s="6">
        <v>0</v>
      </c>
      <c r="GF131" s="6">
        <v>0</v>
      </c>
      <c r="GG131" s="6">
        <v>0</v>
      </c>
      <c r="GJ131" s="58" t="s">
        <v>133</v>
      </c>
      <c r="GK131" s="58">
        <v>0.3</v>
      </c>
      <c r="GL131" s="58">
        <v>0</v>
      </c>
      <c r="GM131" s="58">
        <v>0.55000000000000004</v>
      </c>
      <c r="GN131" s="58">
        <v>0</v>
      </c>
      <c r="GQ131" s="58" t="s">
        <v>133</v>
      </c>
      <c r="GR131" s="58">
        <v>0.14000000000000001</v>
      </c>
      <c r="GS131" s="58">
        <v>0.3</v>
      </c>
      <c r="GT131" s="58">
        <v>0</v>
      </c>
      <c r="GU131" s="58">
        <v>0</v>
      </c>
      <c r="GX131" s="62" t="s">
        <v>133</v>
      </c>
      <c r="GY131" s="62">
        <v>0</v>
      </c>
      <c r="GZ131" s="62">
        <v>0</v>
      </c>
      <c r="HA131" s="62">
        <v>0</v>
      </c>
      <c r="HB131" s="62">
        <v>0</v>
      </c>
      <c r="HE131" s="66" t="s">
        <v>133</v>
      </c>
      <c r="HF131" s="66">
        <v>0.06</v>
      </c>
      <c r="HG131" s="66">
        <v>0</v>
      </c>
      <c r="HH131" s="66">
        <v>0</v>
      </c>
      <c r="HI131" s="66">
        <v>0</v>
      </c>
      <c r="HL131" s="66" t="s">
        <v>133</v>
      </c>
      <c r="HM131" s="66">
        <v>7.0000000000000007E-2</v>
      </c>
      <c r="HN131" s="66">
        <v>0</v>
      </c>
      <c r="HO131" s="66">
        <v>0</v>
      </c>
      <c r="HP131" s="66">
        <v>0</v>
      </c>
      <c r="HS131" s="66" t="s">
        <v>133</v>
      </c>
      <c r="HT131" s="66">
        <v>0</v>
      </c>
      <c r="HU131" s="66">
        <v>0</v>
      </c>
      <c r="HV131" s="66">
        <v>0</v>
      </c>
      <c r="HW131" s="66">
        <v>0</v>
      </c>
      <c r="HZ131" s="66" t="s">
        <v>133</v>
      </c>
      <c r="IA131" s="75">
        <v>0.11</v>
      </c>
      <c r="IB131" s="75">
        <v>0</v>
      </c>
      <c r="IC131" s="75">
        <v>0.19</v>
      </c>
      <c r="ID131" s="75">
        <v>0</v>
      </c>
      <c r="IG131" s="66" t="s">
        <v>133</v>
      </c>
      <c r="IH131" s="66">
        <v>0.05</v>
      </c>
      <c r="II131" s="66">
        <v>0.23</v>
      </c>
      <c r="IJ131" s="66">
        <v>0</v>
      </c>
      <c r="IK131" s="66">
        <v>0</v>
      </c>
      <c r="IN131" s="66" t="s">
        <v>133</v>
      </c>
      <c r="IO131" s="66">
        <v>0.27</v>
      </c>
      <c r="IP131" s="66">
        <v>0</v>
      </c>
      <c r="IQ131" s="66">
        <v>0.44</v>
      </c>
      <c r="IR131" s="66">
        <v>0</v>
      </c>
      <c r="IU131" s="66" t="s">
        <v>133</v>
      </c>
      <c r="IV131" s="66">
        <v>0.34</v>
      </c>
      <c r="IW131" s="66">
        <v>0.89</v>
      </c>
      <c r="IX131" s="66">
        <v>0.08</v>
      </c>
      <c r="IY131" s="66">
        <v>0</v>
      </c>
      <c r="JB131" s="66" t="s">
        <v>133</v>
      </c>
      <c r="JC131" s="76">
        <v>0.12</v>
      </c>
      <c r="JD131" s="76">
        <v>0.4</v>
      </c>
      <c r="JE131" s="76">
        <v>0.04</v>
      </c>
      <c r="JF131" s="76">
        <v>0</v>
      </c>
      <c r="JI131" s="66" t="s">
        <v>133</v>
      </c>
      <c r="JJ131" s="66">
        <v>0.4</v>
      </c>
      <c r="JK131" s="66">
        <v>0.72</v>
      </c>
      <c r="JL131" s="66">
        <v>0</v>
      </c>
      <c r="JM131" s="66">
        <v>0</v>
      </c>
      <c r="JP131" s="72" t="s">
        <v>133</v>
      </c>
      <c r="JQ131" s="72">
        <v>0.12</v>
      </c>
      <c r="JR131" s="72">
        <v>0</v>
      </c>
      <c r="JS131" s="72">
        <v>0</v>
      </c>
      <c r="JT131" s="72">
        <v>0</v>
      </c>
      <c r="JW131" s="76" t="s">
        <v>133</v>
      </c>
      <c r="JX131" s="76">
        <v>0.09</v>
      </c>
      <c r="JY131" s="76">
        <v>0.34</v>
      </c>
      <c r="JZ131" s="76">
        <v>0</v>
      </c>
      <c r="KA131" s="76">
        <v>0</v>
      </c>
      <c r="KD131" s="76" t="s">
        <v>133</v>
      </c>
      <c r="KE131" s="76">
        <v>0.12</v>
      </c>
      <c r="KF131" s="76">
        <v>0.36</v>
      </c>
      <c r="KG131" s="76">
        <v>0</v>
      </c>
      <c r="KH131" s="76">
        <v>0</v>
      </c>
      <c r="KK131" s="6" t="s">
        <v>133</v>
      </c>
      <c r="KL131" s="6">
        <v>0.13</v>
      </c>
      <c r="KM131" s="6">
        <v>0</v>
      </c>
      <c r="KN131" s="6">
        <v>0.28000000000000003</v>
      </c>
      <c r="KO131" s="6">
        <v>0</v>
      </c>
      <c r="KR131" s="76" t="s">
        <v>133</v>
      </c>
      <c r="KS131" s="76">
        <v>0</v>
      </c>
      <c r="KT131" s="76">
        <v>0</v>
      </c>
      <c r="KU131" s="76">
        <v>0</v>
      </c>
      <c r="KV131" s="76">
        <v>0</v>
      </c>
      <c r="KY131" s="76" t="s">
        <v>133</v>
      </c>
      <c r="KZ131" s="76">
        <v>0</v>
      </c>
      <c r="LA131" s="76">
        <v>0</v>
      </c>
      <c r="LB131" s="76">
        <v>0</v>
      </c>
      <c r="LC131" s="76">
        <v>0</v>
      </c>
      <c r="LF131" s="76" t="s">
        <v>133</v>
      </c>
      <c r="LG131" s="76">
        <v>0.12</v>
      </c>
      <c r="LH131" s="76">
        <v>0.19</v>
      </c>
      <c r="LI131" s="76">
        <v>0</v>
      </c>
      <c r="LJ131" s="76">
        <v>0</v>
      </c>
      <c r="LM131" s="76" t="s">
        <v>133</v>
      </c>
      <c r="LN131" s="76">
        <v>0.15</v>
      </c>
      <c r="LO131" s="76">
        <v>0</v>
      </c>
      <c r="LP131" s="76">
        <v>0</v>
      </c>
      <c r="LQ131" s="76">
        <v>0</v>
      </c>
      <c r="LR131" s="76"/>
      <c r="LS131" s="76"/>
      <c r="LT131" s="76" t="s">
        <v>133</v>
      </c>
      <c r="LU131" s="76">
        <v>0</v>
      </c>
      <c r="LV131" s="76">
        <v>0</v>
      </c>
      <c r="LW131" s="76">
        <v>0</v>
      </c>
      <c r="LX131" s="76">
        <v>0</v>
      </c>
      <c r="LY131" s="76"/>
      <c r="LZ131" s="76"/>
      <c r="MA131" s="76" t="s">
        <v>133</v>
      </c>
      <c r="MB131" s="76">
        <v>0</v>
      </c>
      <c r="MC131" s="76">
        <v>0</v>
      </c>
      <c r="MD131" s="76">
        <v>0</v>
      </c>
      <c r="ME131" s="76">
        <v>0</v>
      </c>
      <c r="MH131" s="76" t="s">
        <v>133</v>
      </c>
      <c r="MI131" s="76">
        <v>7.0000000000000007E-2</v>
      </c>
      <c r="MJ131" s="76">
        <v>0</v>
      </c>
      <c r="MK131" s="76">
        <v>0</v>
      </c>
      <c r="ML131" s="76">
        <v>0</v>
      </c>
      <c r="MM131" s="76"/>
      <c r="MN131" s="76"/>
      <c r="MO131" s="76" t="s">
        <v>133</v>
      </c>
      <c r="MP131" s="76">
        <v>0.09</v>
      </c>
      <c r="MQ131" s="76">
        <v>0</v>
      </c>
      <c r="MR131" s="76">
        <v>0</v>
      </c>
      <c r="MS131" s="76">
        <v>0</v>
      </c>
    </row>
    <row r="132" spans="1:357" x14ac:dyDescent="0.25">
      <c r="A132" s="1">
        <v>6.35</v>
      </c>
      <c r="B132" s="1">
        <v>6.4</v>
      </c>
      <c r="C132" s="1" t="s">
        <v>134</v>
      </c>
      <c r="D132" s="1">
        <v>0.22</v>
      </c>
      <c r="E132" s="1">
        <v>0</v>
      </c>
      <c r="F132" s="1">
        <v>0.48</v>
      </c>
      <c r="G132" s="1">
        <v>0</v>
      </c>
      <c r="H132" s="1"/>
      <c r="I132" s="1"/>
      <c r="J132" s="1" t="s">
        <v>134</v>
      </c>
      <c r="K132" s="1">
        <v>0.42</v>
      </c>
      <c r="L132" s="1">
        <v>0.2</v>
      </c>
      <c r="M132" s="1">
        <v>0.67</v>
      </c>
      <c r="N132" s="1">
        <v>0.2</v>
      </c>
      <c r="O132" s="1"/>
      <c r="P132" s="1"/>
      <c r="Q132" s="1" t="s">
        <v>134</v>
      </c>
      <c r="R132" s="1">
        <v>0.21</v>
      </c>
      <c r="S132" s="1">
        <v>0</v>
      </c>
      <c r="T132" s="1">
        <v>0.41</v>
      </c>
      <c r="U132" s="1">
        <v>0</v>
      </c>
      <c r="V132" s="1"/>
      <c r="W132" s="1"/>
      <c r="X132" s="1" t="s">
        <v>134</v>
      </c>
      <c r="Y132" s="1">
        <v>0.23</v>
      </c>
      <c r="Z132" s="1">
        <v>0.81</v>
      </c>
      <c r="AA132" s="1">
        <v>0.08</v>
      </c>
      <c r="AB132" s="1">
        <v>0</v>
      </c>
      <c r="AC132" s="1"/>
      <c r="AD132" s="1"/>
      <c r="AE132" s="6" t="s">
        <v>134</v>
      </c>
      <c r="AF132" s="6">
        <v>0.04</v>
      </c>
      <c r="AG132" s="6">
        <v>0</v>
      </c>
      <c r="AH132" s="6">
        <v>7.0000000000000007E-2</v>
      </c>
      <c r="AI132" s="6">
        <v>0</v>
      </c>
      <c r="AJ132" s="1"/>
      <c r="AK132" s="1"/>
      <c r="AL132" s="6" t="s">
        <v>134</v>
      </c>
      <c r="AM132" s="6">
        <v>0.38</v>
      </c>
      <c r="AN132" s="6">
        <v>0</v>
      </c>
      <c r="AO132" s="6">
        <v>0.75</v>
      </c>
      <c r="AP132" s="6">
        <v>0</v>
      </c>
      <c r="AQ132" s="1"/>
      <c r="AR132" s="1"/>
      <c r="AS132" s="6" t="s">
        <v>134</v>
      </c>
      <c r="AT132" s="6">
        <v>0.38</v>
      </c>
      <c r="AU132" s="6">
        <v>0.46</v>
      </c>
      <c r="AV132" s="6">
        <v>0.53</v>
      </c>
      <c r="AW132" s="6">
        <v>0</v>
      </c>
      <c r="AZ132" s="6" t="s">
        <v>134</v>
      </c>
      <c r="BA132" s="6">
        <v>0.08</v>
      </c>
      <c r="BB132" s="6">
        <v>0.27</v>
      </c>
      <c r="BC132" s="6">
        <v>0</v>
      </c>
      <c r="BD132" s="6">
        <v>0</v>
      </c>
      <c r="BG132" s="6" t="s">
        <v>134</v>
      </c>
      <c r="BH132" s="6">
        <v>0.04</v>
      </c>
      <c r="BI132" s="6">
        <v>0.16</v>
      </c>
      <c r="BJ132" s="6">
        <v>0</v>
      </c>
      <c r="BK132" s="6">
        <v>0</v>
      </c>
      <c r="BN132" s="6" t="s">
        <v>134</v>
      </c>
      <c r="BO132" s="6">
        <v>0.52</v>
      </c>
      <c r="BP132" s="6">
        <v>0.11</v>
      </c>
      <c r="BQ132" s="6">
        <v>1.03</v>
      </c>
      <c r="BR132" s="6">
        <v>0</v>
      </c>
      <c r="BU132" s="6" t="s">
        <v>134</v>
      </c>
      <c r="BV132" s="6">
        <v>0.7</v>
      </c>
      <c r="BW132" s="6">
        <v>0</v>
      </c>
      <c r="BX132" s="6">
        <v>1.29</v>
      </c>
      <c r="BY132" s="6">
        <v>0</v>
      </c>
      <c r="CB132" s="6" t="s">
        <v>134</v>
      </c>
      <c r="CC132" s="6">
        <v>0.42</v>
      </c>
      <c r="CD132" s="6">
        <v>0</v>
      </c>
      <c r="CE132" s="6">
        <v>0.82</v>
      </c>
      <c r="CF132" s="6">
        <v>0</v>
      </c>
      <c r="CI132" s="6" t="s">
        <v>134</v>
      </c>
      <c r="CJ132" s="6">
        <v>0.32</v>
      </c>
      <c r="CK132" s="6">
        <v>0.12</v>
      </c>
      <c r="CL132" s="6">
        <v>0.59</v>
      </c>
      <c r="CM132" s="6">
        <v>0</v>
      </c>
      <c r="CP132" s="6" t="s">
        <v>134</v>
      </c>
      <c r="CQ132" s="6">
        <v>0.24</v>
      </c>
      <c r="CR132" s="6">
        <v>0</v>
      </c>
      <c r="CS132" s="6">
        <v>0.47</v>
      </c>
      <c r="CT132" s="6">
        <v>0</v>
      </c>
      <c r="CW132" s="6" t="s">
        <v>134</v>
      </c>
      <c r="CX132" s="6">
        <v>0.38</v>
      </c>
      <c r="CY132" s="6">
        <v>0.18</v>
      </c>
      <c r="CZ132" s="6">
        <v>0.61</v>
      </c>
      <c r="DA132" s="6">
        <v>0</v>
      </c>
      <c r="DD132" s="6" t="s">
        <v>134</v>
      </c>
      <c r="DE132" s="6">
        <v>0.02</v>
      </c>
      <c r="DF132" s="6">
        <v>0</v>
      </c>
      <c r="DG132" s="6">
        <v>0.04</v>
      </c>
      <c r="DH132" s="6">
        <v>0</v>
      </c>
      <c r="DK132" s="6" t="s">
        <v>134</v>
      </c>
      <c r="DL132" s="6">
        <v>0</v>
      </c>
      <c r="DM132" s="6">
        <v>0</v>
      </c>
      <c r="DN132" s="6">
        <v>0</v>
      </c>
      <c r="DO132" s="6">
        <v>0</v>
      </c>
      <c r="DR132" s="6" t="s">
        <v>134</v>
      </c>
      <c r="DS132" s="6">
        <v>0.25</v>
      </c>
      <c r="DT132" s="6">
        <v>0</v>
      </c>
      <c r="DU132" s="6">
        <v>0.38</v>
      </c>
      <c r="DV132" s="6">
        <v>0</v>
      </c>
      <c r="DY132" s="6" t="s">
        <v>134</v>
      </c>
      <c r="DZ132" s="6">
        <v>0.51</v>
      </c>
      <c r="EA132" s="6">
        <v>0</v>
      </c>
      <c r="EB132" s="6">
        <v>0.98</v>
      </c>
      <c r="EC132" s="6">
        <v>0.3</v>
      </c>
      <c r="EF132" s="6" t="s">
        <v>134</v>
      </c>
      <c r="EG132" s="6">
        <v>0.34</v>
      </c>
      <c r="EH132" s="6">
        <v>0.32</v>
      </c>
      <c r="EI132" s="6">
        <v>0.16</v>
      </c>
      <c r="EJ132" s="6">
        <v>0.53</v>
      </c>
      <c r="EM132" s="6" t="s">
        <v>134</v>
      </c>
      <c r="EN132" s="6">
        <v>0.24</v>
      </c>
      <c r="EO132" s="6">
        <v>0</v>
      </c>
      <c r="EP132" s="6">
        <v>0.45</v>
      </c>
      <c r="EQ132" s="6">
        <v>0</v>
      </c>
      <c r="ET132" s="6" t="s">
        <v>134</v>
      </c>
      <c r="EU132" s="6">
        <v>0.3</v>
      </c>
      <c r="EV132" s="6">
        <v>0</v>
      </c>
      <c r="EW132" s="6">
        <v>0.26</v>
      </c>
      <c r="EX132" s="6">
        <v>1.21</v>
      </c>
      <c r="FA132" s="6" t="s">
        <v>134</v>
      </c>
      <c r="FB132" s="6">
        <v>0.02</v>
      </c>
      <c r="FC132" s="6">
        <v>0</v>
      </c>
      <c r="FD132" s="6">
        <v>0.04</v>
      </c>
      <c r="FE132" s="6">
        <v>0</v>
      </c>
      <c r="FH132" s="6" t="s">
        <v>134</v>
      </c>
      <c r="FI132" s="6">
        <v>0.38</v>
      </c>
      <c r="FJ132" s="6">
        <v>0</v>
      </c>
      <c r="FK132" s="6">
        <v>0.09</v>
      </c>
      <c r="FL132" s="6">
        <v>0.46</v>
      </c>
      <c r="FO132" s="6" t="s">
        <v>134</v>
      </c>
      <c r="FP132" s="6">
        <v>0.77</v>
      </c>
      <c r="FQ132" s="6">
        <v>0</v>
      </c>
      <c r="FR132" s="6">
        <v>0.49</v>
      </c>
      <c r="FS132" s="6">
        <v>2.92</v>
      </c>
      <c r="FV132" s="6" t="s">
        <v>134</v>
      </c>
      <c r="FW132" s="6">
        <v>0.23</v>
      </c>
      <c r="FX132" s="6">
        <v>0</v>
      </c>
      <c r="FY132" s="6">
        <v>0.3</v>
      </c>
      <c r="FZ132" s="6">
        <v>0</v>
      </c>
      <c r="GC132" s="6" t="s">
        <v>134</v>
      </c>
      <c r="GD132" s="6">
        <v>0.23</v>
      </c>
      <c r="GE132" s="6">
        <v>0</v>
      </c>
      <c r="GF132" s="6">
        <v>0.23</v>
      </c>
      <c r="GG132" s="6">
        <v>0.85</v>
      </c>
      <c r="GJ132" s="58" t="s">
        <v>134</v>
      </c>
      <c r="GK132" s="58">
        <v>0.28000000000000003</v>
      </c>
      <c r="GL132" s="58">
        <v>0.23</v>
      </c>
      <c r="GM132" s="58">
        <v>0.41</v>
      </c>
      <c r="GN132" s="58">
        <v>0</v>
      </c>
      <c r="GQ132" s="58" t="s">
        <v>134</v>
      </c>
      <c r="GR132" s="58">
        <v>0.13</v>
      </c>
      <c r="GS132" s="58">
        <v>0</v>
      </c>
      <c r="GT132" s="58">
        <v>0.08</v>
      </c>
      <c r="GU132" s="58">
        <v>0.26</v>
      </c>
      <c r="GX132" s="62" t="s">
        <v>134</v>
      </c>
      <c r="GY132" s="62">
        <v>0.44</v>
      </c>
      <c r="GZ132" s="62">
        <v>0.22</v>
      </c>
      <c r="HA132" s="62">
        <v>0.37</v>
      </c>
      <c r="HB132" s="62">
        <v>0</v>
      </c>
      <c r="HE132" s="66" t="s">
        <v>134</v>
      </c>
      <c r="HF132" s="66">
        <v>0.48</v>
      </c>
      <c r="HG132" s="66">
        <v>0</v>
      </c>
      <c r="HH132" s="66">
        <v>0.88</v>
      </c>
      <c r="HI132" s="66">
        <v>0</v>
      </c>
      <c r="HL132" s="66" t="s">
        <v>134</v>
      </c>
      <c r="HM132" s="66">
        <v>0.63</v>
      </c>
      <c r="HN132" s="66">
        <v>0.31</v>
      </c>
      <c r="HO132" s="66">
        <v>0.99</v>
      </c>
      <c r="HP132" s="66">
        <v>0</v>
      </c>
      <c r="HS132" s="66" t="s">
        <v>134</v>
      </c>
      <c r="HT132" s="66">
        <v>0.33</v>
      </c>
      <c r="HU132" s="66">
        <v>0</v>
      </c>
      <c r="HV132" s="66">
        <v>0.32</v>
      </c>
      <c r="HW132" s="66">
        <v>1.58</v>
      </c>
      <c r="HZ132" s="66" t="s">
        <v>134</v>
      </c>
      <c r="IA132" s="75">
        <v>0.27</v>
      </c>
      <c r="IB132" s="75">
        <v>0</v>
      </c>
      <c r="IC132" s="75">
        <v>0.23</v>
      </c>
      <c r="ID132" s="75">
        <v>1.4</v>
      </c>
      <c r="IG132" s="66" t="s">
        <v>134</v>
      </c>
      <c r="IH132" s="66">
        <v>0.21</v>
      </c>
      <c r="II132" s="66">
        <v>0.33</v>
      </c>
      <c r="IJ132" s="66">
        <v>0</v>
      </c>
      <c r="IK132" s="66">
        <v>1.23</v>
      </c>
      <c r="IN132" s="66" t="s">
        <v>134</v>
      </c>
      <c r="IO132" s="66">
        <v>0.03</v>
      </c>
      <c r="IP132" s="66">
        <v>0</v>
      </c>
      <c r="IQ132" s="66">
        <v>0.06</v>
      </c>
      <c r="IR132" s="66">
        <v>0</v>
      </c>
      <c r="IU132" s="66" t="s">
        <v>134</v>
      </c>
      <c r="IV132" s="66">
        <v>0.15</v>
      </c>
      <c r="IW132" s="66">
        <v>0</v>
      </c>
      <c r="IX132" s="66">
        <v>0.27</v>
      </c>
      <c r="IY132" s="66">
        <v>0</v>
      </c>
      <c r="JB132" s="66" t="s">
        <v>134</v>
      </c>
      <c r="JC132" s="76">
        <v>0.16</v>
      </c>
      <c r="JD132" s="76">
        <v>0</v>
      </c>
      <c r="JE132" s="76">
        <v>0.31</v>
      </c>
      <c r="JF132" s="76">
        <v>0</v>
      </c>
      <c r="JI132" s="66" t="s">
        <v>134</v>
      </c>
      <c r="JJ132" s="66">
        <v>0.11</v>
      </c>
      <c r="JK132" s="66">
        <v>0</v>
      </c>
      <c r="JL132" s="66">
        <v>0.21</v>
      </c>
      <c r="JM132" s="66">
        <v>0</v>
      </c>
      <c r="JP132" s="72" t="s">
        <v>134</v>
      </c>
      <c r="JQ132" s="72">
        <v>0.15</v>
      </c>
      <c r="JR132" s="72">
        <v>0</v>
      </c>
      <c r="JS132" s="72">
        <v>0.3</v>
      </c>
      <c r="JT132" s="72">
        <v>0</v>
      </c>
      <c r="JW132" s="76" t="s">
        <v>134</v>
      </c>
      <c r="JX132" s="76">
        <v>0.1</v>
      </c>
      <c r="JY132" s="76">
        <v>0</v>
      </c>
      <c r="JZ132" s="76">
        <v>0.21</v>
      </c>
      <c r="KA132" s="76">
        <v>0</v>
      </c>
      <c r="KD132" s="76" t="s">
        <v>134</v>
      </c>
      <c r="KE132" s="76">
        <v>0.4</v>
      </c>
      <c r="KF132" s="76">
        <v>0.47</v>
      </c>
      <c r="KG132" s="76">
        <v>0.52</v>
      </c>
      <c r="KH132" s="76">
        <v>0</v>
      </c>
      <c r="KK132" s="6" t="s">
        <v>134</v>
      </c>
      <c r="KL132" s="6">
        <v>0.14000000000000001</v>
      </c>
      <c r="KM132" s="6">
        <v>0</v>
      </c>
      <c r="KN132" s="6">
        <v>0.18</v>
      </c>
      <c r="KO132" s="6">
        <v>0</v>
      </c>
      <c r="KR132" s="76" t="s">
        <v>134</v>
      </c>
      <c r="KS132" s="76">
        <v>7.0000000000000007E-2</v>
      </c>
      <c r="KT132" s="76">
        <v>0.24</v>
      </c>
      <c r="KU132" s="76">
        <v>0</v>
      </c>
      <c r="KV132" s="76">
        <v>0</v>
      </c>
      <c r="KY132" s="76" t="s">
        <v>134</v>
      </c>
      <c r="KZ132" s="76">
        <v>0</v>
      </c>
      <c r="LA132" s="76">
        <v>0</v>
      </c>
      <c r="LB132" s="76">
        <v>0</v>
      </c>
      <c r="LC132" s="76">
        <v>0</v>
      </c>
      <c r="LF132" s="76" t="s">
        <v>134</v>
      </c>
      <c r="LG132" s="76">
        <v>0.08</v>
      </c>
      <c r="LH132" s="76">
        <v>0</v>
      </c>
      <c r="LI132" s="76">
        <v>0.16</v>
      </c>
      <c r="LJ132" s="76">
        <v>0</v>
      </c>
      <c r="LM132" s="76" t="s">
        <v>134</v>
      </c>
      <c r="LN132" s="76">
        <v>0</v>
      </c>
      <c r="LO132" s="76">
        <v>0</v>
      </c>
      <c r="LP132" s="76">
        <v>0</v>
      </c>
      <c r="LQ132" s="76">
        <v>0</v>
      </c>
      <c r="LR132" s="76"/>
      <c r="LS132" s="76"/>
      <c r="LT132" s="76" t="s">
        <v>134</v>
      </c>
      <c r="LU132" s="76">
        <v>0.22</v>
      </c>
      <c r="LV132" s="76">
        <v>0.47</v>
      </c>
      <c r="LW132" s="76">
        <v>0.18</v>
      </c>
      <c r="LX132" s="76">
        <v>0</v>
      </c>
      <c r="LY132" s="76"/>
      <c r="LZ132" s="76"/>
      <c r="MA132" s="76" t="s">
        <v>134</v>
      </c>
      <c r="MB132" s="76">
        <v>0</v>
      </c>
      <c r="MC132" s="76">
        <v>0</v>
      </c>
      <c r="MD132" s="76">
        <v>0</v>
      </c>
      <c r="ME132" s="76">
        <v>0</v>
      </c>
      <c r="MH132" s="76" t="s">
        <v>134</v>
      </c>
      <c r="MI132" s="76">
        <v>0.17</v>
      </c>
      <c r="MJ132" s="76">
        <v>0.17</v>
      </c>
      <c r="MK132" s="76">
        <v>0.25</v>
      </c>
      <c r="ML132" s="76">
        <v>0</v>
      </c>
      <c r="MM132" s="76"/>
      <c r="MN132" s="76"/>
      <c r="MO132" s="76" t="s">
        <v>134</v>
      </c>
      <c r="MP132" s="76">
        <v>0.05</v>
      </c>
      <c r="MQ132" s="76">
        <v>0</v>
      </c>
      <c r="MR132" s="76">
        <v>0.09</v>
      </c>
      <c r="MS132" s="76">
        <v>0</v>
      </c>
    </row>
    <row r="133" spans="1:357" x14ac:dyDescent="0.25">
      <c r="A133" s="1">
        <v>6.4</v>
      </c>
      <c r="B133" s="1">
        <v>6.45</v>
      </c>
      <c r="C133" s="1" t="s">
        <v>135</v>
      </c>
      <c r="D133" s="1">
        <v>0.08</v>
      </c>
      <c r="E133" s="1">
        <v>0</v>
      </c>
      <c r="F133" s="1">
        <v>0</v>
      </c>
      <c r="G133" s="1">
        <v>0</v>
      </c>
      <c r="H133" s="1"/>
      <c r="I133" s="1"/>
      <c r="J133" s="1" t="s">
        <v>135</v>
      </c>
      <c r="K133" s="1">
        <v>7.0000000000000007E-2</v>
      </c>
      <c r="L133" s="1">
        <v>0</v>
      </c>
      <c r="M133" s="1">
        <v>0</v>
      </c>
      <c r="N133" s="1">
        <v>0</v>
      </c>
      <c r="O133" s="1"/>
      <c r="P133" s="1"/>
      <c r="Q133" s="1" t="s">
        <v>135</v>
      </c>
      <c r="R133" s="1">
        <v>0.18</v>
      </c>
      <c r="S133" s="1">
        <v>0.42</v>
      </c>
      <c r="T133" s="1">
        <v>0</v>
      </c>
      <c r="U133" s="1">
        <v>0</v>
      </c>
      <c r="V133" s="1"/>
      <c r="W133" s="1"/>
      <c r="X133" s="1" t="s">
        <v>135</v>
      </c>
      <c r="Y133" s="1">
        <v>0.14000000000000001</v>
      </c>
      <c r="Z133" s="1">
        <v>0.3</v>
      </c>
      <c r="AA133" s="1">
        <v>0</v>
      </c>
      <c r="AB133" s="1">
        <v>0</v>
      </c>
      <c r="AC133" s="1"/>
      <c r="AD133" s="1"/>
      <c r="AE133" s="6" t="s">
        <v>135</v>
      </c>
      <c r="AF133" s="6">
        <v>0.05</v>
      </c>
      <c r="AG133" s="6">
        <v>0.21</v>
      </c>
      <c r="AH133" s="6">
        <v>0</v>
      </c>
      <c r="AI133" s="6">
        <v>0</v>
      </c>
      <c r="AJ133" s="1"/>
      <c r="AK133" s="1"/>
      <c r="AL133" s="6" t="s">
        <v>135</v>
      </c>
      <c r="AM133" s="6">
        <v>0.14000000000000001</v>
      </c>
      <c r="AN133" s="6">
        <v>0</v>
      </c>
      <c r="AO133" s="6">
        <v>0.27</v>
      </c>
      <c r="AP133" s="6">
        <v>0</v>
      </c>
      <c r="AQ133" s="1"/>
      <c r="AR133" s="1"/>
      <c r="AS133" s="6" t="s">
        <v>135</v>
      </c>
      <c r="AT133" s="6">
        <v>0.28000000000000003</v>
      </c>
      <c r="AU133" s="6">
        <v>0</v>
      </c>
      <c r="AV133" s="6">
        <v>0.27</v>
      </c>
      <c r="AW133" s="6">
        <v>0</v>
      </c>
      <c r="AZ133" s="6" t="s">
        <v>135</v>
      </c>
      <c r="BA133" s="6">
        <v>0.16</v>
      </c>
      <c r="BB133" s="6">
        <v>0</v>
      </c>
      <c r="BC133" s="6">
        <v>0.16</v>
      </c>
      <c r="BD133" s="6">
        <v>0</v>
      </c>
      <c r="BG133" s="6" t="s">
        <v>135</v>
      </c>
      <c r="BH133" s="6">
        <v>0.04</v>
      </c>
      <c r="BI133" s="6">
        <v>0</v>
      </c>
      <c r="BJ133" s="6">
        <v>0.08</v>
      </c>
      <c r="BK133" s="6">
        <v>0</v>
      </c>
      <c r="BN133" s="6" t="s">
        <v>135</v>
      </c>
      <c r="BO133" s="6">
        <v>0.28999999999999998</v>
      </c>
      <c r="BP133" s="6">
        <v>0</v>
      </c>
      <c r="BQ133" s="6">
        <v>0.47</v>
      </c>
      <c r="BR133" s="6">
        <v>0</v>
      </c>
      <c r="BU133" s="6" t="s">
        <v>135</v>
      </c>
      <c r="BV133" s="6">
        <v>0</v>
      </c>
      <c r="BW133" s="6">
        <v>0</v>
      </c>
      <c r="BX133" s="6">
        <v>0</v>
      </c>
      <c r="BY133" s="6">
        <v>0</v>
      </c>
      <c r="CB133" s="6" t="s">
        <v>135</v>
      </c>
      <c r="CC133" s="6">
        <v>0.03</v>
      </c>
      <c r="CD133" s="6">
        <v>0</v>
      </c>
      <c r="CE133" s="6">
        <v>0</v>
      </c>
      <c r="CF133" s="6">
        <v>0.2</v>
      </c>
      <c r="CI133" s="6" t="s">
        <v>135</v>
      </c>
      <c r="CJ133" s="6">
        <v>0.05</v>
      </c>
      <c r="CK133" s="6">
        <v>0</v>
      </c>
      <c r="CL133" s="6">
        <v>0.09</v>
      </c>
      <c r="CM133" s="6">
        <v>0</v>
      </c>
      <c r="CP133" s="6" t="s">
        <v>135</v>
      </c>
      <c r="CQ133" s="6">
        <v>0.05</v>
      </c>
      <c r="CR133" s="6">
        <v>0</v>
      </c>
      <c r="CS133" s="6">
        <v>0.1</v>
      </c>
      <c r="CT133" s="6">
        <v>0</v>
      </c>
      <c r="CW133" s="6" t="s">
        <v>135</v>
      </c>
      <c r="CX133" s="6">
        <v>0</v>
      </c>
      <c r="CY133" s="6">
        <v>0</v>
      </c>
      <c r="CZ133" s="6">
        <v>0</v>
      </c>
      <c r="DA133" s="6">
        <v>0</v>
      </c>
      <c r="DD133" s="6" t="s">
        <v>135</v>
      </c>
      <c r="DE133" s="6">
        <v>0.1</v>
      </c>
      <c r="DF133" s="6">
        <v>0</v>
      </c>
      <c r="DG133" s="6">
        <v>0.19</v>
      </c>
      <c r="DH133" s="6">
        <v>0</v>
      </c>
      <c r="DK133" s="6" t="s">
        <v>135</v>
      </c>
      <c r="DL133" s="6">
        <v>0.17</v>
      </c>
      <c r="DM133" s="6">
        <v>0.13</v>
      </c>
      <c r="DN133" s="6">
        <v>0.25</v>
      </c>
      <c r="DO133" s="6">
        <v>0</v>
      </c>
      <c r="DR133" s="6" t="s">
        <v>135</v>
      </c>
      <c r="DS133" s="6">
        <v>0.16</v>
      </c>
      <c r="DT133" s="6">
        <v>0</v>
      </c>
      <c r="DU133" s="6">
        <v>0.31</v>
      </c>
      <c r="DV133" s="6">
        <v>0</v>
      </c>
      <c r="DY133" s="6" t="s">
        <v>135</v>
      </c>
      <c r="DZ133" s="6">
        <v>0.26</v>
      </c>
      <c r="EA133" s="6">
        <v>0.26</v>
      </c>
      <c r="EB133" s="6">
        <v>0.12</v>
      </c>
      <c r="EC133" s="6">
        <v>0</v>
      </c>
      <c r="EF133" s="6" t="s">
        <v>135</v>
      </c>
      <c r="EG133" s="6">
        <v>0.1</v>
      </c>
      <c r="EH133" s="6">
        <v>0</v>
      </c>
      <c r="EI133" s="6">
        <v>0.21</v>
      </c>
      <c r="EJ133" s="6">
        <v>0</v>
      </c>
      <c r="EM133" s="6" t="s">
        <v>135</v>
      </c>
      <c r="EN133" s="6">
        <v>0.38</v>
      </c>
      <c r="EO133" s="6">
        <v>0.17</v>
      </c>
      <c r="EP133" s="6">
        <v>0.62</v>
      </c>
      <c r="EQ133" s="6">
        <v>0</v>
      </c>
      <c r="ET133" s="6" t="s">
        <v>135</v>
      </c>
      <c r="EU133" s="6">
        <v>0.2</v>
      </c>
      <c r="EV133" s="6">
        <v>0.36</v>
      </c>
      <c r="EW133" s="6">
        <v>0</v>
      </c>
      <c r="EX133" s="6">
        <v>0</v>
      </c>
      <c r="FA133" s="6" t="s">
        <v>135</v>
      </c>
      <c r="FB133" s="6">
        <v>0.11</v>
      </c>
      <c r="FC133" s="6">
        <v>0.37</v>
      </c>
      <c r="FD133" s="6">
        <v>0</v>
      </c>
      <c r="FE133" s="6">
        <v>0</v>
      </c>
      <c r="FH133" s="6" t="s">
        <v>135</v>
      </c>
      <c r="FI133" s="6">
        <v>0.13</v>
      </c>
      <c r="FJ133" s="6">
        <v>0</v>
      </c>
      <c r="FK133" s="6">
        <v>0.24</v>
      </c>
      <c r="FL133" s="6">
        <v>0</v>
      </c>
      <c r="FO133" s="6" t="s">
        <v>135</v>
      </c>
      <c r="FP133" s="6">
        <v>0.04</v>
      </c>
      <c r="FQ133" s="6">
        <v>0.17</v>
      </c>
      <c r="FR133" s="6">
        <v>0</v>
      </c>
      <c r="FS133" s="6">
        <v>0</v>
      </c>
      <c r="FV133" s="6" t="s">
        <v>135</v>
      </c>
      <c r="FW133" s="6">
        <v>0</v>
      </c>
      <c r="FX133" s="6">
        <v>0</v>
      </c>
      <c r="FY133" s="6">
        <v>0</v>
      </c>
      <c r="FZ133" s="6">
        <v>0</v>
      </c>
      <c r="GC133" s="6" t="s">
        <v>135</v>
      </c>
      <c r="GD133" s="6">
        <v>0.13</v>
      </c>
      <c r="GE133" s="6">
        <v>0</v>
      </c>
      <c r="GF133" s="6">
        <v>0.21</v>
      </c>
      <c r="GG133" s="6">
        <v>0</v>
      </c>
      <c r="GJ133" s="58" t="s">
        <v>135</v>
      </c>
      <c r="GK133" s="58">
        <v>0</v>
      </c>
      <c r="GL133" s="58">
        <v>0</v>
      </c>
      <c r="GM133" s="58">
        <v>0</v>
      </c>
      <c r="GN133" s="58">
        <v>0</v>
      </c>
      <c r="GQ133" s="58" t="s">
        <v>135</v>
      </c>
      <c r="GR133" s="58">
        <v>0.11</v>
      </c>
      <c r="GS133" s="58">
        <v>0.37</v>
      </c>
      <c r="GT133" s="58">
        <v>0</v>
      </c>
      <c r="GU133" s="58">
        <v>0</v>
      </c>
      <c r="GX133" s="62" t="s">
        <v>135</v>
      </c>
      <c r="GY133" s="62">
        <v>0</v>
      </c>
      <c r="GZ133" s="62">
        <v>0</v>
      </c>
      <c r="HA133" s="62">
        <v>0</v>
      </c>
      <c r="HB133" s="62">
        <v>0</v>
      </c>
      <c r="HE133" s="66" t="s">
        <v>135</v>
      </c>
      <c r="HF133" s="66">
        <v>0.26</v>
      </c>
      <c r="HG133" s="66">
        <v>0</v>
      </c>
      <c r="HH133" s="66">
        <v>0</v>
      </c>
      <c r="HI133" s="66">
        <v>0</v>
      </c>
      <c r="HL133" s="66" t="s">
        <v>135</v>
      </c>
      <c r="HM133" s="66">
        <v>0.08</v>
      </c>
      <c r="HN133" s="66">
        <v>0.24</v>
      </c>
      <c r="HO133" s="66">
        <v>0</v>
      </c>
      <c r="HP133" s="66">
        <v>0</v>
      </c>
      <c r="HS133" s="66" t="s">
        <v>135</v>
      </c>
      <c r="HT133" s="66">
        <v>0</v>
      </c>
      <c r="HU133" s="66">
        <v>0</v>
      </c>
      <c r="HV133" s="66">
        <v>0</v>
      </c>
      <c r="HW133" s="66">
        <v>0</v>
      </c>
      <c r="HZ133" s="66" t="s">
        <v>135</v>
      </c>
      <c r="IA133" s="75">
        <v>0.03</v>
      </c>
      <c r="IB133" s="75">
        <v>0</v>
      </c>
      <c r="IC133" s="75">
        <v>0.05</v>
      </c>
      <c r="ID133" s="75">
        <v>0</v>
      </c>
      <c r="IG133" s="66" t="s">
        <v>135</v>
      </c>
      <c r="IH133" s="66">
        <v>0.13</v>
      </c>
      <c r="II133" s="66">
        <v>0</v>
      </c>
      <c r="IJ133" s="66">
        <v>0.16</v>
      </c>
      <c r="IK133" s="66">
        <v>0</v>
      </c>
      <c r="IN133" s="66" t="s">
        <v>135</v>
      </c>
      <c r="IO133" s="66">
        <v>0.05</v>
      </c>
      <c r="IP133" s="66">
        <v>0.18</v>
      </c>
      <c r="IQ133" s="66">
        <v>0</v>
      </c>
      <c r="IR133" s="66">
        <v>0</v>
      </c>
      <c r="IU133" s="66" t="s">
        <v>135</v>
      </c>
      <c r="IV133" s="66">
        <v>0.03</v>
      </c>
      <c r="IW133" s="66">
        <v>0.1</v>
      </c>
      <c r="IX133" s="66">
        <v>0</v>
      </c>
      <c r="IY133" s="66">
        <v>0</v>
      </c>
      <c r="JB133" s="66" t="s">
        <v>135</v>
      </c>
      <c r="JC133" s="76">
        <v>0</v>
      </c>
      <c r="JD133" s="76">
        <v>0</v>
      </c>
      <c r="JE133" s="76">
        <v>0</v>
      </c>
      <c r="JF133" s="76">
        <v>0</v>
      </c>
      <c r="JI133" s="66" t="s">
        <v>135</v>
      </c>
      <c r="JJ133" s="66">
        <v>0</v>
      </c>
      <c r="JK133" s="66">
        <v>0</v>
      </c>
      <c r="JL133" s="66">
        <v>0</v>
      </c>
      <c r="JM133" s="66">
        <v>0</v>
      </c>
      <c r="JP133" s="72" t="s">
        <v>135</v>
      </c>
      <c r="JQ133" s="72">
        <v>0</v>
      </c>
      <c r="JR133" s="72">
        <v>0</v>
      </c>
      <c r="JS133" s="72">
        <v>0</v>
      </c>
      <c r="JT133" s="72">
        <v>0</v>
      </c>
      <c r="JW133" s="76" t="s">
        <v>135</v>
      </c>
      <c r="JX133" s="76">
        <v>0.19</v>
      </c>
      <c r="JY133" s="76">
        <v>0</v>
      </c>
      <c r="JZ133" s="76">
        <v>0.4</v>
      </c>
      <c r="KA133" s="76">
        <v>0</v>
      </c>
      <c r="KD133" s="76" t="s">
        <v>135</v>
      </c>
      <c r="KE133" s="76">
        <v>0</v>
      </c>
      <c r="KF133" s="76">
        <v>0</v>
      </c>
      <c r="KG133" s="76">
        <v>0</v>
      </c>
      <c r="KH133" s="76">
        <v>0</v>
      </c>
      <c r="KK133" s="6" t="s">
        <v>135</v>
      </c>
      <c r="KL133" s="6">
        <v>0.28999999999999998</v>
      </c>
      <c r="KM133" s="6">
        <v>0</v>
      </c>
      <c r="KN133" s="6">
        <v>0</v>
      </c>
      <c r="KO133" s="6">
        <v>0</v>
      </c>
      <c r="KR133" s="76" t="s">
        <v>135</v>
      </c>
      <c r="KS133" s="76">
        <v>0</v>
      </c>
      <c r="KT133" s="76">
        <v>0</v>
      </c>
      <c r="KU133" s="76">
        <v>0</v>
      </c>
      <c r="KV133" s="76">
        <v>0</v>
      </c>
      <c r="KY133" s="76" t="s">
        <v>135</v>
      </c>
      <c r="KZ133" s="76">
        <v>0</v>
      </c>
      <c r="LA133" s="76">
        <v>0</v>
      </c>
      <c r="LB133" s="76">
        <v>0</v>
      </c>
      <c r="LC133" s="76">
        <v>0</v>
      </c>
      <c r="LF133" s="76" t="s">
        <v>135</v>
      </c>
      <c r="LG133" s="76">
        <v>0.26</v>
      </c>
      <c r="LH133" s="76">
        <v>0.28000000000000003</v>
      </c>
      <c r="LI133" s="76">
        <v>0.28999999999999998</v>
      </c>
      <c r="LJ133" s="76">
        <v>0</v>
      </c>
      <c r="LM133" s="76" t="s">
        <v>135</v>
      </c>
      <c r="LN133" s="76">
        <v>0.21</v>
      </c>
      <c r="LO133" s="76">
        <v>0.16</v>
      </c>
      <c r="LP133" s="76">
        <v>0.32</v>
      </c>
      <c r="LQ133" s="76">
        <v>0</v>
      </c>
      <c r="LR133" s="76"/>
      <c r="LS133" s="76"/>
      <c r="LT133" s="76" t="s">
        <v>135</v>
      </c>
      <c r="LU133" s="76">
        <v>0.06</v>
      </c>
      <c r="LV133" s="76">
        <v>0</v>
      </c>
      <c r="LW133" s="76">
        <v>0</v>
      </c>
      <c r="LX133" s="76">
        <v>0</v>
      </c>
      <c r="LY133" s="76"/>
      <c r="LZ133" s="76"/>
      <c r="MA133" s="76" t="s">
        <v>135</v>
      </c>
      <c r="MB133" s="76">
        <v>0.31</v>
      </c>
      <c r="MC133" s="76">
        <v>0.18</v>
      </c>
      <c r="MD133" s="76">
        <v>0.51</v>
      </c>
      <c r="ME133" s="76">
        <v>0</v>
      </c>
      <c r="MH133" s="76" t="s">
        <v>135</v>
      </c>
      <c r="MI133" s="76">
        <v>0.22</v>
      </c>
      <c r="MJ133" s="76">
        <v>0</v>
      </c>
      <c r="MK133" s="76">
        <v>0.42</v>
      </c>
      <c r="ML133" s="76">
        <v>0</v>
      </c>
      <c r="MM133" s="76"/>
      <c r="MN133" s="76"/>
      <c r="MO133" s="76" t="s">
        <v>135</v>
      </c>
      <c r="MP133" s="76">
        <v>0.14000000000000001</v>
      </c>
      <c r="MQ133" s="76">
        <v>0</v>
      </c>
      <c r="MR133" s="76">
        <v>0.27</v>
      </c>
      <c r="MS133" s="76">
        <v>0</v>
      </c>
    </row>
    <row r="134" spans="1:357" x14ac:dyDescent="0.25">
      <c r="A134" s="1">
        <v>6.45</v>
      </c>
      <c r="B134" s="1">
        <v>6.5</v>
      </c>
      <c r="C134" s="1" t="s">
        <v>136</v>
      </c>
      <c r="D134" s="1">
        <v>0.06</v>
      </c>
      <c r="E134" s="1">
        <v>0.22</v>
      </c>
      <c r="F134" s="1">
        <v>0</v>
      </c>
      <c r="G134" s="1">
        <v>0</v>
      </c>
      <c r="H134" s="1"/>
      <c r="I134" s="1"/>
      <c r="J134" s="1" t="s">
        <v>136</v>
      </c>
      <c r="K134" s="1">
        <v>0.71</v>
      </c>
      <c r="L134" s="1">
        <v>0</v>
      </c>
      <c r="M134" s="1">
        <v>1.24</v>
      </c>
      <c r="N134" s="1">
        <v>0</v>
      </c>
      <c r="O134" s="1"/>
      <c r="P134" s="1"/>
      <c r="Q134" s="1" t="s">
        <v>136</v>
      </c>
      <c r="R134" s="1">
        <v>0.27</v>
      </c>
      <c r="S134" s="1">
        <v>0.93</v>
      </c>
      <c r="T134" s="1">
        <v>0.1</v>
      </c>
      <c r="U134" s="1">
        <v>0</v>
      </c>
      <c r="V134" s="1"/>
      <c r="W134" s="1"/>
      <c r="X134" s="1" t="s">
        <v>136</v>
      </c>
      <c r="Y134" s="1">
        <v>0.42</v>
      </c>
      <c r="Z134" s="1">
        <v>0</v>
      </c>
      <c r="AA134" s="1">
        <v>0.77</v>
      </c>
      <c r="AB134" s="1">
        <v>0</v>
      </c>
      <c r="AC134" s="1"/>
      <c r="AD134" s="1"/>
      <c r="AE134" s="6" t="s">
        <v>136</v>
      </c>
      <c r="AF134" s="6">
        <v>0.55000000000000004</v>
      </c>
      <c r="AG134" s="6">
        <v>0.36</v>
      </c>
      <c r="AH134" s="6">
        <v>0.86</v>
      </c>
      <c r="AI134" s="6">
        <v>0</v>
      </c>
      <c r="AJ134" s="1"/>
      <c r="AK134" s="1"/>
      <c r="AL134" s="6" t="s">
        <v>136</v>
      </c>
      <c r="AM134" s="6">
        <v>0.61</v>
      </c>
      <c r="AN134" s="6">
        <v>0.61</v>
      </c>
      <c r="AO134" s="6">
        <v>0.64</v>
      </c>
      <c r="AP134" s="6">
        <v>0.7</v>
      </c>
      <c r="AQ134" s="1"/>
      <c r="AR134" s="1"/>
      <c r="AS134" s="6" t="s">
        <v>136</v>
      </c>
      <c r="AT134" s="6">
        <v>0.95</v>
      </c>
      <c r="AU134" s="6">
        <v>0</v>
      </c>
      <c r="AV134" s="6">
        <v>0.96</v>
      </c>
      <c r="AW134" s="6">
        <v>2.94</v>
      </c>
      <c r="AZ134" s="6" t="s">
        <v>136</v>
      </c>
      <c r="BA134" s="6">
        <v>0.4</v>
      </c>
      <c r="BB134" s="6">
        <v>0.43</v>
      </c>
      <c r="BC134" s="6">
        <v>0.54</v>
      </c>
      <c r="BD134" s="6">
        <v>0</v>
      </c>
      <c r="BG134" s="6" t="s">
        <v>136</v>
      </c>
      <c r="BH134" s="6">
        <v>1.26</v>
      </c>
      <c r="BI134" s="6">
        <v>0</v>
      </c>
      <c r="BJ134" s="6">
        <v>1.0900000000000001</v>
      </c>
      <c r="BK134" s="6">
        <v>3.62</v>
      </c>
      <c r="BN134" s="6" t="s">
        <v>136</v>
      </c>
      <c r="BO134" s="6">
        <v>1.06</v>
      </c>
      <c r="BP134" s="6">
        <v>0.55000000000000004</v>
      </c>
      <c r="BQ134" s="6">
        <v>1.41</v>
      </c>
      <c r="BR134" s="6">
        <v>1.03</v>
      </c>
      <c r="BU134" s="6" t="s">
        <v>136</v>
      </c>
      <c r="BV134" s="6">
        <v>0.63</v>
      </c>
      <c r="BW134" s="6">
        <v>0.97</v>
      </c>
      <c r="BX134" s="6">
        <v>0.4</v>
      </c>
      <c r="BY134" s="6">
        <v>1.19</v>
      </c>
      <c r="CB134" s="6" t="s">
        <v>136</v>
      </c>
      <c r="CC134" s="6">
        <v>0.57999999999999996</v>
      </c>
      <c r="CD134" s="6">
        <v>0.65</v>
      </c>
      <c r="CE134" s="6">
        <v>0.2</v>
      </c>
      <c r="CF134" s="6">
        <v>1.37</v>
      </c>
      <c r="CI134" s="6" t="s">
        <v>136</v>
      </c>
      <c r="CJ134" s="6">
        <v>0.53</v>
      </c>
      <c r="CK134" s="6">
        <v>0</v>
      </c>
      <c r="CL134" s="6">
        <v>0.1</v>
      </c>
      <c r="CM134" s="6">
        <v>2.57</v>
      </c>
      <c r="CP134" s="6" t="s">
        <v>136</v>
      </c>
      <c r="CQ134" s="6">
        <v>0</v>
      </c>
      <c r="CR134" s="6">
        <v>0</v>
      </c>
      <c r="CS134" s="6">
        <v>0</v>
      </c>
      <c r="CT134" s="6">
        <v>0</v>
      </c>
      <c r="CW134" s="6" t="s">
        <v>136</v>
      </c>
      <c r="CX134" s="6">
        <v>0</v>
      </c>
      <c r="CY134" s="6">
        <v>0</v>
      </c>
      <c r="CZ134" s="6">
        <v>0</v>
      </c>
      <c r="DA134" s="6">
        <v>0</v>
      </c>
      <c r="DD134" s="6" t="s">
        <v>136</v>
      </c>
      <c r="DE134" s="6">
        <v>0.04</v>
      </c>
      <c r="DF134" s="6">
        <v>0.15</v>
      </c>
      <c r="DG134" s="6">
        <v>0</v>
      </c>
      <c r="DH134" s="6">
        <v>0</v>
      </c>
      <c r="DK134" s="6" t="s">
        <v>136</v>
      </c>
      <c r="DL134" s="6">
        <v>0.1</v>
      </c>
      <c r="DM134" s="6">
        <v>0.2</v>
      </c>
      <c r="DN134" s="6">
        <v>0</v>
      </c>
      <c r="DO134" s="6">
        <v>0</v>
      </c>
      <c r="DR134" s="6" t="s">
        <v>136</v>
      </c>
      <c r="DS134" s="6">
        <v>0</v>
      </c>
      <c r="DT134" s="6">
        <v>0</v>
      </c>
      <c r="DU134" s="6">
        <v>0</v>
      </c>
      <c r="DV134" s="6">
        <v>0</v>
      </c>
      <c r="DY134" s="6" t="s">
        <v>136</v>
      </c>
      <c r="DZ134" s="6">
        <v>0.13</v>
      </c>
      <c r="EA134" s="6">
        <v>0.16</v>
      </c>
      <c r="EB134" s="6">
        <v>0.18</v>
      </c>
      <c r="EC134" s="6">
        <v>0</v>
      </c>
      <c r="EF134" s="6" t="s">
        <v>136</v>
      </c>
      <c r="EG134" s="6">
        <v>0</v>
      </c>
      <c r="EH134" s="6">
        <v>0</v>
      </c>
      <c r="EI134" s="6">
        <v>0</v>
      </c>
      <c r="EJ134" s="6">
        <v>0</v>
      </c>
      <c r="EM134" s="6" t="s">
        <v>136</v>
      </c>
      <c r="EN134" s="6">
        <v>0</v>
      </c>
      <c r="EO134" s="6">
        <v>0</v>
      </c>
      <c r="EP134" s="6">
        <v>0</v>
      </c>
      <c r="EQ134" s="6">
        <v>0</v>
      </c>
      <c r="ET134" s="6" t="s">
        <v>136</v>
      </c>
      <c r="EU134" s="6">
        <v>0.04</v>
      </c>
      <c r="EV134" s="6">
        <v>0.15</v>
      </c>
      <c r="EW134" s="6">
        <v>0</v>
      </c>
      <c r="EX134" s="6">
        <v>0</v>
      </c>
      <c r="FA134" s="6" t="s">
        <v>136</v>
      </c>
      <c r="FB134" s="6">
        <v>0</v>
      </c>
      <c r="FC134" s="6">
        <v>0</v>
      </c>
      <c r="FD134" s="6">
        <v>0</v>
      </c>
      <c r="FE134" s="6">
        <v>0</v>
      </c>
      <c r="FH134" s="6" t="s">
        <v>136</v>
      </c>
      <c r="FI134" s="6">
        <v>0.05</v>
      </c>
      <c r="FJ134" s="6">
        <v>0.17</v>
      </c>
      <c r="FK134" s="6">
        <v>0</v>
      </c>
      <c r="FL134" s="6">
        <v>0</v>
      </c>
      <c r="FO134" s="6" t="s">
        <v>136</v>
      </c>
      <c r="FP134" s="6">
        <v>0</v>
      </c>
      <c r="FQ134" s="6">
        <v>0</v>
      </c>
      <c r="FR134" s="6">
        <v>0</v>
      </c>
      <c r="FS134" s="6">
        <v>0</v>
      </c>
      <c r="FV134" s="6" t="s">
        <v>136</v>
      </c>
      <c r="FW134" s="6">
        <v>0</v>
      </c>
      <c r="FX134" s="6">
        <v>0</v>
      </c>
      <c r="FY134" s="6">
        <v>0</v>
      </c>
      <c r="FZ134" s="6">
        <v>0</v>
      </c>
      <c r="GC134" s="6" t="s">
        <v>136</v>
      </c>
      <c r="GD134" s="6">
        <v>0</v>
      </c>
      <c r="GE134" s="6">
        <v>0</v>
      </c>
      <c r="GF134" s="6">
        <v>0</v>
      </c>
      <c r="GG134" s="6">
        <v>0</v>
      </c>
      <c r="GJ134" s="58" t="s">
        <v>136</v>
      </c>
      <c r="GK134" s="58">
        <v>0</v>
      </c>
      <c r="GL134" s="58">
        <v>0</v>
      </c>
      <c r="GM134" s="58">
        <v>0</v>
      </c>
      <c r="GN134" s="58">
        <v>0</v>
      </c>
      <c r="GQ134" s="58" t="s">
        <v>136</v>
      </c>
      <c r="GR134" s="58">
        <v>0.31</v>
      </c>
      <c r="GS134" s="58">
        <v>1.03</v>
      </c>
      <c r="GT134" s="58">
        <v>0</v>
      </c>
      <c r="GU134" s="58">
        <v>0</v>
      </c>
      <c r="GX134" s="62" t="s">
        <v>136</v>
      </c>
      <c r="GY134" s="62">
        <v>0.06</v>
      </c>
      <c r="GZ134" s="62">
        <v>0.18</v>
      </c>
      <c r="HA134" s="62">
        <v>0</v>
      </c>
      <c r="HB134" s="62">
        <v>0</v>
      </c>
      <c r="HE134" s="66" t="s">
        <v>136</v>
      </c>
      <c r="HF134" s="66">
        <v>0</v>
      </c>
      <c r="HG134" s="66">
        <v>0</v>
      </c>
      <c r="HH134" s="66">
        <v>0</v>
      </c>
      <c r="HI134" s="66">
        <v>0</v>
      </c>
      <c r="HL134" s="66" t="s">
        <v>136</v>
      </c>
      <c r="HM134" s="66">
        <v>7.0000000000000007E-2</v>
      </c>
      <c r="HN134" s="66">
        <v>0</v>
      </c>
      <c r="HO134" s="66">
        <v>0</v>
      </c>
      <c r="HP134" s="66">
        <v>0</v>
      </c>
      <c r="HS134" s="66" t="s">
        <v>136</v>
      </c>
      <c r="HT134" s="66">
        <v>0.39</v>
      </c>
      <c r="HU134" s="66">
        <v>1.29</v>
      </c>
      <c r="HV134" s="66">
        <v>0</v>
      </c>
      <c r="HW134" s="66">
        <v>0</v>
      </c>
      <c r="HZ134" s="66" t="s">
        <v>136</v>
      </c>
      <c r="IA134" s="75">
        <v>0.23</v>
      </c>
      <c r="IB134" s="75">
        <v>0.71</v>
      </c>
      <c r="IC134" s="75">
        <v>0</v>
      </c>
      <c r="ID134" s="75">
        <v>0</v>
      </c>
      <c r="IG134" s="66" t="s">
        <v>136</v>
      </c>
      <c r="IH134" s="66">
        <v>0</v>
      </c>
      <c r="II134" s="66">
        <v>0</v>
      </c>
      <c r="IJ134" s="66">
        <v>0</v>
      </c>
      <c r="IK134" s="66">
        <v>0</v>
      </c>
      <c r="IN134" s="66" t="s">
        <v>136</v>
      </c>
      <c r="IO134" s="66">
        <v>0.08</v>
      </c>
      <c r="IP134" s="66">
        <v>0</v>
      </c>
      <c r="IQ134" s="66">
        <v>0</v>
      </c>
      <c r="IR134" s="66">
        <v>0</v>
      </c>
      <c r="IU134" s="66" t="s">
        <v>136</v>
      </c>
      <c r="IV134" s="66">
        <v>0</v>
      </c>
      <c r="IW134" s="66">
        <v>0</v>
      </c>
      <c r="IX134" s="66">
        <v>0</v>
      </c>
      <c r="IY134" s="66">
        <v>0</v>
      </c>
      <c r="JB134" s="66" t="s">
        <v>136</v>
      </c>
      <c r="JC134" s="76">
        <v>7.0000000000000007E-2</v>
      </c>
      <c r="JD134" s="76">
        <v>0</v>
      </c>
      <c r="JE134" s="76">
        <v>0</v>
      </c>
      <c r="JF134" s="76">
        <v>0</v>
      </c>
      <c r="JI134" s="66" t="s">
        <v>136</v>
      </c>
      <c r="JJ134" s="66">
        <v>0</v>
      </c>
      <c r="JK134" s="66">
        <v>0</v>
      </c>
      <c r="JL134" s="66">
        <v>0</v>
      </c>
      <c r="JM134" s="66">
        <v>0</v>
      </c>
      <c r="JP134" s="72" t="s">
        <v>136</v>
      </c>
      <c r="JQ134" s="72">
        <v>7.0000000000000007E-2</v>
      </c>
      <c r="JR134" s="72">
        <v>0</v>
      </c>
      <c r="JS134" s="72">
        <v>0</v>
      </c>
      <c r="JT134" s="72">
        <v>0</v>
      </c>
      <c r="JW134" s="76" t="s">
        <v>136</v>
      </c>
      <c r="JX134" s="76">
        <v>0</v>
      </c>
      <c r="JY134" s="76">
        <v>0</v>
      </c>
      <c r="JZ134" s="76">
        <v>0</v>
      </c>
      <c r="KA134" s="76">
        <v>0</v>
      </c>
      <c r="KD134" s="76" t="s">
        <v>136</v>
      </c>
      <c r="KE134" s="76">
        <v>0.06</v>
      </c>
      <c r="KF134" s="76">
        <v>0</v>
      </c>
      <c r="KG134" s="76">
        <v>0</v>
      </c>
      <c r="KH134" s="76">
        <v>0</v>
      </c>
      <c r="KK134" s="6" t="s">
        <v>136</v>
      </c>
      <c r="KL134" s="6">
        <v>0</v>
      </c>
      <c r="KM134" s="6">
        <v>0</v>
      </c>
      <c r="KN134" s="6">
        <v>0</v>
      </c>
      <c r="KO134" s="6">
        <v>0</v>
      </c>
      <c r="KR134" s="76" t="s">
        <v>136</v>
      </c>
      <c r="KS134" s="76">
        <v>0</v>
      </c>
      <c r="KT134" s="76">
        <v>0</v>
      </c>
      <c r="KU134" s="76">
        <v>0</v>
      </c>
      <c r="KV134" s="76">
        <v>0</v>
      </c>
      <c r="KY134" s="76" t="s">
        <v>136</v>
      </c>
      <c r="KZ134" s="76">
        <v>0.06</v>
      </c>
      <c r="LA134" s="76">
        <v>0</v>
      </c>
      <c r="LB134" s="76">
        <v>0</v>
      </c>
      <c r="LC134" s="76">
        <v>0</v>
      </c>
      <c r="LF134" s="76" t="s">
        <v>136</v>
      </c>
      <c r="LG134" s="76">
        <v>0.2</v>
      </c>
      <c r="LH134" s="76">
        <v>0</v>
      </c>
      <c r="LI134" s="76">
        <v>0</v>
      </c>
      <c r="LJ134" s="76">
        <v>0</v>
      </c>
      <c r="LM134" s="76" t="s">
        <v>136</v>
      </c>
      <c r="LN134" s="76">
        <v>0</v>
      </c>
      <c r="LO134" s="76">
        <v>0</v>
      </c>
      <c r="LP134" s="76">
        <v>0</v>
      </c>
      <c r="LQ134" s="76">
        <v>0</v>
      </c>
      <c r="LR134" s="76"/>
      <c r="LS134" s="76"/>
      <c r="LT134" s="76" t="s">
        <v>136</v>
      </c>
      <c r="LU134" s="76">
        <v>0.06</v>
      </c>
      <c r="LV134" s="76">
        <v>0</v>
      </c>
      <c r="LW134" s="76">
        <v>0</v>
      </c>
      <c r="LX134" s="76">
        <v>0</v>
      </c>
      <c r="LY134" s="76"/>
      <c r="LZ134" s="76"/>
      <c r="MA134" s="76" t="s">
        <v>136</v>
      </c>
      <c r="MB134" s="76">
        <v>0</v>
      </c>
      <c r="MC134" s="76">
        <v>0</v>
      </c>
      <c r="MD134" s="76">
        <v>0</v>
      </c>
      <c r="ME134" s="76">
        <v>0</v>
      </c>
      <c r="MH134" s="76" t="s">
        <v>136</v>
      </c>
      <c r="MI134" s="76">
        <v>0</v>
      </c>
      <c r="MJ134" s="76">
        <v>0</v>
      </c>
      <c r="MK134" s="76">
        <v>0</v>
      </c>
      <c r="ML134" s="76">
        <v>0</v>
      </c>
      <c r="MM134" s="76"/>
      <c r="MN134" s="76"/>
      <c r="MO134" s="76" t="s">
        <v>136</v>
      </c>
      <c r="MP134" s="76">
        <v>0.08</v>
      </c>
      <c r="MQ134" s="76">
        <v>0</v>
      </c>
      <c r="MR134" s="76">
        <v>0</v>
      </c>
      <c r="MS134" s="76">
        <v>0</v>
      </c>
    </row>
    <row r="135" spans="1:357" x14ac:dyDescent="0.25">
      <c r="A135" s="1">
        <v>6.5</v>
      </c>
      <c r="B135" s="1">
        <v>6.55</v>
      </c>
      <c r="C135" s="1" t="s">
        <v>137</v>
      </c>
      <c r="D135" s="1">
        <v>0.17</v>
      </c>
      <c r="E135" s="1">
        <v>0.45</v>
      </c>
      <c r="F135" s="1">
        <v>0.11</v>
      </c>
      <c r="G135" s="1">
        <v>0</v>
      </c>
      <c r="H135" s="1"/>
      <c r="I135" s="1"/>
      <c r="J135" s="1" t="s">
        <v>137</v>
      </c>
      <c r="K135" s="1">
        <v>0</v>
      </c>
      <c r="L135" s="1">
        <v>0</v>
      </c>
      <c r="M135" s="1">
        <v>0</v>
      </c>
      <c r="N135" s="1">
        <v>0</v>
      </c>
      <c r="O135" s="1"/>
      <c r="P135" s="1"/>
      <c r="Q135" s="1" t="s">
        <v>137</v>
      </c>
      <c r="R135" s="1">
        <v>7.0000000000000007E-2</v>
      </c>
      <c r="S135" s="1">
        <v>0.14000000000000001</v>
      </c>
      <c r="T135" s="1">
        <v>0.08</v>
      </c>
      <c r="U135" s="1">
        <v>0</v>
      </c>
      <c r="V135" s="1"/>
      <c r="W135" s="1"/>
      <c r="X135" s="1" t="s">
        <v>137</v>
      </c>
      <c r="Y135" s="1">
        <v>0.08</v>
      </c>
      <c r="Z135" s="1">
        <v>0.35</v>
      </c>
      <c r="AA135" s="1">
        <v>0</v>
      </c>
      <c r="AB135" s="1">
        <v>0</v>
      </c>
      <c r="AC135" s="1"/>
      <c r="AD135" s="1"/>
      <c r="AE135" s="6" t="s">
        <v>137</v>
      </c>
      <c r="AF135" s="6">
        <v>0</v>
      </c>
      <c r="AG135" s="6">
        <v>0</v>
      </c>
      <c r="AH135" s="6">
        <v>0</v>
      </c>
      <c r="AI135" s="6">
        <v>0</v>
      </c>
      <c r="AJ135" s="1"/>
      <c r="AK135" s="1"/>
      <c r="AL135" s="6" t="s">
        <v>137</v>
      </c>
      <c r="AM135" s="6">
        <v>0.56000000000000005</v>
      </c>
      <c r="AN135" s="6">
        <v>1.32</v>
      </c>
      <c r="AO135" s="6">
        <v>0.46</v>
      </c>
      <c r="AP135" s="6">
        <v>0</v>
      </c>
      <c r="AQ135" s="1"/>
      <c r="AR135" s="1"/>
      <c r="AS135" s="6" t="s">
        <v>137</v>
      </c>
      <c r="AT135" s="6">
        <v>0.1</v>
      </c>
      <c r="AU135" s="6">
        <v>0.09</v>
      </c>
      <c r="AV135" s="6">
        <v>0</v>
      </c>
      <c r="AW135" s="6">
        <v>0.45</v>
      </c>
      <c r="AZ135" s="6" t="s">
        <v>137</v>
      </c>
      <c r="BA135" s="6">
        <v>0</v>
      </c>
      <c r="BB135" s="6">
        <v>0</v>
      </c>
      <c r="BC135" s="6">
        <v>0</v>
      </c>
      <c r="BD135" s="6">
        <v>0</v>
      </c>
      <c r="BG135" s="6" t="s">
        <v>137</v>
      </c>
      <c r="BH135" s="6">
        <v>0</v>
      </c>
      <c r="BI135" s="6">
        <v>0</v>
      </c>
      <c r="BJ135" s="6">
        <v>0</v>
      </c>
      <c r="BK135" s="6">
        <v>0</v>
      </c>
      <c r="BN135" s="6" t="s">
        <v>137</v>
      </c>
      <c r="BO135" s="6">
        <v>0</v>
      </c>
      <c r="BP135" s="6">
        <v>0</v>
      </c>
      <c r="BQ135" s="6">
        <v>0</v>
      </c>
      <c r="BR135" s="6">
        <v>0</v>
      </c>
      <c r="BU135" s="6" t="s">
        <v>137</v>
      </c>
      <c r="BV135" s="6">
        <v>0.19</v>
      </c>
      <c r="BW135" s="6">
        <v>0</v>
      </c>
      <c r="BX135" s="6">
        <v>0</v>
      </c>
      <c r="BY135" s="6">
        <v>0</v>
      </c>
      <c r="CB135" s="6" t="s">
        <v>137</v>
      </c>
      <c r="CC135" s="6">
        <v>0</v>
      </c>
      <c r="CD135" s="6">
        <v>0</v>
      </c>
      <c r="CE135" s="6">
        <v>0</v>
      </c>
      <c r="CF135" s="6">
        <v>0</v>
      </c>
      <c r="CI135" s="6" t="s">
        <v>137</v>
      </c>
      <c r="CJ135" s="6">
        <v>0</v>
      </c>
      <c r="CK135" s="6">
        <v>0</v>
      </c>
      <c r="CL135" s="6">
        <v>0</v>
      </c>
      <c r="CM135" s="6">
        <v>0</v>
      </c>
      <c r="CP135" s="6" t="s">
        <v>137</v>
      </c>
      <c r="CQ135" s="6">
        <v>0</v>
      </c>
      <c r="CR135" s="6">
        <v>0</v>
      </c>
      <c r="CS135" s="6">
        <v>0</v>
      </c>
      <c r="CT135" s="6">
        <v>0</v>
      </c>
      <c r="CW135" s="6" t="s">
        <v>137</v>
      </c>
      <c r="CX135" s="6">
        <v>0</v>
      </c>
      <c r="CY135" s="6">
        <v>0</v>
      </c>
      <c r="CZ135" s="6">
        <v>0</v>
      </c>
      <c r="DA135" s="6">
        <v>0</v>
      </c>
      <c r="DD135" s="6" t="s">
        <v>137</v>
      </c>
      <c r="DE135" s="6">
        <v>0</v>
      </c>
      <c r="DF135" s="6">
        <v>0</v>
      </c>
      <c r="DG135" s="6">
        <v>0</v>
      </c>
      <c r="DH135" s="6">
        <v>0</v>
      </c>
      <c r="DK135" s="6" t="s">
        <v>137</v>
      </c>
      <c r="DL135" s="6">
        <v>0</v>
      </c>
      <c r="DM135" s="6">
        <v>0</v>
      </c>
      <c r="DN135" s="6">
        <v>0</v>
      </c>
      <c r="DO135" s="6">
        <v>0</v>
      </c>
      <c r="DR135" s="6" t="s">
        <v>137</v>
      </c>
      <c r="DS135" s="6">
        <v>0</v>
      </c>
      <c r="DT135" s="6">
        <v>0</v>
      </c>
      <c r="DU135" s="6">
        <v>0</v>
      </c>
      <c r="DV135" s="6">
        <v>0</v>
      </c>
      <c r="DY135" s="6" t="s">
        <v>137</v>
      </c>
      <c r="DZ135" s="6">
        <v>0</v>
      </c>
      <c r="EA135" s="6">
        <v>0</v>
      </c>
      <c r="EB135" s="6">
        <v>0</v>
      </c>
      <c r="EC135" s="6">
        <v>0</v>
      </c>
      <c r="EF135" s="6" t="s">
        <v>137</v>
      </c>
      <c r="EG135" s="6">
        <v>0</v>
      </c>
      <c r="EH135" s="6">
        <v>0</v>
      </c>
      <c r="EI135" s="6">
        <v>0</v>
      </c>
      <c r="EJ135" s="6">
        <v>0</v>
      </c>
      <c r="EM135" s="6" t="s">
        <v>137</v>
      </c>
      <c r="EN135" s="6">
        <v>0.05</v>
      </c>
      <c r="EO135" s="6">
        <v>0</v>
      </c>
      <c r="EP135" s="6">
        <v>0.09</v>
      </c>
      <c r="EQ135" s="6">
        <v>0</v>
      </c>
      <c r="ET135" s="6" t="s">
        <v>137</v>
      </c>
      <c r="EU135" s="6">
        <v>0</v>
      </c>
      <c r="EV135" s="6">
        <v>0</v>
      </c>
      <c r="EW135" s="6">
        <v>0</v>
      </c>
      <c r="EX135" s="6">
        <v>0</v>
      </c>
      <c r="FA135" s="6" t="s">
        <v>137</v>
      </c>
      <c r="FB135" s="6">
        <v>0</v>
      </c>
      <c r="FC135" s="6">
        <v>0</v>
      </c>
      <c r="FD135" s="6">
        <v>0</v>
      </c>
      <c r="FE135" s="6">
        <v>0</v>
      </c>
      <c r="FH135" s="6" t="s">
        <v>137</v>
      </c>
      <c r="FI135" s="6">
        <v>0.16</v>
      </c>
      <c r="FJ135" s="6">
        <v>0.2</v>
      </c>
      <c r="FK135" s="6">
        <v>0</v>
      </c>
      <c r="FL135" s="6">
        <v>0</v>
      </c>
      <c r="FO135" s="6" t="s">
        <v>137</v>
      </c>
      <c r="FP135" s="6">
        <v>0</v>
      </c>
      <c r="FQ135" s="6">
        <v>0</v>
      </c>
      <c r="FR135" s="6">
        <v>0</v>
      </c>
      <c r="FS135" s="6">
        <v>0</v>
      </c>
      <c r="FV135" s="6" t="s">
        <v>137</v>
      </c>
      <c r="FW135" s="6">
        <v>0.26</v>
      </c>
      <c r="FX135" s="6">
        <v>0</v>
      </c>
      <c r="FY135" s="6">
        <v>0.18</v>
      </c>
      <c r="FZ135" s="6">
        <v>1.84</v>
      </c>
      <c r="GC135" s="6" t="s">
        <v>137</v>
      </c>
      <c r="GD135" s="6">
        <v>0</v>
      </c>
      <c r="GE135" s="6">
        <v>0</v>
      </c>
      <c r="GF135" s="6">
        <v>0</v>
      </c>
      <c r="GG135" s="6">
        <v>0</v>
      </c>
      <c r="GJ135" s="58" t="s">
        <v>137</v>
      </c>
      <c r="GK135" s="58">
        <v>0.11</v>
      </c>
      <c r="GL135" s="58">
        <v>0</v>
      </c>
      <c r="GM135" s="58">
        <v>0</v>
      </c>
      <c r="GN135" s="58">
        <v>0</v>
      </c>
      <c r="GQ135" s="58" t="s">
        <v>137</v>
      </c>
      <c r="GR135" s="58">
        <v>0.04</v>
      </c>
      <c r="GS135" s="58">
        <v>0</v>
      </c>
      <c r="GT135" s="58">
        <v>0.08</v>
      </c>
      <c r="GU135" s="58">
        <v>0</v>
      </c>
      <c r="GX135" s="62" t="s">
        <v>137</v>
      </c>
      <c r="GY135" s="62">
        <v>0.05</v>
      </c>
      <c r="GZ135" s="62">
        <v>0</v>
      </c>
      <c r="HA135" s="62">
        <v>0.09</v>
      </c>
      <c r="HB135" s="62">
        <v>0</v>
      </c>
      <c r="HE135" s="66" t="s">
        <v>137</v>
      </c>
      <c r="HF135" s="66">
        <v>0.27</v>
      </c>
      <c r="HG135" s="66">
        <v>0</v>
      </c>
      <c r="HH135" s="66">
        <v>0.44</v>
      </c>
      <c r="HI135" s="66">
        <v>0</v>
      </c>
      <c r="HL135" s="66" t="s">
        <v>137</v>
      </c>
      <c r="HM135" s="66">
        <v>0</v>
      </c>
      <c r="HN135" s="66">
        <v>0</v>
      </c>
      <c r="HO135" s="66">
        <v>0</v>
      </c>
      <c r="HP135" s="66">
        <v>0</v>
      </c>
      <c r="HS135" s="66" t="s">
        <v>137</v>
      </c>
      <c r="HT135" s="66">
        <v>0.13</v>
      </c>
      <c r="HU135" s="66">
        <v>0</v>
      </c>
      <c r="HV135" s="66">
        <v>0.24</v>
      </c>
      <c r="HW135" s="66">
        <v>0</v>
      </c>
      <c r="HZ135" s="66" t="s">
        <v>137</v>
      </c>
      <c r="IA135" s="75">
        <v>0.03</v>
      </c>
      <c r="IB135" s="75">
        <v>0</v>
      </c>
      <c r="IC135" s="75">
        <v>0.06</v>
      </c>
      <c r="ID135" s="75">
        <v>0</v>
      </c>
      <c r="IG135" s="66" t="s">
        <v>137</v>
      </c>
      <c r="IH135" s="66">
        <v>0</v>
      </c>
      <c r="II135" s="66">
        <v>0</v>
      </c>
      <c r="IJ135" s="66">
        <v>0</v>
      </c>
      <c r="IK135" s="66">
        <v>0</v>
      </c>
      <c r="IN135" s="66" t="s">
        <v>137</v>
      </c>
      <c r="IO135" s="66">
        <v>0.05</v>
      </c>
      <c r="IP135" s="66">
        <v>0</v>
      </c>
      <c r="IQ135" s="66">
        <v>0</v>
      </c>
      <c r="IR135" s="66">
        <v>0</v>
      </c>
      <c r="IU135" s="66" t="s">
        <v>137</v>
      </c>
      <c r="IV135" s="66">
        <v>0</v>
      </c>
      <c r="IW135" s="66">
        <v>0</v>
      </c>
      <c r="IX135" s="66">
        <v>0</v>
      </c>
      <c r="IY135" s="66">
        <v>0</v>
      </c>
      <c r="JB135" s="66" t="s">
        <v>137</v>
      </c>
      <c r="JC135" s="76">
        <v>7.0000000000000007E-2</v>
      </c>
      <c r="JD135" s="76">
        <v>0</v>
      </c>
      <c r="JE135" s="76">
        <v>0.13</v>
      </c>
      <c r="JF135" s="76">
        <v>0</v>
      </c>
      <c r="JI135" s="66" t="s">
        <v>137</v>
      </c>
      <c r="JJ135" s="66">
        <v>0</v>
      </c>
      <c r="JK135" s="66">
        <v>0</v>
      </c>
      <c r="JL135" s="66">
        <v>0</v>
      </c>
      <c r="JM135" s="66">
        <v>0</v>
      </c>
      <c r="JP135" s="72" t="s">
        <v>137</v>
      </c>
      <c r="JQ135" s="72">
        <v>0.15</v>
      </c>
      <c r="JR135" s="72">
        <v>0</v>
      </c>
      <c r="JS135" s="72">
        <v>0.24</v>
      </c>
      <c r="JT135" s="72">
        <v>0</v>
      </c>
      <c r="JW135" s="76" t="s">
        <v>137</v>
      </c>
      <c r="JX135" s="76">
        <v>0</v>
      </c>
      <c r="JY135" s="76">
        <v>0</v>
      </c>
      <c r="JZ135" s="76">
        <v>0</v>
      </c>
      <c r="KA135" s="76">
        <v>0</v>
      </c>
      <c r="KD135" s="76" t="s">
        <v>137</v>
      </c>
      <c r="KE135" s="76">
        <v>0.03</v>
      </c>
      <c r="KF135" s="76">
        <v>0</v>
      </c>
      <c r="KG135" s="76">
        <v>0.06</v>
      </c>
      <c r="KH135" s="76">
        <v>0</v>
      </c>
      <c r="KK135" s="6" t="s">
        <v>137</v>
      </c>
      <c r="KL135" s="6">
        <v>0</v>
      </c>
      <c r="KM135" s="6">
        <v>0</v>
      </c>
      <c r="KN135" s="6">
        <v>0</v>
      </c>
      <c r="KO135" s="6">
        <v>0</v>
      </c>
      <c r="KR135" s="76" t="s">
        <v>137</v>
      </c>
      <c r="KS135" s="76">
        <v>0</v>
      </c>
      <c r="KT135" s="76">
        <v>0</v>
      </c>
      <c r="KU135" s="76">
        <v>0</v>
      </c>
      <c r="KV135" s="76">
        <v>0</v>
      </c>
      <c r="KY135" s="76" t="s">
        <v>137</v>
      </c>
      <c r="KZ135" s="76">
        <v>0.12</v>
      </c>
      <c r="LA135" s="76">
        <v>0</v>
      </c>
      <c r="LB135" s="76">
        <v>0.1</v>
      </c>
      <c r="LC135" s="76">
        <v>0</v>
      </c>
      <c r="LF135" s="76" t="s">
        <v>137</v>
      </c>
      <c r="LG135" s="76">
        <v>0.09</v>
      </c>
      <c r="LH135" s="76">
        <v>0</v>
      </c>
      <c r="LI135" s="76">
        <v>0.18</v>
      </c>
      <c r="LJ135" s="76">
        <v>0</v>
      </c>
      <c r="LM135" s="76" t="s">
        <v>137</v>
      </c>
      <c r="LN135" s="76">
        <v>0</v>
      </c>
      <c r="LO135" s="76">
        <v>0</v>
      </c>
      <c r="LP135" s="76">
        <v>0</v>
      </c>
      <c r="LQ135" s="76">
        <v>0</v>
      </c>
      <c r="LR135" s="76"/>
      <c r="LS135" s="76"/>
      <c r="LT135" s="76" t="s">
        <v>137</v>
      </c>
      <c r="LU135" s="76">
        <v>0.08</v>
      </c>
      <c r="LV135" s="76">
        <v>0</v>
      </c>
      <c r="LW135" s="76">
        <v>0</v>
      </c>
      <c r="LX135" s="76">
        <v>0</v>
      </c>
      <c r="LY135" s="76"/>
      <c r="LZ135" s="76"/>
      <c r="MA135" s="76" t="s">
        <v>137</v>
      </c>
      <c r="MB135" s="76">
        <v>0</v>
      </c>
      <c r="MC135" s="76">
        <v>0</v>
      </c>
      <c r="MD135" s="76">
        <v>0</v>
      </c>
      <c r="ME135" s="76">
        <v>0</v>
      </c>
      <c r="MH135" s="76" t="s">
        <v>137</v>
      </c>
      <c r="MI135" s="76">
        <v>0</v>
      </c>
      <c r="MJ135" s="76">
        <v>0</v>
      </c>
      <c r="MK135" s="76">
        <v>0</v>
      </c>
      <c r="ML135" s="76">
        <v>0</v>
      </c>
      <c r="MM135" s="76"/>
      <c r="MN135" s="76"/>
      <c r="MO135" s="76" t="s">
        <v>137</v>
      </c>
      <c r="MP135" s="76">
        <v>0</v>
      </c>
      <c r="MQ135" s="76">
        <v>0</v>
      </c>
      <c r="MR135" s="76">
        <v>0</v>
      </c>
      <c r="MS135" s="76">
        <v>0</v>
      </c>
    </row>
    <row r="136" spans="1:357" x14ac:dyDescent="0.25">
      <c r="A136" s="1">
        <v>6.55</v>
      </c>
      <c r="B136" s="1">
        <v>6.6</v>
      </c>
      <c r="C136" s="1" t="s">
        <v>138</v>
      </c>
      <c r="D136" s="1">
        <v>0</v>
      </c>
      <c r="E136" s="1">
        <v>0</v>
      </c>
      <c r="F136" s="1">
        <v>0</v>
      </c>
      <c r="G136" s="1">
        <v>0</v>
      </c>
      <c r="H136" s="1"/>
      <c r="I136" s="1"/>
      <c r="J136" s="1" t="s">
        <v>138</v>
      </c>
      <c r="K136" s="1">
        <v>0.37</v>
      </c>
      <c r="L136" s="1">
        <v>0</v>
      </c>
      <c r="M136" s="1">
        <v>0</v>
      </c>
      <c r="N136" s="1">
        <v>1.88</v>
      </c>
      <c r="O136" s="1"/>
      <c r="P136" s="1"/>
      <c r="Q136" s="1" t="s">
        <v>138</v>
      </c>
      <c r="R136" s="1">
        <v>0.08</v>
      </c>
      <c r="S136" s="1">
        <v>0</v>
      </c>
      <c r="T136" s="1">
        <v>0</v>
      </c>
      <c r="U136" s="1">
        <v>0.43</v>
      </c>
      <c r="V136" s="1"/>
      <c r="W136" s="1"/>
      <c r="X136" s="1" t="s">
        <v>138</v>
      </c>
      <c r="Y136" s="1">
        <v>7.0000000000000007E-2</v>
      </c>
      <c r="Z136" s="1">
        <v>0</v>
      </c>
      <c r="AA136" s="1">
        <v>0</v>
      </c>
      <c r="AB136" s="1">
        <v>0.39</v>
      </c>
      <c r="AC136" s="1"/>
      <c r="AD136" s="1"/>
      <c r="AE136" s="6" t="s">
        <v>138</v>
      </c>
      <c r="AF136" s="6">
        <v>0</v>
      </c>
      <c r="AG136" s="6">
        <v>0</v>
      </c>
      <c r="AH136" s="6">
        <v>0</v>
      </c>
      <c r="AI136" s="6">
        <v>0</v>
      </c>
      <c r="AJ136" s="1"/>
      <c r="AK136" s="1"/>
      <c r="AL136" s="6" t="s">
        <v>138</v>
      </c>
      <c r="AM136" s="6">
        <v>0.14000000000000001</v>
      </c>
      <c r="AN136" s="6">
        <v>0.15</v>
      </c>
      <c r="AO136" s="6">
        <v>0.05</v>
      </c>
      <c r="AP136" s="6">
        <v>0.42</v>
      </c>
      <c r="AQ136" s="1"/>
      <c r="AR136" s="1"/>
      <c r="AS136" s="6" t="s">
        <v>138</v>
      </c>
      <c r="AT136" s="6">
        <v>0.14000000000000001</v>
      </c>
      <c r="AU136" s="6">
        <v>0</v>
      </c>
      <c r="AV136" s="6">
        <v>0</v>
      </c>
      <c r="AW136" s="6">
        <v>0.83</v>
      </c>
      <c r="AZ136" s="6" t="s">
        <v>138</v>
      </c>
      <c r="BA136" s="6">
        <v>0.35</v>
      </c>
      <c r="BB136" s="6">
        <v>0.44</v>
      </c>
      <c r="BC136" s="6">
        <v>0</v>
      </c>
      <c r="BD136" s="6">
        <v>1.63</v>
      </c>
      <c r="BG136" s="6" t="s">
        <v>138</v>
      </c>
      <c r="BH136" s="6">
        <v>0.14000000000000001</v>
      </c>
      <c r="BI136" s="6">
        <v>0</v>
      </c>
      <c r="BJ136" s="6">
        <v>0</v>
      </c>
      <c r="BK136" s="6">
        <v>0.86</v>
      </c>
      <c r="BN136" s="6" t="s">
        <v>138</v>
      </c>
      <c r="BO136" s="6">
        <v>0.09</v>
      </c>
      <c r="BP136" s="6">
        <v>0</v>
      </c>
      <c r="BQ136" s="6">
        <v>0</v>
      </c>
      <c r="BR136" s="6">
        <v>0.59</v>
      </c>
      <c r="BU136" s="6" t="s">
        <v>138</v>
      </c>
      <c r="BV136" s="6">
        <v>0.21</v>
      </c>
      <c r="BW136" s="6">
        <v>0</v>
      </c>
      <c r="BX136" s="6">
        <v>0.21</v>
      </c>
      <c r="BY136" s="6">
        <v>0.62</v>
      </c>
      <c r="CB136" s="6" t="s">
        <v>138</v>
      </c>
      <c r="CC136" s="6">
        <v>0.1</v>
      </c>
      <c r="CD136" s="6">
        <v>0</v>
      </c>
      <c r="CE136" s="6">
        <v>0</v>
      </c>
      <c r="CF136" s="6">
        <v>0.62</v>
      </c>
      <c r="CI136" s="6" t="s">
        <v>138</v>
      </c>
      <c r="CJ136" s="6">
        <v>0.04</v>
      </c>
      <c r="CK136" s="6">
        <v>0</v>
      </c>
      <c r="CL136" s="6">
        <v>0</v>
      </c>
      <c r="CM136" s="6">
        <v>0.26</v>
      </c>
      <c r="CP136" s="6" t="s">
        <v>138</v>
      </c>
      <c r="CQ136" s="6">
        <v>0.04</v>
      </c>
      <c r="CR136" s="6">
        <v>0</v>
      </c>
      <c r="CS136" s="6">
        <v>0</v>
      </c>
      <c r="CT136" s="6">
        <v>0.28999999999999998</v>
      </c>
      <c r="CW136" s="6" t="s">
        <v>138</v>
      </c>
      <c r="CX136" s="6">
        <v>0.03</v>
      </c>
      <c r="CY136" s="6">
        <v>0</v>
      </c>
      <c r="CZ136" s="6">
        <v>0</v>
      </c>
      <c r="DA136" s="6">
        <v>0.23</v>
      </c>
      <c r="DD136" s="6" t="s">
        <v>138</v>
      </c>
      <c r="DE136" s="6">
        <v>0</v>
      </c>
      <c r="DF136" s="6">
        <v>0</v>
      </c>
      <c r="DG136" s="6">
        <v>0</v>
      </c>
      <c r="DH136" s="6">
        <v>0</v>
      </c>
      <c r="DK136" s="6" t="s">
        <v>138</v>
      </c>
      <c r="DL136" s="6">
        <v>0.03</v>
      </c>
      <c r="DM136" s="6">
        <v>0</v>
      </c>
      <c r="DN136" s="6">
        <v>0</v>
      </c>
      <c r="DO136" s="6">
        <v>0.21</v>
      </c>
      <c r="DR136" s="6" t="s">
        <v>138</v>
      </c>
      <c r="DS136" s="6">
        <v>0.08</v>
      </c>
      <c r="DT136" s="6">
        <v>0</v>
      </c>
      <c r="DU136" s="6">
        <v>0</v>
      </c>
      <c r="DV136" s="6">
        <v>0.53</v>
      </c>
      <c r="DY136" s="6" t="s">
        <v>138</v>
      </c>
      <c r="DZ136" s="6">
        <v>0.04</v>
      </c>
      <c r="EA136" s="6">
        <v>0.14000000000000001</v>
      </c>
      <c r="EB136" s="6">
        <v>0</v>
      </c>
      <c r="EC136" s="6">
        <v>0</v>
      </c>
      <c r="EF136" s="6" t="s">
        <v>138</v>
      </c>
      <c r="EG136" s="6">
        <v>0.14000000000000001</v>
      </c>
      <c r="EH136" s="6">
        <v>0</v>
      </c>
      <c r="EI136" s="6">
        <v>0</v>
      </c>
      <c r="EJ136" s="6">
        <v>1.19</v>
      </c>
      <c r="EM136" s="6" t="s">
        <v>138</v>
      </c>
      <c r="EN136" s="6">
        <v>0.16</v>
      </c>
      <c r="EO136" s="6">
        <v>0</v>
      </c>
      <c r="EP136" s="6">
        <v>0</v>
      </c>
      <c r="EQ136" s="6">
        <v>1.39</v>
      </c>
      <c r="ET136" s="6" t="s">
        <v>138</v>
      </c>
      <c r="EU136" s="6">
        <v>0</v>
      </c>
      <c r="EV136" s="6">
        <v>0</v>
      </c>
      <c r="EW136" s="6">
        <v>0</v>
      </c>
      <c r="EX136" s="6">
        <v>0</v>
      </c>
      <c r="FA136" s="6" t="s">
        <v>138</v>
      </c>
      <c r="FB136" s="6">
        <v>0.11</v>
      </c>
      <c r="FC136" s="6">
        <v>0</v>
      </c>
      <c r="FD136" s="6">
        <v>0.23</v>
      </c>
      <c r="FE136" s="6">
        <v>0</v>
      </c>
      <c r="FH136" s="6" t="s">
        <v>138</v>
      </c>
      <c r="FI136" s="6">
        <v>0.27</v>
      </c>
      <c r="FJ136" s="6">
        <v>0.64</v>
      </c>
      <c r="FK136" s="6">
        <v>0</v>
      </c>
      <c r="FL136" s="6">
        <v>0.78</v>
      </c>
      <c r="FO136" s="6" t="s">
        <v>138</v>
      </c>
      <c r="FP136" s="6">
        <v>0.2</v>
      </c>
      <c r="FQ136" s="6">
        <v>0</v>
      </c>
      <c r="FR136" s="6">
        <v>0.37</v>
      </c>
      <c r="FS136" s="6">
        <v>0</v>
      </c>
      <c r="FV136" s="6" t="s">
        <v>138</v>
      </c>
      <c r="FW136" s="6">
        <v>0.08</v>
      </c>
      <c r="FX136" s="6">
        <v>0</v>
      </c>
      <c r="FY136" s="6">
        <v>0.15</v>
      </c>
      <c r="FZ136" s="6">
        <v>0</v>
      </c>
      <c r="GC136" s="6" t="s">
        <v>138</v>
      </c>
      <c r="GD136" s="6">
        <v>0</v>
      </c>
      <c r="GE136" s="6">
        <v>0</v>
      </c>
      <c r="GF136" s="6">
        <v>0</v>
      </c>
      <c r="GG136" s="6">
        <v>0</v>
      </c>
      <c r="GJ136" s="58" t="s">
        <v>138</v>
      </c>
      <c r="GK136" s="58">
        <v>0</v>
      </c>
      <c r="GL136" s="58">
        <v>0</v>
      </c>
      <c r="GM136" s="58">
        <v>0</v>
      </c>
      <c r="GN136" s="58">
        <v>0</v>
      </c>
      <c r="GQ136" s="58" t="s">
        <v>138</v>
      </c>
      <c r="GR136" s="58">
        <v>0</v>
      </c>
      <c r="GS136" s="58">
        <v>0</v>
      </c>
      <c r="GT136" s="58">
        <v>0</v>
      </c>
      <c r="GU136" s="58">
        <v>0</v>
      </c>
      <c r="GX136" s="62" t="s">
        <v>138</v>
      </c>
      <c r="GY136" s="62">
        <v>0.03</v>
      </c>
      <c r="GZ136" s="62">
        <v>0.1</v>
      </c>
      <c r="HA136" s="62">
        <v>0</v>
      </c>
      <c r="HB136" s="62">
        <v>0</v>
      </c>
      <c r="HE136" s="66" t="s">
        <v>138</v>
      </c>
      <c r="HF136" s="66">
        <v>0</v>
      </c>
      <c r="HG136" s="66">
        <v>0</v>
      </c>
      <c r="HH136" s="66">
        <v>0</v>
      </c>
      <c r="HI136" s="66">
        <v>0</v>
      </c>
      <c r="HL136" s="66" t="s">
        <v>138</v>
      </c>
      <c r="HM136" s="66">
        <v>0</v>
      </c>
      <c r="HN136" s="66">
        <v>0</v>
      </c>
      <c r="HO136" s="66">
        <v>0</v>
      </c>
      <c r="HP136" s="66">
        <v>0</v>
      </c>
      <c r="HS136" s="66" t="s">
        <v>138</v>
      </c>
      <c r="HT136" s="66">
        <v>0</v>
      </c>
      <c r="HU136" s="66">
        <v>0</v>
      </c>
      <c r="HV136" s="66">
        <v>0</v>
      </c>
      <c r="HW136" s="66">
        <v>0</v>
      </c>
      <c r="HZ136" s="66" t="s">
        <v>138</v>
      </c>
      <c r="IA136" s="75">
        <v>0.06</v>
      </c>
      <c r="IB136" s="75">
        <v>0</v>
      </c>
      <c r="IC136" s="75">
        <v>0</v>
      </c>
      <c r="ID136" s="75">
        <v>0.54</v>
      </c>
      <c r="IG136" s="66" t="s">
        <v>138</v>
      </c>
      <c r="IH136" s="66">
        <v>0</v>
      </c>
      <c r="II136" s="66">
        <v>0</v>
      </c>
      <c r="IJ136" s="66">
        <v>0</v>
      </c>
      <c r="IK136" s="66">
        <v>0</v>
      </c>
      <c r="IN136" s="66" t="s">
        <v>138</v>
      </c>
      <c r="IO136" s="66">
        <v>0</v>
      </c>
      <c r="IP136" s="66">
        <v>0</v>
      </c>
      <c r="IQ136" s="66">
        <v>0</v>
      </c>
      <c r="IR136" s="66">
        <v>0</v>
      </c>
      <c r="IU136" s="66" t="s">
        <v>138</v>
      </c>
      <c r="IV136" s="66">
        <v>0.06</v>
      </c>
      <c r="IW136" s="66">
        <v>0</v>
      </c>
      <c r="IX136" s="66">
        <v>0</v>
      </c>
      <c r="IY136" s="66">
        <v>0</v>
      </c>
      <c r="JB136" s="66" t="s">
        <v>138</v>
      </c>
      <c r="JC136" s="76">
        <v>0</v>
      </c>
      <c r="JD136" s="76">
        <v>0</v>
      </c>
      <c r="JE136" s="76">
        <v>0</v>
      </c>
      <c r="JF136" s="76">
        <v>0</v>
      </c>
      <c r="JI136" s="66" t="s">
        <v>138</v>
      </c>
      <c r="JJ136" s="66">
        <v>0</v>
      </c>
      <c r="JK136" s="66">
        <v>0</v>
      </c>
      <c r="JL136" s="66">
        <v>0</v>
      </c>
      <c r="JM136" s="66">
        <v>0</v>
      </c>
      <c r="JP136" s="72" t="s">
        <v>138</v>
      </c>
      <c r="JQ136" s="72">
        <v>0</v>
      </c>
      <c r="JR136" s="72">
        <v>0</v>
      </c>
      <c r="JS136" s="72">
        <v>0</v>
      </c>
      <c r="JT136" s="72">
        <v>0</v>
      </c>
      <c r="JW136" s="76" t="s">
        <v>138</v>
      </c>
      <c r="JX136" s="76">
        <v>0</v>
      </c>
      <c r="JY136" s="76">
        <v>0</v>
      </c>
      <c r="JZ136" s="76">
        <v>0</v>
      </c>
      <c r="KA136" s="76">
        <v>0</v>
      </c>
      <c r="KD136" s="76" t="s">
        <v>138</v>
      </c>
      <c r="KE136" s="76">
        <v>0</v>
      </c>
      <c r="KF136" s="76">
        <v>0</v>
      </c>
      <c r="KG136" s="76">
        <v>0</v>
      </c>
      <c r="KH136" s="76">
        <v>0</v>
      </c>
      <c r="KK136" s="6" t="s">
        <v>138</v>
      </c>
      <c r="KL136" s="6">
        <v>0.1</v>
      </c>
      <c r="KM136" s="6">
        <v>0.28999999999999998</v>
      </c>
      <c r="KN136" s="6">
        <v>0.06</v>
      </c>
      <c r="KO136" s="6">
        <v>0</v>
      </c>
      <c r="KR136" s="76" t="s">
        <v>138</v>
      </c>
      <c r="KS136" s="76">
        <v>0</v>
      </c>
      <c r="KT136" s="76">
        <v>0</v>
      </c>
      <c r="KU136" s="76">
        <v>0</v>
      </c>
      <c r="KV136" s="76">
        <v>0</v>
      </c>
      <c r="KY136" s="76" t="s">
        <v>138</v>
      </c>
      <c r="KZ136" s="76">
        <v>0.06</v>
      </c>
      <c r="LA136" s="76">
        <v>0.22</v>
      </c>
      <c r="LB136" s="76">
        <v>0</v>
      </c>
      <c r="LC136" s="76">
        <v>0</v>
      </c>
      <c r="LF136" s="76" t="s">
        <v>138</v>
      </c>
      <c r="LG136" s="76">
        <v>0</v>
      </c>
      <c r="LH136" s="76">
        <v>0</v>
      </c>
      <c r="LI136" s="76">
        <v>0</v>
      </c>
      <c r="LJ136" s="76">
        <v>0</v>
      </c>
      <c r="LM136" s="76" t="s">
        <v>138</v>
      </c>
      <c r="LN136" s="76">
        <v>0</v>
      </c>
      <c r="LO136" s="76">
        <v>0</v>
      </c>
      <c r="LP136" s="76">
        <v>0</v>
      </c>
      <c r="LQ136" s="76">
        <v>0</v>
      </c>
      <c r="LR136" s="76"/>
      <c r="LS136" s="76"/>
      <c r="LT136" s="76" t="s">
        <v>138</v>
      </c>
      <c r="LU136" s="76">
        <v>0.49</v>
      </c>
      <c r="LV136" s="76">
        <v>0</v>
      </c>
      <c r="LW136" s="76">
        <v>1</v>
      </c>
      <c r="LX136" s="76">
        <v>0</v>
      </c>
      <c r="LY136" s="76"/>
      <c r="LZ136" s="76"/>
      <c r="MA136" s="76" t="s">
        <v>138</v>
      </c>
      <c r="MB136" s="76">
        <v>0.52</v>
      </c>
      <c r="MC136" s="76">
        <v>0</v>
      </c>
      <c r="MD136" s="76">
        <v>1.01</v>
      </c>
      <c r="ME136" s="76">
        <v>0</v>
      </c>
      <c r="MH136" s="76" t="s">
        <v>138</v>
      </c>
      <c r="MI136" s="76">
        <v>0.12</v>
      </c>
      <c r="MJ136" s="76">
        <v>0</v>
      </c>
      <c r="MK136" s="76">
        <v>0.24</v>
      </c>
      <c r="ML136" s="76">
        <v>0</v>
      </c>
      <c r="MM136" s="76"/>
      <c r="MN136" s="76"/>
      <c r="MO136" s="76" t="s">
        <v>138</v>
      </c>
      <c r="MP136" s="76">
        <v>0</v>
      </c>
      <c r="MQ136" s="76">
        <v>0</v>
      </c>
      <c r="MR136" s="76">
        <v>0</v>
      </c>
      <c r="MS136" s="76">
        <v>0</v>
      </c>
    </row>
    <row r="137" spans="1:357" x14ac:dyDescent="0.25">
      <c r="A137" s="1">
        <v>6.6</v>
      </c>
      <c r="B137" s="1">
        <v>6.65</v>
      </c>
      <c r="C137" s="1" t="s">
        <v>139</v>
      </c>
      <c r="D137" s="1">
        <v>0.46</v>
      </c>
      <c r="E137" s="1">
        <v>0</v>
      </c>
      <c r="F137" s="1">
        <v>0.56999999999999995</v>
      </c>
      <c r="G137" s="1">
        <v>0.28999999999999998</v>
      </c>
      <c r="H137" s="1"/>
      <c r="I137" s="1"/>
      <c r="J137" s="1" t="s">
        <v>139</v>
      </c>
      <c r="K137" s="1">
        <v>0.15</v>
      </c>
      <c r="L137" s="1">
        <v>0</v>
      </c>
      <c r="M137" s="1">
        <v>0.3</v>
      </c>
      <c r="N137" s="1">
        <v>0</v>
      </c>
      <c r="O137" s="1"/>
      <c r="P137" s="1"/>
      <c r="Q137" s="1" t="s">
        <v>139</v>
      </c>
      <c r="R137" s="1">
        <v>0.5</v>
      </c>
      <c r="S137" s="1">
        <v>1.56</v>
      </c>
      <c r="T137" s="1">
        <v>0.25</v>
      </c>
      <c r="U137" s="1">
        <v>0</v>
      </c>
      <c r="V137" s="1"/>
      <c r="W137" s="1"/>
      <c r="X137" s="1" t="s">
        <v>139</v>
      </c>
      <c r="Y137" s="1">
        <v>0.37</v>
      </c>
      <c r="Z137" s="1">
        <v>0.56000000000000005</v>
      </c>
      <c r="AA137" s="1">
        <v>0.44</v>
      </c>
      <c r="AB137" s="1">
        <v>0</v>
      </c>
      <c r="AC137" s="1"/>
      <c r="AD137" s="1"/>
      <c r="AE137" s="6" t="s">
        <v>139</v>
      </c>
      <c r="AF137" s="6">
        <v>0.28999999999999998</v>
      </c>
      <c r="AG137" s="6">
        <v>1.28</v>
      </c>
      <c r="AH137" s="6">
        <v>0</v>
      </c>
      <c r="AI137" s="6">
        <v>0</v>
      </c>
      <c r="AJ137" s="1"/>
      <c r="AK137" s="1"/>
      <c r="AL137" s="6" t="s">
        <v>139</v>
      </c>
      <c r="AM137" s="6">
        <v>0.51</v>
      </c>
      <c r="AN137" s="6">
        <v>0.26</v>
      </c>
      <c r="AO137" s="6">
        <v>0.8</v>
      </c>
      <c r="AP137" s="6">
        <v>0</v>
      </c>
      <c r="AQ137" s="1"/>
      <c r="AR137" s="1"/>
      <c r="AS137" s="6" t="s">
        <v>139</v>
      </c>
      <c r="AT137" s="6">
        <v>0.05</v>
      </c>
      <c r="AU137" s="6">
        <v>0.18</v>
      </c>
      <c r="AV137" s="6">
        <v>0</v>
      </c>
      <c r="AW137" s="6">
        <v>0</v>
      </c>
      <c r="AZ137" s="6" t="s">
        <v>139</v>
      </c>
      <c r="BA137" s="6">
        <v>0.12</v>
      </c>
      <c r="BB137" s="6">
        <v>0.23</v>
      </c>
      <c r="BC137" s="6">
        <v>0.1</v>
      </c>
      <c r="BD137" s="6">
        <v>0</v>
      </c>
      <c r="BG137" s="6" t="s">
        <v>139</v>
      </c>
      <c r="BH137" s="6">
        <v>0.27</v>
      </c>
      <c r="BI137" s="6">
        <v>0.28999999999999998</v>
      </c>
      <c r="BJ137" s="6">
        <v>0.1</v>
      </c>
      <c r="BK137" s="6">
        <v>0.49</v>
      </c>
      <c r="BN137" s="6" t="s">
        <v>139</v>
      </c>
      <c r="BO137" s="6">
        <v>0.36</v>
      </c>
      <c r="BP137" s="6">
        <v>0.09</v>
      </c>
      <c r="BQ137" s="6">
        <v>0.6</v>
      </c>
      <c r="BR137" s="6">
        <v>0</v>
      </c>
      <c r="BU137" s="6" t="s">
        <v>139</v>
      </c>
      <c r="BV137" s="6">
        <v>0.17</v>
      </c>
      <c r="BW137" s="6">
        <v>0.46</v>
      </c>
      <c r="BX137" s="6">
        <v>0.11</v>
      </c>
      <c r="BY137" s="6">
        <v>0</v>
      </c>
      <c r="CB137" s="6" t="s">
        <v>139</v>
      </c>
      <c r="CC137" s="6">
        <v>0.5</v>
      </c>
      <c r="CD137" s="6">
        <v>0</v>
      </c>
      <c r="CE137" s="6">
        <v>0.75</v>
      </c>
      <c r="CF137" s="6">
        <v>0</v>
      </c>
      <c r="CI137" s="6" t="s">
        <v>139</v>
      </c>
      <c r="CJ137" s="6">
        <v>0.21</v>
      </c>
      <c r="CK137" s="6">
        <v>0.1</v>
      </c>
      <c r="CL137" s="6">
        <v>0.37</v>
      </c>
      <c r="CM137" s="6">
        <v>0</v>
      </c>
      <c r="CP137" s="6" t="s">
        <v>139</v>
      </c>
      <c r="CQ137" s="6">
        <v>0.38</v>
      </c>
      <c r="CR137" s="6">
        <v>1.33</v>
      </c>
      <c r="CS137" s="6">
        <v>0</v>
      </c>
      <c r="CT137" s="6">
        <v>0</v>
      </c>
      <c r="CW137" s="6" t="s">
        <v>139</v>
      </c>
      <c r="CX137" s="6">
        <v>0.09</v>
      </c>
      <c r="CY137" s="6">
        <v>0</v>
      </c>
      <c r="CZ137" s="6">
        <v>0.16</v>
      </c>
      <c r="DA137" s="6">
        <v>0</v>
      </c>
      <c r="DD137" s="6" t="s">
        <v>139</v>
      </c>
      <c r="DE137" s="6">
        <v>0.47</v>
      </c>
      <c r="DF137" s="6">
        <v>0.95</v>
      </c>
      <c r="DG137" s="6">
        <v>0.18</v>
      </c>
      <c r="DH137" s="6">
        <v>0.78</v>
      </c>
      <c r="DK137" s="6" t="s">
        <v>139</v>
      </c>
      <c r="DL137" s="6">
        <v>0.35</v>
      </c>
      <c r="DM137" s="6">
        <v>0</v>
      </c>
      <c r="DN137" s="6">
        <v>0.49</v>
      </c>
      <c r="DO137" s="6">
        <v>0</v>
      </c>
      <c r="DR137" s="6" t="s">
        <v>139</v>
      </c>
      <c r="DS137" s="6">
        <v>7.0000000000000007E-2</v>
      </c>
      <c r="DT137" s="6">
        <v>0</v>
      </c>
      <c r="DU137" s="6">
        <v>0.14000000000000001</v>
      </c>
      <c r="DV137" s="6">
        <v>0</v>
      </c>
      <c r="DY137" s="6" t="s">
        <v>139</v>
      </c>
      <c r="DZ137" s="6">
        <v>0.15</v>
      </c>
      <c r="EA137" s="6">
        <v>0.49</v>
      </c>
      <c r="EB137" s="6">
        <v>0</v>
      </c>
      <c r="EC137" s="6">
        <v>0</v>
      </c>
      <c r="EF137" s="6" t="s">
        <v>139</v>
      </c>
      <c r="EG137" s="6">
        <v>7.0000000000000007E-2</v>
      </c>
      <c r="EH137" s="6">
        <v>0</v>
      </c>
      <c r="EI137" s="6">
        <v>0.15</v>
      </c>
      <c r="EJ137" s="6">
        <v>0</v>
      </c>
      <c r="EM137" s="6" t="s">
        <v>139</v>
      </c>
      <c r="EN137" s="6">
        <v>0.4</v>
      </c>
      <c r="EO137" s="6">
        <v>0.37</v>
      </c>
      <c r="EP137" s="6">
        <v>0.54</v>
      </c>
      <c r="EQ137" s="6">
        <v>0</v>
      </c>
      <c r="ET137" s="6" t="s">
        <v>139</v>
      </c>
      <c r="EU137" s="6">
        <v>0.19</v>
      </c>
      <c r="EV137" s="6">
        <v>0.69</v>
      </c>
      <c r="EW137" s="6">
        <v>0</v>
      </c>
      <c r="EX137" s="6">
        <v>0</v>
      </c>
      <c r="FA137" s="6" t="s">
        <v>139</v>
      </c>
      <c r="FB137" s="6">
        <v>0.52</v>
      </c>
      <c r="FC137" s="6">
        <v>0.76</v>
      </c>
      <c r="FD137" s="6">
        <v>0.46</v>
      </c>
      <c r="FE137" s="6">
        <v>0</v>
      </c>
      <c r="FH137" s="6" t="s">
        <v>139</v>
      </c>
      <c r="FI137" s="6">
        <v>0.43</v>
      </c>
      <c r="FJ137" s="6">
        <v>1.1000000000000001</v>
      </c>
      <c r="FK137" s="6">
        <v>0.24</v>
      </c>
      <c r="FL137" s="6">
        <v>0</v>
      </c>
      <c r="FO137" s="6" t="s">
        <v>139</v>
      </c>
      <c r="FP137" s="6">
        <v>0.4</v>
      </c>
      <c r="FQ137" s="6">
        <v>0.57999999999999996</v>
      </c>
      <c r="FR137" s="6">
        <v>0.46</v>
      </c>
      <c r="FS137" s="6">
        <v>0</v>
      </c>
      <c r="FV137" s="6" t="s">
        <v>139</v>
      </c>
      <c r="FW137" s="6">
        <v>0.17</v>
      </c>
      <c r="FX137" s="6">
        <v>0.68</v>
      </c>
      <c r="FY137" s="6">
        <v>0</v>
      </c>
      <c r="FZ137" s="6">
        <v>0</v>
      </c>
      <c r="GC137" s="6" t="s">
        <v>139</v>
      </c>
      <c r="GD137" s="6">
        <v>0.39</v>
      </c>
      <c r="GE137" s="6">
        <v>0.67</v>
      </c>
      <c r="GF137" s="6">
        <v>0.39</v>
      </c>
      <c r="GG137" s="6">
        <v>0</v>
      </c>
      <c r="GJ137" s="58" t="s">
        <v>139</v>
      </c>
      <c r="GK137" s="58">
        <v>0.18</v>
      </c>
      <c r="GL137" s="58">
        <v>0.67</v>
      </c>
      <c r="GM137" s="58">
        <v>0</v>
      </c>
      <c r="GN137" s="58">
        <v>0</v>
      </c>
      <c r="GQ137" s="58" t="s">
        <v>139</v>
      </c>
      <c r="GR137" s="58">
        <v>0.16</v>
      </c>
      <c r="GS137" s="58">
        <v>0.34</v>
      </c>
      <c r="GT137" s="58">
        <v>0.12</v>
      </c>
      <c r="GU137" s="58">
        <v>0</v>
      </c>
      <c r="GX137" s="62" t="s">
        <v>139</v>
      </c>
      <c r="GY137" s="62">
        <v>0.91</v>
      </c>
      <c r="GZ137" s="62">
        <v>2.67</v>
      </c>
      <c r="HA137" s="62">
        <v>0.15</v>
      </c>
      <c r="HB137" s="62">
        <v>0</v>
      </c>
      <c r="HE137" s="66" t="s">
        <v>139</v>
      </c>
      <c r="HF137" s="66">
        <v>0.67</v>
      </c>
      <c r="HG137" s="66">
        <v>1.51</v>
      </c>
      <c r="HH137" s="66">
        <v>0.22</v>
      </c>
      <c r="HI137" s="66">
        <v>2.06</v>
      </c>
      <c r="HL137" s="66" t="s">
        <v>139</v>
      </c>
      <c r="HM137" s="66">
        <v>0.61</v>
      </c>
      <c r="HN137" s="66">
        <v>0.54</v>
      </c>
      <c r="HO137" s="66">
        <v>0.66</v>
      </c>
      <c r="HP137" s="66">
        <v>0</v>
      </c>
      <c r="HS137" s="66" t="s">
        <v>139</v>
      </c>
      <c r="HT137" s="66">
        <v>0.42</v>
      </c>
      <c r="HU137" s="66">
        <v>0.84</v>
      </c>
      <c r="HV137" s="66">
        <v>0.25</v>
      </c>
      <c r="HW137" s="66">
        <v>0</v>
      </c>
      <c r="HZ137" s="66" t="s">
        <v>139</v>
      </c>
      <c r="IA137" s="75">
        <v>0.13</v>
      </c>
      <c r="IB137" s="75">
        <v>0.55000000000000004</v>
      </c>
      <c r="IC137" s="75">
        <v>0</v>
      </c>
      <c r="ID137" s="75">
        <v>0</v>
      </c>
      <c r="IG137" s="66" t="s">
        <v>139</v>
      </c>
      <c r="IH137" s="66">
        <v>0.23</v>
      </c>
      <c r="II137" s="66">
        <v>0.84</v>
      </c>
      <c r="IJ137" s="66">
        <v>0</v>
      </c>
      <c r="IK137" s="66">
        <v>0.28000000000000003</v>
      </c>
      <c r="IN137" s="66" t="s">
        <v>139</v>
      </c>
      <c r="IO137" s="66">
        <v>0.03</v>
      </c>
      <c r="IP137" s="66">
        <v>0.1</v>
      </c>
      <c r="IQ137" s="66">
        <v>0</v>
      </c>
      <c r="IR137" s="66">
        <v>0</v>
      </c>
      <c r="IU137" s="66" t="s">
        <v>139</v>
      </c>
      <c r="IV137" s="66">
        <v>0.25</v>
      </c>
      <c r="IW137" s="66">
        <v>0.69</v>
      </c>
      <c r="IX137" s="66">
        <v>0</v>
      </c>
      <c r="IY137" s="66">
        <v>0.69</v>
      </c>
      <c r="JB137" s="66" t="s">
        <v>139</v>
      </c>
      <c r="JC137" s="76">
        <v>0.8</v>
      </c>
      <c r="JD137" s="76">
        <v>1.43</v>
      </c>
      <c r="JE137" s="76">
        <v>0</v>
      </c>
      <c r="JF137" s="76">
        <v>3.05</v>
      </c>
      <c r="JI137" s="66" t="s">
        <v>139</v>
      </c>
      <c r="JJ137" s="66">
        <v>0.65</v>
      </c>
      <c r="JK137" s="66">
        <v>1.17</v>
      </c>
      <c r="JL137" s="66">
        <v>0.24</v>
      </c>
      <c r="JM137" s="66">
        <v>1.85</v>
      </c>
      <c r="JP137" s="72" t="s">
        <v>139</v>
      </c>
      <c r="JQ137" s="72">
        <v>0.13</v>
      </c>
      <c r="JR137" s="72">
        <v>0.23</v>
      </c>
      <c r="JS137" s="72">
        <v>0.08</v>
      </c>
      <c r="JT137" s="72">
        <v>0.2</v>
      </c>
      <c r="JW137" s="76" t="s">
        <v>139</v>
      </c>
      <c r="JX137" s="76">
        <v>0.28000000000000003</v>
      </c>
      <c r="JY137" s="76">
        <v>0.87</v>
      </c>
      <c r="JZ137" s="76">
        <v>0</v>
      </c>
      <c r="KA137" s="76">
        <v>0.26</v>
      </c>
      <c r="KD137" s="76" t="s">
        <v>139</v>
      </c>
      <c r="KE137" s="76">
        <v>0.26</v>
      </c>
      <c r="KF137" s="76">
        <v>0.4</v>
      </c>
      <c r="KG137" s="76">
        <v>0</v>
      </c>
      <c r="KH137" s="76">
        <v>1.1599999999999999</v>
      </c>
      <c r="KK137" s="6" t="s">
        <v>139</v>
      </c>
      <c r="KL137" s="6">
        <v>0.34</v>
      </c>
      <c r="KM137" s="6">
        <v>0.69</v>
      </c>
      <c r="KN137" s="6">
        <v>0.12</v>
      </c>
      <c r="KO137" s="6">
        <v>0.73</v>
      </c>
      <c r="KR137" s="76" t="s">
        <v>139</v>
      </c>
      <c r="KS137" s="76">
        <v>0.11</v>
      </c>
      <c r="KT137" s="76">
        <v>0.24</v>
      </c>
      <c r="KU137" s="76">
        <v>0.09</v>
      </c>
      <c r="KV137" s="76">
        <v>0</v>
      </c>
      <c r="KY137" s="76" t="s">
        <v>139</v>
      </c>
      <c r="KZ137" s="76">
        <v>0.18</v>
      </c>
      <c r="LA137" s="76">
        <v>0.23</v>
      </c>
      <c r="LB137" s="76">
        <v>0.22</v>
      </c>
      <c r="LC137" s="76">
        <v>0</v>
      </c>
      <c r="LF137" s="76" t="s">
        <v>139</v>
      </c>
      <c r="LG137" s="76">
        <v>0.19</v>
      </c>
      <c r="LH137" s="76">
        <v>0</v>
      </c>
      <c r="LI137" s="76">
        <v>0.16</v>
      </c>
      <c r="LJ137" s="76">
        <v>0.76</v>
      </c>
      <c r="LM137" s="76" t="s">
        <v>139</v>
      </c>
      <c r="LN137" s="76">
        <v>0.13</v>
      </c>
      <c r="LO137" s="76">
        <v>0.51</v>
      </c>
      <c r="LP137" s="76">
        <v>0</v>
      </c>
      <c r="LQ137" s="76">
        <v>0</v>
      </c>
      <c r="LR137" s="76"/>
      <c r="LS137" s="76"/>
      <c r="LT137" s="76" t="s">
        <v>139</v>
      </c>
      <c r="LU137" s="76">
        <v>0.17</v>
      </c>
      <c r="LV137" s="76">
        <v>0.62</v>
      </c>
      <c r="LW137" s="76">
        <v>0</v>
      </c>
      <c r="LX137" s="76">
        <v>0</v>
      </c>
      <c r="LY137" s="76"/>
      <c r="LZ137" s="76"/>
      <c r="MA137" s="76" t="s">
        <v>139</v>
      </c>
      <c r="MB137" s="76">
        <v>0</v>
      </c>
      <c r="MC137" s="76">
        <v>0</v>
      </c>
      <c r="MD137" s="76">
        <v>0</v>
      </c>
      <c r="ME137" s="76">
        <v>0</v>
      </c>
      <c r="MH137" s="76" t="s">
        <v>139</v>
      </c>
      <c r="MI137" s="76">
        <v>0.15</v>
      </c>
      <c r="MJ137" s="76">
        <v>0.28999999999999998</v>
      </c>
      <c r="MK137" s="76">
        <v>0.14000000000000001</v>
      </c>
      <c r="ML137" s="76">
        <v>0</v>
      </c>
      <c r="MM137" s="76"/>
      <c r="MN137" s="76"/>
      <c r="MO137" s="76" t="s">
        <v>139</v>
      </c>
      <c r="MP137" s="76">
        <v>0</v>
      </c>
      <c r="MQ137" s="76">
        <v>0</v>
      </c>
      <c r="MR137" s="76">
        <v>0</v>
      </c>
      <c r="MS137" s="76">
        <v>0</v>
      </c>
    </row>
    <row r="138" spans="1:357" x14ac:dyDescent="0.25">
      <c r="A138" s="1">
        <v>6.65</v>
      </c>
      <c r="B138" s="1">
        <v>6.7</v>
      </c>
      <c r="C138" s="1" t="s">
        <v>140</v>
      </c>
      <c r="D138" s="1">
        <v>0.67</v>
      </c>
      <c r="E138" s="1">
        <v>1.69</v>
      </c>
      <c r="F138" s="1">
        <v>0.52</v>
      </c>
      <c r="G138" s="1">
        <v>0</v>
      </c>
      <c r="H138" s="1"/>
      <c r="I138" s="1"/>
      <c r="J138" s="1" t="s">
        <v>140</v>
      </c>
      <c r="K138" s="1">
        <v>0.62</v>
      </c>
      <c r="L138" s="1">
        <v>0.93</v>
      </c>
      <c r="M138" s="1">
        <v>0.67</v>
      </c>
      <c r="N138" s="1">
        <v>0.3</v>
      </c>
      <c r="O138" s="1"/>
      <c r="P138" s="1"/>
      <c r="Q138" s="1" t="s">
        <v>140</v>
      </c>
      <c r="R138" s="1">
        <v>0.14000000000000001</v>
      </c>
      <c r="S138" s="1">
        <v>0.32</v>
      </c>
      <c r="T138" s="1">
        <v>0</v>
      </c>
      <c r="U138" s="1">
        <v>0.38</v>
      </c>
      <c r="V138" s="1"/>
      <c r="W138" s="1"/>
      <c r="X138" s="1" t="s">
        <v>140</v>
      </c>
      <c r="Y138" s="1">
        <v>0.26</v>
      </c>
      <c r="Z138" s="1">
        <v>0.24</v>
      </c>
      <c r="AA138" s="1">
        <v>0.38</v>
      </c>
      <c r="AB138" s="1">
        <v>0</v>
      </c>
      <c r="AC138" s="1"/>
      <c r="AD138" s="1"/>
      <c r="AE138" s="6" t="s">
        <v>140</v>
      </c>
      <c r="AF138" s="6">
        <v>0.41</v>
      </c>
      <c r="AG138" s="6">
        <v>0.17</v>
      </c>
      <c r="AH138" s="6">
        <v>0.65</v>
      </c>
      <c r="AI138" s="6">
        <v>0</v>
      </c>
      <c r="AJ138" s="1"/>
      <c r="AK138" s="1"/>
      <c r="AL138" s="6" t="s">
        <v>140</v>
      </c>
      <c r="AM138" s="6">
        <v>0.76</v>
      </c>
      <c r="AN138" s="6">
        <v>0.38</v>
      </c>
      <c r="AO138" s="6">
        <v>1.21</v>
      </c>
      <c r="AP138" s="6">
        <v>0</v>
      </c>
      <c r="AQ138" s="1"/>
      <c r="AR138" s="1"/>
      <c r="AS138" s="6" t="s">
        <v>140</v>
      </c>
      <c r="AT138" s="6">
        <v>0.22</v>
      </c>
      <c r="AU138" s="6">
        <v>0.5</v>
      </c>
      <c r="AV138" s="6">
        <v>0.19</v>
      </c>
      <c r="AW138" s="6">
        <v>0</v>
      </c>
      <c r="AZ138" s="6" t="s">
        <v>140</v>
      </c>
      <c r="BA138" s="6">
        <v>0.73</v>
      </c>
      <c r="BB138" s="6">
        <v>0.71</v>
      </c>
      <c r="BC138" s="6">
        <v>1.04</v>
      </c>
      <c r="BD138" s="6">
        <v>0</v>
      </c>
      <c r="BG138" s="6" t="s">
        <v>140</v>
      </c>
      <c r="BH138" s="6">
        <v>0.5</v>
      </c>
      <c r="BI138" s="6">
        <v>0</v>
      </c>
      <c r="BJ138" s="6">
        <v>0.91</v>
      </c>
      <c r="BK138" s="6">
        <v>0</v>
      </c>
      <c r="BN138" s="6" t="s">
        <v>140</v>
      </c>
      <c r="BO138" s="6">
        <v>0.05</v>
      </c>
      <c r="BP138" s="6">
        <v>0</v>
      </c>
      <c r="BQ138" s="6">
        <v>0.1</v>
      </c>
      <c r="BR138" s="6">
        <v>0</v>
      </c>
      <c r="BU138" s="6" t="s">
        <v>140</v>
      </c>
      <c r="BV138" s="6">
        <v>1.19</v>
      </c>
      <c r="BW138" s="6">
        <v>0.93</v>
      </c>
      <c r="BX138" s="6">
        <v>0.9</v>
      </c>
      <c r="BY138" s="6">
        <v>2.88</v>
      </c>
      <c r="CB138" s="6" t="s">
        <v>140</v>
      </c>
      <c r="CC138" s="6">
        <v>0.12</v>
      </c>
      <c r="CD138" s="6">
        <v>0.14000000000000001</v>
      </c>
      <c r="CE138" s="6">
        <v>0.17</v>
      </c>
      <c r="CF138" s="6">
        <v>0</v>
      </c>
      <c r="CI138" s="6" t="s">
        <v>140</v>
      </c>
      <c r="CJ138" s="6">
        <v>0.2</v>
      </c>
      <c r="CK138" s="6">
        <v>0.41</v>
      </c>
      <c r="CL138" s="6">
        <v>0.16</v>
      </c>
      <c r="CM138" s="6">
        <v>0</v>
      </c>
      <c r="CP138" s="6" t="s">
        <v>140</v>
      </c>
      <c r="CQ138" s="6">
        <v>0.52</v>
      </c>
      <c r="CR138" s="6">
        <v>0.49</v>
      </c>
      <c r="CS138" s="6">
        <v>0.76</v>
      </c>
      <c r="CT138" s="6">
        <v>0</v>
      </c>
      <c r="CW138" s="6" t="s">
        <v>140</v>
      </c>
      <c r="CX138" s="6">
        <v>0.77</v>
      </c>
      <c r="CY138" s="6">
        <v>1.54</v>
      </c>
      <c r="CZ138" s="6">
        <v>0.43</v>
      </c>
      <c r="DA138" s="6">
        <v>0.8</v>
      </c>
      <c r="DD138" s="6" t="s">
        <v>140</v>
      </c>
      <c r="DE138" s="6">
        <v>0.35</v>
      </c>
      <c r="DF138" s="6">
        <v>0.39</v>
      </c>
      <c r="DG138" s="6">
        <v>0.38</v>
      </c>
      <c r="DH138" s="6">
        <v>0</v>
      </c>
      <c r="DK138" s="6" t="s">
        <v>140</v>
      </c>
      <c r="DL138" s="6">
        <v>0.55000000000000004</v>
      </c>
      <c r="DM138" s="6">
        <v>0.88</v>
      </c>
      <c r="DN138" s="6">
        <v>0.48</v>
      </c>
      <c r="DO138" s="6">
        <v>0.34</v>
      </c>
      <c r="DR138" s="6" t="s">
        <v>140</v>
      </c>
      <c r="DS138" s="6">
        <v>0.42</v>
      </c>
      <c r="DT138" s="6">
        <v>0.49</v>
      </c>
      <c r="DU138" s="6">
        <v>0.55000000000000004</v>
      </c>
      <c r="DV138" s="6">
        <v>0</v>
      </c>
      <c r="DY138" s="6" t="s">
        <v>140</v>
      </c>
      <c r="DZ138" s="6">
        <v>0.08</v>
      </c>
      <c r="EA138" s="6">
        <v>0.28000000000000003</v>
      </c>
      <c r="EB138" s="6">
        <v>0</v>
      </c>
      <c r="EC138" s="6">
        <v>0</v>
      </c>
      <c r="EF138" s="6" t="s">
        <v>140</v>
      </c>
      <c r="EG138" s="6">
        <v>0.34</v>
      </c>
      <c r="EH138" s="6">
        <v>0.24</v>
      </c>
      <c r="EI138" s="6">
        <v>0.54</v>
      </c>
      <c r="EJ138" s="6">
        <v>0</v>
      </c>
      <c r="EM138" s="6" t="s">
        <v>140</v>
      </c>
      <c r="EN138" s="6">
        <v>0.1</v>
      </c>
      <c r="EO138" s="6">
        <v>0.19</v>
      </c>
      <c r="EP138" s="6">
        <v>0.08</v>
      </c>
      <c r="EQ138" s="6">
        <v>0</v>
      </c>
      <c r="ET138" s="6" t="s">
        <v>140</v>
      </c>
      <c r="EU138" s="6">
        <v>0.18</v>
      </c>
      <c r="EV138" s="6">
        <v>0.3</v>
      </c>
      <c r="EW138" s="6">
        <v>0.17</v>
      </c>
      <c r="EX138" s="6">
        <v>0</v>
      </c>
      <c r="FA138" s="6" t="s">
        <v>140</v>
      </c>
      <c r="FB138" s="6">
        <v>0.11</v>
      </c>
      <c r="FC138" s="6">
        <v>0.23</v>
      </c>
      <c r="FD138" s="6">
        <v>0.09</v>
      </c>
      <c r="FE138" s="6">
        <v>0</v>
      </c>
      <c r="FH138" s="6" t="s">
        <v>140</v>
      </c>
      <c r="FI138" s="6">
        <v>0.08</v>
      </c>
      <c r="FJ138" s="6">
        <v>0</v>
      </c>
      <c r="FK138" s="6">
        <v>0.16</v>
      </c>
      <c r="FL138" s="6">
        <v>0</v>
      </c>
      <c r="FO138" s="6" t="s">
        <v>140</v>
      </c>
      <c r="FP138" s="6">
        <v>0.32</v>
      </c>
      <c r="FQ138" s="6">
        <v>0.22</v>
      </c>
      <c r="FR138" s="6">
        <v>0.48</v>
      </c>
      <c r="FS138" s="6">
        <v>0</v>
      </c>
      <c r="FV138" s="6" t="s">
        <v>140</v>
      </c>
      <c r="FW138" s="6">
        <v>0.86</v>
      </c>
      <c r="FX138" s="6">
        <v>0.82</v>
      </c>
      <c r="FY138" s="6">
        <v>0.85</v>
      </c>
      <c r="FZ138" s="6">
        <v>0.53</v>
      </c>
      <c r="GC138" s="6" t="s">
        <v>140</v>
      </c>
      <c r="GD138" s="6">
        <v>0.55000000000000004</v>
      </c>
      <c r="GE138" s="6">
        <v>1.5</v>
      </c>
      <c r="GF138" s="6">
        <v>0.21</v>
      </c>
      <c r="GG138" s="6">
        <v>0.63</v>
      </c>
      <c r="GJ138" s="58" t="s">
        <v>140</v>
      </c>
      <c r="GK138" s="58">
        <v>0.11</v>
      </c>
      <c r="GL138" s="58">
        <v>0.24</v>
      </c>
      <c r="GM138" s="58">
        <v>0.08</v>
      </c>
      <c r="GN138" s="58">
        <v>0</v>
      </c>
      <c r="GQ138" s="58" t="s">
        <v>140</v>
      </c>
      <c r="GR138" s="58">
        <v>0.18</v>
      </c>
      <c r="GS138" s="58">
        <v>0</v>
      </c>
      <c r="GT138" s="58">
        <v>0.35</v>
      </c>
      <c r="GU138" s="58">
        <v>0</v>
      </c>
      <c r="GX138" s="62" t="s">
        <v>140</v>
      </c>
      <c r="GY138" s="62">
        <v>0.24</v>
      </c>
      <c r="GZ138" s="62">
        <v>0.63</v>
      </c>
      <c r="HA138" s="62">
        <v>0.08</v>
      </c>
      <c r="HB138" s="62">
        <v>0</v>
      </c>
      <c r="HE138" s="66" t="s">
        <v>140</v>
      </c>
      <c r="HF138" s="66">
        <v>0</v>
      </c>
      <c r="HG138" s="66">
        <v>0</v>
      </c>
      <c r="HH138" s="66">
        <v>0</v>
      </c>
      <c r="HI138" s="66">
        <v>0</v>
      </c>
      <c r="HL138" s="66" t="s">
        <v>140</v>
      </c>
      <c r="HM138" s="66">
        <v>0.08</v>
      </c>
      <c r="HN138" s="66">
        <v>0.12</v>
      </c>
      <c r="HO138" s="66">
        <v>0</v>
      </c>
      <c r="HP138" s="66">
        <v>0.38</v>
      </c>
      <c r="HS138" s="66" t="s">
        <v>140</v>
      </c>
      <c r="HT138" s="66">
        <v>0.47</v>
      </c>
      <c r="HU138" s="66">
        <v>0</v>
      </c>
      <c r="HV138" s="66">
        <v>0.87</v>
      </c>
      <c r="HW138" s="66">
        <v>0</v>
      </c>
      <c r="HZ138" s="66" t="s">
        <v>140</v>
      </c>
      <c r="IA138" s="75">
        <v>0.33</v>
      </c>
      <c r="IB138" s="75">
        <v>1.04</v>
      </c>
      <c r="IC138" s="75">
        <v>0.15</v>
      </c>
      <c r="ID138" s="75">
        <v>0</v>
      </c>
      <c r="IG138" s="66" t="s">
        <v>140</v>
      </c>
      <c r="IH138" s="66">
        <v>0.08</v>
      </c>
      <c r="II138" s="66">
        <v>0.19</v>
      </c>
      <c r="IJ138" s="66">
        <v>0</v>
      </c>
      <c r="IK138" s="66">
        <v>0.28000000000000003</v>
      </c>
      <c r="IN138" s="66" t="s">
        <v>140</v>
      </c>
      <c r="IO138" s="66">
        <v>0.05</v>
      </c>
      <c r="IP138" s="66">
        <v>0.19</v>
      </c>
      <c r="IQ138" s="66">
        <v>0</v>
      </c>
      <c r="IR138" s="66">
        <v>0</v>
      </c>
      <c r="IU138" s="66" t="s">
        <v>140</v>
      </c>
      <c r="IV138" s="66">
        <v>0.08</v>
      </c>
      <c r="IW138" s="66">
        <v>0</v>
      </c>
      <c r="IX138" s="66">
        <v>0.04</v>
      </c>
      <c r="IY138" s="66">
        <v>0.71</v>
      </c>
      <c r="JB138" s="66" t="s">
        <v>140</v>
      </c>
      <c r="JC138" s="76">
        <v>0.2</v>
      </c>
      <c r="JD138" s="76">
        <v>0.42</v>
      </c>
      <c r="JE138" s="76">
        <v>0.18</v>
      </c>
      <c r="JF138" s="76">
        <v>0</v>
      </c>
      <c r="JI138" s="66" t="s">
        <v>140</v>
      </c>
      <c r="JJ138" s="66">
        <v>0.12</v>
      </c>
      <c r="JK138" s="66">
        <v>0.23</v>
      </c>
      <c r="JL138" s="66">
        <v>0.12</v>
      </c>
      <c r="JM138" s="66">
        <v>0</v>
      </c>
      <c r="JP138" s="72" t="s">
        <v>140</v>
      </c>
      <c r="JQ138" s="72">
        <v>0.14000000000000001</v>
      </c>
      <c r="JR138" s="72">
        <v>0.31</v>
      </c>
      <c r="JS138" s="72">
        <v>0.11</v>
      </c>
      <c r="JT138" s="72">
        <v>0</v>
      </c>
      <c r="JW138" s="76" t="s">
        <v>140</v>
      </c>
      <c r="JX138" s="76">
        <v>0</v>
      </c>
      <c r="JY138" s="76">
        <v>0</v>
      </c>
      <c r="JZ138" s="76">
        <v>0</v>
      </c>
      <c r="KA138" s="76">
        <v>0</v>
      </c>
      <c r="KD138" s="76" t="s">
        <v>140</v>
      </c>
      <c r="KE138" s="76">
        <v>0.08</v>
      </c>
      <c r="KF138" s="76">
        <v>0</v>
      </c>
      <c r="KG138" s="76">
        <v>0</v>
      </c>
      <c r="KH138" s="76">
        <v>0.75</v>
      </c>
      <c r="KK138" s="6" t="s">
        <v>140</v>
      </c>
      <c r="KL138" s="6">
        <v>7.0000000000000007E-2</v>
      </c>
      <c r="KM138" s="6">
        <v>0</v>
      </c>
      <c r="KN138" s="6">
        <v>0</v>
      </c>
      <c r="KO138" s="6">
        <v>0.46</v>
      </c>
      <c r="KR138" s="76" t="s">
        <v>140</v>
      </c>
      <c r="KS138" s="76">
        <v>0.36</v>
      </c>
      <c r="KT138" s="76">
        <v>0.38</v>
      </c>
      <c r="KU138" s="76">
        <v>0.52</v>
      </c>
      <c r="KV138" s="76">
        <v>0</v>
      </c>
      <c r="KY138" s="76" t="s">
        <v>140</v>
      </c>
      <c r="KZ138" s="76">
        <v>0.03</v>
      </c>
      <c r="LA138" s="76">
        <v>0</v>
      </c>
      <c r="LB138" s="76">
        <v>0.06</v>
      </c>
      <c r="LC138" s="76">
        <v>0</v>
      </c>
      <c r="LF138" s="76" t="s">
        <v>140</v>
      </c>
      <c r="LG138" s="76">
        <v>0.45</v>
      </c>
      <c r="LH138" s="76">
        <v>0.39</v>
      </c>
      <c r="LI138" s="76">
        <v>0.45</v>
      </c>
      <c r="LJ138" s="76">
        <v>0.87</v>
      </c>
      <c r="LM138" s="76" t="s">
        <v>140</v>
      </c>
      <c r="LN138" s="76">
        <v>0.23</v>
      </c>
      <c r="LO138" s="76">
        <v>0.11</v>
      </c>
      <c r="LP138" s="76">
        <v>0.38</v>
      </c>
      <c r="LQ138" s="76">
        <v>0</v>
      </c>
      <c r="LR138" s="76"/>
      <c r="LS138" s="76"/>
      <c r="LT138" s="76" t="s">
        <v>140</v>
      </c>
      <c r="LU138" s="76">
        <v>0.26</v>
      </c>
      <c r="LV138" s="76">
        <v>0.78</v>
      </c>
      <c r="LW138" s="76">
        <v>0.1</v>
      </c>
      <c r="LX138" s="76">
        <v>0</v>
      </c>
      <c r="LY138" s="76"/>
      <c r="LZ138" s="76"/>
      <c r="MA138" s="76" t="s">
        <v>140</v>
      </c>
      <c r="MB138" s="76">
        <v>0.39</v>
      </c>
      <c r="MC138" s="76">
        <v>0.19</v>
      </c>
      <c r="MD138" s="76">
        <v>0.57999999999999996</v>
      </c>
      <c r="ME138" s="76">
        <v>0.34</v>
      </c>
      <c r="MH138" s="76" t="s">
        <v>140</v>
      </c>
      <c r="MI138" s="76">
        <v>0.09</v>
      </c>
      <c r="MJ138" s="76">
        <v>0</v>
      </c>
      <c r="MK138" s="76">
        <v>7.0000000000000007E-2</v>
      </c>
      <c r="ML138" s="76">
        <v>0</v>
      </c>
      <c r="MM138" s="76"/>
      <c r="MN138" s="76"/>
      <c r="MO138" s="76" t="s">
        <v>140</v>
      </c>
      <c r="MP138" s="76">
        <v>7.0000000000000007E-2</v>
      </c>
      <c r="MQ138" s="76">
        <v>0.27</v>
      </c>
      <c r="MR138" s="76">
        <v>0</v>
      </c>
      <c r="MS138" s="76">
        <v>0</v>
      </c>
    </row>
    <row r="139" spans="1:357" x14ac:dyDescent="0.25">
      <c r="A139" s="1">
        <v>6.7</v>
      </c>
      <c r="B139" s="1">
        <v>6.75</v>
      </c>
      <c r="C139" s="1" t="s">
        <v>141</v>
      </c>
      <c r="D139" s="1">
        <v>0</v>
      </c>
      <c r="E139" s="1">
        <v>0</v>
      </c>
      <c r="F139" s="1">
        <v>0</v>
      </c>
      <c r="G139" s="1">
        <v>0</v>
      </c>
      <c r="H139" s="1"/>
      <c r="I139" s="1"/>
      <c r="J139" s="1" t="s">
        <v>141</v>
      </c>
      <c r="K139" s="1">
        <v>0.05</v>
      </c>
      <c r="L139" s="1">
        <v>0</v>
      </c>
      <c r="M139" s="1">
        <v>0</v>
      </c>
      <c r="N139" s="1">
        <v>0</v>
      </c>
      <c r="O139" s="1"/>
      <c r="P139" s="1"/>
      <c r="Q139" s="1" t="s">
        <v>141</v>
      </c>
      <c r="R139" s="1">
        <v>0.04</v>
      </c>
      <c r="S139" s="1">
        <v>0.18</v>
      </c>
      <c r="T139" s="1">
        <v>0</v>
      </c>
      <c r="U139" s="1">
        <v>0</v>
      </c>
      <c r="V139" s="1"/>
      <c r="W139" s="1"/>
      <c r="X139" s="1" t="s">
        <v>141</v>
      </c>
      <c r="Y139" s="1">
        <v>0.19</v>
      </c>
      <c r="Z139" s="1">
        <v>0</v>
      </c>
      <c r="AA139" s="1">
        <v>0</v>
      </c>
      <c r="AB139" s="1">
        <v>0.55000000000000004</v>
      </c>
      <c r="AC139" s="1"/>
      <c r="AD139" s="1"/>
      <c r="AE139" s="6" t="s">
        <v>141</v>
      </c>
      <c r="AF139" s="6">
        <v>0.15</v>
      </c>
      <c r="AG139" s="6">
        <v>0</v>
      </c>
      <c r="AH139" s="6">
        <v>7.0000000000000007E-2</v>
      </c>
      <c r="AI139" s="6">
        <v>0.63</v>
      </c>
      <c r="AJ139" s="1"/>
      <c r="AK139" s="1"/>
      <c r="AL139" s="6" t="s">
        <v>141</v>
      </c>
      <c r="AM139" s="6">
        <v>0</v>
      </c>
      <c r="AN139" s="6">
        <v>0</v>
      </c>
      <c r="AO139" s="6">
        <v>0</v>
      </c>
      <c r="AP139" s="6">
        <v>0</v>
      </c>
      <c r="AQ139" s="1"/>
      <c r="AR139" s="1"/>
      <c r="AS139" s="6" t="s">
        <v>141</v>
      </c>
      <c r="AT139" s="6">
        <v>0.27</v>
      </c>
      <c r="AU139" s="6">
        <v>0</v>
      </c>
      <c r="AV139" s="6">
        <v>0</v>
      </c>
      <c r="AW139" s="6">
        <v>1.55</v>
      </c>
      <c r="AZ139" s="6" t="s">
        <v>141</v>
      </c>
      <c r="BA139" s="6">
        <v>0</v>
      </c>
      <c r="BB139" s="6">
        <v>0</v>
      </c>
      <c r="BC139" s="6">
        <v>0</v>
      </c>
      <c r="BD139" s="6">
        <v>0</v>
      </c>
      <c r="BG139" s="6" t="s">
        <v>141</v>
      </c>
      <c r="BH139" s="6">
        <v>0</v>
      </c>
      <c r="BI139" s="6">
        <v>0</v>
      </c>
      <c r="BJ139" s="6">
        <v>0</v>
      </c>
      <c r="BK139" s="6">
        <v>0</v>
      </c>
      <c r="BN139" s="6" t="s">
        <v>141</v>
      </c>
      <c r="BO139" s="6">
        <v>0</v>
      </c>
      <c r="BP139" s="6">
        <v>0</v>
      </c>
      <c r="BQ139" s="6">
        <v>0</v>
      </c>
      <c r="BR139" s="6">
        <v>0</v>
      </c>
      <c r="BU139" s="6" t="s">
        <v>141</v>
      </c>
      <c r="BV139" s="6">
        <v>0</v>
      </c>
      <c r="BW139" s="6">
        <v>0</v>
      </c>
      <c r="BX139" s="6">
        <v>0</v>
      </c>
      <c r="BY139" s="6">
        <v>0</v>
      </c>
      <c r="CB139" s="6" t="s">
        <v>141</v>
      </c>
      <c r="CC139" s="6">
        <v>0.17</v>
      </c>
      <c r="CD139" s="6">
        <v>0</v>
      </c>
      <c r="CE139" s="6">
        <v>0</v>
      </c>
      <c r="CF139" s="6">
        <v>1.03</v>
      </c>
      <c r="CI139" s="6" t="s">
        <v>141</v>
      </c>
      <c r="CJ139" s="6">
        <v>0</v>
      </c>
      <c r="CK139" s="6">
        <v>0</v>
      </c>
      <c r="CL139" s="6">
        <v>0</v>
      </c>
      <c r="CM139" s="6">
        <v>0</v>
      </c>
      <c r="CP139" s="6" t="s">
        <v>141</v>
      </c>
      <c r="CQ139" s="6">
        <v>7.0000000000000007E-2</v>
      </c>
      <c r="CR139" s="6">
        <v>0</v>
      </c>
      <c r="CS139" s="6">
        <v>0</v>
      </c>
      <c r="CT139" s="6">
        <v>0.49</v>
      </c>
      <c r="CW139" s="6" t="s">
        <v>141</v>
      </c>
      <c r="CX139" s="6">
        <v>0.06</v>
      </c>
      <c r="CY139" s="6">
        <v>0</v>
      </c>
      <c r="CZ139" s="6">
        <v>0</v>
      </c>
      <c r="DA139" s="6">
        <v>0.41</v>
      </c>
      <c r="DD139" s="6" t="s">
        <v>141</v>
      </c>
      <c r="DE139" s="6">
        <v>0</v>
      </c>
      <c r="DF139" s="6">
        <v>0</v>
      </c>
      <c r="DG139" s="6">
        <v>0</v>
      </c>
      <c r="DH139" s="6">
        <v>0</v>
      </c>
      <c r="DK139" s="6" t="s">
        <v>141</v>
      </c>
      <c r="DL139" s="6">
        <v>0</v>
      </c>
      <c r="DM139" s="6">
        <v>0</v>
      </c>
      <c r="DN139" s="6">
        <v>0</v>
      </c>
      <c r="DO139" s="6">
        <v>0</v>
      </c>
      <c r="DR139" s="6" t="s">
        <v>141</v>
      </c>
      <c r="DS139" s="6">
        <v>0.03</v>
      </c>
      <c r="DT139" s="6">
        <v>0.12</v>
      </c>
      <c r="DU139" s="6">
        <v>0</v>
      </c>
      <c r="DV139" s="6">
        <v>0</v>
      </c>
      <c r="DY139" s="6" t="s">
        <v>141</v>
      </c>
      <c r="DZ139" s="6">
        <v>0</v>
      </c>
      <c r="EA139" s="6">
        <v>0</v>
      </c>
      <c r="EB139" s="6">
        <v>0</v>
      </c>
      <c r="EC139" s="6">
        <v>0</v>
      </c>
      <c r="EF139" s="6" t="s">
        <v>141</v>
      </c>
      <c r="EG139" s="6">
        <v>0</v>
      </c>
      <c r="EH139" s="6">
        <v>0</v>
      </c>
      <c r="EI139" s="6">
        <v>0</v>
      </c>
      <c r="EJ139" s="6">
        <v>0</v>
      </c>
      <c r="EM139" s="6" t="s">
        <v>141</v>
      </c>
      <c r="EN139" s="6">
        <v>0</v>
      </c>
      <c r="EO139" s="6">
        <v>0</v>
      </c>
      <c r="EP139" s="6">
        <v>0</v>
      </c>
      <c r="EQ139" s="6">
        <v>0</v>
      </c>
      <c r="ET139" s="6" t="s">
        <v>141</v>
      </c>
      <c r="EU139" s="6">
        <v>0</v>
      </c>
      <c r="EV139" s="6">
        <v>0</v>
      </c>
      <c r="EW139" s="6">
        <v>0</v>
      </c>
      <c r="EX139" s="6">
        <v>0</v>
      </c>
      <c r="FA139" s="6" t="s">
        <v>141</v>
      </c>
      <c r="FB139" s="6">
        <v>7.0000000000000007E-2</v>
      </c>
      <c r="FC139" s="6">
        <v>0</v>
      </c>
      <c r="FD139" s="6">
        <v>0</v>
      </c>
      <c r="FE139" s="6">
        <v>0.5</v>
      </c>
      <c r="FH139" s="6" t="s">
        <v>141</v>
      </c>
      <c r="FI139" s="6">
        <v>0.23</v>
      </c>
      <c r="FJ139" s="6">
        <v>0</v>
      </c>
      <c r="FK139" s="6">
        <v>0.43</v>
      </c>
      <c r="FL139" s="6">
        <v>0</v>
      </c>
      <c r="FO139" s="6" t="s">
        <v>141</v>
      </c>
      <c r="FP139" s="6">
        <v>0</v>
      </c>
      <c r="FQ139" s="6">
        <v>0</v>
      </c>
      <c r="FR139" s="6">
        <v>0</v>
      </c>
      <c r="FS139" s="6">
        <v>0</v>
      </c>
      <c r="FV139" s="6" t="s">
        <v>141</v>
      </c>
      <c r="FW139" s="6">
        <v>0.1</v>
      </c>
      <c r="FX139" s="6">
        <v>0.22</v>
      </c>
      <c r="FY139" s="6">
        <v>7.0000000000000007E-2</v>
      </c>
      <c r="FZ139" s="6">
        <v>0</v>
      </c>
      <c r="GC139" s="6" t="s">
        <v>141</v>
      </c>
      <c r="GD139" s="6">
        <v>0</v>
      </c>
      <c r="GE139" s="6">
        <v>0</v>
      </c>
      <c r="GF139" s="6">
        <v>0</v>
      </c>
      <c r="GG139" s="6">
        <v>0</v>
      </c>
      <c r="GJ139" s="58" t="s">
        <v>141</v>
      </c>
      <c r="GK139" s="58">
        <v>0</v>
      </c>
      <c r="GL139" s="58">
        <v>0</v>
      </c>
      <c r="GM139" s="58">
        <v>0</v>
      </c>
      <c r="GN139" s="58">
        <v>0</v>
      </c>
      <c r="GQ139" s="58" t="s">
        <v>141</v>
      </c>
      <c r="GR139" s="58">
        <v>0</v>
      </c>
      <c r="GS139" s="58">
        <v>0</v>
      </c>
      <c r="GT139" s="58">
        <v>0</v>
      </c>
      <c r="GU139" s="58">
        <v>0</v>
      </c>
      <c r="GX139" s="62" t="s">
        <v>141</v>
      </c>
      <c r="GY139" s="62">
        <v>0</v>
      </c>
      <c r="GZ139" s="62">
        <v>0</v>
      </c>
      <c r="HA139" s="62">
        <v>0</v>
      </c>
      <c r="HB139" s="62">
        <v>0</v>
      </c>
      <c r="HE139" s="66" t="s">
        <v>141</v>
      </c>
      <c r="HF139" s="66">
        <v>0</v>
      </c>
      <c r="HG139" s="66">
        <v>0</v>
      </c>
      <c r="HH139" s="66">
        <v>0</v>
      </c>
      <c r="HI139" s="66">
        <v>0</v>
      </c>
      <c r="HL139" s="66" t="s">
        <v>141</v>
      </c>
      <c r="HM139" s="66">
        <v>0</v>
      </c>
      <c r="HN139" s="66">
        <v>0</v>
      </c>
      <c r="HO139" s="66">
        <v>0</v>
      </c>
      <c r="HP139" s="66">
        <v>0</v>
      </c>
      <c r="HS139" s="66" t="s">
        <v>141</v>
      </c>
      <c r="HT139" s="66">
        <v>0</v>
      </c>
      <c r="HU139" s="66">
        <v>0</v>
      </c>
      <c r="HV139" s="66">
        <v>0</v>
      </c>
      <c r="HW139" s="66">
        <v>0</v>
      </c>
      <c r="HZ139" s="66" t="s">
        <v>141</v>
      </c>
      <c r="IA139" s="75">
        <v>0</v>
      </c>
      <c r="IB139" s="75">
        <v>0</v>
      </c>
      <c r="IC139" s="75">
        <v>0</v>
      </c>
      <c r="ID139" s="75">
        <v>0</v>
      </c>
      <c r="IG139" s="66" t="s">
        <v>141</v>
      </c>
      <c r="IH139" s="66">
        <v>0</v>
      </c>
      <c r="II139" s="66">
        <v>0</v>
      </c>
      <c r="IJ139" s="66">
        <v>0</v>
      </c>
      <c r="IK139" s="66">
        <v>0</v>
      </c>
      <c r="IN139" s="66" t="s">
        <v>141</v>
      </c>
      <c r="IO139" s="66">
        <v>0.04</v>
      </c>
      <c r="IP139" s="66">
        <v>0</v>
      </c>
      <c r="IQ139" s="66">
        <v>0.08</v>
      </c>
      <c r="IR139" s="66">
        <v>0</v>
      </c>
      <c r="IU139" s="66" t="s">
        <v>141</v>
      </c>
      <c r="IV139" s="66">
        <v>0</v>
      </c>
      <c r="IW139" s="66">
        <v>0</v>
      </c>
      <c r="IX139" s="66">
        <v>0</v>
      </c>
      <c r="IY139" s="66">
        <v>0</v>
      </c>
      <c r="JB139" s="66" t="s">
        <v>141</v>
      </c>
      <c r="JC139" s="76">
        <v>7.0000000000000007E-2</v>
      </c>
      <c r="JD139" s="76">
        <v>0</v>
      </c>
      <c r="JE139" s="76">
        <v>0</v>
      </c>
      <c r="JF139" s="76">
        <v>0.55000000000000004</v>
      </c>
      <c r="JI139" s="66" t="s">
        <v>141</v>
      </c>
      <c r="JJ139" s="66">
        <v>0</v>
      </c>
      <c r="JK139" s="66">
        <v>0</v>
      </c>
      <c r="JL139" s="66">
        <v>0</v>
      </c>
      <c r="JM139" s="66">
        <v>0</v>
      </c>
      <c r="JP139" s="72" t="s">
        <v>141</v>
      </c>
      <c r="JQ139" s="72">
        <v>0</v>
      </c>
      <c r="JR139" s="72">
        <v>0</v>
      </c>
      <c r="JS139" s="72">
        <v>0</v>
      </c>
      <c r="JT139" s="72">
        <v>0</v>
      </c>
      <c r="JW139" s="76" t="s">
        <v>141</v>
      </c>
      <c r="JX139" s="76">
        <v>0.26</v>
      </c>
      <c r="JY139" s="76">
        <v>0.94</v>
      </c>
      <c r="JZ139" s="76">
        <v>0</v>
      </c>
      <c r="KA139" s="76">
        <v>0</v>
      </c>
      <c r="KD139" s="76" t="s">
        <v>141</v>
      </c>
      <c r="KE139" s="76">
        <v>0</v>
      </c>
      <c r="KF139" s="76">
        <v>0</v>
      </c>
      <c r="KG139" s="76">
        <v>0</v>
      </c>
      <c r="KH139" s="76">
        <v>0</v>
      </c>
      <c r="KK139" s="6" t="s">
        <v>141</v>
      </c>
      <c r="KL139" s="6">
        <v>0</v>
      </c>
      <c r="KM139" s="6">
        <v>0</v>
      </c>
      <c r="KN139" s="6">
        <v>0</v>
      </c>
      <c r="KO139" s="6">
        <v>0</v>
      </c>
      <c r="KR139" s="76" t="s">
        <v>141</v>
      </c>
      <c r="KS139" s="76">
        <v>0.06</v>
      </c>
      <c r="KT139" s="76">
        <v>0</v>
      </c>
      <c r="KU139" s="76">
        <v>0.12</v>
      </c>
      <c r="KV139" s="76">
        <v>0</v>
      </c>
      <c r="KY139" s="76" t="s">
        <v>141</v>
      </c>
      <c r="KZ139" s="76">
        <v>0</v>
      </c>
      <c r="LA139" s="76">
        <v>0</v>
      </c>
      <c r="LB139" s="76">
        <v>0</v>
      </c>
      <c r="LC139" s="76">
        <v>0</v>
      </c>
      <c r="LF139" s="76" t="s">
        <v>141</v>
      </c>
      <c r="LG139" s="76">
        <v>0</v>
      </c>
      <c r="LH139" s="76">
        <v>0</v>
      </c>
      <c r="LI139" s="76">
        <v>0</v>
      </c>
      <c r="LJ139" s="76">
        <v>0</v>
      </c>
      <c r="LM139" s="76" t="s">
        <v>141</v>
      </c>
      <c r="LN139" s="76">
        <v>0</v>
      </c>
      <c r="LO139" s="76">
        <v>0</v>
      </c>
      <c r="LP139" s="76">
        <v>0</v>
      </c>
      <c r="LQ139" s="76">
        <v>0</v>
      </c>
      <c r="LR139" s="76"/>
      <c r="LS139" s="76"/>
      <c r="LT139" s="76" t="s">
        <v>141</v>
      </c>
      <c r="LU139" s="76">
        <v>0</v>
      </c>
      <c r="LV139" s="76">
        <v>0</v>
      </c>
      <c r="LW139" s="76">
        <v>0</v>
      </c>
      <c r="LX139" s="76">
        <v>0</v>
      </c>
      <c r="LY139" s="76"/>
      <c r="LZ139" s="76"/>
      <c r="MA139" s="76" t="s">
        <v>141</v>
      </c>
      <c r="MB139" s="76">
        <v>0</v>
      </c>
      <c r="MC139" s="76">
        <v>0</v>
      </c>
      <c r="MD139" s="76">
        <v>0</v>
      </c>
      <c r="ME139" s="76">
        <v>0</v>
      </c>
      <c r="MH139" s="76" t="s">
        <v>141</v>
      </c>
      <c r="MI139" s="76">
        <v>0</v>
      </c>
      <c r="MJ139" s="76">
        <v>0</v>
      </c>
      <c r="MK139" s="76">
        <v>0</v>
      </c>
      <c r="ML139" s="76">
        <v>0</v>
      </c>
      <c r="MM139" s="76"/>
      <c r="MN139" s="76"/>
      <c r="MO139" s="76" t="s">
        <v>141</v>
      </c>
      <c r="MP139" s="76">
        <v>0</v>
      </c>
      <c r="MQ139" s="76">
        <v>0</v>
      </c>
      <c r="MR139" s="76">
        <v>0</v>
      </c>
      <c r="MS139" s="76">
        <v>0</v>
      </c>
    </row>
    <row r="140" spans="1:357" x14ac:dyDescent="0.25">
      <c r="A140" s="1">
        <v>6.75</v>
      </c>
      <c r="B140" s="1">
        <v>6.8</v>
      </c>
      <c r="C140" s="1" t="s">
        <v>142</v>
      </c>
      <c r="D140" s="1">
        <v>0.1</v>
      </c>
      <c r="E140" s="1">
        <v>0.25</v>
      </c>
      <c r="F140" s="1">
        <v>0.09</v>
      </c>
      <c r="G140" s="1">
        <v>0</v>
      </c>
      <c r="H140" s="1"/>
      <c r="I140" s="1"/>
      <c r="J140" s="1" t="s">
        <v>142</v>
      </c>
      <c r="K140" s="1">
        <v>0.09</v>
      </c>
      <c r="L140" s="1">
        <v>0.38</v>
      </c>
      <c r="M140" s="1">
        <v>0</v>
      </c>
      <c r="N140" s="1">
        <v>0</v>
      </c>
      <c r="O140" s="1"/>
      <c r="P140" s="1"/>
      <c r="Q140" s="1" t="s">
        <v>142</v>
      </c>
      <c r="R140" s="1">
        <v>0.25</v>
      </c>
      <c r="S140" s="1">
        <v>0.15</v>
      </c>
      <c r="T140" s="1">
        <v>0</v>
      </c>
      <c r="U140" s="1">
        <v>0</v>
      </c>
      <c r="V140" s="1"/>
      <c r="W140" s="1"/>
      <c r="X140" s="1" t="s">
        <v>142</v>
      </c>
      <c r="Y140" s="1">
        <v>0</v>
      </c>
      <c r="Z140" s="1">
        <v>0</v>
      </c>
      <c r="AA140" s="1">
        <v>0</v>
      </c>
      <c r="AB140" s="1">
        <v>0</v>
      </c>
      <c r="AC140" s="1"/>
      <c r="AD140" s="1"/>
      <c r="AE140" s="6" t="s">
        <v>142</v>
      </c>
      <c r="AF140" s="6">
        <v>0</v>
      </c>
      <c r="AG140" s="6">
        <v>0</v>
      </c>
      <c r="AH140" s="6">
        <v>0</v>
      </c>
      <c r="AI140" s="6">
        <v>0</v>
      </c>
      <c r="AJ140" s="1"/>
      <c r="AK140" s="1"/>
      <c r="AL140" s="6" t="s">
        <v>142</v>
      </c>
      <c r="AM140" s="6">
        <v>0</v>
      </c>
      <c r="AN140" s="6">
        <v>0</v>
      </c>
      <c r="AO140" s="6">
        <v>0</v>
      </c>
      <c r="AP140" s="6">
        <v>0</v>
      </c>
      <c r="AQ140" s="1"/>
      <c r="AR140" s="1"/>
      <c r="AS140" s="6" t="s">
        <v>142</v>
      </c>
      <c r="AT140" s="6">
        <v>0</v>
      </c>
      <c r="AU140" s="6">
        <v>0</v>
      </c>
      <c r="AV140" s="6">
        <v>0</v>
      </c>
      <c r="AW140" s="6">
        <v>0</v>
      </c>
      <c r="AZ140" s="6" t="s">
        <v>142</v>
      </c>
      <c r="BA140" s="6">
        <v>0</v>
      </c>
      <c r="BB140" s="6">
        <v>0</v>
      </c>
      <c r="BC140" s="6">
        <v>0</v>
      </c>
      <c r="BD140" s="6">
        <v>0</v>
      </c>
      <c r="BG140" s="6" t="s">
        <v>142</v>
      </c>
      <c r="BH140" s="6">
        <v>0</v>
      </c>
      <c r="BI140" s="6">
        <v>0</v>
      </c>
      <c r="BJ140" s="6">
        <v>0</v>
      </c>
      <c r="BK140" s="6">
        <v>0</v>
      </c>
      <c r="BN140" s="6" t="s">
        <v>142</v>
      </c>
      <c r="BO140" s="6">
        <v>0</v>
      </c>
      <c r="BP140" s="6">
        <v>0</v>
      </c>
      <c r="BQ140" s="6">
        <v>0</v>
      </c>
      <c r="BR140" s="6">
        <v>0</v>
      </c>
      <c r="BU140" s="6" t="s">
        <v>142</v>
      </c>
      <c r="BV140" s="6">
        <v>0.05</v>
      </c>
      <c r="BW140" s="6">
        <v>0</v>
      </c>
      <c r="BX140" s="6">
        <v>0.08</v>
      </c>
      <c r="BY140" s="6">
        <v>0</v>
      </c>
      <c r="CB140" s="6" t="s">
        <v>142</v>
      </c>
      <c r="CC140" s="6">
        <v>0</v>
      </c>
      <c r="CD140" s="6">
        <v>0</v>
      </c>
      <c r="CE140" s="6">
        <v>0</v>
      </c>
      <c r="CF140" s="6">
        <v>0</v>
      </c>
      <c r="CI140" s="6" t="s">
        <v>142</v>
      </c>
      <c r="CJ140" s="6">
        <v>0</v>
      </c>
      <c r="CK140" s="6">
        <v>0</v>
      </c>
      <c r="CL140" s="6">
        <v>0</v>
      </c>
      <c r="CM140" s="6">
        <v>0</v>
      </c>
      <c r="CP140" s="6" t="s">
        <v>142</v>
      </c>
      <c r="CQ140" s="6">
        <v>0.04</v>
      </c>
      <c r="CR140" s="6">
        <v>0</v>
      </c>
      <c r="CS140" s="6">
        <v>0.09</v>
      </c>
      <c r="CT140" s="6">
        <v>0</v>
      </c>
      <c r="CW140" s="6" t="s">
        <v>142</v>
      </c>
      <c r="CX140" s="6">
        <v>0</v>
      </c>
      <c r="CY140" s="6">
        <v>0</v>
      </c>
      <c r="CZ140" s="6">
        <v>0</v>
      </c>
      <c r="DA140" s="6">
        <v>0</v>
      </c>
      <c r="DD140" s="6" t="s">
        <v>142</v>
      </c>
      <c r="DE140" s="6">
        <v>0.22</v>
      </c>
      <c r="DF140" s="6">
        <v>0</v>
      </c>
      <c r="DG140" s="6">
        <v>0.1</v>
      </c>
      <c r="DH140" s="6">
        <v>1.23</v>
      </c>
      <c r="DK140" s="6" t="s">
        <v>142</v>
      </c>
      <c r="DL140" s="6">
        <v>0</v>
      </c>
      <c r="DM140" s="6">
        <v>0</v>
      </c>
      <c r="DN140" s="6">
        <v>0</v>
      </c>
      <c r="DO140" s="6">
        <v>0</v>
      </c>
      <c r="DR140" s="6" t="s">
        <v>142</v>
      </c>
      <c r="DS140" s="6">
        <v>0.05</v>
      </c>
      <c r="DT140" s="6">
        <v>0</v>
      </c>
      <c r="DU140" s="6">
        <v>0.09</v>
      </c>
      <c r="DV140" s="6">
        <v>0</v>
      </c>
      <c r="DY140" s="6" t="s">
        <v>142</v>
      </c>
      <c r="DZ140" s="6">
        <v>0.06</v>
      </c>
      <c r="EA140" s="6">
        <v>0</v>
      </c>
      <c r="EB140" s="6">
        <v>0.12</v>
      </c>
      <c r="EC140" s="6">
        <v>0</v>
      </c>
      <c r="EF140" s="6" t="s">
        <v>142</v>
      </c>
      <c r="EG140" s="6">
        <v>0.24</v>
      </c>
      <c r="EH140" s="6">
        <v>0.39</v>
      </c>
      <c r="EI140" s="6">
        <v>0.22</v>
      </c>
      <c r="EJ140" s="6">
        <v>0</v>
      </c>
      <c r="EM140" s="6" t="s">
        <v>142</v>
      </c>
      <c r="EN140" s="6">
        <v>0.03</v>
      </c>
      <c r="EO140" s="6">
        <v>0</v>
      </c>
      <c r="EP140" s="6">
        <v>0.06</v>
      </c>
      <c r="EQ140" s="6">
        <v>0</v>
      </c>
      <c r="ET140" s="6" t="s">
        <v>142</v>
      </c>
      <c r="EU140" s="6">
        <v>0</v>
      </c>
      <c r="EV140" s="6">
        <v>0</v>
      </c>
      <c r="EW140" s="6">
        <v>0</v>
      </c>
      <c r="EX140" s="6">
        <v>0</v>
      </c>
      <c r="FA140" s="6" t="s">
        <v>142</v>
      </c>
      <c r="FB140" s="6">
        <v>0</v>
      </c>
      <c r="FC140" s="6">
        <v>0</v>
      </c>
      <c r="FD140" s="6">
        <v>0</v>
      </c>
      <c r="FE140" s="6">
        <v>0</v>
      </c>
      <c r="FH140" s="6" t="s">
        <v>142</v>
      </c>
      <c r="FI140" s="6">
        <v>0</v>
      </c>
      <c r="FJ140" s="6">
        <v>0</v>
      </c>
      <c r="FK140" s="6">
        <v>0</v>
      </c>
      <c r="FL140" s="6">
        <v>0</v>
      </c>
      <c r="FO140" s="6" t="s">
        <v>142</v>
      </c>
      <c r="FP140" s="6">
        <v>0.33</v>
      </c>
      <c r="FQ140" s="6">
        <v>1.36</v>
      </c>
      <c r="FR140" s="6">
        <v>0</v>
      </c>
      <c r="FS140" s="6">
        <v>0</v>
      </c>
      <c r="FV140" s="6" t="s">
        <v>142</v>
      </c>
      <c r="FW140" s="6">
        <v>0</v>
      </c>
      <c r="FX140" s="6">
        <v>0</v>
      </c>
      <c r="FY140" s="6">
        <v>0</v>
      </c>
      <c r="FZ140" s="6">
        <v>0</v>
      </c>
      <c r="GC140" s="6" t="s">
        <v>142</v>
      </c>
      <c r="GD140" s="6">
        <v>0</v>
      </c>
      <c r="GE140" s="6">
        <v>0</v>
      </c>
      <c r="GF140" s="6">
        <v>0</v>
      </c>
      <c r="GG140" s="6">
        <v>0</v>
      </c>
      <c r="GJ140" s="58" t="s">
        <v>142</v>
      </c>
      <c r="GK140" s="58">
        <v>0</v>
      </c>
      <c r="GL140" s="58">
        <v>0</v>
      </c>
      <c r="GM140" s="58">
        <v>0</v>
      </c>
      <c r="GN140" s="58">
        <v>0</v>
      </c>
      <c r="GQ140" s="58" t="s">
        <v>142</v>
      </c>
      <c r="GR140" s="58">
        <v>0.14000000000000001</v>
      </c>
      <c r="GS140" s="58">
        <v>0.22</v>
      </c>
      <c r="GT140" s="58">
        <v>0.15</v>
      </c>
      <c r="GU140" s="58">
        <v>0</v>
      </c>
      <c r="GX140" s="62" t="s">
        <v>142</v>
      </c>
      <c r="GY140" s="62">
        <v>0</v>
      </c>
      <c r="GZ140" s="62">
        <v>0</v>
      </c>
      <c r="HA140" s="62">
        <v>0</v>
      </c>
      <c r="HB140" s="62">
        <v>0</v>
      </c>
      <c r="HE140" s="66" t="s">
        <v>142</v>
      </c>
      <c r="HF140" s="66">
        <v>0</v>
      </c>
      <c r="HG140" s="66">
        <v>0</v>
      </c>
      <c r="HH140" s="66">
        <v>0</v>
      </c>
      <c r="HI140" s="66">
        <v>0</v>
      </c>
      <c r="HL140" s="66" t="s">
        <v>142</v>
      </c>
      <c r="HM140" s="66">
        <v>7.0000000000000007E-2</v>
      </c>
      <c r="HN140" s="66">
        <v>0</v>
      </c>
      <c r="HO140" s="66">
        <v>0.15</v>
      </c>
      <c r="HP140" s="66">
        <v>0</v>
      </c>
      <c r="HS140" s="66" t="s">
        <v>142</v>
      </c>
      <c r="HT140" s="66">
        <v>0</v>
      </c>
      <c r="HU140" s="66">
        <v>0</v>
      </c>
      <c r="HV140" s="66">
        <v>0</v>
      </c>
      <c r="HW140" s="66">
        <v>0</v>
      </c>
      <c r="HZ140" s="66" t="s">
        <v>142</v>
      </c>
      <c r="IA140" s="75">
        <v>0</v>
      </c>
      <c r="IB140" s="75">
        <v>0</v>
      </c>
      <c r="IC140" s="75">
        <v>0</v>
      </c>
      <c r="ID140" s="75">
        <v>0</v>
      </c>
      <c r="IG140" s="66" t="s">
        <v>142</v>
      </c>
      <c r="IH140" s="66">
        <v>0</v>
      </c>
      <c r="II140" s="66">
        <v>0</v>
      </c>
      <c r="IJ140" s="66">
        <v>0</v>
      </c>
      <c r="IK140" s="66">
        <v>0</v>
      </c>
      <c r="IN140" s="66" t="s">
        <v>142</v>
      </c>
      <c r="IO140" s="66">
        <v>0</v>
      </c>
      <c r="IP140" s="66">
        <v>0</v>
      </c>
      <c r="IQ140" s="66">
        <v>0</v>
      </c>
      <c r="IR140" s="66">
        <v>0</v>
      </c>
      <c r="IU140" s="66" t="s">
        <v>142</v>
      </c>
      <c r="IV140" s="66">
        <v>0.15</v>
      </c>
      <c r="IW140" s="66">
        <v>0</v>
      </c>
      <c r="IX140" s="66">
        <v>0.27</v>
      </c>
      <c r="IY140" s="66">
        <v>0</v>
      </c>
      <c r="JB140" s="66" t="s">
        <v>142</v>
      </c>
      <c r="JC140" s="76">
        <v>0.43</v>
      </c>
      <c r="JD140" s="76">
        <v>1.71</v>
      </c>
      <c r="JE140" s="76">
        <v>0</v>
      </c>
      <c r="JF140" s="76">
        <v>0</v>
      </c>
      <c r="JI140" s="66" t="s">
        <v>142</v>
      </c>
      <c r="JJ140" s="66">
        <v>0.08</v>
      </c>
      <c r="JK140" s="66">
        <v>0</v>
      </c>
      <c r="JL140" s="66">
        <v>0</v>
      </c>
      <c r="JM140" s="66">
        <v>0</v>
      </c>
      <c r="JP140" s="72" t="s">
        <v>142</v>
      </c>
      <c r="JQ140" s="72">
        <v>0</v>
      </c>
      <c r="JR140" s="72">
        <v>0</v>
      </c>
      <c r="JS140" s="72">
        <v>0</v>
      </c>
      <c r="JT140" s="72">
        <v>0</v>
      </c>
      <c r="JW140" s="76" t="s">
        <v>142</v>
      </c>
      <c r="JX140" s="76">
        <v>0</v>
      </c>
      <c r="JY140" s="76">
        <v>0</v>
      </c>
      <c r="JZ140" s="76">
        <v>0</v>
      </c>
      <c r="KA140" s="76">
        <v>0</v>
      </c>
      <c r="KD140" s="76" t="s">
        <v>142</v>
      </c>
      <c r="KE140" s="76">
        <v>0</v>
      </c>
      <c r="KF140" s="76">
        <v>0</v>
      </c>
      <c r="KG140" s="76">
        <v>0</v>
      </c>
      <c r="KH140" s="76">
        <v>0</v>
      </c>
      <c r="KK140" s="6" t="s">
        <v>142</v>
      </c>
      <c r="KL140" s="6">
        <v>0</v>
      </c>
      <c r="KM140" s="6">
        <v>0</v>
      </c>
      <c r="KN140" s="6">
        <v>0</v>
      </c>
      <c r="KO140" s="6">
        <v>0</v>
      </c>
      <c r="KR140" s="76" t="s">
        <v>142</v>
      </c>
      <c r="KS140" s="76">
        <v>0</v>
      </c>
      <c r="KT140" s="76">
        <v>0</v>
      </c>
      <c r="KU140" s="76">
        <v>0</v>
      </c>
      <c r="KV140" s="76">
        <v>0</v>
      </c>
      <c r="KY140" s="76" t="s">
        <v>142</v>
      </c>
      <c r="KZ140" s="76">
        <v>0.2</v>
      </c>
      <c r="LA140" s="76">
        <v>0.41</v>
      </c>
      <c r="LB140" s="76">
        <v>0</v>
      </c>
      <c r="LC140" s="76">
        <v>0.56999999999999995</v>
      </c>
      <c r="LF140" s="76" t="s">
        <v>142</v>
      </c>
      <c r="LG140" s="76">
        <v>0</v>
      </c>
      <c r="LH140" s="76">
        <v>0</v>
      </c>
      <c r="LI140" s="76">
        <v>0</v>
      </c>
      <c r="LJ140" s="76">
        <v>0</v>
      </c>
      <c r="LM140" s="76" t="s">
        <v>142</v>
      </c>
      <c r="LN140" s="76">
        <v>0</v>
      </c>
      <c r="LO140" s="76">
        <v>0</v>
      </c>
      <c r="LP140" s="76">
        <v>0</v>
      </c>
      <c r="LQ140" s="76">
        <v>0</v>
      </c>
      <c r="LR140" s="76"/>
      <c r="LS140" s="76"/>
      <c r="LT140" s="76" t="s">
        <v>142</v>
      </c>
      <c r="LU140" s="76">
        <v>0</v>
      </c>
      <c r="LV140" s="76">
        <v>0</v>
      </c>
      <c r="LW140" s="76">
        <v>0</v>
      </c>
      <c r="LX140" s="76">
        <v>0</v>
      </c>
      <c r="LY140" s="76"/>
      <c r="LZ140" s="76"/>
      <c r="MA140" s="76" t="s">
        <v>142</v>
      </c>
      <c r="MB140" s="76">
        <v>7.0000000000000007E-2</v>
      </c>
      <c r="MC140" s="76">
        <v>0</v>
      </c>
      <c r="MD140" s="76">
        <v>0.13</v>
      </c>
      <c r="ME140" s="76">
        <v>0</v>
      </c>
      <c r="MH140" s="76" t="s">
        <v>142</v>
      </c>
      <c r="MI140" s="76">
        <v>0</v>
      </c>
      <c r="MJ140" s="76">
        <v>0</v>
      </c>
      <c r="MK140" s="76">
        <v>0</v>
      </c>
      <c r="ML140" s="76">
        <v>0</v>
      </c>
      <c r="MM140" s="76"/>
      <c r="MN140" s="76"/>
      <c r="MO140" s="76" t="s">
        <v>142</v>
      </c>
      <c r="MP140" s="76">
        <v>0.25</v>
      </c>
      <c r="MQ140" s="76">
        <v>0</v>
      </c>
      <c r="MR140" s="76">
        <v>0.34</v>
      </c>
      <c r="MS140" s="76">
        <v>0</v>
      </c>
    </row>
    <row r="141" spans="1:357" x14ac:dyDescent="0.25">
      <c r="A141" s="1">
        <v>6.8</v>
      </c>
      <c r="B141" s="1">
        <v>6.85</v>
      </c>
      <c r="C141" s="1" t="s">
        <v>143</v>
      </c>
      <c r="D141" s="1">
        <v>0</v>
      </c>
      <c r="E141" s="1">
        <v>0</v>
      </c>
      <c r="F141" s="1">
        <v>0</v>
      </c>
      <c r="G141" s="1">
        <v>0</v>
      </c>
      <c r="H141" s="1"/>
      <c r="I141" s="1"/>
      <c r="J141" s="1" t="s">
        <v>143</v>
      </c>
      <c r="K141" s="1">
        <v>0</v>
      </c>
      <c r="L141" s="1">
        <v>0</v>
      </c>
      <c r="M141" s="1">
        <v>0</v>
      </c>
      <c r="N141" s="1">
        <v>0</v>
      </c>
      <c r="O141" s="1"/>
      <c r="P141" s="1"/>
      <c r="Q141" s="1" t="s">
        <v>143</v>
      </c>
      <c r="R141" s="1">
        <v>0</v>
      </c>
      <c r="S141" s="1">
        <v>0</v>
      </c>
      <c r="T141" s="1">
        <v>0</v>
      </c>
      <c r="U141" s="1">
        <v>0</v>
      </c>
      <c r="V141" s="1"/>
      <c r="W141" s="1"/>
      <c r="X141" s="1" t="s">
        <v>143</v>
      </c>
      <c r="Y141" s="1">
        <v>0</v>
      </c>
      <c r="Z141" s="1">
        <v>0</v>
      </c>
      <c r="AA141" s="1">
        <v>0</v>
      </c>
      <c r="AB141" s="1">
        <v>0</v>
      </c>
      <c r="AC141" s="1"/>
      <c r="AD141" s="1"/>
      <c r="AE141" s="6" t="s">
        <v>143</v>
      </c>
      <c r="AF141" s="6">
        <v>0</v>
      </c>
      <c r="AG141" s="6">
        <v>0</v>
      </c>
      <c r="AH141" s="6">
        <v>0</v>
      </c>
      <c r="AI141" s="6">
        <v>0</v>
      </c>
      <c r="AJ141" s="1"/>
      <c r="AK141" s="1"/>
      <c r="AL141" s="6" t="s">
        <v>143</v>
      </c>
      <c r="AM141" s="6">
        <v>0</v>
      </c>
      <c r="AN141" s="6">
        <v>0</v>
      </c>
      <c r="AO141" s="6">
        <v>0</v>
      </c>
      <c r="AP141" s="6">
        <v>0</v>
      </c>
      <c r="AQ141" s="1"/>
      <c r="AR141" s="1"/>
      <c r="AS141" s="6" t="s">
        <v>143</v>
      </c>
      <c r="AT141" s="6">
        <v>0.05</v>
      </c>
      <c r="AU141" s="6">
        <v>0</v>
      </c>
      <c r="AV141" s="6">
        <v>0</v>
      </c>
      <c r="AW141" s="6">
        <v>0</v>
      </c>
      <c r="AZ141" s="6" t="s">
        <v>143</v>
      </c>
      <c r="BA141" s="6">
        <v>0</v>
      </c>
      <c r="BB141" s="6">
        <v>0</v>
      </c>
      <c r="BC141" s="6">
        <v>0</v>
      </c>
      <c r="BD141" s="6">
        <v>0</v>
      </c>
      <c r="BG141" s="6" t="s">
        <v>143</v>
      </c>
      <c r="BH141" s="6">
        <v>0</v>
      </c>
      <c r="BI141" s="6">
        <v>0</v>
      </c>
      <c r="BJ141" s="6">
        <v>0</v>
      </c>
      <c r="BK141" s="6">
        <v>0</v>
      </c>
      <c r="BN141" s="6" t="s">
        <v>143</v>
      </c>
      <c r="BO141" s="6">
        <v>0.05</v>
      </c>
      <c r="BP141" s="6">
        <v>0</v>
      </c>
      <c r="BQ141" s="6">
        <v>0</v>
      </c>
      <c r="BR141" s="6">
        <v>0</v>
      </c>
      <c r="BU141" s="6" t="s">
        <v>143</v>
      </c>
      <c r="BV141" s="6">
        <v>0</v>
      </c>
      <c r="BW141" s="6">
        <v>0</v>
      </c>
      <c r="BX141" s="6">
        <v>0</v>
      </c>
      <c r="BY141" s="6">
        <v>0</v>
      </c>
      <c r="CB141" s="6" t="s">
        <v>143</v>
      </c>
      <c r="CC141" s="6">
        <v>0</v>
      </c>
      <c r="CD141" s="6">
        <v>0</v>
      </c>
      <c r="CE141" s="6">
        <v>0</v>
      </c>
      <c r="CF141" s="6">
        <v>0</v>
      </c>
      <c r="CI141" s="6" t="s">
        <v>143</v>
      </c>
      <c r="CJ141" s="6">
        <v>0</v>
      </c>
      <c r="CK141" s="6">
        <v>0</v>
      </c>
      <c r="CL141" s="6">
        <v>0</v>
      </c>
      <c r="CM141" s="6">
        <v>0</v>
      </c>
      <c r="CP141" s="6" t="s">
        <v>143</v>
      </c>
      <c r="CQ141" s="6">
        <v>0</v>
      </c>
      <c r="CR141" s="6">
        <v>0</v>
      </c>
      <c r="CS141" s="6">
        <v>0</v>
      </c>
      <c r="CT141" s="6">
        <v>0</v>
      </c>
      <c r="CW141" s="6" t="s">
        <v>143</v>
      </c>
      <c r="CX141" s="6">
        <v>0</v>
      </c>
      <c r="CY141" s="6">
        <v>0</v>
      </c>
      <c r="CZ141" s="6">
        <v>0</v>
      </c>
      <c r="DA141" s="6">
        <v>0</v>
      </c>
      <c r="DD141" s="6" t="s">
        <v>143</v>
      </c>
      <c r="DE141" s="6">
        <v>0</v>
      </c>
      <c r="DF141" s="6">
        <v>0</v>
      </c>
      <c r="DG141" s="6">
        <v>0</v>
      </c>
      <c r="DH141" s="6">
        <v>0</v>
      </c>
      <c r="DK141" s="6" t="s">
        <v>143</v>
      </c>
      <c r="DL141" s="6">
        <v>0</v>
      </c>
      <c r="DM141" s="6">
        <v>0</v>
      </c>
      <c r="DN141" s="6">
        <v>0</v>
      </c>
      <c r="DO141" s="6">
        <v>0</v>
      </c>
      <c r="DR141" s="6" t="s">
        <v>143</v>
      </c>
      <c r="DS141" s="6">
        <v>0</v>
      </c>
      <c r="DT141" s="6">
        <v>0</v>
      </c>
      <c r="DU141" s="6">
        <v>0</v>
      </c>
      <c r="DV141" s="6">
        <v>0</v>
      </c>
      <c r="DY141" s="6" t="s">
        <v>143</v>
      </c>
      <c r="DZ141" s="6">
        <v>0.03</v>
      </c>
      <c r="EA141" s="6">
        <v>0</v>
      </c>
      <c r="EB141" s="6">
        <v>0.06</v>
      </c>
      <c r="EC141" s="6">
        <v>0</v>
      </c>
      <c r="EF141" s="6" t="s">
        <v>143</v>
      </c>
      <c r="EG141" s="6">
        <v>0</v>
      </c>
      <c r="EH141" s="6">
        <v>0</v>
      </c>
      <c r="EI141" s="6">
        <v>0</v>
      </c>
      <c r="EJ141" s="6">
        <v>0</v>
      </c>
      <c r="EM141" s="6" t="s">
        <v>143</v>
      </c>
      <c r="EN141" s="6">
        <v>0</v>
      </c>
      <c r="EO141" s="6">
        <v>0</v>
      </c>
      <c r="EP141" s="6">
        <v>0</v>
      </c>
      <c r="EQ141" s="6">
        <v>0</v>
      </c>
      <c r="ET141" s="6" t="s">
        <v>143</v>
      </c>
      <c r="EU141" s="6">
        <v>0.08</v>
      </c>
      <c r="EV141" s="6">
        <v>0.28999999999999998</v>
      </c>
      <c r="EW141" s="6">
        <v>0</v>
      </c>
      <c r="EX141" s="6">
        <v>0</v>
      </c>
      <c r="FA141" s="6" t="s">
        <v>143</v>
      </c>
      <c r="FB141" s="6">
        <v>0</v>
      </c>
      <c r="FC141" s="6">
        <v>0</v>
      </c>
      <c r="FD141" s="6">
        <v>0</v>
      </c>
      <c r="FE141" s="6">
        <v>0</v>
      </c>
      <c r="FH141" s="6" t="s">
        <v>143</v>
      </c>
      <c r="FI141" s="6">
        <v>0</v>
      </c>
      <c r="FJ141" s="6">
        <v>0</v>
      </c>
      <c r="FK141" s="6">
        <v>0</v>
      </c>
      <c r="FL141" s="6">
        <v>0</v>
      </c>
      <c r="FO141" s="6" t="s">
        <v>143</v>
      </c>
      <c r="FP141" s="6">
        <v>0</v>
      </c>
      <c r="FQ141" s="6">
        <v>0</v>
      </c>
      <c r="FR141" s="6">
        <v>0</v>
      </c>
      <c r="FS141" s="6">
        <v>0</v>
      </c>
      <c r="FV141" s="6" t="s">
        <v>143</v>
      </c>
      <c r="FW141" s="6">
        <v>0</v>
      </c>
      <c r="FX141" s="6">
        <v>0</v>
      </c>
      <c r="FY141" s="6">
        <v>0</v>
      </c>
      <c r="FZ141" s="6">
        <v>0</v>
      </c>
      <c r="GC141" s="6" t="s">
        <v>143</v>
      </c>
      <c r="GD141" s="6">
        <v>0</v>
      </c>
      <c r="GE141" s="6">
        <v>0</v>
      </c>
      <c r="GF141" s="6">
        <v>0</v>
      </c>
      <c r="GG141" s="6">
        <v>0</v>
      </c>
      <c r="GJ141" s="58" t="s">
        <v>143</v>
      </c>
      <c r="GK141" s="58">
        <v>0</v>
      </c>
      <c r="GL141" s="58">
        <v>0</v>
      </c>
      <c r="GM141" s="58">
        <v>0</v>
      </c>
      <c r="GN141" s="58">
        <v>0</v>
      </c>
      <c r="GQ141" s="58" t="s">
        <v>143</v>
      </c>
      <c r="GR141" s="58">
        <v>0</v>
      </c>
      <c r="GS141" s="58">
        <v>0</v>
      </c>
      <c r="GT141" s="58">
        <v>0</v>
      </c>
      <c r="GU141" s="58">
        <v>0</v>
      </c>
      <c r="GX141" s="62" t="s">
        <v>143</v>
      </c>
      <c r="GY141" s="62">
        <v>0</v>
      </c>
      <c r="GZ141" s="62">
        <v>0</v>
      </c>
      <c r="HA141" s="62">
        <v>0</v>
      </c>
      <c r="HB141" s="62">
        <v>0</v>
      </c>
      <c r="HE141" s="66" t="s">
        <v>143</v>
      </c>
      <c r="HF141" s="66">
        <v>0</v>
      </c>
      <c r="HG141" s="66">
        <v>0</v>
      </c>
      <c r="HH141" s="66">
        <v>0</v>
      </c>
      <c r="HI141" s="66">
        <v>0</v>
      </c>
      <c r="HL141" s="66" t="s">
        <v>143</v>
      </c>
      <c r="HM141" s="66">
        <v>0</v>
      </c>
      <c r="HN141" s="66">
        <v>0</v>
      </c>
      <c r="HO141" s="66">
        <v>0</v>
      </c>
      <c r="HP141" s="66">
        <v>0</v>
      </c>
      <c r="HS141" s="66" t="s">
        <v>143</v>
      </c>
      <c r="HT141" s="66">
        <v>0</v>
      </c>
      <c r="HU141" s="66">
        <v>0</v>
      </c>
      <c r="HV141" s="66">
        <v>0</v>
      </c>
      <c r="HW141" s="66">
        <v>0</v>
      </c>
      <c r="HZ141" s="66" t="s">
        <v>143</v>
      </c>
      <c r="IA141" s="75">
        <v>0</v>
      </c>
      <c r="IB141" s="75">
        <v>0</v>
      </c>
      <c r="IC141" s="75">
        <v>0</v>
      </c>
      <c r="ID141" s="75">
        <v>0</v>
      </c>
      <c r="IG141" s="66" t="s">
        <v>143</v>
      </c>
      <c r="IH141" s="66">
        <v>0</v>
      </c>
      <c r="II141" s="66">
        <v>0</v>
      </c>
      <c r="IJ141" s="66">
        <v>0</v>
      </c>
      <c r="IK141" s="66">
        <v>0</v>
      </c>
      <c r="IN141" s="66" t="s">
        <v>143</v>
      </c>
      <c r="IO141" s="66">
        <v>0</v>
      </c>
      <c r="IP141" s="66">
        <v>0</v>
      </c>
      <c r="IQ141" s="66">
        <v>0</v>
      </c>
      <c r="IR141" s="66">
        <v>0</v>
      </c>
      <c r="IU141" s="66" t="s">
        <v>143</v>
      </c>
      <c r="IV141" s="66">
        <v>0</v>
      </c>
      <c r="IW141" s="66">
        <v>0</v>
      </c>
      <c r="IX141" s="66">
        <v>0</v>
      </c>
      <c r="IY141" s="66">
        <v>0</v>
      </c>
      <c r="JB141" s="66" t="s">
        <v>143</v>
      </c>
      <c r="JC141" s="76">
        <v>0</v>
      </c>
      <c r="JD141" s="76">
        <v>0</v>
      </c>
      <c r="JE141" s="76">
        <v>0</v>
      </c>
      <c r="JF141" s="76">
        <v>0</v>
      </c>
      <c r="JI141" s="66" t="s">
        <v>143</v>
      </c>
      <c r="JJ141" s="66">
        <v>0.08</v>
      </c>
      <c r="JK141" s="66">
        <v>0</v>
      </c>
      <c r="JL141" s="66">
        <v>0</v>
      </c>
      <c r="JM141" s="66">
        <v>0</v>
      </c>
      <c r="JP141" s="72" t="s">
        <v>143</v>
      </c>
      <c r="JQ141" s="72">
        <v>0</v>
      </c>
      <c r="JR141" s="72">
        <v>0</v>
      </c>
      <c r="JS141" s="72">
        <v>0</v>
      </c>
      <c r="JT141" s="72">
        <v>0</v>
      </c>
      <c r="JW141" s="76" t="s">
        <v>143</v>
      </c>
      <c r="JX141" s="76">
        <v>0.06</v>
      </c>
      <c r="JY141" s="76">
        <v>0.22</v>
      </c>
      <c r="JZ141" s="76">
        <v>0</v>
      </c>
      <c r="KA141" s="76">
        <v>0</v>
      </c>
      <c r="KD141" s="76" t="s">
        <v>143</v>
      </c>
      <c r="KE141" s="76">
        <v>0</v>
      </c>
      <c r="KF141" s="76">
        <v>0</v>
      </c>
      <c r="KG141" s="76">
        <v>0</v>
      </c>
      <c r="KH141" s="76">
        <v>0</v>
      </c>
      <c r="KK141" s="6" t="s">
        <v>143</v>
      </c>
      <c r="KL141" s="6">
        <v>0</v>
      </c>
      <c r="KM141" s="6">
        <v>0</v>
      </c>
      <c r="KN141" s="6">
        <v>0</v>
      </c>
      <c r="KO141" s="6">
        <v>0</v>
      </c>
      <c r="KR141" s="76" t="s">
        <v>143</v>
      </c>
      <c r="KS141" s="76">
        <v>0.05</v>
      </c>
      <c r="KT141" s="76">
        <v>0.2</v>
      </c>
      <c r="KU141" s="76">
        <v>0</v>
      </c>
      <c r="KV141" s="76">
        <v>0</v>
      </c>
      <c r="KY141" s="76" t="s">
        <v>143</v>
      </c>
      <c r="KZ141" s="76">
        <v>0</v>
      </c>
      <c r="LA141" s="76">
        <v>0</v>
      </c>
      <c r="LB141" s="76">
        <v>0</v>
      </c>
      <c r="LC141" s="76">
        <v>0</v>
      </c>
      <c r="LF141" s="76" t="s">
        <v>143</v>
      </c>
      <c r="LG141" s="76">
        <v>0</v>
      </c>
      <c r="LH141" s="76">
        <v>0</v>
      </c>
      <c r="LI141" s="76">
        <v>0</v>
      </c>
      <c r="LJ141" s="76">
        <v>0</v>
      </c>
      <c r="LM141" s="76" t="s">
        <v>143</v>
      </c>
      <c r="LN141" s="76">
        <v>0</v>
      </c>
      <c r="LO141" s="76">
        <v>0</v>
      </c>
      <c r="LP141" s="76">
        <v>0</v>
      </c>
      <c r="LQ141" s="76">
        <v>0</v>
      </c>
      <c r="LR141" s="76"/>
      <c r="LS141" s="76"/>
      <c r="LT141" s="76" t="s">
        <v>143</v>
      </c>
      <c r="LU141" s="76">
        <v>0.05</v>
      </c>
      <c r="LV141" s="76">
        <v>0.18</v>
      </c>
      <c r="LW141" s="76">
        <v>0</v>
      </c>
      <c r="LX141" s="76">
        <v>0</v>
      </c>
      <c r="LY141" s="76"/>
      <c r="LZ141" s="76"/>
      <c r="MA141" s="76" t="s">
        <v>143</v>
      </c>
      <c r="MB141" s="76">
        <v>0.04</v>
      </c>
      <c r="MC141" s="76">
        <v>0.16</v>
      </c>
      <c r="MD141" s="76">
        <v>0</v>
      </c>
      <c r="ME141" s="76">
        <v>0</v>
      </c>
      <c r="MH141" s="76" t="s">
        <v>143</v>
      </c>
      <c r="MI141" s="76">
        <v>0.16</v>
      </c>
      <c r="MJ141" s="76">
        <v>0.61</v>
      </c>
      <c r="MK141" s="76">
        <v>0</v>
      </c>
      <c r="ML141" s="76">
        <v>0</v>
      </c>
      <c r="MM141" s="76"/>
      <c r="MN141" s="76"/>
      <c r="MO141" s="76" t="s">
        <v>143</v>
      </c>
      <c r="MP141" s="76">
        <v>0</v>
      </c>
      <c r="MQ141" s="76">
        <v>0</v>
      </c>
      <c r="MR141" s="76">
        <v>0</v>
      </c>
      <c r="MS141" s="76">
        <v>0</v>
      </c>
    </row>
    <row r="142" spans="1:357" x14ac:dyDescent="0.25">
      <c r="A142" s="1">
        <v>6.85</v>
      </c>
      <c r="B142" s="1">
        <v>6.9</v>
      </c>
      <c r="C142" s="1" t="s">
        <v>144</v>
      </c>
      <c r="D142" s="1">
        <v>0</v>
      </c>
      <c r="E142" s="1">
        <v>0</v>
      </c>
      <c r="F142" s="1">
        <v>0</v>
      </c>
      <c r="G142" s="1">
        <v>0</v>
      </c>
      <c r="H142" s="1"/>
      <c r="I142" s="1"/>
      <c r="J142" s="1" t="s">
        <v>144</v>
      </c>
      <c r="K142" s="1">
        <v>0</v>
      </c>
      <c r="L142" s="1">
        <v>0</v>
      </c>
      <c r="M142" s="1">
        <v>0</v>
      </c>
      <c r="N142" s="1">
        <v>0</v>
      </c>
      <c r="O142" s="1"/>
      <c r="P142" s="1"/>
      <c r="Q142" s="1" t="s">
        <v>144</v>
      </c>
      <c r="R142" s="1">
        <v>0</v>
      </c>
      <c r="S142" s="1">
        <v>0</v>
      </c>
      <c r="T142" s="1">
        <v>0</v>
      </c>
      <c r="U142" s="1">
        <v>0</v>
      </c>
      <c r="V142" s="1"/>
      <c r="W142" s="1"/>
      <c r="X142" s="1" t="s">
        <v>144</v>
      </c>
      <c r="Y142" s="1">
        <v>0</v>
      </c>
      <c r="Z142" s="1">
        <v>0</v>
      </c>
      <c r="AA142" s="1">
        <v>0</v>
      </c>
      <c r="AB142" s="1">
        <v>0</v>
      </c>
      <c r="AC142" s="1"/>
      <c r="AD142" s="1"/>
      <c r="AE142" s="6" t="s">
        <v>144</v>
      </c>
      <c r="AF142" s="6">
        <v>0</v>
      </c>
      <c r="AG142" s="6">
        <v>0</v>
      </c>
      <c r="AH142" s="6">
        <v>0</v>
      </c>
      <c r="AI142" s="6">
        <v>0</v>
      </c>
      <c r="AJ142" s="1"/>
      <c r="AK142" s="1"/>
      <c r="AL142" s="6" t="s">
        <v>144</v>
      </c>
      <c r="AM142" s="6">
        <v>0</v>
      </c>
      <c r="AN142" s="6">
        <v>0</v>
      </c>
      <c r="AO142" s="6">
        <v>0</v>
      </c>
      <c r="AP142" s="6">
        <v>0</v>
      </c>
      <c r="AQ142" s="1"/>
      <c r="AR142" s="1"/>
      <c r="AS142" s="6" t="s">
        <v>144</v>
      </c>
      <c r="AT142" s="6">
        <v>0</v>
      </c>
      <c r="AU142" s="6">
        <v>0</v>
      </c>
      <c r="AV142" s="6">
        <v>0</v>
      </c>
      <c r="AW142" s="6">
        <v>0</v>
      </c>
      <c r="AZ142" s="6" t="s">
        <v>144</v>
      </c>
      <c r="BA142" s="6">
        <v>0</v>
      </c>
      <c r="BB142" s="6">
        <v>0</v>
      </c>
      <c r="BC142" s="6">
        <v>0</v>
      </c>
      <c r="BD142" s="6">
        <v>0</v>
      </c>
      <c r="BG142" s="6" t="s">
        <v>144</v>
      </c>
      <c r="BH142" s="6">
        <v>0</v>
      </c>
      <c r="BI142" s="6">
        <v>0</v>
      </c>
      <c r="BJ142" s="6">
        <v>0</v>
      </c>
      <c r="BK142" s="6">
        <v>0</v>
      </c>
      <c r="BN142" s="6" t="s">
        <v>144</v>
      </c>
      <c r="BO142" s="6">
        <v>0</v>
      </c>
      <c r="BP142" s="6">
        <v>0</v>
      </c>
      <c r="BQ142" s="6">
        <v>0</v>
      </c>
      <c r="BR142" s="6">
        <v>0</v>
      </c>
      <c r="BU142" s="6" t="s">
        <v>144</v>
      </c>
      <c r="BV142" s="6">
        <v>0.09</v>
      </c>
      <c r="BW142" s="6">
        <v>0</v>
      </c>
      <c r="BX142" s="6">
        <v>0.16</v>
      </c>
      <c r="BY142" s="6">
        <v>0</v>
      </c>
      <c r="CB142" s="6" t="s">
        <v>144</v>
      </c>
      <c r="CC142" s="6">
        <v>0</v>
      </c>
      <c r="CD142" s="6">
        <v>0</v>
      </c>
      <c r="CE142" s="6">
        <v>0</v>
      </c>
      <c r="CF142" s="6">
        <v>0</v>
      </c>
      <c r="CI142" s="6" t="s">
        <v>144</v>
      </c>
      <c r="CJ142" s="6">
        <v>0.04</v>
      </c>
      <c r="CK142" s="6">
        <v>0</v>
      </c>
      <c r="CL142" s="6">
        <v>0</v>
      </c>
      <c r="CM142" s="6">
        <v>0.25</v>
      </c>
      <c r="CP142" s="6" t="s">
        <v>144</v>
      </c>
      <c r="CQ142" s="6">
        <v>0</v>
      </c>
      <c r="CR142" s="6">
        <v>0</v>
      </c>
      <c r="CS142" s="6">
        <v>0</v>
      </c>
      <c r="CT142" s="6">
        <v>0</v>
      </c>
      <c r="CW142" s="6" t="s">
        <v>144</v>
      </c>
      <c r="CX142" s="6">
        <v>0</v>
      </c>
      <c r="CY142" s="6">
        <v>0</v>
      </c>
      <c r="CZ142" s="6">
        <v>0</v>
      </c>
      <c r="DA142" s="6">
        <v>0</v>
      </c>
      <c r="DD142" s="6" t="s">
        <v>144</v>
      </c>
      <c r="DE142" s="6">
        <v>0</v>
      </c>
      <c r="DF142" s="6">
        <v>0</v>
      </c>
      <c r="DG142" s="6">
        <v>0</v>
      </c>
      <c r="DH142" s="6">
        <v>0</v>
      </c>
      <c r="DK142" s="6" t="s">
        <v>144</v>
      </c>
      <c r="DL142" s="6">
        <v>0.25</v>
      </c>
      <c r="DM142" s="6">
        <v>0.25</v>
      </c>
      <c r="DN142" s="6">
        <v>0.33</v>
      </c>
      <c r="DO142" s="6">
        <v>0</v>
      </c>
      <c r="DR142" s="6" t="s">
        <v>144</v>
      </c>
      <c r="DS142" s="6">
        <v>0</v>
      </c>
      <c r="DT142" s="6">
        <v>0</v>
      </c>
      <c r="DU142" s="6">
        <v>0</v>
      </c>
      <c r="DV142" s="6">
        <v>0</v>
      </c>
      <c r="DY142" s="6" t="s">
        <v>144</v>
      </c>
      <c r="DZ142" s="6">
        <v>0.08</v>
      </c>
      <c r="EA142" s="6">
        <v>0.25</v>
      </c>
      <c r="EB142" s="6">
        <v>0</v>
      </c>
      <c r="EC142" s="6">
        <v>0</v>
      </c>
      <c r="EF142" s="6" t="s">
        <v>144</v>
      </c>
      <c r="EG142" s="6">
        <v>0.08</v>
      </c>
      <c r="EH142" s="6">
        <v>0.25</v>
      </c>
      <c r="EI142" s="6">
        <v>0</v>
      </c>
      <c r="EJ142" s="6">
        <v>0</v>
      </c>
      <c r="EM142" s="6" t="s">
        <v>144</v>
      </c>
      <c r="EN142" s="6">
        <v>0</v>
      </c>
      <c r="EO142" s="6">
        <v>0</v>
      </c>
      <c r="EP142" s="6">
        <v>0</v>
      </c>
      <c r="EQ142" s="6">
        <v>0</v>
      </c>
      <c r="ET142" s="6" t="s">
        <v>144</v>
      </c>
      <c r="EU142" s="6">
        <v>0.08</v>
      </c>
      <c r="EV142" s="6">
        <v>0.27</v>
      </c>
      <c r="EW142" s="6">
        <v>0</v>
      </c>
      <c r="EX142" s="6">
        <v>0</v>
      </c>
      <c r="FA142" s="6" t="s">
        <v>144</v>
      </c>
      <c r="FB142" s="6">
        <v>0</v>
      </c>
      <c r="FC142" s="6">
        <v>0</v>
      </c>
      <c r="FD142" s="6">
        <v>0</v>
      </c>
      <c r="FE142" s="6">
        <v>0</v>
      </c>
      <c r="FH142" s="6" t="s">
        <v>144</v>
      </c>
      <c r="FI142" s="6">
        <v>0</v>
      </c>
      <c r="FJ142" s="6">
        <v>0</v>
      </c>
      <c r="FK142" s="6">
        <v>0</v>
      </c>
      <c r="FL142" s="6">
        <v>0</v>
      </c>
      <c r="FO142" s="6" t="s">
        <v>144</v>
      </c>
      <c r="FP142" s="6">
        <v>0</v>
      </c>
      <c r="FQ142" s="6">
        <v>0</v>
      </c>
      <c r="FR142" s="6">
        <v>0</v>
      </c>
      <c r="FS142" s="6">
        <v>0</v>
      </c>
      <c r="FV142" s="6" t="s">
        <v>144</v>
      </c>
      <c r="FW142" s="6">
        <v>0.05</v>
      </c>
      <c r="FX142" s="6">
        <v>0</v>
      </c>
      <c r="FY142" s="6">
        <v>0.08</v>
      </c>
      <c r="FZ142" s="6">
        <v>0</v>
      </c>
      <c r="GC142" s="6" t="s">
        <v>144</v>
      </c>
      <c r="GD142" s="6">
        <v>0</v>
      </c>
      <c r="GE142" s="6">
        <v>0</v>
      </c>
      <c r="GF142" s="6">
        <v>0</v>
      </c>
      <c r="GG142" s="6">
        <v>0</v>
      </c>
      <c r="GJ142" s="58" t="s">
        <v>144</v>
      </c>
      <c r="GK142" s="58">
        <v>0</v>
      </c>
      <c r="GL142" s="58">
        <v>0</v>
      </c>
      <c r="GM142" s="58">
        <v>0</v>
      </c>
      <c r="GN142" s="58">
        <v>0</v>
      </c>
      <c r="GQ142" s="58" t="s">
        <v>144</v>
      </c>
      <c r="GR142" s="58">
        <v>0</v>
      </c>
      <c r="GS142" s="58">
        <v>0</v>
      </c>
      <c r="GT142" s="58">
        <v>0</v>
      </c>
      <c r="GU142" s="58">
        <v>0</v>
      </c>
      <c r="GX142" s="62" t="s">
        <v>144</v>
      </c>
      <c r="GY142" s="62">
        <v>0</v>
      </c>
      <c r="GZ142" s="62">
        <v>0</v>
      </c>
      <c r="HA142" s="62">
        <v>0</v>
      </c>
      <c r="HB142" s="62">
        <v>0</v>
      </c>
      <c r="HE142" s="66" t="s">
        <v>144</v>
      </c>
      <c r="HF142" s="66">
        <v>0</v>
      </c>
      <c r="HG142" s="66">
        <v>0</v>
      </c>
      <c r="HH142" s="66">
        <v>0</v>
      </c>
      <c r="HI142" s="66">
        <v>0</v>
      </c>
      <c r="HL142" s="66" t="s">
        <v>144</v>
      </c>
      <c r="HM142" s="66">
        <v>0</v>
      </c>
      <c r="HN142" s="66">
        <v>0</v>
      </c>
      <c r="HO142" s="66">
        <v>0</v>
      </c>
      <c r="HP142" s="66">
        <v>0</v>
      </c>
      <c r="HS142" s="66" t="s">
        <v>144</v>
      </c>
      <c r="HT142" s="66">
        <v>0</v>
      </c>
      <c r="HU142" s="66">
        <v>0</v>
      </c>
      <c r="HV142" s="66">
        <v>0</v>
      </c>
      <c r="HW142" s="66">
        <v>0</v>
      </c>
      <c r="HZ142" s="66" t="s">
        <v>144</v>
      </c>
      <c r="IA142" s="75">
        <v>0</v>
      </c>
      <c r="IB142" s="75">
        <v>0</v>
      </c>
      <c r="IC142" s="75">
        <v>0</v>
      </c>
      <c r="ID142" s="75">
        <v>0</v>
      </c>
      <c r="IG142" s="66" t="s">
        <v>144</v>
      </c>
      <c r="IH142" s="66">
        <v>0</v>
      </c>
      <c r="II142" s="66">
        <v>0</v>
      </c>
      <c r="IJ142" s="66">
        <v>0</v>
      </c>
      <c r="IK142" s="66">
        <v>0</v>
      </c>
      <c r="IN142" s="66" t="s">
        <v>144</v>
      </c>
      <c r="IO142" s="66">
        <v>0</v>
      </c>
      <c r="IP142" s="66">
        <v>0</v>
      </c>
      <c r="IQ142" s="66">
        <v>0</v>
      </c>
      <c r="IR142" s="66">
        <v>0</v>
      </c>
      <c r="IU142" s="66" t="s">
        <v>144</v>
      </c>
      <c r="IV142" s="66">
        <v>0.09</v>
      </c>
      <c r="IW142" s="66">
        <v>0.35</v>
      </c>
      <c r="IX142" s="66">
        <v>0</v>
      </c>
      <c r="IY142" s="66">
        <v>0</v>
      </c>
      <c r="JB142" s="66" t="s">
        <v>144</v>
      </c>
      <c r="JC142" s="76">
        <v>0.04</v>
      </c>
      <c r="JD142" s="76">
        <v>0.14000000000000001</v>
      </c>
      <c r="JE142" s="76">
        <v>0</v>
      </c>
      <c r="JF142" s="76">
        <v>0</v>
      </c>
      <c r="JI142" s="66" t="s">
        <v>144</v>
      </c>
      <c r="JJ142" s="66">
        <v>0</v>
      </c>
      <c r="JK142" s="66">
        <v>0</v>
      </c>
      <c r="JL142" s="66">
        <v>0</v>
      </c>
      <c r="JM142" s="66">
        <v>0</v>
      </c>
      <c r="JP142" s="72" t="s">
        <v>144</v>
      </c>
      <c r="JQ142" s="72">
        <v>0.24</v>
      </c>
      <c r="JR142" s="72">
        <v>0.14000000000000001</v>
      </c>
      <c r="JS142" s="72">
        <v>0.4</v>
      </c>
      <c r="JT142" s="72">
        <v>0</v>
      </c>
      <c r="JW142" s="76" t="s">
        <v>144</v>
      </c>
      <c r="JX142" s="76">
        <v>0</v>
      </c>
      <c r="JY142" s="76">
        <v>0</v>
      </c>
      <c r="JZ142" s="76">
        <v>0</v>
      </c>
      <c r="KA142" s="76">
        <v>0</v>
      </c>
      <c r="KD142" s="76" t="s">
        <v>144</v>
      </c>
      <c r="KE142" s="76">
        <v>0.04</v>
      </c>
      <c r="KF142" s="76">
        <v>0.13</v>
      </c>
      <c r="KG142" s="76">
        <v>0</v>
      </c>
      <c r="KH142" s="76">
        <v>0</v>
      </c>
      <c r="KK142" s="6" t="s">
        <v>144</v>
      </c>
      <c r="KL142" s="6">
        <v>0</v>
      </c>
      <c r="KM142" s="6">
        <v>0</v>
      </c>
      <c r="KN142" s="6">
        <v>0</v>
      </c>
      <c r="KO142" s="6">
        <v>0</v>
      </c>
      <c r="KR142" s="76" t="s">
        <v>144</v>
      </c>
      <c r="KS142" s="76">
        <v>0.05</v>
      </c>
      <c r="KT142" s="76">
        <v>0.17</v>
      </c>
      <c r="KU142" s="76">
        <v>0</v>
      </c>
      <c r="KV142" s="76">
        <v>0</v>
      </c>
      <c r="KY142" s="76" t="s">
        <v>144</v>
      </c>
      <c r="KZ142" s="76">
        <v>0</v>
      </c>
      <c r="LA142" s="76">
        <v>0</v>
      </c>
      <c r="LB142" s="76">
        <v>0</v>
      </c>
      <c r="LC142" s="76">
        <v>0</v>
      </c>
      <c r="LF142" s="76" t="s">
        <v>144</v>
      </c>
      <c r="LG142" s="76">
        <v>0</v>
      </c>
      <c r="LH142" s="76">
        <v>0</v>
      </c>
      <c r="LI142" s="76">
        <v>0</v>
      </c>
      <c r="LJ142" s="76">
        <v>0</v>
      </c>
      <c r="LM142" s="76" t="s">
        <v>144</v>
      </c>
      <c r="LN142" s="76">
        <v>0.14000000000000001</v>
      </c>
      <c r="LO142" s="76">
        <v>0.54</v>
      </c>
      <c r="LP142" s="76">
        <v>0</v>
      </c>
      <c r="LQ142" s="76">
        <v>0</v>
      </c>
      <c r="LR142" s="76"/>
      <c r="LS142" s="76"/>
      <c r="LT142" s="76" t="s">
        <v>144</v>
      </c>
      <c r="LU142" s="76">
        <v>0.13</v>
      </c>
      <c r="LV142" s="76">
        <v>0.48</v>
      </c>
      <c r="LW142" s="76">
        <v>0</v>
      </c>
      <c r="LX142" s="76">
        <v>0</v>
      </c>
      <c r="LY142" s="76"/>
      <c r="LZ142" s="76"/>
      <c r="MA142" s="76" t="s">
        <v>144</v>
      </c>
      <c r="MB142" s="76">
        <v>0.11</v>
      </c>
      <c r="MC142" s="76">
        <v>0.42</v>
      </c>
      <c r="MD142" s="76">
        <v>0</v>
      </c>
      <c r="ME142" s="76">
        <v>0</v>
      </c>
      <c r="MH142" s="76" t="s">
        <v>144</v>
      </c>
      <c r="MI142" s="76">
        <v>0.22</v>
      </c>
      <c r="MJ142" s="76">
        <v>0.55000000000000004</v>
      </c>
      <c r="MK142" s="76">
        <v>0.14000000000000001</v>
      </c>
      <c r="ML142" s="76">
        <v>0</v>
      </c>
      <c r="MM142" s="76"/>
      <c r="MN142" s="76"/>
      <c r="MO142" s="76" t="s">
        <v>144</v>
      </c>
      <c r="MP142" s="76">
        <v>0</v>
      </c>
      <c r="MQ142" s="76">
        <v>0</v>
      </c>
      <c r="MR142" s="76">
        <v>0</v>
      </c>
      <c r="MS142" s="76">
        <v>0</v>
      </c>
    </row>
    <row r="143" spans="1:357" x14ac:dyDescent="0.25">
      <c r="A143" s="1">
        <v>6.9</v>
      </c>
      <c r="B143" s="1">
        <v>6.95</v>
      </c>
      <c r="C143" s="1" t="s">
        <v>145</v>
      </c>
      <c r="D143" s="1">
        <v>0</v>
      </c>
      <c r="E143" s="1">
        <v>0</v>
      </c>
      <c r="F143" s="1">
        <v>0</v>
      </c>
      <c r="G143" s="1">
        <v>0</v>
      </c>
      <c r="H143" s="1"/>
      <c r="I143" s="1"/>
      <c r="J143" s="1" t="s">
        <v>145</v>
      </c>
      <c r="K143" s="1">
        <v>0</v>
      </c>
      <c r="L143" s="1">
        <v>0</v>
      </c>
      <c r="M143" s="1">
        <v>0</v>
      </c>
      <c r="N143" s="1">
        <v>0</v>
      </c>
      <c r="O143" s="1"/>
      <c r="P143" s="1"/>
      <c r="Q143" s="1" t="s">
        <v>145</v>
      </c>
      <c r="R143" s="1">
        <v>0.03</v>
      </c>
      <c r="S143" s="1">
        <v>0</v>
      </c>
      <c r="T143" s="1">
        <v>0.05</v>
      </c>
      <c r="U143" s="1">
        <v>0</v>
      </c>
      <c r="V143" s="1"/>
      <c r="W143" s="1"/>
      <c r="X143" s="1" t="s">
        <v>145</v>
      </c>
      <c r="Y143" s="1">
        <v>0</v>
      </c>
      <c r="Z143" s="1">
        <v>0</v>
      </c>
      <c r="AA143" s="1">
        <v>0</v>
      </c>
      <c r="AB143" s="1">
        <v>0</v>
      </c>
      <c r="AC143" s="1"/>
      <c r="AD143" s="1"/>
      <c r="AE143" s="6" t="s">
        <v>145</v>
      </c>
      <c r="AF143" s="6">
        <v>0</v>
      </c>
      <c r="AG143" s="6">
        <v>0</v>
      </c>
      <c r="AH143" s="6">
        <v>0</v>
      </c>
      <c r="AI143" s="6">
        <v>0</v>
      </c>
      <c r="AJ143" s="1"/>
      <c r="AK143" s="1"/>
      <c r="AL143" s="6" t="s">
        <v>145</v>
      </c>
      <c r="AM143" s="6">
        <v>0.03</v>
      </c>
      <c r="AN143" s="6">
        <v>0.14000000000000001</v>
      </c>
      <c r="AO143" s="6">
        <v>0</v>
      </c>
      <c r="AP143" s="6">
        <v>0</v>
      </c>
      <c r="AQ143" s="1"/>
      <c r="AR143" s="1"/>
      <c r="AS143" s="6" t="s">
        <v>145</v>
      </c>
      <c r="AT143" s="6">
        <v>0.03</v>
      </c>
      <c r="AU143" s="6">
        <v>0</v>
      </c>
      <c r="AV143" s="6">
        <v>0</v>
      </c>
      <c r="AW143" s="6">
        <v>0</v>
      </c>
      <c r="AZ143" s="6" t="s">
        <v>145</v>
      </c>
      <c r="BA143" s="6">
        <v>0.18</v>
      </c>
      <c r="BB143" s="6">
        <v>0</v>
      </c>
      <c r="BC143" s="6">
        <v>0.36</v>
      </c>
      <c r="BD143" s="6">
        <v>0</v>
      </c>
      <c r="BG143" s="6" t="s">
        <v>145</v>
      </c>
      <c r="BH143" s="6">
        <v>0.04</v>
      </c>
      <c r="BI143" s="6">
        <v>0.16</v>
      </c>
      <c r="BJ143" s="6">
        <v>0</v>
      </c>
      <c r="BK143" s="6">
        <v>0</v>
      </c>
      <c r="BN143" s="6" t="s">
        <v>145</v>
      </c>
      <c r="BO143" s="6">
        <v>0</v>
      </c>
      <c r="BP143" s="6">
        <v>0</v>
      </c>
      <c r="BQ143" s="6">
        <v>0</v>
      </c>
      <c r="BR143" s="6">
        <v>0</v>
      </c>
      <c r="BU143" s="6" t="s">
        <v>145</v>
      </c>
      <c r="BV143" s="6">
        <v>0.13</v>
      </c>
      <c r="BW143" s="6">
        <v>0</v>
      </c>
      <c r="BX143" s="6">
        <v>0.23</v>
      </c>
      <c r="BY143" s="6">
        <v>0</v>
      </c>
      <c r="CB143" s="6" t="s">
        <v>145</v>
      </c>
      <c r="CC143" s="6">
        <v>0.05</v>
      </c>
      <c r="CD143" s="6">
        <v>0</v>
      </c>
      <c r="CE143" s="6">
        <v>0.09</v>
      </c>
      <c r="CF143" s="6">
        <v>0</v>
      </c>
      <c r="CI143" s="6" t="s">
        <v>145</v>
      </c>
      <c r="CJ143" s="6">
        <v>0</v>
      </c>
      <c r="CK143" s="6">
        <v>0</v>
      </c>
      <c r="CL143" s="6">
        <v>0</v>
      </c>
      <c r="CM143" s="6">
        <v>0</v>
      </c>
      <c r="CP143" s="6" t="s">
        <v>145</v>
      </c>
      <c r="CQ143" s="6">
        <v>0.08</v>
      </c>
      <c r="CR143" s="6">
        <v>0.12</v>
      </c>
      <c r="CS143" s="6">
        <v>0.09</v>
      </c>
      <c r="CT143" s="6">
        <v>0</v>
      </c>
      <c r="CW143" s="6" t="s">
        <v>145</v>
      </c>
      <c r="CX143" s="6">
        <v>0</v>
      </c>
      <c r="CY143" s="6">
        <v>0</v>
      </c>
      <c r="CZ143" s="6">
        <v>0</v>
      </c>
      <c r="DA143" s="6">
        <v>0</v>
      </c>
      <c r="DD143" s="6" t="s">
        <v>145</v>
      </c>
      <c r="DE143" s="6">
        <v>0</v>
      </c>
      <c r="DF143" s="6">
        <v>0</v>
      </c>
      <c r="DG143" s="6">
        <v>0</v>
      </c>
      <c r="DH143" s="6">
        <v>0</v>
      </c>
      <c r="DK143" s="6" t="s">
        <v>145</v>
      </c>
      <c r="DL143" s="6">
        <v>0</v>
      </c>
      <c r="DM143" s="6">
        <v>0</v>
      </c>
      <c r="DN143" s="6">
        <v>0</v>
      </c>
      <c r="DO143" s="6">
        <v>0</v>
      </c>
      <c r="DR143" s="6" t="s">
        <v>145</v>
      </c>
      <c r="DS143" s="6">
        <v>7.0000000000000007E-2</v>
      </c>
      <c r="DT143" s="6">
        <v>0.25</v>
      </c>
      <c r="DU143" s="6">
        <v>0</v>
      </c>
      <c r="DV143" s="6">
        <v>0</v>
      </c>
      <c r="DY143" s="6" t="s">
        <v>145</v>
      </c>
      <c r="DZ143" s="6">
        <v>0</v>
      </c>
      <c r="EA143" s="6">
        <v>0</v>
      </c>
      <c r="EB143" s="6">
        <v>0</v>
      </c>
      <c r="EC143" s="6">
        <v>0</v>
      </c>
      <c r="EF143" s="6" t="s">
        <v>145</v>
      </c>
      <c r="EG143" s="6">
        <v>0</v>
      </c>
      <c r="EH143" s="6">
        <v>0</v>
      </c>
      <c r="EI143" s="6">
        <v>0</v>
      </c>
      <c r="EJ143" s="6">
        <v>0</v>
      </c>
      <c r="EM143" s="6" t="s">
        <v>145</v>
      </c>
      <c r="EN143" s="6">
        <v>0.3</v>
      </c>
      <c r="EO143" s="6">
        <v>0</v>
      </c>
      <c r="EP143" s="6">
        <v>0.55000000000000004</v>
      </c>
      <c r="EQ143" s="6">
        <v>0</v>
      </c>
      <c r="ET143" s="6" t="s">
        <v>145</v>
      </c>
      <c r="EU143" s="6">
        <v>0.09</v>
      </c>
      <c r="EV143" s="6">
        <v>0</v>
      </c>
      <c r="EW143" s="6">
        <v>0.17</v>
      </c>
      <c r="EX143" s="6">
        <v>0</v>
      </c>
      <c r="FA143" s="6" t="s">
        <v>145</v>
      </c>
      <c r="FB143" s="6">
        <v>0</v>
      </c>
      <c r="FC143" s="6">
        <v>0</v>
      </c>
      <c r="FD143" s="6">
        <v>0</v>
      </c>
      <c r="FE143" s="6">
        <v>0</v>
      </c>
      <c r="FH143" s="6" t="s">
        <v>145</v>
      </c>
      <c r="FI143" s="6">
        <v>0</v>
      </c>
      <c r="FJ143" s="6">
        <v>0</v>
      </c>
      <c r="FK143" s="6">
        <v>0</v>
      </c>
      <c r="FL143" s="6">
        <v>0</v>
      </c>
      <c r="FO143" s="6" t="s">
        <v>145</v>
      </c>
      <c r="FP143" s="6">
        <v>0.27</v>
      </c>
      <c r="FQ143" s="6">
        <v>0</v>
      </c>
      <c r="FR143" s="6">
        <v>0.49</v>
      </c>
      <c r="FS143" s="6">
        <v>0</v>
      </c>
      <c r="FV143" s="6" t="s">
        <v>145</v>
      </c>
      <c r="FW143" s="6">
        <v>0</v>
      </c>
      <c r="FX143" s="6">
        <v>0</v>
      </c>
      <c r="FY143" s="6">
        <v>0</v>
      </c>
      <c r="FZ143" s="6">
        <v>0</v>
      </c>
      <c r="GC143" s="6" t="s">
        <v>145</v>
      </c>
      <c r="GD143" s="6">
        <v>0.03</v>
      </c>
      <c r="GE143" s="6">
        <v>0.14000000000000001</v>
      </c>
      <c r="GF143" s="6">
        <v>0</v>
      </c>
      <c r="GG143" s="6">
        <v>0</v>
      </c>
      <c r="GJ143" s="58" t="s">
        <v>145</v>
      </c>
      <c r="GK143" s="58">
        <v>0</v>
      </c>
      <c r="GL143" s="58">
        <v>0</v>
      </c>
      <c r="GM143" s="58">
        <v>0</v>
      </c>
      <c r="GN143" s="58">
        <v>0</v>
      </c>
      <c r="GQ143" s="58" t="s">
        <v>145</v>
      </c>
      <c r="GR143" s="58">
        <v>0</v>
      </c>
      <c r="GS143" s="58">
        <v>0</v>
      </c>
      <c r="GT143" s="58">
        <v>0</v>
      </c>
      <c r="GU143" s="58">
        <v>0</v>
      </c>
      <c r="GX143" s="62" t="s">
        <v>145</v>
      </c>
      <c r="GY143" s="62">
        <v>0</v>
      </c>
      <c r="GZ143" s="62">
        <v>0</v>
      </c>
      <c r="HA143" s="62">
        <v>0</v>
      </c>
      <c r="HB143" s="62">
        <v>0</v>
      </c>
      <c r="HE143" s="66" t="s">
        <v>145</v>
      </c>
      <c r="HF143" s="66">
        <v>0</v>
      </c>
      <c r="HG143" s="66">
        <v>0</v>
      </c>
      <c r="HH143" s="66">
        <v>0</v>
      </c>
      <c r="HI143" s="66">
        <v>0</v>
      </c>
      <c r="HL143" s="66" t="s">
        <v>145</v>
      </c>
      <c r="HM143" s="66">
        <v>0</v>
      </c>
      <c r="HN143" s="66">
        <v>0</v>
      </c>
      <c r="HO143" s="66">
        <v>0</v>
      </c>
      <c r="HP143" s="66">
        <v>0</v>
      </c>
      <c r="HS143" s="66" t="s">
        <v>145</v>
      </c>
      <c r="HT143" s="66">
        <v>0.05</v>
      </c>
      <c r="HU143" s="66">
        <v>0.08</v>
      </c>
      <c r="HV143" s="66">
        <v>0.06</v>
      </c>
      <c r="HW143" s="66">
        <v>0</v>
      </c>
      <c r="HZ143" s="66" t="s">
        <v>145</v>
      </c>
      <c r="IA143" s="75">
        <v>0.19</v>
      </c>
      <c r="IB143" s="75">
        <v>0.48</v>
      </c>
      <c r="IC143" s="75">
        <v>0</v>
      </c>
      <c r="ID143" s="75">
        <v>0</v>
      </c>
      <c r="IG143" s="66" t="s">
        <v>145</v>
      </c>
      <c r="IH143" s="66">
        <v>0</v>
      </c>
      <c r="II143" s="66">
        <v>0</v>
      </c>
      <c r="IJ143" s="66">
        <v>0</v>
      </c>
      <c r="IK143" s="66">
        <v>0</v>
      </c>
      <c r="IN143" s="66" t="s">
        <v>145</v>
      </c>
      <c r="IO143" s="66">
        <v>0</v>
      </c>
      <c r="IP143" s="66">
        <v>0</v>
      </c>
      <c r="IQ143" s="66">
        <v>0</v>
      </c>
      <c r="IR143" s="66">
        <v>0</v>
      </c>
      <c r="IU143" s="66" t="s">
        <v>145</v>
      </c>
      <c r="IV143" s="66">
        <v>0</v>
      </c>
      <c r="IW143" s="66">
        <v>0</v>
      </c>
      <c r="IX143" s="66">
        <v>0</v>
      </c>
      <c r="IY143" s="66">
        <v>0</v>
      </c>
      <c r="JB143" s="66" t="s">
        <v>145</v>
      </c>
      <c r="JC143" s="76">
        <v>7.0000000000000007E-2</v>
      </c>
      <c r="JD143" s="76">
        <v>0</v>
      </c>
      <c r="JE143" s="76">
        <v>0</v>
      </c>
      <c r="JF143" s="76">
        <v>0</v>
      </c>
      <c r="JI143" s="66" t="s">
        <v>145</v>
      </c>
      <c r="JJ143" s="66">
        <v>0</v>
      </c>
      <c r="JK143" s="66">
        <v>0</v>
      </c>
      <c r="JL143" s="66">
        <v>0</v>
      </c>
      <c r="JM143" s="66">
        <v>0</v>
      </c>
      <c r="JP143" s="72" t="s">
        <v>145</v>
      </c>
      <c r="JQ143" s="72">
        <v>0</v>
      </c>
      <c r="JR143" s="72">
        <v>0</v>
      </c>
      <c r="JS143" s="72">
        <v>0</v>
      </c>
      <c r="JT143" s="72">
        <v>0</v>
      </c>
      <c r="JW143" s="76" t="s">
        <v>145</v>
      </c>
      <c r="JX143" s="76">
        <v>0</v>
      </c>
      <c r="JY143" s="76">
        <v>0</v>
      </c>
      <c r="JZ143" s="76">
        <v>0</v>
      </c>
      <c r="KA143" s="76">
        <v>0</v>
      </c>
      <c r="KD143" s="76" t="s">
        <v>145</v>
      </c>
      <c r="KE143" s="76">
        <v>7.0000000000000007E-2</v>
      </c>
      <c r="KF143" s="76">
        <v>0</v>
      </c>
      <c r="KG143" s="76">
        <v>0</v>
      </c>
      <c r="KH143" s="76">
        <v>0</v>
      </c>
      <c r="KK143" s="6" t="s">
        <v>145</v>
      </c>
      <c r="KL143" s="6">
        <v>0</v>
      </c>
      <c r="KM143" s="6">
        <v>0</v>
      </c>
      <c r="KN143" s="6">
        <v>0</v>
      </c>
      <c r="KO143" s="6">
        <v>0</v>
      </c>
      <c r="KR143" s="76" t="s">
        <v>145</v>
      </c>
      <c r="KS143" s="76">
        <v>0.05</v>
      </c>
      <c r="KT143" s="76">
        <v>0</v>
      </c>
      <c r="KU143" s="76">
        <v>0.11</v>
      </c>
      <c r="KV143" s="76">
        <v>0</v>
      </c>
      <c r="KY143" s="76" t="s">
        <v>145</v>
      </c>
      <c r="KZ143" s="76">
        <v>0</v>
      </c>
      <c r="LA143" s="76">
        <v>0</v>
      </c>
      <c r="LB143" s="76">
        <v>0</v>
      </c>
      <c r="LC143" s="76">
        <v>0</v>
      </c>
      <c r="LF143" s="76" t="s">
        <v>145</v>
      </c>
      <c r="LG143" s="76">
        <v>0.05</v>
      </c>
      <c r="LH143" s="76">
        <v>0.21</v>
      </c>
      <c r="LI143" s="76">
        <v>0</v>
      </c>
      <c r="LJ143" s="76">
        <v>0</v>
      </c>
      <c r="LM143" s="76" t="s">
        <v>145</v>
      </c>
      <c r="LN143" s="76">
        <v>0</v>
      </c>
      <c r="LO143" s="76">
        <v>0</v>
      </c>
      <c r="LP143" s="76">
        <v>0</v>
      </c>
      <c r="LQ143" s="76">
        <v>0</v>
      </c>
      <c r="LR143" s="76"/>
      <c r="LS143" s="76"/>
      <c r="LT143" s="76" t="s">
        <v>145</v>
      </c>
      <c r="LU143" s="76">
        <v>0.05</v>
      </c>
      <c r="LV143" s="76">
        <v>0.17</v>
      </c>
      <c r="LW143" s="76">
        <v>0</v>
      </c>
      <c r="LX143" s="76">
        <v>0</v>
      </c>
      <c r="LY143" s="76"/>
      <c r="LZ143" s="76"/>
      <c r="MA143" s="76" t="s">
        <v>145</v>
      </c>
      <c r="MB143" s="76">
        <v>0</v>
      </c>
      <c r="MC143" s="76">
        <v>0</v>
      </c>
      <c r="MD143" s="76">
        <v>0</v>
      </c>
      <c r="ME143" s="76">
        <v>0</v>
      </c>
      <c r="MH143" s="76" t="s">
        <v>145</v>
      </c>
      <c r="MI143" s="76">
        <v>0.08</v>
      </c>
      <c r="MJ143" s="76">
        <v>0</v>
      </c>
      <c r="MK143" s="76">
        <v>0</v>
      </c>
      <c r="ML143" s="76">
        <v>0</v>
      </c>
      <c r="MM143" s="76"/>
      <c r="MN143" s="76"/>
      <c r="MO143" s="76" t="s">
        <v>145</v>
      </c>
      <c r="MP143" s="76">
        <v>0</v>
      </c>
      <c r="MQ143" s="76">
        <v>0</v>
      </c>
      <c r="MR143" s="76">
        <v>0</v>
      </c>
      <c r="MS143" s="76">
        <v>0</v>
      </c>
    </row>
    <row r="144" spans="1:357" x14ac:dyDescent="0.25">
      <c r="A144" s="1">
        <v>6.95</v>
      </c>
      <c r="B144" s="1">
        <v>7</v>
      </c>
      <c r="C144" s="1" t="s">
        <v>146</v>
      </c>
      <c r="D144" s="1">
        <v>0.04</v>
      </c>
      <c r="E144" s="1">
        <v>0</v>
      </c>
      <c r="F144" s="1">
        <v>0</v>
      </c>
      <c r="G144" s="1">
        <v>0</v>
      </c>
      <c r="H144" s="1"/>
      <c r="I144" s="1"/>
      <c r="J144" s="1" t="s">
        <v>146</v>
      </c>
      <c r="K144" s="1">
        <v>0.12</v>
      </c>
      <c r="L144" s="1">
        <v>0.32</v>
      </c>
      <c r="M144" s="1">
        <v>0</v>
      </c>
      <c r="N144" s="1">
        <v>0</v>
      </c>
      <c r="O144" s="1"/>
      <c r="P144" s="1"/>
      <c r="Q144" s="1" t="s">
        <v>146</v>
      </c>
      <c r="R144" s="1">
        <v>0</v>
      </c>
      <c r="S144" s="1">
        <v>0</v>
      </c>
      <c r="T144" s="1">
        <v>0</v>
      </c>
      <c r="U144" s="1">
        <v>0</v>
      </c>
      <c r="V144" s="1"/>
      <c r="W144" s="1"/>
      <c r="X144" s="1" t="s">
        <v>146</v>
      </c>
      <c r="Y144" s="1">
        <v>0.4</v>
      </c>
      <c r="Z144" s="1">
        <v>1.06</v>
      </c>
      <c r="AA144" s="1">
        <v>0.21</v>
      </c>
      <c r="AB144" s="1">
        <v>0.25</v>
      </c>
      <c r="AC144" s="1"/>
      <c r="AD144" s="1"/>
      <c r="AE144" s="6" t="s">
        <v>146</v>
      </c>
      <c r="AF144" s="6">
        <v>0.45</v>
      </c>
      <c r="AG144" s="6">
        <v>0.79</v>
      </c>
      <c r="AH144" s="6">
        <v>0.49</v>
      </c>
      <c r="AI144" s="6">
        <v>0</v>
      </c>
      <c r="AJ144" s="1"/>
      <c r="AK144" s="1"/>
      <c r="AL144" s="6" t="s">
        <v>146</v>
      </c>
      <c r="AM144" s="6">
        <v>0</v>
      </c>
      <c r="AN144" s="6">
        <v>0</v>
      </c>
      <c r="AO144" s="6">
        <v>0</v>
      </c>
      <c r="AP144" s="6">
        <v>0</v>
      </c>
      <c r="AQ144" s="1"/>
      <c r="AR144" s="1"/>
      <c r="AS144" s="6" t="s">
        <v>146</v>
      </c>
      <c r="AT144" s="6">
        <v>0.17</v>
      </c>
      <c r="AU144" s="6">
        <v>0.5</v>
      </c>
      <c r="AV144" s="6">
        <v>0</v>
      </c>
      <c r="AW144" s="6">
        <v>0.23</v>
      </c>
      <c r="AZ144" s="6" t="s">
        <v>146</v>
      </c>
      <c r="BA144" s="6">
        <v>0.22</v>
      </c>
      <c r="BB144" s="6">
        <v>0.51</v>
      </c>
      <c r="BC144" s="6">
        <v>0</v>
      </c>
      <c r="BD144" s="6">
        <v>0.56999999999999995</v>
      </c>
      <c r="BG144" s="6" t="s">
        <v>146</v>
      </c>
      <c r="BH144" s="6">
        <v>0</v>
      </c>
      <c r="BI144" s="6">
        <v>0</v>
      </c>
      <c r="BJ144" s="6">
        <v>0</v>
      </c>
      <c r="BK144" s="6">
        <v>0</v>
      </c>
      <c r="BN144" s="6" t="s">
        <v>146</v>
      </c>
      <c r="BO144" s="6">
        <v>0.5</v>
      </c>
      <c r="BP144" s="6">
        <v>0.57999999999999996</v>
      </c>
      <c r="BQ144" s="6">
        <v>0.11</v>
      </c>
      <c r="BR144" s="6">
        <v>1.72</v>
      </c>
      <c r="BU144" s="6" t="s">
        <v>146</v>
      </c>
      <c r="BV144" s="6">
        <v>0.38</v>
      </c>
      <c r="BW144" s="6">
        <v>0.94</v>
      </c>
      <c r="BX144" s="6">
        <v>0.3</v>
      </c>
      <c r="BY144" s="6">
        <v>0</v>
      </c>
      <c r="CB144" s="6" t="s">
        <v>146</v>
      </c>
      <c r="CC144" s="6">
        <v>0.16</v>
      </c>
      <c r="CD144" s="6">
        <v>0.23</v>
      </c>
      <c r="CE144" s="6">
        <v>0</v>
      </c>
      <c r="CF144" s="6">
        <v>0.59</v>
      </c>
      <c r="CI144" s="6" t="s">
        <v>146</v>
      </c>
      <c r="CJ144" s="6">
        <v>0.15</v>
      </c>
      <c r="CK144" s="6">
        <v>0</v>
      </c>
      <c r="CL144" s="6">
        <v>0.06</v>
      </c>
      <c r="CM144" s="6">
        <v>0.43</v>
      </c>
      <c r="CP144" s="6" t="s">
        <v>146</v>
      </c>
      <c r="CQ144" s="6">
        <v>0.11</v>
      </c>
      <c r="CR144" s="6">
        <v>0.37</v>
      </c>
      <c r="CS144" s="6">
        <v>0</v>
      </c>
      <c r="CT144" s="6">
        <v>0</v>
      </c>
      <c r="CW144" s="6" t="s">
        <v>146</v>
      </c>
      <c r="CX144" s="6">
        <v>0.2</v>
      </c>
      <c r="CY144" s="6">
        <v>0.23</v>
      </c>
      <c r="CZ144" s="6">
        <v>0.14000000000000001</v>
      </c>
      <c r="DA144" s="6">
        <v>0.44</v>
      </c>
      <c r="DD144" s="6" t="s">
        <v>146</v>
      </c>
      <c r="DE144" s="6">
        <v>0.05</v>
      </c>
      <c r="DF144" s="6">
        <v>0.16</v>
      </c>
      <c r="DG144" s="6">
        <v>0</v>
      </c>
      <c r="DH144" s="6">
        <v>0</v>
      </c>
      <c r="DK144" s="6" t="s">
        <v>146</v>
      </c>
      <c r="DL144" s="6">
        <v>0</v>
      </c>
      <c r="DM144" s="6">
        <v>0</v>
      </c>
      <c r="DN144" s="6">
        <v>0</v>
      </c>
      <c r="DO144" s="6">
        <v>0</v>
      </c>
      <c r="DR144" s="6" t="s">
        <v>146</v>
      </c>
      <c r="DS144" s="6">
        <v>0.16</v>
      </c>
      <c r="DT144" s="6">
        <v>0.4</v>
      </c>
      <c r="DU144" s="6">
        <v>0.1</v>
      </c>
      <c r="DV144" s="6">
        <v>0</v>
      </c>
      <c r="DY144" s="6" t="s">
        <v>146</v>
      </c>
      <c r="DZ144" s="6">
        <v>0.13</v>
      </c>
      <c r="EA144" s="6">
        <v>0.32</v>
      </c>
      <c r="EB144" s="6">
        <v>0</v>
      </c>
      <c r="EC144" s="6">
        <v>0.21</v>
      </c>
      <c r="EF144" s="6" t="s">
        <v>146</v>
      </c>
      <c r="EG144" s="6">
        <v>0.08</v>
      </c>
      <c r="EH144" s="6">
        <v>0.23</v>
      </c>
      <c r="EI144" s="6">
        <v>0</v>
      </c>
      <c r="EJ144" s="6">
        <v>0</v>
      </c>
      <c r="EM144" s="6" t="s">
        <v>146</v>
      </c>
      <c r="EN144" s="6">
        <v>0.1</v>
      </c>
      <c r="EO144" s="6">
        <v>0.34</v>
      </c>
      <c r="EP144" s="6">
        <v>0</v>
      </c>
      <c r="EQ144" s="6">
        <v>0</v>
      </c>
      <c r="ET144" s="6" t="s">
        <v>146</v>
      </c>
      <c r="EU144" s="6">
        <v>0.1</v>
      </c>
      <c r="EV144" s="6">
        <v>0.34</v>
      </c>
      <c r="EW144" s="6">
        <v>0</v>
      </c>
      <c r="EX144" s="6">
        <v>0</v>
      </c>
      <c r="FA144" s="6" t="s">
        <v>146</v>
      </c>
      <c r="FB144" s="6">
        <v>0.19</v>
      </c>
      <c r="FC144" s="6">
        <v>0.54</v>
      </c>
      <c r="FD144" s="6">
        <v>0.05</v>
      </c>
      <c r="FE144" s="6">
        <v>0</v>
      </c>
      <c r="FH144" s="6" t="s">
        <v>146</v>
      </c>
      <c r="FI144" s="6">
        <v>0.25</v>
      </c>
      <c r="FJ144" s="6">
        <v>0.39</v>
      </c>
      <c r="FK144" s="6">
        <v>0.18</v>
      </c>
      <c r="FL144" s="6">
        <v>0</v>
      </c>
      <c r="FO144" s="6" t="s">
        <v>146</v>
      </c>
      <c r="FP144" s="6">
        <v>0</v>
      </c>
      <c r="FQ144" s="6">
        <v>0</v>
      </c>
      <c r="FR144" s="6">
        <v>0</v>
      </c>
      <c r="FS144" s="6">
        <v>0</v>
      </c>
      <c r="FV144" s="6" t="s">
        <v>146</v>
      </c>
      <c r="FW144" s="6">
        <v>0</v>
      </c>
      <c r="FX144" s="6">
        <v>0</v>
      </c>
      <c r="FY144" s="6">
        <v>0</v>
      </c>
      <c r="FZ144" s="6">
        <v>0</v>
      </c>
      <c r="GC144" s="6" t="s">
        <v>146</v>
      </c>
      <c r="GD144" s="6">
        <v>0</v>
      </c>
      <c r="GE144" s="6">
        <v>0</v>
      </c>
      <c r="GF144" s="6">
        <v>0</v>
      </c>
      <c r="GG144" s="6">
        <v>0</v>
      </c>
      <c r="GJ144" s="58" t="s">
        <v>146</v>
      </c>
      <c r="GK144" s="58">
        <v>0</v>
      </c>
      <c r="GL144" s="58">
        <v>0</v>
      </c>
      <c r="GM144" s="58">
        <v>0</v>
      </c>
      <c r="GN144" s="58">
        <v>0</v>
      </c>
      <c r="GQ144" s="58" t="s">
        <v>146</v>
      </c>
      <c r="GR144" s="58">
        <v>0</v>
      </c>
      <c r="GS144" s="58">
        <v>0</v>
      </c>
      <c r="GT144" s="58">
        <v>0</v>
      </c>
      <c r="GU144" s="58">
        <v>0</v>
      </c>
      <c r="GX144" s="62" t="s">
        <v>146</v>
      </c>
      <c r="GY144" s="62">
        <v>0.27</v>
      </c>
      <c r="GZ144" s="62">
        <v>0</v>
      </c>
      <c r="HA144" s="62">
        <v>0</v>
      </c>
      <c r="HB144" s="62">
        <v>3.45</v>
      </c>
      <c r="HE144" s="66" t="s">
        <v>146</v>
      </c>
      <c r="HF144" s="66">
        <v>0.32</v>
      </c>
      <c r="HG144" s="66">
        <v>0</v>
      </c>
      <c r="HH144" s="66">
        <v>0</v>
      </c>
      <c r="HI144" s="66">
        <v>2.33</v>
      </c>
      <c r="HL144" s="66" t="s">
        <v>146</v>
      </c>
      <c r="HM144" s="66">
        <v>0</v>
      </c>
      <c r="HN144" s="66">
        <v>0</v>
      </c>
      <c r="HO144" s="66">
        <v>0</v>
      </c>
      <c r="HP144" s="66">
        <v>0</v>
      </c>
      <c r="HS144" s="66" t="s">
        <v>146</v>
      </c>
      <c r="HT144" s="66">
        <v>0</v>
      </c>
      <c r="HU144" s="66">
        <v>0</v>
      </c>
      <c r="HV144" s="66">
        <v>0</v>
      </c>
      <c r="HW144" s="66">
        <v>0</v>
      </c>
      <c r="HZ144" s="66" t="s">
        <v>146</v>
      </c>
      <c r="IA144" s="75">
        <v>0</v>
      </c>
      <c r="IB144" s="75">
        <v>0</v>
      </c>
      <c r="IC144" s="75">
        <v>0</v>
      </c>
      <c r="ID144" s="75">
        <v>0</v>
      </c>
      <c r="IG144" s="66" t="s">
        <v>146</v>
      </c>
      <c r="IH144" s="66">
        <v>0.03</v>
      </c>
      <c r="II144" s="66">
        <v>0</v>
      </c>
      <c r="IJ144" s="66">
        <v>0</v>
      </c>
      <c r="IK144" s="66">
        <v>0.3</v>
      </c>
      <c r="IN144" s="66" t="s">
        <v>146</v>
      </c>
      <c r="IO144" s="66">
        <v>0</v>
      </c>
      <c r="IP144" s="66">
        <v>0</v>
      </c>
      <c r="IQ144" s="66">
        <v>0</v>
      </c>
      <c r="IR144" s="66">
        <v>0</v>
      </c>
      <c r="IU144" s="66" t="s">
        <v>146</v>
      </c>
      <c r="IV144" s="66">
        <v>0.09</v>
      </c>
      <c r="IW144" s="66">
        <v>0</v>
      </c>
      <c r="IX144" s="66">
        <v>0</v>
      </c>
      <c r="IY144" s="66">
        <v>1</v>
      </c>
      <c r="JB144" s="66" t="s">
        <v>146</v>
      </c>
      <c r="JC144" s="76">
        <v>0.61</v>
      </c>
      <c r="JD144" s="76">
        <v>0</v>
      </c>
      <c r="JE144" s="76">
        <v>0</v>
      </c>
      <c r="JF144" s="76">
        <v>4.97</v>
      </c>
      <c r="JI144" s="66" t="s">
        <v>146</v>
      </c>
      <c r="JJ144" s="66">
        <v>0</v>
      </c>
      <c r="JK144" s="66">
        <v>0</v>
      </c>
      <c r="JL144" s="66">
        <v>0</v>
      </c>
      <c r="JM144" s="66">
        <v>0</v>
      </c>
      <c r="JP144" s="72" t="s">
        <v>146</v>
      </c>
      <c r="JQ144" s="72">
        <v>0.05</v>
      </c>
      <c r="JR144" s="72">
        <v>0</v>
      </c>
      <c r="JS144" s="72">
        <v>0</v>
      </c>
      <c r="JT144" s="72">
        <v>0</v>
      </c>
      <c r="JW144" s="76" t="s">
        <v>146</v>
      </c>
      <c r="JX144" s="76">
        <v>0.1</v>
      </c>
      <c r="JY144" s="76">
        <v>0</v>
      </c>
      <c r="JZ144" s="76">
        <v>0</v>
      </c>
      <c r="KA144" s="76">
        <v>0.71</v>
      </c>
      <c r="KD144" s="76" t="s">
        <v>146</v>
      </c>
      <c r="KE144" s="76">
        <v>0.05</v>
      </c>
      <c r="KF144" s="76">
        <v>0</v>
      </c>
      <c r="KG144" s="76">
        <v>0</v>
      </c>
      <c r="KH144" s="76">
        <v>0.43</v>
      </c>
      <c r="KK144" s="6" t="s">
        <v>146</v>
      </c>
      <c r="KL144" s="6">
        <v>0.1</v>
      </c>
      <c r="KM144" s="6">
        <v>0</v>
      </c>
      <c r="KN144" s="6">
        <v>0</v>
      </c>
      <c r="KO144" s="6">
        <v>0.4</v>
      </c>
      <c r="KR144" s="76" t="s">
        <v>146</v>
      </c>
      <c r="KS144" s="76">
        <v>0.16</v>
      </c>
      <c r="KT144" s="76">
        <v>0</v>
      </c>
      <c r="KU144" s="76">
        <v>0</v>
      </c>
      <c r="KV144" s="76">
        <v>1.03</v>
      </c>
      <c r="KY144" s="76" t="s">
        <v>146</v>
      </c>
      <c r="KZ144" s="76">
        <v>0.84</v>
      </c>
      <c r="LA144" s="76">
        <v>0</v>
      </c>
      <c r="LB144" s="76">
        <v>0</v>
      </c>
      <c r="LC144" s="76">
        <v>6.1</v>
      </c>
      <c r="LF144" s="76" t="s">
        <v>146</v>
      </c>
      <c r="LG144" s="76">
        <v>0.14000000000000001</v>
      </c>
      <c r="LH144" s="76">
        <v>0</v>
      </c>
      <c r="LI144" s="76">
        <v>0</v>
      </c>
      <c r="LJ144" s="76">
        <v>0.99</v>
      </c>
      <c r="LM144" s="76" t="s">
        <v>146</v>
      </c>
      <c r="LN144" s="76">
        <v>0.05</v>
      </c>
      <c r="LO144" s="76">
        <v>0</v>
      </c>
      <c r="LP144" s="76">
        <v>0</v>
      </c>
      <c r="LQ144" s="76">
        <v>0.44</v>
      </c>
      <c r="LR144" s="76"/>
      <c r="LS144" s="76"/>
      <c r="LT144" s="76" t="s">
        <v>146</v>
      </c>
      <c r="LU144" s="76">
        <v>0.28000000000000003</v>
      </c>
      <c r="LV144" s="76">
        <v>0</v>
      </c>
      <c r="LW144" s="76">
        <v>0</v>
      </c>
      <c r="LX144" s="76">
        <v>1.89</v>
      </c>
      <c r="LY144" s="76"/>
      <c r="LZ144" s="76"/>
      <c r="MA144" s="76" t="s">
        <v>146</v>
      </c>
      <c r="MB144" s="76">
        <v>0.39</v>
      </c>
      <c r="MC144" s="76">
        <v>0</v>
      </c>
      <c r="MD144" s="76">
        <v>0.23</v>
      </c>
      <c r="ME144" s="76">
        <v>1.98</v>
      </c>
      <c r="MH144" s="76" t="s">
        <v>146</v>
      </c>
      <c r="MI144" s="76">
        <v>0.65</v>
      </c>
      <c r="MJ144" s="76">
        <v>0.15</v>
      </c>
      <c r="MK144" s="76">
        <v>0.17</v>
      </c>
      <c r="ML144" s="76">
        <v>3.9</v>
      </c>
      <c r="MM144" s="76"/>
      <c r="MN144" s="76"/>
      <c r="MO144" s="76" t="s">
        <v>146</v>
      </c>
      <c r="MP144" s="76">
        <v>0.06</v>
      </c>
      <c r="MQ144" s="76">
        <v>0.22</v>
      </c>
      <c r="MR144" s="76">
        <v>0</v>
      </c>
      <c r="MS144" s="76">
        <v>0</v>
      </c>
    </row>
    <row r="145" spans="1:357" x14ac:dyDescent="0.25">
      <c r="A145" s="1">
        <v>7</v>
      </c>
      <c r="B145" s="1">
        <v>7.05</v>
      </c>
      <c r="C145" s="1" t="s">
        <v>147</v>
      </c>
      <c r="D145" s="1">
        <v>0.26</v>
      </c>
      <c r="E145" s="1">
        <v>0</v>
      </c>
      <c r="F145" s="1">
        <v>0.22</v>
      </c>
      <c r="G145" s="1">
        <v>0.4</v>
      </c>
      <c r="H145" s="1"/>
      <c r="I145" s="1"/>
      <c r="J145" s="1" t="s">
        <v>147</v>
      </c>
      <c r="K145" s="1">
        <v>0</v>
      </c>
      <c r="L145" s="1">
        <v>0</v>
      </c>
      <c r="M145" s="1">
        <v>0</v>
      </c>
      <c r="N145" s="1">
        <v>0</v>
      </c>
      <c r="O145" s="1"/>
      <c r="P145" s="1"/>
      <c r="Q145" s="1" t="s">
        <v>147</v>
      </c>
      <c r="R145" s="1">
        <v>0.1</v>
      </c>
      <c r="S145" s="1">
        <v>0.43</v>
      </c>
      <c r="T145" s="1">
        <v>0</v>
      </c>
      <c r="U145" s="1">
        <v>0</v>
      </c>
      <c r="V145" s="1"/>
      <c r="W145" s="1"/>
      <c r="X145" s="1" t="s">
        <v>147</v>
      </c>
      <c r="Y145" s="1">
        <v>0</v>
      </c>
      <c r="Z145" s="1">
        <v>0</v>
      </c>
      <c r="AA145" s="1">
        <v>0</v>
      </c>
      <c r="AB145" s="1">
        <v>0</v>
      </c>
      <c r="AC145" s="1"/>
      <c r="AD145" s="1"/>
      <c r="AE145" s="6" t="s">
        <v>147</v>
      </c>
      <c r="AF145" s="6">
        <v>0.05</v>
      </c>
      <c r="AG145" s="6">
        <v>0</v>
      </c>
      <c r="AH145" s="6">
        <v>0</v>
      </c>
      <c r="AI145" s="6">
        <v>0</v>
      </c>
      <c r="AJ145" s="1"/>
      <c r="AK145" s="1"/>
      <c r="AL145" s="6" t="s">
        <v>147</v>
      </c>
      <c r="AM145" s="6">
        <v>0</v>
      </c>
      <c r="AN145" s="6">
        <v>0</v>
      </c>
      <c r="AO145" s="6">
        <v>0</v>
      </c>
      <c r="AP145" s="6">
        <v>0</v>
      </c>
      <c r="AQ145" s="1"/>
      <c r="AR145" s="1"/>
      <c r="AS145" s="6" t="s">
        <v>147</v>
      </c>
      <c r="AT145" s="6">
        <v>0.15</v>
      </c>
      <c r="AU145" s="6">
        <v>0.17</v>
      </c>
      <c r="AV145" s="6">
        <v>0.23</v>
      </c>
      <c r="AW145" s="6">
        <v>0</v>
      </c>
      <c r="AZ145" s="6" t="s">
        <v>147</v>
      </c>
      <c r="BA145" s="6">
        <v>0.03</v>
      </c>
      <c r="BB145" s="6">
        <v>0.1</v>
      </c>
      <c r="BC145" s="6">
        <v>0</v>
      </c>
      <c r="BD145" s="6">
        <v>0</v>
      </c>
      <c r="BG145" s="6" t="s">
        <v>147</v>
      </c>
      <c r="BH145" s="6">
        <v>0.23</v>
      </c>
      <c r="BI145" s="6">
        <v>0</v>
      </c>
      <c r="BJ145" s="6">
        <v>0.28999999999999998</v>
      </c>
      <c r="BK145" s="6">
        <v>0</v>
      </c>
      <c r="BN145" s="6" t="s">
        <v>147</v>
      </c>
      <c r="BO145" s="6">
        <v>0.05</v>
      </c>
      <c r="BP145" s="6">
        <v>0.15</v>
      </c>
      <c r="BQ145" s="6">
        <v>0</v>
      </c>
      <c r="BR145" s="6">
        <v>0</v>
      </c>
      <c r="BU145" s="6" t="s">
        <v>147</v>
      </c>
      <c r="BV145" s="6">
        <v>0</v>
      </c>
      <c r="BW145" s="6">
        <v>0</v>
      </c>
      <c r="BX145" s="6">
        <v>0</v>
      </c>
      <c r="BY145" s="6">
        <v>0</v>
      </c>
      <c r="CB145" s="6" t="s">
        <v>147</v>
      </c>
      <c r="CC145" s="6">
        <v>0</v>
      </c>
      <c r="CD145" s="6">
        <v>0</v>
      </c>
      <c r="CE145" s="6">
        <v>0</v>
      </c>
      <c r="CF145" s="6">
        <v>0</v>
      </c>
      <c r="CI145" s="6" t="s">
        <v>147</v>
      </c>
      <c r="CJ145" s="6">
        <v>0</v>
      </c>
      <c r="CK145" s="6">
        <v>0</v>
      </c>
      <c r="CL145" s="6">
        <v>0</v>
      </c>
      <c r="CM145" s="6">
        <v>0</v>
      </c>
      <c r="CP145" s="6" t="s">
        <v>147</v>
      </c>
      <c r="CQ145" s="6">
        <v>0.02</v>
      </c>
      <c r="CR145" s="6">
        <v>0</v>
      </c>
      <c r="CS145" s="6">
        <v>0.05</v>
      </c>
      <c r="CT145" s="6">
        <v>0</v>
      </c>
      <c r="CW145" s="6" t="s">
        <v>147</v>
      </c>
      <c r="CX145" s="6">
        <v>0.12</v>
      </c>
      <c r="CY145" s="6">
        <v>0</v>
      </c>
      <c r="CZ145" s="6">
        <v>0.05</v>
      </c>
      <c r="DA145" s="6">
        <v>0.35</v>
      </c>
      <c r="DD145" s="6" t="s">
        <v>147</v>
      </c>
      <c r="DE145" s="6">
        <v>0.49</v>
      </c>
      <c r="DF145" s="6">
        <v>0.33</v>
      </c>
      <c r="DG145" s="6">
        <v>0.59</v>
      </c>
      <c r="DH145" s="6">
        <v>0</v>
      </c>
      <c r="DK145" s="6" t="s">
        <v>147</v>
      </c>
      <c r="DL145" s="6">
        <v>0.1</v>
      </c>
      <c r="DM145" s="6">
        <v>0</v>
      </c>
      <c r="DN145" s="6">
        <v>0</v>
      </c>
      <c r="DO145" s="6">
        <v>0</v>
      </c>
      <c r="DR145" s="6" t="s">
        <v>147</v>
      </c>
      <c r="DS145" s="6">
        <v>0.13</v>
      </c>
      <c r="DT145" s="6">
        <v>0</v>
      </c>
      <c r="DU145" s="6">
        <v>0.1</v>
      </c>
      <c r="DV145" s="6">
        <v>0</v>
      </c>
      <c r="DY145" s="6" t="s">
        <v>147</v>
      </c>
      <c r="DZ145" s="6">
        <v>1.27</v>
      </c>
      <c r="EA145" s="6">
        <v>0.13</v>
      </c>
      <c r="EB145" s="6">
        <v>0.77</v>
      </c>
      <c r="EC145" s="6">
        <v>0</v>
      </c>
      <c r="EF145" s="6" t="s">
        <v>147</v>
      </c>
      <c r="EG145" s="6">
        <v>0</v>
      </c>
      <c r="EH145" s="6">
        <v>0</v>
      </c>
      <c r="EI145" s="6">
        <v>0</v>
      </c>
      <c r="EJ145" s="6">
        <v>0</v>
      </c>
      <c r="EM145" s="6" t="s">
        <v>147</v>
      </c>
      <c r="EN145" s="6">
        <v>0.42</v>
      </c>
      <c r="EO145" s="6">
        <v>0</v>
      </c>
      <c r="EP145" s="6">
        <v>0.78</v>
      </c>
      <c r="EQ145" s="6">
        <v>0</v>
      </c>
      <c r="ET145" s="6" t="s">
        <v>147</v>
      </c>
      <c r="EU145" s="6">
        <v>0.11</v>
      </c>
      <c r="EV145" s="6">
        <v>0.21</v>
      </c>
      <c r="EW145" s="6">
        <v>0.1</v>
      </c>
      <c r="EX145" s="6">
        <v>0</v>
      </c>
      <c r="FA145" s="6" t="s">
        <v>147</v>
      </c>
      <c r="FB145" s="6">
        <v>0.24</v>
      </c>
      <c r="FC145" s="6">
        <v>0.16</v>
      </c>
      <c r="FD145" s="6">
        <v>0.11</v>
      </c>
      <c r="FE145" s="6">
        <v>1.06</v>
      </c>
      <c r="FH145" s="6" t="s">
        <v>147</v>
      </c>
      <c r="FI145" s="6">
        <v>0.2</v>
      </c>
      <c r="FJ145" s="6">
        <v>0.3</v>
      </c>
      <c r="FK145" s="6">
        <v>0.1</v>
      </c>
      <c r="FL145" s="6">
        <v>0</v>
      </c>
      <c r="FO145" s="6" t="s">
        <v>147</v>
      </c>
      <c r="FP145" s="6">
        <v>0</v>
      </c>
      <c r="FQ145" s="6">
        <v>0</v>
      </c>
      <c r="FR145" s="6">
        <v>0</v>
      </c>
      <c r="FS145" s="6">
        <v>0</v>
      </c>
      <c r="FV145" s="6" t="s">
        <v>147</v>
      </c>
      <c r="FW145" s="6">
        <v>0</v>
      </c>
      <c r="FX145" s="6">
        <v>0</v>
      </c>
      <c r="FY145" s="6">
        <v>0</v>
      </c>
      <c r="FZ145" s="6">
        <v>0</v>
      </c>
      <c r="GC145" s="6" t="s">
        <v>147</v>
      </c>
      <c r="GD145" s="6">
        <v>0.22</v>
      </c>
      <c r="GE145" s="6">
        <v>0.19</v>
      </c>
      <c r="GF145" s="6">
        <v>0.2</v>
      </c>
      <c r="GG145" s="6">
        <v>0</v>
      </c>
      <c r="GJ145" s="58" t="s">
        <v>147</v>
      </c>
      <c r="GK145" s="58">
        <v>0.03</v>
      </c>
      <c r="GL145" s="58">
        <v>0</v>
      </c>
      <c r="GM145" s="58">
        <v>7.0000000000000007E-2</v>
      </c>
      <c r="GN145" s="58">
        <v>0</v>
      </c>
      <c r="GQ145" s="58" t="s">
        <v>147</v>
      </c>
      <c r="GR145" s="58">
        <v>0.06</v>
      </c>
      <c r="GS145" s="58">
        <v>0</v>
      </c>
      <c r="GT145" s="58">
        <v>0.11</v>
      </c>
      <c r="GU145" s="58">
        <v>0</v>
      </c>
      <c r="GX145" s="62" t="s">
        <v>147</v>
      </c>
      <c r="GY145" s="62">
        <v>0.09</v>
      </c>
      <c r="GZ145" s="62">
        <v>0</v>
      </c>
      <c r="HA145" s="62">
        <v>0.17</v>
      </c>
      <c r="HB145" s="62">
        <v>0</v>
      </c>
      <c r="HE145" s="66" t="s">
        <v>147</v>
      </c>
      <c r="HF145" s="66">
        <v>3.74</v>
      </c>
      <c r="HG145" s="66">
        <v>0.84</v>
      </c>
      <c r="HH145" s="66">
        <v>0.93</v>
      </c>
      <c r="HI145" s="66">
        <v>0.44</v>
      </c>
      <c r="HL145" s="66" t="s">
        <v>147</v>
      </c>
      <c r="HM145" s="66">
        <v>0.4</v>
      </c>
      <c r="HN145" s="66">
        <v>0.53</v>
      </c>
      <c r="HO145" s="66">
        <v>0.2</v>
      </c>
      <c r="HP145" s="66">
        <v>0</v>
      </c>
      <c r="HS145" s="66" t="s">
        <v>147</v>
      </c>
      <c r="HT145" s="66">
        <v>0.15</v>
      </c>
      <c r="HU145" s="66">
        <v>0</v>
      </c>
      <c r="HV145" s="66">
        <v>0.28000000000000003</v>
      </c>
      <c r="HW145" s="66">
        <v>0</v>
      </c>
      <c r="HZ145" s="66" t="s">
        <v>147</v>
      </c>
      <c r="IA145" s="75">
        <v>0.14000000000000001</v>
      </c>
      <c r="IB145" s="75">
        <v>0.16</v>
      </c>
      <c r="IC145" s="75">
        <v>0.09</v>
      </c>
      <c r="ID145" s="75">
        <v>0</v>
      </c>
      <c r="IG145" s="66" t="s">
        <v>147</v>
      </c>
      <c r="IH145" s="66">
        <v>0.09</v>
      </c>
      <c r="II145" s="66">
        <v>0</v>
      </c>
      <c r="IJ145" s="66">
        <v>0.16</v>
      </c>
      <c r="IK145" s="66">
        <v>0</v>
      </c>
      <c r="IN145" s="66" t="s">
        <v>147</v>
      </c>
      <c r="IO145" s="66">
        <v>0.1</v>
      </c>
      <c r="IP145" s="66">
        <v>0.31</v>
      </c>
      <c r="IQ145" s="66">
        <v>0.04</v>
      </c>
      <c r="IR145" s="66">
        <v>0</v>
      </c>
      <c r="IU145" s="66" t="s">
        <v>147</v>
      </c>
      <c r="IV145" s="66">
        <v>0.13</v>
      </c>
      <c r="IW145" s="66">
        <v>0</v>
      </c>
      <c r="IX145" s="66">
        <v>0.14000000000000001</v>
      </c>
      <c r="IY145" s="66">
        <v>0</v>
      </c>
      <c r="JB145" s="66" t="s">
        <v>147</v>
      </c>
      <c r="JC145" s="76">
        <v>0.2</v>
      </c>
      <c r="JD145" s="76">
        <v>0.15</v>
      </c>
      <c r="JE145" s="76">
        <v>0.3</v>
      </c>
      <c r="JF145" s="76">
        <v>0</v>
      </c>
      <c r="JI145" s="66" t="s">
        <v>147</v>
      </c>
      <c r="JJ145" s="66">
        <v>0.26</v>
      </c>
      <c r="JK145" s="66">
        <v>0</v>
      </c>
      <c r="JL145" s="66">
        <v>0.34</v>
      </c>
      <c r="JM145" s="66">
        <v>0</v>
      </c>
      <c r="JP145" s="72" t="s">
        <v>147</v>
      </c>
      <c r="JQ145" s="72">
        <v>0.05</v>
      </c>
      <c r="JR145" s="72">
        <v>0</v>
      </c>
      <c r="JS145" s="72">
        <v>0.11</v>
      </c>
      <c r="JT145" s="72">
        <v>0</v>
      </c>
      <c r="JW145" s="76" t="s">
        <v>147</v>
      </c>
      <c r="JX145" s="76">
        <v>0.05</v>
      </c>
      <c r="JY145" s="76">
        <v>0.17</v>
      </c>
      <c r="JZ145" s="76">
        <v>0</v>
      </c>
      <c r="KA145" s="76">
        <v>0</v>
      </c>
      <c r="KD145" s="76" t="s">
        <v>147</v>
      </c>
      <c r="KE145" s="76">
        <v>0.12</v>
      </c>
      <c r="KF145" s="76">
        <v>0</v>
      </c>
      <c r="KG145" s="76">
        <v>0</v>
      </c>
      <c r="KH145" s="76">
        <v>0</v>
      </c>
      <c r="KK145" s="6" t="s">
        <v>147</v>
      </c>
      <c r="KL145" s="6">
        <v>1.62</v>
      </c>
      <c r="KM145" s="6">
        <v>0.33</v>
      </c>
      <c r="KN145" s="6">
        <v>0.75</v>
      </c>
      <c r="KO145" s="6">
        <v>0</v>
      </c>
      <c r="KR145" s="76" t="s">
        <v>147</v>
      </c>
      <c r="KS145" s="76">
        <v>0.02</v>
      </c>
      <c r="KT145" s="76">
        <v>0.06</v>
      </c>
      <c r="KU145" s="76">
        <v>0</v>
      </c>
      <c r="KV145" s="76">
        <v>0</v>
      </c>
      <c r="KY145" s="76" t="s">
        <v>147</v>
      </c>
      <c r="KZ145" s="76">
        <v>0.19</v>
      </c>
      <c r="LA145" s="76">
        <v>0.5</v>
      </c>
      <c r="LB145" s="76">
        <v>0</v>
      </c>
      <c r="LC145" s="76">
        <v>0</v>
      </c>
      <c r="LF145" s="76" t="s">
        <v>147</v>
      </c>
      <c r="LG145" s="76">
        <v>0.08</v>
      </c>
      <c r="LH145" s="76">
        <v>0</v>
      </c>
      <c r="LI145" s="76">
        <v>0.16</v>
      </c>
      <c r="LJ145" s="76">
        <v>0</v>
      </c>
      <c r="LM145" s="76" t="s">
        <v>147</v>
      </c>
      <c r="LN145" s="76">
        <v>0.14000000000000001</v>
      </c>
      <c r="LO145" s="76">
        <v>0</v>
      </c>
      <c r="LP145" s="76">
        <v>0</v>
      </c>
      <c r="LQ145" s="76">
        <v>0</v>
      </c>
      <c r="LR145" s="76"/>
      <c r="LS145" s="76"/>
      <c r="LT145" s="76" t="s">
        <v>147</v>
      </c>
      <c r="LU145" s="76">
        <v>0</v>
      </c>
      <c r="LV145" s="76">
        <v>0</v>
      </c>
      <c r="LW145" s="76">
        <v>0</v>
      </c>
      <c r="LX145" s="76">
        <v>0</v>
      </c>
      <c r="LY145" s="76"/>
      <c r="LZ145" s="76"/>
      <c r="MA145" s="76" t="s">
        <v>147</v>
      </c>
      <c r="MB145" s="76">
        <v>0.31</v>
      </c>
      <c r="MC145" s="76">
        <v>0.96</v>
      </c>
      <c r="MD145" s="76">
        <v>0</v>
      </c>
      <c r="ME145" s="76">
        <v>0</v>
      </c>
      <c r="MH145" s="76" t="s">
        <v>147</v>
      </c>
      <c r="MI145" s="76">
        <v>0.2</v>
      </c>
      <c r="MJ145" s="76">
        <v>0</v>
      </c>
      <c r="MK145" s="76">
        <v>0.28999999999999998</v>
      </c>
      <c r="ML145" s="76">
        <v>0</v>
      </c>
      <c r="MM145" s="76"/>
      <c r="MN145" s="76"/>
      <c r="MO145" s="76" t="s">
        <v>147</v>
      </c>
      <c r="MP145" s="76">
        <v>0</v>
      </c>
      <c r="MQ145" s="76">
        <v>0</v>
      </c>
      <c r="MR145" s="76">
        <v>0</v>
      </c>
      <c r="MS145" s="76">
        <v>0</v>
      </c>
    </row>
    <row r="146" spans="1:357" x14ac:dyDescent="0.25">
      <c r="A146" s="1">
        <v>7.05</v>
      </c>
      <c r="B146" s="1">
        <v>7.1</v>
      </c>
      <c r="C146" s="1" t="s">
        <v>148</v>
      </c>
      <c r="D146" s="1">
        <v>0</v>
      </c>
      <c r="E146" s="1">
        <v>0</v>
      </c>
      <c r="F146" s="1">
        <v>0</v>
      </c>
      <c r="G146" s="1">
        <v>0</v>
      </c>
      <c r="H146" s="1"/>
      <c r="I146" s="1"/>
      <c r="J146" s="1" t="s">
        <v>148</v>
      </c>
      <c r="K146" s="1">
        <v>0.05</v>
      </c>
      <c r="L146" s="1">
        <v>0.21</v>
      </c>
      <c r="M146" s="1">
        <v>0</v>
      </c>
      <c r="N146" s="1">
        <v>0</v>
      </c>
      <c r="O146" s="1"/>
      <c r="P146" s="1"/>
      <c r="Q146" s="1" t="s">
        <v>148</v>
      </c>
      <c r="R146" s="1">
        <v>0</v>
      </c>
      <c r="S146" s="1">
        <v>0</v>
      </c>
      <c r="T146" s="1">
        <v>0</v>
      </c>
      <c r="U146" s="1">
        <v>0</v>
      </c>
      <c r="V146" s="1"/>
      <c r="W146" s="1"/>
      <c r="X146" s="1" t="s">
        <v>148</v>
      </c>
      <c r="Y146" s="1">
        <v>0.04</v>
      </c>
      <c r="Z146" s="1">
        <v>0.17</v>
      </c>
      <c r="AA146" s="1">
        <v>0</v>
      </c>
      <c r="AB146" s="1">
        <v>0</v>
      </c>
      <c r="AC146" s="1"/>
      <c r="AD146" s="1"/>
      <c r="AE146" s="6" t="s">
        <v>148</v>
      </c>
      <c r="AF146" s="6">
        <v>0</v>
      </c>
      <c r="AG146" s="6">
        <v>0</v>
      </c>
      <c r="AH146" s="6">
        <v>0</v>
      </c>
      <c r="AI146" s="6">
        <v>0</v>
      </c>
      <c r="AJ146" s="1"/>
      <c r="AK146" s="1"/>
      <c r="AL146" s="6" t="s">
        <v>148</v>
      </c>
      <c r="AM146" s="6">
        <v>0</v>
      </c>
      <c r="AN146" s="6">
        <v>0</v>
      </c>
      <c r="AO146" s="6">
        <v>0</v>
      </c>
      <c r="AP146" s="6">
        <v>0</v>
      </c>
      <c r="AQ146" s="1"/>
      <c r="AR146" s="1"/>
      <c r="AS146" s="6" t="s">
        <v>148</v>
      </c>
      <c r="AT146" s="6">
        <v>0</v>
      </c>
      <c r="AU146" s="6">
        <v>0</v>
      </c>
      <c r="AV146" s="6">
        <v>0</v>
      </c>
      <c r="AW146" s="6">
        <v>0</v>
      </c>
      <c r="AZ146" s="6" t="s">
        <v>148</v>
      </c>
      <c r="BA146" s="6">
        <v>0</v>
      </c>
      <c r="BB146" s="6">
        <v>0</v>
      </c>
      <c r="BC146" s="6">
        <v>0</v>
      </c>
      <c r="BD146" s="6">
        <v>0</v>
      </c>
      <c r="BG146" s="6" t="s">
        <v>148</v>
      </c>
      <c r="BH146" s="6">
        <v>0</v>
      </c>
      <c r="BI146" s="6">
        <v>0</v>
      </c>
      <c r="BJ146" s="6">
        <v>0</v>
      </c>
      <c r="BK146" s="6">
        <v>0</v>
      </c>
      <c r="BN146" s="6" t="s">
        <v>148</v>
      </c>
      <c r="BO146" s="6">
        <v>0</v>
      </c>
      <c r="BP146" s="6">
        <v>0</v>
      </c>
      <c r="BQ146" s="6">
        <v>0</v>
      </c>
      <c r="BR146" s="6">
        <v>0</v>
      </c>
      <c r="BU146" s="6" t="s">
        <v>148</v>
      </c>
      <c r="BV146" s="6">
        <v>0</v>
      </c>
      <c r="BW146" s="6">
        <v>0</v>
      </c>
      <c r="BX146" s="6">
        <v>0</v>
      </c>
      <c r="BY146" s="6">
        <v>0</v>
      </c>
      <c r="CB146" s="6" t="s">
        <v>148</v>
      </c>
      <c r="CC146" s="6">
        <v>0</v>
      </c>
      <c r="CD146" s="6">
        <v>0</v>
      </c>
      <c r="CE146" s="6">
        <v>0</v>
      </c>
      <c r="CF146" s="6">
        <v>0</v>
      </c>
      <c r="CI146" s="6" t="s">
        <v>148</v>
      </c>
      <c r="CJ146" s="6">
        <v>0</v>
      </c>
      <c r="CK146" s="6">
        <v>0</v>
      </c>
      <c r="CL146" s="6">
        <v>0</v>
      </c>
      <c r="CM146" s="6">
        <v>0</v>
      </c>
      <c r="CP146" s="6" t="s">
        <v>148</v>
      </c>
      <c r="CQ146" s="6">
        <v>0</v>
      </c>
      <c r="CR146" s="6">
        <v>0</v>
      </c>
      <c r="CS146" s="6">
        <v>0</v>
      </c>
      <c r="CT146" s="6">
        <v>0</v>
      </c>
      <c r="CW146" s="6" t="s">
        <v>148</v>
      </c>
      <c r="CX146" s="6">
        <v>0.12</v>
      </c>
      <c r="CY146" s="6">
        <v>0.28999999999999998</v>
      </c>
      <c r="CZ146" s="6">
        <v>0.09</v>
      </c>
      <c r="DA146" s="6">
        <v>0</v>
      </c>
      <c r="DD146" s="6" t="s">
        <v>148</v>
      </c>
      <c r="DE146" s="6">
        <v>0.23</v>
      </c>
      <c r="DF146" s="6">
        <v>0.24</v>
      </c>
      <c r="DG146" s="6">
        <v>0.31</v>
      </c>
      <c r="DH146" s="6">
        <v>0</v>
      </c>
      <c r="DK146" s="6" t="s">
        <v>148</v>
      </c>
      <c r="DL146" s="6">
        <v>0</v>
      </c>
      <c r="DM146" s="6">
        <v>0</v>
      </c>
      <c r="DN146" s="6">
        <v>0</v>
      </c>
      <c r="DO146" s="6">
        <v>0</v>
      </c>
      <c r="DR146" s="6" t="s">
        <v>148</v>
      </c>
      <c r="DS146" s="6">
        <v>0</v>
      </c>
      <c r="DT146" s="6">
        <v>0</v>
      </c>
      <c r="DU146" s="6">
        <v>0</v>
      </c>
      <c r="DV146" s="6">
        <v>0</v>
      </c>
      <c r="DY146" s="6" t="s">
        <v>148</v>
      </c>
      <c r="DZ146" s="6">
        <v>0</v>
      </c>
      <c r="EA146" s="6">
        <v>0</v>
      </c>
      <c r="EB146" s="6">
        <v>0</v>
      </c>
      <c r="EC146" s="6">
        <v>0</v>
      </c>
      <c r="EF146" s="6" t="s">
        <v>148</v>
      </c>
      <c r="EG146" s="6">
        <v>0</v>
      </c>
      <c r="EH146" s="6">
        <v>0</v>
      </c>
      <c r="EI146" s="6">
        <v>0</v>
      </c>
      <c r="EJ146" s="6">
        <v>0</v>
      </c>
      <c r="EM146" s="6" t="s">
        <v>148</v>
      </c>
      <c r="EN146" s="6">
        <v>0</v>
      </c>
      <c r="EO146" s="6">
        <v>0</v>
      </c>
      <c r="EP146" s="6">
        <v>0</v>
      </c>
      <c r="EQ146" s="6">
        <v>0</v>
      </c>
      <c r="ET146" s="6" t="s">
        <v>148</v>
      </c>
      <c r="EU146" s="6">
        <v>0</v>
      </c>
      <c r="EV146" s="6">
        <v>0</v>
      </c>
      <c r="EW146" s="6">
        <v>0</v>
      </c>
      <c r="EX146" s="6">
        <v>0</v>
      </c>
      <c r="FA146" s="6" t="s">
        <v>148</v>
      </c>
      <c r="FB146" s="6">
        <v>0.06</v>
      </c>
      <c r="FC146" s="6">
        <v>0.18</v>
      </c>
      <c r="FD146" s="6">
        <v>0</v>
      </c>
      <c r="FE146" s="6">
        <v>0</v>
      </c>
      <c r="FH146" s="6" t="s">
        <v>148</v>
      </c>
      <c r="FI146" s="6">
        <v>0.06</v>
      </c>
      <c r="FJ146" s="6">
        <v>0.21</v>
      </c>
      <c r="FK146" s="6">
        <v>0</v>
      </c>
      <c r="FL146" s="6">
        <v>0</v>
      </c>
      <c r="FO146" s="6" t="s">
        <v>148</v>
      </c>
      <c r="FP146" s="6">
        <v>0.19</v>
      </c>
      <c r="FQ146" s="6">
        <v>0</v>
      </c>
      <c r="FR146" s="6">
        <v>0.34</v>
      </c>
      <c r="FS146" s="6">
        <v>0</v>
      </c>
      <c r="FV146" s="6" t="s">
        <v>148</v>
      </c>
      <c r="FW146" s="6">
        <v>0</v>
      </c>
      <c r="FX146" s="6">
        <v>0</v>
      </c>
      <c r="FY146" s="6">
        <v>0</v>
      </c>
      <c r="FZ146" s="6">
        <v>0</v>
      </c>
      <c r="GC146" s="6" t="s">
        <v>148</v>
      </c>
      <c r="GD146" s="6">
        <v>0</v>
      </c>
      <c r="GE146" s="6">
        <v>0</v>
      </c>
      <c r="GF146" s="6">
        <v>0</v>
      </c>
      <c r="GG146" s="6">
        <v>0</v>
      </c>
      <c r="GJ146" s="58" t="s">
        <v>148</v>
      </c>
      <c r="GK146" s="58">
        <v>0</v>
      </c>
      <c r="GL146" s="58">
        <v>0</v>
      </c>
      <c r="GM146" s="58">
        <v>0</v>
      </c>
      <c r="GN146" s="58">
        <v>0</v>
      </c>
      <c r="GQ146" s="58" t="s">
        <v>148</v>
      </c>
      <c r="GR146" s="58">
        <v>0</v>
      </c>
      <c r="GS146" s="58">
        <v>0</v>
      </c>
      <c r="GT146" s="58">
        <v>0</v>
      </c>
      <c r="GU146" s="58">
        <v>0</v>
      </c>
      <c r="GX146" s="62" t="s">
        <v>148</v>
      </c>
      <c r="GY146" s="62">
        <v>0</v>
      </c>
      <c r="GZ146" s="62">
        <v>0</v>
      </c>
      <c r="HA146" s="62">
        <v>0</v>
      </c>
      <c r="HB146" s="62">
        <v>0</v>
      </c>
      <c r="HE146" s="66" t="s">
        <v>148</v>
      </c>
      <c r="HF146" s="66">
        <v>0</v>
      </c>
      <c r="HG146" s="66">
        <v>0</v>
      </c>
      <c r="HH146" s="66">
        <v>0</v>
      </c>
      <c r="HI146" s="66">
        <v>0</v>
      </c>
      <c r="HL146" s="66" t="s">
        <v>148</v>
      </c>
      <c r="HM146" s="66">
        <v>0</v>
      </c>
      <c r="HN146" s="66">
        <v>0</v>
      </c>
      <c r="HO146" s="66">
        <v>0</v>
      </c>
      <c r="HP146" s="66">
        <v>0</v>
      </c>
      <c r="HS146" s="66" t="s">
        <v>148</v>
      </c>
      <c r="HT146" s="66">
        <v>0.06</v>
      </c>
      <c r="HU146" s="66">
        <v>0.19</v>
      </c>
      <c r="HV146" s="66">
        <v>0</v>
      </c>
      <c r="HW146" s="66">
        <v>0</v>
      </c>
      <c r="HZ146" s="66" t="s">
        <v>148</v>
      </c>
      <c r="IA146" s="75">
        <v>0</v>
      </c>
      <c r="IB146" s="75">
        <v>0</v>
      </c>
      <c r="IC146" s="75">
        <v>0</v>
      </c>
      <c r="ID146" s="75">
        <v>0</v>
      </c>
      <c r="IG146" s="66" t="s">
        <v>148</v>
      </c>
      <c r="IH146" s="66">
        <v>0</v>
      </c>
      <c r="II146" s="66">
        <v>0</v>
      </c>
      <c r="IJ146" s="66">
        <v>0</v>
      </c>
      <c r="IK146" s="66">
        <v>0</v>
      </c>
      <c r="IN146" s="66" t="s">
        <v>148</v>
      </c>
      <c r="IO146" s="66">
        <v>0</v>
      </c>
      <c r="IP146" s="66">
        <v>0</v>
      </c>
      <c r="IQ146" s="66">
        <v>0</v>
      </c>
      <c r="IR146" s="66">
        <v>0</v>
      </c>
      <c r="IU146" s="66" t="s">
        <v>148</v>
      </c>
      <c r="IV146" s="66">
        <v>0</v>
      </c>
      <c r="IW146" s="66">
        <v>0</v>
      </c>
      <c r="IX146" s="66">
        <v>0</v>
      </c>
      <c r="IY146" s="66">
        <v>0</v>
      </c>
      <c r="JB146" s="66" t="s">
        <v>148</v>
      </c>
      <c r="JC146" s="76">
        <v>0.11</v>
      </c>
      <c r="JD146" s="76">
        <v>0.43</v>
      </c>
      <c r="JE146" s="76">
        <v>0</v>
      </c>
      <c r="JF146" s="76">
        <v>0</v>
      </c>
      <c r="JI146" s="66" t="s">
        <v>148</v>
      </c>
      <c r="JJ146" s="66">
        <v>0.11</v>
      </c>
      <c r="JK146" s="66">
        <v>0.4</v>
      </c>
      <c r="JL146" s="66">
        <v>0</v>
      </c>
      <c r="JM146" s="66">
        <v>0</v>
      </c>
      <c r="JP146" s="72" t="s">
        <v>148</v>
      </c>
      <c r="JQ146" s="72">
        <v>0.03</v>
      </c>
      <c r="JR146" s="72">
        <v>0</v>
      </c>
      <c r="JS146" s="72">
        <v>0.06</v>
      </c>
      <c r="JT146" s="72">
        <v>0</v>
      </c>
      <c r="JW146" s="76" t="s">
        <v>148</v>
      </c>
      <c r="JX146" s="76">
        <v>0</v>
      </c>
      <c r="JY146" s="76">
        <v>0</v>
      </c>
      <c r="JZ146" s="76">
        <v>0</v>
      </c>
      <c r="KA146" s="76">
        <v>0</v>
      </c>
      <c r="KD146" s="76" t="s">
        <v>148</v>
      </c>
      <c r="KE146" s="76">
        <v>0</v>
      </c>
      <c r="KF146" s="76">
        <v>0</v>
      </c>
      <c r="KG146" s="76">
        <v>0</v>
      </c>
      <c r="KH146" s="76">
        <v>0</v>
      </c>
      <c r="KK146" s="6" t="s">
        <v>148</v>
      </c>
      <c r="KL146" s="6">
        <v>7.0000000000000007E-2</v>
      </c>
      <c r="KM146" s="6">
        <v>0.31</v>
      </c>
      <c r="KN146" s="6">
        <v>0</v>
      </c>
      <c r="KO146" s="6">
        <v>0</v>
      </c>
      <c r="KR146" s="76" t="s">
        <v>148</v>
      </c>
      <c r="KS146" s="76">
        <v>0</v>
      </c>
      <c r="KT146" s="76">
        <v>0</v>
      </c>
      <c r="KU146" s="76">
        <v>0</v>
      </c>
      <c r="KV146" s="76">
        <v>0</v>
      </c>
      <c r="KY146" s="76" t="s">
        <v>148</v>
      </c>
      <c r="KZ146" s="76">
        <v>0</v>
      </c>
      <c r="LA146" s="76">
        <v>0</v>
      </c>
      <c r="LB146" s="76">
        <v>0</v>
      </c>
      <c r="LC146" s="76">
        <v>0</v>
      </c>
      <c r="LF146" s="76" t="s">
        <v>148</v>
      </c>
      <c r="LG146" s="76">
        <v>0.21</v>
      </c>
      <c r="LH146" s="76">
        <v>0.8</v>
      </c>
      <c r="LI146" s="76">
        <v>0</v>
      </c>
      <c r="LJ146" s="76">
        <v>0</v>
      </c>
      <c r="LM146" s="76" t="s">
        <v>148</v>
      </c>
      <c r="LN146" s="76">
        <v>0</v>
      </c>
      <c r="LO146" s="76">
        <v>0</v>
      </c>
      <c r="LP146" s="76">
        <v>0</v>
      </c>
      <c r="LQ146" s="76">
        <v>0</v>
      </c>
      <c r="LR146" s="76"/>
      <c r="LS146" s="76"/>
      <c r="LT146" s="76" t="s">
        <v>148</v>
      </c>
      <c r="LU146" s="76">
        <v>0</v>
      </c>
      <c r="LV146" s="76">
        <v>0</v>
      </c>
      <c r="LW146" s="76">
        <v>0</v>
      </c>
      <c r="LX146" s="76">
        <v>0</v>
      </c>
      <c r="LY146" s="76"/>
      <c r="LZ146" s="76"/>
      <c r="MA146" s="76" t="s">
        <v>148</v>
      </c>
      <c r="MB146" s="76">
        <v>0</v>
      </c>
      <c r="MC146" s="76">
        <v>0</v>
      </c>
      <c r="MD146" s="76">
        <v>0</v>
      </c>
      <c r="ME146" s="76">
        <v>0</v>
      </c>
      <c r="MH146" s="76" t="s">
        <v>148</v>
      </c>
      <c r="MI146" s="76">
        <v>0.05</v>
      </c>
      <c r="MJ146" s="76">
        <v>0.2</v>
      </c>
      <c r="MK146" s="76">
        <v>0</v>
      </c>
      <c r="ML146" s="76">
        <v>0</v>
      </c>
      <c r="MM146" s="76"/>
      <c r="MN146" s="76"/>
      <c r="MO146" s="76" t="s">
        <v>148</v>
      </c>
      <c r="MP146" s="76">
        <v>0</v>
      </c>
      <c r="MQ146" s="76">
        <v>0</v>
      </c>
      <c r="MR146" s="76">
        <v>0</v>
      </c>
      <c r="MS146" s="76">
        <v>0</v>
      </c>
    </row>
    <row r="147" spans="1:357" x14ac:dyDescent="0.25">
      <c r="A147" s="1">
        <v>7.1</v>
      </c>
      <c r="B147" s="1">
        <v>7.15</v>
      </c>
      <c r="C147" s="1" t="s">
        <v>149</v>
      </c>
      <c r="D147" s="1">
        <v>0</v>
      </c>
      <c r="E147" s="1">
        <v>0</v>
      </c>
      <c r="F147" s="1">
        <v>0</v>
      </c>
      <c r="G147" s="1">
        <v>0</v>
      </c>
      <c r="H147" s="1"/>
      <c r="I147" s="1"/>
      <c r="J147" s="1" t="s">
        <v>149</v>
      </c>
      <c r="K147" s="1">
        <v>0.17</v>
      </c>
      <c r="L147" s="1">
        <v>0</v>
      </c>
      <c r="M147" s="1">
        <v>0.34</v>
      </c>
      <c r="N147" s="1">
        <v>0</v>
      </c>
      <c r="O147" s="1"/>
      <c r="P147" s="1"/>
      <c r="Q147" s="1" t="s">
        <v>149</v>
      </c>
      <c r="R147" s="1">
        <v>0.17</v>
      </c>
      <c r="S147" s="1">
        <v>0.21</v>
      </c>
      <c r="T147" s="1">
        <v>0.23</v>
      </c>
      <c r="U147" s="1">
        <v>0</v>
      </c>
      <c r="V147" s="1"/>
      <c r="W147" s="1"/>
      <c r="X147" s="1" t="s">
        <v>149</v>
      </c>
      <c r="Y147" s="1">
        <v>0</v>
      </c>
      <c r="Z147" s="1">
        <v>0</v>
      </c>
      <c r="AA147" s="1">
        <v>0</v>
      </c>
      <c r="AB147" s="1">
        <v>0</v>
      </c>
      <c r="AC147" s="1"/>
      <c r="AD147" s="1"/>
      <c r="AE147" s="6" t="s">
        <v>149</v>
      </c>
      <c r="AF147" s="6">
        <v>0</v>
      </c>
      <c r="AG147" s="6">
        <v>0</v>
      </c>
      <c r="AH147" s="6">
        <v>0</v>
      </c>
      <c r="AI147" s="6">
        <v>0</v>
      </c>
      <c r="AJ147" s="1"/>
      <c r="AK147" s="1"/>
      <c r="AL147" s="6" t="s">
        <v>149</v>
      </c>
      <c r="AM147" s="6">
        <v>0.03</v>
      </c>
      <c r="AN147" s="6">
        <v>0.14000000000000001</v>
      </c>
      <c r="AO147" s="6">
        <v>0</v>
      </c>
      <c r="AP147" s="6">
        <v>0</v>
      </c>
      <c r="AQ147" s="1"/>
      <c r="AR147" s="1"/>
      <c r="AS147" s="6" t="s">
        <v>149</v>
      </c>
      <c r="AT147" s="6">
        <v>0.24</v>
      </c>
      <c r="AU147" s="6">
        <v>0.3</v>
      </c>
      <c r="AV147" s="6">
        <v>0.34</v>
      </c>
      <c r="AW147" s="6">
        <v>0</v>
      </c>
      <c r="AZ147" s="6" t="s">
        <v>149</v>
      </c>
      <c r="BA147" s="6">
        <v>0</v>
      </c>
      <c r="BB147" s="6">
        <v>0</v>
      </c>
      <c r="BC147" s="6">
        <v>0</v>
      </c>
      <c r="BD147" s="6">
        <v>0</v>
      </c>
      <c r="BG147" s="6" t="s">
        <v>149</v>
      </c>
      <c r="BH147" s="6">
        <v>0.24</v>
      </c>
      <c r="BI147" s="6">
        <v>0.69</v>
      </c>
      <c r="BJ147" s="6">
        <v>0.14000000000000001</v>
      </c>
      <c r="BK147" s="6">
        <v>0</v>
      </c>
      <c r="BN147" s="6" t="s">
        <v>149</v>
      </c>
      <c r="BO147" s="6">
        <v>0.18</v>
      </c>
      <c r="BP147" s="6">
        <v>0.12</v>
      </c>
      <c r="BQ147" s="6">
        <v>0.31</v>
      </c>
      <c r="BR147" s="6">
        <v>0</v>
      </c>
      <c r="BU147" s="6" t="s">
        <v>149</v>
      </c>
      <c r="BV147" s="6">
        <v>0</v>
      </c>
      <c r="BW147" s="6">
        <v>0</v>
      </c>
      <c r="BX147" s="6">
        <v>0</v>
      </c>
      <c r="BY147" s="6">
        <v>0</v>
      </c>
      <c r="CB147" s="6" t="s">
        <v>149</v>
      </c>
      <c r="CC147" s="6">
        <v>7.0000000000000007E-2</v>
      </c>
      <c r="CD147" s="6">
        <v>0.16</v>
      </c>
      <c r="CE147" s="6">
        <v>0.06</v>
      </c>
      <c r="CF147" s="6">
        <v>0</v>
      </c>
      <c r="CI147" s="6" t="s">
        <v>149</v>
      </c>
      <c r="CJ147" s="6">
        <v>0.32</v>
      </c>
      <c r="CK147" s="6">
        <v>0.36</v>
      </c>
      <c r="CL147" s="6">
        <v>0.36</v>
      </c>
      <c r="CM147" s="6">
        <v>0</v>
      </c>
      <c r="CP147" s="6" t="s">
        <v>149</v>
      </c>
      <c r="CQ147" s="6">
        <v>0.12</v>
      </c>
      <c r="CR147" s="6">
        <v>0.42</v>
      </c>
      <c r="CS147" s="6">
        <v>0</v>
      </c>
      <c r="CT147" s="6">
        <v>0</v>
      </c>
      <c r="CW147" s="6" t="s">
        <v>149</v>
      </c>
      <c r="CX147" s="6">
        <v>0.04</v>
      </c>
      <c r="CY147" s="6">
        <v>0</v>
      </c>
      <c r="CZ147" s="6">
        <v>7.0000000000000007E-2</v>
      </c>
      <c r="DA147" s="6">
        <v>0</v>
      </c>
      <c r="DD147" s="6" t="s">
        <v>149</v>
      </c>
      <c r="DE147" s="6">
        <v>0</v>
      </c>
      <c r="DF147" s="6">
        <v>0</v>
      </c>
      <c r="DG147" s="6">
        <v>0</v>
      </c>
      <c r="DH147" s="6">
        <v>0</v>
      </c>
      <c r="DK147" s="6" t="s">
        <v>149</v>
      </c>
      <c r="DL147" s="6">
        <v>0.38</v>
      </c>
      <c r="DM147" s="6">
        <v>0.14000000000000001</v>
      </c>
      <c r="DN147" s="6">
        <v>0.63</v>
      </c>
      <c r="DO147" s="6">
        <v>0</v>
      </c>
      <c r="DR147" s="6" t="s">
        <v>149</v>
      </c>
      <c r="DS147" s="6">
        <v>0.22</v>
      </c>
      <c r="DT147" s="6">
        <v>0.13</v>
      </c>
      <c r="DU147" s="6">
        <v>0.35</v>
      </c>
      <c r="DV147" s="6">
        <v>0</v>
      </c>
      <c r="DY147" s="6" t="s">
        <v>149</v>
      </c>
      <c r="DZ147" s="6">
        <v>0</v>
      </c>
      <c r="EA147" s="6">
        <v>0</v>
      </c>
      <c r="EB147" s="6">
        <v>0</v>
      </c>
      <c r="EC147" s="6">
        <v>0</v>
      </c>
      <c r="EF147" s="6" t="s">
        <v>149</v>
      </c>
      <c r="EG147" s="6">
        <v>0.27</v>
      </c>
      <c r="EH147" s="6">
        <v>0.34</v>
      </c>
      <c r="EI147" s="6">
        <v>0.33</v>
      </c>
      <c r="EJ147" s="6">
        <v>0</v>
      </c>
      <c r="EM147" s="6" t="s">
        <v>149</v>
      </c>
      <c r="EN147" s="6">
        <v>0.2</v>
      </c>
      <c r="EO147" s="6">
        <v>0</v>
      </c>
      <c r="EP147" s="6">
        <v>0.16</v>
      </c>
      <c r="EQ147" s="6">
        <v>0.64</v>
      </c>
      <c r="ET147" s="6" t="s">
        <v>149</v>
      </c>
      <c r="EU147" s="6">
        <v>0.03</v>
      </c>
      <c r="EV147" s="6">
        <v>0.11</v>
      </c>
      <c r="EW147" s="6">
        <v>0</v>
      </c>
      <c r="EX147" s="6">
        <v>0</v>
      </c>
      <c r="FA147" s="6" t="s">
        <v>149</v>
      </c>
      <c r="FB147" s="6">
        <v>0.11</v>
      </c>
      <c r="FC147" s="6">
        <v>0.35</v>
      </c>
      <c r="FD147" s="6">
        <v>0</v>
      </c>
      <c r="FE147" s="6">
        <v>0</v>
      </c>
      <c r="FH147" s="6" t="s">
        <v>149</v>
      </c>
      <c r="FI147" s="6">
        <v>0.43</v>
      </c>
      <c r="FJ147" s="6">
        <v>0.92</v>
      </c>
      <c r="FK147" s="6">
        <v>0.33</v>
      </c>
      <c r="FL147" s="6">
        <v>0</v>
      </c>
      <c r="FO147" s="6" t="s">
        <v>149</v>
      </c>
      <c r="FP147" s="6">
        <v>0.24</v>
      </c>
      <c r="FQ147" s="6">
        <v>0.4</v>
      </c>
      <c r="FR147" s="6">
        <v>0.19</v>
      </c>
      <c r="FS147" s="6">
        <v>0</v>
      </c>
      <c r="FV147" s="6" t="s">
        <v>149</v>
      </c>
      <c r="FW147" s="6">
        <v>0.16</v>
      </c>
      <c r="FX147" s="6">
        <v>0.45</v>
      </c>
      <c r="FY147" s="6">
        <v>0.08</v>
      </c>
      <c r="FZ147" s="6">
        <v>0</v>
      </c>
      <c r="GC147" s="6" t="s">
        <v>149</v>
      </c>
      <c r="GD147" s="6">
        <v>7.0000000000000007E-2</v>
      </c>
      <c r="GE147" s="6">
        <v>0</v>
      </c>
      <c r="GF147" s="6">
        <v>0.13</v>
      </c>
      <c r="GG147" s="6">
        <v>0</v>
      </c>
      <c r="GJ147" s="58" t="s">
        <v>149</v>
      </c>
      <c r="GK147" s="58">
        <v>0</v>
      </c>
      <c r="GL147" s="58">
        <v>0</v>
      </c>
      <c r="GM147" s="58">
        <v>0</v>
      </c>
      <c r="GN147" s="58">
        <v>0</v>
      </c>
      <c r="GQ147" s="58" t="s">
        <v>149</v>
      </c>
      <c r="GR147" s="58">
        <v>0.05</v>
      </c>
      <c r="GS147" s="58">
        <v>0</v>
      </c>
      <c r="GT147" s="58">
        <v>0.1</v>
      </c>
      <c r="GU147" s="58">
        <v>0</v>
      </c>
      <c r="GX147" s="62" t="s">
        <v>149</v>
      </c>
      <c r="GY147" s="62">
        <v>0</v>
      </c>
      <c r="GZ147" s="62">
        <v>0</v>
      </c>
      <c r="HA147" s="62">
        <v>0</v>
      </c>
      <c r="HB147" s="62">
        <v>0</v>
      </c>
      <c r="HE147" s="66" t="s">
        <v>149</v>
      </c>
      <c r="HF147" s="66">
        <v>0.31</v>
      </c>
      <c r="HG147" s="66">
        <v>0.88</v>
      </c>
      <c r="HH147" s="66">
        <v>0.17</v>
      </c>
      <c r="HI147" s="66">
        <v>0</v>
      </c>
      <c r="HL147" s="66" t="s">
        <v>149</v>
      </c>
      <c r="HM147" s="66">
        <v>0.16</v>
      </c>
      <c r="HN147" s="66">
        <v>0</v>
      </c>
      <c r="HO147" s="66">
        <v>0.33</v>
      </c>
      <c r="HP147" s="66">
        <v>0</v>
      </c>
      <c r="HS147" s="66" t="s">
        <v>149</v>
      </c>
      <c r="HT147" s="66">
        <v>0.05</v>
      </c>
      <c r="HU147" s="66">
        <v>0</v>
      </c>
      <c r="HV147" s="66">
        <v>0.09</v>
      </c>
      <c r="HW147" s="66">
        <v>0</v>
      </c>
      <c r="HZ147" s="66" t="s">
        <v>149</v>
      </c>
      <c r="IA147" s="75">
        <v>0.2</v>
      </c>
      <c r="IB147" s="75">
        <v>0</v>
      </c>
      <c r="IC147" s="75">
        <v>0.35</v>
      </c>
      <c r="ID147" s="75">
        <v>0</v>
      </c>
      <c r="IG147" s="66" t="s">
        <v>149</v>
      </c>
      <c r="IH147" s="66">
        <v>0.03</v>
      </c>
      <c r="II147" s="66">
        <v>0</v>
      </c>
      <c r="IJ147" s="66">
        <v>0.06</v>
      </c>
      <c r="IK147" s="66">
        <v>0</v>
      </c>
      <c r="IN147" s="66" t="s">
        <v>149</v>
      </c>
      <c r="IO147" s="66">
        <v>0</v>
      </c>
      <c r="IP147" s="66">
        <v>0</v>
      </c>
      <c r="IQ147" s="66">
        <v>0</v>
      </c>
      <c r="IR147" s="66">
        <v>0</v>
      </c>
      <c r="IU147" s="66" t="s">
        <v>149</v>
      </c>
      <c r="IV147" s="66">
        <v>0.14000000000000001</v>
      </c>
      <c r="IW147" s="66">
        <v>0.15</v>
      </c>
      <c r="IX147" s="66">
        <v>0.09</v>
      </c>
      <c r="IY147" s="66">
        <v>0</v>
      </c>
      <c r="JB147" s="66" t="s">
        <v>149</v>
      </c>
      <c r="JC147" s="76">
        <v>0</v>
      </c>
      <c r="JD147" s="76">
        <v>0</v>
      </c>
      <c r="JE147" s="76">
        <v>0</v>
      </c>
      <c r="JF147" s="76">
        <v>0</v>
      </c>
      <c r="JI147" s="66" t="s">
        <v>149</v>
      </c>
      <c r="JJ147" s="66">
        <v>0</v>
      </c>
      <c r="JK147" s="66">
        <v>0</v>
      </c>
      <c r="JL147" s="66">
        <v>0</v>
      </c>
      <c r="JM147" s="66">
        <v>0</v>
      </c>
      <c r="JP147" s="72" t="s">
        <v>149</v>
      </c>
      <c r="JQ147" s="72">
        <v>0</v>
      </c>
      <c r="JR147" s="72">
        <v>0</v>
      </c>
      <c r="JS147" s="72">
        <v>0</v>
      </c>
      <c r="JT147" s="72">
        <v>0</v>
      </c>
      <c r="JW147" s="76" t="s">
        <v>149</v>
      </c>
      <c r="JX147" s="76">
        <v>0.04</v>
      </c>
      <c r="JY147" s="76">
        <v>0</v>
      </c>
      <c r="JZ147" s="76">
        <v>0.08</v>
      </c>
      <c r="KA147" s="76">
        <v>0</v>
      </c>
      <c r="KD147" s="76" t="s">
        <v>149</v>
      </c>
      <c r="KE147" s="76">
        <v>0</v>
      </c>
      <c r="KF147" s="76">
        <v>0</v>
      </c>
      <c r="KG147" s="76">
        <v>0</v>
      </c>
      <c r="KH147" s="76">
        <v>0</v>
      </c>
      <c r="KK147" s="6" t="s">
        <v>149</v>
      </c>
      <c r="KL147" s="6">
        <v>0.15</v>
      </c>
      <c r="KM147" s="6">
        <v>0</v>
      </c>
      <c r="KN147" s="6">
        <v>0.3</v>
      </c>
      <c r="KO147" s="6">
        <v>0</v>
      </c>
      <c r="KR147" s="76" t="s">
        <v>149</v>
      </c>
      <c r="KS147" s="76">
        <v>0.2</v>
      </c>
      <c r="KT147" s="76">
        <v>0</v>
      </c>
      <c r="KU147" s="76">
        <v>0.41</v>
      </c>
      <c r="KV147" s="76">
        <v>0</v>
      </c>
      <c r="KY147" s="76" t="s">
        <v>149</v>
      </c>
      <c r="KZ147" s="76">
        <v>0</v>
      </c>
      <c r="LA147" s="76">
        <v>0</v>
      </c>
      <c r="LB147" s="76">
        <v>0</v>
      </c>
      <c r="LC147" s="76">
        <v>0</v>
      </c>
      <c r="LF147" s="76" t="s">
        <v>149</v>
      </c>
      <c r="LG147" s="76">
        <v>0</v>
      </c>
      <c r="LH147" s="76">
        <v>0</v>
      </c>
      <c r="LI147" s="76">
        <v>0</v>
      </c>
      <c r="LJ147" s="76">
        <v>0</v>
      </c>
      <c r="LM147" s="76" t="s">
        <v>149</v>
      </c>
      <c r="LN147" s="76">
        <v>0.08</v>
      </c>
      <c r="LO147" s="76">
        <v>0</v>
      </c>
      <c r="LP147" s="76">
        <v>0.15</v>
      </c>
      <c r="LQ147" s="76">
        <v>0</v>
      </c>
      <c r="LR147" s="76"/>
      <c r="LS147" s="76"/>
      <c r="LT147" s="76" t="s">
        <v>149</v>
      </c>
      <c r="LU147" s="76">
        <v>0</v>
      </c>
      <c r="LV147" s="76">
        <v>0</v>
      </c>
      <c r="LW147" s="76">
        <v>0</v>
      </c>
      <c r="LX147" s="76">
        <v>0</v>
      </c>
      <c r="LY147" s="76"/>
      <c r="LZ147" s="76"/>
      <c r="MA147" s="76" t="s">
        <v>149</v>
      </c>
      <c r="MB147" s="76">
        <v>0</v>
      </c>
      <c r="MC147" s="76">
        <v>0</v>
      </c>
      <c r="MD147" s="76">
        <v>0</v>
      </c>
      <c r="ME147" s="76">
        <v>0</v>
      </c>
      <c r="MH147" s="76" t="s">
        <v>149</v>
      </c>
      <c r="MI147" s="76">
        <v>0.08</v>
      </c>
      <c r="MJ147" s="76">
        <v>0.28999999999999998</v>
      </c>
      <c r="MK147" s="76">
        <v>0</v>
      </c>
      <c r="ML147" s="76">
        <v>0</v>
      </c>
      <c r="MM147" s="76"/>
      <c r="MN147" s="76"/>
      <c r="MO147" s="76" t="s">
        <v>149</v>
      </c>
      <c r="MP147" s="76">
        <v>0.05</v>
      </c>
      <c r="MQ147" s="76">
        <v>0</v>
      </c>
      <c r="MR147" s="76">
        <v>0.09</v>
      </c>
      <c r="MS147" s="76">
        <v>0</v>
      </c>
    </row>
    <row r="148" spans="1:357" x14ac:dyDescent="0.25">
      <c r="A148" s="1">
        <v>7.15</v>
      </c>
      <c r="B148" s="1">
        <v>7.2</v>
      </c>
      <c r="C148" s="1" t="s">
        <v>150</v>
      </c>
      <c r="D148" s="1">
        <v>0.19</v>
      </c>
      <c r="E148" s="1">
        <v>0.12</v>
      </c>
      <c r="F148" s="1">
        <v>0.33</v>
      </c>
      <c r="G148" s="1">
        <v>0</v>
      </c>
      <c r="H148" s="1"/>
      <c r="I148" s="1"/>
      <c r="J148" s="1" t="s">
        <v>150</v>
      </c>
      <c r="K148" s="1">
        <v>0.27</v>
      </c>
      <c r="L148" s="1">
        <v>0</v>
      </c>
      <c r="M148" s="1">
        <v>0.53</v>
      </c>
      <c r="N148" s="1">
        <v>0</v>
      </c>
      <c r="O148" s="1"/>
      <c r="P148" s="1"/>
      <c r="Q148" s="1" t="s">
        <v>150</v>
      </c>
      <c r="R148" s="1">
        <v>0.35</v>
      </c>
      <c r="S148" s="1">
        <v>0</v>
      </c>
      <c r="T148" s="1">
        <v>0.67</v>
      </c>
      <c r="U148" s="1">
        <v>0</v>
      </c>
      <c r="V148" s="1"/>
      <c r="W148" s="1"/>
      <c r="X148" s="1" t="s">
        <v>150</v>
      </c>
      <c r="Y148" s="1">
        <v>0.69</v>
      </c>
      <c r="Z148" s="1">
        <v>0.36</v>
      </c>
      <c r="AA148" s="1">
        <v>0.44</v>
      </c>
      <c r="AB148" s="1">
        <v>0</v>
      </c>
      <c r="AC148" s="1"/>
      <c r="AD148" s="1"/>
      <c r="AE148" s="6" t="s">
        <v>150</v>
      </c>
      <c r="AF148" s="6">
        <v>0.51</v>
      </c>
      <c r="AG148" s="6">
        <v>0</v>
      </c>
      <c r="AH148" s="6">
        <v>0.94</v>
      </c>
      <c r="AI148" s="6">
        <v>0</v>
      </c>
      <c r="AJ148" s="1"/>
      <c r="AK148" s="1"/>
      <c r="AL148" s="6" t="s">
        <v>150</v>
      </c>
      <c r="AM148" s="6">
        <v>0.1</v>
      </c>
      <c r="AN148" s="6">
        <v>0</v>
      </c>
      <c r="AO148" s="6">
        <v>7.0000000000000007E-2</v>
      </c>
      <c r="AP148" s="6">
        <v>0.37</v>
      </c>
      <c r="AQ148" s="1"/>
      <c r="AR148" s="1"/>
      <c r="AS148" s="6" t="s">
        <v>150</v>
      </c>
      <c r="AT148" s="6">
        <v>0.09</v>
      </c>
      <c r="AU148" s="6">
        <v>0</v>
      </c>
      <c r="AV148" s="6">
        <v>0</v>
      </c>
      <c r="AW148" s="6">
        <v>0.55000000000000004</v>
      </c>
      <c r="AZ148" s="6" t="s">
        <v>150</v>
      </c>
      <c r="BA148" s="6">
        <v>7.0000000000000007E-2</v>
      </c>
      <c r="BB148" s="6">
        <v>0.16</v>
      </c>
      <c r="BC148" s="6">
        <v>0.05</v>
      </c>
      <c r="BD148" s="6">
        <v>0</v>
      </c>
      <c r="BG148" s="6" t="s">
        <v>150</v>
      </c>
      <c r="BH148" s="6">
        <v>0.25</v>
      </c>
      <c r="BI148" s="6">
        <v>0.19</v>
      </c>
      <c r="BJ148" s="6">
        <v>0.37</v>
      </c>
      <c r="BK148" s="6">
        <v>0</v>
      </c>
      <c r="BN148" s="6" t="s">
        <v>150</v>
      </c>
      <c r="BO148" s="6">
        <v>0.03</v>
      </c>
      <c r="BP148" s="6">
        <v>0</v>
      </c>
      <c r="BQ148" s="6">
        <v>0.06</v>
      </c>
      <c r="BR148" s="6">
        <v>0</v>
      </c>
      <c r="BU148" s="6" t="s">
        <v>150</v>
      </c>
      <c r="BV148" s="6">
        <v>0.24</v>
      </c>
      <c r="BW148" s="6">
        <v>0</v>
      </c>
      <c r="BX148" s="6">
        <v>0.44</v>
      </c>
      <c r="BY148" s="6">
        <v>0</v>
      </c>
      <c r="CB148" s="6" t="s">
        <v>150</v>
      </c>
      <c r="CC148" s="6">
        <v>0.08</v>
      </c>
      <c r="CD148" s="6">
        <v>0</v>
      </c>
      <c r="CE148" s="6">
        <v>0.15</v>
      </c>
      <c r="CF148" s="6">
        <v>0</v>
      </c>
      <c r="CI148" s="6" t="s">
        <v>150</v>
      </c>
      <c r="CJ148" s="6">
        <v>0.24</v>
      </c>
      <c r="CK148" s="6">
        <v>0.36</v>
      </c>
      <c r="CL148" s="6">
        <v>0.17</v>
      </c>
      <c r="CM148" s="6">
        <v>0</v>
      </c>
      <c r="CP148" s="6" t="s">
        <v>150</v>
      </c>
      <c r="CQ148" s="6">
        <v>0.05</v>
      </c>
      <c r="CR148" s="6">
        <v>0</v>
      </c>
      <c r="CS148" s="6">
        <v>0.11</v>
      </c>
      <c r="CT148" s="6">
        <v>0</v>
      </c>
      <c r="CW148" s="6" t="s">
        <v>150</v>
      </c>
      <c r="CX148" s="6">
        <v>0</v>
      </c>
      <c r="CY148" s="6">
        <v>0</v>
      </c>
      <c r="CZ148" s="6">
        <v>0</v>
      </c>
      <c r="DA148" s="6">
        <v>0</v>
      </c>
      <c r="DD148" s="6" t="s">
        <v>150</v>
      </c>
      <c r="DE148" s="6">
        <v>0</v>
      </c>
      <c r="DF148" s="6">
        <v>0</v>
      </c>
      <c r="DG148" s="6">
        <v>0</v>
      </c>
      <c r="DH148" s="6">
        <v>0</v>
      </c>
      <c r="DK148" s="6" t="s">
        <v>150</v>
      </c>
      <c r="DL148" s="6">
        <v>0</v>
      </c>
      <c r="DM148" s="6">
        <v>0</v>
      </c>
      <c r="DN148" s="6">
        <v>0</v>
      </c>
      <c r="DO148" s="6">
        <v>0</v>
      </c>
      <c r="DR148" s="6" t="s">
        <v>150</v>
      </c>
      <c r="DS148" s="6">
        <v>0.28999999999999998</v>
      </c>
      <c r="DT148" s="6">
        <v>0</v>
      </c>
      <c r="DU148" s="6">
        <v>0.56999999999999995</v>
      </c>
      <c r="DV148" s="6">
        <v>0</v>
      </c>
      <c r="DY148" s="6" t="s">
        <v>150</v>
      </c>
      <c r="DZ148" s="6">
        <v>0.09</v>
      </c>
      <c r="EA148" s="6">
        <v>0</v>
      </c>
      <c r="EB148" s="6">
        <v>0.19</v>
      </c>
      <c r="EC148" s="6">
        <v>0</v>
      </c>
      <c r="EF148" s="6" t="s">
        <v>150</v>
      </c>
      <c r="EG148" s="6">
        <v>7.0000000000000007E-2</v>
      </c>
      <c r="EH148" s="6">
        <v>0</v>
      </c>
      <c r="EI148" s="6">
        <v>0.15</v>
      </c>
      <c r="EJ148" s="6">
        <v>0</v>
      </c>
      <c r="EM148" s="6" t="s">
        <v>150</v>
      </c>
      <c r="EN148" s="6">
        <v>0.16</v>
      </c>
      <c r="EO148" s="6">
        <v>0</v>
      </c>
      <c r="EP148" s="6">
        <v>0.28999999999999998</v>
      </c>
      <c r="EQ148" s="6">
        <v>0</v>
      </c>
      <c r="ET148" s="6" t="s">
        <v>150</v>
      </c>
      <c r="EU148" s="6">
        <v>0.35</v>
      </c>
      <c r="EV148" s="6">
        <v>0</v>
      </c>
      <c r="EW148" s="6">
        <v>0.67</v>
      </c>
      <c r="EX148" s="6">
        <v>0</v>
      </c>
      <c r="FA148" s="6" t="s">
        <v>150</v>
      </c>
      <c r="FB148" s="6">
        <v>0.31</v>
      </c>
      <c r="FC148" s="6">
        <v>0</v>
      </c>
      <c r="FD148" s="6">
        <v>0.55000000000000004</v>
      </c>
      <c r="FE148" s="6">
        <v>0</v>
      </c>
      <c r="FH148" s="6" t="s">
        <v>150</v>
      </c>
      <c r="FI148" s="6">
        <v>0.15</v>
      </c>
      <c r="FJ148" s="6">
        <v>0.54</v>
      </c>
      <c r="FK148" s="6">
        <v>0</v>
      </c>
      <c r="FL148" s="6">
        <v>0</v>
      </c>
      <c r="FO148" s="6" t="s">
        <v>150</v>
      </c>
      <c r="FP148" s="6">
        <v>0.08</v>
      </c>
      <c r="FQ148" s="6">
        <v>0.34</v>
      </c>
      <c r="FR148" s="6">
        <v>0</v>
      </c>
      <c r="FS148" s="6">
        <v>0</v>
      </c>
      <c r="FV148" s="6" t="s">
        <v>150</v>
      </c>
      <c r="FW148" s="6">
        <v>0</v>
      </c>
      <c r="FX148" s="6">
        <v>0</v>
      </c>
      <c r="FY148" s="6">
        <v>0</v>
      </c>
      <c r="FZ148" s="6">
        <v>0</v>
      </c>
      <c r="GC148" s="6" t="s">
        <v>150</v>
      </c>
      <c r="GD148" s="6">
        <v>0</v>
      </c>
      <c r="GE148" s="6">
        <v>0</v>
      </c>
      <c r="GF148" s="6">
        <v>0</v>
      </c>
      <c r="GG148" s="6">
        <v>0</v>
      </c>
      <c r="GJ148" s="58" t="s">
        <v>150</v>
      </c>
      <c r="GK148" s="58">
        <v>0.12</v>
      </c>
      <c r="GL148" s="58">
        <v>0.21</v>
      </c>
      <c r="GM148" s="58">
        <v>0.12</v>
      </c>
      <c r="GN148" s="58">
        <v>0</v>
      </c>
      <c r="GQ148" s="58" t="s">
        <v>150</v>
      </c>
      <c r="GR148" s="58">
        <v>0</v>
      </c>
      <c r="GS148" s="58">
        <v>0</v>
      </c>
      <c r="GT148" s="58">
        <v>0</v>
      </c>
      <c r="GU148" s="58">
        <v>0</v>
      </c>
      <c r="GX148" s="62" t="s">
        <v>150</v>
      </c>
      <c r="GY148" s="62">
        <v>0</v>
      </c>
      <c r="GZ148" s="62">
        <v>0</v>
      </c>
      <c r="HA148" s="62">
        <v>0</v>
      </c>
      <c r="HB148" s="62">
        <v>0</v>
      </c>
      <c r="HE148" s="66" t="s">
        <v>150</v>
      </c>
      <c r="HF148" s="66">
        <v>0.15</v>
      </c>
      <c r="HG148" s="66">
        <v>0.27</v>
      </c>
      <c r="HH148" s="66">
        <v>0</v>
      </c>
      <c r="HI148" s="66">
        <v>0</v>
      </c>
      <c r="HL148" s="66" t="s">
        <v>150</v>
      </c>
      <c r="HM148" s="66">
        <v>0</v>
      </c>
      <c r="HN148" s="66">
        <v>0</v>
      </c>
      <c r="HO148" s="66">
        <v>0</v>
      </c>
      <c r="HP148" s="66">
        <v>0</v>
      </c>
      <c r="HS148" s="66" t="s">
        <v>150</v>
      </c>
      <c r="HT148" s="66">
        <v>0</v>
      </c>
      <c r="HU148" s="66">
        <v>0</v>
      </c>
      <c r="HV148" s="66">
        <v>0</v>
      </c>
      <c r="HW148" s="66">
        <v>0</v>
      </c>
      <c r="HZ148" s="66" t="s">
        <v>150</v>
      </c>
      <c r="IA148" s="75">
        <v>0</v>
      </c>
      <c r="IB148" s="75">
        <v>0</v>
      </c>
      <c r="IC148" s="75">
        <v>0</v>
      </c>
      <c r="ID148" s="75">
        <v>0</v>
      </c>
      <c r="IG148" s="66" t="s">
        <v>150</v>
      </c>
      <c r="IH148" s="66">
        <v>0</v>
      </c>
      <c r="II148" s="66">
        <v>0</v>
      </c>
      <c r="IJ148" s="66">
        <v>0</v>
      </c>
      <c r="IK148" s="66">
        <v>0</v>
      </c>
      <c r="IN148" s="66" t="s">
        <v>150</v>
      </c>
      <c r="IO148" s="66">
        <v>0.08</v>
      </c>
      <c r="IP148" s="66">
        <v>0</v>
      </c>
      <c r="IQ148" s="66">
        <v>0.15</v>
      </c>
      <c r="IR148" s="66">
        <v>0</v>
      </c>
      <c r="IU148" s="66" t="s">
        <v>150</v>
      </c>
      <c r="IV148" s="66">
        <v>0</v>
      </c>
      <c r="IW148" s="66">
        <v>0</v>
      </c>
      <c r="IX148" s="66">
        <v>0</v>
      </c>
      <c r="IY148" s="66">
        <v>0</v>
      </c>
      <c r="JB148" s="66" t="s">
        <v>150</v>
      </c>
      <c r="JC148" s="76">
        <v>0.09</v>
      </c>
      <c r="JD148" s="76">
        <v>0.36</v>
      </c>
      <c r="JE148" s="76">
        <v>0</v>
      </c>
      <c r="JF148" s="76">
        <v>0</v>
      </c>
      <c r="JI148" s="66" t="s">
        <v>150</v>
      </c>
      <c r="JJ148" s="66">
        <v>0</v>
      </c>
      <c r="JK148" s="66">
        <v>0</v>
      </c>
      <c r="JL148" s="66">
        <v>0</v>
      </c>
      <c r="JM148" s="66">
        <v>0</v>
      </c>
      <c r="JP148" s="72" t="s">
        <v>150</v>
      </c>
      <c r="JQ148" s="72">
        <v>0.15</v>
      </c>
      <c r="JR148" s="72">
        <v>0</v>
      </c>
      <c r="JS148" s="72">
        <v>0.3</v>
      </c>
      <c r="JT148" s="72">
        <v>0</v>
      </c>
      <c r="JW148" s="76" t="s">
        <v>150</v>
      </c>
      <c r="JX148" s="76">
        <v>0</v>
      </c>
      <c r="JY148" s="76">
        <v>0</v>
      </c>
      <c r="JZ148" s="76">
        <v>0</v>
      </c>
      <c r="KA148" s="76">
        <v>0</v>
      </c>
      <c r="KD148" s="76" t="s">
        <v>150</v>
      </c>
      <c r="KE148" s="76">
        <v>0.1</v>
      </c>
      <c r="KF148" s="76">
        <v>0</v>
      </c>
      <c r="KG148" s="76">
        <v>0.21</v>
      </c>
      <c r="KH148" s="76">
        <v>0</v>
      </c>
      <c r="KK148" s="6" t="s">
        <v>150</v>
      </c>
      <c r="KL148" s="6">
        <v>0</v>
      </c>
      <c r="KM148" s="6">
        <v>0</v>
      </c>
      <c r="KN148" s="6">
        <v>0</v>
      </c>
      <c r="KO148" s="6">
        <v>0</v>
      </c>
      <c r="KR148" s="76" t="s">
        <v>150</v>
      </c>
      <c r="KS148" s="76">
        <v>0</v>
      </c>
      <c r="KT148" s="76">
        <v>0</v>
      </c>
      <c r="KU148" s="76">
        <v>0</v>
      </c>
      <c r="KV148" s="76">
        <v>0</v>
      </c>
      <c r="KY148" s="76" t="s">
        <v>150</v>
      </c>
      <c r="KZ148" s="76">
        <v>0</v>
      </c>
      <c r="LA148" s="76">
        <v>0</v>
      </c>
      <c r="LB148" s="76">
        <v>0</v>
      </c>
      <c r="LC148" s="76">
        <v>0</v>
      </c>
      <c r="LF148" s="76" t="s">
        <v>150</v>
      </c>
      <c r="LG148" s="76">
        <v>0</v>
      </c>
      <c r="LH148" s="76">
        <v>0</v>
      </c>
      <c r="LI148" s="76">
        <v>0</v>
      </c>
      <c r="LJ148" s="76">
        <v>0</v>
      </c>
      <c r="LM148" s="76" t="s">
        <v>150</v>
      </c>
      <c r="LN148" s="76">
        <v>0.15</v>
      </c>
      <c r="LO148" s="76">
        <v>0</v>
      </c>
      <c r="LP148" s="76">
        <v>0</v>
      </c>
      <c r="LQ148" s="76">
        <v>0</v>
      </c>
      <c r="LR148" s="76"/>
      <c r="LS148" s="76"/>
      <c r="LT148" s="76" t="s">
        <v>150</v>
      </c>
      <c r="LU148" s="76">
        <v>0</v>
      </c>
      <c r="LV148" s="76">
        <v>0</v>
      </c>
      <c r="LW148" s="76">
        <v>0</v>
      </c>
      <c r="LX148" s="76">
        <v>0</v>
      </c>
      <c r="LY148" s="76"/>
      <c r="LZ148" s="76"/>
      <c r="MA148" s="76" t="s">
        <v>150</v>
      </c>
      <c r="MB148" s="76">
        <v>0.36</v>
      </c>
      <c r="MC148" s="76">
        <v>0.67</v>
      </c>
      <c r="MD148" s="76">
        <v>0.36</v>
      </c>
      <c r="ME148" s="76">
        <v>0</v>
      </c>
      <c r="MH148" s="76" t="s">
        <v>150</v>
      </c>
      <c r="MI148" s="76">
        <v>0</v>
      </c>
      <c r="MJ148" s="76">
        <v>0</v>
      </c>
      <c r="MK148" s="76">
        <v>0</v>
      </c>
      <c r="ML148" s="76">
        <v>0</v>
      </c>
      <c r="MM148" s="76"/>
      <c r="MN148" s="76"/>
      <c r="MO148" s="76" t="s">
        <v>150</v>
      </c>
      <c r="MP148" s="76">
        <v>0.52</v>
      </c>
      <c r="MQ148" s="76">
        <v>0.37</v>
      </c>
      <c r="MR148" s="76">
        <v>0.74</v>
      </c>
      <c r="MS148" s="76">
        <v>0.36</v>
      </c>
    </row>
    <row r="149" spans="1:357" x14ac:dyDescent="0.25">
      <c r="A149" s="1">
        <v>7.2</v>
      </c>
      <c r="B149" s="1">
        <v>7.25</v>
      </c>
      <c r="C149" s="1" t="s">
        <v>151</v>
      </c>
      <c r="D149" s="1">
        <v>0.35</v>
      </c>
      <c r="E149" s="1">
        <v>0.15</v>
      </c>
      <c r="F149" s="1">
        <v>0.48</v>
      </c>
      <c r="G149" s="1">
        <v>0</v>
      </c>
      <c r="H149" s="1"/>
      <c r="I149" s="1"/>
      <c r="J149" s="1" t="s">
        <v>151</v>
      </c>
      <c r="K149" s="1">
        <v>0.43</v>
      </c>
      <c r="L149" s="1">
        <v>0.38</v>
      </c>
      <c r="M149" s="1">
        <v>0.67</v>
      </c>
      <c r="N149" s="1">
        <v>0</v>
      </c>
      <c r="O149" s="1"/>
      <c r="P149" s="1"/>
      <c r="Q149" s="1" t="s">
        <v>151</v>
      </c>
      <c r="R149" s="1">
        <v>0.18</v>
      </c>
      <c r="S149" s="1">
        <v>0</v>
      </c>
      <c r="T149" s="1">
        <v>0.34</v>
      </c>
      <c r="U149" s="1">
        <v>0</v>
      </c>
      <c r="V149" s="1"/>
      <c r="W149" s="1"/>
      <c r="X149" s="1" t="s">
        <v>151</v>
      </c>
      <c r="Y149" s="1">
        <v>0.21</v>
      </c>
      <c r="Z149" s="1">
        <v>0</v>
      </c>
      <c r="AA149" s="1">
        <v>0.38</v>
      </c>
      <c r="AB149" s="1">
        <v>0</v>
      </c>
      <c r="AC149" s="1"/>
      <c r="AD149" s="1"/>
      <c r="AE149" s="6" t="s">
        <v>151</v>
      </c>
      <c r="AF149" s="6">
        <v>0.19</v>
      </c>
      <c r="AG149" s="6">
        <v>0</v>
      </c>
      <c r="AH149" s="6">
        <v>0.35</v>
      </c>
      <c r="AI149" s="6">
        <v>0</v>
      </c>
      <c r="AJ149" s="1"/>
      <c r="AK149" s="1"/>
      <c r="AL149" s="6" t="s">
        <v>151</v>
      </c>
      <c r="AM149" s="6">
        <v>0.17</v>
      </c>
      <c r="AN149" s="6">
        <v>0</v>
      </c>
      <c r="AO149" s="6">
        <v>0.34</v>
      </c>
      <c r="AP149" s="6">
        <v>0</v>
      </c>
      <c r="AQ149" s="1"/>
      <c r="AR149" s="1"/>
      <c r="AS149" s="6" t="s">
        <v>151</v>
      </c>
      <c r="AT149" s="6">
        <v>0</v>
      </c>
      <c r="AU149" s="6">
        <v>0</v>
      </c>
      <c r="AV149" s="6">
        <v>0</v>
      </c>
      <c r="AW149" s="6">
        <v>0</v>
      </c>
      <c r="AZ149" s="6" t="s">
        <v>151</v>
      </c>
      <c r="BA149" s="6">
        <v>0.02</v>
      </c>
      <c r="BB149" s="6">
        <v>0.08</v>
      </c>
      <c r="BC149" s="6">
        <v>0</v>
      </c>
      <c r="BD149" s="6">
        <v>0</v>
      </c>
      <c r="BG149" s="6" t="s">
        <v>151</v>
      </c>
      <c r="BH149" s="6">
        <v>0.44</v>
      </c>
      <c r="BI149" s="6">
        <v>0</v>
      </c>
      <c r="BJ149" s="6">
        <v>0.81</v>
      </c>
      <c r="BK149" s="6">
        <v>0</v>
      </c>
      <c r="BN149" s="6" t="s">
        <v>151</v>
      </c>
      <c r="BO149" s="6">
        <v>0.09</v>
      </c>
      <c r="BP149" s="6">
        <v>0.14000000000000001</v>
      </c>
      <c r="BQ149" s="6">
        <v>0.1</v>
      </c>
      <c r="BR149" s="6">
        <v>0</v>
      </c>
      <c r="BU149" s="6" t="s">
        <v>151</v>
      </c>
      <c r="BV149" s="6">
        <v>0.14000000000000001</v>
      </c>
      <c r="BW149" s="6">
        <v>0.16</v>
      </c>
      <c r="BX149" s="6">
        <v>0.18</v>
      </c>
      <c r="BY149" s="6">
        <v>0</v>
      </c>
      <c r="CB149" s="6" t="s">
        <v>151</v>
      </c>
      <c r="CC149" s="6">
        <v>0.12</v>
      </c>
      <c r="CD149" s="6">
        <v>0</v>
      </c>
      <c r="CE149" s="6">
        <v>0.08</v>
      </c>
      <c r="CF149" s="6">
        <v>0</v>
      </c>
      <c r="CI149" s="6" t="s">
        <v>151</v>
      </c>
      <c r="CJ149" s="6">
        <v>0.04</v>
      </c>
      <c r="CK149" s="6">
        <v>0</v>
      </c>
      <c r="CL149" s="6">
        <v>0.08</v>
      </c>
      <c r="CM149" s="6">
        <v>0</v>
      </c>
      <c r="CP149" s="6" t="s">
        <v>151</v>
      </c>
      <c r="CQ149" s="6">
        <v>0.13</v>
      </c>
      <c r="CR149" s="6">
        <v>0.31</v>
      </c>
      <c r="CS149" s="6">
        <v>0.09</v>
      </c>
      <c r="CT149" s="6">
        <v>0</v>
      </c>
      <c r="CW149" s="6" t="s">
        <v>151</v>
      </c>
      <c r="CX149" s="6">
        <v>0.15</v>
      </c>
      <c r="CY149" s="6">
        <v>0</v>
      </c>
      <c r="CZ149" s="6">
        <v>0.15</v>
      </c>
      <c r="DA149" s="6">
        <v>0</v>
      </c>
      <c r="DD149" s="6" t="s">
        <v>151</v>
      </c>
      <c r="DE149" s="6">
        <v>7.0000000000000007E-2</v>
      </c>
      <c r="DF149" s="6">
        <v>0.24</v>
      </c>
      <c r="DG149" s="6">
        <v>0</v>
      </c>
      <c r="DH149" s="6">
        <v>0</v>
      </c>
      <c r="DK149" s="6" t="s">
        <v>151</v>
      </c>
      <c r="DL149" s="6">
        <v>0.4</v>
      </c>
      <c r="DM149" s="6">
        <v>1.28</v>
      </c>
      <c r="DN149" s="6">
        <v>0</v>
      </c>
      <c r="DO149" s="6">
        <v>0.32</v>
      </c>
      <c r="DR149" s="6" t="s">
        <v>151</v>
      </c>
      <c r="DS149" s="6">
        <v>0.04</v>
      </c>
      <c r="DT149" s="6">
        <v>0</v>
      </c>
      <c r="DU149" s="6">
        <v>0.08</v>
      </c>
      <c r="DV149" s="6">
        <v>0</v>
      </c>
      <c r="DY149" s="6" t="s">
        <v>151</v>
      </c>
      <c r="DZ149" s="6">
        <v>0.04</v>
      </c>
      <c r="EA149" s="6">
        <v>0</v>
      </c>
      <c r="EB149" s="6">
        <v>0.08</v>
      </c>
      <c r="EC149" s="6">
        <v>0</v>
      </c>
      <c r="EF149" s="6" t="s">
        <v>151</v>
      </c>
      <c r="EG149" s="6">
        <v>0.18</v>
      </c>
      <c r="EH149" s="6">
        <v>0.16</v>
      </c>
      <c r="EI149" s="6">
        <v>0.26</v>
      </c>
      <c r="EJ149" s="6">
        <v>0</v>
      </c>
      <c r="EM149" s="6" t="s">
        <v>151</v>
      </c>
      <c r="EN149" s="6">
        <v>0</v>
      </c>
      <c r="EO149" s="6">
        <v>0</v>
      </c>
      <c r="EP149" s="6">
        <v>0</v>
      </c>
      <c r="EQ149" s="6">
        <v>0</v>
      </c>
      <c r="ET149" s="6" t="s">
        <v>151</v>
      </c>
      <c r="EU149" s="6">
        <v>0</v>
      </c>
      <c r="EV149" s="6">
        <v>0</v>
      </c>
      <c r="EW149" s="6">
        <v>0</v>
      </c>
      <c r="EX149" s="6">
        <v>0</v>
      </c>
      <c r="FA149" s="6" t="s">
        <v>151</v>
      </c>
      <c r="FB149" s="6">
        <v>0</v>
      </c>
      <c r="FC149" s="6">
        <v>0</v>
      </c>
      <c r="FD149" s="6">
        <v>0</v>
      </c>
      <c r="FE149" s="6">
        <v>0</v>
      </c>
      <c r="FH149" s="6" t="s">
        <v>151</v>
      </c>
      <c r="FI149" s="6">
        <v>0</v>
      </c>
      <c r="FJ149" s="6">
        <v>0</v>
      </c>
      <c r="FK149" s="6">
        <v>0</v>
      </c>
      <c r="FL149" s="6">
        <v>0</v>
      </c>
      <c r="FO149" s="6" t="s">
        <v>151</v>
      </c>
      <c r="FP149" s="6">
        <v>0.05</v>
      </c>
      <c r="FQ149" s="6">
        <v>0</v>
      </c>
      <c r="FR149" s="6">
        <v>0.09</v>
      </c>
      <c r="FS149" s="6">
        <v>0</v>
      </c>
      <c r="FV149" s="6" t="s">
        <v>151</v>
      </c>
      <c r="FW149" s="6">
        <v>0</v>
      </c>
      <c r="FX149" s="6">
        <v>0</v>
      </c>
      <c r="FY149" s="6">
        <v>0</v>
      </c>
      <c r="FZ149" s="6">
        <v>0</v>
      </c>
      <c r="GC149" s="6" t="s">
        <v>151</v>
      </c>
      <c r="GD149" s="6">
        <v>0.13</v>
      </c>
      <c r="GE149" s="6">
        <v>0.31</v>
      </c>
      <c r="GF149" s="6">
        <v>0.09</v>
      </c>
      <c r="GG149" s="6">
        <v>0</v>
      </c>
      <c r="GJ149" s="58" t="s">
        <v>151</v>
      </c>
      <c r="GK149" s="58">
        <v>0.21</v>
      </c>
      <c r="GL149" s="58">
        <v>0.41</v>
      </c>
      <c r="GM149" s="58">
        <v>0.18</v>
      </c>
      <c r="GN149" s="58">
        <v>0</v>
      </c>
      <c r="GQ149" s="58" t="s">
        <v>151</v>
      </c>
      <c r="GR149" s="58">
        <v>0.04</v>
      </c>
      <c r="GS149" s="58">
        <v>0</v>
      </c>
      <c r="GT149" s="58">
        <v>7.0000000000000007E-2</v>
      </c>
      <c r="GU149" s="58">
        <v>0</v>
      </c>
      <c r="GX149" s="62" t="s">
        <v>151</v>
      </c>
      <c r="GY149" s="62">
        <v>0</v>
      </c>
      <c r="GZ149" s="62">
        <v>0</v>
      </c>
      <c r="HA149" s="62">
        <v>0</v>
      </c>
      <c r="HB149" s="62">
        <v>0</v>
      </c>
      <c r="HE149" s="66" t="s">
        <v>151</v>
      </c>
      <c r="HF149" s="66">
        <v>0.12</v>
      </c>
      <c r="HG149" s="66">
        <v>0.36</v>
      </c>
      <c r="HH149" s="66">
        <v>7.0000000000000007E-2</v>
      </c>
      <c r="HI149" s="66">
        <v>0</v>
      </c>
      <c r="HL149" s="66" t="s">
        <v>151</v>
      </c>
      <c r="HM149" s="66">
        <v>0</v>
      </c>
      <c r="HN149" s="66">
        <v>0</v>
      </c>
      <c r="HO149" s="66">
        <v>0</v>
      </c>
      <c r="HP149" s="66">
        <v>0</v>
      </c>
      <c r="HS149" s="66" t="s">
        <v>151</v>
      </c>
      <c r="HT149" s="66">
        <v>0.06</v>
      </c>
      <c r="HU149" s="66">
        <v>0</v>
      </c>
      <c r="HV149" s="66">
        <v>0.11</v>
      </c>
      <c r="HW149" s="66">
        <v>0</v>
      </c>
      <c r="HZ149" s="66" t="s">
        <v>151</v>
      </c>
      <c r="IA149" s="75">
        <v>0.05</v>
      </c>
      <c r="IB149" s="75">
        <v>0.2</v>
      </c>
      <c r="IC149" s="75">
        <v>0</v>
      </c>
      <c r="ID149" s="75">
        <v>0</v>
      </c>
      <c r="IG149" s="66" t="s">
        <v>151</v>
      </c>
      <c r="IH149" s="66">
        <v>0</v>
      </c>
      <c r="II149" s="66">
        <v>0</v>
      </c>
      <c r="IJ149" s="66">
        <v>0</v>
      </c>
      <c r="IK149" s="66">
        <v>0</v>
      </c>
      <c r="IN149" s="66" t="s">
        <v>151</v>
      </c>
      <c r="IO149" s="66">
        <v>0.27</v>
      </c>
      <c r="IP149" s="66">
        <v>0</v>
      </c>
      <c r="IQ149" s="66">
        <v>0.49</v>
      </c>
      <c r="IR149" s="66">
        <v>0</v>
      </c>
      <c r="IU149" s="66" t="s">
        <v>151</v>
      </c>
      <c r="IV149" s="66">
        <v>0</v>
      </c>
      <c r="IW149" s="66">
        <v>0</v>
      </c>
      <c r="IX149" s="66">
        <v>0</v>
      </c>
      <c r="IY149" s="66">
        <v>0</v>
      </c>
      <c r="JB149" s="66" t="s">
        <v>151</v>
      </c>
      <c r="JC149" s="76">
        <v>0.14000000000000001</v>
      </c>
      <c r="JD149" s="76">
        <v>0.56000000000000005</v>
      </c>
      <c r="JE149" s="76">
        <v>0</v>
      </c>
      <c r="JF149" s="76">
        <v>0</v>
      </c>
      <c r="JI149" s="66" t="s">
        <v>151</v>
      </c>
      <c r="JJ149" s="66">
        <v>0.03</v>
      </c>
      <c r="JK149" s="66">
        <v>0.11</v>
      </c>
      <c r="JL149" s="66">
        <v>0</v>
      </c>
      <c r="JM149" s="66">
        <v>0</v>
      </c>
      <c r="JP149" s="72" t="s">
        <v>151</v>
      </c>
      <c r="JQ149" s="72">
        <v>0.18</v>
      </c>
      <c r="JR149" s="72">
        <v>0.2</v>
      </c>
      <c r="JS149" s="72">
        <v>0.24</v>
      </c>
      <c r="JT149" s="72">
        <v>0</v>
      </c>
      <c r="JW149" s="76" t="s">
        <v>151</v>
      </c>
      <c r="JX149" s="76">
        <v>0</v>
      </c>
      <c r="JY149" s="76">
        <v>0</v>
      </c>
      <c r="JZ149" s="76">
        <v>0</v>
      </c>
      <c r="KA149" s="76">
        <v>0</v>
      </c>
      <c r="KD149" s="76" t="s">
        <v>151</v>
      </c>
      <c r="KE149" s="76">
        <v>0.04</v>
      </c>
      <c r="KF149" s="76">
        <v>0</v>
      </c>
      <c r="KG149" s="76">
        <v>0.09</v>
      </c>
      <c r="KH149" s="76">
        <v>0</v>
      </c>
      <c r="KK149" s="6" t="s">
        <v>151</v>
      </c>
      <c r="KL149" s="6">
        <v>0.11</v>
      </c>
      <c r="KM149" s="6">
        <v>0</v>
      </c>
      <c r="KN149" s="6">
        <v>0.12</v>
      </c>
      <c r="KO149" s="6">
        <v>0</v>
      </c>
      <c r="KR149" s="76" t="s">
        <v>151</v>
      </c>
      <c r="KS149" s="76">
        <v>0</v>
      </c>
      <c r="KT149" s="76">
        <v>0</v>
      </c>
      <c r="KU149" s="76">
        <v>0</v>
      </c>
      <c r="KV149" s="76">
        <v>0</v>
      </c>
      <c r="KY149" s="76" t="s">
        <v>151</v>
      </c>
      <c r="KZ149" s="76">
        <v>0.33</v>
      </c>
      <c r="LA149" s="76">
        <v>1.1200000000000001</v>
      </c>
      <c r="LB149" s="76">
        <v>0</v>
      </c>
      <c r="LC149" s="76">
        <v>0</v>
      </c>
      <c r="LF149" s="76" t="s">
        <v>151</v>
      </c>
      <c r="LG149" s="76">
        <v>0.05</v>
      </c>
      <c r="LH149" s="76">
        <v>0.2</v>
      </c>
      <c r="LI149" s="76">
        <v>0</v>
      </c>
      <c r="LJ149" s="76">
        <v>0</v>
      </c>
      <c r="LM149" s="76" t="s">
        <v>151</v>
      </c>
      <c r="LN149" s="76">
        <v>0</v>
      </c>
      <c r="LO149" s="76">
        <v>0</v>
      </c>
      <c r="LP149" s="76">
        <v>0</v>
      </c>
      <c r="LQ149" s="76">
        <v>0</v>
      </c>
      <c r="LR149" s="76"/>
      <c r="LS149" s="76"/>
      <c r="LT149" s="76" t="s">
        <v>151</v>
      </c>
      <c r="LU149" s="76">
        <v>0.13</v>
      </c>
      <c r="LV149" s="76">
        <v>0</v>
      </c>
      <c r="LW149" s="76">
        <v>0.26</v>
      </c>
      <c r="LX149" s="76">
        <v>0</v>
      </c>
      <c r="LY149" s="76"/>
      <c r="LZ149" s="76"/>
      <c r="MA149" s="76" t="s">
        <v>151</v>
      </c>
      <c r="MB149" s="76">
        <v>0</v>
      </c>
      <c r="MC149" s="76">
        <v>0</v>
      </c>
      <c r="MD149" s="76">
        <v>0</v>
      </c>
      <c r="ME149" s="76">
        <v>0</v>
      </c>
      <c r="MH149" s="76" t="s">
        <v>151</v>
      </c>
      <c r="MI149" s="76">
        <v>0.43</v>
      </c>
      <c r="MJ149" s="76">
        <v>1.3</v>
      </c>
      <c r="MK149" s="76">
        <v>0.15</v>
      </c>
      <c r="ML149" s="76">
        <v>0</v>
      </c>
      <c r="MM149" s="76"/>
      <c r="MN149" s="76"/>
      <c r="MO149" s="76" t="s">
        <v>151</v>
      </c>
      <c r="MP149" s="76">
        <v>0</v>
      </c>
      <c r="MQ149" s="76">
        <v>0</v>
      </c>
      <c r="MR149" s="76">
        <v>0</v>
      </c>
      <c r="MS149" s="76">
        <v>0</v>
      </c>
    </row>
    <row r="150" spans="1:357" x14ac:dyDescent="0.25">
      <c r="A150" s="1">
        <v>7.25</v>
      </c>
      <c r="B150" s="1">
        <v>7.3</v>
      </c>
      <c r="C150" s="1" t="s">
        <v>152</v>
      </c>
      <c r="D150" s="1">
        <v>0.16</v>
      </c>
      <c r="E150" s="1">
        <v>0</v>
      </c>
      <c r="F150" s="1">
        <v>0.24</v>
      </c>
      <c r="G150" s="1">
        <v>0</v>
      </c>
      <c r="H150" s="1"/>
      <c r="I150" s="1"/>
      <c r="J150" s="1" t="s">
        <v>152</v>
      </c>
      <c r="K150" s="1">
        <v>0.14000000000000001</v>
      </c>
      <c r="L150" s="1">
        <v>0</v>
      </c>
      <c r="M150" s="1">
        <v>0.28000000000000003</v>
      </c>
      <c r="N150" s="1">
        <v>0</v>
      </c>
      <c r="O150" s="1"/>
      <c r="P150" s="1"/>
      <c r="Q150" s="1" t="s">
        <v>152</v>
      </c>
      <c r="R150" s="1">
        <v>0.27</v>
      </c>
      <c r="S150" s="1">
        <v>0</v>
      </c>
      <c r="T150" s="1">
        <v>0.52</v>
      </c>
      <c r="U150" s="1">
        <v>0</v>
      </c>
      <c r="V150" s="1"/>
      <c r="W150" s="1"/>
      <c r="X150" s="1" t="s">
        <v>152</v>
      </c>
      <c r="Y150" s="1">
        <v>0.13</v>
      </c>
      <c r="Z150" s="1">
        <v>0.17</v>
      </c>
      <c r="AA150" s="1">
        <v>0.09</v>
      </c>
      <c r="AB150" s="1">
        <v>0</v>
      </c>
      <c r="AC150" s="1"/>
      <c r="AD150" s="1"/>
      <c r="AE150" s="6" t="s">
        <v>152</v>
      </c>
      <c r="AF150" s="6">
        <v>0.2</v>
      </c>
      <c r="AG150" s="6">
        <v>0</v>
      </c>
      <c r="AH150" s="6">
        <v>0</v>
      </c>
      <c r="AI150" s="6">
        <v>0</v>
      </c>
      <c r="AJ150" s="1"/>
      <c r="AK150" s="1"/>
      <c r="AL150" s="6" t="s">
        <v>152</v>
      </c>
      <c r="AM150" s="6">
        <v>0.19</v>
      </c>
      <c r="AN150" s="6">
        <v>0.13</v>
      </c>
      <c r="AO150" s="6">
        <v>0.22</v>
      </c>
      <c r="AP150" s="6">
        <v>0</v>
      </c>
      <c r="AQ150" s="1"/>
      <c r="AR150" s="1"/>
      <c r="AS150" s="6" t="s">
        <v>152</v>
      </c>
      <c r="AT150" s="6">
        <v>0.24</v>
      </c>
      <c r="AU150" s="6">
        <v>0</v>
      </c>
      <c r="AV150" s="6">
        <v>0.13</v>
      </c>
      <c r="AW150" s="6">
        <v>0</v>
      </c>
      <c r="AZ150" s="6" t="s">
        <v>152</v>
      </c>
      <c r="BA150" s="6">
        <v>0.21</v>
      </c>
      <c r="BB150" s="6">
        <v>0</v>
      </c>
      <c r="BC150" s="6">
        <v>7.0000000000000007E-2</v>
      </c>
      <c r="BD150" s="6">
        <v>0</v>
      </c>
      <c r="BG150" s="6" t="s">
        <v>152</v>
      </c>
      <c r="BH150" s="6">
        <v>0</v>
      </c>
      <c r="BI150" s="6">
        <v>0</v>
      </c>
      <c r="BJ150" s="6">
        <v>0</v>
      </c>
      <c r="BK150" s="6">
        <v>0</v>
      </c>
      <c r="BN150" s="6" t="s">
        <v>152</v>
      </c>
      <c r="BO150" s="6">
        <v>0</v>
      </c>
      <c r="BP150" s="6">
        <v>0</v>
      </c>
      <c r="BQ150" s="6">
        <v>0</v>
      </c>
      <c r="BR150" s="6">
        <v>0</v>
      </c>
      <c r="BU150" s="6" t="s">
        <v>152</v>
      </c>
      <c r="BV150" s="6">
        <v>0</v>
      </c>
      <c r="BW150" s="6">
        <v>0</v>
      </c>
      <c r="BX150" s="6">
        <v>0</v>
      </c>
      <c r="BY150" s="6">
        <v>0</v>
      </c>
      <c r="CB150" s="6" t="s">
        <v>152</v>
      </c>
      <c r="CC150" s="6">
        <v>0.11</v>
      </c>
      <c r="CD150" s="6">
        <v>0.44</v>
      </c>
      <c r="CE150" s="6">
        <v>0</v>
      </c>
      <c r="CF150" s="6">
        <v>0</v>
      </c>
      <c r="CI150" s="6" t="s">
        <v>152</v>
      </c>
      <c r="CJ150" s="6">
        <v>0</v>
      </c>
      <c r="CK150" s="6">
        <v>0</v>
      </c>
      <c r="CL150" s="6">
        <v>0</v>
      </c>
      <c r="CM150" s="6">
        <v>0</v>
      </c>
      <c r="CP150" s="6" t="s">
        <v>152</v>
      </c>
      <c r="CQ150" s="6">
        <v>0</v>
      </c>
      <c r="CR150" s="6">
        <v>0</v>
      </c>
      <c r="CS150" s="6">
        <v>0</v>
      </c>
      <c r="CT150" s="6">
        <v>0</v>
      </c>
      <c r="CW150" s="6" t="s">
        <v>152</v>
      </c>
      <c r="CX150" s="6">
        <v>0</v>
      </c>
      <c r="CY150" s="6">
        <v>0</v>
      </c>
      <c r="CZ150" s="6">
        <v>0</v>
      </c>
      <c r="DA150" s="6">
        <v>0</v>
      </c>
      <c r="DD150" s="6" t="s">
        <v>152</v>
      </c>
      <c r="DE150" s="6">
        <v>0</v>
      </c>
      <c r="DF150" s="6">
        <v>0</v>
      </c>
      <c r="DG150" s="6">
        <v>0</v>
      </c>
      <c r="DH150" s="6">
        <v>0</v>
      </c>
      <c r="DK150" s="6" t="s">
        <v>152</v>
      </c>
      <c r="DL150" s="6">
        <v>0</v>
      </c>
      <c r="DM150" s="6">
        <v>0</v>
      </c>
      <c r="DN150" s="6">
        <v>0</v>
      </c>
      <c r="DO150" s="6">
        <v>0</v>
      </c>
      <c r="DR150" s="6" t="s">
        <v>152</v>
      </c>
      <c r="DS150" s="6">
        <v>0.06</v>
      </c>
      <c r="DT150" s="6">
        <v>0</v>
      </c>
      <c r="DU150" s="6">
        <v>0.12</v>
      </c>
      <c r="DV150" s="6">
        <v>0</v>
      </c>
      <c r="DY150" s="6" t="s">
        <v>152</v>
      </c>
      <c r="DZ150" s="6">
        <v>0.04</v>
      </c>
      <c r="EA150" s="6">
        <v>0</v>
      </c>
      <c r="EB150" s="6">
        <v>0.08</v>
      </c>
      <c r="EC150" s="6">
        <v>0</v>
      </c>
      <c r="EF150" s="6" t="s">
        <v>152</v>
      </c>
      <c r="EG150" s="6">
        <v>0.44</v>
      </c>
      <c r="EH150" s="6">
        <v>0.23</v>
      </c>
      <c r="EI150" s="6">
        <v>0.1</v>
      </c>
      <c r="EJ150" s="6">
        <v>0.76</v>
      </c>
      <c r="EM150" s="6" t="s">
        <v>152</v>
      </c>
      <c r="EN150" s="6">
        <v>0.14000000000000001</v>
      </c>
      <c r="EO150" s="6">
        <v>0</v>
      </c>
      <c r="EP150" s="6">
        <v>0.26</v>
      </c>
      <c r="EQ150" s="6">
        <v>0</v>
      </c>
      <c r="ET150" s="6" t="s">
        <v>152</v>
      </c>
      <c r="EU150" s="6">
        <v>0.28999999999999998</v>
      </c>
      <c r="EV150" s="6">
        <v>0</v>
      </c>
      <c r="EW150" s="6">
        <v>0</v>
      </c>
      <c r="EX150" s="6">
        <v>0</v>
      </c>
      <c r="FA150" s="6" t="s">
        <v>152</v>
      </c>
      <c r="FB150" s="6">
        <v>0.16</v>
      </c>
      <c r="FC150" s="6">
        <v>0</v>
      </c>
      <c r="FD150" s="6">
        <v>0</v>
      </c>
      <c r="FE150" s="6">
        <v>0</v>
      </c>
      <c r="FH150" s="6" t="s">
        <v>152</v>
      </c>
      <c r="FI150" s="6">
        <v>0</v>
      </c>
      <c r="FJ150" s="6">
        <v>0</v>
      </c>
      <c r="FK150" s="6">
        <v>0</v>
      </c>
      <c r="FL150" s="6">
        <v>0</v>
      </c>
      <c r="FO150" s="6" t="s">
        <v>152</v>
      </c>
      <c r="FP150" s="6">
        <v>0.16</v>
      </c>
      <c r="FQ150" s="6">
        <v>0</v>
      </c>
      <c r="FR150" s="6">
        <v>0.28000000000000003</v>
      </c>
      <c r="FS150" s="6">
        <v>0</v>
      </c>
      <c r="FV150" s="6" t="s">
        <v>152</v>
      </c>
      <c r="FW150" s="6">
        <v>0.48</v>
      </c>
      <c r="FX150" s="6">
        <v>0.86</v>
      </c>
      <c r="FY150" s="6">
        <v>7.0000000000000007E-2</v>
      </c>
      <c r="FZ150" s="6">
        <v>0</v>
      </c>
      <c r="GC150" s="6" t="s">
        <v>152</v>
      </c>
      <c r="GD150" s="6">
        <v>0.37</v>
      </c>
      <c r="GE150" s="6">
        <v>0</v>
      </c>
      <c r="GF150" s="6">
        <v>0.31</v>
      </c>
      <c r="GG150" s="6">
        <v>0</v>
      </c>
      <c r="GJ150" s="58" t="s">
        <v>152</v>
      </c>
      <c r="GK150" s="58">
        <v>0.3</v>
      </c>
      <c r="GL150" s="58">
        <v>0.25</v>
      </c>
      <c r="GM150" s="58">
        <v>0</v>
      </c>
      <c r="GN150" s="58">
        <v>0</v>
      </c>
      <c r="GQ150" s="58" t="s">
        <v>152</v>
      </c>
      <c r="GR150" s="58">
        <v>0.2</v>
      </c>
      <c r="GS150" s="58">
        <v>0.19</v>
      </c>
      <c r="GT150" s="58">
        <v>0</v>
      </c>
      <c r="GU150" s="58">
        <v>0</v>
      </c>
      <c r="GX150" s="62" t="s">
        <v>152</v>
      </c>
      <c r="GY150" s="62">
        <v>0.17</v>
      </c>
      <c r="GZ150" s="62">
        <v>0</v>
      </c>
      <c r="HA150" s="62">
        <v>0</v>
      </c>
      <c r="HB150" s="62">
        <v>0</v>
      </c>
      <c r="HE150" s="66" t="s">
        <v>152</v>
      </c>
      <c r="HF150" s="66">
        <v>7.0000000000000007E-2</v>
      </c>
      <c r="HG150" s="66">
        <v>0.3</v>
      </c>
      <c r="HH150" s="66">
        <v>0</v>
      </c>
      <c r="HI150" s="66">
        <v>0</v>
      </c>
      <c r="HL150" s="66" t="s">
        <v>152</v>
      </c>
      <c r="HM150" s="66">
        <v>0</v>
      </c>
      <c r="HN150" s="66">
        <v>0</v>
      </c>
      <c r="HO150" s="66">
        <v>0</v>
      </c>
      <c r="HP150" s="66">
        <v>0</v>
      </c>
      <c r="HS150" s="66" t="s">
        <v>152</v>
      </c>
      <c r="HT150" s="66">
        <v>0.32</v>
      </c>
      <c r="HU150" s="66">
        <v>0</v>
      </c>
      <c r="HV150" s="66">
        <v>0</v>
      </c>
      <c r="HW150" s="66">
        <v>0</v>
      </c>
      <c r="HZ150" s="66" t="s">
        <v>152</v>
      </c>
      <c r="IA150" s="75">
        <v>0</v>
      </c>
      <c r="IB150" s="75">
        <v>0</v>
      </c>
      <c r="IC150" s="75">
        <v>0</v>
      </c>
      <c r="ID150" s="75">
        <v>0</v>
      </c>
      <c r="IG150" s="66" t="s">
        <v>152</v>
      </c>
      <c r="IH150" s="66">
        <v>7.0000000000000007E-2</v>
      </c>
      <c r="II150" s="66">
        <v>0</v>
      </c>
      <c r="IJ150" s="66">
        <v>0.06</v>
      </c>
      <c r="IK150" s="66">
        <v>0.3</v>
      </c>
      <c r="IN150" s="66" t="s">
        <v>152</v>
      </c>
      <c r="IO150" s="66">
        <v>0.14000000000000001</v>
      </c>
      <c r="IP150" s="66">
        <v>0</v>
      </c>
      <c r="IQ150" s="66">
        <v>0</v>
      </c>
      <c r="IR150" s="66">
        <v>0</v>
      </c>
      <c r="IU150" s="66" t="s">
        <v>152</v>
      </c>
      <c r="IV150" s="66">
        <v>0.28000000000000003</v>
      </c>
      <c r="IW150" s="66">
        <v>0.06</v>
      </c>
      <c r="IX150" s="66">
        <v>0.2</v>
      </c>
      <c r="IY150" s="66">
        <v>0</v>
      </c>
      <c r="JB150" s="66" t="s">
        <v>152</v>
      </c>
      <c r="JC150" s="76">
        <v>0.17</v>
      </c>
      <c r="JD150" s="76">
        <v>0</v>
      </c>
      <c r="JE150" s="76">
        <v>0</v>
      </c>
      <c r="JF150" s="76">
        <v>0</v>
      </c>
      <c r="JI150" s="66" t="s">
        <v>152</v>
      </c>
      <c r="JJ150" s="66">
        <v>0</v>
      </c>
      <c r="JK150" s="66">
        <v>0</v>
      </c>
      <c r="JL150" s="66">
        <v>0</v>
      </c>
      <c r="JM150" s="66">
        <v>0</v>
      </c>
      <c r="JP150" s="72" t="s">
        <v>152</v>
      </c>
      <c r="JQ150" s="72">
        <v>0</v>
      </c>
      <c r="JR150" s="72">
        <v>0</v>
      </c>
      <c r="JS150" s="72">
        <v>0</v>
      </c>
      <c r="JT150" s="72">
        <v>0</v>
      </c>
      <c r="JW150" s="76" t="s">
        <v>152</v>
      </c>
      <c r="JX150" s="76">
        <v>0</v>
      </c>
      <c r="JY150" s="76">
        <v>0</v>
      </c>
      <c r="JZ150" s="76">
        <v>0</v>
      </c>
      <c r="KA150" s="76">
        <v>0</v>
      </c>
      <c r="KD150" s="76" t="s">
        <v>152</v>
      </c>
      <c r="KE150" s="76">
        <v>0</v>
      </c>
      <c r="KF150" s="76">
        <v>0</v>
      </c>
      <c r="KG150" s="76">
        <v>0</v>
      </c>
      <c r="KH150" s="76">
        <v>0</v>
      </c>
      <c r="KK150" s="6" t="s">
        <v>152</v>
      </c>
      <c r="KL150" s="6">
        <v>0.08</v>
      </c>
      <c r="KM150" s="6">
        <v>0</v>
      </c>
      <c r="KN150" s="6">
        <v>0.16</v>
      </c>
      <c r="KO150" s="6">
        <v>0</v>
      </c>
      <c r="KR150" s="76" t="s">
        <v>152</v>
      </c>
      <c r="KS150" s="76">
        <v>0</v>
      </c>
      <c r="KT150" s="76">
        <v>0</v>
      </c>
      <c r="KU150" s="76">
        <v>0</v>
      </c>
      <c r="KV150" s="76">
        <v>0</v>
      </c>
      <c r="KY150" s="76" t="s">
        <v>152</v>
      </c>
      <c r="KZ150" s="76">
        <v>0</v>
      </c>
      <c r="LA150" s="76">
        <v>0</v>
      </c>
      <c r="LB150" s="76">
        <v>0</v>
      </c>
      <c r="LC150" s="76">
        <v>0</v>
      </c>
      <c r="LF150" s="76" t="s">
        <v>152</v>
      </c>
      <c r="LG150" s="76">
        <v>0</v>
      </c>
      <c r="LH150" s="76">
        <v>0</v>
      </c>
      <c r="LI150" s="76">
        <v>0</v>
      </c>
      <c r="LJ150" s="76">
        <v>0</v>
      </c>
      <c r="LM150" s="76" t="s">
        <v>152</v>
      </c>
      <c r="LN150" s="76">
        <v>0</v>
      </c>
      <c r="LO150" s="76">
        <v>0</v>
      </c>
      <c r="LP150" s="76">
        <v>0</v>
      </c>
      <c r="LQ150" s="76">
        <v>0</v>
      </c>
      <c r="LR150" s="76"/>
      <c r="LS150" s="76"/>
      <c r="LT150" s="76" t="s">
        <v>152</v>
      </c>
      <c r="LU150" s="76">
        <v>0.08</v>
      </c>
      <c r="LV150" s="76">
        <v>0</v>
      </c>
      <c r="LW150" s="76">
        <v>0.17</v>
      </c>
      <c r="LX150" s="76">
        <v>0</v>
      </c>
      <c r="LY150" s="76"/>
      <c r="LZ150" s="76"/>
      <c r="MA150" s="76" t="s">
        <v>152</v>
      </c>
      <c r="MB150" s="76">
        <v>0.16</v>
      </c>
      <c r="MC150" s="76">
        <v>0.28000000000000003</v>
      </c>
      <c r="MD150" s="76">
        <v>0.17</v>
      </c>
      <c r="ME150" s="76">
        <v>0</v>
      </c>
      <c r="MH150" s="76" t="s">
        <v>152</v>
      </c>
      <c r="MI150" s="76">
        <v>0.05</v>
      </c>
      <c r="MJ150" s="76">
        <v>0</v>
      </c>
      <c r="MK150" s="76">
        <v>0</v>
      </c>
      <c r="ML150" s="76">
        <v>0</v>
      </c>
      <c r="MM150" s="76"/>
      <c r="MN150" s="76"/>
      <c r="MO150" s="76" t="s">
        <v>152</v>
      </c>
      <c r="MP150" s="76">
        <v>0</v>
      </c>
      <c r="MQ150" s="76">
        <v>0</v>
      </c>
      <c r="MR150" s="76">
        <v>0</v>
      </c>
      <c r="MS150" s="76">
        <v>0</v>
      </c>
    </row>
    <row r="151" spans="1:357" x14ac:dyDescent="0.25">
      <c r="A151" s="1">
        <v>7.3</v>
      </c>
      <c r="B151" s="1">
        <v>7.35</v>
      </c>
      <c r="C151" s="1" t="s">
        <v>153</v>
      </c>
      <c r="D151" s="1">
        <v>0.53</v>
      </c>
      <c r="E151" s="1">
        <v>0</v>
      </c>
      <c r="F151" s="1">
        <v>0</v>
      </c>
      <c r="G151" s="1">
        <v>2.39</v>
      </c>
      <c r="H151" s="1"/>
      <c r="I151" s="1"/>
      <c r="J151" s="1" t="s">
        <v>153</v>
      </c>
      <c r="K151" s="1">
        <v>1</v>
      </c>
      <c r="L151" s="1">
        <v>0</v>
      </c>
      <c r="M151" s="1">
        <v>0.87</v>
      </c>
      <c r="N151" s="1">
        <v>2.63</v>
      </c>
      <c r="O151" s="1"/>
      <c r="P151" s="1"/>
      <c r="Q151" s="1" t="s">
        <v>153</v>
      </c>
      <c r="R151" s="1">
        <v>0.57999999999999996</v>
      </c>
      <c r="S151" s="1">
        <v>0.65</v>
      </c>
      <c r="T151" s="1">
        <v>0.57999999999999996</v>
      </c>
      <c r="U151" s="1">
        <v>0.67</v>
      </c>
      <c r="V151" s="1"/>
      <c r="W151" s="1"/>
      <c r="X151" s="1" t="s">
        <v>153</v>
      </c>
      <c r="Y151" s="1">
        <v>0.56999999999999995</v>
      </c>
      <c r="Z151" s="1">
        <v>0.66</v>
      </c>
      <c r="AA151" s="1">
        <v>0.38</v>
      </c>
      <c r="AB151" s="1">
        <v>1.21</v>
      </c>
      <c r="AC151" s="1"/>
      <c r="AD151" s="1"/>
      <c r="AE151" s="6" t="s">
        <v>153</v>
      </c>
      <c r="AF151" s="6">
        <v>0.04</v>
      </c>
      <c r="AG151" s="6">
        <v>0</v>
      </c>
      <c r="AH151" s="6">
        <v>0.08</v>
      </c>
      <c r="AI151" s="6">
        <v>0</v>
      </c>
      <c r="AJ151" s="1"/>
      <c r="AK151" s="1"/>
      <c r="AL151" s="6" t="s">
        <v>153</v>
      </c>
      <c r="AM151" s="6">
        <v>0.32</v>
      </c>
      <c r="AN151" s="6">
        <v>0.12</v>
      </c>
      <c r="AO151" s="6">
        <v>0.13</v>
      </c>
      <c r="AP151" s="6">
        <v>1.18</v>
      </c>
      <c r="AQ151" s="1"/>
      <c r="AR151" s="1"/>
      <c r="AS151" s="6" t="s">
        <v>153</v>
      </c>
      <c r="AT151" s="6">
        <v>1.03</v>
      </c>
      <c r="AU151" s="6">
        <v>0.37</v>
      </c>
      <c r="AV151" s="6">
        <v>1.02</v>
      </c>
      <c r="AW151" s="6">
        <v>2.66</v>
      </c>
      <c r="AZ151" s="6" t="s">
        <v>153</v>
      </c>
      <c r="BA151" s="6">
        <v>0.72</v>
      </c>
      <c r="BB151" s="6">
        <v>0</v>
      </c>
      <c r="BC151" s="6">
        <v>1.1000000000000001</v>
      </c>
      <c r="BD151" s="6">
        <v>1.17</v>
      </c>
      <c r="BG151" s="6" t="s">
        <v>153</v>
      </c>
      <c r="BH151" s="6">
        <v>0.28000000000000003</v>
      </c>
      <c r="BI151" s="6">
        <v>0</v>
      </c>
      <c r="BJ151" s="6">
        <v>0.23</v>
      </c>
      <c r="BK151" s="6">
        <v>0.76</v>
      </c>
      <c r="BN151" s="6" t="s">
        <v>153</v>
      </c>
      <c r="BO151" s="6">
        <v>0.65</v>
      </c>
      <c r="BP151" s="6">
        <v>0</v>
      </c>
      <c r="BQ151" s="6">
        <v>0.5</v>
      </c>
      <c r="BR151" s="6">
        <v>2.11</v>
      </c>
      <c r="BU151" s="6" t="s">
        <v>153</v>
      </c>
      <c r="BV151" s="6">
        <v>0.09</v>
      </c>
      <c r="BW151" s="6">
        <v>0</v>
      </c>
      <c r="BX151" s="6">
        <v>0</v>
      </c>
      <c r="BY151" s="6">
        <v>0</v>
      </c>
      <c r="CB151" s="6" t="s">
        <v>153</v>
      </c>
      <c r="CC151" s="6">
        <v>0.06</v>
      </c>
      <c r="CD151" s="6">
        <v>0</v>
      </c>
      <c r="CE151" s="6">
        <v>0.08</v>
      </c>
      <c r="CF151" s="6">
        <v>0.1</v>
      </c>
      <c r="CI151" s="6" t="s">
        <v>153</v>
      </c>
      <c r="CJ151" s="6">
        <v>0.43</v>
      </c>
      <c r="CK151" s="6">
        <v>0.33</v>
      </c>
      <c r="CL151" s="6">
        <v>0.05</v>
      </c>
      <c r="CM151" s="6">
        <v>1.98</v>
      </c>
      <c r="CP151" s="6" t="s">
        <v>153</v>
      </c>
      <c r="CQ151" s="6">
        <v>0.16</v>
      </c>
      <c r="CR151" s="6">
        <v>0</v>
      </c>
      <c r="CS151" s="6">
        <v>0</v>
      </c>
      <c r="CT151" s="6">
        <v>1.1100000000000001</v>
      </c>
      <c r="CW151" s="6" t="s">
        <v>153</v>
      </c>
      <c r="CX151" s="6">
        <v>0</v>
      </c>
      <c r="CY151" s="6">
        <v>0</v>
      </c>
      <c r="CZ151" s="6">
        <v>0</v>
      </c>
      <c r="DA151" s="6">
        <v>0</v>
      </c>
      <c r="DD151" s="6" t="s">
        <v>153</v>
      </c>
      <c r="DE151" s="6">
        <v>0.14000000000000001</v>
      </c>
      <c r="DF151" s="6">
        <v>0.09</v>
      </c>
      <c r="DG151" s="6">
        <v>0.21</v>
      </c>
      <c r="DH151" s="6">
        <v>0</v>
      </c>
      <c r="DK151" s="6" t="s">
        <v>153</v>
      </c>
      <c r="DL151" s="6">
        <v>0.11</v>
      </c>
      <c r="DM151" s="6">
        <v>0.4</v>
      </c>
      <c r="DN151" s="6">
        <v>0</v>
      </c>
      <c r="DO151" s="6">
        <v>0</v>
      </c>
      <c r="DR151" s="6" t="s">
        <v>153</v>
      </c>
      <c r="DS151" s="6">
        <v>0</v>
      </c>
      <c r="DT151" s="6">
        <v>0</v>
      </c>
      <c r="DU151" s="6">
        <v>0</v>
      </c>
      <c r="DV151" s="6">
        <v>0</v>
      </c>
      <c r="DY151" s="6" t="s">
        <v>153</v>
      </c>
      <c r="DZ151" s="6">
        <v>0</v>
      </c>
      <c r="EA151" s="6">
        <v>0</v>
      </c>
      <c r="EB151" s="6">
        <v>0</v>
      </c>
      <c r="EC151" s="6">
        <v>0</v>
      </c>
      <c r="EF151" s="6" t="s">
        <v>153</v>
      </c>
      <c r="EG151" s="6">
        <v>0.08</v>
      </c>
      <c r="EH151" s="6">
        <v>0</v>
      </c>
      <c r="EI151" s="6">
        <v>0</v>
      </c>
      <c r="EJ151" s="6">
        <v>0.67</v>
      </c>
      <c r="EM151" s="6" t="s">
        <v>153</v>
      </c>
      <c r="EN151" s="6">
        <v>0</v>
      </c>
      <c r="EO151" s="6">
        <v>0</v>
      </c>
      <c r="EP151" s="6">
        <v>0</v>
      </c>
      <c r="EQ151" s="6">
        <v>0</v>
      </c>
      <c r="ET151" s="6" t="s">
        <v>153</v>
      </c>
      <c r="EU151" s="6">
        <v>0.4</v>
      </c>
      <c r="EV151" s="6">
        <v>0</v>
      </c>
      <c r="EW151" s="6">
        <v>0.17</v>
      </c>
      <c r="EX151" s="6">
        <v>0.96</v>
      </c>
      <c r="FA151" s="6" t="s">
        <v>153</v>
      </c>
      <c r="FB151" s="6">
        <v>0</v>
      </c>
      <c r="FC151" s="6">
        <v>0</v>
      </c>
      <c r="FD151" s="6">
        <v>0</v>
      </c>
      <c r="FE151" s="6">
        <v>0</v>
      </c>
      <c r="FH151" s="6" t="s">
        <v>153</v>
      </c>
      <c r="FI151" s="6">
        <v>0.49</v>
      </c>
      <c r="FJ151" s="6">
        <v>1.44</v>
      </c>
      <c r="FK151" s="6">
        <v>0.18</v>
      </c>
      <c r="FL151" s="6">
        <v>0</v>
      </c>
      <c r="FO151" s="6" t="s">
        <v>153</v>
      </c>
      <c r="FP151" s="6">
        <v>0.27</v>
      </c>
      <c r="FQ151" s="6">
        <v>0</v>
      </c>
      <c r="FR151" s="6">
        <v>0.49</v>
      </c>
      <c r="FS151" s="6">
        <v>0</v>
      </c>
      <c r="FV151" s="6" t="s">
        <v>153</v>
      </c>
      <c r="FW151" s="6">
        <v>0.09</v>
      </c>
      <c r="FX151" s="6">
        <v>0.35</v>
      </c>
      <c r="FY151" s="6">
        <v>0</v>
      </c>
      <c r="FZ151" s="6">
        <v>0</v>
      </c>
      <c r="GC151" s="6" t="s">
        <v>153</v>
      </c>
      <c r="GD151" s="6">
        <v>0.24</v>
      </c>
      <c r="GE151" s="6">
        <v>0</v>
      </c>
      <c r="GF151" s="6">
        <v>0.4</v>
      </c>
      <c r="GG151" s="6">
        <v>0</v>
      </c>
      <c r="GJ151" s="58" t="s">
        <v>153</v>
      </c>
      <c r="GK151" s="58">
        <v>0</v>
      </c>
      <c r="GL151" s="58">
        <v>0</v>
      </c>
      <c r="GM151" s="58">
        <v>0</v>
      </c>
      <c r="GN151" s="58">
        <v>0</v>
      </c>
      <c r="GQ151" s="58" t="s">
        <v>153</v>
      </c>
      <c r="GR151" s="58">
        <v>0</v>
      </c>
      <c r="GS151" s="58">
        <v>0</v>
      </c>
      <c r="GT151" s="58">
        <v>0</v>
      </c>
      <c r="GU151" s="58">
        <v>0</v>
      </c>
      <c r="GX151" s="62" t="s">
        <v>153</v>
      </c>
      <c r="GY151" s="62">
        <v>0</v>
      </c>
      <c r="GZ151" s="62">
        <v>0</v>
      </c>
      <c r="HA151" s="62">
        <v>0</v>
      </c>
      <c r="HB151" s="62">
        <v>0</v>
      </c>
      <c r="HE151" s="66" t="s">
        <v>153</v>
      </c>
      <c r="HF151" s="66">
        <v>0</v>
      </c>
      <c r="HG151" s="66">
        <v>0</v>
      </c>
      <c r="HH151" s="66">
        <v>0</v>
      </c>
      <c r="HI151" s="66">
        <v>0</v>
      </c>
      <c r="HL151" s="66" t="s">
        <v>153</v>
      </c>
      <c r="HM151" s="66">
        <v>0</v>
      </c>
      <c r="HN151" s="66">
        <v>0</v>
      </c>
      <c r="HO151" s="66">
        <v>0</v>
      </c>
      <c r="HP151" s="66">
        <v>0</v>
      </c>
      <c r="HS151" s="66" t="s">
        <v>153</v>
      </c>
      <c r="HT151" s="66">
        <v>0.19</v>
      </c>
      <c r="HU151" s="66">
        <v>0</v>
      </c>
      <c r="HV151" s="66">
        <v>0.35</v>
      </c>
      <c r="HW151" s="66">
        <v>0</v>
      </c>
      <c r="HZ151" s="66" t="s">
        <v>153</v>
      </c>
      <c r="IA151" s="75">
        <v>0</v>
      </c>
      <c r="IB151" s="75">
        <v>0</v>
      </c>
      <c r="IC151" s="75">
        <v>0</v>
      </c>
      <c r="ID151" s="75">
        <v>0</v>
      </c>
      <c r="IG151" s="66" t="s">
        <v>153</v>
      </c>
      <c r="IH151" s="66">
        <v>0</v>
      </c>
      <c r="II151" s="66">
        <v>0</v>
      </c>
      <c r="IJ151" s="66">
        <v>0</v>
      </c>
      <c r="IK151" s="66">
        <v>0</v>
      </c>
      <c r="IN151" s="66" t="s">
        <v>153</v>
      </c>
      <c r="IO151" s="66">
        <v>0</v>
      </c>
      <c r="IP151" s="66">
        <v>0</v>
      </c>
      <c r="IQ151" s="66">
        <v>0</v>
      </c>
      <c r="IR151" s="66">
        <v>0</v>
      </c>
      <c r="IU151" s="66" t="s">
        <v>153</v>
      </c>
      <c r="IV151" s="66">
        <v>0.05</v>
      </c>
      <c r="IW151" s="66">
        <v>0</v>
      </c>
      <c r="IX151" s="66">
        <v>0.09</v>
      </c>
      <c r="IY151" s="66">
        <v>0</v>
      </c>
      <c r="JB151" s="66" t="s">
        <v>153</v>
      </c>
      <c r="JC151" s="76">
        <v>0.08</v>
      </c>
      <c r="JD151" s="76">
        <v>0.3</v>
      </c>
      <c r="JE151" s="76">
        <v>0</v>
      </c>
      <c r="JF151" s="76">
        <v>0</v>
      </c>
      <c r="JI151" s="66" t="s">
        <v>153</v>
      </c>
      <c r="JJ151" s="66">
        <v>0.06</v>
      </c>
      <c r="JK151" s="66">
        <v>0.2</v>
      </c>
      <c r="JL151" s="66">
        <v>0</v>
      </c>
      <c r="JM151" s="66">
        <v>0</v>
      </c>
      <c r="JP151" s="72" t="s">
        <v>153</v>
      </c>
      <c r="JQ151" s="72">
        <v>0</v>
      </c>
      <c r="JR151" s="72">
        <v>0</v>
      </c>
      <c r="JS151" s="72">
        <v>0</v>
      </c>
      <c r="JT151" s="72">
        <v>0</v>
      </c>
      <c r="JW151" s="76" t="s">
        <v>153</v>
      </c>
      <c r="JX151" s="76">
        <v>0.08</v>
      </c>
      <c r="JY151" s="76">
        <v>0.15</v>
      </c>
      <c r="JZ151" s="76">
        <v>7.0000000000000007E-2</v>
      </c>
      <c r="KA151" s="76">
        <v>0</v>
      </c>
      <c r="KD151" s="76" t="s">
        <v>153</v>
      </c>
      <c r="KE151" s="76">
        <v>0.17</v>
      </c>
      <c r="KF151" s="76">
        <v>0.14000000000000001</v>
      </c>
      <c r="KG151" s="76">
        <v>0.25</v>
      </c>
      <c r="KH151" s="76">
        <v>0</v>
      </c>
      <c r="KK151" s="6" t="s">
        <v>153</v>
      </c>
      <c r="KL151" s="6">
        <v>0</v>
      </c>
      <c r="KM151" s="6">
        <v>0</v>
      </c>
      <c r="KN151" s="6">
        <v>0</v>
      </c>
      <c r="KO151" s="6">
        <v>0</v>
      </c>
      <c r="KR151" s="76" t="s">
        <v>153</v>
      </c>
      <c r="KS151" s="76">
        <v>0.08</v>
      </c>
      <c r="KT151" s="76">
        <v>0</v>
      </c>
      <c r="KU151" s="76">
        <v>0.17</v>
      </c>
      <c r="KV151" s="76">
        <v>0</v>
      </c>
      <c r="KY151" s="76" t="s">
        <v>153</v>
      </c>
      <c r="KZ151" s="76">
        <v>7.0000000000000007E-2</v>
      </c>
      <c r="LA151" s="76">
        <v>0</v>
      </c>
      <c r="LB151" s="76">
        <v>0.14000000000000001</v>
      </c>
      <c r="LC151" s="76">
        <v>0</v>
      </c>
      <c r="LF151" s="76" t="s">
        <v>153</v>
      </c>
      <c r="LG151" s="76">
        <v>0</v>
      </c>
      <c r="LH151" s="76">
        <v>0</v>
      </c>
      <c r="LI151" s="76">
        <v>0</v>
      </c>
      <c r="LJ151" s="76">
        <v>0</v>
      </c>
      <c r="LM151" s="76" t="s">
        <v>153</v>
      </c>
      <c r="LN151" s="76">
        <v>0.06</v>
      </c>
      <c r="LO151" s="76">
        <v>0</v>
      </c>
      <c r="LP151" s="76">
        <v>0.11</v>
      </c>
      <c r="LQ151" s="76">
        <v>0</v>
      </c>
      <c r="LR151" s="76"/>
      <c r="LS151" s="76"/>
      <c r="LT151" s="76" t="s">
        <v>153</v>
      </c>
      <c r="LU151" s="76">
        <v>0.3</v>
      </c>
      <c r="LV151" s="76">
        <v>0.26</v>
      </c>
      <c r="LW151" s="76">
        <v>0.47</v>
      </c>
      <c r="LX151" s="76">
        <v>0</v>
      </c>
      <c r="LY151" s="76"/>
      <c r="LZ151" s="76"/>
      <c r="MA151" s="76" t="s">
        <v>153</v>
      </c>
      <c r="MB151" s="76">
        <v>0.1</v>
      </c>
      <c r="MC151" s="76">
        <v>0.39</v>
      </c>
      <c r="MD151" s="76">
        <v>0</v>
      </c>
      <c r="ME151" s="76">
        <v>0</v>
      </c>
      <c r="MH151" s="76" t="s">
        <v>153</v>
      </c>
      <c r="MI151" s="76">
        <v>0.15</v>
      </c>
      <c r="MJ151" s="76">
        <v>0.39</v>
      </c>
      <c r="MK151" s="76">
        <v>0.08</v>
      </c>
      <c r="ML151" s="76">
        <v>0</v>
      </c>
      <c r="MM151" s="76"/>
      <c r="MN151" s="76"/>
      <c r="MO151" s="76" t="s">
        <v>153</v>
      </c>
      <c r="MP151" s="76">
        <v>0.33</v>
      </c>
      <c r="MQ151" s="76">
        <v>0.69</v>
      </c>
      <c r="MR151" s="76">
        <v>0.27</v>
      </c>
      <c r="MS151" s="76">
        <v>0</v>
      </c>
    </row>
    <row r="152" spans="1:357" x14ac:dyDescent="0.25">
      <c r="A152" s="1">
        <v>7.35</v>
      </c>
      <c r="B152" s="1">
        <v>7.4</v>
      </c>
      <c r="C152" s="1" t="s">
        <v>154</v>
      </c>
      <c r="D152" s="1">
        <v>0</v>
      </c>
      <c r="E152" s="1">
        <v>0</v>
      </c>
      <c r="F152" s="1">
        <v>0</v>
      </c>
      <c r="G152" s="1">
        <v>0</v>
      </c>
      <c r="H152" s="1"/>
      <c r="I152" s="1"/>
      <c r="J152" s="1" t="s">
        <v>154</v>
      </c>
      <c r="K152" s="1">
        <v>0</v>
      </c>
      <c r="L152" s="1">
        <v>0</v>
      </c>
      <c r="M152" s="1">
        <v>0</v>
      </c>
      <c r="N152" s="1">
        <v>0</v>
      </c>
      <c r="O152" s="1"/>
      <c r="P152" s="1"/>
      <c r="Q152" s="1" t="s">
        <v>154</v>
      </c>
      <c r="R152" s="1">
        <v>0</v>
      </c>
      <c r="S152" s="1">
        <v>0</v>
      </c>
      <c r="T152" s="1">
        <v>0</v>
      </c>
      <c r="U152" s="1">
        <v>0</v>
      </c>
      <c r="V152" s="1"/>
      <c r="W152" s="1"/>
      <c r="X152" s="1" t="s">
        <v>154</v>
      </c>
      <c r="Y152" s="1">
        <v>0</v>
      </c>
      <c r="Z152" s="1">
        <v>0</v>
      </c>
      <c r="AA152" s="1">
        <v>0</v>
      </c>
      <c r="AB152" s="1">
        <v>0</v>
      </c>
      <c r="AC152" s="1"/>
      <c r="AD152" s="1"/>
      <c r="AE152" s="6" t="s">
        <v>154</v>
      </c>
      <c r="AF152" s="6">
        <v>0</v>
      </c>
      <c r="AG152" s="6">
        <v>0</v>
      </c>
      <c r="AH152" s="6">
        <v>0</v>
      </c>
      <c r="AI152" s="6">
        <v>0</v>
      </c>
      <c r="AJ152" s="1"/>
      <c r="AK152" s="1"/>
      <c r="AL152" s="6" t="s">
        <v>154</v>
      </c>
      <c r="AM152" s="6">
        <v>0</v>
      </c>
      <c r="AN152" s="6">
        <v>0</v>
      </c>
      <c r="AO152" s="6">
        <v>0</v>
      </c>
      <c r="AP152" s="6">
        <v>0</v>
      </c>
      <c r="AQ152" s="1"/>
      <c r="AR152" s="1"/>
      <c r="AS152" s="6" t="s">
        <v>154</v>
      </c>
      <c r="AT152" s="6">
        <v>0</v>
      </c>
      <c r="AU152" s="6">
        <v>0</v>
      </c>
      <c r="AV152" s="6">
        <v>0</v>
      </c>
      <c r="AW152" s="6">
        <v>0</v>
      </c>
      <c r="AZ152" s="6" t="s">
        <v>154</v>
      </c>
      <c r="BA152" s="6">
        <v>0</v>
      </c>
      <c r="BB152" s="6">
        <v>0</v>
      </c>
      <c r="BC152" s="6">
        <v>0</v>
      </c>
      <c r="BD152" s="6">
        <v>0</v>
      </c>
      <c r="BG152" s="6" t="s">
        <v>154</v>
      </c>
      <c r="BH152" s="6">
        <v>0</v>
      </c>
      <c r="BI152" s="6">
        <v>0</v>
      </c>
      <c r="BJ152" s="6">
        <v>0</v>
      </c>
      <c r="BK152" s="6">
        <v>0</v>
      </c>
      <c r="BN152" s="6" t="s">
        <v>154</v>
      </c>
      <c r="BO152" s="6">
        <v>0.03</v>
      </c>
      <c r="BP152" s="6">
        <v>0.1</v>
      </c>
      <c r="BQ152" s="6">
        <v>0</v>
      </c>
      <c r="BR152" s="6">
        <v>0</v>
      </c>
      <c r="BU152" s="6" t="s">
        <v>154</v>
      </c>
      <c r="BV152" s="6">
        <v>0.15</v>
      </c>
      <c r="BW152" s="6">
        <v>0</v>
      </c>
      <c r="BX152" s="6">
        <v>0.27</v>
      </c>
      <c r="BY152" s="6">
        <v>0</v>
      </c>
      <c r="CB152" s="6" t="s">
        <v>154</v>
      </c>
      <c r="CC152" s="6">
        <v>0</v>
      </c>
      <c r="CD152" s="6">
        <v>0</v>
      </c>
      <c r="CE152" s="6">
        <v>0</v>
      </c>
      <c r="CF152" s="6">
        <v>0</v>
      </c>
      <c r="CI152" s="6" t="s">
        <v>154</v>
      </c>
      <c r="CJ152" s="6">
        <v>0</v>
      </c>
      <c r="CK152" s="6">
        <v>0</v>
      </c>
      <c r="CL152" s="6">
        <v>0</v>
      </c>
      <c r="CM152" s="6">
        <v>0</v>
      </c>
      <c r="CP152" s="6" t="s">
        <v>154</v>
      </c>
      <c r="CQ152" s="6">
        <v>0</v>
      </c>
      <c r="CR152" s="6">
        <v>0</v>
      </c>
      <c r="CS152" s="6">
        <v>0</v>
      </c>
      <c r="CT152" s="6">
        <v>0</v>
      </c>
      <c r="CW152" s="6" t="s">
        <v>154</v>
      </c>
      <c r="CX152" s="6">
        <v>0</v>
      </c>
      <c r="CY152" s="6">
        <v>0</v>
      </c>
      <c r="CZ152" s="6">
        <v>0</v>
      </c>
      <c r="DA152" s="6">
        <v>0</v>
      </c>
      <c r="DD152" s="6" t="s">
        <v>154</v>
      </c>
      <c r="DE152" s="6">
        <v>0</v>
      </c>
      <c r="DF152" s="6">
        <v>0</v>
      </c>
      <c r="DG152" s="6">
        <v>0</v>
      </c>
      <c r="DH152" s="6">
        <v>0</v>
      </c>
      <c r="DK152" s="6" t="s">
        <v>154</v>
      </c>
      <c r="DL152" s="6">
        <v>0</v>
      </c>
      <c r="DM152" s="6">
        <v>0</v>
      </c>
      <c r="DN152" s="6">
        <v>0</v>
      </c>
      <c r="DO152" s="6">
        <v>0</v>
      </c>
      <c r="DR152" s="6" t="s">
        <v>154</v>
      </c>
      <c r="DS152" s="6">
        <v>0</v>
      </c>
      <c r="DT152" s="6">
        <v>0</v>
      </c>
      <c r="DU152" s="6">
        <v>0</v>
      </c>
      <c r="DV152" s="6">
        <v>0</v>
      </c>
      <c r="DY152" s="6" t="s">
        <v>154</v>
      </c>
      <c r="DZ152" s="6">
        <v>0</v>
      </c>
      <c r="EA152" s="6">
        <v>0</v>
      </c>
      <c r="EB152" s="6">
        <v>0</v>
      </c>
      <c r="EC152" s="6">
        <v>0</v>
      </c>
      <c r="EF152" s="6" t="s">
        <v>154</v>
      </c>
      <c r="EG152" s="6">
        <v>0</v>
      </c>
      <c r="EH152" s="6">
        <v>0</v>
      </c>
      <c r="EI152" s="6">
        <v>0</v>
      </c>
      <c r="EJ152" s="6">
        <v>0</v>
      </c>
      <c r="EM152" s="6" t="s">
        <v>154</v>
      </c>
      <c r="EN152" s="6">
        <v>0</v>
      </c>
      <c r="EO152" s="6">
        <v>0</v>
      </c>
      <c r="EP152" s="6">
        <v>0</v>
      </c>
      <c r="EQ152" s="6">
        <v>0</v>
      </c>
      <c r="ET152" s="6" t="s">
        <v>154</v>
      </c>
      <c r="EU152" s="6">
        <v>0</v>
      </c>
      <c r="EV152" s="6">
        <v>0</v>
      </c>
      <c r="EW152" s="6">
        <v>0</v>
      </c>
      <c r="EX152" s="6">
        <v>0</v>
      </c>
      <c r="FA152" s="6" t="s">
        <v>154</v>
      </c>
      <c r="FB152" s="6">
        <v>0</v>
      </c>
      <c r="FC152" s="6">
        <v>0</v>
      </c>
      <c r="FD152" s="6">
        <v>0</v>
      </c>
      <c r="FE152" s="6">
        <v>0</v>
      </c>
      <c r="FH152" s="6" t="s">
        <v>154</v>
      </c>
      <c r="FI152" s="6">
        <v>0</v>
      </c>
      <c r="FJ152" s="6">
        <v>0</v>
      </c>
      <c r="FK152" s="6">
        <v>0</v>
      </c>
      <c r="FL152" s="6">
        <v>0</v>
      </c>
      <c r="FO152" s="6" t="s">
        <v>154</v>
      </c>
      <c r="FP152" s="6">
        <v>0</v>
      </c>
      <c r="FQ152" s="6">
        <v>0</v>
      </c>
      <c r="FR152" s="6">
        <v>0</v>
      </c>
      <c r="FS152" s="6">
        <v>0</v>
      </c>
      <c r="FV152" s="6" t="s">
        <v>154</v>
      </c>
      <c r="FW152" s="6">
        <v>0</v>
      </c>
      <c r="FX152" s="6">
        <v>0</v>
      </c>
      <c r="FY152" s="6">
        <v>0</v>
      </c>
      <c r="FZ152" s="6">
        <v>0</v>
      </c>
      <c r="GC152" s="6" t="s">
        <v>154</v>
      </c>
      <c r="GD152" s="6">
        <v>0</v>
      </c>
      <c r="GE152" s="6">
        <v>0</v>
      </c>
      <c r="GF152" s="6">
        <v>0</v>
      </c>
      <c r="GG152" s="6">
        <v>0</v>
      </c>
      <c r="GJ152" s="58" t="s">
        <v>154</v>
      </c>
      <c r="GK152" s="58">
        <v>0</v>
      </c>
      <c r="GL152" s="58">
        <v>0</v>
      </c>
      <c r="GM152" s="58">
        <v>0</v>
      </c>
      <c r="GN152" s="58">
        <v>0</v>
      </c>
      <c r="GQ152" s="58" t="s">
        <v>154</v>
      </c>
      <c r="GR152" s="58">
        <v>0</v>
      </c>
      <c r="GS152" s="58">
        <v>0</v>
      </c>
      <c r="GT152" s="58">
        <v>0</v>
      </c>
      <c r="GU152" s="58">
        <v>0</v>
      </c>
      <c r="GX152" s="62" t="s">
        <v>154</v>
      </c>
      <c r="GY152" s="62">
        <v>0.06</v>
      </c>
      <c r="GZ152" s="62">
        <v>0.19</v>
      </c>
      <c r="HA152" s="62">
        <v>0</v>
      </c>
      <c r="HB152" s="62">
        <v>0</v>
      </c>
      <c r="HE152" s="66" t="s">
        <v>154</v>
      </c>
      <c r="HF152" s="66">
        <v>0</v>
      </c>
      <c r="HG152" s="66">
        <v>0</v>
      </c>
      <c r="HH152" s="66">
        <v>0</v>
      </c>
      <c r="HI152" s="66">
        <v>0</v>
      </c>
      <c r="HL152" s="66" t="s">
        <v>154</v>
      </c>
      <c r="HM152" s="66">
        <v>0</v>
      </c>
      <c r="HN152" s="66">
        <v>0</v>
      </c>
      <c r="HO152" s="66">
        <v>0</v>
      </c>
      <c r="HP152" s="66">
        <v>0</v>
      </c>
      <c r="HS152" s="66" t="s">
        <v>154</v>
      </c>
      <c r="HT152" s="66">
        <v>0</v>
      </c>
      <c r="HU152" s="66">
        <v>0</v>
      </c>
      <c r="HV152" s="66">
        <v>0</v>
      </c>
      <c r="HW152" s="66">
        <v>0</v>
      </c>
      <c r="HZ152" s="66" t="s">
        <v>154</v>
      </c>
      <c r="IA152" s="75">
        <v>0.04</v>
      </c>
      <c r="IB152" s="75">
        <v>0.16</v>
      </c>
      <c r="IC152" s="75">
        <v>0</v>
      </c>
      <c r="ID152" s="75">
        <v>0</v>
      </c>
      <c r="IG152" s="66" t="s">
        <v>154</v>
      </c>
      <c r="IH152" s="66">
        <v>0</v>
      </c>
      <c r="II152" s="66">
        <v>0</v>
      </c>
      <c r="IJ152" s="66">
        <v>0</v>
      </c>
      <c r="IK152" s="66">
        <v>0</v>
      </c>
      <c r="IN152" s="66" t="s">
        <v>154</v>
      </c>
      <c r="IO152" s="66">
        <v>0</v>
      </c>
      <c r="IP152" s="66">
        <v>0</v>
      </c>
      <c r="IQ152" s="66">
        <v>0</v>
      </c>
      <c r="IR152" s="66">
        <v>0</v>
      </c>
      <c r="IU152" s="66" t="s">
        <v>154</v>
      </c>
      <c r="IV152" s="66">
        <v>0.04</v>
      </c>
      <c r="IW152" s="66">
        <v>0.16</v>
      </c>
      <c r="IX152" s="66">
        <v>0</v>
      </c>
      <c r="IY152" s="66">
        <v>0</v>
      </c>
      <c r="JB152" s="66" t="s">
        <v>154</v>
      </c>
      <c r="JC152" s="76">
        <v>0</v>
      </c>
      <c r="JD152" s="76">
        <v>0</v>
      </c>
      <c r="JE152" s="76">
        <v>0</v>
      </c>
      <c r="JF152" s="76">
        <v>0</v>
      </c>
      <c r="JI152" s="66" t="s">
        <v>154</v>
      </c>
      <c r="JJ152" s="66">
        <v>0</v>
      </c>
      <c r="JK152" s="66">
        <v>0</v>
      </c>
      <c r="JL152" s="66">
        <v>0</v>
      </c>
      <c r="JM152" s="66">
        <v>0</v>
      </c>
      <c r="JP152" s="72" t="s">
        <v>154</v>
      </c>
      <c r="JQ152" s="72">
        <v>0</v>
      </c>
      <c r="JR152" s="72">
        <v>0</v>
      </c>
      <c r="JS152" s="72">
        <v>0</v>
      </c>
      <c r="JT152" s="72">
        <v>0</v>
      </c>
      <c r="JW152" s="76" t="s">
        <v>154</v>
      </c>
      <c r="JX152" s="76">
        <v>0</v>
      </c>
      <c r="JY152" s="76">
        <v>0</v>
      </c>
      <c r="JZ152" s="76">
        <v>0</v>
      </c>
      <c r="KA152" s="76">
        <v>0</v>
      </c>
      <c r="KD152" s="76" t="s">
        <v>154</v>
      </c>
      <c r="KE152" s="76">
        <v>0</v>
      </c>
      <c r="KF152" s="76">
        <v>0</v>
      </c>
      <c r="KG152" s="76">
        <v>0</v>
      </c>
      <c r="KH152" s="76">
        <v>0</v>
      </c>
      <c r="KK152" s="6" t="s">
        <v>154</v>
      </c>
      <c r="KL152" s="6">
        <v>0</v>
      </c>
      <c r="KM152" s="6">
        <v>0</v>
      </c>
      <c r="KN152" s="6">
        <v>0</v>
      </c>
      <c r="KO152" s="6">
        <v>0</v>
      </c>
      <c r="KR152" s="76" t="s">
        <v>154</v>
      </c>
      <c r="KS152" s="76">
        <v>0</v>
      </c>
      <c r="KT152" s="76">
        <v>0</v>
      </c>
      <c r="KU152" s="76">
        <v>0</v>
      </c>
      <c r="KV152" s="76">
        <v>0</v>
      </c>
      <c r="KY152" s="76" t="s">
        <v>154</v>
      </c>
      <c r="KZ152" s="76">
        <v>0</v>
      </c>
      <c r="LA152" s="76">
        <v>0</v>
      </c>
      <c r="LB152" s="76">
        <v>0</v>
      </c>
      <c r="LC152" s="76">
        <v>0</v>
      </c>
      <c r="LF152" s="76" t="s">
        <v>154</v>
      </c>
      <c r="LG152" s="76">
        <v>0</v>
      </c>
      <c r="LH152" s="76">
        <v>0</v>
      </c>
      <c r="LI152" s="76">
        <v>0</v>
      </c>
      <c r="LJ152" s="76">
        <v>0</v>
      </c>
      <c r="LM152" s="76" t="s">
        <v>154</v>
      </c>
      <c r="LN152" s="76">
        <v>0</v>
      </c>
      <c r="LO152" s="76">
        <v>0</v>
      </c>
      <c r="LP152" s="76">
        <v>0</v>
      </c>
      <c r="LQ152" s="76">
        <v>0</v>
      </c>
      <c r="LR152" s="76"/>
      <c r="LS152" s="76"/>
      <c r="LT152" s="76" t="s">
        <v>154</v>
      </c>
      <c r="LU152" s="76">
        <v>0</v>
      </c>
      <c r="LV152" s="76">
        <v>0</v>
      </c>
      <c r="LW152" s="76">
        <v>0</v>
      </c>
      <c r="LX152" s="76">
        <v>0</v>
      </c>
      <c r="LY152" s="76"/>
      <c r="LZ152" s="76"/>
      <c r="MA152" s="76" t="s">
        <v>154</v>
      </c>
      <c r="MB152" s="76">
        <v>0</v>
      </c>
      <c r="MC152" s="76">
        <v>0</v>
      </c>
      <c r="MD152" s="76">
        <v>0</v>
      </c>
      <c r="ME152" s="76">
        <v>0</v>
      </c>
      <c r="MH152" s="76" t="s">
        <v>154</v>
      </c>
      <c r="MI152" s="76">
        <v>0</v>
      </c>
      <c r="MJ152" s="76">
        <v>0</v>
      </c>
      <c r="MK152" s="76">
        <v>0</v>
      </c>
      <c r="ML152" s="76">
        <v>0</v>
      </c>
      <c r="MM152" s="76"/>
      <c r="MN152" s="76"/>
      <c r="MO152" s="76" t="s">
        <v>154</v>
      </c>
      <c r="MP152" s="76">
        <v>0</v>
      </c>
      <c r="MQ152" s="76">
        <v>0</v>
      </c>
      <c r="MR152" s="76">
        <v>0</v>
      </c>
      <c r="MS152" s="76">
        <v>0</v>
      </c>
    </row>
    <row r="153" spans="1:357" x14ac:dyDescent="0.25">
      <c r="A153" s="1">
        <v>7.4</v>
      </c>
      <c r="B153" s="1">
        <v>7.45</v>
      </c>
      <c r="C153" s="1" t="s">
        <v>155</v>
      </c>
      <c r="D153" s="1">
        <v>0</v>
      </c>
      <c r="E153" s="1">
        <v>0</v>
      </c>
      <c r="F153" s="1">
        <v>0</v>
      </c>
      <c r="G153" s="1">
        <v>0</v>
      </c>
      <c r="H153" s="1"/>
      <c r="I153" s="1"/>
      <c r="J153" s="1" t="s">
        <v>155</v>
      </c>
      <c r="K153" s="1">
        <v>0.08</v>
      </c>
      <c r="L153" s="1">
        <v>0</v>
      </c>
      <c r="M153" s="1">
        <v>0.16</v>
      </c>
      <c r="N153" s="1">
        <v>0</v>
      </c>
      <c r="O153" s="1"/>
      <c r="P153" s="1"/>
      <c r="Q153" s="1" t="s">
        <v>155</v>
      </c>
      <c r="R153" s="1">
        <v>0</v>
      </c>
      <c r="S153" s="1">
        <v>0</v>
      </c>
      <c r="T153" s="1">
        <v>0</v>
      </c>
      <c r="U153" s="1">
        <v>0</v>
      </c>
      <c r="V153" s="1"/>
      <c r="W153" s="1"/>
      <c r="X153" s="1" t="s">
        <v>155</v>
      </c>
      <c r="Y153" s="1">
        <v>0</v>
      </c>
      <c r="Z153" s="1">
        <v>0</v>
      </c>
      <c r="AA153" s="1">
        <v>0</v>
      </c>
      <c r="AB153" s="1">
        <v>0</v>
      </c>
      <c r="AC153" s="1"/>
      <c r="AD153" s="1"/>
      <c r="AE153" s="6" t="s">
        <v>155</v>
      </c>
      <c r="AF153" s="6">
        <v>0</v>
      </c>
      <c r="AG153" s="6">
        <v>0</v>
      </c>
      <c r="AH153" s="6">
        <v>0</v>
      </c>
      <c r="AI153" s="6">
        <v>0</v>
      </c>
      <c r="AJ153" s="1"/>
      <c r="AK153" s="1"/>
      <c r="AL153" s="6" t="s">
        <v>155</v>
      </c>
      <c r="AM153" s="6">
        <v>0</v>
      </c>
      <c r="AN153" s="6">
        <v>0</v>
      </c>
      <c r="AO153" s="6">
        <v>0</v>
      </c>
      <c r="AP153" s="6">
        <v>0</v>
      </c>
      <c r="AQ153" s="1"/>
      <c r="AR153" s="1"/>
      <c r="AS153" s="6" t="s">
        <v>155</v>
      </c>
      <c r="AT153" s="6">
        <v>0.13</v>
      </c>
      <c r="AU153" s="6">
        <v>0.5</v>
      </c>
      <c r="AV153" s="6">
        <v>0</v>
      </c>
      <c r="AW153" s="6">
        <v>0</v>
      </c>
      <c r="AZ153" s="6" t="s">
        <v>155</v>
      </c>
      <c r="BA153" s="6">
        <v>0</v>
      </c>
      <c r="BB153" s="6">
        <v>0</v>
      </c>
      <c r="BC153" s="6">
        <v>0</v>
      </c>
      <c r="BD153" s="6">
        <v>0</v>
      </c>
      <c r="BG153" s="6" t="s">
        <v>155</v>
      </c>
      <c r="BH153" s="6">
        <v>0</v>
      </c>
      <c r="BI153" s="6">
        <v>0</v>
      </c>
      <c r="BJ153" s="6">
        <v>0</v>
      </c>
      <c r="BK153" s="6">
        <v>0</v>
      </c>
      <c r="BN153" s="6" t="s">
        <v>155</v>
      </c>
      <c r="BO153" s="6">
        <v>0</v>
      </c>
      <c r="BP153" s="6">
        <v>0</v>
      </c>
      <c r="BQ153" s="6">
        <v>0</v>
      </c>
      <c r="BR153" s="6">
        <v>0</v>
      </c>
      <c r="BU153" s="6" t="s">
        <v>155</v>
      </c>
      <c r="BV153" s="6">
        <v>0</v>
      </c>
      <c r="BW153" s="6">
        <v>0</v>
      </c>
      <c r="BX153" s="6">
        <v>0</v>
      </c>
      <c r="BY153" s="6">
        <v>0</v>
      </c>
      <c r="CB153" s="6" t="s">
        <v>155</v>
      </c>
      <c r="CC153" s="6">
        <v>0</v>
      </c>
      <c r="CD153" s="6">
        <v>0</v>
      </c>
      <c r="CE153" s="6">
        <v>0</v>
      </c>
      <c r="CF153" s="6">
        <v>0</v>
      </c>
      <c r="CI153" s="6" t="s">
        <v>155</v>
      </c>
      <c r="CJ153" s="6">
        <v>0</v>
      </c>
      <c r="CK153" s="6">
        <v>0</v>
      </c>
      <c r="CL153" s="6">
        <v>0</v>
      </c>
      <c r="CM153" s="6">
        <v>0</v>
      </c>
      <c r="CP153" s="6" t="s">
        <v>155</v>
      </c>
      <c r="CQ153" s="6">
        <v>0</v>
      </c>
      <c r="CR153" s="6">
        <v>0</v>
      </c>
      <c r="CS153" s="6">
        <v>0</v>
      </c>
      <c r="CT153" s="6">
        <v>0</v>
      </c>
      <c r="CW153" s="6" t="s">
        <v>155</v>
      </c>
      <c r="CX153" s="6">
        <v>0.33</v>
      </c>
      <c r="CY153" s="6">
        <v>0</v>
      </c>
      <c r="CZ153" s="6">
        <v>0.6</v>
      </c>
      <c r="DA153" s="6">
        <v>0</v>
      </c>
      <c r="DD153" s="6" t="s">
        <v>155</v>
      </c>
      <c r="DE153" s="6">
        <v>0</v>
      </c>
      <c r="DF153" s="6">
        <v>0</v>
      </c>
      <c r="DG153" s="6">
        <v>0</v>
      </c>
      <c r="DH153" s="6">
        <v>0</v>
      </c>
      <c r="DK153" s="6" t="s">
        <v>155</v>
      </c>
      <c r="DL153" s="6">
        <v>0</v>
      </c>
      <c r="DM153" s="6">
        <v>0</v>
      </c>
      <c r="DN153" s="6">
        <v>0</v>
      </c>
      <c r="DO153" s="6">
        <v>0</v>
      </c>
      <c r="DR153" s="6" t="s">
        <v>155</v>
      </c>
      <c r="DS153" s="6">
        <v>0</v>
      </c>
      <c r="DT153" s="6">
        <v>0</v>
      </c>
      <c r="DU153" s="6">
        <v>0</v>
      </c>
      <c r="DV153" s="6">
        <v>0</v>
      </c>
      <c r="DY153" s="6" t="s">
        <v>155</v>
      </c>
      <c r="DZ153" s="6">
        <v>0.22</v>
      </c>
      <c r="EA153" s="6">
        <v>0</v>
      </c>
      <c r="EB153" s="6">
        <v>0.47</v>
      </c>
      <c r="EC153" s="6">
        <v>0</v>
      </c>
      <c r="EF153" s="6" t="s">
        <v>155</v>
      </c>
      <c r="EG153" s="6">
        <v>0</v>
      </c>
      <c r="EH153" s="6">
        <v>0</v>
      </c>
      <c r="EI153" s="6">
        <v>0</v>
      </c>
      <c r="EJ153" s="6">
        <v>0</v>
      </c>
      <c r="EM153" s="6" t="s">
        <v>155</v>
      </c>
      <c r="EN153" s="6">
        <v>0</v>
      </c>
      <c r="EO153" s="6">
        <v>0</v>
      </c>
      <c r="EP153" s="6">
        <v>0</v>
      </c>
      <c r="EQ153" s="6">
        <v>0</v>
      </c>
      <c r="ET153" s="6" t="s">
        <v>155</v>
      </c>
      <c r="EU153" s="6">
        <v>0.26</v>
      </c>
      <c r="EV153" s="6">
        <v>0</v>
      </c>
      <c r="EW153" s="6">
        <v>0.5</v>
      </c>
      <c r="EX153" s="6">
        <v>0</v>
      </c>
      <c r="FA153" s="6" t="s">
        <v>155</v>
      </c>
      <c r="FB153" s="6">
        <v>0.03</v>
      </c>
      <c r="FC153" s="6">
        <v>0</v>
      </c>
      <c r="FD153" s="6">
        <v>0.05</v>
      </c>
      <c r="FE153" s="6">
        <v>0</v>
      </c>
      <c r="FH153" s="6" t="s">
        <v>155</v>
      </c>
      <c r="FI153" s="6">
        <v>0</v>
      </c>
      <c r="FJ153" s="6">
        <v>0</v>
      </c>
      <c r="FK153" s="6">
        <v>0</v>
      </c>
      <c r="FL153" s="6">
        <v>0</v>
      </c>
      <c r="FO153" s="6" t="s">
        <v>155</v>
      </c>
      <c r="FP153" s="6">
        <v>0</v>
      </c>
      <c r="FQ153" s="6">
        <v>0</v>
      </c>
      <c r="FR153" s="6">
        <v>0</v>
      </c>
      <c r="FS153" s="6">
        <v>0</v>
      </c>
      <c r="FV153" s="6" t="s">
        <v>155</v>
      </c>
      <c r="FW153" s="6">
        <v>0.09</v>
      </c>
      <c r="FX153" s="6">
        <v>0.33</v>
      </c>
      <c r="FY153" s="6">
        <v>0</v>
      </c>
      <c r="FZ153" s="6">
        <v>0</v>
      </c>
      <c r="GC153" s="6" t="s">
        <v>155</v>
      </c>
      <c r="GD153" s="6">
        <v>0</v>
      </c>
      <c r="GE153" s="6">
        <v>0</v>
      </c>
      <c r="GF153" s="6">
        <v>0</v>
      </c>
      <c r="GG153" s="6">
        <v>0</v>
      </c>
      <c r="GJ153" s="58" t="s">
        <v>155</v>
      </c>
      <c r="GK153" s="58">
        <v>0</v>
      </c>
      <c r="GL153" s="58">
        <v>0</v>
      </c>
      <c r="GM153" s="58">
        <v>0</v>
      </c>
      <c r="GN153" s="58">
        <v>0</v>
      </c>
      <c r="GQ153" s="58" t="s">
        <v>155</v>
      </c>
      <c r="GR153" s="58">
        <v>0</v>
      </c>
      <c r="GS153" s="58">
        <v>0</v>
      </c>
      <c r="GT153" s="58">
        <v>0</v>
      </c>
      <c r="GU153" s="58">
        <v>0</v>
      </c>
      <c r="GX153" s="62" t="s">
        <v>155</v>
      </c>
      <c r="GY153" s="62">
        <v>0</v>
      </c>
      <c r="GZ153" s="62">
        <v>0</v>
      </c>
      <c r="HA153" s="62">
        <v>0</v>
      </c>
      <c r="HB153" s="62">
        <v>0</v>
      </c>
      <c r="HE153" s="66" t="s">
        <v>155</v>
      </c>
      <c r="HF153" s="66">
        <v>0</v>
      </c>
      <c r="HG153" s="66">
        <v>0</v>
      </c>
      <c r="HH153" s="66">
        <v>0</v>
      </c>
      <c r="HI153" s="66">
        <v>0</v>
      </c>
      <c r="HL153" s="66" t="s">
        <v>155</v>
      </c>
      <c r="HM153" s="66">
        <v>0</v>
      </c>
      <c r="HN153" s="66">
        <v>0</v>
      </c>
      <c r="HO153" s="66">
        <v>0</v>
      </c>
      <c r="HP153" s="66">
        <v>0</v>
      </c>
      <c r="HS153" s="66" t="s">
        <v>155</v>
      </c>
      <c r="HT153" s="66">
        <v>0.03</v>
      </c>
      <c r="HU153" s="66">
        <v>0</v>
      </c>
      <c r="HV153" s="66">
        <v>0.05</v>
      </c>
      <c r="HW153" s="66">
        <v>0</v>
      </c>
      <c r="HZ153" s="66" t="s">
        <v>155</v>
      </c>
      <c r="IA153" s="75">
        <v>0</v>
      </c>
      <c r="IB153" s="75">
        <v>0</v>
      </c>
      <c r="IC153" s="75">
        <v>0</v>
      </c>
      <c r="ID153" s="75">
        <v>0</v>
      </c>
      <c r="IG153" s="66" t="s">
        <v>155</v>
      </c>
      <c r="IH153" s="66">
        <v>0</v>
      </c>
      <c r="II153" s="66">
        <v>0</v>
      </c>
      <c r="IJ153" s="66">
        <v>0</v>
      </c>
      <c r="IK153" s="66">
        <v>0</v>
      </c>
      <c r="IN153" s="66" t="s">
        <v>155</v>
      </c>
      <c r="IO153" s="66">
        <v>0</v>
      </c>
      <c r="IP153" s="66">
        <v>0</v>
      </c>
      <c r="IQ153" s="66">
        <v>0</v>
      </c>
      <c r="IR153" s="66">
        <v>0</v>
      </c>
      <c r="IU153" s="66" t="s">
        <v>155</v>
      </c>
      <c r="IV153" s="66">
        <v>0</v>
      </c>
      <c r="IW153" s="66">
        <v>0</v>
      </c>
      <c r="IX153" s="66">
        <v>0</v>
      </c>
      <c r="IY153" s="66">
        <v>0</v>
      </c>
      <c r="JB153" s="66" t="s">
        <v>155</v>
      </c>
      <c r="JC153" s="76">
        <v>0.3</v>
      </c>
      <c r="JD153" s="76">
        <v>0</v>
      </c>
      <c r="JE153" s="76">
        <v>0.56999999999999995</v>
      </c>
      <c r="JF153" s="76">
        <v>0</v>
      </c>
      <c r="JI153" s="66" t="s">
        <v>155</v>
      </c>
      <c r="JJ153" s="66">
        <v>0.05</v>
      </c>
      <c r="JK153" s="66">
        <v>0.17</v>
      </c>
      <c r="JL153" s="66">
        <v>0</v>
      </c>
      <c r="JM153" s="66">
        <v>0</v>
      </c>
      <c r="JP153" s="72" t="s">
        <v>155</v>
      </c>
      <c r="JQ153" s="72">
        <v>0</v>
      </c>
      <c r="JR153" s="72">
        <v>0</v>
      </c>
      <c r="JS153" s="72">
        <v>0</v>
      </c>
      <c r="JT153" s="72">
        <v>0</v>
      </c>
      <c r="JW153" s="76" t="s">
        <v>155</v>
      </c>
      <c r="JX153" s="76">
        <v>0</v>
      </c>
      <c r="JY153" s="76">
        <v>0</v>
      </c>
      <c r="JZ153" s="76">
        <v>0</v>
      </c>
      <c r="KA153" s="76">
        <v>0</v>
      </c>
      <c r="KD153" s="76" t="s">
        <v>155</v>
      </c>
      <c r="KE153" s="76">
        <v>0</v>
      </c>
      <c r="KF153" s="76">
        <v>0</v>
      </c>
      <c r="KG153" s="76">
        <v>0</v>
      </c>
      <c r="KH153" s="76">
        <v>0</v>
      </c>
      <c r="KK153" s="6" t="s">
        <v>155</v>
      </c>
      <c r="KL153" s="6">
        <v>0</v>
      </c>
      <c r="KM153" s="6">
        <v>0</v>
      </c>
      <c r="KN153" s="6">
        <v>0</v>
      </c>
      <c r="KO153" s="6">
        <v>0</v>
      </c>
      <c r="KR153" s="76" t="s">
        <v>155</v>
      </c>
      <c r="KS153" s="76">
        <v>0</v>
      </c>
      <c r="KT153" s="76">
        <v>0</v>
      </c>
      <c r="KU153" s="76">
        <v>0</v>
      </c>
      <c r="KV153" s="76">
        <v>0</v>
      </c>
      <c r="KY153" s="76" t="s">
        <v>155</v>
      </c>
      <c r="KZ153" s="76">
        <v>0</v>
      </c>
      <c r="LA153" s="76">
        <v>0</v>
      </c>
      <c r="LB153" s="76">
        <v>0</v>
      </c>
      <c r="LC153" s="76">
        <v>0</v>
      </c>
      <c r="LF153" s="76" t="s">
        <v>155</v>
      </c>
      <c r="LG153" s="76">
        <v>0</v>
      </c>
      <c r="LH153" s="76">
        <v>0</v>
      </c>
      <c r="LI153" s="76">
        <v>0</v>
      </c>
      <c r="LJ153" s="76">
        <v>0</v>
      </c>
      <c r="LM153" s="76" t="s">
        <v>155</v>
      </c>
      <c r="LN153" s="76">
        <v>0</v>
      </c>
      <c r="LO153" s="76">
        <v>0</v>
      </c>
      <c r="LP153" s="76">
        <v>0</v>
      </c>
      <c r="LQ153" s="76">
        <v>0</v>
      </c>
      <c r="LR153" s="76"/>
      <c r="LS153" s="76"/>
      <c r="LT153" s="76" t="s">
        <v>155</v>
      </c>
      <c r="LU153" s="76">
        <v>0</v>
      </c>
      <c r="LV153" s="76">
        <v>0</v>
      </c>
      <c r="LW153" s="76">
        <v>0</v>
      </c>
      <c r="LX153" s="76">
        <v>0</v>
      </c>
      <c r="LY153" s="76"/>
      <c r="LZ153" s="76"/>
      <c r="MA153" s="76" t="s">
        <v>155</v>
      </c>
      <c r="MB153" s="76">
        <v>0.1</v>
      </c>
      <c r="MC153" s="76">
        <v>0</v>
      </c>
      <c r="MD153" s="76">
        <v>0.2</v>
      </c>
      <c r="ME153" s="76">
        <v>0</v>
      </c>
      <c r="MH153" s="76" t="s">
        <v>155</v>
      </c>
      <c r="MI153" s="76">
        <v>0.05</v>
      </c>
      <c r="MJ153" s="76">
        <v>0</v>
      </c>
      <c r="MK153" s="76">
        <v>0.1</v>
      </c>
      <c r="ML153" s="76">
        <v>0</v>
      </c>
      <c r="MM153" s="76"/>
      <c r="MN153" s="76"/>
      <c r="MO153" s="76" t="s">
        <v>155</v>
      </c>
      <c r="MP153" s="76">
        <v>0</v>
      </c>
      <c r="MQ153" s="76">
        <v>0</v>
      </c>
      <c r="MR153" s="76">
        <v>0</v>
      </c>
      <c r="MS153" s="76">
        <v>0</v>
      </c>
    </row>
    <row r="154" spans="1:357" x14ac:dyDescent="0.25">
      <c r="A154" s="1">
        <v>7.45</v>
      </c>
      <c r="B154" s="1">
        <v>7.5</v>
      </c>
      <c r="C154" s="1" t="s">
        <v>156</v>
      </c>
      <c r="D154" s="1">
        <v>0.04</v>
      </c>
      <c r="E154" s="1">
        <v>0</v>
      </c>
      <c r="F154" s="1">
        <v>0</v>
      </c>
      <c r="G154" s="1">
        <v>0.19</v>
      </c>
      <c r="H154" s="1"/>
      <c r="I154" s="1"/>
      <c r="J154" s="1" t="s">
        <v>156</v>
      </c>
      <c r="K154" s="1">
        <v>0</v>
      </c>
      <c r="L154" s="1">
        <v>0</v>
      </c>
      <c r="M154" s="1">
        <v>0</v>
      </c>
      <c r="N154" s="1">
        <v>0</v>
      </c>
      <c r="O154" s="1"/>
      <c r="P154" s="1"/>
      <c r="Q154" s="1" t="s">
        <v>156</v>
      </c>
      <c r="R154" s="1">
        <v>7.0000000000000007E-2</v>
      </c>
      <c r="S154" s="1">
        <v>0</v>
      </c>
      <c r="T154" s="1">
        <v>0</v>
      </c>
      <c r="U154" s="1">
        <v>0.38</v>
      </c>
      <c r="V154" s="1"/>
      <c r="W154" s="1"/>
      <c r="X154" s="1" t="s">
        <v>156</v>
      </c>
      <c r="Y154" s="1">
        <v>0.11</v>
      </c>
      <c r="Z154" s="1">
        <v>0.14000000000000001</v>
      </c>
      <c r="AA154" s="1">
        <v>0</v>
      </c>
      <c r="AB154" s="1">
        <v>0.44</v>
      </c>
      <c r="AC154" s="1"/>
      <c r="AD154" s="1"/>
      <c r="AE154" s="6" t="s">
        <v>156</v>
      </c>
      <c r="AF154" s="6">
        <v>0.66</v>
      </c>
      <c r="AG154" s="6">
        <v>0.2</v>
      </c>
      <c r="AH154" s="6">
        <v>0.25</v>
      </c>
      <c r="AI154" s="6">
        <v>2.7</v>
      </c>
      <c r="AJ154" s="1"/>
      <c r="AK154" s="1"/>
      <c r="AL154" s="6" t="s">
        <v>156</v>
      </c>
      <c r="AM154" s="6">
        <v>0.03</v>
      </c>
      <c r="AN154" s="6">
        <v>0.12</v>
      </c>
      <c r="AO154" s="6">
        <v>0</v>
      </c>
      <c r="AP154" s="6">
        <v>0</v>
      </c>
      <c r="AQ154" s="1"/>
      <c r="AR154" s="1"/>
      <c r="AS154" s="6" t="s">
        <v>156</v>
      </c>
      <c r="AT154" s="6">
        <v>0.06</v>
      </c>
      <c r="AU154" s="6">
        <v>0.22</v>
      </c>
      <c r="AV154" s="6">
        <v>0</v>
      </c>
      <c r="AW154" s="6">
        <v>0</v>
      </c>
      <c r="AZ154" s="6" t="s">
        <v>156</v>
      </c>
      <c r="BA154" s="6">
        <v>0.21</v>
      </c>
      <c r="BB154" s="6">
        <v>0.18</v>
      </c>
      <c r="BC154" s="6">
        <v>0.31</v>
      </c>
      <c r="BD154" s="6">
        <v>0</v>
      </c>
      <c r="BG154" s="6" t="s">
        <v>156</v>
      </c>
      <c r="BH154" s="6">
        <v>0.19</v>
      </c>
      <c r="BI154" s="6">
        <v>0</v>
      </c>
      <c r="BJ154" s="6">
        <v>0.11</v>
      </c>
      <c r="BK154" s="6">
        <v>0</v>
      </c>
      <c r="BN154" s="6" t="s">
        <v>156</v>
      </c>
      <c r="BO154" s="6">
        <v>0.04</v>
      </c>
      <c r="BP154" s="6">
        <v>0</v>
      </c>
      <c r="BQ154" s="6">
        <v>0.09</v>
      </c>
      <c r="BR154" s="6">
        <v>0</v>
      </c>
      <c r="BU154" s="6" t="s">
        <v>156</v>
      </c>
      <c r="BV154" s="6">
        <v>0.12</v>
      </c>
      <c r="BW154" s="6">
        <v>0.26</v>
      </c>
      <c r="BX154" s="6">
        <v>0.1</v>
      </c>
      <c r="BY154" s="6">
        <v>0</v>
      </c>
      <c r="CB154" s="6" t="s">
        <v>156</v>
      </c>
      <c r="CC154" s="6">
        <v>0.12</v>
      </c>
      <c r="CD154" s="6">
        <v>0</v>
      </c>
      <c r="CE154" s="6">
        <v>0</v>
      </c>
      <c r="CF154" s="6">
        <v>0.75</v>
      </c>
      <c r="CI154" s="6" t="s">
        <v>156</v>
      </c>
      <c r="CJ154" s="6">
        <v>0</v>
      </c>
      <c r="CK154" s="6">
        <v>0</v>
      </c>
      <c r="CL154" s="6">
        <v>0</v>
      </c>
      <c r="CM154" s="6">
        <v>0</v>
      </c>
      <c r="CP154" s="6" t="s">
        <v>156</v>
      </c>
      <c r="CQ154" s="6">
        <v>0</v>
      </c>
      <c r="CR154" s="6">
        <v>0</v>
      </c>
      <c r="CS154" s="6">
        <v>0</v>
      </c>
      <c r="CT154" s="6">
        <v>0</v>
      </c>
      <c r="CW154" s="6" t="s">
        <v>156</v>
      </c>
      <c r="CX154" s="6">
        <v>0</v>
      </c>
      <c r="CY154" s="6">
        <v>0</v>
      </c>
      <c r="CZ154" s="6">
        <v>0</v>
      </c>
      <c r="DA154" s="6">
        <v>0</v>
      </c>
      <c r="DD154" s="6" t="s">
        <v>156</v>
      </c>
      <c r="DE154" s="6">
        <v>0.2</v>
      </c>
      <c r="DF154" s="6">
        <v>0</v>
      </c>
      <c r="DG154" s="6">
        <v>0</v>
      </c>
      <c r="DH154" s="6">
        <v>1.47</v>
      </c>
      <c r="DK154" s="6" t="s">
        <v>156</v>
      </c>
      <c r="DL154" s="6">
        <v>0.05</v>
      </c>
      <c r="DM154" s="6">
        <v>0</v>
      </c>
      <c r="DN154" s="6">
        <v>0</v>
      </c>
      <c r="DO154" s="6">
        <v>0.42</v>
      </c>
      <c r="DR154" s="6" t="s">
        <v>156</v>
      </c>
      <c r="DS154" s="6">
        <v>0</v>
      </c>
      <c r="DT154" s="6">
        <v>0</v>
      </c>
      <c r="DU154" s="6">
        <v>0</v>
      </c>
      <c r="DV154" s="6">
        <v>0</v>
      </c>
      <c r="DY154" s="6" t="s">
        <v>156</v>
      </c>
      <c r="DZ154" s="6">
        <v>0.1</v>
      </c>
      <c r="EA154" s="6">
        <v>0</v>
      </c>
      <c r="EB154" s="6">
        <v>0.2</v>
      </c>
      <c r="EC154" s="6">
        <v>0</v>
      </c>
      <c r="EF154" s="6" t="s">
        <v>156</v>
      </c>
      <c r="EG154" s="6">
        <v>0</v>
      </c>
      <c r="EH154" s="6">
        <v>0</v>
      </c>
      <c r="EI154" s="6">
        <v>0</v>
      </c>
      <c r="EJ154" s="6">
        <v>0</v>
      </c>
      <c r="EM154" s="6" t="s">
        <v>156</v>
      </c>
      <c r="EN154" s="6">
        <v>0.06</v>
      </c>
      <c r="EO154" s="6">
        <v>0</v>
      </c>
      <c r="EP154" s="6">
        <v>0.1</v>
      </c>
      <c r="EQ154" s="6">
        <v>0</v>
      </c>
      <c r="ET154" s="6" t="s">
        <v>156</v>
      </c>
      <c r="EU154" s="6">
        <v>0.48</v>
      </c>
      <c r="EV154" s="6">
        <v>1.26</v>
      </c>
      <c r="EW154" s="6">
        <v>0</v>
      </c>
      <c r="EX154" s="6">
        <v>0.91</v>
      </c>
      <c r="FA154" s="6" t="s">
        <v>156</v>
      </c>
      <c r="FB154" s="6">
        <v>0.19</v>
      </c>
      <c r="FC154" s="6">
        <v>0.28000000000000003</v>
      </c>
      <c r="FD154" s="6">
        <v>0.2</v>
      </c>
      <c r="FE154" s="6">
        <v>0</v>
      </c>
      <c r="FH154" s="6" t="s">
        <v>156</v>
      </c>
      <c r="FI154" s="6">
        <v>0.04</v>
      </c>
      <c r="FJ154" s="6">
        <v>0</v>
      </c>
      <c r="FK154" s="6">
        <v>0</v>
      </c>
      <c r="FL154" s="6">
        <v>0.37</v>
      </c>
      <c r="FO154" s="6" t="s">
        <v>156</v>
      </c>
      <c r="FP154" s="6">
        <v>0</v>
      </c>
      <c r="FQ154" s="6">
        <v>0</v>
      </c>
      <c r="FR154" s="6">
        <v>0</v>
      </c>
      <c r="FS154" s="6">
        <v>0</v>
      </c>
      <c r="FV154" s="6" t="s">
        <v>156</v>
      </c>
      <c r="FW154" s="6">
        <v>0.33</v>
      </c>
      <c r="FX154" s="6">
        <v>0.12</v>
      </c>
      <c r="FY154" s="6">
        <v>0.51</v>
      </c>
      <c r="FZ154" s="6">
        <v>0</v>
      </c>
      <c r="GC154" s="6" t="s">
        <v>156</v>
      </c>
      <c r="GD154" s="6">
        <v>0.2</v>
      </c>
      <c r="GE154" s="6">
        <v>0</v>
      </c>
      <c r="GF154" s="6">
        <v>0.34</v>
      </c>
      <c r="GG154" s="6">
        <v>0</v>
      </c>
      <c r="GJ154" s="58" t="s">
        <v>156</v>
      </c>
      <c r="GK154" s="58">
        <v>7.0000000000000007E-2</v>
      </c>
      <c r="GL154" s="58">
        <v>0.27</v>
      </c>
      <c r="GM154" s="58">
        <v>0</v>
      </c>
      <c r="GN154" s="58">
        <v>0</v>
      </c>
      <c r="GQ154" s="58" t="s">
        <v>156</v>
      </c>
      <c r="GR154" s="58">
        <v>0</v>
      </c>
      <c r="GS154" s="58">
        <v>0</v>
      </c>
      <c r="GT154" s="58">
        <v>0</v>
      </c>
      <c r="GU154" s="58">
        <v>0</v>
      </c>
      <c r="GX154" s="62" t="s">
        <v>156</v>
      </c>
      <c r="GY154" s="62">
        <v>0.18</v>
      </c>
      <c r="GZ154" s="62">
        <v>0.57999999999999996</v>
      </c>
      <c r="HA154" s="62">
        <v>0</v>
      </c>
      <c r="HB154" s="62">
        <v>0</v>
      </c>
      <c r="HE154" s="66" t="s">
        <v>156</v>
      </c>
      <c r="HF154" s="66">
        <v>0.38</v>
      </c>
      <c r="HG154" s="66">
        <v>0.52</v>
      </c>
      <c r="HH154" s="66">
        <v>0.46</v>
      </c>
      <c r="HI154" s="66">
        <v>0</v>
      </c>
      <c r="HL154" s="66" t="s">
        <v>156</v>
      </c>
      <c r="HM154" s="66">
        <v>0.06</v>
      </c>
      <c r="HN154" s="66">
        <v>0.17</v>
      </c>
      <c r="HO154" s="66">
        <v>0</v>
      </c>
      <c r="HP154" s="66">
        <v>0</v>
      </c>
      <c r="HS154" s="66" t="s">
        <v>156</v>
      </c>
      <c r="HT154" s="66">
        <v>0</v>
      </c>
      <c r="HU154" s="66">
        <v>0</v>
      </c>
      <c r="HV154" s="66">
        <v>0</v>
      </c>
      <c r="HW154" s="66">
        <v>0</v>
      </c>
      <c r="HZ154" s="66" t="s">
        <v>156</v>
      </c>
      <c r="IA154" s="75">
        <v>0.2</v>
      </c>
      <c r="IB154" s="75">
        <v>0.84</v>
      </c>
      <c r="IC154" s="75">
        <v>0</v>
      </c>
      <c r="ID154" s="75">
        <v>0</v>
      </c>
      <c r="IG154" s="66" t="s">
        <v>156</v>
      </c>
      <c r="IH154" s="66">
        <v>0.11</v>
      </c>
      <c r="II154" s="66">
        <v>0.48</v>
      </c>
      <c r="IJ154" s="66">
        <v>0</v>
      </c>
      <c r="IK154" s="66">
        <v>0</v>
      </c>
      <c r="IN154" s="66" t="s">
        <v>156</v>
      </c>
      <c r="IO154" s="66">
        <v>0.03</v>
      </c>
      <c r="IP154" s="66">
        <v>0.14000000000000001</v>
      </c>
      <c r="IQ154" s="66">
        <v>0</v>
      </c>
      <c r="IR154" s="66">
        <v>0</v>
      </c>
      <c r="IU154" s="66" t="s">
        <v>156</v>
      </c>
      <c r="IV154" s="66">
        <v>0.08</v>
      </c>
      <c r="IW154" s="66">
        <v>0</v>
      </c>
      <c r="IX154" s="66">
        <v>0.16</v>
      </c>
      <c r="IY154" s="66">
        <v>0</v>
      </c>
      <c r="JB154" s="66" t="s">
        <v>156</v>
      </c>
      <c r="JC154" s="76">
        <v>0.05</v>
      </c>
      <c r="JD154" s="76">
        <v>0.19</v>
      </c>
      <c r="JE154" s="76">
        <v>0</v>
      </c>
      <c r="JF154" s="76">
        <v>0</v>
      </c>
      <c r="JI154" s="66" t="s">
        <v>156</v>
      </c>
      <c r="JJ154" s="66">
        <v>0.47</v>
      </c>
      <c r="JK154" s="66">
        <v>0.6</v>
      </c>
      <c r="JL154" s="66">
        <v>0.57999999999999996</v>
      </c>
      <c r="JM154" s="66">
        <v>0</v>
      </c>
      <c r="JP154" s="72" t="s">
        <v>156</v>
      </c>
      <c r="JQ154" s="72">
        <v>0.1</v>
      </c>
      <c r="JR154" s="72">
        <v>0</v>
      </c>
      <c r="JS154" s="72">
        <v>0.19</v>
      </c>
      <c r="JT154" s="72">
        <v>0</v>
      </c>
      <c r="JW154" s="76" t="s">
        <v>156</v>
      </c>
      <c r="JX154" s="76">
        <v>0.15</v>
      </c>
      <c r="JY154" s="76">
        <v>0</v>
      </c>
      <c r="JZ154" s="76">
        <v>0.32</v>
      </c>
      <c r="KA154" s="76">
        <v>0</v>
      </c>
      <c r="KD154" s="76" t="s">
        <v>156</v>
      </c>
      <c r="KE154" s="76">
        <v>0</v>
      </c>
      <c r="KF154" s="76">
        <v>0</v>
      </c>
      <c r="KG154" s="76">
        <v>0</v>
      </c>
      <c r="KH154" s="76">
        <v>0</v>
      </c>
      <c r="KK154" s="6" t="s">
        <v>156</v>
      </c>
      <c r="KL154" s="6">
        <v>0</v>
      </c>
      <c r="KM154" s="6">
        <v>0</v>
      </c>
      <c r="KN154" s="6">
        <v>0</v>
      </c>
      <c r="KO154" s="6">
        <v>0</v>
      </c>
      <c r="KR154" s="76" t="s">
        <v>156</v>
      </c>
      <c r="KS154" s="76">
        <v>0.05</v>
      </c>
      <c r="KT154" s="76">
        <v>0</v>
      </c>
      <c r="KU154" s="76">
        <v>0.1</v>
      </c>
      <c r="KV154" s="76">
        <v>0</v>
      </c>
      <c r="KY154" s="76" t="s">
        <v>156</v>
      </c>
      <c r="KZ154" s="76">
        <v>0.18</v>
      </c>
      <c r="LA154" s="76">
        <v>0</v>
      </c>
      <c r="LB154" s="76">
        <v>0.36</v>
      </c>
      <c r="LC154" s="76">
        <v>0</v>
      </c>
      <c r="LF154" s="76" t="s">
        <v>156</v>
      </c>
      <c r="LG154" s="76">
        <v>0</v>
      </c>
      <c r="LH154" s="76">
        <v>0</v>
      </c>
      <c r="LI154" s="76">
        <v>0</v>
      </c>
      <c r="LJ154" s="76">
        <v>0</v>
      </c>
      <c r="LM154" s="76" t="s">
        <v>156</v>
      </c>
      <c r="LN154" s="76">
        <v>0</v>
      </c>
      <c r="LO154" s="76">
        <v>0</v>
      </c>
      <c r="LP154" s="76">
        <v>0</v>
      </c>
      <c r="LQ154" s="76">
        <v>0</v>
      </c>
      <c r="LR154" s="76"/>
      <c r="LS154" s="76"/>
      <c r="LT154" s="76" t="s">
        <v>156</v>
      </c>
      <c r="LU154" s="76">
        <v>0.04</v>
      </c>
      <c r="LV154" s="76">
        <v>0</v>
      </c>
      <c r="LW154" s="76">
        <v>7.0000000000000007E-2</v>
      </c>
      <c r="LX154" s="76">
        <v>0</v>
      </c>
      <c r="LY154" s="76"/>
      <c r="LZ154" s="76"/>
      <c r="MA154" s="76" t="s">
        <v>156</v>
      </c>
      <c r="MB154" s="76">
        <v>0.2</v>
      </c>
      <c r="MC154" s="76">
        <v>0</v>
      </c>
      <c r="MD154" s="76">
        <v>0.4</v>
      </c>
      <c r="ME154" s="76">
        <v>0</v>
      </c>
      <c r="MH154" s="76" t="s">
        <v>156</v>
      </c>
      <c r="MI154" s="76">
        <v>0</v>
      </c>
      <c r="MJ154" s="76">
        <v>0</v>
      </c>
      <c r="MK154" s="76">
        <v>0</v>
      </c>
      <c r="ML154" s="76">
        <v>0</v>
      </c>
      <c r="MM154" s="76"/>
      <c r="MN154" s="76"/>
      <c r="MO154" s="76" t="s">
        <v>156</v>
      </c>
      <c r="MP154" s="76">
        <v>0.06</v>
      </c>
      <c r="MQ154" s="76">
        <v>0</v>
      </c>
      <c r="MR154" s="76">
        <v>0</v>
      </c>
      <c r="MS154" s="76">
        <v>0.51</v>
      </c>
    </row>
    <row r="155" spans="1:357" x14ac:dyDescent="0.25">
      <c r="A155" s="1">
        <v>7.5</v>
      </c>
      <c r="B155" s="1">
        <v>7.55</v>
      </c>
      <c r="C155" s="1" t="s">
        <v>157</v>
      </c>
      <c r="D155" s="1">
        <v>0.09</v>
      </c>
      <c r="E155" s="1">
        <v>0.34</v>
      </c>
      <c r="F155" s="1">
        <v>0</v>
      </c>
      <c r="G155" s="1">
        <v>0</v>
      </c>
      <c r="H155" s="1"/>
      <c r="I155" s="1"/>
      <c r="J155" s="1" t="s">
        <v>157</v>
      </c>
      <c r="K155" s="1">
        <v>0.26</v>
      </c>
      <c r="L155" s="1">
        <v>0</v>
      </c>
      <c r="M155" s="1">
        <v>0.3</v>
      </c>
      <c r="N155" s="1">
        <v>0</v>
      </c>
      <c r="O155" s="1"/>
      <c r="P155" s="1"/>
      <c r="Q155" s="1" t="s">
        <v>157</v>
      </c>
      <c r="R155" s="1">
        <v>0.2</v>
      </c>
      <c r="S155" s="1">
        <v>0</v>
      </c>
      <c r="T155" s="1">
        <v>0</v>
      </c>
      <c r="U155" s="1">
        <v>0.43</v>
      </c>
      <c r="V155" s="1"/>
      <c r="W155" s="1"/>
      <c r="X155" s="1" t="s">
        <v>157</v>
      </c>
      <c r="Y155" s="1">
        <v>0.15</v>
      </c>
      <c r="Z155" s="1">
        <v>0</v>
      </c>
      <c r="AA155" s="1">
        <v>0.28000000000000003</v>
      </c>
      <c r="AB155" s="1">
        <v>0</v>
      </c>
      <c r="AC155" s="1"/>
      <c r="AD155" s="1"/>
      <c r="AE155" s="6" t="s">
        <v>157</v>
      </c>
      <c r="AF155" s="6">
        <v>0.09</v>
      </c>
      <c r="AG155" s="6">
        <v>0.08</v>
      </c>
      <c r="AH155" s="6">
        <v>0.13</v>
      </c>
      <c r="AI155" s="6">
        <v>0</v>
      </c>
      <c r="AJ155" s="1"/>
      <c r="AK155" s="1"/>
      <c r="AL155" s="6" t="s">
        <v>157</v>
      </c>
      <c r="AM155" s="6">
        <v>0.22</v>
      </c>
      <c r="AN155" s="6">
        <v>0.91</v>
      </c>
      <c r="AO155" s="6">
        <v>0</v>
      </c>
      <c r="AP155" s="6">
        <v>0</v>
      </c>
      <c r="AQ155" s="1"/>
      <c r="AR155" s="1"/>
      <c r="AS155" s="6" t="s">
        <v>157</v>
      </c>
      <c r="AT155" s="6">
        <v>0</v>
      </c>
      <c r="AU155" s="6">
        <v>0</v>
      </c>
      <c r="AV155" s="6">
        <v>0</v>
      </c>
      <c r="AW155" s="6">
        <v>0</v>
      </c>
      <c r="AZ155" s="6" t="s">
        <v>157</v>
      </c>
      <c r="BA155" s="6">
        <v>0</v>
      </c>
      <c r="BB155" s="6">
        <v>0</v>
      </c>
      <c r="BC155" s="6">
        <v>0</v>
      </c>
      <c r="BD155" s="6">
        <v>0</v>
      </c>
      <c r="BG155" s="6" t="s">
        <v>157</v>
      </c>
      <c r="BH155" s="6">
        <v>0</v>
      </c>
      <c r="BI155" s="6">
        <v>0</v>
      </c>
      <c r="BJ155" s="6">
        <v>0</v>
      </c>
      <c r="BK155" s="6">
        <v>0</v>
      </c>
      <c r="BN155" s="6" t="s">
        <v>157</v>
      </c>
      <c r="BO155" s="6">
        <v>0</v>
      </c>
      <c r="BP155" s="6">
        <v>0</v>
      </c>
      <c r="BQ155" s="6">
        <v>0</v>
      </c>
      <c r="BR155" s="6">
        <v>0</v>
      </c>
      <c r="BU155" s="6" t="s">
        <v>157</v>
      </c>
      <c r="BV155" s="6">
        <v>0.18</v>
      </c>
      <c r="BW155" s="6">
        <v>0.76</v>
      </c>
      <c r="BX155" s="6">
        <v>0</v>
      </c>
      <c r="BY155" s="6">
        <v>0</v>
      </c>
      <c r="CB155" s="6" t="s">
        <v>157</v>
      </c>
      <c r="CC155" s="6">
        <v>0.14000000000000001</v>
      </c>
      <c r="CD155" s="6">
        <v>0.25</v>
      </c>
      <c r="CE155" s="6">
        <v>0</v>
      </c>
      <c r="CF155" s="6">
        <v>0</v>
      </c>
      <c r="CI155" s="6" t="s">
        <v>157</v>
      </c>
      <c r="CJ155" s="6">
        <v>0</v>
      </c>
      <c r="CK155" s="6">
        <v>0</v>
      </c>
      <c r="CL155" s="6">
        <v>0</v>
      </c>
      <c r="CM155" s="6">
        <v>0</v>
      </c>
      <c r="CP155" s="6" t="s">
        <v>157</v>
      </c>
      <c r="CQ155" s="6">
        <v>0.03</v>
      </c>
      <c r="CR155" s="6">
        <v>0.12</v>
      </c>
      <c r="CS155" s="6">
        <v>0</v>
      </c>
      <c r="CT155" s="6">
        <v>0</v>
      </c>
      <c r="CW155" s="6" t="s">
        <v>157</v>
      </c>
      <c r="CX155" s="6">
        <v>0.12</v>
      </c>
      <c r="CY155" s="6">
        <v>0</v>
      </c>
      <c r="CZ155" s="6">
        <v>0</v>
      </c>
      <c r="DA155" s="6">
        <v>0</v>
      </c>
      <c r="DD155" s="6" t="s">
        <v>157</v>
      </c>
      <c r="DE155" s="6">
        <v>0</v>
      </c>
      <c r="DF155" s="6">
        <v>0</v>
      </c>
      <c r="DG155" s="6">
        <v>0</v>
      </c>
      <c r="DH155" s="6">
        <v>0</v>
      </c>
      <c r="DK155" s="6" t="s">
        <v>157</v>
      </c>
      <c r="DL155" s="6">
        <v>0</v>
      </c>
      <c r="DM155" s="6">
        <v>0</v>
      </c>
      <c r="DN155" s="6">
        <v>0</v>
      </c>
      <c r="DO155" s="6">
        <v>0</v>
      </c>
      <c r="DR155" s="6" t="s">
        <v>157</v>
      </c>
      <c r="DS155" s="6">
        <v>0</v>
      </c>
      <c r="DT155" s="6">
        <v>0</v>
      </c>
      <c r="DU155" s="6">
        <v>0</v>
      </c>
      <c r="DV155" s="6">
        <v>0</v>
      </c>
      <c r="DY155" s="6" t="s">
        <v>157</v>
      </c>
      <c r="DZ155" s="6">
        <v>0</v>
      </c>
      <c r="EA155" s="6">
        <v>0</v>
      </c>
      <c r="EB155" s="6">
        <v>0</v>
      </c>
      <c r="EC155" s="6">
        <v>0</v>
      </c>
      <c r="EF155" s="6" t="s">
        <v>157</v>
      </c>
      <c r="EG155" s="6">
        <v>0</v>
      </c>
      <c r="EH155" s="6">
        <v>0</v>
      </c>
      <c r="EI155" s="6">
        <v>0</v>
      </c>
      <c r="EJ155" s="6">
        <v>0</v>
      </c>
      <c r="EM155" s="6" t="s">
        <v>157</v>
      </c>
      <c r="EN155" s="6">
        <v>0</v>
      </c>
      <c r="EO155" s="6">
        <v>0</v>
      </c>
      <c r="EP155" s="6">
        <v>0</v>
      </c>
      <c r="EQ155" s="6">
        <v>0</v>
      </c>
      <c r="ET155" s="6" t="s">
        <v>157</v>
      </c>
      <c r="EU155" s="6">
        <v>0</v>
      </c>
      <c r="EV155" s="6">
        <v>0</v>
      </c>
      <c r="EW155" s="6">
        <v>0</v>
      </c>
      <c r="EX155" s="6">
        <v>0</v>
      </c>
      <c r="FA155" s="6" t="s">
        <v>157</v>
      </c>
      <c r="FB155" s="6">
        <v>0</v>
      </c>
      <c r="FC155" s="6">
        <v>0</v>
      </c>
      <c r="FD155" s="6">
        <v>0</v>
      </c>
      <c r="FE155" s="6">
        <v>0</v>
      </c>
      <c r="FH155" s="6" t="s">
        <v>157</v>
      </c>
      <c r="FI155" s="6">
        <v>0.03</v>
      </c>
      <c r="FJ155" s="6">
        <v>0</v>
      </c>
      <c r="FK155" s="6">
        <v>0.06</v>
      </c>
      <c r="FL155" s="6">
        <v>0</v>
      </c>
      <c r="FO155" s="6" t="s">
        <v>157</v>
      </c>
      <c r="FP155" s="6">
        <v>0</v>
      </c>
      <c r="FQ155" s="6">
        <v>0</v>
      </c>
      <c r="FR155" s="6">
        <v>0</v>
      </c>
      <c r="FS155" s="6">
        <v>0</v>
      </c>
      <c r="FV155" s="6" t="s">
        <v>157</v>
      </c>
      <c r="FW155" s="6">
        <v>0</v>
      </c>
      <c r="FX155" s="6">
        <v>0</v>
      </c>
      <c r="FY155" s="6">
        <v>0</v>
      </c>
      <c r="FZ155" s="6">
        <v>0</v>
      </c>
      <c r="GC155" s="6" t="s">
        <v>157</v>
      </c>
      <c r="GD155" s="6">
        <v>0</v>
      </c>
      <c r="GE155" s="6">
        <v>0</v>
      </c>
      <c r="GF155" s="6">
        <v>0</v>
      </c>
      <c r="GG155" s="6">
        <v>0</v>
      </c>
      <c r="GJ155" s="58" t="s">
        <v>157</v>
      </c>
      <c r="GK155" s="58">
        <v>0</v>
      </c>
      <c r="GL155" s="58">
        <v>0</v>
      </c>
      <c r="GM155" s="58">
        <v>0</v>
      </c>
      <c r="GN155" s="58">
        <v>0</v>
      </c>
      <c r="GQ155" s="58" t="s">
        <v>157</v>
      </c>
      <c r="GR155" s="58">
        <v>0</v>
      </c>
      <c r="GS155" s="58">
        <v>0</v>
      </c>
      <c r="GT155" s="58">
        <v>0</v>
      </c>
      <c r="GU155" s="58">
        <v>0</v>
      </c>
      <c r="GX155" s="62" t="s">
        <v>157</v>
      </c>
      <c r="GY155" s="62">
        <v>0.08</v>
      </c>
      <c r="GZ155" s="62">
        <v>0</v>
      </c>
      <c r="HA155" s="62">
        <v>0</v>
      </c>
      <c r="HB155" s="62">
        <v>0.97</v>
      </c>
      <c r="HE155" s="66" t="s">
        <v>157</v>
      </c>
      <c r="HF155" s="66">
        <v>0.02</v>
      </c>
      <c r="HG155" s="66">
        <v>0.1</v>
      </c>
      <c r="HH155" s="66">
        <v>0</v>
      </c>
      <c r="HI155" s="66">
        <v>0</v>
      </c>
      <c r="HL155" s="66" t="s">
        <v>157</v>
      </c>
      <c r="HM155" s="66">
        <v>0.06</v>
      </c>
      <c r="HN155" s="66">
        <v>0.11</v>
      </c>
      <c r="HO155" s="66">
        <v>0.05</v>
      </c>
      <c r="HP155" s="66">
        <v>0</v>
      </c>
      <c r="HS155" s="66" t="s">
        <v>157</v>
      </c>
      <c r="HT155" s="66">
        <v>0</v>
      </c>
      <c r="HU155" s="66">
        <v>0</v>
      </c>
      <c r="HV155" s="66">
        <v>0</v>
      </c>
      <c r="HW155" s="66">
        <v>0</v>
      </c>
      <c r="HZ155" s="66" t="s">
        <v>157</v>
      </c>
      <c r="IA155" s="75">
        <v>0</v>
      </c>
      <c r="IB155" s="75">
        <v>0</v>
      </c>
      <c r="IC155" s="75">
        <v>0</v>
      </c>
      <c r="ID155" s="75">
        <v>0</v>
      </c>
      <c r="IG155" s="66" t="s">
        <v>157</v>
      </c>
      <c r="IH155" s="66">
        <v>0</v>
      </c>
      <c r="II155" s="66">
        <v>0</v>
      </c>
      <c r="IJ155" s="66">
        <v>0</v>
      </c>
      <c r="IK155" s="66">
        <v>0</v>
      </c>
      <c r="IN155" s="66" t="s">
        <v>157</v>
      </c>
      <c r="IO155" s="66">
        <v>0</v>
      </c>
      <c r="IP155" s="66">
        <v>0</v>
      </c>
      <c r="IQ155" s="66">
        <v>0</v>
      </c>
      <c r="IR155" s="66">
        <v>0</v>
      </c>
      <c r="IU155" s="66" t="s">
        <v>157</v>
      </c>
      <c r="IV155" s="66">
        <v>0</v>
      </c>
      <c r="IW155" s="66">
        <v>0</v>
      </c>
      <c r="IX155" s="66">
        <v>0</v>
      </c>
      <c r="IY155" s="66">
        <v>0</v>
      </c>
      <c r="JB155" s="66" t="s">
        <v>157</v>
      </c>
      <c r="JC155" s="76">
        <v>0</v>
      </c>
      <c r="JD155" s="76">
        <v>0</v>
      </c>
      <c r="JE155" s="76">
        <v>0</v>
      </c>
      <c r="JF155" s="76">
        <v>0</v>
      </c>
      <c r="JI155" s="66" t="s">
        <v>157</v>
      </c>
      <c r="JJ155" s="66">
        <v>0</v>
      </c>
      <c r="JK155" s="66">
        <v>0</v>
      </c>
      <c r="JL155" s="66">
        <v>0</v>
      </c>
      <c r="JM155" s="66">
        <v>0</v>
      </c>
      <c r="JP155" s="72" t="s">
        <v>157</v>
      </c>
      <c r="JQ155" s="72">
        <v>0.53</v>
      </c>
      <c r="JR155" s="72">
        <v>1.92</v>
      </c>
      <c r="JS155" s="72">
        <v>0</v>
      </c>
      <c r="JT155" s="72">
        <v>0</v>
      </c>
      <c r="JW155" s="76" t="s">
        <v>157</v>
      </c>
      <c r="JX155" s="76">
        <v>0</v>
      </c>
      <c r="JY155" s="76">
        <v>0</v>
      </c>
      <c r="JZ155" s="76">
        <v>0</v>
      </c>
      <c r="KA155" s="76">
        <v>0</v>
      </c>
      <c r="KD155" s="76" t="s">
        <v>157</v>
      </c>
      <c r="KE155" s="76">
        <v>0</v>
      </c>
      <c r="KF155" s="76">
        <v>0</v>
      </c>
      <c r="KG155" s="76">
        <v>0</v>
      </c>
      <c r="KH155" s="76">
        <v>0</v>
      </c>
      <c r="KK155" s="6" t="s">
        <v>157</v>
      </c>
      <c r="KL155" s="6">
        <v>0</v>
      </c>
      <c r="KM155" s="6">
        <v>0</v>
      </c>
      <c r="KN155" s="6">
        <v>0</v>
      </c>
      <c r="KO155" s="6">
        <v>0</v>
      </c>
      <c r="KR155" s="76" t="s">
        <v>157</v>
      </c>
      <c r="KS155" s="76">
        <v>0.05</v>
      </c>
      <c r="KT155" s="76">
        <v>0</v>
      </c>
      <c r="KU155" s="76">
        <v>0.1</v>
      </c>
      <c r="KV155" s="76">
        <v>0</v>
      </c>
      <c r="KY155" s="76" t="s">
        <v>157</v>
      </c>
      <c r="KZ155" s="76">
        <v>0.16</v>
      </c>
      <c r="LA155" s="76">
        <v>0</v>
      </c>
      <c r="LB155" s="76">
        <v>0.32</v>
      </c>
      <c r="LC155" s="76">
        <v>0</v>
      </c>
      <c r="LF155" s="76" t="s">
        <v>157</v>
      </c>
      <c r="LG155" s="76">
        <v>0.16</v>
      </c>
      <c r="LH155" s="76">
        <v>0</v>
      </c>
      <c r="LI155" s="76">
        <v>0.31</v>
      </c>
      <c r="LJ155" s="76">
        <v>0</v>
      </c>
      <c r="LM155" s="76" t="s">
        <v>157</v>
      </c>
      <c r="LN155" s="76">
        <v>0.16</v>
      </c>
      <c r="LO155" s="76">
        <v>0</v>
      </c>
      <c r="LP155" s="76">
        <v>0.31</v>
      </c>
      <c r="LQ155" s="76">
        <v>0</v>
      </c>
      <c r="LR155" s="76"/>
      <c r="LS155" s="76"/>
      <c r="LT155" s="76" t="s">
        <v>157</v>
      </c>
      <c r="LU155" s="76">
        <v>0</v>
      </c>
      <c r="LV155" s="76">
        <v>0</v>
      </c>
      <c r="LW155" s="76">
        <v>0</v>
      </c>
      <c r="LX155" s="76">
        <v>0</v>
      </c>
      <c r="LY155" s="76"/>
      <c r="LZ155" s="76"/>
      <c r="MA155" s="76" t="s">
        <v>157</v>
      </c>
      <c r="MB155" s="76">
        <v>7.0000000000000007E-2</v>
      </c>
      <c r="MC155" s="76">
        <v>0</v>
      </c>
      <c r="MD155" s="76">
        <v>0.14000000000000001</v>
      </c>
      <c r="ME155" s="76">
        <v>0</v>
      </c>
      <c r="MH155" s="76" t="s">
        <v>157</v>
      </c>
      <c r="MI155" s="76">
        <v>0.25</v>
      </c>
      <c r="MJ155" s="76">
        <v>0</v>
      </c>
      <c r="MK155" s="76">
        <v>0.49</v>
      </c>
      <c r="ML155" s="76">
        <v>0</v>
      </c>
      <c r="MM155" s="76"/>
      <c r="MN155" s="76"/>
      <c r="MO155" s="76" t="s">
        <v>157</v>
      </c>
      <c r="MP155" s="76">
        <v>0.42</v>
      </c>
      <c r="MQ155" s="76">
        <v>0</v>
      </c>
      <c r="MR155" s="76">
        <v>0.82</v>
      </c>
      <c r="MS155" s="76">
        <v>0</v>
      </c>
    </row>
    <row r="156" spans="1:357" x14ac:dyDescent="0.25">
      <c r="A156" s="1">
        <v>7.55</v>
      </c>
      <c r="B156" s="1">
        <v>7.6</v>
      </c>
      <c r="C156" s="1" t="s">
        <v>158</v>
      </c>
      <c r="D156" s="1">
        <v>0.19</v>
      </c>
      <c r="E156" s="1">
        <v>0</v>
      </c>
      <c r="F156" s="1">
        <v>0.32</v>
      </c>
      <c r="G156" s="1">
        <v>0.17</v>
      </c>
      <c r="H156" s="1"/>
      <c r="I156" s="1"/>
      <c r="J156" s="1" t="s">
        <v>158</v>
      </c>
      <c r="K156" s="1">
        <v>0.16</v>
      </c>
      <c r="L156" s="1">
        <v>0</v>
      </c>
      <c r="M156" s="1">
        <v>0</v>
      </c>
      <c r="N156" s="1">
        <v>0.8</v>
      </c>
      <c r="O156" s="1"/>
      <c r="P156" s="1"/>
      <c r="Q156" s="1" t="s">
        <v>158</v>
      </c>
      <c r="R156" s="1">
        <v>0.19</v>
      </c>
      <c r="S156" s="1">
        <v>0</v>
      </c>
      <c r="T156" s="1">
        <v>0</v>
      </c>
      <c r="U156" s="1">
        <v>1.06</v>
      </c>
      <c r="V156" s="1"/>
      <c r="W156" s="1"/>
      <c r="X156" s="1" t="s">
        <v>158</v>
      </c>
      <c r="Y156" s="1">
        <v>0.26</v>
      </c>
      <c r="Z156" s="1">
        <v>0</v>
      </c>
      <c r="AA156" s="1">
        <v>0.14000000000000001</v>
      </c>
      <c r="AB156" s="1">
        <v>1.04</v>
      </c>
      <c r="AC156" s="1"/>
      <c r="AD156" s="1"/>
      <c r="AE156" s="6" t="s">
        <v>158</v>
      </c>
      <c r="AF156" s="6">
        <v>0.32</v>
      </c>
      <c r="AG156" s="6">
        <v>0</v>
      </c>
      <c r="AH156" s="6">
        <v>0.39</v>
      </c>
      <c r="AI156" s="6">
        <v>0.57999999999999996</v>
      </c>
      <c r="AJ156" s="1"/>
      <c r="AK156" s="1"/>
      <c r="AL156" s="6" t="s">
        <v>158</v>
      </c>
      <c r="AM156" s="6">
        <v>0.23</v>
      </c>
      <c r="AN156" s="6">
        <v>0</v>
      </c>
      <c r="AO156" s="6">
        <v>0.15</v>
      </c>
      <c r="AP156" s="6">
        <v>0.78</v>
      </c>
      <c r="AQ156" s="1"/>
      <c r="AR156" s="1"/>
      <c r="AS156" s="6" t="s">
        <v>158</v>
      </c>
      <c r="AT156" s="6">
        <v>0.03</v>
      </c>
      <c r="AU156" s="6">
        <v>0</v>
      </c>
      <c r="AV156" s="6">
        <v>0</v>
      </c>
      <c r="AW156" s="6">
        <v>0.17</v>
      </c>
      <c r="AZ156" s="6" t="s">
        <v>158</v>
      </c>
      <c r="BA156" s="6">
        <v>0.1</v>
      </c>
      <c r="BB156" s="6">
        <v>0.09</v>
      </c>
      <c r="BC156" s="6">
        <v>0</v>
      </c>
      <c r="BD156" s="6">
        <v>0</v>
      </c>
      <c r="BG156" s="6" t="s">
        <v>158</v>
      </c>
      <c r="BH156" s="6">
        <v>0.13</v>
      </c>
      <c r="BI156" s="6">
        <v>0</v>
      </c>
      <c r="BJ156" s="6">
        <v>0</v>
      </c>
      <c r="BK156" s="6">
        <v>0.82</v>
      </c>
      <c r="BN156" s="6" t="s">
        <v>158</v>
      </c>
      <c r="BO156" s="6">
        <v>0.31</v>
      </c>
      <c r="BP156" s="6">
        <v>0.26</v>
      </c>
      <c r="BQ156" s="6">
        <v>0.34</v>
      </c>
      <c r="BR156" s="6">
        <v>0</v>
      </c>
      <c r="BU156" s="6" t="s">
        <v>158</v>
      </c>
      <c r="BV156" s="6">
        <v>0.43</v>
      </c>
      <c r="BW156" s="6">
        <v>1.1200000000000001</v>
      </c>
      <c r="BX156" s="6">
        <v>0.32</v>
      </c>
      <c r="BY156" s="6">
        <v>0</v>
      </c>
      <c r="CB156" s="6" t="s">
        <v>158</v>
      </c>
      <c r="CC156" s="6">
        <v>0.08</v>
      </c>
      <c r="CD156" s="6">
        <v>0.13</v>
      </c>
      <c r="CE156" s="6">
        <v>0.1</v>
      </c>
      <c r="CF156" s="6">
        <v>0</v>
      </c>
      <c r="CI156" s="6" t="s">
        <v>158</v>
      </c>
      <c r="CJ156" s="6">
        <v>7.0000000000000007E-2</v>
      </c>
      <c r="CK156" s="6">
        <v>0</v>
      </c>
      <c r="CL156" s="6">
        <v>0.15</v>
      </c>
      <c r="CM156" s="6">
        <v>0</v>
      </c>
      <c r="CP156" s="6" t="s">
        <v>158</v>
      </c>
      <c r="CQ156" s="6">
        <v>0.11</v>
      </c>
      <c r="CR156" s="6">
        <v>0</v>
      </c>
      <c r="CS156" s="6">
        <v>0</v>
      </c>
      <c r="CT156" s="6">
        <v>0</v>
      </c>
      <c r="CW156" s="6" t="s">
        <v>158</v>
      </c>
      <c r="CX156" s="6">
        <v>0.09</v>
      </c>
      <c r="CY156" s="6">
        <v>0.09</v>
      </c>
      <c r="CZ156" s="6">
        <v>0.13</v>
      </c>
      <c r="DA156" s="6">
        <v>0</v>
      </c>
      <c r="DD156" s="6" t="s">
        <v>158</v>
      </c>
      <c r="DE156" s="6">
        <v>0.13</v>
      </c>
      <c r="DF156" s="6">
        <v>0</v>
      </c>
      <c r="DG156" s="6">
        <v>0.09</v>
      </c>
      <c r="DH156" s="6">
        <v>0</v>
      </c>
      <c r="DK156" s="6" t="s">
        <v>158</v>
      </c>
      <c r="DL156" s="6">
        <v>0.54</v>
      </c>
      <c r="DM156" s="6">
        <v>0</v>
      </c>
      <c r="DN156" s="6">
        <v>0.94</v>
      </c>
      <c r="DO156" s="6">
        <v>0.28000000000000003</v>
      </c>
      <c r="DR156" s="6" t="s">
        <v>158</v>
      </c>
      <c r="DS156" s="6">
        <v>0.08</v>
      </c>
      <c r="DT156" s="6">
        <v>0.15</v>
      </c>
      <c r="DU156" s="6">
        <v>7.0000000000000007E-2</v>
      </c>
      <c r="DV156" s="6">
        <v>0</v>
      </c>
      <c r="DY156" s="6" t="s">
        <v>158</v>
      </c>
      <c r="DZ156" s="6">
        <v>0.03</v>
      </c>
      <c r="EA156" s="6">
        <v>0</v>
      </c>
      <c r="EB156" s="6">
        <v>7.0000000000000007E-2</v>
      </c>
      <c r="EC156" s="6">
        <v>0</v>
      </c>
      <c r="EF156" s="6" t="s">
        <v>158</v>
      </c>
      <c r="EG156" s="6">
        <v>0.06</v>
      </c>
      <c r="EH156" s="6">
        <v>0</v>
      </c>
      <c r="EI156" s="6">
        <v>0</v>
      </c>
      <c r="EJ156" s="6">
        <v>0.47</v>
      </c>
      <c r="EM156" s="6" t="s">
        <v>158</v>
      </c>
      <c r="EN156" s="6">
        <v>0.19</v>
      </c>
      <c r="EO156" s="6">
        <v>0</v>
      </c>
      <c r="EP156" s="6">
        <v>0.26</v>
      </c>
      <c r="EQ156" s="6">
        <v>0.41</v>
      </c>
      <c r="ET156" s="6" t="s">
        <v>158</v>
      </c>
      <c r="EU156" s="6">
        <v>0.04</v>
      </c>
      <c r="EV156" s="6">
        <v>0</v>
      </c>
      <c r="EW156" s="6">
        <v>0</v>
      </c>
      <c r="EX156" s="6">
        <v>0.31</v>
      </c>
      <c r="FA156" s="6" t="s">
        <v>158</v>
      </c>
      <c r="FB156" s="6">
        <v>0</v>
      </c>
      <c r="FC156" s="6">
        <v>0</v>
      </c>
      <c r="FD156" s="6">
        <v>0</v>
      </c>
      <c r="FE156" s="6">
        <v>0</v>
      </c>
      <c r="FH156" s="6" t="s">
        <v>158</v>
      </c>
      <c r="FI156" s="6">
        <v>0</v>
      </c>
      <c r="FJ156" s="6">
        <v>0</v>
      </c>
      <c r="FK156" s="6">
        <v>0</v>
      </c>
      <c r="FL156" s="6">
        <v>0</v>
      </c>
      <c r="FO156" s="6" t="s">
        <v>158</v>
      </c>
      <c r="FP156" s="6">
        <v>0.12</v>
      </c>
      <c r="FQ156" s="6">
        <v>0</v>
      </c>
      <c r="FR156" s="6">
        <v>0</v>
      </c>
      <c r="FS156" s="6">
        <v>0.51</v>
      </c>
      <c r="FV156" s="6" t="s">
        <v>158</v>
      </c>
      <c r="FW156" s="6">
        <v>0</v>
      </c>
      <c r="FX156" s="6">
        <v>0</v>
      </c>
      <c r="FY156" s="6">
        <v>0</v>
      </c>
      <c r="FZ156" s="6">
        <v>0</v>
      </c>
      <c r="GC156" s="6" t="s">
        <v>158</v>
      </c>
      <c r="GD156" s="6">
        <v>0.04</v>
      </c>
      <c r="GE156" s="6">
        <v>0.18</v>
      </c>
      <c r="GF156" s="6">
        <v>0</v>
      </c>
      <c r="GG156" s="6">
        <v>0</v>
      </c>
      <c r="GJ156" s="58" t="s">
        <v>158</v>
      </c>
      <c r="GK156" s="58">
        <v>0.14000000000000001</v>
      </c>
      <c r="GL156" s="58">
        <v>0</v>
      </c>
      <c r="GM156" s="58">
        <v>0.18</v>
      </c>
      <c r="GN156" s="58">
        <v>0.37</v>
      </c>
      <c r="GQ156" s="58" t="s">
        <v>158</v>
      </c>
      <c r="GR156" s="58">
        <v>0</v>
      </c>
      <c r="GS156" s="58">
        <v>0</v>
      </c>
      <c r="GT156" s="58">
        <v>0</v>
      </c>
      <c r="GU156" s="58">
        <v>0</v>
      </c>
      <c r="GX156" s="62" t="s">
        <v>158</v>
      </c>
      <c r="GY156" s="62">
        <v>7.0000000000000007E-2</v>
      </c>
      <c r="GZ156" s="62">
        <v>0.17</v>
      </c>
      <c r="HA156" s="62">
        <v>0.04</v>
      </c>
      <c r="HB156" s="62">
        <v>0</v>
      </c>
      <c r="HE156" s="66" t="s">
        <v>158</v>
      </c>
      <c r="HF156" s="66">
        <v>0.11</v>
      </c>
      <c r="HG156" s="66">
        <v>0</v>
      </c>
      <c r="HH156" s="66">
        <v>0.11</v>
      </c>
      <c r="HI156" s="66">
        <v>0.74</v>
      </c>
      <c r="HL156" s="66" t="s">
        <v>158</v>
      </c>
      <c r="HM156" s="66">
        <v>0.19</v>
      </c>
      <c r="HN156" s="66">
        <v>0</v>
      </c>
      <c r="HO156" s="66">
        <v>0.38</v>
      </c>
      <c r="HP156" s="66">
        <v>0</v>
      </c>
      <c r="HS156" s="66" t="s">
        <v>158</v>
      </c>
      <c r="HT156" s="66">
        <v>0</v>
      </c>
      <c r="HU156" s="66">
        <v>0</v>
      </c>
      <c r="HV156" s="66">
        <v>0</v>
      </c>
      <c r="HW156" s="66">
        <v>0</v>
      </c>
      <c r="HZ156" s="66" t="s">
        <v>158</v>
      </c>
      <c r="IA156" s="75">
        <v>0</v>
      </c>
      <c r="IB156" s="75">
        <v>0</v>
      </c>
      <c r="IC156" s="75">
        <v>0</v>
      </c>
      <c r="ID156" s="75">
        <v>0</v>
      </c>
      <c r="IG156" s="66" t="s">
        <v>158</v>
      </c>
      <c r="IH156" s="66">
        <v>0.13</v>
      </c>
      <c r="II156" s="66">
        <v>0.34</v>
      </c>
      <c r="IJ156" s="66">
        <v>0.09</v>
      </c>
      <c r="IK156" s="66">
        <v>0</v>
      </c>
      <c r="IN156" s="66" t="s">
        <v>158</v>
      </c>
      <c r="IO156" s="66">
        <v>0.1</v>
      </c>
      <c r="IP156" s="66">
        <v>0</v>
      </c>
      <c r="IQ156" s="66">
        <v>0.13</v>
      </c>
      <c r="IR156" s="66">
        <v>0.25</v>
      </c>
      <c r="IU156" s="66" t="s">
        <v>158</v>
      </c>
      <c r="IV156" s="66">
        <v>0.14000000000000001</v>
      </c>
      <c r="IW156" s="66">
        <v>0</v>
      </c>
      <c r="IX156" s="66">
        <v>0.27</v>
      </c>
      <c r="IY156" s="66">
        <v>0</v>
      </c>
      <c r="JB156" s="66" t="s">
        <v>158</v>
      </c>
      <c r="JC156" s="76">
        <v>0</v>
      </c>
      <c r="JD156" s="76">
        <v>0</v>
      </c>
      <c r="JE156" s="76">
        <v>0</v>
      </c>
      <c r="JF156" s="76">
        <v>0</v>
      </c>
      <c r="JI156" s="66" t="s">
        <v>158</v>
      </c>
      <c r="JJ156" s="66">
        <v>0</v>
      </c>
      <c r="JK156" s="66">
        <v>0</v>
      </c>
      <c r="JL156" s="66">
        <v>0</v>
      </c>
      <c r="JM156" s="66">
        <v>0</v>
      </c>
      <c r="JP156" s="72" t="s">
        <v>158</v>
      </c>
      <c r="JQ156" s="72">
        <v>0.04</v>
      </c>
      <c r="JR156" s="72">
        <v>0</v>
      </c>
      <c r="JS156" s="72">
        <v>0.09</v>
      </c>
      <c r="JT156" s="72">
        <v>0</v>
      </c>
      <c r="JW156" s="76" t="s">
        <v>158</v>
      </c>
      <c r="JX156" s="76">
        <v>0</v>
      </c>
      <c r="JY156" s="76">
        <v>0</v>
      </c>
      <c r="JZ156" s="76">
        <v>0</v>
      </c>
      <c r="KA156" s="76">
        <v>0</v>
      </c>
      <c r="KD156" s="76" t="s">
        <v>158</v>
      </c>
      <c r="KE156" s="76">
        <v>0</v>
      </c>
      <c r="KF156" s="76">
        <v>0</v>
      </c>
      <c r="KG156" s="76">
        <v>0</v>
      </c>
      <c r="KH156" s="76">
        <v>0</v>
      </c>
      <c r="KK156" s="6" t="s">
        <v>158</v>
      </c>
      <c r="KL156" s="6">
        <v>0.2</v>
      </c>
      <c r="KM156" s="6">
        <v>0</v>
      </c>
      <c r="KN156" s="6">
        <v>0.32</v>
      </c>
      <c r="KO156" s="6">
        <v>0.3</v>
      </c>
      <c r="KR156" s="76" t="s">
        <v>158</v>
      </c>
      <c r="KS156" s="76">
        <v>0.22</v>
      </c>
      <c r="KT156" s="76">
        <v>0.28999999999999998</v>
      </c>
      <c r="KU156" s="76">
        <v>0.2</v>
      </c>
      <c r="KV156" s="76">
        <v>0.27</v>
      </c>
      <c r="KY156" s="76" t="s">
        <v>158</v>
      </c>
      <c r="KZ156" s="76">
        <v>0.26</v>
      </c>
      <c r="LA156" s="76">
        <v>0.67</v>
      </c>
      <c r="LB156" s="76">
        <v>7.0000000000000007E-2</v>
      </c>
      <c r="LC156" s="76">
        <v>0.25</v>
      </c>
      <c r="LF156" s="76" t="s">
        <v>158</v>
      </c>
      <c r="LG156" s="76">
        <v>7.0000000000000007E-2</v>
      </c>
      <c r="LH156" s="76">
        <v>0</v>
      </c>
      <c r="LI156" s="76">
        <v>0.06</v>
      </c>
      <c r="LJ156" s="76">
        <v>0.3</v>
      </c>
      <c r="LM156" s="76" t="s">
        <v>158</v>
      </c>
      <c r="LN156" s="76">
        <v>0.05</v>
      </c>
      <c r="LO156" s="76">
        <v>0</v>
      </c>
      <c r="LP156" s="76">
        <v>0</v>
      </c>
      <c r="LQ156" s="76">
        <v>0.42</v>
      </c>
      <c r="LR156" s="76"/>
      <c r="LS156" s="76"/>
      <c r="LT156" s="76" t="s">
        <v>158</v>
      </c>
      <c r="LU156" s="76">
        <v>0.11</v>
      </c>
      <c r="LV156" s="76">
        <v>0.41</v>
      </c>
      <c r="LW156" s="76">
        <v>0</v>
      </c>
      <c r="LX156" s="76">
        <v>0</v>
      </c>
      <c r="LY156" s="76"/>
      <c r="LZ156" s="76"/>
      <c r="MA156" s="76" t="s">
        <v>158</v>
      </c>
      <c r="MB156" s="76">
        <v>0</v>
      </c>
      <c r="MC156" s="76">
        <v>0</v>
      </c>
      <c r="MD156" s="76">
        <v>0</v>
      </c>
      <c r="ME156" s="76">
        <v>0</v>
      </c>
      <c r="MH156" s="76" t="s">
        <v>158</v>
      </c>
      <c r="MI156" s="76">
        <v>0</v>
      </c>
      <c r="MJ156" s="76">
        <v>0</v>
      </c>
      <c r="MK156" s="76">
        <v>0</v>
      </c>
      <c r="ML156" s="76">
        <v>0</v>
      </c>
      <c r="MM156" s="76"/>
      <c r="MN156" s="76"/>
      <c r="MO156" s="76" t="s">
        <v>158</v>
      </c>
      <c r="MP156" s="76">
        <v>0.2</v>
      </c>
      <c r="MQ156" s="76">
        <v>0</v>
      </c>
      <c r="MR156" s="76">
        <v>0.38</v>
      </c>
      <c r="MS156" s="76">
        <v>0</v>
      </c>
    </row>
    <row r="157" spans="1:357" x14ac:dyDescent="0.25">
      <c r="A157" s="1">
        <v>7.6</v>
      </c>
      <c r="B157" s="1">
        <v>7.65</v>
      </c>
      <c r="C157" s="1" t="s">
        <v>159</v>
      </c>
      <c r="D157" s="1">
        <v>0.04</v>
      </c>
      <c r="E157" s="1">
        <v>0.16</v>
      </c>
      <c r="F157" s="1">
        <v>0</v>
      </c>
      <c r="G157" s="1">
        <v>0</v>
      </c>
      <c r="H157" s="1"/>
      <c r="I157" s="1"/>
      <c r="J157" s="1" t="s">
        <v>159</v>
      </c>
      <c r="K157" s="1">
        <v>0</v>
      </c>
      <c r="L157" s="1">
        <v>0</v>
      </c>
      <c r="M157" s="1">
        <v>0</v>
      </c>
      <c r="N157" s="1">
        <v>0</v>
      </c>
      <c r="O157" s="1"/>
      <c r="P157" s="1"/>
      <c r="Q157" s="1" t="s">
        <v>159</v>
      </c>
      <c r="R157" s="1">
        <v>0.12</v>
      </c>
      <c r="S157" s="1">
        <v>0.49</v>
      </c>
      <c r="T157" s="1">
        <v>0</v>
      </c>
      <c r="U157" s="1">
        <v>0</v>
      </c>
      <c r="V157" s="1"/>
      <c r="W157" s="1"/>
      <c r="X157" s="1" t="s">
        <v>159</v>
      </c>
      <c r="Y157" s="1">
        <v>0.11</v>
      </c>
      <c r="Z157" s="1">
        <v>0.49</v>
      </c>
      <c r="AA157" s="1">
        <v>0</v>
      </c>
      <c r="AB157" s="1">
        <v>0</v>
      </c>
      <c r="AC157" s="1"/>
      <c r="AD157" s="1"/>
      <c r="AE157" s="6" t="s">
        <v>159</v>
      </c>
      <c r="AF157" s="6">
        <v>0.06</v>
      </c>
      <c r="AG157" s="6">
        <v>0.26</v>
      </c>
      <c r="AH157" s="6">
        <v>0</v>
      </c>
      <c r="AI157" s="6">
        <v>0</v>
      </c>
      <c r="AJ157" s="1"/>
      <c r="AK157" s="1"/>
      <c r="AL157" s="6" t="s">
        <v>159</v>
      </c>
      <c r="AM157" s="6">
        <v>0</v>
      </c>
      <c r="AN157" s="6">
        <v>0</v>
      </c>
      <c r="AO157" s="6">
        <v>0</v>
      </c>
      <c r="AP157" s="6">
        <v>0</v>
      </c>
      <c r="AQ157" s="1"/>
      <c r="AR157" s="1"/>
      <c r="AS157" s="6" t="s">
        <v>159</v>
      </c>
      <c r="AT157" s="6">
        <v>0</v>
      </c>
      <c r="AU157" s="6">
        <v>0</v>
      </c>
      <c r="AV157" s="6">
        <v>0</v>
      </c>
      <c r="AW157" s="6">
        <v>0</v>
      </c>
      <c r="AZ157" s="6" t="s">
        <v>159</v>
      </c>
      <c r="BA157" s="6">
        <v>0</v>
      </c>
      <c r="BB157" s="6">
        <v>0</v>
      </c>
      <c r="BC157" s="6">
        <v>0</v>
      </c>
      <c r="BD157" s="6">
        <v>0</v>
      </c>
      <c r="BG157" s="6" t="s">
        <v>159</v>
      </c>
      <c r="BH157" s="6">
        <v>0</v>
      </c>
      <c r="BI157" s="6">
        <v>0</v>
      </c>
      <c r="BJ157" s="6">
        <v>0</v>
      </c>
      <c r="BK157" s="6">
        <v>0</v>
      </c>
      <c r="BN157" s="6" t="s">
        <v>159</v>
      </c>
      <c r="BO157" s="6">
        <v>0</v>
      </c>
      <c r="BP157" s="6">
        <v>0</v>
      </c>
      <c r="BQ157" s="6">
        <v>0</v>
      </c>
      <c r="BR157" s="6">
        <v>0</v>
      </c>
      <c r="BU157" s="6" t="s">
        <v>159</v>
      </c>
      <c r="BV157" s="6">
        <v>0.23</v>
      </c>
      <c r="BW157" s="6">
        <v>0.59</v>
      </c>
      <c r="BX157" s="6">
        <v>0.16</v>
      </c>
      <c r="BY157" s="6">
        <v>0</v>
      </c>
      <c r="CB157" s="6" t="s">
        <v>159</v>
      </c>
      <c r="CC157" s="6">
        <v>0.09</v>
      </c>
      <c r="CD157" s="6">
        <v>0</v>
      </c>
      <c r="CE157" s="6">
        <v>0.17</v>
      </c>
      <c r="CF157" s="6">
        <v>0</v>
      </c>
      <c r="CI157" s="6" t="s">
        <v>159</v>
      </c>
      <c r="CJ157" s="6">
        <v>7.0000000000000007E-2</v>
      </c>
      <c r="CK157" s="6">
        <v>0.23</v>
      </c>
      <c r="CL157" s="6">
        <v>0</v>
      </c>
      <c r="CM157" s="6">
        <v>0</v>
      </c>
      <c r="CP157" s="6" t="s">
        <v>159</v>
      </c>
      <c r="CQ157" s="6">
        <v>0.11</v>
      </c>
      <c r="CR157" s="6">
        <v>0.4</v>
      </c>
      <c r="CS157" s="6">
        <v>0</v>
      </c>
      <c r="CT157" s="6">
        <v>0</v>
      </c>
      <c r="CW157" s="6" t="s">
        <v>159</v>
      </c>
      <c r="CX157" s="6">
        <v>0.1</v>
      </c>
      <c r="CY157" s="6">
        <v>0.41</v>
      </c>
      <c r="CZ157" s="6">
        <v>0</v>
      </c>
      <c r="DA157" s="6">
        <v>0</v>
      </c>
      <c r="DD157" s="6" t="s">
        <v>159</v>
      </c>
      <c r="DE157" s="6">
        <v>0</v>
      </c>
      <c r="DF157" s="6">
        <v>0</v>
      </c>
      <c r="DG157" s="6">
        <v>0</v>
      </c>
      <c r="DH157" s="6">
        <v>0</v>
      </c>
      <c r="DK157" s="6" t="s">
        <v>159</v>
      </c>
      <c r="DL157" s="6">
        <v>0</v>
      </c>
      <c r="DM157" s="6">
        <v>0</v>
      </c>
      <c r="DN157" s="6">
        <v>0</v>
      </c>
      <c r="DO157" s="6">
        <v>0</v>
      </c>
      <c r="DR157" s="6" t="s">
        <v>159</v>
      </c>
      <c r="DS157" s="6">
        <v>0.11</v>
      </c>
      <c r="DT157" s="6">
        <v>0.38</v>
      </c>
      <c r="DU157" s="6">
        <v>0</v>
      </c>
      <c r="DV157" s="6">
        <v>0</v>
      </c>
      <c r="DY157" s="6" t="s">
        <v>159</v>
      </c>
      <c r="DZ157" s="6">
        <v>0.18</v>
      </c>
      <c r="EA157" s="6">
        <v>0</v>
      </c>
      <c r="EB157" s="6">
        <v>0.18</v>
      </c>
      <c r="EC157" s="6">
        <v>0</v>
      </c>
      <c r="EF157" s="6" t="s">
        <v>159</v>
      </c>
      <c r="EG157" s="6">
        <v>0.03</v>
      </c>
      <c r="EH157" s="6">
        <v>0.08</v>
      </c>
      <c r="EI157" s="6">
        <v>0</v>
      </c>
      <c r="EJ157" s="6">
        <v>0</v>
      </c>
      <c r="EM157" s="6" t="s">
        <v>159</v>
      </c>
      <c r="EN157" s="6">
        <v>0</v>
      </c>
      <c r="EO157" s="6">
        <v>0</v>
      </c>
      <c r="EP157" s="6">
        <v>0</v>
      </c>
      <c r="EQ157" s="6">
        <v>0</v>
      </c>
      <c r="ET157" s="6" t="s">
        <v>159</v>
      </c>
      <c r="EU157" s="6">
        <v>0</v>
      </c>
      <c r="EV157" s="6">
        <v>0</v>
      </c>
      <c r="EW157" s="6">
        <v>0</v>
      </c>
      <c r="EX157" s="6">
        <v>0</v>
      </c>
      <c r="FA157" s="6" t="s">
        <v>159</v>
      </c>
      <c r="FB157" s="6">
        <v>0.05</v>
      </c>
      <c r="FC157" s="6">
        <v>0.17</v>
      </c>
      <c r="FD157" s="6">
        <v>0</v>
      </c>
      <c r="FE157" s="6">
        <v>0</v>
      </c>
      <c r="FH157" s="6" t="s">
        <v>159</v>
      </c>
      <c r="FI157" s="6">
        <v>0</v>
      </c>
      <c r="FJ157" s="6">
        <v>0</v>
      </c>
      <c r="FK157" s="6">
        <v>0</v>
      </c>
      <c r="FL157" s="6">
        <v>0</v>
      </c>
      <c r="FO157" s="6" t="s">
        <v>159</v>
      </c>
      <c r="FP157" s="6">
        <v>0</v>
      </c>
      <c r="FQ157" s="6">
        <v>0</v>
      </c>
      <c r="FR157" s="6">
        <v>0</v>
      </c>
      <c r="FS157" s="6">
        <v>0</v>
      </c>
      <c r="FV157" s="6" t="s">
        <v>159</v>
      </c>
      <c r="FW157" s="6">
        <v>0</v>
      </c>
      <c r="FX157" s="6">
        <v>0</v>
      </c>
      <c r="FY157" s="6">
        <v>0</v>
      </c>
      <c r="FZ157" s="6">
        <v>0</v>
      </c>
      <c r="GC157" s="6" t="s">
        <v>159</v>
      </c>
      <c r="GD157" s="6">
        <v>0.09</v>
      </c>
      <c r="GE157" s="6">
        <v>0.36</v>
      </c>
      <c r="GF157" s="6">
        <v>0</v>
      </c>
      <c r="GG157" s="6">
        <v>0</v>
      </c>
      <c r="GJ157" s="58" t="s">
        <v>159</v>
      </c>
      <c r="GK157" s="58">
        <v>0</v>
      </c>
      <c r="GL157" s="58">
        <v>0</v>
      </c>
      <c r="GM157" s="58">
        <v>0</v>
      </c>
      <c r="GN157" s="58">
        <v>0</v>
      </c>
      <c r="GQ157" s="58" t="s">
        <v>159</v>
      </c>
      <c r="GR157" s="58">
        <v>0</v>
      </c>
      <c r="GS157" s="58">
        <v>0</v>
      </c>
      <c r="GT157" s="58">
        <v>0</v>
      </c>
      <c r="GU157" s="58">
        <v>0</v>
      </c>
      <c r="GX157" s="62" t="s">
        <v>159</v>
      </c>
      <c r="GY157" s="62">
        <v>0.03</v>
      </c>
      <c r="GZ157" s="62">
        <v>0</v>
      </c>
      <c r="HA157" s="62">
        <v>0.06</v>
      </c>
      <c r="HB157" s="62">
        <v>0</v>
      </c>
      <c r="HE157" s="66" t="s">
        <v>159</v>
      </c>
      <c r="HF157" s="66">
        <v>0.16</v>
      </c>
      <c r="HG157" s="66">
        <v>0</v>
      </c>
      <c r="HH157" s="66">
        <v>0</v>
      </c>
      <c r="HI157" s="66">
        <v>0.74</v>
      </c>
      <c r="HL157" s="66" t="s">
        <v>159</v>
      </c>
      <c r="HM157" s="66">
        <v>7.0000000000000007E-2</v>
      </c>
      <c r="HN157" s="66">
        <v>0.13</v>
      </c>
      <c r="HO157" s="66">
        <v>0.05</v>
      </c>
      <c r="HP157" s="66">
        <v>0</v>
      </c>
      <c r="HS157" s="66" t="s">
        <v>159</v>
      </c>
      <c r="HT157" s="66">
        <v>0.03</v>
      </c>
      <c r="HU157" s="66">
        <v>0</v>
      </c>
      <c r="HV157" s="66">
        <v>0</v>
      </c>
      <c r="HW157" s="66">
        <v>0</v>
      </c>
      <c r="HZ157" s="66" t="s">
        <v>159</v>
      </c>
      <c r="IA157" s="75">
        <v>0.08</v>
      </c>
      <c r="IB157" s="75">
        <v>0</v>
      </c>
      <c r="IC157" s="75">
        <v>0.15</v>
      </c>
      <c r="ID157" s="75">
        <v>0</v>
      </c>
      <c r="IG157" s="66" t="s">
        <v>159</v>
      </c>
      <c r="IH157" s="66">
        <v>0.04</v>
      </c>
      <c r="II157" s="66">
        <v>0</v>
      </c>
      <c r="IJ157" s="66">
        <v>7.0000000000000007E-2</v>
      </c>
      <c r="IK157" s="66">
        <v>0</v>
      </c>
      <c r="IN157" s="66" t="s">
        <v>159</v>
      </c>
      <c r="IO157" s="66">
        <v>0.06</v>
      </c>
      <c r="IP157" s="66">
        <v>0</v>
      </c>
      <c r="IQ157" s="66">
        <v>0.11</v>
      </c>
      <c r="IR157" s="66">
        <v>0</v>
      </c>
      <c r="IU157" s="66" t="s">
        <v>159</v>
      </c>
      <c r="IV157" s="66">
        <v>0.06</v>
      </c>
      <c r="IW157" s="66">
        <v>0.22</v>
      </c>
      <c r="IX157" s="66">
        <v>0</v>
      </c>
      <c r="IY157" s="66">
        <v>0</v>
      </c>
      <c r="JB157" s="66" t="s">
        <v>159</v>
      </c>
      <c r="JC157" s="76">
        <v>7.0000000000000007E-2</v>
      </c>
      <c r="JD157" s="76">
        <v>0.28999999999999998</v>
      </c>
      <c r="JE157" s="76">
        <v>0</v>
      </c>
      <c r="JF157" s="76">
        <v>0</v>
      </c>
      <c r="JI157" s="66" t="s">
        <v>159</v>
      </c>
      <c r="JJ157" s="66">
        <v>0.06</v>
      </c>
      <c r="JK157" s="66">
        <v>0.08</v>
      </c>
      <c r="JL157" s="66">
        <v>7.0000000000000007E-2</v>
      </c>
      <c r="JM157" s="66">
        <v>0</v>
      </c>
      <c r="JP157" s="72" t="s">
        <v>159</v>
      </c>
      <c r="JQ157" s="72">
        <v>0.08</v>
      </c>
      <c r="JR157" s="72">
        <v>0.28000000000000003</v>
      </c>
      <c r="JS157" s="72">
        <v>0</v>
      </c>
      <c r="JT157" s="72">
        <v>0</v>
      </c>
      <c r="JW157" s="76" t="s">
        <v>159</v>
      </c>
      <c r="JX157" s="76">
        <v>0</v>
      </c>
      <c r="JY157" s="76">
        <v>0</v>
      </c>
      <c r="JZ157" s="76">
        <v>0</v>
      </c>
      <c r="KA157" s="76">
        <v>0</v>
      </c>
      <c r="KD157" s="76" t="s">
        <v>159</v>
      </c>
      <c r="KE157" s="76">
        <v>7.0000000000000007E-2</v>
      </c>
      <c r="KF157" s="76">
        <v>0.22</v>
      </c>
      <c r="KG157" s="76">
        <v>0</v>
      </c>
      <c r="KH157" s="76">
        <v>0</v>
      </c>
      <c r="KK157" s="6" t="s">
        <v>159</v>
      </c>
      <c r="KL157" s="6">
        <v>0.1</v>
      </c>
      <c r="KM157" s="6">
        <v>0</v>
      </c>
      <c r="KN157" s="6">
        <v>0.21</v>
      </c>
      <c r="KO157" s="6">
        <v>0</v>
      </c>
      <c r="KR157" s="76" t="s">
        <v>159</v>
      </c>
      <c r="KS157" s="76">
        <v>0</v>
      </c>
      <c r="KT157" s="76">
        <v>0</v>
      </c>
      <c r="KU157" s="76">
        <v>0</v>
      </c>
      <c r="KV157" s="76">
        <v>0</v>
      </c>
      <c r="KY157" s="76" t="s">
        <v>159</v>
      </c>
      <c r="KZ157" s="76">
        <v>0</v>
      </c>
      <c r="LA157" s="76">
        <v>0</v>
      </c>
      <c r="LB157" s="76">
        <v>0</v>
      </c>
      <c r="LC157" s="76">
        <v>0</v>
      </c>
      <c r="LF157" s="76" t="s">
        <v>159</v>
      </c>
      <c r="LG157" s="76">
        <v>0</v>
      </c>
      <c r="LH157" s="76">
        <v>0</v>
      </c>
      <c r="LI157" s="76">
        <v>0</v>
      </c>
      <c r="LJ157" s="76">
        <v>0</v>
      </c>
      <c r="LM157" s="76" t="s">
        <v>159</v>
      </c>
      <c r="LN157" s="76">
        <v>7.0000000000000007E-2</v>
      </c>
      <c r="LO157" s="76">
        <v>0</v>
      </c>
      <c r="LP157" s="76">
        <v>0.14000000000000001</v>
      </c>
      <c r="LQ157" s="76">
        <v>0</v>
      </c>
      <c r="LR157" s="76"/>
      <c r="LS157" s="76"/>
      <c r="LT157" s="76" t="s">
        <v>159</v>
      </c>
      <c r="LU157" s="76">
        <v>0.08</v>
      </c>
      <c r="LV157" s="76">
        <v>0.28000000000000003</v>
      </c>
      <c r="LW157" s="76">
        <v>0</v>
      </c>
      <c r="LX157" s="76">
        <v>0</v>
      </c>
      <c r="LY157" s="76"/>
      <c r="LZ157" s="76"/>
      <c r="MA157" s="76" t="s">
        <v>159</v>
      </c>
      <c r="MB157" s="76">
        <v>0.04</v>
      </c>
      <c r="MC157" s="76">
        <v>0</v>
      </c>
      <c r="MD157" s="76">
        <v>0.08</v>
      </c>
      <c r="ME157" s="76">
        <v>0</v>
      </c>
      <c r="MH157" s="76" t="s">
        <v>159</v>
      </c>
      <c r="MI157" s="76">
        <v>0.1</v>
      </c>
      <c r="MJ157" s="76">
        <v>0.16</v>
      </c>
      <c r="MK157" s="76">
        <v>0</v>
      </c>
      <c r="ML157" s="76">
        <v>0</v>
      </c>
      <c r="MM157" s="76"/>
      <c r="MN157" s="76"/>
      <c r="MO157" s="76" t="s">
        <v>159</v>
      </c>
      <c r="MP157" s="76">
        <v>0</v>
      </c>
      <c r="MQ157" s="76">
        <v>0</v>
      </c>
      <c r="MR157" s="76">
        <v>0</v>
      </c>
      <c r="MS157" s="76">
        <v>0</v>
      </c>
    </row>
    <row r="158" spans="1:357" x14ac:dyDescent="0.25">
      <c r="A158" s="1">
        <v>7.65</v>
      </c>
      <c r="B158" s="1">
        <v>7.7</v>
      </c>
      <c r="C158" s="1" t="s">
        <v>160</v>
      </c>
      <c r="D158" s="1">
        <v>0</v>
      </c>
      <c r="E158" s="1">
        <v>0</v>
      </c>
      <c r="F158" s="1">
        <v>0</v>
      </c>
      <c r="G158" s="1">
        <v>0</v>
      </c>
      <c r="H158" s="1"/>
      <c r="I158" s="1"/>
      <c r="J158" s="1" t="s">
        <v>160</v>
      </c>
      <c r="K158" s="1">
        <v>0.19</v>
      </c>
      <c r="L158" s="1">
        <v>0</v>
      </c>
      <c r="M158" s="1">
        <v>0.37</v>
      </c>
      <c r="N158" s="1">
        <v>0</v>
      </c>
      <c r="O158" s="1"/>
      <c r="P158" s="1"/>
      <c r="Q158" s="1" t="s">
        <v>160</v>
      </c>
      <c r="R158" s="1">
        <v>0.04</v>
      </c>
      <c r="S158" s="1">
        <v>0</v>
      </c>
      <c r="T158" s="1">
        <v>7.0000000000000007E-2</v>
      </c>
      <c r="U158" s="1">
        <v>0</v>
      </c>
      <c r="V158" s="1"/>
      <c r="W158" s="1"/>
      <c r="X158" s="1" t="s">
        <v>160</v>
      </c>
      <c r="Y158" s="1">
        <v>0</v>
      </c>
      <c r="Z158" s="1">
        <v>0</v>
      </c>
      <c r="AA158" s="1">
        <v>0</v>
      </c>
      <c r="AB158" s="1">
        <v>0</v>
      </c>
      <c r="AC158" s="1"/>
      <c r="AD158" s="1"/>
      <c r="AE158" s="6" t="s">
        <v>160</v>
      </c>
      <c r="AF158" s="6">
        <v>0.2</v>
      </c>
      <c r="AG158" s="6">
        <v>0</v>
      </c>
      <c r="AH158" s="6">
        <v>0</v>
      </c>
      <c r="AI158" s="6">
        <v>0</v>
      </c>
      <c r="AJ158" s="1"/>
      <c r="AK158" s="1"/>
      <c r="AL158" s="6" t="s">
        <v>160</v>
      </c>
      <c r="AM158" s="6">
        <v>0.04</v>
      </c>
      <c r="AN158" s="6">
        <v>0.18</v>
      </c>
      <c r="AO158" s="6">
        <v>0</v>
      </c>
      <c r="AP158" s="6">
        <v>0</v>
      </c>
      <c r="AQ158" s="1"/>
      <c r="AR158" s="1"/>
      <c r="AS158" s="6" t="s">
        <v>160</v>
      </c>
      <c r="AT158" s="6">
        <v>0.21</v>
      </c>
      <c r="AU158" s="6">
        <v>0.27</v>
      </c>
      <c r="AV158" s="6">
        <v>0.28999999999999998</v>
      </c>
      <c r="AW158" s="6">
        <v>0</v>
      </c>
      <c r="AZ158" s="6" t="s">
        <v>160</v>
      </c>
      <c r="BA158" s="6">
        <v>0.04</v>
      </c>
      <c r="BB158" s="6">
        <v>0.14000000000000001</v>
      </c>
      <c r="BC158" s="6">
        <v>0</v>
      </c>
      <c r="BD158" s="6">
        <v>0</v>
      </c>
      <c r="BG158" s="6" t="s">
        <v>160</v>
      </c>
      <c r="BH158" s="6">
        <v>0</v>
      </c>
      <c r="BI158" s="6">
        <v>0</v>
      </c>
      <c r="BJ158" s="6">
        <v>0</v>
      </c>
      <c r="BK158" s="6">
        <v>0</v>
      </c>
      <c r="BN158" s="6" t="s">
        <v>160</v>
      </c>
      <c r="BO158" s="6">
        <v>0</v>
      </c>
      <c r="BP158" s="6">
        <v>0</v>
      </c>
      <c r="BQ158" s="6">
        <v>0</v>
      </c>
      <c r="BR158" s="6">
        <v>0</v>
      </c>
      <c r="BU158" s="6" t="s">
        <v>160</v>
      </c>
      <c r="BV158" s="6">
        <v>0</v>
      </c>
      <c r="BW158" s="6">
        <v>0</v>
      </c>
      <c r="BX158" s="6">
        <v>0</v>
      </c>
      <c r="BY158" s="6">
        <v>0</v>
      </c>
      <c r="CB158" s="6" t="s">
        <v>160</v>
      </c>
      <c r="CC158" s="6">
        <v>0</v>
      </c>
      <c r="CD158" s="6">
        <v>0</v>
      </c>
      <c r="CE158" s="6">
        <v>0</v>
      </c>
      <c r="CF158" s="6">
        <v>0</v>
      </c>
      <c r="CI158" s="6" t="s">
        <v>160</v>
      </c>
      <c r="CJ158" s="6">
        <v>0.14000000000000001</v>
      </c>
      <c r="CK158" s="6">
        <v>0</v>
      </c>
      <c r="CL158" s="6">
        <v>0.28999999999999998</v>
      </c>
      <c r="CM158" s="6">
        <v>0</v>
      </c>
      <c r="CP158" s="6" t="s">
        <v>160</v>
      </c>
      <c r="CQ158" s="6">
        <v>0.06</v>
      </c>
      <c r="CR158" s="6">
        <v>0.22</v>
      </c>
      <c r="CS158" s="6">
        <v>0</v>
      </c>
      <c r="CT158" s="6">
        <v>0</v>
      </c>
      <c r="CW158" s="6" t="s">
        <v>160</v>
      </c>
      <c r="CX158" s="6">
        <v>0</v>
      </c>
      <c r="CY158" s="6">
        <v>0</v>
      </c>
      <c r="CZ158" s="6">
        <v>0</v>
      </c>
      <c r="DA158" s="6">
        <v>0</v>
      </c>
      <c r="DD158" s="6" t="s">
        <v>160</v>
      </c>
      <c r="DE158" s="6">
        <v>0</v>
      </c>
      <c r="DF158" s="6">
        <v>0</v>
      </c>
      <c r="DG158" s="6">
        <v>0</v>
      </c>
      <c r="DH158" s="6">
        <v>0</v>
      </c>
      <c r="DK158" s="6" t="s">
        <v>160</v>
      </c>
      <c r="DL158" s="6">
        <v>0.04</v>
      </c>
      <c r="DM158" s="6">
        <v>0.14000000000000001</v>
      </c>
      <c r="DN158" s="6">
        <v>0</v>
      </c>
      <c r="DO158" s="6">
        <v>0</v>
      </c>
      <c r="DR158" s="6" t="s">
        <v>160</v>
      </c>
      <c r="DS158" s="6">
        <v>0</v>
      </c>
      <c r="DT158" s="6">
        <v>0</v>
      </c>
      <c r="DU158" s="6">
        <v>0</v>
      </c>
      <c r="DV158" s="6">
        <v>0</v>
      </c>
      <c r="DY158" s="6" t="s">
        <v>160</v>
      </c>
      <c r="DZ158" s="6">
        <v>0</v>
      </c>
      <c r="EA158" s="6">
        <v>0</v>
      </c>
      <c r="EB158" s="6">
        <v>0</v>
      </c>
      <c r="EC158" s="6">
        <v>0</v>
      </c>
      <c r="EF158" s="6" t="s">
        <v>160</v>
      </c>
      <c r="EG158" s="6">
        <v>0</v>
      </c>
      <c r="EH158" s="6">
        <v>0</v>
      </c>
      <c r="EI158" s="6">
        <v>0</v>
      </c>
      <c r="EJ158" s="6">
        <v>0</v>
      </c>
      <c r="EM158" s="6" t="s">
        <v>160</v>
      </c>
      <c r="EN158" s="6">
        <v>0.11</v>
      </c>
      <c r="EO158" s="6">
        <v>0.37</v>
      </c>
      <c r="EP158" s="6">
        <v>0</v>
      </c>
      <c r="EQ158" s="6">
        <v>0</v>
      </c>
      <c r="ET158" s="6" t="s">
        <v>160</v>
      </c>
      <c r="EU158" s="6">
        <v>0</v>
      </c>
      <c r="EV158" s="6">
        <v>0</v>
      </c>
      <c r="EW158" s="6">
        <v>0</v>
      </c>
      <c r="EX158" s="6">
        <v>0</v>
      </c>
      <c r="FA158" s="6" t="s">
        <v>160</v>
      </c>
      <c r="FB158" s="6">
        <v>0.15</v>
      </c>
      <c r="FC158" s="6">
        <v>0</v>
      </c>
      <c r="FD158" s="6">
        <v>0.31</v>
      </c>
      <c r="FE158" s="6">
        <v>0</v>
      </c>
      <c r="FH158" s="6" t="s">
        <v>160</v>
      </c>
      <c r="FI158" s="6">
        <v>0.09</v>
      </c>
      <c r="FJ158" s="6">
        <v>0.34</v>
      </c>
      <c r="FK158" s="6">
        <v>0</v>
      </c>
      <c r="FL158" s="6">
        <v>0</v>
      </c>
      <c r="FO158" s="6" t="s">
        <v>160</v>
      </c>
      <c r="FP158" s="6">
        <v>0</v>
      </c>
      <c r="FQ158" s="6">
        <v>0</v>
      </c>
      <c r="FR158" s="6">
        <v>0</v>
      </c>
      <c r="FS158" s="6">
        <v>0</v>
      </c>
      <c r="FV158" s="6" t="s">
        <v>160</v>
      </c>
      <c r="FW158" s="6">
        <v>0</v>
      </c>
      <c r="FX158" s="6">
        <v>0</v>
      </c>
      <c r="FY158" s="6">
        <v>0</v>
      </c>
      <c r="FZ158" s="6">
        <v>0</v>
      </c>
      <c r="GC158" s="6" t="s">
        <v>160</v>
      </c>
      <c r="GD158" s="6">
        <v>0</v>
      </c>
      <c r="GE158" s="6">
        <v>0</v>
      </c>
      <c r="GF158" s="6">
        <v>0</v>
      </c>
      <c r="GG158" s="6">
        <v>0</v>
      </c>
      <c r="GJ158" s="58" t="s">
        <v>160</v>
      </c>
      <c r="GK158" s="58">
        <v>0.05</v>
      </c>
      <c r="GL158" s="58">
        <v>0</v>
      </c>
      <c r="GM158" s="58">
        <v>0.09</v>
      </c>
      <c r="GN158" s="58">
        <v>0</v>
      </c>
      <c r="GQ158" s="58" t="s">
        <v>160</v>
      </c>
      <c r="GR158" s="58">
        <v>0</v>
      </c>
      <c r="GS158" s="58">
        <v>0</v>
      </c>
      <c r="GT158" s="58">
        <v>0</v>
      </c>
      <c r="GU158" s="58">
        <v>0</v>
      </c>
      <c r="GX158" s="62" t="s">
        <v>160</v>
      </c>
      <c r="GY158" s="62">
        <v>0.05</v>
      </c>
      <c r="GZ158" s="62">
        <v>0</v>
      </c>
      <c r="HA158" s="62">
        <v>0.09</v>
      </c>
      <c r="HB158" s="62">
        <v>0</v>
      </c>
      <c r="HE158" s="66" t="s">
        <v>160</v>
      </c>
      <c r="HF158" s="66">
        <v>0</v>
      </c>
      <c r="HG158" s="66">
        <v>0</v>
      </c>
      <c r="HH158" s="66">
        <v>0</v>
      </c>
      <c r="HI158" s="66">
        <v>0</v>
      </c>
      <c r="HL158" s="66" t="s">
        <v>160</v>
      </c>
      <c r="HM158" s="66">
        <v>0</v>
      </c>
      <c r="HN158" s="66">
        <v>0</v>
      </c>
      <c r="HO158" s="66">
        <v>0</v>
      </c>
      <c r="HP158" s="66">
        <v>0</v>
      </c>
      <c r="HS158" s="66" t="s">
        <v>160</v>
      </c>
      <c r="HT158" s="66">
        <v>0</v>
      </c>
      <c r="HU158" s="66">
        <v>0</v>
      </c>
      <c r="HV158" s="66">
        <v>0</v>
      </c>
      <c r="HW158" s="66">
        <v>0</v>
      </c>
      <c r="HZ158" s="66" t="s">
        <v>160</v>
      </c>
      <c r="IA158" s="75">
        <v>0.04</v>
      </c>
      <c r="IB158" s="75">
        <v>0</v>
      </c>
      <c r="IC158" s="75">
        <v>0</v>
      </c>
      <c r="ID158" s="75">
        <v>0.41</v>
      </c>
      <c r="IG158" s="66" t="s">
        <v>160</v>
      </c>
      <c r="IH158" s="66">
        <v>0.16</v>
      </c>
      <c r="II158" s="66">
        <v>0.26</v>
      </c>
      <c r="IJ158" s="66">
        <v>0</v>
      </c>
      <c r="IK158" s="66">
        <v>0</v>
      </c>
      <c r="IN158" s="66" t="s">
        <v>160</v>
      </c>
      <c r="IO158" s="66">
        <v>0.18</v>
      </c>
      <c r="IP158" s="66">
        <v>0.48</v>
      </c>
      <c r="IQ158" s="66">
        <v>0</v>
      </c>
      <c r="IR158" s="66">
        <v>0.53</v>
      </c>
      <c r="IU158" s="66" t="s">
        <v>160</v>
      </c>
      <c r="IV158" s="66">
        <v>0</v>
      </c>
      <c r="IW158" s="66">
        <v>0</v>
      </c>
      <c r="IX158" s="66">
        <v>0</v>
      </c>
      <c r="IY158" s="66">
        <v>0</v>
      </c>
      <c r="JB158" s="66" t="s">
        <v>160</v>
      </c>
      <c r="JC158" s="76">
        <v>0.05</v>
      </c>
      <c r="JD158" s="76">
        <v>0.19</v>
      </c>
      <c r="JE158" s="76">
        <v>0</v>
      </c>
      <c r="JF158" s="76">
        <v>0</v>
      </c>
      <c r="JI158" s="66" t="s">
        <v>160</v>
      </c>
      <c r="JJ158" s="66">
        <v>0</v>
      </c>
      <c r="JK158" s="66">
        <v>0</v>
      </c>
      <c r="JL158" s="66">
        <v>0</v>
      </c>
      <c r="JM158" s="66">
        <v>0</v>
      </c>
      <c r="JP158" s="72" t="s">
        <v>160</v>
      </c>
      <c r="JQ158" s="72">
        <v>0</v>
      </c>
      <c r="JR158" s="72">
        <v>0</v>
      </c>
      <c r="JS158" s="72">
        <v>0</v>
      </c>
      <c r="JT158" s="72">
        <v>0</v>
      </c>
      <c r="JW158" s="76" t="s">
        <v>160</v>
      </c>
      <c r="JX158" s="76">
        <v>0</v>
      </c>
      <c r="JY158" s="76">
        <v>0</v>
      </c>
      <c r="JZ158" s="76">
        <v>0</v>
      </c>
      <c r="KA158" s="76">
        <v>0</v>
      </c>
      <c r="KD158" s="76" t="s">
        <v>160</v>
      </c>
      <c r="KE158" s="76">
        <v>0.03</v>
      </c>
      <c r="KF158" s="76">
        <v>0.1</v>
      </c>
      <c r="KG158" s="76">
        <v>0</v>
      </c>
      <c r="KH158" s="76">
        <v>0</v>
      </c>
      <c r="KK158" s="6" t="s">
        <v>160</v>
      </c>
      <c r="KL158" s="6">
        <v>0.03</v>
      </c>
      <c r="KM158" s="6">
        <v>0.11</v>
      </c>
      <c r="KN158" s="6">
        <v>0</v>
      </c>
      <c r="KO158" s="6">
        <v>0</v>
      </c>
      <c r="KR158" s="76" t="s">
        <v>160</v>
      </c>
      <c r="KS158" s="76">
        <v>0</v>
      </c>
      <c r="KT158" s="76">
        <v>0</v>
      </c>
      <c r="KU158" s="76">
        <v>0</v>
      </c>
      <c r="KV158" s="76">
        <v>0</v>
      </c>
      <c r="KY158" s="76" t="s">
        <v>160</v>
      </c>
      <c r="KZ158" s="76">
        <v>0</v>
      </c>
      <c r="LA158" s="76">
        <v>0</v>
      </c>
      <c r="LB158" s="76">
        <v>0</v>
      </c>
      <c r="LC158" s="76">
        <v>0</v>
      </c>
      <c r="LF158" s="76" t="s">
        <v>160</v>
      </c>
      <c r="LG158" s="76">
        <v>0</v>
      </c>
      <c r="LH158" s="76">
        <v>0</v>
      </c>
      <c r="LI158" s="76">
        <v>0</v>
      </c>
      <c r="LJ158" s="76">
        <v>0</v>
      </c>
      <c r="LM158" s="76" t="s">
        <v>160</v>
      </c>
      <c r="LN158" s="76">
        <v>0</v>
      </c>
      <c r="LO158" s="76">
        <v>0</v>
      </c>
      <c r="LP158" s="76">
        <v>0</v>
      </c>
      <c r="LQ158" s="76">
        <v>0</v>
      </c>
      <c r="LR158" s="76"/>
      <c r="LS158" s="76"/>
      <c r="LT158" s="76" t="s">
        <v>160</v>
      </c>
      <c r="LU158" s="76">
        <v>0</v>
      </c>
      <c r="LV158" s="76">
        <v>0</v>
      </c>
      <c r="LW158" s="76">
        <v>0</v>
      </c>
      <c r="LX158" s="76">
        <v>0</v>
      </c>
      <c r="LY158" s="76"/>
      <c r="LZ158" s="76"/>
      <c r="MA158" s="76" t="s">
        <v>160</v>
      </c>
      <c r="MB158" s="76">
        <v>0</v>
      </c>
      <c r="MC158" s="76">
        <v>0</v>
      </c>
      <c r="MD158" s="76">
        <v>0</v>
      </c>
      <c r="ME158" s="76">
        <v>0</v>
      </c>
      <c r="MH158" s="76" t="s">
        <v>160</v>
      </c>
      <c r="MI158" s="76">
        <v>0</v>
      </c>
      <c r="MJ158" s="76">
        <v>0</v>
      </c>
      <c r="MK158" s="76">
        <v>0</v>
      </c>
      <c r="ML158" s="76">
        <v>0</v>
      </c>
      <c r="MM158" s="76"/>
      <c r="MN158" s="76"/>
      <c r="MO158" s="76" t="s">
        <v>160</v>
      </c>
      <c r="MP158" s="76">
        <v>0</v>
      </c>
      <c r="MQ158" s="76">
        <v>0</v>
      </c>
      <c r="MR158" s="76">
        <v>0</v>
      </c>
      <c r="MS158" s="76">
        <v>0</v>
      </c>
    </row>
    <row r="159" spans="1:357" x14ac:dyDescent="0.25">
      <c r="A159" s="1">
        <v>7.7</v>
      </c>
      <c r="B159" s="1">
        <v>7.75</v>
      </c>
      <c r="C159" s="1" t="s">
        <v>161</v>
      </c>
      <c r="D159" s="1">
        <v>0.16</v>
      </c>
      <c r="E159" s="1">
        <v>0.45</v>
      </c>
      <c r="F159" s="1">
        <v>0</v>
      </c>
      <c r="G159" s="1">
        <v>0.19</v>
      </c>
      <c r="H159" s="1"/>
      <c r="I159" s="1"/>
      <c r="J159" s="1" t="s">
        <v>161</v>
      </c>
      <c r="K159" s="1">
        <v>0</v>
      </c>
      <c r="L159" s="1">
        <v>0</v>
      </c>
      <c r="M159" s="1">
        <v>0</v>
      </c>
      <c r="N159" s="1">
        <v>0</v>
      </c>
      <c r="O159" s="1"/>
      <c r="P159" s="1"/>
      <c r="Q159" s="1" t="s">
        <v>161</v>
      </c>
      <c r="R159" s="1">
        <v>0</v>
      </c>
      <c r="S159" s="1">
        <v>0</v>
      </c>
      <c r="T159" s="1">
        <v>0</v>
      </c>
      <c r="U159" s="1">
        <v>0</v>
      </c>
      <c r="V159" s="1"/>
      <c r="W159" s="1"/>
      <c r="X159" s="1" t="s">
        <v>161</v>
      </c>
      <c r="Y159" s="1">
        <v>0</v>
      </c>
      <c r="Z159" s="1">
        <v>0</v>
      </c>
      <c r="AA159" s="1">
        <v>0</v>
      </c>
      <c r="AB159" s="1">
        <v>0</v>
      </c>
      <c r="AC159" s="1"/>
      <c r="AD159" s="1"/>
      <c r="AE159" s="6" t="s">
        <v>161</v>
      </c>
      <c r="AF159" s="6">
        <v>7.0000000000000007E-2</v>
      </c>
      <c r="AG159" s="6">
        <v>0</v>
      </c>
      <c r="AH159" s="6">
        <v>0.13</v>
      </c>
      <c r="AI159" s="6">
        <v>0</v>
      </c>
      <c r="AJ159" s="1"/>
      <c r="AK159" s="1"/>
      <c r="AL159" s="6" t="s">
        <v>161</v>
      </c>
      <c r="AM159" s="6">
        <v>0.08</v>
      </c>
      <c r="AN159" s="6">
        <v>0</v>
      </c>
      <c r="AO159" s="6">
        <v>0.17</v>
      </c>
      <c r="AP159" s="6">
        <v>0</v>
      </c>
      <c r="AQ159" s="1"/>
      <c r="AR159" s="1"/>
      <c r="AS159" s="6" t="s">
        <v>161</v>
      </c>
      <c r="AT159" s="6">
        <v>0</v>
      </c>
      <c r="AU159" s="6">
        <v>0</v>
      </c>
      <c r="AV159" s="6">
        <v>0</v>
      </c>
      <c r="AW159" s="6">
        <v>0</v>
      </c>
      <c r="AZ159" s="6" t="s">
        <v>161</v>
      </c>
      <c r="BA159" s="6">
        <v>0</v>
      </c>
      <c r="BB159" s="6">
        <v>0</v>
      </c>
      <c r="BC159" s="6">
        <v>0</v>
      </c>
      <c r="BD159" s="6">
        <v>0</v>
      </c>
      <c r="BG159" s="6" t="s">
        <v>161</v>
      </c>
      <c r="BH159" s="6">
        <v>0</v>
      </c>
      <c r="BI159" s="6">
        <v>0</v>
      </c>
      <c r="BJ159" s="6">
        <v>0</v>
      </c>
      <c r="BK159" s="6">
        <v>0</v>
      </c>
      <c r="BN159" s="6" t="s">
        <v>161</v>
      </c>
      <c r="BO159" s="6">
        <v>0</v>
      </c>
      <c r="BP159" s="6">
        <v>0</v>
      </c>
      <c r="BQ159" s="6">
        <v>0</v>
      </c>
      <c r="BR159" s="6">
        <v>0</v>
      </c>
      <c r="BU159" s="6" t="s">
        <v>161</v>
      </c>
      <c r="BV159" s="6">
        <v>0</v>
      </c>
      <c r="BW159" s="6">
        <v>0</v>
      </c>
      <c r="BX159" s="6">
        <v>0</v>
      </c>
      <c r="BY159" s="6">
        <v>0</v>
      </c>
      <c r="CB159" s="6" t="s">
        <v>161</v>
      </c>
      <c r="CC159" s="6">
        <v>7.0000000000000007E-2</v>
      </c>
      <c r="CD159" s="6">
        <v>0.28999999999999998</v>
      </c>
      <c r="CE159" s="6">
        <v>0</v>
      </c>
      <c r="CF159" s="6">
        <v>0</v>
      </c>
      <c r="CI159" s="6" t="s">
        <v>161</v>
      </c>
      <c r="CJ159" s="6">
        <v>0</v>
      </c>
      <c r="CK159" s="6">
        <v>0</v>
      </c>
      <c r="CL159" s="6">
        <v>0</v>
      </c>
      <c r="CM159" s="6">
        <v>0</v>
      </c>
      <c r="CP159" s="6" t="s">
        <v>161</v>
      </c>
      <c r="CQ159" s="6">
        <v>0</v>
      </c>
      <c r="CR159" s="6">
        <v>0</v>
      </c>
      <c r="CS159" s="6">
        <v>0</v>
      </c>
      <c r="CT159" s="6">
        <v>0</v>
      </c>
      <c r="CW159" s="6" t="s">
        <v>161</v>
      </c>
      <c r="CX159" s="6">
        <v>0</v>
      </c>
      <c r="CY159" s="6">
        <v>0</v>
      </c>
      <c r="CZ159" s="6">
        <v>0</v>
      </c>
      <c r="DA159" s="6">
        <v>0</v>
      </c>
      <c r="DD159" s="6" t="s">
        <v>161</v>
      </c>
      <c r="DE159" s="6">
        <v>0</v>
      </c>
      <c r="DF159" s="6">
        <v>0</v>
      </c>
      <c r="DG159" s="6">
        <v>0</v>
      </c>
      <c r="DH159" s="6">
        <v>0</v>
      </c>
      <c r="DK159" s="6" t="s">
        <v>161</v>
      </c>
      <c r="DL159" s="6">
        <v>0</v>
      </c>
      <c r="DM159" s="6">
        <v>0</v>
      </c>
      <c r="DN159" s="6">
        <v>0</v>
      </c>
      <c r="DO159" s="6">
        <v>0</v>
      </c>
      <c r="DR159" s="6" t="s">
        <v>161</v>
      </c>
      <c r="DS159" s="6">
        <v>0.04</v>
      </c>
      <c r="DT159" s="6">
        <v>0.15</v>
      </c>
      <c r="DU159" s="6">
        <v>0</v>
      </c>
      <c r="DV159" s="6">
        <v>0</v>
      </c>
      <c r="DY159" s="6" t="s">
        <v>161</v>
      </c>
      <c r="DZ159" s="6">
        <v>0</v>
      </c>
      <c r="EA159" s="6">
        <v>0</v>
      </c>
      <c r="EB159" s="6">
        <v>0</v>
      </c>
      <c r="EC159" s="6">
        <v>0</v>
      </c>
      <c r="EF159" s="6" t="s">
        <v>161</v>
      </c>
      <c r="EG159" s="6">
        <v>0.05</v>
      </c>
      <c r="EH159" s="6">
        <v>0</v>
      </c>
      <c r="EI159" s="6">
        <v>0</v>
      </c>
      <c r="EJ159" s="6">
        <v>0.38</v>
      </c>
      <c r="EM159" s="6" t="s">
        <v>161</v>
      </c>
      <c r="EN159" s="6">
        <v>0</v>
      </c>
      <c r="EO159" s="6">
        <v>0</v>
      </c>
      <c r="EP159" s="6">
        <v>0</v>
      </c>
      <c r="EQ159" s="6">
        <v>0</v>
      </c>
      <c r="ET159" s="6" t="s">
        <v>161</v>
      </c>
      <c r="EU159" s="6">
        <v>0</v>
      </c>
      <c r="EV159" s="6">
        <v>0</v>
      </c>
      <c r="EW159" s="6">
        <v>0</v>
      </c>
      <c r="EX159" s="6">
        <v>0</v>
      </c>
      <c r="FA159" s="6" t="s">
        <v>161</v>
      </c>
      <c r="FB159" s="6">
        <v>0.03</v>
      </c>
      <c r="FC159" s="6">
        <v>0.11</v>
      </c>
      <c r="FD159" s="6">
        <v>0</v>
      </c>
      <c r="FE159" s="6">
        <v>0</v>
      </c>
      <c r="FH159" s="6" t="s">
        <v>161</v>
      </c>
      <c r="FI159" s="6">
        <v>0</v>
      </c>
      <c r="FJ159" s="6">
        <v>0</v>
      </c>
      <c r="FK159" s="6">
        <v>0</v>
      </c>
      <c r="FL159" s="6">
        <v>0</v>
      </c>
      <c r="FO159" s="6" t="s">
        <v>161</v>
      </c>
      <c r="FP159" s="6">
        <v>0</v>
      </c>
      <c r="FQ159" s="6">
        <v>0</v>
      </c>
      <c r="FR159" s="6">
        <v>0</v>
      </c>
      <c r="FS159" s="6">
        <v>0</v>
      </c>
      <c r="FV159" s="6" t="s">
        <v>161</v>
      </c>
      <c r="FW159" s="6">
        <v>0</v>
      </c>
      <c r="FX159" s="6">
        <v>0</v>
      </c>
      <c r="FY159" s="6">
        <v>0</v>
      </c>
      <c r="FZ159" s="6">
        <v>0</v>
      </c>
      <c r="GC159" s="6" t="s">
        <v>161</v>
      </c>
      <c r="GD159" s="6">
        <v>0.2</v>
      </c>
      <c r="GE159" s="6">
        <v>0</v>
      </c>
      <c r="GF159" s="6">
        <v>0</v>
      </c>
      <c r="GG159" s="6">
        <v>1.83</v>
      </c>
      <c r="GJ159" s="58" t="s">
        <v>161</v>
      </c>
      <c r="GK159" s="58">
        <v>0</v>
      </c>
      <c r="GL159" s="58">
        <v>0</v>
      </c>
      <c r="GM159" s="58">
        <v>0</v>
      </c>
      <c r="GN159" s="58">
        <v>0</v>
      </c>
      <c r="GQ159" s="58" t="s">
        <v>161</v>
      </c>
      <c r="GR159" s="58">
        <v>0</v>
      </c>
      <c r="GS159" s="58">
        <v>0</v>
      </c>
      <c r="GT159" s="58">
        <v>0</v>
      </c>
      <c r="GU159" s="58">
        <v>0</v>
      </c>
      <c r="GX159" s="62" t="s">
        <v>161</v>
      </c>
      <c r="GY159" s="62">
        <v>0</v>
      </c>
      <c r="GZ159" s="62">
        <v>0</v>
      </c>
      <c r="HA159" s="62">
        <v>0</v>
      </c>
      <c r="HB159" s="62">
        <v>0</v>
      </c>
      <c r="HE159" s="66" t="s">
        <v>161</v>
      </c>
      <c r="HF159" s="66">
        <v>0.03</v>
      </c>
      <c r="HG159" s="66">
        <v>0</v>
      </c>
      <c r="HH159" s="66">
        <v>0</v>
      </c>
      <c r="HI159" s="66">
        <v>0</v>
      </c>
      <c r="HL159" s="66" t="s">
        <v>161</v>
      </c>
      <c r="HM159" s="66">
        <v>0.15</v>
      </c>
      <c r="HN159" s="66">
        <v>0</v>
      </c>
      <c r="HO159" s="66">
        <v>0.3</v>
      </c>
      <c r="HP159" s="66">
        <v>0</v>
      </c>
      <c r="HS159" s="66" t="s">
        <v>161</v>
      </c>
      <c r="HT159" s="66">
        <v>0</v>
      </c>
      <c r="HU159" s="66">
        <v>0</v>
      </c>
      <c r="HV159" s="66">
        <v>0</v>
      </c>
      <c r="HW159" s="66">
        <v>0</v>
      </c>
      <c r="HZ159" s="66" t="s">
        <v>161</v>
      </c>
      <c r="IA159" s="75">
        <v>0</v>
      </c>
      <c r="IB159" s="75">
        <v>0</v>
      </c>
      <c r="IC159" s="75">
        <v>0</v>
      </c>
      <c r="ID159" s="75">
        <v>0</v>
      </c>
      <c r="IG159" s="66" t="s">
        <v>161</v>
      </c>
      <c r="IH159" s="66">
        <v>0</v>
      </c>
      <c r="II159" s="66">
        <v>0</v>
      </c>
      <c r="IJ159" s="66">
        <v>0</v>
      </c>
      <c r="IK159" s="66">
        <v>0</v>
      </c>
      <c r="IN159" s="66" t="s">
        <v>161</v>
      </c>
      <c r="IO159" s="66">
        <v>0</v>
      </c>
      <c r="IP159" s="66">
        <v>0</v>
      </c>
      <c r="IQ159" s="66">
        <v>0</v>
      </c>
      <c r="IR159" s="66">
        <v>0</v>
      </c>
      <c r="IU159" s="66" t="s">
        <v>161</v>
      </c>
      <c r="IV159" s="66">
        <v>0</v>
      </c>
      <c r="IW159" s="66">
        <v>0</v>
      </c>
      <c r="IX159" s="66">
        <v>0</v>
      </c>
      <c r="IY159" s="66">
        <v>0</v>
      </c>
      <c r="JB159" s="66" t="s">
        <v>161</v>
      </c>
      <c r="JC159" s="76">
        <v>0</v>
      </c>
      <c r="JD159" s="76">
        <v>0</v>
      </c>
      <c r="JE159" s="76">
        <v>0</v>
      </c>
      <c r="JF159" s="76">
        <v>0</v>
      </c>
      <c r="JI159" s="66" t="s">
        <v>161</v>
      </c>
      <c r="JJ159" s="66">
        <v>0.36</v>
      </c>
      <c r="JK159" s="66">
        <v>0</v>
      </c>
      <c r="JL159" s="66">
        <v>0.67</v>
      </c>
      <c r="JM159" s="66">
        <v>0</v>
      </c>
      <c r="JP159" s="72" t="s">
        <v>161</v>
      </c>
      <c r="JQ159" s="72">
        <v>0.31</v>
      </c>
      <c r="JR159" s="72">
        <v>0</v>
      </c>
      <c r="JS159" s="72">
        <v>0.62</v>
      </c>
      <c r="JT159" s="72">
        <v>0</v>
      </c>
      <c r="JW159" s="76" t="s">
        <v>161</v>
      </c>
      <c r="JX159" s="76">
        <v>0.14000000000000001</v>
      </c>
      <c r="JY159" s="76">
        <v>0</v>
      </c>
      <c r="JZ159" s="76">
        <v>0.28000000000000003</v>
      </c>
      <c r="KA159" s="76">
        <v>0</v>
      </c>
      <c r="KD159" s="76" t="s">
        <v>161</v>
      </c>
      <c r="KE159" s="76">
        <v>0.08</v>
      </c>
      <c r="KF159" s="76">
        <v>0</v>
      </c>
      <c r="KG159" s="76">
        <v>0.18</v>
      </c>
      <c r="KH159" s="76">
        <v>0</v>
      </c>
      <c r="KK159" s="6" t="s">
        <v>161</v>
      </c>
      <c r="KL159" s="6">
        <v>0.1</v>
      </c>
      <c r="KM159" s="6">
        <v>0</v>
      </c>
      <c r="KN159" s="6">
        <v>0.2</v>
      </c>
      <c r="KO159" s="6">
        <v>0</v>
      </c>
      <c r="KR159" s="76" t="s">
        <v>161</v>
      </c>
      <c r="KS159" s="76">
        <v>0</v>
      </c>
      <c r="KT159" s="76">
        <v>0</v>
      </c>
      <c r="KU159" s="76">
        <v>0</v>
      </c>
      <c r="KV159" s="76">
        <v>0</v>
      </c>
      <c r="KY159" s="76" t="s">
        <v>161</v>
      </c>
      <c r="KZ159" s="76">
        <v>0</v>
      </c>
      <c r="LA159" s="76">
        <v>0</v>
      </c>
      <c r="LB159" s="76">
        <v>0</v>
      </c>
      <c r="LC159" s="76">
        <v>0</v>
      </c>
      <c r="LF159" s="76" t="s">
        <v>161</v>
      </c>
      <c r="LG159" s="76">
        <v>0</v>
      </c>
      <c r="LH159" s="76">
        <v>0</v>
      </c>
      <c r="LI159" s="76">
        <v>0</v>
      </c>
      <c r="LJ159" s="76">
        <v>0</v>
      </c>
      <c r="LM159" s="76" t="s">
        <v>161</v>
      </c>
      <c r="LN159" s="76">
        <v>0</v>
      </c>
      <c r="LO159" s="76">
        <v>0</v>
      </c>
      <c r="LP159" s="76">
        <v>0</v>
      </c>
      <c r="LQ159" s="76">
        <v>0</v>
      </c>
      <c r="LR159" s="76"/>
      <c r="LS159" s="76"/>
      <c r="LT159" s="76" t="s">
        <v>161</v>
      </c>
      <c r="LU159" s="76">
        <v>0</v>
      </c>
      <c r="LV159" s="76">
        <v>0</v>
      </c>
      <c r="LW159" s="76">
        <v>0</v>
      </c>
      <c r="LX159" s="76">
        <v>0</v>
      </c>
      <c r="LY159" s="76"/>
      <c r="LZ159" s="76"/>
      <c r="MA159" s="76" t="s">
        <v>161</v>
      </c>
      <c r="MB159" s="76">
        <v>0</v>
      </c>
      <c r="MC159" s="76">
        <v>0</v>
      </c>
      <c r="MD159" s="76">
        <v>0</v>
      </c>
      <c r="ME159" s="76">
        <v>0</v>
      </c>
      <c r="MH159" s="76" t="s">
        <v>161</v>
      </c>
      <c r="MI159" s="76">
        <v>0</v>
      </c>
      <c r="MJ159" s="76">
        <v>0</v>
      </c>
      <c r="MK159" s="76">
        <v>0</v>
      </c>
      <c r="ML159" s="76">
        <v>0</v>
      </c>
      <c r="MM159" s="76"/>
      <c r="MN159" s="76"/>
      <c r="MO159" s="76" t="s">
        <v>161</v>
      </c>
      <c r="MP159" s="76">
        <v>0</v>
      </c>
      <c r="MQ159" s="76">
        <v>0</v>
      </c>
      <c r="MR159" s="76">
        <v>0</v>
      </c>
      <c r="MS159" s="76">
        <v>0</v>
      </c>
    </row>
    <row r="160" spans="1:357" x14ac:dyDescent="0.25">
      <c r="A160" s="1">
        <v>7.75</v>
      </c>
      <c r="B160" s="1">
        <v>7.8</v>
      </c>
      <c r="C160" s="1" t="s">
        <v>162</v>
      </c>
      <c r="D160" s="1">
        <v>0</v>
      </c>
      <c r="E160" s="1">
        <v>0</v>
      </c>
      <c r="F160" s="1">
        <v>0</v>
      </c>
      <c r="G160" s="1">
        <v>0</v>
      </c>
      <c r="H160" s="1"/>
      <c r="I160" s="1"/>
      <c r="J160" s="1" t="s">
        <v>162</v>
      </c>
      <c r="K160" s="1">
        <v>0</v>
      </c>
      <c r="L160" s="1">
        <v>0</v>
      </c>
      <c r="M160" s="1">
        <v>0</v>
      </c>
      <c r="N160" s="1">
        <v>0</v>
      </c>
      <c r="O160" s="1"/>
      <c r="P160" s="1"/>
      <c r="Q160" s="1" t="s">
        <v>162</v>
      </c>
      <c r="R160" s="1">
        <v>0</v>
      </c>
      <c r="S160" s="1">
        <v>0</v>
      </c>
      <c r="T160" s="1">
        <v>0</v>
      </c>
      <c r="U160" s="1">
        <v>0</v>
      </c>
      <c r="V160" s="1"/>
      <c r="W160" s="1"/>
      <c r="X160" s="1" t="s">
        <v>162</v>
      </c>
      <c r="Y160" s="1">
        <v>0.04</v>
      </c>
      <c r="Z160" s="1">
        <v>0.2</v>
      </c>
      <c r="AA160" s="1">
        <v>0</v>
      </c>
      <c r="AB160" s="1">
        <v>0</v>
      </c>
      <c r="AC160" s="1"/>
      <c r="AD160" s="1"/>
      <c r="AE160" s="6" t="s">
        <v>162</v>
      </c>
      <c r="AF160" s="6">
        <v>0.11</v>
      </c>
      <c r="AG160" s="6">
        <v>0</v>
      </c>
      <c r="AH160" s="6">
        <v>0.2</v>
      </c>
      <c r="AI160" s="6">
        <v>0</v>
      </c>
      <c r="AJ160" s="1"/>
      <c r="AK160" s="1"/>
      <c r="AL160" s="6" t="s">
        <v>162</v>
      </c>
      <c r="AM160" s="6">
        <v>0</v>
      </c>
      <c r="AN160" s="6">
        <v>0</v>
      </c>
      <c r="AO160" s="6">
        <v>0</v>
      </c>
      <c r="AP160" s="6">
        <v>0</v>
      </c>
      <c r="AQ160" s="1"/>
      <c r="AR160" s="1"/>
      <c r="AS160" s="6" t="s">
        <v>162</v>
      </c>
      <c r="AT160" s="6">
        <v>0.02</v>
      </c>
      <c r="AU160" s="6">
        <v>0.09</v>
      </c>
      <c r="AV160" s="6">
        <v>0</v>
      </c>
      <c r="AW160" s="6">
        <v>0</v>
      </c>
      <c r="AZ160" s="6" t="s">
        <v>162</v>
      </c>
      <c r="BA160" s="6">
        <v>0.04</v>
      </c>
      <c r="BB160" s="6">
        <v>0.14000000000000001</v>
      </c>
      <c r="BC160" s="6">
        <v>0</v>
      </c>
      <c r="BD160" s="6">
        <v>0</v>
      </c>
      <c r="BG160" s="6" t="s">
        <v>162</v>
      </c>
      <c r="BH160" s="6">
        <v>0.03</v>
      </c>
      <c r="BI160" s="6">
        <v>0</v>
      </c>
      <c r="BJ160" s="6">
        <v>0</v>
      </c>
      <c r="BK160" s="6">
        <v>0</v>
      </c>
      <c r="BN160" s="6" t="s">
        <v>162</v>
      </c>
      <c r="BO160" s="6">
        <v>0.09</v>
      </c>
      <c r="BP160" s="6">
        <v>0</v>
      </c>
      <c r="BQ160" s="6">
        <v>0.19</v>
      </c>
      <c r="BR160" s="6">
        <v>0</v>
      </c>
      <c r="BU160" s="6" t="s">
        <v>162</v>
      </c>
      <c r="BV160" s="6">
        <v>0.33</v>
      </c>
      <c r="BW160" s="6">
        <v>1.44</v>
      </c>
      <c r="BX160" s="6">
        <v>0</v>
      </c>
      <c r="BY160" s="6">
        <v>0</v>
      </c>
      <c r="CB160" s="6" t="s">
        <v>162</v>
      </c>
      <c r="CC160" s="6">
        <v>0.17</v>
      </c>
      <c r="CD160" s="6">
        <v>0</v>
      </c>
      <c r="CE160" s="6">
        <v>0.33</v>
      </c>
      <c r="CF160" s="6">
        <v>0</v>
      </c>
      <c r="CI160" s="6" t="s">
        <v>162</v>
      </c>
      <c r="CJ160" s="6">
        <v>7.0000000000000007E-2</v>
      </c>
      <c r="CK160" s="6">
        <v>0</v>
      </c>
      <c r="CL160" s="6">
        <v>0</v>
      </c>
      <c r="CM160" s="6">
        <v>0.46</v>
      </c>
      <c r="CP160" s="6" t="s">
        <v>162</v>
      </c>
      <c r="CQ160" s="6">
        <v>0</v>
      </c>
      <c r="CR160" s="6">
        <v>0</v>
      </c>
      <c r="CS160" s="6">
        <v>0</v>
      </c>
      <c r="CT160" s="6">
        <v>0</v>
      </c>
      <c r="CW160" s="6" t="s">
        <v>162</v>
      </c>
      <c r="CX160" s="6">
        <v>0</v>
      </c>
      <c r="CY160" s="6">
        <v>0</v>
      </c>
      <c r="CZ160" s="6">
        <v>0</v>
      </c>
      <c r="DA160" s="6">
        <v>0</v>
      </c>
      <c r="DD160" s="6" t="s">
        <v>162</v>
      </c>
      <c r="DE160" s="6">
        <v>0</v>
      </c>
      <c r="DF160" s="6">
        <v>0</v>
      </c>
      <c r="DG160" s="6">
        <v>0</v>
      </c>
      <c r="DH160" s="6">
        <v>0</v>
      </c>
      <c r="DK160" s="6" t="s">
        <v>162</v>
      </c>
      <c r="DL160" s="6">
        <v>0.04</v>
      </c>
      <c r="DM160" s="6">
        <v>0.14000000000000001</v>
      </c>
      <c r="DN160" s="6">
        <v>0</v>
      </c>
      <c r="DO160" s="6">
        <v>0</v>
      </c>
      <c r="DR160" s="6" t="s">
        <v>162</v>
      </c>
      <c r="DS160" s="6">
        <v>0</v>
      </c>
      <c r="DT160" s="6">
        <v>0</v>
      </c>
      <c r="DU160" s="6">
        <v>0</v>
      </c>
      <c r="DV160" s="6">
        <v>0</v>
      </c>
      <c r="DY160" s="6" t="s">
        <v>162</v>
      </c>
      <c r="DZ160" s="6">
        <v>0</v>
      </c>
      <c r="EA160" s="6">
        <v>0</v>
      </c>
      <c r="EB160" s="6">
        <v>0</v>
      </c>
      <c r="EC160" s="6">
        <v>0</v>
      </c>
      <c r="EF160" s="6" t="s">
        <v>162</v>
      </c>
      <c r="EG160" s="6">
        <v>0</v>
      </c>
      <c r="EH160" s="6">
        <v>0</v>
      </c>
      <c r="EI160" s="6">
        <v>0</v>
      </c>
      <c r="EJ160" s="6">
        <v>0</v>
      </c>
      <c r="EM160" s="6" t="s">
        <v>162</v>
      </c>
      <c r="EN160" s="6">
        <v>0</v>
      </c>
      <c r="EO160" s="6">
        <v>0</v>
      </c>
      <c r="EP160" s="6">
        <v>0</v>
      </c>
      <c r="EQ160" s="6">
        <v>0</v>
      </c>
      <c r="ET160" s="6" t="s">
        <v>162</v>
      </c>
      <c r="EU160" s="6">
        <v>0</v>
      </c>
      <c r="EV160" s="6">
        <v>0</v>
      </c>
      <c r="EW160" s="6">
        <v>0</v>
      </c>
      <c r="EX160" s="6">
        <v>0</v>
      </c>
      <c r="FA160" s="6" t="s">
        <v>162</v>
      </c>
      <c r="FB160" s="6">
        <v>0</v>
      </c>
      <c r="FC160" s="6">
        <v>0</v>
      </c>
      <c r="FD160" s="6">
        <v>0</v>
      </c>
      <c r="FE160" s="6">
        <v>0</v>
      </c>
      <c r="FH160" s="6" t="s">
        <v>162</v>
      </c>
      <c r="FI160" s="6">
        <v>0</v>
      </c>
      <c r="FJ160" s="6">
        <v>0</v>
      </c>
      <c r="FK160" s="6">
        <v>0</v>
      </c>
      <c r="FL160" s="6">
        <v>0</v>
      </c>
      <c r="FO160" s="6" t="s">
        <v>162</v>
      </c>
      <c r="FP160" s="6">
        <v>0</v>
      </c>
      <c r="FQ160" s="6">
        <v>0</v>
      </c>
      <c r="FR160" s="6">
        <v>0</v>
      </c>
      <c r="FS160" s="6">
        <v>0</v>
      </c>
      <c r="FV160" s="6" t="s">
        <v>162</v>
      </c>
      <c r="FW160" s="6">
        <v>0.18</v>
      </c>
      <c r="FX160" s="6">
        <v>0</v>
      </c>
      <c r="FY160" s="6">
        <v>0.3</v>
      </c>
      <c r="FZ160" s="6">
        <v>0</v>
      </c>
      <c r="GC160" s="6" t="s">
        <v>162</v>
      </c>
      <c r="GD160" s="6">
        <v>0.09</v>
      </c>
      <c r="GE160" s="6">
        <v>0</v>
      </c>
      <c r="GF160" s="6">
        <v>0.16</v>
      </c>
      <c r="GG160" s="6">
        <v>0</v>
      </c>
      <c r="GJ160" s="58" t="s">
        <v>162</v>
      </c>
      <c r="GK160" s="58">
        <v>0</v>
      </c>
      <c r="GL160" s="58">
        <v>0</v>
      </c>
      <c r="GM160" s="58">
        <v>0</v>
      </c>
      <c r="GN160" s="58">
        <v>0</v>
      </c>
      <c r="GQ160" s="58" t="s">
        <v>162</v>
      </c>
      <c r="GR160" s="58">
        <v>0</v>
      </c>
      <c r="GS160" s="58">
        <v>0</v>
      </c>
      <c r="GT160" s="58">
        <v>0</v>
      </c>
      <c r="GU160" s="58">
        <v>0</v>
      </c>
      <c r="GX160" s="62" t="s">
        <v>162</v>
      </c>
      <c r="GY160" s="62">
        <v>0</v>
      </c>
      <c r="GZ160" s="62">
        <v>0</v>
      </c>
      <c r="HA160" s="62">
        <v>0</v>
      </c>
      <c r="HB160" s="62">
        <v>0</v>
      </c>
      <c r="HE160" s="66" t="s">
        <v>162</v>
      </c>
      <c r="HF160" s="66">
        <v>0</v>
      </c>
      <c r="HG160" s="66">
        <v>0</v>
      </c>
      <c r="HH160" s="66">
        <v>0</v>
      </c>
      <c r="HI160" s="66">
        <v>0</v>
      </c>
      <c r="HL160" s="66" t="s">
        <v>162</v>
      </c>
      <c r="HM160" s="66">
        <v>0.09</v>
      </c>
      <c r="HN160" s="66">
        <v>0</v>
      </c>
      <c r="HO160" s="66">
        <v>0.17</v>
      </c>
      <c r="HP160" s="66">
        <v>0</v>
      </c>
      <c r="HS160" s="66" t="s">
        <v>162</v>
      </c>
      <c r="HT160" s="66">
        <v>0</v>
      </c>
      <c r="HU160" s="66">
        <v>0</v>
      </c>
      <c r="HV160" s="66">
        <v>0</v>
      </c>
      <c r="HW160" s="66">
        <v>0</v>
      </c>
      <c r="HZ160" s="66" t="s">
        <v>162</v>
      </c>
      <c r="IA160" s="75">
        <v>0</v>
      </c>
      <c r="IB160" s="75">
        <v>0</v>
      </c>
      <c r="IC160" s="75">
        <v>0</v>
      </c>
      <c r="ID160" s="75">
        <v>0</v>
      </c>
      <c r="IG160" s="66" t="s">
        <v>162</v>
      </c>
      <c r="IH160" s="66">
        <v>0</v>
      </c>
      <c r="II160" s="66">
        <v>0</v>
      </c>
      <c r="IJ160" s="66">
        <v>0</v>
      </c>
      <c r="IK160" s="66">
        <v>0</v>
      </c>
      <c r="IN160" s="66" t="s">
        <v>162</v>
      </c>
      <c r="IO160" s="66">
        <v>0</v>
      </c>
      <c r="IP160" s="66">
        <v>0</v>
      </c>
      <c r="IQ160" s="66">
        <v>0</v>
      </c>
      <c r="IR160" s="66">
        <v>0</v>
      </c>
      <c r="IU160" s="66" t="s">
        <v>162</v>
      </c>
      <c r="IV160" s="66">
        <v>0</v>
      </c>
      <c r="IW160" s="66">
        <v>0</v>
      </c>
      <c r="IX160" s="66">
        <v>0</v>
      </c>
      <c r="IY160" s="66">
        <v>0</v>
      </c>
      <c r="JB160" s="66" t="s">
        <v>162</v>
      </c>
      <c r="JC160" s="76">
        <v>0</v>
      </c>
      <c r="JD160" s="76">
        <v>0</v>
      </c>
      <c r="JE160" s="76">
        <v>0</v>
      </c>
      <c r="JF160" s="76">
        <v>0</v>
      </c>
      <c r="JI160" s="66" t="s">
        <v>162</v>
      </c>
      <c r="JJ160" s="66">
        <v>0.02</v>
      </c>
      <c r="JK160" s="66">
        <v>0.08</v>
      </c>
      <c r="JL160" s="66">
        <v>0</v>
      </c>
      <c r="JM160" s="66">
        <v>0</v>
      </c>
      <c r="JP160" s="72" t="s">
        <v>162</v>
      </c>
      <c r="JQ160" s="72">
        <v>0</v>
      </c>
      <c r="JR160" s="72">
        <v>0</v>
      </c>
      <c r="JS160" s="72">
        <v>0</v>
      </c>
      <c r="JT160" s="72">
        <v>0</v>
      </c>
      <c r="JW160" s="76" t="s">
        <v>162</v>
      </c>
      <c r="JX160" s="76">
        <v>0</v>
      </c>
      <c r="JY160" s="76">
        <v>0</v>
      </c>
      <c r="JZ160" s="76">
        <v>0</v>
      </c>
      <c r="KA160" s="76">
        <v>0</v>
      </c>
      <c r="KD160" s="76" t="s">
        <v>162</v>
      </c>
      <c r="KE160" s="76">
        <v>0.02</v>
      </c>
      <c r="KF160" s="76">
        <v>0.06</v>
      </c>
      <c r="KG160" s="76">
        <v>0</v>
      </c>
      <c r="KH160" s="76">
        <v>0</v>
      </c>
      <c r="KK160" s="6" t="s">
        <v>162</v>
      </c>
      <c r="KL160" s="6">
        <v>0.02</v>
      </c>
      <c r="KM160" s="6">
        <v>0</v>
      </c>
      <c r="KN160" s="6">
        <v>0</v>
      </c>
      <c r="KO160" s="6">
        <v>0.14000000000000001</v>
      </c>
      <c r="KR160" s="76" t="s">
        <v>162</v>
      </c>
      <c r="KS160" s="76">
        <v>0</v>
      </c>
      <c r="KT160" s="76">
        <v>0</v>
      </c>
      <c r="KU160" s="76">
        <v>0</v>
      </c>
      <c r="KV160" s="76">
        <v>0</v>
      </c>
      <c r="KY160" s="76" t="s">
        <v>162</v>
      </c>
      <c r="KZ160" s="76">
        <v>0</v>
      </c>
      <c r="LA160" s="76">
        <v>0</v>
      </c>
      <c r="LB160" s="76">
        <v>0</v>
      </c>
      <c r="LC160" s="76">
        <v>0</v>
      </c>
      <c r="LF160" s="76" t="s">
        <v>162</v>
      </c>
      <c r="LG160" s="76">
        <v>0</v>
      </c>
      <c r="LH160" s="76">
        <v>0</v>
      </c>
      <c r="LI160" s="76">
        <v>0</v>
      </c>
      <c r="LJ160" s="76">
        <v>0</v>
      </c>
      <c r="LM160" s="76" t="s">
        <v>162</v>
      </c>
      <c r="LN160" s="76">
        <v>0</v>
      </c>
      <c r="LO160" s="76">
        <v>0</v>
      </c>
      <c r="LP160" s="76">
        <v>0</v>
      </c>
      <c r="LQ160" s="76">
        <v>0</v>
      </c>
      <c r="LR160" s="76"/>
      <c r="LS160" s="76"/>
      <c r="LT160" s="76" t="s">
        <v>162</v>
      </c>
      <c r="LU160" s="76">
        <v>0</v>
      </c>
      <c r="LV160" s="76">
        <v>0</v>
      </c>
      <c r="LW160" s="76">
        <v>0</v>
      </c>
      <c r="LX160" s="76">
        <v>0</v>
      </c>
      <c r="LY160" s="76"/>
      <c r="LZ160" s="76"/>
      <c r="MA160" s="76" t="s">
        <v>162</v>
      </c>
      <c r="MB160" s="76">
        <v>0</v>
      </c>
      <c r="MC160" s="76">
        <v>0</v>
      </c>
      <c r="MD160" s="76">
        <v>0</v>
      </c>
      <c r="ME160" s="76">
        <v>0</v>
      </c>
      <c r="MH160" s="76" t="s">
        <v>162</v>
      </c>
      <c r="MI160" s="76">
        <v>0</v>
      </c>
      <c r="MJ160" s="76">
        <v>0</v>
      </c>
      <c r="MK160" s="76">
        <v>0</v>
      </c>
      <c r="ML160" s="76">
        <v>0</v>
      </c>
      <c r="MM160" s="76"/>
      <c r="MN160" s="76"/>
      <c r="MO160" s="76" t="s">
        <v>162</v>
      </c>
      <c r="MP160" s="76">
        <v>0</v>
      </c>
      <c r="MQ160" s="76">
        <v>0</v>
      </c>
      <c r="MR160" s="76">
        <v>0</v>
      </c>
      <c r="MS160" s="76">
        <v>0</v>
      </c>
    </row>
    <row r="161" spans="1:357" x14ac:dyDescent="0.25">
      <c r="A161" s="1">
        <v>7.8</v>
      </c>
      <c r="B161" s="1">
        <v>7.85</v>
      </c>
      <c r="C161" s="1" t="s">
        <v>163</v>
      </c>
      <c r="D161" s="1">
        <v>0.19</v>
      </c>
      <c r="E161" s="1">
        <v>0</v>
      </c>
      <c r="F161" s="1">
        <v>0.4</v>
      </c>
      <c r="G161" s="1">
        <v>0</v>
      </c>
      <c r="H161" s="1"/>
      <c r="I161" s="1"/>
      <c r="J161" s="1" t="s">
        <v>163</v>
      </c>
      <c r="K161" s="1">
        <v>0</v>
      </c>
      <c r="L161" s="1">
        <v>0</v>
      </c>
      <c r="M161" s="1">
        <v>0</v>
      </c>
      <c r="N161" s="1">
        <v>0</v>
      </c>
      <c r="O161" s="1"/>
      <c r="P161" s="1"/>
      <c r="Q161" s="1" t="s">
        <v>163</v>
      </c>
      <c r="R161" s="1">
        <v>0.22</v>
      </c>
      <c r="S161" s="1">
        <v>0</v>
      </c>
      <c r="T161" s="1">
        <v>0.42</v>
      </c>
      <c r="U161" s="1">
        <v>0</v>
      </c>
      <c r="V161" s="1"/>
      <c r="W161" s="1"/>
      <c r="X161" s="1" t="s">
        <v>163</v>
      </c>
      <c r="Y161" s="1">
        <v>0.02</v>
      </c>
      <c r="Z161" s="1">
        <v>0</v>
      </c>
      <c r="AA161" s="1">
        <v>0</v>
      </c>
      <c r="AB161" s="1">
        <v>0</v>
      </c>
      <c r="AC161" s="1"/>
      <c r="AD161" s="1"/>
      <c r="AE161" s="6" t="s">
        <v>163</v>
      </c>
      <c r="AF161" s="6">
        <v>0</v>
      </c>
      <c r="AG161" s="6">
        <v>0</v>
      </c>
      <c r="AH161" s="6">
        <v>0</v>
      </c>
      <c r="AI161" s="6">
        <v>0</v>
      </c>
      <c r="AJ161" s="1"/>
      <c r="AK161" s="1"/>
      <c r="AL161" s="6" t="s">
        <v>163</v>
      </c>
      <c r="AM161" s="6">
        <v>0.13</v>
      </c>
      <c r="AN161" s="6">
        <v>0</v>
      </c>
      <c r="AO161" s="6">
        <v>0.25</v>
      </c>
      <c r="AP161" s="6">
        <v>0</v>
      </c>
      <c r="AQ161" s="1"/>
      <c r="AR161" s="1"/>
      <c r="AS161" s="6" t="s">
        <v>163</v>
      </c>
      <c r="AT161" s="6">
        <v>0.31</v>
      </c>
      <c r="AU161" s="6">
        <v>0.54</v>
      </c>
      <c r="AV161" s="6">
        <v>0.34</v>
      </c>
      <c r="AW161" s="6">
        <v>0</v>
      </c>
      <c r="AZ161" s="6" t="s">
        <v>163</v>
      </c>
      <c r="BA161" s="6">
        <v>0.12</v>
      </c>
      <c r="BB161" s="6">
        <v>0</v>
      </c>
      <c r="BC161" s="6">
        <v>0.23</v>
      </c>
      <c r="BD161" s="6">
        <v>0</v>
      </c>
      <c r="BG161" s="6" t="s">
        <v>163</v>
      </c>
      <c r="BH161" s="6">
        <v>0.02</v>
      </c>
      <c r="BI161" s="6">
        <v>0</v>
      </c>
      <c r="BJ161" s="6">
        <v>0</v>
      </c>
      <c r="BK161" s="6">
        <v>0</v>
      </c>
      <c r="BN161" s="6" t="s">
        <v>163</v>
      </c>
      <c r="BO161" s="6">
        <v>0.04</v>
      </c>
      <c r="BP161" s="6">
        <v>0</v>
      </c>
      <c r="BQ161" s="6">
        <v>0.08</v>
      </c>
      <c r="BR161" s="6">
        <v>0</v>
      </c>
      <c r="BU161" s="6" t="s">
        <v>163</v>
      </c>
      <c r="BV161" s="6">
        <v>0</v>
      </c>
      <c r="BW161" s="6">
        <v>0</v>
      </c>
      <c r="BX161" s="6">
        <v>0</v>
      </c>
      <c r="BY161" s="6">
        <v>0</v>
      </c>
      <c r="CB161" s="6" t="s">
        <v>163</v>
      </c>
      <c r="CC161" s="6">
        <v>0.3</v>
      </c>
      <c r="CD161" s="6">
        <v>0</v>
      </c>
      <c r="CE161" s="6">
        <v>0.57999999999999996</v>
      </c>
      <c r="CF161" s="6">
        <v>0</v>
      </c>
      <c r="CI161" s="6" t="s">
        <v>163</v>
      </c>
      <c r="CJ161" s="6">
        <v>0</v>
      </c>
      <c r="CK161" s="6">
        <v>0</v>
      </c>
      <c r="CL161" s="6">
        <v>0</v>
      </c>
      <c r="CM161" s="6">
        <v>0</v>
      </c>
      <c r="CP161" s="6" t="s">
        <v>163</v>
      </c>
      <c r="CQ161" s="6">
        <v>0</v>
      </c>
      <c r="CR161" s="6">
        <v>0</v>
      </c>
      <c r="CS161" s="6">
        <v>0</v>
      </c>
      <c r="CT161" s="6">
        <v>0</v>
      </c>
      <c r="CW161" s="6" t="s">
        <v>163</v>
      </c>
      <c r="CX161" s="6">
        <v>0</v>
      </c>
      <c r="CY161" s="6">
        <v>0</v>
      </c>
      <c r="CZ161" s="6">
        <v>0</v>
      </c>
      <c r="DA161" s="6">
        <v>0</v>
      </c>
      <c r="DD161" s="6" t="s">
        <v>163</v>
      </c>
      <c r="DE161" s="6">
        <v>0</v>
      </c>
      <c r="DF161" s="6">
        <v>0</v>
      </c>
      <c r="DG161" s="6">
        <v>0</v>
      </c>
      <c r="DH161" s="6">
        <v>0</v>
      </c>
      <c r="DK161" s="6" t="s">
        <v>163</v>
      </c>
      <c r="DL161" s="6">
        <v>0</v>
      </c>
      <c r="DM161" s="6">
        <v>0</v>
      </c>
      <c r="DN161" s="6">
        <v>0</v>
      </c>
      <c r="DO161" s="6">
        <v>0</v>
      </c>
      <c r="DR161" s="6" t="s">
        <v>163</v>
      </c>
      <c r="DS161" s="6">
        <v>0</v>
      </c>
      <c r="DT161" s="6">
        <v>0</v>
      </c>
      <c r="DU161" s="6">
        <v>0</v>
      </c>
      <c r="DV161" s="6">
        <v>0</v>
      </c>
      <c r="DY161" s="6" t="s">
        <v>163</v>
      </c>
      <c r="DZ161" s="6">
        <v>0</v>
      </c>
      <c r="EA161" s="6">
        <v>0</v>
      </c>
      <c r="EB161" s="6">
        <v>0</v>
      </c>
      <c r="EC161" s="6">
        <v>0</v>
      </c>
      <c r="EF161" s="6" t="s">
        <v>163</v>
      </c>
      <c r="EG161" s="6">
        <v>0.04</v>
      </c>
      <c r="EH161" s="6">
        <v>0.11</v>
      </c>
      <c r="EI161" s="6">
        <v>0</v>
      </c>
      <c r="EJ161" s="6">
        <v>0</v>
      </c>
      <c r="EM161" s="6" t="s">
        <v>163</v>
      </c>
      <c r="EN161" s="6">
        <v>0.12</v>
      </c>
      <c r="EO161" s="6">
        <v>0</v>
      </c>
      <c r="EP161" s="6">
        <v>0.23</v>
      </c>
      <c r="EQ161" s="6">
        <v>0</v>
      </c>
      <c r="ET161" s="6" t="s">
        <v>163</v>
      </c>
      <c r="EU161" s="6">
        <v>0.21</v>
      </c>
      <c r="EV161" s="6">
        <v>0</v>
      </c>
      <c r="EW161" s="6">
        <v>0.41</v>
      </c>
      <c r="EX161" s="6">
        <v>0</v>
      </c>
      <c r="FA161" s="6" t="s">
        <v>163</v>
      </c>
      <c r="FB161" s="6">
        <v>0.11</v>
      </c>
      <c r="FC161" s="6">
        <v>0</v>
      </c>
      <c r="FD161" s="6">
        <v>0.21</v>
      </c>
      <c r="FE161" s="6">
        <v>0</v>
      </c>
      <c r="FH161" s="6" t="s">
        <v>163</v>
      </c>
      <c r="FI161" s="6">
        <v>0.04</v>
      </c>
      <c r="FJ161" s="6">
        <v>0.16</v>
      </c>
      <c r="FK161" s="6">
        <v>0</v>
      </c>
      <c r="FL161" s="6">
        <v>0</v>
      </c>
      <c r="FO161" s="6" t="s">
        <v>163</v>
      </c>
      <c r="FP161" s="6">
        <v>0.05</v>
      </c>
      <c r="FQ161" s="6">
        <v>0</v>
      </c>
      <c r="FR161" s="6">
        <v>0.08</v>
      </c>
      <c r="FS161" s="6">
        <v>0</v>
      </c>
      <c r="FV161" s="6" t="s">
        <v>163</v>
      </c>
      <c r="FW161" s="6">
        <v>0.09</v>
      </c>
      <c r="FX161" s="6">
        <v>0</v>
      </c>
      <c r="FY161" s="6">
        <v>0.16</v>
      </c>
      <c r="FZ161" s="6">
        <v>0</v>
      </c>
      <c r="GC161" s="6" t="s">
        <v>163</v>
      </c>
      <c r="GD161" s="6">
        <v>0</v>
      </c>
      <c r="GE161" s="6">
        <v>0</v>
      </c>
      <c r="GF161" s="6">
        <v>0</v>
      </c>
      <c r="GG161" s="6">
        <v>0</v>
      </c>
      <c r="GJ161" s="58" t="s">
        <v>163</v>
      </c>
      <c r="GK161" s="58">
        <v>0.09</v>
      </c>
      <c r="GL161" s="58">
        <v>0</v>
      </c>
      <c r="GM161" s="58">
        <v>0.17</v>
      </c>
      <c r="GN161" s="58">
        <v>0</v>
      </c>
      <c r="GQ161" s="58" t="s">
        <v>163</v>
      </c>
      <c r="GR161" s="58">
        <v>0.18</v>
      </c>
      <c r="GS161" s="58">
        <v>0</v>
      </c>
      <c r="GT161" s="58">
        <v>0.35</v>
      </c>
      <c r="GU161" s="58">
        <v>0</v>
      </c>
      <c r="GX161" s="62" t="s">
        <v>163</v>
      </c>
      <c r="GY161" s="62">
        <v>0.04</v>
      </c>
      <c r="GZ161" s="62">
        <v>0</v>
      </c>
      <c r="HA161" s="62">
        <v>0.08</v>
      </c>
      <c r="HB161" s="62">
        <v>0</v>
      </c>
      <c r="HE161" s="66" t="s">
        <v>163</v>
      </c>
      <c r="HF161" s="66">
        <v>0.24</v>
      </c>
      <c r="HG161" s="66">
        <v>0</v>
      </c>
      <c r="HH161" s="66">
        <v>0</v>
      </c>
      <c r="HI161" s="66">
        <v>0</v>
      </c>
      <c r="HL161" s="66" t="s">
        <v>163</v>
      </c>
      <c r="HM161" s="66">
        <v>0</v>
      </c>
      <c r="HN161" s="66">
        <v>0</v>
      </c>
      <c r="HO161" s="66">
        <v>0</v>
      </c>
      <c r="HP161" s="66">
        <v>0</v>
      </c>
      <c r="HS161" s="66" t="s">
        <v>163</v>
      </c>
      <c r="HT161" s="66">
        <v>0</v>
      </c>
      <c r="HU161" s="66">
        <v>0</v>
      </c>
      <c r="HV161" s="66">
        <v>0</v>
      </c>
      <c r="HW161" s="66">
        <v>0</v>
      </c>
      <c r="HZ161" s="66" t="s">
        <v>163</v>
      </c>
      <c r="IA161" s="75">
        <v>0</v>
      </c>
      <c r="IB161" s="75">
        <v>0</v>
      </c>
      <c r="IC161" s="75">
        <v>0</v>
      </c>
      <c r="ID161" s="75">
        <v>0</v>
      </c>
      <c r="IG161" s="66" t="s">
        <v>163</v>
      </c>
      <c r="IH161" s="66">
        <v>0.05</v>
      </c>
      <c r="II161" s="66">
        <v>0</v>
      </c>
      <c r="IJ161" s="66">
        <v>0.08</v>
      </c>
      <c r="IK161" s="66">
        <v>0</v>
      </c>
      <c r="IN161" s="66" t="s">
        <v>163</v>
      </c>
      <c r="IO161" s="66">
        <v>0.4</v>
      </c>
      <c r="IP161" s="66">
        <v>0</v>
      </c>
      <c r="IQ161" s="66">
        <v>0.1</v>
      </c>
      <c r="IR161" s="66">
        <v>2.85</v>
      </c>
      <c r="IU161" s="66" t="s">
        <v>163</v>
      </c>
      <c r="IV161" s="66">
        <v>0.44</v>
      </c>
      <c r="IW161" s="66">
        <v>0</v>
      </c>
      <c r="IX161" s="66">
        <v>0</v>
      </c>
      <c r="IY161" s="66">
        <v>4.92</v>
      </c>
      <c r="JB161" s="66" t="s">
        <v>163</v>
      </c>
      <c r="JC161" s="76">
        <v>0.09</v>
      </c>
      <c r="JD161" s="76">
        <v>0</v>
      </c>
      <c r="JE161" s="76">
        <v>0</v>
      </c>
      <c r="JF161" s="76">
        <v>0.75</v>
      </c>
      <c r="JI161" s="66" t="s">
        <v>163</v>
      </c>
      <c r="JJ161" s="66">
        <v>0.05</v>
      </c>
      <c r="JK161" s="66">
        <v>0.17</v>
      </c>
      <c r="JL161" s="66">
        <v>0</v>
      </c>
      <c r="JM161" s="66">
        <v>0</v>
      </c>
      <c r="JP161" s="72" t="s">
        <v>163</v>
      </c>
      <c r="JQ161" s="72">
        <v>0</v>
      </c>
      <c r="JR161" s="72">
        <v>0</v>
      </c>
      <c r="JS161" s="72">
        <v>0</v>
      </c>
      <c r="JT161" s="72">
        <v>0</v>
      </c>
      <c r="JW161" s="76" t="s">
        <v>163</v>
      </c>
      <c r="JX161" s="76">
        <v>0</v>
      </c>
      <c r="JY161" s="76">
        <v>0</v>
      </c>
      <c r="JZ161" s="76">
        <v>0</v>
      </c>
      <c r="KA161" s="76">
        <v>0</v>
      </c>
      <c r="KD161" s="76" t="s">
        <v>163</v>
      </c>
      <c r="KE161" s="76">
        <v>0</v>
      </c>
      <c r="KF161" s="76">
        <v>0</v>
      </c>
      <c r="KG161" s="76">
        <v>0</v>
      </c>
      <c r="KH161" s="76">
        <v>0</v>
      </c>
      <c r="KK161" s="6" t="s">
        <v>163</v>
      </c>
      <c r="KL161" s="6">
        <v>0</v>
      </c>
      <c r="KM161" s="6">
        <v>0</v>
      </c>
      <c r="KN161" s="6">
        <v>0</v>
      </c>
      <c r="KO161" s="6">
        <v>0</v>
      </c>
      <c r="KR161" s="76" t="s">
        <v>163</v>
      </c>
      <c r="KS161" s="76">
        <v>0</v>
      </c>
      <c r="KT161" s="76">
        <v>0</v>
      </c>
      <c r="KU161" s="76">
        <v>0</v>
      </c>
      <c r="KV161" s="76">
        <v>0</v>
      </c>
      <c r="KY161" s="76" t="s">
        <v>163</v>
      </c>
      <c r="KZ161" s="76">
        <v>0.33</v>
      </c>
      <c r="LA161" s="76">
        <v>1.1299999999999999</v>
      </c>
      <c r="LB161" s="76">
        <v>0</v>
      </c>
      <c r="LC161" s="76">
        <v>0</v>
      </c>
      <c r="LF161" s="76" t="s">
        <v>163</v>
      </c>
      <c r="LG161" s="76">
        <v>0.24</v>
      </c>
      <c r="LH161" s="76">
        <v>0.53</v>
      </c>
      <c r="LI161" s="76">
        <v>0.19</v>
      </c>
      <c r="LJ161" s="76">
        <v>0</v>
      </c>
      <c r="LM161" s="76" t="s">
        <v>163</v>
      </c>
      <c r="LN161" s="76">
        <v>0.3</v>
      </c>
      <c r="LO161" s="76">
        <v>0.56000000000000005</v>
      </c>
      <c r="LP161" s="76">
        <v>0.31</v>
      </c>
      <c r="LQ161" s="76">
        <v>0</v>
      </c>
      <c r="LR161" s="76"/>
      <c r="LS161" s="76"/>
      <c r="LT161" s="76" t="s">
        <v>163</v>
      </c>
      <c r="LU161" s="76">
        <v>0.38</v>
      </c>
      <c r="LV161" s="76">
        <v>1.03</v>
      </c>
      <c r="LW161" s="76">
        <v>0.22</v>
      </c>
      <c r="LX161" s="76">
        <v>0</v>
      </c>
      <c r="LY161" s="76"/>
      <c r="LZ161" s="76"/>
      <c r="MA161" s="76" t="s">
        <v>163</v>
      </c>
      <c r="MB161" s="76">
        <v>0.28999999999999998</v>
      </c>
      <c r="MC161" s="76">
        <v>0.88</v>
      </c>
      <c r="MD161" s="76">
        <v>0.13</v>
      </c>
      <c r="ME161" s="76">
        <v>0</v>
      </c>
      <c r="MH161" s="76" t="s">
        <v>163</v>
      </c>
      <c r="MI161" s="76">
        <v>0.06</v>
      </c>
      <c r="MJ161" s="76">
        <v>0</v>
      </c>
      <c r="MK161" s="76">
        <v>0</v>
      </c>
      <c r="ML161" s="76">
        <v>0</v>
      </c>
      <c r="MM161" s="76"/>
      <c r="MN161" s="76"/>
      <c r="MO161" s="76" t="s">
        <v>163</v>
      </c>
      <c r="MP161" s="76">
        <v>0</v>
      </c>
      <c r="MQ161" s="76">
        <v>0</v>
      </c>
      <c r="MR161" s="76">
        <v>0</v>
      </c>
      <c r="MS161" s="76">
        <v>0</v>
      </c>
    </row>
    <row r="162" spans="1:357" x14ac:dyDescent="0.25">
      <c r="A162" s="1">
        <v>7.85</v>
      </c>
      <c r="B162" s="1">
        <v>7.9</v>
      </c>
      <c r="C162" s="1" t="s">
        <v>164</v>
      </c>
      <c r="D162" s="1">
        <v>0</v>
      </c>
      <c r="E162" s="1">
        <v>0</v>
      </c>
      <c r="F162" s="1">
        <v>0</v>
      </c>
      <c r="G162" s="1">
        <v>0</v>
      </c>
      <c r="H162" s="1"/>
      <c r="I162" s="1"/>
      <c r="J162" s="1" t="s">
        <v>164</v>
      </c>
      <c r="K162" s="1">
        <v>0</v>
      </c>
      <c r="L162" s="1">
        <v>0</v>
      </c>
      <c r="M162" s="1">
        <v>0</v>
      </c>
      <c r="N162" s="1">
        <v>0</v>
      </c>
      <c r="O162" s="1"/>
      <c r="P162" s="1"/>
      <c r="Q162" s="1" t="s">
        <v>164</v>
      </c>
      <c r="R162" s="1">
        <v>0.21</v>
      </c>
      <c r="S162" s="1">
        <v>0.88</v>
      </c>
      <c r="T162" s="1">
        <v>0</v>
      </c>
      <c r="U162" s="1">
        <v>0</v>
      </c>
      <c r="V162" s="1"/>
      <c r="W162" s="1"/>
      <c r="X162" s="1" t="s">
        <v>164</v>
      </c>
      <c r="Y162" s="1">
        <v>0</v>
      </c>
      <c r="Z162" s="1">
        <v>0</v>
      </c>
      <c r="AA162" s="1">
        <v>0</v>
      </c>
      <c r="AB162" s="1">
        <v>0</v>
      </c>
      <c r="AC162" s="1"/>
      <c r="AD162" s="1"/>
      <c r="AE162" s="6" t="s">
        <v>164</v>
      </c>
      <c r="AF162" s="6">
        <v>0.17</v>
      </c>
      <c r="AG162" s="6">
        <v>0.74</v>
      </c>
      <c r="AH162" s="6">
        <v>0</v>
      </c>
      <c r="AI162" s="6">
        <v>0</v>
      </c>
      <c r="AJ162" s="1"/>
      <c r="AK162" s="1"/>
      <c r="AL162" s="6" t="s">
        <v>164</v>
      </c>
      <c r="AM162" s="6">
        <v>0.04</v>
      </c>
      <c r="AN162" s="6">
        <v>0.15</v>
      </c>
      <c r="AO162" s="6">
        <v>0</v>
      </c>
      <c r="AP162" s="6">
        <v>0</v>
      </c>
      <c r="AQ162" s="1"/>
      <c r="AR162" s="1"/>
      <c r="AS162" s="6" t="s">
        <v>164</v>
      </c>
      <c r="AT162" s="6">
        <v>0.08</v>
      </c>
      <c r="AU162" s="6">
        <v>0.3</v>
      </c>
      <c r="AV162" s="6">
        <v>0</v>
      </c>
      <c r="AW162" s="6">
        <v>0</v>
      </c>
      <c r="AZ162" s="6" t="s">
        <v>164</v>
      </c>
      <c r="BA162" s="6">
        <v>0</v>
      </c>
      <c r="BB162" s="6">
        <v>0</v>
      </c>
      <c r="BC162" s="6">
        <v>0</v>
      </c>
      <c r="BD162" s="6">
        <v>0</v>
      </c>
      <c r="BG162" s="6" t="s">
        <v>164</v>
      </c>
      <c r="BH162" s="6">
        <v>0</v>
      </c>
      <c r="BI162" s="6">
        <v>0</v>
      </c>
      <c r="BJ162" s="6">
        <v>0</v>
      </c>
      <c r="BK162" s="6">
        <v>0</v>
      </c>
      <c r="BN162" s="6" t="s">
        <v>164</v>
      </c>
      <c r="BO162" s="6">
        <v>0.16</v>
      </c>
      <c r="BP162" s="6">
        <v>0.51</v>
      </c>
      <c r="BQ162" s="6">
        <v>0</v>
      </c>
      <c r="BR162" s="6">
        <v>0</v>
      </c>
      <c r="BU162" s="6" t="s">
        <v>164</v>
      </c>
      <c r="BV162" s="6">
        <v>0</v>
      </c>
      <c r="BW162" s="6">
        <v>0</v>
      </c>
      <c r="BX162" s="6">
        <v>0</v>
      </c>
      <c r="BY162" s="6">
        <v>0</v>
      </c>
      <c r="CB162" s="6" t="s">
        <v>164</v>
      </c>
      <c r="CC162" s="6">
        <v>0</v>
      </c>
      <c r="CD162" s="6">
        <v>0</v>
      </c>
      <c r="CE162" s="6">
        <v>0</v>
      </c>
      <c r="CF162" s="6">
        <v>0</v>
      </c>
      <c r="CI162" s="6" t="s">
        <v>164</v>
      </c>
      <c r="CJ162" s="6">
        <v>0</v>
      </c>
      <c r="CK162" s="6">
        <v>0</v>
      </c>
      <c r="CL162" s="6">
        <v>0</v>
      </c>
      <c r="CM162" s="6">
        <v>0</v>
      </c>
      <c r="CP162" s="6" t="s">
        <v>164</v>
      </c>
      <c r="CQ162" s="6">
        <v>0</v>
      </c>
      <c r="CR162" s="6">
        <v>0</v>
      </c>
      <c r="CS162" s="6">
        <v>0</v>
      </c>
      <c r="CT162" s="6">
        <v>0</v>
      </c>
      <c r="CW162" s="6" t="s">
        <v>164</v>
      </c>
      <c r="CX162" s="6">
        <v>0</v>
      </c>
      <c r="CY162" s="6">
        <v>0</v>
      </c>
      <c r="CZ162" s="6">
        <v>0</v>
      </c>
      <c r="DA162" s="6">
        <v>0</v>
      </c>
      <c r="DD162" s="6" t="s">
        <v>164</v>
      </c>
      <c r="DE162" s="6">
        <v>0</v>
      </c>
      <c r="DF162" s="6">
        <v>0</v>
      </c>
      <c r="DG162" s="6">
        <v>0</v>
      </c>
      <c r="DH162" s="6">
        <v>0</v>
      </c>
      <c r="DK162" s="6" t="s">
        <v>164</v>
      </c>
      <c r="DL162" s="6">
        <v>0</v>
      </c>
      <c r="DM162" s="6">
        <v>0</v>
      </c>
      <c r="DN162" s="6">
        <v>0</v>
      </c>
      <c r="DO162" s="6">
        <v>0</v>
      </c>
      <c r="DR162" s="6" t="s">
        <v>164</v>
      </c>
      <c r="DS162" s="6">
        <v>0</v>
      </c>
      <c r="DT162" s="6">
        <v>0</v>
      </c>
      <c r="DU162" s="6">
        <v>0</v>
      </c>
      <c r="DV162" s="6">
        <v>0</v>
      </c>
      <c r="DY162" s="6" t="s">
        <v>164</v>
      </c>
      <c r="DZ162" s="6">
        <v>0</v>
      </c>
      <c r="EA162" s="6">
        <v>0</v>
      </c>
      <c r="EB162" s="6">
        <v>0</v>
      </c>
      <c r="EC162" s="6">
        <v>0</v>
      </c>
      <c r="EF162" s="6" t="s">
        <v>164</v>
      </c>
      <c r="EG162" s="6">
        <v>0</v>
      </c>
      <c r="EH162" s="6">
        <v>0</v>
      </c>
      <c r="EI162" s="6">
        <v>0</v>
      </c>
      <c r="EJ162" s="6">
        <v>0</v>
      </c>
      <c r="EM162" s="6" t="s">
        <v>164</v>
      </c>
      <c r="EN162" s="6">
        <v>0</v>
      </c>
      <c r="EO162" s="6">
        <v>0</v>
      </c>
      <c r="EP162" s="6">
        <v>0</v>
      </c>
      <c r="EQ162" s="6">
        <v>0</v>
      </c>
      <c r="ET162" s="6" t="s">
        <v>164</v>
      </c>
      <c r="EU162" s="6">
        <v>0</v>
      </c>
      <c r="EV162" s="6">
        <v>0</v>
      </c>
      <c r="EW162" s="6">
        <v>0</v>
      </c>
      <c r="EX162" s="6">
        <v>0</v>
      </c>
      <c r="FA162" s="6" t="s">
        <v>164</v>
      </c>
      <c r="FB162" s="6">
        <v>0</v>
      </c>
      <c r="FC162" s="6">
        <v>0</v>
      </c>
      <c r="FD162" s="6">
        <v>0</v>
      </c>
      <c r="FE162" s="6">
        <v>0</v>
      </c>
      <c r="FH162" s="6" t="s">
        <v>164</v>
      </c>
      <c r="FI162" s="6">
        <v>0.28999999999999998</v>
      </c>
      <c r="FJ162" s="6">
        <v>1.06</v>
      </c>
      <c r="FK162" s="6">
        <v>0</v>
      </c>
      <c r="FL162" s="6">
        <v>0</v>
      </c>
      <c r="FO162" s="6" t="s">
        <v>164</v>
      </c>
      <c r="FP162" s="6">
        <v>0</v>
      </c>
      <c r="FQ162" s="6">
        <v>0</v>
      </c>
      <c r="FR162" s="6">
        <v>0</v>
      </c>
      <c r="FS162" s="6">
        <v>0</v>
      </c>
      <c r="FV162" s="6" t="s">
        <v>164</v>
      </c>
      <c r="FW162" s="6">
        <v>0</v>
      </c>
      <c r="FX162" s="6">
        <v>0</v>
      </c>
      <c r="FY162" s="6">
        <v>0</v>
      </c>
      <c r="FZ162" s="6">
        <v>0</v>
      </c>
      <c r="GC162" s="6" t="s">
        <v>164</v>
      </c>
      <c r="GD162" s="6">
        <v>0</v>
      </c>
      <c r="GE162" s="6">
        <v>0</v>
      </c>
      <c r="GF162" s="6">
        <v>0</v>
      </c>
      <c r="GG162" s="6">
        <v>0</v>
      </c>
      <c r="GJ162" s="58" t="s">
        <v>164</v>
      </c>
      <c r="GK162" s="58">
        <v>0</v>
      </c>
      <c r="GL162" s="58">
        <v>0</v>
      </c>
      <c r="GM162" s="58">
        <v>0</v>
      </c>
      <c r="GN162" s="58">
        <v>0</v>
      </c>
      <c r="GQ162" s="58" t="s">
        <v>164</v>
      </c>
      <c r="GR162" s="58">
        <v>0</v>
      </c>
      <c r="GS162" s="58">
        <v>0</v>
      </c>
      <c r="GT162" s="58">
        <v>0</v>
      </c>
      <c r="GU162" s="58">
        <v>0</v>
      </c>
      <c r="GX162" s="62" t="s">
        <v>164</v>
      </c>
      <c r="GY162" s="62">
        <v>0</v>
      </c>
      <c r="GZ162" s="62">
        <v>0</v>
      </c>
      <c r="HA162" s="62">
        <v>0</v>
      </c>
      <c r="HB162" s="62">
        <v>0</v>
      </c>
      <c r="HE162" s="66" t="s">
        <v>164</v>
      </c>
      <c r="HF162" s="66">
        <v>0.21</v>
      </c>
      <c r="HG162" s="66">
        <v>0.88</v>
      </c>
      <c r="HH162" s="66">
        <v>0</v>
      </c>
      <c r="HI162" s="66">
        <v>0</v>
      </c>
      <c r="HL162" s="66" t="s">
        <v>164</v>
      </c>
      <c r="HM162" s="66">
        <v>0.2</v>
      </c>
      <c r="HN162" s="66">
        <v>0.61</v>
      </c>
      <c r="HO162" s="66">
        <v>0</v>
      </c>
      <c r="HP162" s="66">
        <v>0</v>
      </c>
      <c r="HS162" s="66" t="s">
        <v>164</v>
      </c>
      <c r="HT162" s="66">
        <v>0</v>
      </c>
      <c r="HU162" s="66">
        <v>0</v>
      </c>
      <c r="HV162" s="66">
        <v>0</v>
      </c>
      <c r="HW162" s="66">
        <v>0</v>
      </c>
      <c r="HZ162" s="66" t="s">
        <v>164</v>
      </c>
      <c r="IA162" s="75">
        <v>0</v>
      </c>
      <c r="IB162" s="75">
        <v>0</v>
      </c>
      <c r="IC162" s="75">
        <v>0</v>
      </c>
      <c r="ID162" s="75">
        <v>0</v>
      </c>
      <c r="IG162" s="66" t="s">
        <v>164</v>
      </c>
      <c r="IH162" s="66">
        <v>0</v>
      </c>
      <c r="II162" s="66">
        <v>0</v>
      </c>
      <c r="IJ162" s="66">
        <v>0</v>
      </c>
      <c r="IK162" s="66">
        <v>0</v>
      </c>
      <c r="IN162" s="66" t="s">
        <v>164</v>
      </c>
      <c r="IO162" s="66">
        <v>0.08</v>
      </c>
      <c r="IP162" s="66">
        <v>0.34</v>
      </c>
      <c r="IQ162" s="66">
        <v>0</v>
      </c>
      <c r="IR162" s="66">
        <v>0</v>
      </c>
      <c r="IU162" s="66" t="s">
        <v>164</v>
      </c>
      <c r="IV162" s="66">
        <v>0</v>
      </c>
      <c r="IW162" s="66">
        <v>0</v>
      </c>
      <c r="IX162" s="66">
        <v>0</v>
      </c>
      <c r="IY162" s="66">
        <v>0</v>
      </c>
      <c r="JB162" s="66" t="s">
        <v>164</v>
      </c>
      <c r="JC162" s="76">
        <v>0</v>
      </c>
      <c r="JD162" s="76">
        <v>0</v>
      </c>
      <c r="JE162" s="76">
        <v>0</v>
      </c>
      <c r="JF162" s="76">
        <v>0</v>
      </c>
      <c r="JI162" s="66" t="s">
        <v>164</v>
      </c>
      <c r="JJ162" s="66">
        <v>0</v>
      </c>
      <c r="JK162" s="66">
        <v>0</v>
      </c>
      <c r="JL162" s="66">
        <v>0</v>
      </c>
      <c r="JM162" s="66">
        <v>0</v>
      </c>
      <c r="JP162" s="72" t="s">
        <v>164</v>
      </c>
      <c r="JQ162" s="72">
        <v>0</v>
      </c>
      <c r="JR162" s="72">
        <v>0</v>
      </c>
      <c r="JS162" s="72">
        <v>0</v>
      </c>
      <c r="JT162" s="72">
        <v>0</v>
      </c>
      <c r="JW162" s="76" t="s">
        <v>164</v>
      </c>
      <c r="JX162" s="76">
        <v>0</v>
      </c>
      <c r="JY162" s="76">
        <v>0</v>
      </c>
      <c r="JZ162" s="76">
        <v>0</v>
      </c>
      <c r="KA162" s="76">
        <v>0</v>
      </c>
      <c r="KD162" s="76" t="s">
        <v>164</v>
      </c>
      <c r="KE162" s="76">
        <v>0</v>
      </c>
      <c r="KF162" s="76">
        <v>0</v>
      </c>
      <c r="KG162" s="76">
        <v>0</v>
      </c>
      <c r="KH162" s="76">
        <v>0</v>
      </c>
      <c r="KK162" s="6" t="s">
        <v>164</v>
      </c>
      <c r="KL162" s="6">
        <v>0</v>
      </c>
      <c r="KM162" s="6">
        <v>0</v>
      </c>
      <c r="KN162" s="6">
        <v>0</v>
      </c>
      <c r="KO162" s="6">
        <v>0</v>
      </c>
      <c r="KR162" s="76" t="s">
        <v>164</v>
      </c>
      <c r="KS162" s="76">
        <v>0</v>
      </c>
      <c r="KT162" s="76">
        <v>0</v>
      </c>
      <c r="KU162" s="76">
        <v>0</v>
      </c>
      <c r="KV162" s="76">
        <v>0</v>
      </c>
      <c r="KY162" s="76" t="s">
        <v>164</v>
      </c>
      <c r="KZ162" s="76">
        <v>0</v>
      </c>
      <c r="LA162" s="76">
        <v>0</v>
      </c>
      <c r="LB162" s="76">
        <v>0</v>
      </c>
      <c r="LC162" s="76">
        <v>0</v>
      </c>
      <c r="LF162" s="76" t="s">
        <v>164</v>
      </c>
      <c r="LG162" s="76">
        <v>0.11</v>
      </c>
      <c r="LH162" s="76">
        <v>0</v>
      </c>
      <c r="LI162" s="76">
        <v>0.21</v>
      </c>
      <c r="LJ162" s="76">
        <v>0</v>
      </c>
      <c r="LM162" s="76" t="s">
        <v>164</v>
      </c>
      <c r="LN162" s="76">
        <v>0</v>
      </c>
      <c r="LO162" s="76">
        <v>0</v>
      </c>
      <c r="LP162" s="76">
        <v>0</v>
      </c>
      <c r="LQ162" s="76">
        <v>0</v>
      </c>
      <c r="LR162" s="76"/>
      <c r="LS162" s="76"/>
      <c r="LT162" s="76" t="s">
        <v>164</v>
      </c>
      <c r="LU162" s="76">
        <v>0.12</v>
      </c>
      <c r="LV162" s="76">
        <v>0.44</v>
      </c>
      <c r="LW162" s="76">
        <v>0</v>
      </c>
      <c r="LX162" s="76">
        <v>0</v>
      </c>
      <c r="LY162" s="76"/>
      <c r="LZ162" s="76"/>
      <c r="MA162" s="76" t="s">
        <v>164</v>
      </c>
      <c r="MB162" s="76">
        <v>0</v>
      </c>
      <c r="MC162" s="76">
        <v>0</v>
      </c>
      <c r="MD162" s="76">
        <v>0</v>
      </c>
      <c r="ME162" s="76">
        <v>0</v>
      </c>
      <c r="MH162" s="76" t="s">
        <v>164</v>
      </c>
      <c r="MI162" s="76">
        <v>0</v>
      </c>
      <c r="MJ162" s="76">
        <v>0</v>
      </c>
      <c r="MK162" s="76">
        <v>0</v>
      </c>
      <c r="ML162" s="76">
        <v>0</v>
      </c>
      <c r="MM162" s="76"/>
      <c r="MN162" s="76"/>
      <c r="MO162" s="76" t="s">
        <v>164</v>
      </c>
      <c r="MP162" s="76">
        <v>0</v>
      </c>
      <c r="MQ162" s="76">
        <v>0</v>
      </c>
      <c r="MR162" s="76">
        <v>0</v>
      </c>
      <c r="MS162" s="76">
        <v>0</v>
      </c>
    </row>
    <row r="163" spans="1:357" x14ac:dyDescent="0.25">
      <c r="A163" s="1">
        <v>7.9</v>
      </c>
      <c r="B163" s="1">
        <v>7.95</v>
      </c>
      <c r="C163" s="1" t="s">
        <v>165</v>
      </c>
      <c r="D163" s="1">
        <v>0.1</v>
      </c>
      <c r="E163" s="1">
        <v>0.38</v>
      </c>
      <c r="F163" s="1">
        <v>0</v>
      </c>
      <c r="G163" s="1">
        <v>0</v>
      </c>
      <c r="H163" s="1"/>
      <c r="I163" s="1"/>
      <c r="J163" s="1" t="s">
        <v>165</v>
      </c>
      <c r="K163" s="1">
        <v>0.2</v>
      </c>
      <c r="L163" s="1">
        <v>0.6</v>
      </c>
      <c r="M163" s="1">
        <v>0.1</v>
      </c>
      <c r="N163" s="1">
        <v>0</v>
      </c>
      <c r="O163" s="1"/>
      <c r="P163" s="1"/>
      <c r="Q163" s="1" t="s">
        <v>165</v>
      </c>
      <c r="R163" s="1">
        <v>0.26</v>
      </c>
      <c r="S163" s="1">
        <v>1.0900000000000001</v>
      </c>
      <c r="T163" s="1">
        <v>0</v>
      </c>
      <c r="U163" s="1">
        <v>0</v>
      </c>
      <c r="V163" s="1"/>
      <c r="W163" s="1"/>
      <c r="X163" s="1" t="s">
        <v>165</v>
      </c>
      <c r="Y163" s="1">
        <v>0.13</v>
      </c>
      <c r="Z163" s="1">
        <v>0.57999999999999996</v>
      </c>
      <c r="AA163" s="1">
        <v>0</v>
      </c>
      <c r="AB163" s="1">
        <v>0</v>
      </c>
      <c r="AC163" s="1"/>
      <c r="AD163" s="1"/>
      <c r="AE163" s="6" t="s">
        <v>165</v>
      </c>
      <c r="AF163" s="6">
        <v>0.3</v>
      </c>
      <c r="AG163" s="6">
        <v>0.87</v>
      </c>
      <c r="AH163" s="6">
        <v>0.18</v>
      </c>
      <c r="AI163" s="6">
        <v>0</v>
      </c>
      <c r="AJ163" s="1"/>
      <c r="AK163" s="1"/>
      <c r="AL163" s="6" t="s">
        <v>165</v>
      </c>
      <c r="AM163" s="6">
        <v>0.51</v>
      </c>
      <c r="AN163" s="6">
        <v>1.64</v>
      </c>
      <c r="AO163" s="6">
        <v>0.22</v>
      </c>
      <c r="AP163" s="6">
        <v>0</v>
      </c>
      <c r="AQ163" s="1"/>
      <c r="AR163" s="1"/>
      <c r="AS163" s="6" t="s">
        <v>165</v>
      </c>
      <c r="AT163" s="6">
        <v>0.38</v>
      </c>
      <c r="AU163" s="6">
        <v>1.3</v>
      </c>
      <c r="AV163" s="6">
        <v>7.0000000000000007E-2</v>
      </c>
      <c r="AW163" s="6">
        <v>0</v>
      </c>
      <c r="AZ163" s="6" t="s">
        <v>165</v>
      </c>
      <c r="BA163" s="6">
        <v>0.3</v>
      </c>
      <c r="BB163" s="6">
        <v>0.14000000000000001</v>
      </c>
      <c r="BC163" s="6">
        <v>0.17</v>
      </c>
      <c r="BD163" s="6">
        <v>0</v>
      </c>
      <c r="BG163" s="6" t="s">
        <v>165</v>
      </c>
      <c r="BH163" s="6">
        <v>0</v>
      </c>
      <c r="BI163" s="6">
        <v>0</v>
      </c>
      <c r="BJ163" s="6">
        <v>0</v>
      </c>
      <c r="BK163" s="6">
        <v>0</v>
      </c>
      <c r="BN163" s="6" t="s">
        <v>165</v>
      </c>
      <c r="BO163" s="6">
        <v>0.65</v>
      </c>
      <c r="BP163" s="6">
        <v>2.13</v>
      </c>
      <c r="BQ163" s="6">
        <v>0</v>
      </c>
      <c r="BR163" s="6">
        <v>0</v>
      </c>
      <c r="BU163" s="6" t="s">
        <v>165</v>
      </c>
      <c r="BV163" s="6">
        <v>0.3</v>
      </c>
      <c r="BW163" s="6">
        <v>0</v>
      </c>
      <c r="BX163" s="6">
        <v>0.47</v>
      </c>
      <c r="BY163" s="6">
        <v>0</v>
      </c>
      <c r="CB163" s="6" t="s">
        <v>165</v>
      </c>
      <c r="CC163" s="6">
        <v>0.06</v>
      </c>
      <c r="CD163" s="6">
        <v>0</v>
      </c>
      <c r="CE163" s="6">
        <v>0</v>
      </c>
      <c r="CF163" s="6">
        <v>0</v>
      </c>
      <c r="CI163" s="6" t="s">
        <v>165</v>
      </c>
      <c r="CJ163" s="6">
        <v>0.46</v>
      </c>
      <c r="CK163" s="6">
        <v>1.56</v>
      </c>
      <c r="CL163" s="6">
        <v>0</v>
      </c>
      <c r="CM163" s="6">
        <v>0</v>
      </c>
      <c r="CP163" s="6" t="s">
        <v>165</v>
      </c>
      <c r="CQ163" s="6">
        <v>0.13</v>
      </c>
      <c r="CR163" s="6">
        <v>0.47</v>
      </c>
      <c r="CS163" s="6">
        <v>0</v>
      </c>
      <c r="CT163" s="6">
        <v>0</v>
      </c>
      <c r="CW163" s="6" t="s">
        <v>165</v>
      </c>
      <c r="CX163" s="6">
        <v>0.13</v>
      </c>
      <c r="CY163" s="6">
        <v>0.15</v>
      </c>
      <c r="CZ163" s="6">
        <v>0</v>
      </c>
      <c r="DA163" s="6">
        <v>0.61</v>
      </c>
      <c r="DD163" s="6" t="s">
        <v>165</v>
      </c>
      <c r="DE163" s="6">
        <v>0.04</v>
      </c>
      <c r="DF163" s="6">
        <v>0.14000000000000001</v>
      </c>
      <c r="DG163" s="6">
        <v>0</v>
      </c>
      <c r="DH163" s="6">
        <v>0</v>
      </c>
      <c r="DK163" s="6" t="s">
        <v>165</v>
      </c>
      <c r="DL163" s="6">
        <v>0.08</v>
      </c>
      <c r="DM163" s="6">
        <v>0.28000000000000003</v>
      </c>
      <c r="DN163" s="6">
        <v>0</v>
      </c>
      <c r="DO163" s="6">
        <v>0</v>
      </c>
      <c r="DR163" s="6" t="s">
        <v>165</v>
      </c>
      <c r="DS163" s="6">
        <v>0</v>
      </c>
      <c r="DT163" s="6">
        <v>0</v>
      </c>
      <c r="DU163" s="6">
        <v>0</v>
      </c>
      <c r="DV163" s="6">
        <v>0</v>
      </c>
      <c r="DY163" s="6" t="s">
        <v>165</v>
      </c>
      <c r="DZ163" s="6">
        <v>0.15</v>
      </c>
      <c r="EA163" s="6">
        <v>0</v>
      </c>
      <c r="EB163" s="6">
        <v>0.31</v>
      </c>
      <c r="EC163" s="6">
        <v>0</v>
      </c>
      <c r="EF163" s="6" t="s">
        <v>165</v>
      </c>
      <c r="EG163" s="6">
        <v>0</v>
      </c>
      <c r="EH163" s="6">
        <v>0</v>
      </c>
      <c r="EI163" s="6">
        <v>0</v>
      </c>
      <c r="EJ163" s="6">
        <v>0</v>
      </c>
      <c r="EM163" s="6" t="s">
        <v>165</v>
      </c>
      <c r="EN163" s="6">
        <v>0.04</v>
      </c>
      <c r="EO163" s="6">
        <v>0.14000000000000001</v>
      </c>
      <c r="EP163" s="6">
        <v>0</v>
      </c>
      <c r="EQ163" s="6">
        <v>0</v>
      </c>
      <c r="ET163" s="6" t="s">
        <v>165</v>
      </c>
      <c r="EU163" s="6">
        <v>0.05</v>
      </c>
      <c r="EV163" s="6">
        <v>0.19</v>
      </c>
      <c r="EW163" s="6">
        <v>0</v>
      </c>
      <c r="EX163" s="6">
        <v>0</v>
      </c>
      <c r="FA163" s="6" t="s">
        <v>165</v>
      </c>
      <c r="FB163" s="6">
        <v>7.0000000000000007E-2</v>
      </c>
      <c r="FC163" s="6">
        <v>0</v>
      </c>
      <c r="FD163" s="6">
        <v>7.0000000000000007E-2</v>
      </c>
      <c r="FE163" s="6">
        <v>0</v>
      </c>
      <c r="FH163" s="6" t="s">
        <v>165</v>
      </c>
      <c r="FI163" s="6">
        <v>0.1</v>
      </c>
      <c r="FJ163" s="6">
        <v>0</v>
      </c>
      <c r="FK163" s="6">
        <v>0.18</v>
      </c>
      <c r="FL163" s="6">
        <v>0</v>
      </c>
      <c r="FO163" s="6" t="s">
        <v>165</v>
      </c>
      <c r="FP163" s="6">
        <v>0.23</v>
      </c>
      <c r="FQ163" s="6">
        <v>0</v>
      </c>
      <c r="FR163" s="6">
        <v>0.42</v>
      </c>
      <c r="FS163" s="6">
        <v>0</v>
      </c>
      <c r="FV163" s="6" t="s">
        <v>165</v>
      </c>
      <c r="FW163" s="6">
        <v>0.85</v>
      </c>
      <c r="FX163" s="6">
        <v>0.76</v>
      </c>
      <c r="FY163" s="6">
        <v>1.1200000000000001</v>
      </c>
      <c r="FZ163" s="6">
        <v>0</v>
      </c>
      <c r="GC163" s="6" t="s">
        <v>165</v>
      </c>
      <c r="GD163" s="6">
        <v>0.41</v>
      </c>
      <c r="GE163" s="6">
        <v>0</v>
      </c>
      <c r="GF163" s="6">
        <v>0.5</v>
      </c>
      <c r="GG163" s="6">
        <v>0</v>
      </c>
      <c r="GJ163" s="58" t="s">
        <v>165</v>
      </c>
      <c r="GK163" s="58">
        <v>0.39</v>
      </c>
      <c r="GL163" s="58">
        <v>0</v>
      </c>
      <c r="GM163" s="58">
        <v>0.74</v>
      </c>
      <c r="GN163" s="58">
        <v>0</v>
      </c>
      <c r="GQ163" s="58" t="s">
        <v>165</v>
      </c>
      <c r="GR163" s="58">
        <v>0.76</v>
      </c>
      <c r="GS163" s="58">
        <v>0</v>
      </c>
      <c r="GT163" s="58">
        <v>1.36</v>
      </c>
      <c r="GU163" s="58">
        <v>0</v>
      </c>
      <c r="GX163" s="62" t="s">
        <v>165</v>
      </c>
      <c r="GY163" s="62">
        <v>0.26</v>
      </c>
      <c r="GZ163" s="62">
        <v>0</v>
      </c>
      <c r="HA163" s="62">
        <v>0.5</v>
      </c>
      <c r="HB163" s="62">
        <v>0</v>
      </c>
      <c r="HE163" s="66" t="s">
        <v>165</v>
      </c>
      <c r="HF163" s="66">
        <v>0.85</v>
      </c>
      <c r="HG163" s="66">
        <v>0.21</v>
      </c>
      <c r="HH163" s="66">
        <v>1.28</v>
      </c>
      <c r="HI163" s="66">
        <v>0</v>
      </c>
      <c r="HL163" s="66" t="s">
        <v>165</v>
      </c>
      <c r="HM163" s="66">
        <v>0.56000000000000005</v>
      </c>
      <c r="HN163" s="66">
        <v>0.31</v>
      </c>
      <c r="HO163" s="66">
        <v>0.87</v>
      </c>
      <c r="HP163" s="66">
        <v>0</v>
      </c>
      <c r="HS163" s="66" t="s">
        <v>165</v>
      </c>
      <c r="HT163" s="66">
        <v>0.51</v>
      </c>
      <c r="HU163" s="66">
        <v>0</v>
      </c>
      <c r="HV163" s="66">
        <v>0.94</v>
      </c>
      <c r="HW163" s="66">
        <v>0</v>
      </c>
      <c r="HZ163" s="66" t="s">
        <v>165</v>
      </c>
      <c r="IA163" s="75">
        <v>0.39</v>
      </c>
      <c r="IB163" s="75">
        <v>0</v>
      </c>
      <c r="IC163" s="75">
        <v>0.68</v>
      </c>
      <c r="ID163" s="75">
        <v>0</v>
      </c>
      <c r="IG163" s="66" t="s">
        <v>165</v>
      </c>
      <c r="IH163" s="66">
        <v>0.83</v>
      </c>
      <c r="II163" s="66">
        <v>0</v>
      </c>
      <c r="IJ163" s="66">
        <v>1.35</v>
      </c>
      <c r="IK163" s="66">
        <v>0.54</v>
      </c>
      <c r="IN163" s="66" t="s">
        <v>165</v>
      </c>
      <c r="IO163" s="66">
        <v>0.86</v>
      </c>
      <c r="IP163" s="66">
        <v>0.43</v>
      </c>
      <c r="IQ163" s="66">
        <v>1.37</v>
      </c>
      <c r="IR163" s="66">
        <v>0</v>
      </c>
      <c r="IU163" s="66" t="s">
        <v>165</v>
      </c>
      <c r="IV163" s="66">
        <v>0.39</v>
      </c>
      <c r="IW163" s="66">
        <v>0.26</v>
      </c>
      <c r="IX163" s="66">
        <v>0.59</v>
      </c>
      <c r="IY163" s="66">
        <v>0</v>
      </c>
      <c r="JB163" s="66" t="s">
        <v>165</v>
      </c>
      <c r="JC163" s="76">
        <v>0.37</v>
      </c>
      <c r="JD163" s="76">
        <v>0</v>
      </c>
      <c r="JE163" s="76">
        <v>0.7</v>
      </c>
      <c r="JF163" s="76">
        <v>0</v>
      </c>
      <c r="JI163" s="66" t="s">
        <v>165</v>
      </c>
      <c r="JJ163" s="66">
        <v>0.66</v>
      </c>
      <c r="JK163" s="66">
        <v>0</v>
      </c>
      <c r="JL163" s="66">
        <v>1.19</v>
      </c>
      <c r="JM163" s="66">
        <v>0.26</v>
      </c>
      <c r="JP163" s="72" t="s">
        <v>165</v>
      </c>
      <c r="JQ163" s="72">
        <v>0.47</v>
      </c>
      <c r="JR163" s="72">
        <v>0</v>
      </c>
      <c r="JS163" s="72">
        <v>0.93</v>
      </c>
      <c r="JT163" s="72">
        <v>0</v>
      </c>
      <c r="JW163" s="76" t="s">
        <v>165</v>
      </c>
      <c r="JX163" s="76">
        <v>0.62</v>
      </c>
      <c r="JY163" s="76">
        <v>0.4</v>
      </c>
      <c r="JZ163" s="76">
        <v>0.97</v>
      </c>
      <c r="KA163" s="76">
        <v>0</v>
      </c>
      <c r="KD163" s="76" t="s">
        <v>165</v>
      </c>
      <c r="KE163" s="76">
        <v>0.5</v>
      </c>
      <c r="KF163" s="76">
        <v>0.09</v>
      </c>
      <c r="KG163" s="76">
        <v>0.87</v>
      </c>
      <c r="KH163" s="76">
        <v>0</v>
      </c>
      <c r="KK163" s="6" t="s">
        <v>165</v>
      </c>
      <c r="KL163" s="6">
        <v>0.54</v>
      </c>
      <c r="KM163" s="6">
        <v>0.2</v>
      </c>
      <c r="KN163" s="6">
        <v>0.94</v>
      </c>
      <c r="KO163" s="6">
        <v>0</v>
      </c>
      <c r="KR163" s="76" t="s">
        <v>165</v>
      </c>
      <c r="KS163" s="76">
        <v>1.1399999999999999</v>
      </c>
      <c r="KT163" s="76">
        <v>0</v>
      </c>
      <c r="KU163" s="76">
        <v>2.12</v>
      </c>
      <c r="KV163" s="76">
        <v>0</v>
      </c>
      <c r="KY163" s="76" t="s">
        <v>165</v>
      </c>
      <c r="KZ163" s="76">
        <v>1.54</v>
      </c>
      <c r="LA163" s="76">
        <v>0.59</v>
      </c>
      <c r="LB163" s="76">
        <v>2.73</v>
      </c>
      <c r="LC163" s="76">
        <v>0</v>
      </c>
      <c r="LF163" s="76" t="s">
        <v>165</v>
      </c>
      <c r="LG163" s="76">
        <v>1.29</v>
      </c>
      <c r="LH163" s="76">
        <v>1.22</v>
      </c>
      <c r="LI163" s="76">
        <v>1.91</v>
      </c>
      <c r="LJ163" s="76">
        <v>0</v>
      </c>
      <c r="LM163" s="76" t="s">
        <v>165</v>
      </c>
      <c r="LN163" s="76">
        <v>1.1200000000000001</v>
      </c>
      <c r="LO163" s="76">
        <v>0.17</v>
      </c>
      <c r="LP163" s="76">
        <v>1.72</v>
      </c>
      <c r="LQ163" s="76">
        <v>0</v>
      </c>
      <c r="LR163" s="76"/>
      <c r="LS163" s="76"/>
      <c r="LT163" s="76" t="s">
        <v>165</v>
      </c>
      <c r="LU163" s="76">
        <v>3.27</v>
      </c>
      <c r="LV163" s="76">
        <v>6.13</v>
      </c>
      <c r="LW163" s="76">
        <v>3.29</v>
      </c>
      <c r="LX163" s="76">
        <v>0</v>
      </c>
      <c r="LY163" s="76"/>
      <c r="LZ163" s="76"/>
      <c r="MA163" s="76" t="s">
        <v>165</v>
      </c>
      <c r="MB163" s="76">
        <v>1.58</v>
      </c>
      <c r="MC163" s="76">
        <v>1.47</v>
      </c>
      <c r="MD163" s="76">
        <v>2.36</v>
      </c>
      <c r="ME163" s="76">
        <v>0</v>
      </c>
      <c r="MH163" s="76" t="s">
        <v>165</v>
      </c>
      <c r="MI163" s="76">
        <v>2.3199999999999998</v>
      </c>
      <c r="MJ163" s="76">
        <v>1.18</v>
      </c>
      <c r="MK163" s="76">
        <v>3.86</v>
      </c>
      <c r="ML163" s="76">
        <v>0</v>
      </c>
      <c r="MM163" s="76"/>
      <c r="MN163" s="76"/>
      <c r="MO163" s="76" t="s">
        <v>165</v>
      </c>
      <c r="MP163" s="76">
        <v>2.2200000000000002</v>
      </c>
      <c r="MQ163" s="76">
        <v>0.33</v>
      </c>
      <c r="MR163" s="76">
        <v>4.12</v>
      </c>
      <c r="MS163" s="76">
        <v>0</v>
      </c>
    </row>
    <row r="164" spans="1:357" x14ac:dyDescent="0.25">
      <c r="A164" s="1">
        <v>7.95</v>
      </c>
      <c r="B164" s="1">
        <v>8</v>
      </c>
      <c r="C164" s="1" t="s">
        <v>166</v>
      </c>
      <c r="D164" s="1">
        <v>1.03</v>
      </c>
      <c r="E164" s="1">
        <v>0</v>
      </c>
      <c r="F164" s="1">
        <v>0.74</v>
      </c>
      <c r="G164" s="1">
        <v>3.08</v>
      </c>
      <c r="H164" s="1"/>
      <c r="I164" s="1"/>
      <c r="J164" s="1" t="s">
        <v>166</v>
      </c>
      <c r="K164" s="1">
        <v>0.12</v>
      </c>
      <c r="L164" s="1">
        <v>0</v>
      </c>
      <c r="M164" s="1">
        <v>0</v>
      </c>
      <c r="N164" s="1">
        <v>0.6</v>
      </c>
      <c r="O164" s="1"/>
      <c r="P164" s="1"/>
      <c r="Q164" s="1" t="s">
        <v>166</v>
      </c>
      <c r="R164" s="1">
        <v>0.62</v>
      </c>
      <c r="S164" s="1">
        <v>1.44</v>
      </c>
      <c r="T164" s="1">
        <v>0.52</v>
      </c>
      <c r="U164" s="1">
        <v>0</v>
      </c>
      <c r="V164" s="1"/>
      <c r="W164" s="1"/>
      <c r="X164" s="1" t="s">
        <v>166</v>
      </c>
      <c r="Y164" s="1">
        <v>0.39</v>
      </c>
      <c r="Z164" s="1">
        <v>0</v>
      </c>
      <c r="AA164" s="1">
        <v>0.25</v>
      </c>
      <c r="AB164" s="1">
        <v>0.26</v>
      </c>
      <c r="AC164" s="1"/>
      <c r="AD164" s="1"/>
      <c r="AE164" s="6" t="s">
        <v>166</v>
      </c>
      <c r="AF164" s="6">
        <v>0.56000000000000005</v>
      </c>
      <c r="AG164" s="6">
        <v>1.1000000000000001</v>
      </c>
      <c r="AH164" s="6">
        <v>0.56000000000000005</v>
      </c>
      <c r="AI164" s="6">
        <v>0</v>
      </c>
      <c r="AJ164" s="1"/>
      <c r="AK164" s="1"/>
      <c r="AL164" s="6" t="s">
        <v>166</v>
      </c>
      <c r="AM164" s="6">
        <v>0</v>
      </c>
      <c r="AN164" s="6">
        <v>0</v>
      </c>
      <c r="AO164" s="6">
        <v>0</v>
      </c>
      <c r="AP164" s="6">
        <v>0</v>
      </c>
      <c r="AQ164" s="1"/>
      <c r="AR164" s="1"/>
      <c r="AS164" s="6" t="s">
        <v>166</v>
      </c>
      <c r="AT164" s="6">
        <v>0.57999999999999996</v>
      </c>
      <c r="AU164" s="6">
        <v>0.61</v>
      </c>
      <c r="AV164" s="6">
        <v>0.86</v>
      </c>
      <c r="AW164" s="6">
        <v>0</v>
      </c>
      <c r="AZ164" s="6" t="s">
        <v>166</v>
      </c>
      <c r="BA164" s="6">
        <v>0.08</v>
      </c>
      <c r="BB164" s="6">
        <v>0</v>
      </c>
      <c r="BC164" s="6">
        <v>0.1</v>
      </c>
      <c r="BD164" s="6">
        <v>0.19</v>
      </c>
      <c r="BG164" s="6" t="s">
        <v>166</v>
      </c>
      <c r="BH164" s="6">
        <v>0.63</v>
      </c>
      <c r="BI164" s="6">
        <v>0</v>
      </c>
      <c r="BJ164" s="6">
        <v>0</v>
      </c>
      <c r="BK164" s="6">
        <v>3.68</v>
      </c>
      <c r="BN164" s="6" t="s">
        <v>166</v>
      </c>
      <c r="BO164" s="6">
        <v>0.81</v>
      </c>
      <c r="BP164" s="6">
        <v>0.66</v>
      </c>
      <c r="BQ164" s="6">
        <v>0</v>
      </c>
      <c r="BR164" s="6">
        <v>3.9</v>
      </c>
      <c r="BU164" s="6" t="s">
        <v>166</v>
      </c>
      <c r="BV164" s="6">
        <v>0.56000000000000005</v>
      </c>
      <c r="BW164" s="6">
        <v>0</v>
      </c>
      <c r="BX164" s="6">
        <v>0.33</v>
      </c>
      <c r="BY164" s="6">
        <v>2.44</v>
      </c>
      <c r="CB164" s="6" t="s">
        <v>166</v>
      </c>
      <c r="CC164" s="6">
        <v>0.41</v>
      </c>
      <c r="CD164" s="6">
        <v>0.28999999999999998</v>
      </c>
      <c r="CE164" s="6">
        <v>0.6</v>
      </c>
      <c r="CF164" s="6">
        <v>0.19</v>
      </c>
      <c r="CI164" s="6" t="s">
        <v>166</v>
      </c>
      <c r="CJ164" s="6">
        <v>0.24</v>
      </c>
      <c r="CK164" s="6">
        <v>0.31</v>
      </c>
      <c r="CL164" s="6">
        <v>0.23</v>
      </c>
      <c r="CM164" s="6">
        <v>0.27</v>
      </c>
      <c r="CP164" s="6" t="s">
        <v>166</v>
      </c>
      <c r="CQ164" s="6">
        <v>0.18</v>
      </c>
      <c r="CR164" s="6">
        <v>0.64</v>
      </c>
      <c r="CS164" s="6">
        <v>0</v>
      </c>
      <c r="CT164" s="6">
        <v>0</v>
      </c>
      <c r="CW164" s="6" t="s">
        <v>166</v>
      </c>
      <c r="CX164" s="6">
        <v>0.4</v>
      </c>
      <c r="CY164" s="6">
        <v>0.95</v>
      </c>
      <c r="CZ164" s="6">
        <v>7.0000000000000007E-2</v>
      </c>
      <c r="DA164" s="6">
        <v>0.87</v>
      </c>
      <c r="DD164" s="6" t="s">
        <v>166</v>
      </c>
      <c r="DE164" s="6">
        <v>0.39</v>
      </c>
      <c r="DF164" s="6">
        <v>1.1499999999999999</v>
      </c>
      <c r="DG164" s="6">
        <v>0.13</v>
      </c>
      <c r="DH164" s="6">
        <v>0</v>
      </c>
      <c r="DK164" s="6" t="s">
        <v>166</v>
      </c>
      <c r="DL164" s="6">
        <v>0.26</v>
      </c>
      <c r="DM164" s="6">
        <v>0.83</v>
      </c>
      <c r="DN164" s="6">
        <v>0.06</v>
      </c>
      <c r="DO164" s="6">
        <v>0</v>
      </c>
      <c r="DR164" s="6" t="s">
        <v>166</v>
      </c>
      <c r="DS164" s="6">
        <v>0.12</v>
      </c>
      <c r="DT164" s="6">
        <v>0</v>
      </c>
      <c r="DU164" s="6">
        <v>0.23</v>
      </c>
      <c r="DV164" s="6">
        <v>0</v>
      </c>
      <c r="DY164" s="6" t="s">
        <v>166</v>
      </c>
      <c r="DZ164" s="6">
        <v>0.2</v>
      </c>
      <c r="EA164" s="6">
        <v>0.15</v>
      </c>
      <c r="EB164" s="6">
        <v>0.33</v>
      </c>
      <c r="EC164" s="6">
        <v>0</v>
      </c>
      <c r="EF164" s="6" t="s">
        <v>166</v>
      </c>
      <c r="EG164" s="6">
        <v>0.05</v>
      </c>
      <c r="EH164" s="6">
        <v>0</v>
      </c>
      <c r="EI164" s="6">
        <v>0.1</v>
      </c>
      <c r="EJ164" s="6">
        <v>0</v>
      </c>
      <c r="EM164" s="6" t="s">
        <v>166</v>
      </c>
      <c r="EN164" s="6">
        <v>0.36</v>
      </c>
      <c r="EO164" s="6">
        <v>1.03</v>
      </c>
      <c r="EP164" s="6">
        <v>0.11</v>
      </c>
      <c r="EQ164" s="6">
        <v>0</v>
      </c>
      <c r="ET164" s="6" t="s">
        <v>166</v>
      </c>
      <c r="EU164" s="6">
        <v>0.21</v>
      </c>
      <c r="EV164" s="6">
        <v>0.75</v>
      </c>
      <c r="EW164" s="6">
        <v>0</v>
      </c>
      <c r="EX164" s="6">
        <v>0</v>
      </c>
      <c r="FA164" s="6" t="s">
        <v>166</v>
      </c>
      <c r="FB164" s="6">
        <v>0.31</v>
      </c>
      <c r="FC164" s="6">
        <v>0.32</v>
      </c>
      <c r="FD164" s="6">
        <v>0.42</v>
      </c>
      <c r="FE164" s="6">
        <v>0</v>
      </c>
      <c r="FH164" s="6" t="s">
        <v>166</v>
      </c>
      <c r="FI164" s="6">
        <v>0.1</v>
      </c>
      <c r="FJ164" s="6">
        <v>0.37</v>
      </c>
      <c r="FK164" s="6">
        <v>0</v>
      </c>
      <c r="FL164" s="6">
        <v>0</v>
      </c>
      <c r="FO164" s="6" t="s">
        <v>166</v>
      </c>
      <c r="FP164" s="6">
        <v>0.3</v>
      </c>
      <c r="FQ164" s="6">
        <v>1.04</v>
      </c>
      <c r="FR164" s="6">
        <v>0.09</v>
      </c>
      <c r="FS164" s="6">
        <v>0</v>
      </c>
      <c r="FV164" s="6" t="s">
        <v>166</v>
      </c>
      <c r="FW164" s="6">
        <v>0.42</v>
      </c>
      <c r="FX164" s="6">
        <v>0.44</v>
      </c>
      <c r="FY164" s="6">
        <v>0.3</v>
      </c>
      <c r="FZ164" s="6">
        <v>1.48</v>
      </c>
      <c r="GC164" s="6" t="s">
        <v>166</v>
      </c>
      <c r="GD164" s="6">
        <v>0.22</v>
      </c>
      <c r="GE164" s="6">
        <v>0.64</v>
      </c>
      <c r="GF164" s="6">
        <v>0.11</v>
      </c>
      <c r="GG164" s="6">
        <v>0</v>
      </c>
      <c r="GJ164" s="58" t="s">
        <v>166</v>
      </c>
      <c r="GK164" s="58">
        <v>0.64</v>
      </c>
      <c r="GL164" s="58">
        <v>1.1100000000000001</v>
      </c>
      <c r="GM164" s="58">
        <v>0.52</v>
      </c>
      <c r="GN164" s="58">
        <v>0</v>
      </c>
      <c r="GQ164" s="58" t="s">
        <v>166</v>
      </c>
      <c r="GR164" s="58">
        <v>0.03</v>
      </c>
      <c r="GS164" s="58">
        <v>0</v>
      </c>
      <c r="GT164" s="58">
        <v>0.06</v>
      </c>
      <c r="GU164" s="58">
        <v>0</v>
      </c>
      <c r="GX164" s="62" t="s">
        <v>166</v>
      </c>
      <c r="GY164" s="62">
        <v>0.47</v>
      </c>
      <c r="GZ164" s="62">
        <v>0.76</v>
      </c>
      <c r="HA164" s="62">
        <v>0.45</v>
      </c>
      <c r="HB164" s="62">
        <v>0</v>
      </c>
      <c r="HE164" s="66" t="s">
        <v>166</v>
      </c>
      <c r="HF164" s="66">
        <v>0.36</v>
      </c>
      <c r="HG164" s="66">
        <v>0.49</v>
      </c>
      <c r="HH164" s="66">
        <v>0.35</v>
      </c>
      <c r="HI164" s="66">
        <v>0</v>
      </c>
      <c r="HL164" s="66" t="s">
        <v>166</v>
      </c>
      <c r="HM164" s="66">
        <v>0.28000000000000003</v>
      </c>
      <c r="HN164" s="66">
        <v>0.83</v>
      </c>
      <c r="HO164" s="66">
        <v>0</v>
      </c>
      <c r="HP164" s="66">
        <v>0</v>
      </c>
      <c r="HS164" s="66" t="s">
        <v>166</v>
      </c>
      <c r="HT164" s="66">
        <v>0.03</v>
      </c>
      <c r="HU164" s="66">
        <v>0</v>
      </c>
      <c r="HV164" s="66">
        <v>0.05</v>
      </c>
      <c r="HW164" s="66">
        <v>0</v>
      </c>
      <c r="HZ164" s="66" t="s">
        <v>166</v>
      </c>
      <c r="IA164" s="75">
        <v>0.32</v>
      </c>
      <c r="IB164" s="75">
        <v>0.41</v>
      </c>
      <c r="IC164" s="75">
        <v>0.3</v>
      </c>
      <c r="ID164" s="75">
        <v>0</v>
      </c>
      <c r="IG164" s="66" t="s">
        <v>166</v>
      </c>
      <c r="IH164" s="66">
        <v>0.05</v>
      </c>
      <c r="II164" s="66">
        <v>0</v>
      </c>
      <c r="IJ164" s="66">
        <v>0.09</v>
      </c>
      <c r="IK164" s="66">
        <v>0</v>
      </c>
      <c r="IN164" s="66" t="s">
        <v>166</v>
      </c>
      <c r="IO164" s="66">
        <v>7.0000000000000007E-2</v>
      </c>
      <c r="IP164" s="66">
        <v>0.28000000000000003</v>
      </c>
      <c r="IQ164" s="66">
        <v>0</v>
      </c>
      <c r="IR164" s="66">
        <v>0</v>
      </c>
      <c r="IU164" s="66" t="s">
        <v>166</v>
      </c>
      <c r="IV164" s="66">
        <v>7.0000000000000007E-2</v>
      </c>
      <c r="IW164" s="66">
        <v>0.27</v>
      </c>
      <c r="IX164" s="66">
        <v>0</v>
      </c>
      <c r="IY164" s="66">
        <v>0</v>
      </c>
      <c r="JB164" s="66" t="s">
        <v>166</v>
      </c>
      <c r="JC164" s="76">
        <v>0.66</v>
      </c>
      <c r="JD164" s="76">
        <v>0.39</v>
      </c>
      <c r="JE164" s="76">
        <v>1.08</v>
      </c>
      <c r="JF164" s="76">
        <v>0</v>
      </c>
      <c r="JI164" s="66" t="s">
        <v>166</v>
      </c>
      <c r="JJ164" s="66">
        <v>1.5</v>
      </c>
      <c r="JK164" s="66">
        <v>0</v>
      </c>
      <c r="JL164" s="66">
        <v>0.98</v>
      </c>
      <c r="JM164" s="66">
        <v>8.99</v>
      </c>
      <c r="JP164" s="72" t="s">
        <v>166</v>
      </c>
      <c r="JQ164" s="72">
        <v>0.56999999999999995</v>
      </c>
      <c r="JR164" s="72">
        <v>0.28999999999999998</v>
      </c>
      <c r="JS164" s="72">
        <v>0</v>
      </c>
      <c r="JT164" s="72">
        <v>3.85</v>
      </c>
      <c r="JW164" s="76" t="s">
        <v>166</v>
      </c>
      <c r="JX164" s="76">
        <v>0.24</v>
      </c>
      <c r="JY164" s="76">
        <v>0</v>
      </c>
      <c r="JZ164" s="76">
        <v>0.15</v>
      </c>
      <c r="KA164" s="76">
        <v>1.1299999999999999</v>
      </c>
      <c r="KD164" s="76" t="s">
        <v>166</v>
      </c>
      <c r="KE164" s="76">
        <v>0.5</v>
      </c>
      <c r="KF164" s="76">
        <v>0.18</v>
      </c>
      <c r="KG164" s="76">
        <v>0.05</v>
      </c>
      <c r="KH164" s="76">
        <v>3.85</v>
      </c>
      <c r="KK164" s="6" t="s">
        <v>166</v>
      </c>
      <c r="KL164" s="6">
        <v>0.53</v>
      </c>
      <c r="KM164" s="6">
        <v>1.19</v>
      </c>
      <c r="KN164" s="6">
        <v>0.37</v>
      </c>
      <c r="KO164" s="6">
        <v>0.45</v>
      </c>
      <c r="KR164" s="76" t="s">
        <v>166</v>
      </c>
      <c r="KS164" s="76">
        <v>0.55000000000000004</v>
      </c>
      <c r="KT164" s="76">
        <v>0.53</v>
      </c>
      <c r="KU164" s="76">
        <v>0</v>
      </c>
      <c r="KV164" s="76">
        <v>2.67</v>
      </c>
      <c r="KY164" s="76" t="s">
        <v>166</v>
      </c>
      <c r="KZ164" s="76">
        <v>0.02</v>
      </c>
      <c r="LA164" s="76">
        <v>0</v>
      </c>
      <c r="LB164" s="76">
        <v>0.05</v>
      </c>
      <c r="LC164" s="76">
        <v>0</v>
      </c>
      <c r="LF164" s="76" t="s">
        <v>166</v>
      </c>
      <c r="LG164" s="76">
        <v>0.41</v>
      </c>
      <c r="LH164" s="76">
        <v>0</v>
      </c>
      <c r="LI164" s="76">
        <v>0.73</v>
      </c>
      <c r="LJ164" s="76">
        <v>0.28000000000000003</v>
      </c>
      <c r="LM164" s="76" t="s">
        <v>166</v>
      </c>
      <c r="LN164" s="76">
        <v>0.76</v>
      </c>
      <c r="LO164" s="76">
        <v>1.1100000000000001</v>
      </c>
      <c r="LP164" s="76">
        <v>0.69</v>
      </c>
      <c r="LQ164" s="76">
        <v>1.06</v>
      </c>
      <c r="LR164" s="76"/>
      <c r="LS164" s="76"/>
      <c r="LT164" s="76" t="s">
        <v>166</v>
      </c>
      <c r="LU164" s="76">
        <v>0.61</v>
      </c>
      <c r="LV164" s="76">
        <v>0.21</v>
      </c>
      <c r="LW164" s="76">
        <v>1.05</v>
      </c>
      <c r="LX164" s="76">
        <v>0.24</v>
      </c>
      <c r="LY164" s="76"/>
      <c r="LZ164" s="76"/>
      <c r="MA164" s="76" t="s">
        <v>166</v>
      </c>
      <c r="MB164" s="76">
        <v>0.44</v>
      </c>
      <c r="MC164" s="76">
        <v>0.68</v>
      </c>
      <c r="MD164" s="76">
        <v>0.3</v>
      </c>
      <c r="ME164" s="76">
        <v>0.81</v>
      </c>
      <c r="MH164" s="76" t="s">
        <v>166</v>
      </c>
      <c r="MI164" s="76">
        <v>0.27</v>
      </c>
      <c r="MJ164" s="76">
        <v>0</v>
      </c>
      <c r="MK164" s="76">
        <v>0.26</v>
      </c>
      <c r="ML164" s="76">
        <v>1.1100000000000001</v>
      </c>
      <c r="MM164" s="76"/>
      <c r="MN164" s="76"/>
      <c r="MO164" s="76" t="s">
        <v>166</v>
      </c>
      <c r="MP164" s="76">
        <v>0.38</v>
      </c>
      <c r="MQ164" s="76">
        <v>0</v>
      </c>
      <c r="MR164" s="76">
        <v>0.42</v>
      </c>
      <c r="MS164" s="76">
        <v>0</v>
      </c>
    </row>
    <row r="165" spans="1:357" x14ac:dyDescent="0.25">
      <c r="A165" s="1">
        <v>8</v>
      </c>
      <c r="B165" s="1">
        <v>8.0500000000000007</v>
      </c>
      <c r="C165" s="1" t="s">
        <v>167</v>
      </c>
      <c r="D165" s="1">
        <v>0</v>
      </c>
      <c r="E165" s="1">
        <v>0</v>
      </c>
      <c r="F165" s="1">
        <v>0</v>
      </c>
      <c r="G165" s="1">
        <v>0</v>
      </c>
      <c r="H165" s="1"/>
      <c r="I165" s="1"/>
      <c r="J165" s="1" t="s">
        <v>167</v>
      </c>
      <c r="K165" s="1">
        <v>0.17</v>
      </c>
      <c r="L165" s="1">
        <v>0.72</v>
      </c>
      <c r="M165" s="1">
        <v>0</v>
      </c>
      <c r="N165" s="1">
        <v>0</v>
      </c>
      <c r="O165" s="1"/>
      <c r="P165" s="1"/>
      <c r="Q165" s="1" t="s">
        <v>167</v>
      </c>
      <c r="R165" s="1">
        <v>0.04</v>
      </c>
      <c r="S165" s="1">
        <v>0</v>
      </c>
      <c r="T165" s="1">
        <v>0</v>
      </c>
      <c r="U165" s="1">
        <v>0</v>
      </c>
      <c r="V165" s="1"/>
      <c r="W165" s="1"/>
      <c r="X165" s="1" t="s">
        <v>167</v>
      </c>
      <c r="Y165" s="1">
        <v>0</v>
      </c>
      <c r="Z165" s="1">
        <v>0</v>
      </c>
      <c r="AA165" s="1">
        <v>0</v>
      </c>
      <c r="AB165" s="1">
        <v>0</v>
      </c>
      <c r="AC165" s="1"/>
      <c r="AD165" s="1"/>
      <c r="AE165" s="6" t="s">
        <v>167</v>
      </c>
      <c r="AF165" s="6">
        <v>0.06</v>
      </c>
      <c r="AG165" s="6">
        <v>0</v>
      </c>
      <c r="AH165" s="6">
        <v>0.11</v>
      </c>
      <c r="AI165" s="6">
        <v>0</v>
      </c>
      <c r="AJ165" s="1"/>
      <c r="AK165" s="1"/>
      <c r="AL165" s="6" t="s">
        <v>167</v>
      </c>
      <c r="AM165" s="6">
        <v>0</v>
      </c>
      <c r="AN165" s="6">
        <v>0</v>
      </c>
      <c r="AO165" s="6">
        <v>0</v>
      </c>
      <c r="AP165" s="6">
        <v>0</v>
      </c>
      <c r="AQ165" s="1"/>
      <c r="AR165" s="1"/>
      <c r="AS165" s="6" t="s">
        <v>167</v>
      </c>
      <c r="AT165" s="6">
        <v>7.0000000000000007E-2</v>
      </c>
      <c r="AU165" s="6">
        <v>0</v>
      </c>
      <c r="AV165" s="6">
        <v>0</v>
      </c>
      <c r="AW165" s="6">
        <v>0</v>
      </c>
      <c r="AZ165" s="6" t="s">
        <v>167</v>
      </c>
      <c r="BA165" s="6">
        <v>7.0000000000000007E-2</v>
      </c>
      <c r="BB165" s="6">
        <v>0.23</v>
      </c>
      <c r="BC165" s="6">
        <v>0</v>
      </c>
      <c r="BD165" s="6">
        <v>0</v>
      </c>
      <c r="BG165" s="6" t="s">
        <v>167</v>
      </c>
      <c r="BH165" s="6">
        <v>0</v>
      </c>
      <c r="BI165" s="6">
        <v>0</v>
      </c>
      <c r="BJ165" s="6">
        <v>0</v>
      </c>
      <c r="BK165" s="6">
        <v>0</v>
      </c>
      <c r="BN165" s="6" t="s">
        <v>167</v>
      </c>
      <c r="BO165" s="6">
        <v>0</v>
      </c>
      <c r="BP165" s="6">
        <v>0</v>
      </c>
      <c r="BQ165" s="6">
        <v>0</v>
      </c>
      <c r="BR165" s="6">
        <v>0</v>
      </c>
      <c r="BU165" s="6" t="s">
        <v>167</v>
      </c>
      <c r="BV165" s="6">
        <v>0.05</v>
      </c>
      <c r="BW165" s="6">
        <v>0</v>
      </c>
      <c r="BX165" s="6">
        <v>0</v>
      </c>
      <c r="BY165" s="6">
        <v>0</v>
      </c>
      <c r="CB165" s="6" t="s">
        <v>167</v>
      </c>
      <c r="CC165" s="6">
        <v>0.18</v>
      </c>
      <c r="CD165" s="6">
        <v>0.39</v>
      </c>
      <c r="CE165" s="6">
        <v>0.16</v>
      </c>
      <c r="CF165" s="6">
        <v>0</v>
      </c>
      <c r="CI165" s="6" t="s">
        <v>167</v>
      </c>
      <c r="CJ165" s="6">
        <v>0.25</v>
      </c>
      <c r="CK165" s="6">
        <v>0</v>
      </c>
      <c r="CL165" s="6">
        <v>0.33</v>
      </c>
      <c r="CM165" s="6">
        <v>0</v>
      </c>
      <c r="CP165" s="6" t="s">
        <v>167</v>
      </c>
      <c r="CQ165" s="6">
        <v>7.0000000000000007E-2</v>
      </c>
      <c r="CR165" s="6">
        <v>0</v>
      </c>
      <c r="CS165" s="6">
        <v>0.13</v>
      </c>
      <c r="CT165" s="6">
        <v>0</v>
      </c>
      <c r="CW165" s="6" t="s">
        <v>167</v>
      </c>
      <c r="CX165" s="6">
        <v>0.41</v>
      </c>
      <c r="CY165" s="6">
        <v>0</v>
      </c>
      <c r="CZ165" s="6">
        <v>0.66</v>
      </c>
      <c r="DA165" s="6">
        <v>0.34</v>
      </c>
      <c r="DD165" s="6" t="s">
        <v>167</v>
      </c>
      <c r="DE165" s="6">
        <v>0.1</v>
      </c>
      <c r="DF165" s="6">
        <v>0</v>
      </c>
      <c r="DG165" s="6">
        <v>0</v>
      </c>
      <c r="DH165" s="6">
        <v>0</v>
      </c>
      <c r="DK165" s="6" t="s">
        <v>167</v>
      </c>
      <c r="DL165" s="6">
        <v>0</v>
      </c>
      <c r="DM165" s="6">
        <v>0</v>
      </c>
      <c r="DN165" s="6">
        <v>0</v>
      </c>
      <c r="DO165" s="6">
        <v>0</v>
      </c>
      <c r="DR165" s="6" t="s">
        <v>167</v>
      </c>
      <c r="DS165" s="6">
        <v>0.03</v>
      </c>
      <c r="DT165" s="6">
        <v>0</v>
      </c>
      <c r="DU165" s="6">
        <v>0</v>
      </c>
      <c r="DV165" s="6">
        <v>0</v>
      </c>
      <c r="DY165" s="6" t="s">
        <v>167</v>
      </c>
      <c r="DZ165" s="6">
        <v>0.75</v>
      </c>
      <c r="EA165" s="6">
        <v>1.3</v>
      </c>
      <c r="EB165" s="6">
        <v>0.08</v>
      </c>
      <c r="EC165" s="6">
        <v>0</v>
      </c>
      <c r="EF165" s="6" t="s">
        <v>167</v>
      </c>
      <c r="EG165" s="6">
        <v>0.18</v>
      </c>
      <c r="EH165" s="6">
        <v>0.19</v>
      </c>
      <c r="EI165" s="6">
        <v>0</v>
      </c>
      <c r="EJ165" s="6">
        <v>0</v>
      </c>
      <c r="EM165" s="6" t="s">
        <v>167</v>
      </c>
      <c r="EN165" s="6">
        <v>0.15</v>
      </c>
      <c r="EO165" s="6">
        <v>0.25</v>
      </c>
      <c r="EP165" s="6">
        <v>0.15</v>
      </c>
      <c r="EQ165" s="6">
        <v>0</v>
      </c>
      <c r="ET165" s="6" t="s">
        <v>167</v>
      </c>
      <c r="EU165" s="6">
        <v>0.04</v>
      </c>
      <c r="EV165" s="6">
        <v>0</v>
      </c>
      <c r="EW165" s="6">
        <v>7.0000000000000007E-2</v>
      </c>
      <c r="EX165" s="6">
        <v>0</v>
      </c>
      <c r="FA165" s="6" t="s">
        <v>167</v>
      </c>
      <c r="FB165" s="6">
        <v>0.19</v>
      </c>
      <c r="FC165" s="6">
        <v>0.61</v>
      </c>
      <c r="FD165" s="6">
        <v>0</v>
      </c>
      <c r="FE165" s="6">
        <v>0</v>
      </c>
      <c r="FH165" s="6" t="s">
        <v>167</v>
      </c>
      <c r="FI165" s="6">
        <v>0</v>
      </c>
      <c r="FJ165" s="6">
        <v>0</v>
      </c>
      <c r="FK165" s="6">
        <v>0</v>
      </c>
      <c r="FL165" s="6">
        <v>0</v>
      </c>
      <c r="FO165" s="6" t="s">
        <v>167</v>
      </c>
      <c r="FP165" s="6">
        <v>0</v>
      </c>
      <c r="FQ165" s="6">
        <v>0</v>
      </c>
      <c r="FR165" s="6">
        <v>0</v>
      </c>
      <c r="FS165" s="6">
        <v>0</v>
      </c>
      <c r="FV165" s="6" t="s">
        <v>167</v>
      </c>
      <c r="FW165" s="6">
        <v>0.08</v>
      </c>
      <c r="FX165" s="6">
        <v>0</v>
      </c>
      <c r="FY165" s="6">
        <v>0.13</v>
      </c>
      <c r="FZ165" s="6">
        <v>0</v>
      </c>
      <c r="GC165" s="6" t="s">
        <v>167</v>
      </c>
      <c r="GD165" s="6">
        <v>7.0000000000000007E-2</v>
      </c>
      <c r="GE165" s="6">
        <v>0</v>
      </c>
      <c r="GF165" s="6">
        <v>0.04</v>
      </c>
      <c r="GG165" s="6">
        <v>0</v>
      </c>
      <c r="GJ165" s="58" t="s">
        <v>167</v>
      </c>
      <c r="GK165" s="58">
        <v>0.04</v>
      </c>
      <c r="GL165" s="58">
        <v>0.16</v>
      </c>
      <c r="GM165" s="58">
        <v>0</v>
      </c>
      <c r="GN165" s="58">
        <v>0</v>
      </c>
      <c r="GQ165" s="58" t="s">
        <v>167</v>
      </c>
      <c r="GR165" s="58">
        <v>0</v>
      </c>
      <c r="GS165" s="58">
        <v>0</v>
      </c>
      <c r="GT165" s="58">
        <v>0</v>
      </c>
      <c r="GU165" s="58">
        <v>0</v>
      </c>
      <c r="GX165" s="62" t="s">
        <v>167</v>
      </c>
      <c r="GY165" s="62">
        <v>0</v>
      </c>
      <c r="GZ165" s="62">
        <v>0</v>
      </c>
      <c r="HA165" s="62">
        <v>0</v>
      </c>
      <c r="HB165" s="62">
        <v>0</v>
      </c>
      <c r="HE165" s="66" t="s">
        <v>167</v>
      </c>
      <c r="HF165" s="66">
        <v>0.47</v>
      </c>
      <c r="HG165" s="66">
        <v>0</v>
      </c>
      <c r="HH165" s="66">
        <v>0</v>
      </c>
      <c r="HI165" s="66">
        <v>0</v>
      </c>
      <c r="HL165" s="66" t="s">
        <v>167</v>
      </c>
      <c r="HM165" s="66">
        <v>0.1</v>
      </c>
      <c r="HN165" s="66">
        <v>0</v>
      </c>
      <c r="HO165" s="66">
        <v>0</v>
      </c>
      <c r="HP165" s="66">
        <v>0</v>
      </c>
      <c r="HS165" s="66" t="s">
        <v>167</v>
      </c>
      <c r="HT165" s="66">
        <v>0</v>
      </c>
      <c r="HU165" s="66">
        <v>0</v>
      </c>
      <c r="HV165" s="66">
        <v>0</v>
      </c>
      <c r="HW165" s="66">
        <v>0</v>
      </c>
      <c r="HZ165" s="66" t="s">
        <v>167</v>
      </c>
      <c r="IA165" s="75">
        <v>0</v>
      </c>
      <c r="IB165" s="75">
        <v>0</v>
      </c>
      <c r="IC165" s="75">
        <v>0</v>
      </c>
      <c r="ID165" s="75">
        <v>0</v>
      </c>
      <c r="IG165" s="66" t="s">
        <v>167</v>
      </c>
      <c r="IH165" s="66">
        <v>0.04</v>
      </c>
      <c r="II165" s="66">
        <v>0.15</v>
      </c>
      <c r="IJ165" s="66">
        <v>0</v>
      </c>
      <c r="IK165" s="66">
        <v>0</v>
      </c>
      <c r="IN165" s="66" t="s">
        <v>167</v>
      </c>
      <c r="IO165" s="66">
        <v>0.16</v>
      </c>
      <c r="IP165" s="66">
        <v>0.15</v>
      </c>
      <c r="IQ165" s="66">
        <v>7.0000000000000007E-2</v>
      </c>
      <c r="IR165" s="66">
        <v>0.67</v>
      </c>
      <c r="IU165" s="66" t="s">
        <v>167</v>
      </c>
      <c r="IV165" s="66">
        <v>0.32</v>
      </c>
      <c r="IW165" s="66">
        <v>0</v>
      </c>
      <c r="IX165" s="66">
        <v>7.0000000000000007E-2</v>
      </c>
      <c r="IY165" s="66">
        <v>3.22</v>
      </c>
      <c r="JB165" s="66" t="s">
        <v>167</v>
      </c>
      <c r="JC165" s="76">
        <v>0.04</v>
      </c>
      <c r="JD165" s="76">
        <v>0</v>
      </c>
      <c r="JE165" s="76">
        <v>0.08</v>
      </c>
      <c r="JF165" s="76">
        <v>0</v>
      </c>
      <c r="JI165" s="66" t="s">
        <v>167</v>
      </c>
      <c r="JJ165" s="66">
        <v>0.06</v>
      </c>
      <c r="JK165" s="66">
        <v>0</v>
      </c>
      <c r="JL165" s="66">
        <v>0</v>
      </c>
      <c r="JM165" s="66">
        <v>0</v>
      </c>
      <c r="JP165" s="72" t="s">
        <v>167</v>
      </c>
      <c r="JQ165" s="72">
        <v>0</v>
      </c>
      <c r="JR165" s="72">
        <v>0</v>
      </c>
      <c r="JS165" s="72">
        <v>0</v>
      </c>
      <c r="JT165" s="72">
        <v>0</v>
      </c>
      <c r="JW165" s="76" t="s">
        <v>167</v>
      </c>
      <c r="JX165" s="76">
        <v>0.24</v>
      </c>
      <c r="JY165" s="76">
        <v>0.66</v>
      </c>
      <c r="JZ165" s="76">
        <v>0.12</v>
      </c>
      <c r="KA165" s="76">
        <v>0</v>
      </c>
      <c r="KD165" s="76" t="s">
        <v>167</v>
      </c>
      <c r="KE165" s="76">
        <v>0.06</v>
      </c>
      <c r="KF165" s="76">
        <v>0</v>
      </c>
      <c r="KG165" s="76">
        <v>0</v>
      </c>
      <c r="KH165" s="76">
        <v>0</v>
      </c>
      <c r="KK165" s="6" t="s">
        <v>167</v>
      </c>
      <c r="KL165" s="6">
        <v>0.5</v>
      </c>
      <c r="KM165" s="6">
        <v>0</v>
      </c>
      <c r="KN165" s="6">
        <v>0.34</v>
      </c>
      <c r="KO165" s="6">
        <v>0</v>
      </c>
      <c r="KR165" s="76" t="s">
        <v>167</v>
      </c>
      <c r="KS165" s="76">
        <v>0</v>
      </c>
      <c r="KT165" s="76">
        <v>0</v>
      </c>
      <c r="KU165" s="76">
        <v>0</v>
      </c>
      <c r="KV165" s="76">
        <v>0</v>
      </c>
      <c r="KY165" s="76" t="s">
        <v>167</v>
      </c>
      <c r="KZ165" s="76">
        <v>7.0000000000000007E-2</v>
      </c>
      <c r="LA165" s="76">
        <v>0</v>
      </c>
      <c r="LB165" s="76">
        <v>0.14000000000000001</v>
      </c>
      <c r="LC165" s="76">
        <v>0</v>
      </c>
      <c r="LF165" s="76" t="s">
        <v>167</v>
      </c>
      <c r="LG165" s="76">
        <v>0.05</v>
      </c>
      <c r="LH165" s="76">
        <v>0</v>
      </c>
      <c r="LI165" s="76">
        <v>0.09</v>
      </c>
      <c r="LJ165" s="76">
        <v>0</v>
      </c>
      <c r="LM165" s="76" t="s">
        <v>167</v>
      </c>
      <c r="LN165" s="76">
        <v>0</v>
      </c>
      <c r="LO165" s="76">
        <v>0</v>
      </c>
      <c r="LP165" s="76">
        <v>0</v>
      </c>
      <c r="LQ165" s="76">
        <v>0</v>
      </c>
      <c r="LR165" s="76"/>
      <c r="LS165" s="76"/>
      <c r="LT165" s="76" t="s">
        <v>167</v>
      </c>
      <c r="LU165" s="76">
        <v>0</v>
      </c>
      <c r="LV165" s="76">
        <v>0</v>
      </c>
      <c r="LW165" s="76">
        <v>0</v>
      </c>
      <c r="LX165" s="76">
        <v>0</v>
      </c>
      <c r="LY165" s="76"/>
      <c r="LZ165" s="76"/>
      <c r="MA165" s="76" t="s">
        <v>167</v>
      </c>
      <c r="MB165" s="76">
        <v>0.25</v>
      </c>
      <c r="MC165" s="76">
        <v>0</v>
      </c>
      <c r="MD165" s="76">
        <v>0.25</v>
      </c>
      <c r="ME165" s="76">
        <v>0</v>
      </c>
      <c r="MH165" s="76" t="s">
        <v>167</v>
      </c>
      <c r="MI165" s="76">
        <v>0</v>
      </c>
      <c r="MJ165" s="76">
        <v>0</v>
      </c>
      <c r="MK165" s="76">
        <v>0</v>
      </c>
      <c r="ML165" s="76">
        <v>0</v>
      </c>
      <c r="MM165" s="76"/>
      <c r="MN165" s="76"/>
      <c r="MO165" s="76" t="s">
        <v>167</v>
      </c>
      <c r="MP165" s="76">
        <v>0</v>
      </c>
      <c r="MQ165" s="76">
        <v>0</v>
      </c>
      <c r="MR165" s="76">
        <v>0</v>
      </c>
      <c r="MS165" s="76">
        <v>0</v>
      </c>
    </row>
    <row r="166" spans="1:357" x14ac:dyDescent="0.25">
      <c r="A166" s="1">
        <v>8.0500000000000007</v>
      </c>
      <c r="B166" s="1">
        <v>8.1</v>
      </c>
      <c r="C166" s="1" t="s">
        <v>168</v>
      </c>
      <c r="D166" s="1">
        <v>0</v>
      </c>
      <c r="E166" s="1">
        <v>0</v>
      </c>
      <c r="F166" s="1">
        <v>0</v>
      </c>
      <c r="G166" s="1">
        <v>0</v>
      </c>
      <c r="H166" s="1"/>
      <c r="I166" s="1"/>
      <c r="J166" s="1" t="s">
        <v>168</v>
      </c>
      <c r="K166" s="1">
        <v>0.19</v>
      </c>
      <c r="L166" s="1">
        <v>0</v>
      </c>
      <c r="M166" s="1">
        <v>0</v>
      </c>
      <c r="N166" s="1">
        <v>0</v>
      </c>
      <c r="O166" s="1"/>
      <c r="P166" s="1"/>
      <c r="Q166" s="1" t="s">
        <v>168</v>
      </c>
      <c r="R166" s="1">
        <v>0</v>
      </c>
      <c r="S166" s="1">
        <v>0</v>
      </c>
      <c r="T166" s="1">
        <v>0</v>
      </c>
      <c r="U166" s="1">
        <v>0</v>
      </c>
      <c r="V166" s="1"/>
      <c r="W166" s="1"/>
      <c r="X166" s="1" t="s">
        <v>168</v>
      </c>
      <c r="Y166" s="1">
        <v>0</v>
      </c>
      <c r="Z166" s="1">
        <v>0</v>
      </c>
      <c r="AA166" s="1">
        <v>0</v>
      </c>
      <c r="AB166" s="1">
        <v>0</v>
      </c>
      <c r="AC166" s="1"/>
      <c r="AD166" s="1"/>
      <c r="AE166" s="6" t="s">
        <v>168</v>
      </c>
      <c r="AF166" s="6">
        <v>0</v>
      </c>
      <c r="AG166" s="6">
        <v>0</v>
      </c>
      <c r="AH166" s="6">
        <v>0</v>
      </c>
      <c r="AI166" s="6">
        <v>0</v>
      </c>
      <c r="AJ166" s="1"/>
      <c r="AK166" s="1"/>
      <c r="AL166" s="6" t="s">
        <v>168</v>
      </c>
      <c r="AM166" s="6">
        <v>0</v>
      </c>
      <c r="AN166" s="6">
        <v>0</v>
      </c>
      <c r="AO166" s="6">
        <v>0</v>
      </c>
      <c r="AP166" s="6">
        <v>0</v>
      </c>
      <c r="AQ166" s="1"/>
      <c r="AR166" s="1"/>
      <c r="AS166" s="6" t="s">
        <v>168</v>
      </c>
      <c r="AT166" s="6">
        <v>0</v>
      </c>
      <c r="AU166" s="6">
        <v>0</v>
      </c>
      <c r="AV166" s="6">
        <v>0</v>
      </c>
      <c r="AW166" s="6">
        <v>0</v>
      </c>
      <c r="AZ166" s="6" t="s">
        <v>168</v>
      </c>
      <c r="BA166" s="6">
        <v>0</v>
      </c>
      <c r="BB166" s="6">
        <v>0</v>
      </c>
      <c r="BC166" s="6">
        <v>0</v>
      </c>
      <c r="BD166" s="6">
        <v>0</v>
      </c>
      <c r="BG166" s="6" t="s">
        <v>168</v>
      </c>
      <c r="BH166" s="6">
        <v>0</v>
      </c>
      <c r="BI166" s="6">
        <v>0</v>
      </c>
      <c r="BJ166" s="6">
        <v>0</v>
      </c>
      <c r="BK166" s="6">
        <v>0</v>
      </c>
      <c r="BN166" s="6" t="s">
        <v>168</v>
      </c>
      <c r="BO166" s="6">
        <v>0</v>
      </c>
      <c r="BP166" s="6">
        <v>0</v>
      </c>
      <c r="BQ166" s="6">
        <v>0</v>
      </c>
      <c r="BR166" s="6">
        <v>0</v>
      </c>
      <c r="BU166" s="6" t="s">
        <v>168</v>
      </c>
      <c r="BV166" s="6">
        <v>0</v>
      </c>
      <c r="BW166" s="6">
        <v>0</v>
      </c>
      <c r="BX166" s="6">
        <v>0</v>
      </c>
      <c r="BY166" s="6">
        <v>0</v>
      </c>
      <c r="CB166" s="6" t="s">
        <v>168</v>
      </c>
      <c r="CC166" s="6">
        <v>0</v>
      </c>
      <c r="CD166" s="6">
        <v>0</v>
      </c>
      <c r="CE166" s="6">
        <v>0</v>
      </c>
      <c r="CF166" s="6">
        <v>0</v>
      </c>
      <c r="CI166" s="6" t="s">
        <v>168</v>
      </c>
      <c r="CJ166" s="6">
        <v>0</v>
      </c>
      <c r="CK166" s="6">
        <v>0</v>
      </c>
      <c r="CL166" s="6">
        <v>0</v>
      </c>
      <c r="CM166" s="6">
        <v>0</v>
      </c>
      <c r="CP166" s="6" t="s">
        <v>168</v>
      </c>
      <c r="CQ166" s="6">
        <v>0</v>
      </c>
      <c r="CR166" s="6">
        <v>0</v>
      </c>
      <c r="CS166" s="6">
        <v>0</v>
      </c>
      <c r="CT166" s="6">
        <v>0</v>
      </c>
      <c r="CW166" s="6" t="s">
        <v>168</v>
      </c>
      <c r="CX166" s="6">
        <v>0</v>
      </c>
      <c r="CY166" s="6">
        <v>0</v>
      </c>
      <c r="CZ166" s="6">
        <v>0</v>
      </c>
      <c r="DA166" s="6">
        <v>0</v>
      </c>
      <c r="DD166" s="6" t="s">
        <v>168</v>
      </c>
      <c r="DE166" s="6">
        <v>0</v>
      </c>
      <c r="DF166" s="6">
        <v>0</v>
      </c>
      <c r="DG166" s="6">
        <v>0</v>
      </c>
      <c r="DH166" s="6">
        <v>0</v>
      </c>
      <c r="DK166" s="6" t="s">
        <v>168</v>
      </c>
      <c r="DL166" s="6">
        <v>0</v>
      </c>
      <c r="DM166" s="6">
        <v>0</v>
      </c>
      <c r="DN166" s="6">
        <v>0</v>
      </c>
      <c r="DO166" s="6">
        <v>0</v>
      </c>
      <c r="DR166" s="6" t="s">
        <v>168</v>
      </c>
      <c r="DS166" s="6">
        <v>0</v>
      </c>
      <c r="DT166" s="6">
        <v>0</v>
      </c>
      <c r="DU166" s="6">
        <v>0</v>
      </c>
      <c r="DV166" s="6">
        <v>0</v>
      </c>
      <c r="DY166" s="6" t="s">
        <v>168</v>
      </c>
      <c r="DZ166" s="6">
        <v>0</v>
      </c>
      <c r="EA166" s="6">
        <v>0</v>
      </c>
      <c r="EB166" s="6">
        <v>0</v>
      </c>
      <c r="EC166" s="6">
        <v>0</v>
      </c>
      <c r="EF166" s="6" t="s">
        <v>168</v>
      </c>
      <c r="EG166" s="6">
        <v>0</v>
      </c>
      <c r="EH166" s="6">
        <v>0</v>
      </c>
      <c r="EI166" s="6">
        <v>0</v>
      </c>
      <c r="EJ166" s="6">
        <v>0</v>
      </c>
      <c r="EM166" s="6" t="s">
        <v>168</v>
      </c>
      <c r="EN166" s="6">
        <v>0</v>
      </c>
      <c r="EO166" s="6">
        <v>0</v>
      </c>
      <c r="EP166" s="6">
        <v>0</v>
      </c>
      <c r="EQ166" s="6">
        <v>0</v>
      </c>
      <c r="ET166" s="6" t="s">
        <v>168</v>
      </c>
      <c r="EU166" s="6">
        <v>0</v>
      </c>
      <c r="EV166" s="6">
        <v>0</v>
      </c>
      <c r="EW166" s="6">
        <v>0</v>
      </c>
      <c r="EX166" s="6">
        <v>0</v>
      </c>
      <c r="FA166" s="6" t="s">
        <v>168</v>
      </c>
      <c r="FB166" s="6">
        <v>0</v>
      </c>
      <c r="FC166" s="6">
        <v>0</v>
      </c>
      <c r="FD166" s="6">
        <v>0</v>
      </c>
      <c r="FE166" s="6">
        <v>0</v>
      </c>
      <c r="FH166" s="6" t="s">
        <v>168</v>
      </c>
      <c r="FI166" s="6">
        <v>0</v>
      </c>
      <c r="FJ166" s="6">
        <v>0</v>
      </c>
      <c r="FK166" s="6">
        <v>0</v>
      </c>
      <c r="FL166" s="6">
        <v>0</v>
      </c>
      <c r="FO166" s="6" t="s">
        <v>168</v>
      </c>
      <c r="FP166" s="6">
        <v>0</v>
      </c>
      <c r="FQ166" s="6">
        <v>0</v>
      </c>
      <c r="FR166" s="6">
        <v>0</v>
      </c>
      <c r="FS166" s="6">
        <v>0</v>
      </c>
      <c r="FV166" s="6" t="s">
        <v>168</v>
      </c>
      <c r="FW166" s="6">
        <v>0</v>
      </c>
      <c r="FX166" s="6">
        <v>0</v>
      </c>
      <c r="FY166" s="6">
        <v>0</v>
      </c>
      <c r="FZ166" s="6">
        <v>0</v>
      </c>
      <c r="GC166" s="6" t="s">
        <v>168</v>
      </c>
      <c r="GD166" s="6">
        <v>0</v>
      </c>
      <c r="GE166" s="6">
        <v>0</v>
      </c>
      <c r="GF166" s="6">
        <v>0</v>
      </c>
      <c r="GG166" s="6">
        <v>0</v>
      </c>
      <c r="GJ166" s="58" t="s">
        <v>168</v>
      </c>
      <c r="GK166" s="58">
        <v>0</v>
      </c>
      <c r="GL166" s="58">
        <v>0</v>
      </c>
      <c r="GM166" s="58">
        <v>0</v>
      </c>
      <c r="GN166" s="58">
        <v>0</v>
      </c>
      <c r="GQ166" s="58" t="s">
        <v>168</v>
      </c>
      <c r="GR166" s="58">
        <v>0</v>
      </c>
      <c r="GS166" s="58">
        <v>0</v>
      </c>
      <c r="GT166" s="58">
        <v>0</v>
      </c>
      <c r="GU166" s="58">
        <v>0</v>
      </c>
      <c r="GX166" s="62" t="s">
        <v>168</v>
      </c>
      <c r="GY166" s="62">
        <v>0</v>
      </c>
      <c r="GZ166" s="62">
        <v>0</v>
      </c>
      <c r="HA166" s="62">
        <v>0</v>
      </c>
      <c r="HB166" s="62">
        <v>0</v>
      </c>
      <c r="HE166" s="66" t="s">
        <v>168</v>
      </c>
      <c r="HF166" s="66">
        <v>0</v>
      </c>
      <c r="HG166" s="66">
        <v>0</v>
      </c>
      <c r="HH166" s="66">
        <v>0</v>
      </c>
      <c r="HI166" s="66">
        <v>0</v>
      </c>
      <c r="HL166" s="66" t="s">
        <v>168</v>
      </c>
      <c r="HM166" s="66">
        <v>0</v>
      </c>
      <c r="HN166" s="66">
        <v>0</v>
      </c>
      <c r="HO166" s="66">
        <v>0</v>
      </c>
      <c r="HP166" s="66">
        <v>0</v>
      </c>
      <c r="HS166" s="66" t="s">
        <v>168</v>
      </c>
      <c r="HT166" s="66">
        <v>0</v>
      </c>
      <c r="HU166" s="66">
        <v>0</v>
      </c>
      <c r="HV166" s="66">
        <v>0</v>
      </c>
      <c r="HW166" s="66">
        <v>0</v>
      </c>
      <c r="HZ166" s="66" t="s">
        <v>168</v>
      </c>
      <c r="IA166" s="75">
        <v>0</v>
      </c>
      <c r="IB166" s="75">
        <v>0</v>
      </c>
      <c r="IC166" s="75">
        <v>0</v>
      </c>
      <c r="ID166" s="75">
        <v>0</v>
      </c>
      <c r="IG166" s="66" t="s">
        <v>168</v>
      </c>
      <c r="IH166" s="66">
        <v>0</v>
      </c>
      <c r="II166" s="66">
        <v>0</v>
      </c>
      <c r="IJ166" s="66">
        <v>0</v>
      </c>
      <c r="IK166" s="66">
        <v>0</v>
      </c>
      <c r="IN166" s="66" t="s">
        <v>168</v>
      </c>
      <c r="IO166" s="66">
        <v>0</v>
      </c>
      <c r="IP166" s="66">
        <v>0</v>
      </c>
      <c r="IQ166" s="66">
        <v>0</v>
      </c>
      <c r="IR166" s="66">
        <v>0</v>
      </c>
      <c r="IU166" s="66" t="s">
        <v>168</v>
      </c>
      <c r="IV166" s="66">
        <v>0</v>
      </c>
      <c r="IW166" s="66">
        <v>0</v>
      </c>
      <c r="IX166" s="66">
        <v>0</v>
      </c>
      <c r="IY166" s="66">
        <v>0</v>
      </c>
      <c r="JB166" s="66" t="s">
        <v>168</v>
      </c>
      <c r="JC166" s="76">
        <v>0</v>
      </c>
      <c r="JD166" s="76">
        <v>0</v>
      </c>
      <c r="JE166" s="76">
        <v>0</v>
      </c>
      <c r="JF166" s="76">
        <v>0</v>
      </c>
      <c r="JI166" s="66" t="s">
        <v>168</v>
      </c>
      <c r="JJ166" s="66">
        <v>0</v>
      </c>
      <c r="JK166" s="66">
        <v>0</v>
      </c>
      <c r="JL166" s="66">
        <v>0</v>
      </c>
      <c r="JM166" s="66">
        <v>0</v>
      </c>
      <c r="JP166" s="72" t="s">
        <v>168</v>
      </c>
      <c r="JQ166" s="72">
        <v>0</v>
      </c>
      <c r="JR166" s="72">
        <v>0</v>
      </c>
      <c r="JS166" s="72">
        <v>0</v>
      </c>
      <c r="JT166" s="72">
        <v>0</v>
      </c>
      <c r="JW166" s="76" t="s">
        <v>168</v>
      </c>
      <c r="JX166" s="76">
        <v>0</v>
      </c>
      <c r="JY166" s="76">
        <v>0</v>
      </c>
      <c r="JZ166" s="76">
        <v>0</v>
      </c>
      <c r="KA166" s="76">
        <v>0</v>
      </c>
      <c r="KD166" s="76" t="s">
        <v>168</v>
      </c>
      <c r="KE166" s="76">
        <v>0</v>
      </c>
      <c r="KF166" s="76">
        <v>0</v>
      </c>
      <c r="KG166" s="76">
        <v>0</v>
      </c>
      <c r="KH166" s="76">
        <v>0</v>
      </c>
      <c r="KK166" s="6" t="s">
        <v>168</v>
      </c>
      <c r="KL166" s="6">
        <v>0</v>
      </c>
      <c r="KM166" s="6">
        <v>0</v>
      </c>
      <c r="KN166" s="6">
        <v>0</v>
      </c>
      <c r="KO166" s="6">
        <v>0</v>
      </c>
      <c r="KR166" s="76" t="s">
        <v>168</v>
      </c>
      <c r="KS166" s="76">
        <v>0</v>
      </c>
      <c r="KT166" s="76">
        <v>0</v>
      </c>
      <c r="KU166" s="76">
        <v>0</v>
      </c>
      <c r="KV166" s="76">
        <v>0</v>
      </c>
      <c r="KY166" s="76" t="s">
        <v>168</v>
      </c>
      <c r="KZ166" s="76">
        <v>0</v>
      </c>
      <c r="LA166" s="76">
        <v>0</v>
      </c>
      <c r="LB166" s="76">
        <v>0</v>
      </c>
      <c r="LC166" s="76">
        <v>0</v>
      </c>
      <c r="LF166" s="76" t="s">
        <v>168</v>
      </c>
      <c r="LG166" s="76">
        <v>0</v>
      </c>
      <c r="LH166" s="76">
        <v>0</v>
      </c>
      <c r="LI166" s="76">
        <v>0</v>
      </c>
      <c r="LJ166" s="76">
        <v>0</v>
      </c>
      <c r="LM166" s="76" t="s">
        <v>168</v>
      </c>
      <c r="LN166" s="76">
        <v>0</v>
      </c>
      <c r="LO166" s="76">
        <v>0</v>
      </c>
      <c r="LP166" s="76">
        <v>0</v>
      </c>
      <c r="LQ166" s="76">
        <v>0</v>
      </c>
      <c r="LR166" s="76"/>
      <c r="LS166" s="76"/>
      <c r="LT166" s="76" t="s">
        <v>168</v>
      </c>
      <c r="LU166" s="76">
        <v>0</v>
      </c>
      <c r="LV166" s="76">
        <v>0</v>
      </c>
      <c r="LW166" s="76">
        <v>0</v>
      </c>
      <c r="LX166" s="76">
        <v>0</v>
      </c>
      <c r="LY166" s="76"/>
      <c r="LZ166" s="76"/>
      <c r="MA166" s="76" t="s">
        <v>168</v>
      </c>
      <c r="MB166" s="76">
        <v>0</v>
      </c>
      <c r="MC166" s="76">
        <v>0</v>
      </c>
      <c r="MD166" s="76">
        <v>0</v>
      </c>
      <c r="ME166" s="76">
        <v>0</v>
      </c>
      <c r="MH166" s="76" t="s">
        <v>168</v>
      </c>
      <c r="MI166" s="76">
        <v>0</v>
      </c>
      <c r="MJ166" s="76">
        <v>0</v>
      </c>
      <c r="MK166" s="76">
        <v>0</v>
      </c>
      <c r="ML166" s="76">
        <v>0</v>
      </c>
      <c r="MM166" s="76"/>
      <c r="MN166" s="76"/>
      <c r="MO166" s="76" t="s">
        <v>168</v>
      </c>
      <c r="MP166" s="76">
        <v>0</v>
      </c>
      <c r="MQ166" s="76">
        <v>0</v>
      </c>
      <c r="MR166" s="76">
        <v>0</v>
      </c>
      <c r="MS166" s="76">
        <v>0</v>
      </c>
    </row>
    <row r="167" spans="1:357" x14ac:dyDescent="0.25">
      <c r="A167" s="1">
        <v>8.1</v>
      </c>
      <c r="B167" s="1">
        <v>8.15</v>
      </c>
      <c r="C167" s="1" t="s">
        <v>169</v>
      </c>
      <c r="D167" s="1">
        <v>0</v>
      </c>
      <c r="E167" s="1">
        <v>0</v>
      </c>
      <c r="F167" s="1">
        <v>0</v>
      </c>
      <c r="G167" s="1">
        <v>0</v>
      </c>
      <c r="H167" s="1"/>
      <c r="I167" s="1"/>
      <c r="J167" s="1" t="s">
        <v>169</v>
      </c>
      <c r="K167" s="1">
        <v>0</v>
      </c>
      <c r="L167" s="1">
        <v>0</v>
      </c>
      <c r="M167" s="1">
        <v>0</v>
      </c>
      <c r="N167" s="1">
        <v>0</v>
      </c>
      <c r="O167" s="1"/>
      <c r="P167" s="1"/>
      <c r="Q167" s="1" t="s">
        <v>169</v>
      </c>
      <c r="R167" s="1">
        <v>0</v>
      </c>
      <c r="S167" s="1">
        <v>0</v>
      </c>
      <c r="T167" s="1">
        <v>0</v>
      </c>
      <c r="U167" s="1">
        <v>0</v>
      </c>
      <c r="V167" s="1"/>
      <c r="W167" s="1"/>
      <c r="X167" s="1" t="s">
        <v>169</v>
      </c>
      <c r="Y167" s="1">
        <v>0</v>
      </c>
      <c r="Z167" s="1">
        <v>0</v>
      </c>
      <c r="AA167" s="1">
        <v>0</v>
      </c>
      <c r="AB167" s="1">
        <v>0</v>
      </c>
      <c r="AC167" s="1"/>
      <c r="AD167" s="1"/>
      <c r="AE167" s="6" t="s">
        <v>169</v>
      </c>
      <c r="AF167" s="6">
        <v>0</v>
      </c>
      <c r="AG167" s="6">
        <v>0</v>
      </c>
      <c r="AH167" s="6">
        <v>0</v>
      </c>
      <c r="AI167" s="6">
        <v>0</v>
      </c>
      <c r="AJ167" s="1"/>
      <c r="AK167" s="1"/>
      <c r="AL167" s="6" t="s">
        <v>169</v>
      </c>
      <c r="AM167" s="6">
        <v>0</v>
      </c>
      <c r="AN167" s="6">
        <v>0</v>
      </c>
      <c r="AO167" s="6">
        <v>0</v>
      </c>
      <c r="AP167" s="6">
        <v>0</v>
      </c>
      <c r="AQ167" s="1"/>
      <c r="AR167" s="1"/>
      <c r="AS167" s="6" t="s">
        <v>169</v>
      </c>
      <c r="AT167" s="6">
        <v>0</v>
      </c>
      <c r="AU167" s="6">
        <v>0</v>
      </c>
      <c r="AV167" s="6">
        <v>0</v>
      </c>
      <c r="AW167" s="6">
        <v>0</v>
      </c>
      <c r="AZ167" s="6" t="s">
        <v>169</v>
      </c>
      <c r="BA167" s="6">
        <v>0</v>
      </c>
      <c r="BB167" s="6">
        <v>0</v>
      </c>
      <c r="BC167" s="6">
        <v>0</v>
      </c>
      <c r="BD167" s="6">
        <v>0</v>
      </c>
      <c r="BG167" s="6" t="s">
        <v>169</v>
      </c>
      <c r="BH167" s="6">
        <v>0</v>
      </c>
      <c r="BI167" s="6">
        <v>0</v>
      </c>
      <c r="BJ167" s="6">
        <v>0</v>
      </c>
      <c r="BK167" s="6">
        <v>0</v>
      </c>
      <c r="BN167" s="6" t="s">
        <v>169</v>
      </c>
      <c r="BO167" s="6">
        <v>0</v>
      </c>
      <c r="BP167" s="6">
        <v>0</v>
      </c>
      <c r="BQ167" s="6">
        <v>0</v>
      </c>
      <c r="BR167" s="6">
        <v>0</v>
      </c>
      <c r="BU167" s="6" t="s">
        <v>169</v>
      </c>
      <c r="BV167" s="6">
        <v>0</v>
      </c>
      <c r="BW167" s="6">
        <v>0</v>
      </c>
      <c r="BX167" s="6">
        <v>0</v>
      </c>
      <c r="BY167" s="6">
        <v>0</v>
      </c>
      <c r="CB167" s="6" t="s">
        <v>169</v>
      </c>
      <c r="CC167" s="6">
        <v>0</v>
      </c>
      <c r="CD167" s="6">
        <v>0</v>
      </c>
      <c r="CE167" s="6">
        <v>0</v>
      </c>
      <c r="CF167" s="6">
        <v>0</v>
      </c>
      <c r="CI167" s="6" t="s">
        <v>169</v>
      </c>
      <c r="CJ167" s="6">
        <v>0</v>
      </c>
      <c r="CK167" s="6">
        <v>0</v>
      </c>
      <c r="CL167" s="6">
        <v>0</v>
      </c>
      <c r="CM167" s="6">
        <v>0</v>
      </c>
      <c r="CP167" s="6" t="s">
        <v>169</v>
      </c>
      <c r="CQ167" s="6">
        <v>0.09</v>
      </c>
      <c r="CR167" s="6">
        <v>0</v>
      </c>
      <c r="CS167" s="6">
        <v>0.17</v>
      </c>
      <c r="CT167" s="6">
        <v>0</v>
      </c>
      <c r="CW167" s="6" t="s">
        <v>169</v>
      </c>
      <c r="CX167" s="6">
        <v>0</v>
      </c>
      <c r="CY167" s="6">
        <v>0</v>
      </c>
      <c r="CZ167" s="6">
        <v>0</v>
      </c>
      <c r="DA167" s="6">
        <v>0</v>
      </c>
      <c r="DD167" s="6" t="s">
        <v>169</v>
      </c>
      <c r="DE167" s="6">
        <v>0</v>
      </c>
      <c r="DF167" s="6">
        <v>0</v>
      </c>
      <c r="DG167" s="6">
        <v>0</v>
      </c>
      <c r="DH167" s="6">
        <v>0</v>
      </c>
      <c r="DK167" s="6" t="s">
        <v>169</v>
      </c>
      <c r="DL167" s="6">
        <v>0</v>
      </c>
      <c r="DM167" s="6">
        <v>0</v>
      </c>
      <c r="DN167" s="6">
        <v>0</v>
      </c>
      <c r="DO167" s="6">
        <v>0</v>
      </c>
      <c r="DR167" s="6" t="s">
        <v>169</v>
      </c>
      <c r="DS167" s="6">
        <v>0</v>
      </c>
      <c r="DT167" s="6">
        <v>0</v>
      </c>
      <c r="DU167" s="6">
        <v>0</v>
      </c>
      <c r="DV167" s="6">
        <v>0</v>
      </c>
      <c r="DY167" s="6" t="s">
        <v>169</v>
      </c>
      <c r="DZ167" s="6">
        <v>0.05</v>
      </c>
      <c r="EA167" s="6">
        <v>0</v>
      </c>
      <c r="EB167" s="6">
        <v>0.11</v>
      </c>
      <c r="EC167" s="6">
        <v>0</v>
      </c>
      <c r="EF167" s="6" t="s">
        <v>169</v>
      </c>
      <c r="EG167" s="6">
        <v>0</v>
      </c>
      <c r="EH167" s="6">
        <v>0</v>
      </c>
      <c r="EI167" s="6">
        <v>0</v>
      </c>
      <c r="EJ167" s="6">
        <v>0</v>
      </c>
      <c r="EM167" s="6" t="s">
        <v>169</v>
      </c>
      <c r="EN167" s="6">
        <v>0</v>
      </c>
      <c r="EO167" s="6">
        <v>0</v>
      </c>
      <c r="EP167" s="6">
        <v>0</v>
      </c>
      <c r="EQ167" s="6">
        <v>0</v>
      </c>
      <c r="ET167" s="6" t="s">
        <v>169</v>
      </c>
      <c r="EU167" s="6">
        <v>0</v>
      </c>
      <c r="EV167" s="6">
        <v>0</v>
      </c>
      <c r="EW167" s="6">
        <v>0</v>
      </c>
      <c r="EX167" s="6">
        <v>0</v>
      </c>
      <c r="FA167" s="6" t="s">
        <v>169</v>
      </c>
      <c r="FB167" s="6">
        <v>0</v>
      </c>
      <c r="FC167" s="6">
        <v>0</v>
      </c>
      <c r="FD167" s="6">
        <v>0</v>
      </c>
      <c r="FE167" s="6">
        <v>0</v>
      </c>
      <c r="FH167" s="6" t="s">
        <v>169</v>
      </c>
      <c r="FI167" s="6">
        <v>0</v>
      </c>
      <c r="FJ167" s="6">
        <v>0</v>
      </c>
      <c r="FK167" s="6">
        <v>0</v>
      </c>
      <c r="FL167" s="6">
        <v>0</v>
      </c>
      <c r="FO167" s="6" t="s">
        <v>169</v>
      </c>
      <c r="FP167" s="6">
        <v>0</v>
      </c>
      <c r="FQ167" s="6">
        <v>0</v>
      </c>
      <c r="FR167" s="6">
        <v>0</v>
      </c>
      <c r="FS167" s="6">
        <v>0</v>
      </c>
      <c r="FV167" s="6" t="s">
        <v>169</v>
      </c>
      <c r="FW167" s="6">
        <v>0</v>
      </c>
      <c r="FX167" s="6">
        <v>0</v>
      </c>
      <c r="FY167" s="6">
        <v>0</v>
      </c>
      <c r="FZ167" s="6">
        <v>0</v>
      </c>
      <c r="GC167" s="6" t="s">
        <v>169</v>
      </c>
      <c r="GD167" s="6">
        <v>0</v>
      </c>
      <c r="GE167" s="6">
        <v>0</v>
      </c>
      <c r="GF167" s="6">
        <v>0</v>
      </c>
      <c r="GG167" s="6">
        <v>0</v>
      </c>
      <c r="GJ167" s="58" t="s">
        <v>169</v>
      </c>
      <c r="GK167" s="58">
        <v>0.04</v>
      </c>
      <c r="GL167" s="58">
        <v>0.13</v>
      </c>
      <c r="GM167" s="58">
        <v>0</v>
      </c>
      <c r="GN167" s="58">
        <v>0</v>
      </c>
      <c r="GQ167" s="58" t="s">
        <v>169</v>
      </c>
      <c r="GR167" s="58">
        <v>0</v>
      </c>
      <c r="GS167" s="58">
        <v>0</v>
      </c>
      <c r="GT167" s="58">
        <v>0</v>
      </c>
      <c r="GU167" s="58">
        <v>0</v>
      </c>
      <c r="GX167" s="62" t="s">
        <v>169</v>
      </c>
      <c r="GY167" s="62">
        <v>0</v>
      </c>
      <c r="GZ167" s="62">
        <v>0</v>
      </c>
      <c r="HA167" s="62">
        <v>0</v>
      </c>
      <c r="HB167" s="62">
        <v>0</v>
      </c>
      <c r="HE167" s="66" t="s">
        <v>169</v>
      </c>
      <c r="HF167" s="66">
        <v>0</v>
      </c>
      <c r="HG167" s="66">
        <v>0</v>
      </c>
      <c r="HH167" s="66">
        <v>0</v>
      </c>
      <c r="HI167" s="66">
        <v>0</v>
      </c>
      <c r="HL167" s="66" t="s">
        <v>169</v>
      </c>
      <c r="HM167" s="66">
        <v>0</v>
      </c>
      <c r="HN167" s="66">
        <v>0</v>
      </c>
      <c r="HO167" s="66">
        <v>0</v>
      </c>
      <c r="HP167" s="66">
        <v>0</v>
      </c>
      <c r="HS167" s="66" t="s">
        <v>169</v>
      </c>
      <c r="HT167" s="66">
        <v>0</v>
      </c>
      <c r="HU167" s="66">
        <v>0</v>
      </c>
      <c r="HV167" s="66">
        <v>0</v>
      </c>
      <c r="HW167" s="66">
        <v>0</v>
      </c>
      <c r="HZ167" s="66" t="s">
        <v>169</v>
      </c>
      <c r="IA167" s="75">
        <v>0</v>
      </c>
      <c r="IB167" s="75">
        <v>0</v>
      </c>
      <c r="IC167" s="75">
        <v>0</v>
      </c>
      <c r="ID167" s="75">
        <v>0</v>
      </c>
      <c r="IG167" s="66" t="s">
        <v>169</v>
      </c>
      <c r="IH167" s="66">
        <v>0</v>
      </c>
      <c r="II167" s="66">
        <v>0</v>
      </c>
      <c r="IJ167" s="66">
        <v>0</v>
      </c>
      <c r="IK167" s="66">
        <v>0</v>
      </c>
      <c r="IN167" s="66" t="s">
        <v>169</v>
      </c>
      <c r="IO167" s="66">
        <v>0</v>
      </c>
      <c r="IP167" s="66">
        <v>0</v>
      </c>
      <c r="IQ167" s="66">
        <v>0</v>
      </c>
      <c r="IR167" s="66">
        <v>0</v>
      </c>
      <c r="IU167" s="66" t="s">
        <v>169</v>
      </c>
      <c r="IV167" s="66">
        <v>0</v>
      </c>
      <c r="IW167" s="66">
        <v>0</v>
      </c>
      <c r="IX167" s="66">
        <v>0</v>
      </c>
      <c r="IY167" s="66">
        <v>0</v>
      </c>
      <c r="JB167" s="66" t="s">
        <v>169</v>
      </c>
      <c r="JC167" s="76">
        <v>0</v>
      </c>
      <c r="JD167" s="76">
        <v>0</v>
      </c>
      <c r="JE167" s="76">
        <v>0</v>
      </c>
      <c r="JF167" s="76">
        <v>0</v>
      </c>
      <c r="JI167" s="66" t="s">
        <v>169</v>
      </c>
      <c r="JJ167" s="66">
        <v>0</v>
      </c>
      <c r="JK167" s="66">
        <v>0</v>
      </c>
      <c r="JL167" s="66">
        <v>0</v>
      </c>
      <c r="JM167" s="66">
        <v>0</v>
      </c>
      <c r="JP167" s="72" t="s">
        <v>169</v>
      </c>
      <c r="JQ167" s="72">
        <v>0</v>
      </c>
      <c r="JR167" s="72">
        <v>0</v>
      </c>
      <c r="JS167" s="72">
        <v>0</v>
      </c>
      <c r="JT167" s="72">
        <v>0</v>
      </c>
      <c r="JW167" s="76" t="s">
        <v>169</v>
      </c>
      <c r="JX167" s="76">
        <v>0</v>
      </c>
      <c r="JY167" s="76">
        <v>0</v>
      </c>
      <c r="JZ167" s="76">
        <v>0</v>
      </c>
      <c r="KA167" s="76">
        <v>0</v>
      </c>
      <c r="KD167" s="76" t="s">
        <v>169</v>
      </c>
      <c r="KE167" s="76">
        <v>0</v>
      </c>
      <c r="KF167" s="76">
        <v>0</v>
      </c>
      <c r="KG167" s="76">
        <v>0</v>
      </c>
      <c r="KH167" s="76">
        <v>0</v>
      </c>
      <c r="KK167" s="6" t="s">
        <v>169</v>
      </c>
      <c r="KL167" s="6">
        <v>0</v>
      </c>
      <c r="KM167" s="6">
        <v>0</v>
      </c>
      <c r="KN167" s="6">
        <v>0</v>
      </c>
      <c r="KO167" s="6">
        <v>0</v>
      </c>
      <c r="KR167" s="76" t="s">
        <v>169</v>
      </c>
      <c r="KS167" s="76">
        <v>0</v>
      </c>
      <c r="KT167" s="76">
        <v>0</v>
      </c>
      <c r="KU167" s="76">
        <v>0</v>
      </c>
      <c r="KV167" s="76">
        <v>0</v>
      </c>
      <c r="KY167" s="76" t="s">
        <v>169</v>
      </c>
      <c r="KZ167" s="76">
        <v>0</v>
      </c>
      <c r="LA167" s="76">
        <v>0</v>
      </c>
      <c r="LB167" s="76">
        <v>0</v>
      </c>
      <c r="LC167" s="76">
        <v>0</v>
      </c>
      <c r="LF167" s="76" t="s">
        <v>169</v>
      </c>
      <c r="LG167" s="76">
        <v>0</v>
      </c>
      <c r="LH167" s="76">
        <v>0</v>
      </c>
      <c r="LI167" s="76">
        <v>0</v>
      </c>
      <c r="LJ167" s="76">
        <v>0</v>
      </c>
      <c r="LM167" s="76" t="s">
        <v>169</v>
      </c>
      <c r="LN167" s="76">
        <v>0.06</v>
      </c>
      <c r="LO167" s="76">
        <v>0</v>
      </c>
      <c r="LP167" s="76">
        <v>0.11</v>
      </c>
      <c r="LQ167" s="76">
        <v>0</v>
      </c>
      <c r="LR167" s="76"/>
      <c r="LS167" s="76"/>
      <c r="LT167" s="76" t="s">
        <v>169</v>
      </c>
      <c r="LU167" s="76">
        <v>0.1</v>
      </c>
      <c r="LV167" s="76">
        <v>0.38</v>
      </c>
      <c r="LW167" s="76">
        <v>0</v>
      </c>
      <c r="LX167" s="76">
        <v>0</v>
      </c>
      <c r="LY167" s="76"/>
      <c r="LZ167" s="76"/>
      <c r="MA167" s="76" t="s">
        <v>169</v>
      </c>
      <c r="MB167" s="76">
        <v>0</v>
      </c>
      <c r="MC167" s="76">
        <v>0</v>
      </c>
      <c r="MD167" s="76">
        <v>0</v>
      </c>
      <c r="ME167" s="76">
        <v>0</v>
      </c>
      <c r="MH167" s="76" t="s">
        <v>169</v>
      </c>
      <c r="MI167" s="76">
        <v>0</v>
      </c>
      <c r="MJ167" s="76">
        <v>0</v>
      </c>
      <c r="MK167" s="76">
        <v>0</v>
      </c>
      <c r="ML167" s="76">
        <v>0</v>
      </c>
      <c r="MM167" s="76"/>
      <c r="MN167" s="76"/>
      <c r="MO167" s="76" t="s">
        <v>169</v>
      </c>
      <c r="MP167" s="76">
        <v>0</v>
      </c>
      <c r="MQ167" s="76">
        <v>0</v>
      </c>
      <c r="MR167" s="76">
        <v>0</v>
      </c>
      <c r="MS167" s="76">
        <v>0</v>
      </c>
    </row>
    <row r="168" spans="1:357" x14ac:dyDescent="0.25">
      <c r="A168" s="1">
        <v>8.15</v>
      </c>
      <c r="B168" s="1">
        <v>8.1999999999999993</v>
      </c>
      <c r="C168" s="1" t="s">
        <v>170</v>
      </c>
      <c r="D168" s="1">
        <v>0</v>
      </c>
      <c r="E168" s="1">
        <v>0</v>
      </c>
      <c r="F168" s="1">
        <v>0</v>
      </c>
      <c r="G168" s="1">
        <v>0</v>
      </c>
      <c r="H168" s="1"/>
      <c r="I168" s="1"/>
      <c r="J168" s="1" t="s">
        <v>170</v>
      </c>
      <c r="K168" s="1">
        <v>0</v>
      </c>
      <c r="L168" s="1">
        <v>0</v>
      </c>
      <c r="M168" s="1">
        <v>0</v>
      </c>
      <c r="N168" s="1">
        <v>0</v>
      </c>
      <c r="O168" s="1"/>
      <c r="P168" s="1"/>
      <c r="Q168" s="1" t="s">
        <v>170</v>
      </c>
      <c r="R168" s="1">
        <v>0</v>
      </c>
      <c r="S168" s="1">
        <v>0</v>
      </c>
      <c r="T168" s="1">
        <v>0</v>
      </c>
      <c r="U168" s="1">
        <v>0</v>
      </c>
      <c r="V168" s="1"/>
      <c r="W168" s="1"/>
      <c r="X168" s="1" t="s">
        <v>170</v>
      </c>
      <c r="Y168" s="1">
        <v>0</v>
      </c>
      <c r="Z168" s="1">
        <v>0</v>
      </c>
      <c r="AA168" s="1">
        <v>0</v>
      </c>
      <c r="AB168" s="1">
        <v>0</v>
      </c>
      <c r="AC168" s="1"/>
      <c r="AD168" s="1"/>
      <c r="AE168" s="6" t="s">
        <v>170</v>
      </c>
      <c r="AF168" s="6">
        <v>0</v>
      </c>
      <c r="AG168" s="6">
        <v>0</v>
      </c>
      <c r="AH168" s="6">
        <v>0</v>
      </c>
      <c r="AI168" s="6">
        <v>0</v>
      </c>
      <c r="AJ168" s="1"/>
      <c r="AK168" s="1"/>
      <c r="AL168" s="6" t="s">
        <v>170</v>
      </c>
      <c r="AM168" s="6">
        <v>0</v>
      </c>
      <c r="AN168" s="6">
        <v>0</v>
      </c>
      <c r="AO168" s="6">
        <v>0</v>
      </c>
      <c r="AP168" s="6">
        <v>0</v>
      </c>
      <c r="AQ168" s="1"/>
      <c r="AR168" s="1"/>
      <c r="AS168" s="6" t="s">
        <v>170</v>
      </c>
      <c r="AT168" s="6">
        <v>0.05</v>
      </c>
      <c r="AU168" s="6">
        <v>0.18</v>
      </c>
      <c r="AV168" s="6">
        <v>0</v>
      </c>
      <c r="AW168" s="6">
        <v>0</v>
      </c>
      <c r="AZ168" s="6" t="s">
        <v>170</v>
      </c>
      <c r="BA168" s="6">
        <v>0</v>
      </c>
      <c r="BB168" s="6">
        <v>0</v>
      </c>
      <c r="BC168" s="6">
        <v>0</v>
      </c>
      <c r="BD168" s="6">
        <v>0</v>
      </c>
      <c r="BG168" s="6" t="s">
        <v>170</v>
      </c>
      <c r="BH168" s="6">
        <v>0</v>
      </c>
      <c r="BI168" s="6">
        <v>0</v>
      </c>
      <c r="BJ168" s="6">
        <v>0</v>
      </c>
      <c r="BK168" s="6">
        <v>0</v>
      </c>
      <c r="BN168" s="6" t="s">
        <v>170</v>
      </c>
      <c r="BO168" s="6">
        <v>0</v>
      </c>
      <c r="BP168" s="6">
        <v>0</v>
      </c>
      <c r="BQ168" s="6">
        <v>0</v>
      </c>
      <c r="BR168" s="6">
        <v>0</v>
      </c>
      <c r="BU168" s="6" t="s">
        <v>170</v>
      </c>
      <c r="BV168" s="6">
        <v>0</v>
      </c>
      <c r="BW168" s="6">
        <v>0</v>
      </c>
      <c r="BX168" s="6">
        <v>0</v>
      </c>
      <c r="BY168" s="6">
        <v>0</v>
      </c>
      <c r="CB168" s="6" t="s">
        <v>170</v>
      </c>
      <c r="CC168" s="6">
        <v>0</v>
      </c>
      <c r="CD168" s="6">
        <v>0</v>
      </c>
      <c r="CE168" s="6">
        <v>0</v>
      </c>
      <c r="CF168" s="6">
        <v>0</v>
      </c>
      <c r="CI168" s="6" t="s">
        <v>170</v>
      </c>
      <c r="CJ168" s="6">
        <v>0</v>
      </c>
      <c r="CK168" s="6">
        <v>0</v>
      </c>
      <c r="CL168" s="6">
        <v>0</v>
      </c>
      <c r="CM168" s="6">
        <v>0</v>
      </c>
      <c r="CP168" s="6" t="s">
        <v>170</v>
      </c>
      <c r="CQ168" s="6">
        <v>0</v>
      </c>
      <c r="CR168" s="6">
        <v>0</v>
      </c>
      <c r="CS168" s="6">
        <v>0</v>
      </c>
      <c r="CT168" s="6">
        <v>0</v>
      </c>
      <c r="CW168" s="6" t="s">
        <v>170</v>
      </c>
      <c r="CX168" s="6">
        <v>0</v>
      </c>
      <c r="CY168" s="6">
        <v>0</v>
      </c>
      <c r="CZ168" s="6">
        <v>0</v>
      </c>
      <c r="DA168" s="6">
        <v>0</v>
      </c>
      <c r="DD168" s="6" t="s">
        <v>170</v>
      </c>
      <c r="DE168" s="6">
        <v>0</v>
      </c>
      <c r="DF168" s="6">
        <v>0</v>
      </c>
      <c r="DG168" s="6">
        <v>0</v>
      </c>
      <c r="DH168" s="6">
        <v>0</v>
      </c>
      <c r="DK168" s="6" t="s">
        <v>170</v>
      </c>
      <c r="DL168" s="6">
        <v>0</v>
      </c>
      <c r="DM168" s="6">
        <v>0</v>
      </c>
      <c r="DN168" s="6">
        <v>0</v>
      </c>
      <c r="DO168" s="6">
        <v>0</v>
      </c>
      <c r="DR168" s="6" t="s">
        <v>170</v>
      </c>
      <c r="DS168" s="6">
        <v>0</v>
      </c>
      <c r="DT168" s="6">
        <v>0</v>
      </c>
      <c r="DU168" s="6">
        <v>0</v>
      </c>
      <c r="DV168" s="6">
        <v>0</v>
      </c>
      <c r="DY168" s="6" t="s">
        <v>170</v>
      </c>
      <c r="DZ168" s="6">
        <v>0</v>
      </c>
      <c r="EA168" s="6">
        <v>0</v>
      </c>
      <c r="EB168" s="6">
        <v>0</v>
      </c>
      <c r="EC168" s="6">
        <v>0</v>
      </c>
      <c r="EF168" s="6" t="s">
        <v>170</v>
      </c>
      <c r="EG168" s="6">
        <v>0</v>
      </c>
      <c r="EH168" s="6">
        <v>0</v>
      </c>
      <c r="EI168" s="6">
        <v>0</v>
      </c>
      <c r="EJ168" s="6">
        <v>0</v>
      </c>
      <c r="EM168" s="6" t="s">
        <v>170</v>
      </c>
      <c r="EN168" s="6">
        <v>0</v>
      </c>
      <c r="EO168" s="6">
        <v>0</v>
      </c>
      <c r="EP168" s="6">
        <v>0</v>
      </c>
      <c r="EQ168" s="6">
        <v>0</v>
      </c>
      <c r="ET168" s="6" t="s">
        <v>170</v>
      </c>
      <c r="EU168" s="6">
        <v>0</v>
      </c>
      <c r="EV168" s="6">
        <v>0</v>
      </c>
      <c r="EW168" s="6">
        <v>0</v>
      </c>
      <c r="EX168" s="6">
        <v>0</v>
      </c>
      <c r="FA168" s="6" t="s">
        <v>170</v>
      </c>
      <c r="FB168" s="6">
        <v>0</v>
      </c>
      <c r="FC168" s="6">
        <v>0</v>
      </c>
      <c r="FD168" s="6">
        <v>0</v>
      </c>
      <c r="FE168" s="6">
        <v>0</v>
      </c>
      <c r="FH168" s="6" t="s">
        <v>170</v>
      </c>
      <c r="FI168" s="6">
        <v>0</v>
      </c>
      <c r="FJ168" s="6">
        <v>0</v>
      </c>
      <c r="FK168" s="6">
        <v>0</v>
      </c>
      <c r="FL168" s="6">
        <v>0</v>
      </c>
      <c r="FO168" s="6" t="s">
        <v>170</v>
      </c>
      <c r="FP168" s="6">
        <v>0</v>
      </c>
      <c r="FQ168" s="6">
        <v>0</v>
      </c>
      <c r="FR168" s="6">
        <v>0</v>
      </c>
      <c r="FS168" s="6">
        <v>0</v>
      </c>
      <c r="FV168" s="6" t="s">
        <v>170</v>
      </c>
      <c r="FW168" s="6">
        <v>0</v>
      </c>
      <c r="FX168" s="6">
        <v>0</v>
      </c>
      <c r="FY168" s="6">
        <v>0</v>
      </c>
      <c r="FZ168" s="6">
        <v>0</v>
      </c>
      <c r="GC168" s="6" t="s">
        <v>170</v>
      </c>
      <c r="GD168" s="6">
        <v>0</v>
      </c>
      <c r="GE168" s="6">
        <v>0</v>
      </c>
      <c r="GF168" s="6">
        <v>0</v>
      </c>
      <c r="GG168" s="6">
        <v>0</v>
      </c>
      <c r="GJ168" s="58" t="s">
        <v>170</v>
      </c>
      <c r="GK168" s="58">
        <v>0</v>
      </c>
      <c r="GL168" s="58">
        <v>0</v>
      </c>
      <c r="GM168" s="58">
        <v>0</v>
      </c>
      <c r="GN168" s="58">
        <v>0</v>
      </c>
      <c r="GQ168" s="58" t="s">
        <v>170</v>
      </c>
      <c r="GR168" s="58">
        <v>0</v>
      </c>
      <c r="GS168" s="58">
        <v>0</v>
      </c>
      <c r="GT168" s="58">
        <v>0</v>
      </c>
      <c r="GU168" s="58">
        <v>0</v>
      </c>
      <c r="GX168" s="62" t="s">
        <v>170</v>
      </c>
      <c r="GY168" s="62">
        <v>0.06</v>
      </c>
      <c r="GZ168" s="62">
        <v>0.19</v>
      </c>
      <c r="HA168" s="62">
        <v>0</v>
      </c>
      <c r="HB168" s="62">
        <v>0</v>
      </c>
      <c r="HE168" s="66" t="s">
        <v>170</v>
      </c>
      <c r="HF168" s="66">
        <v>0</v>
      </c>
      <c r="HG168" s="66">
        <v>0</v>
      </c>
      <c r="HH168" s="66">
        <v>0</v>
      </c>
      <c r="HI168" s="66">
        <v>0</v>
      </c>
      <c r="HL168" s="66" t="s">
        <v>170</v>
      </c>
      <c r="HM168" s="66">
        <v>0</v>
      </c>
      <c r="HN168" s="66">
        <v>0</v>
      </c>
      <c r="HO168" s="66">
        <v>0</v>
      </c>
      <c r="HP168" s="66">
        <v>0</v>
      </c>
      <c r="HS168" s="66" t="s">
        <v>170</v>
      </c>
      <c r="HT168" s="66">
        <v>0</v>
      </c>
      <c r="HU168" s="66">
        <v>0</v>
      </c>
      <c r="HV168" s="66">
        <v>0</v>
      </c>
      <c r="HW168" s="66">
        <v>0</v>
      </c>
      <c r="HZ168" s="66" t="s">
        <v>170</v>
      </c>
      <c r="IA168" s="75">
        <v>0.08</v>
      </c>
      <c r="IB168" s="75">
        <v>0</v>
      </c>
      <c r="IC168" s="75">
        <v>0.14000000000000001</v>
      </c>
      <c r="ID168" s="75">
        <v>0</v>
      </c>
      <c r="IG168" s="66" t="s">
        <v>170</v>
      </c>
      <c r="IH168" s="66">
        <v>0</v>
      </c>
      <c r="II168" s="66">
        <v>0</v>
      </c>
      <c r="IJ168" s="66">
        <v>0</v>
      </c>
      <c r="IK168" s="66">
        <v>0</v>
      </c>
      <c r="IN168" s="66" t="s">
        <v>170</v>
      </c>
      <c r="IO168" s="66">
        <v>0</v>
      </c>
      <c r="IP168" s="66">
        <v>0</v>
      </c>
      <c r="IQ168" s="66">
        <v>0</v>
      </c>
      <c r="IR168" s="66">
        <v>0</v>
      </c>
      <c r="IU168" s="66" t="s">
        <v>170</v>
      </c>
      <c r="IV168" s="66">
        <v>0</v>
      </c>
      <c r="IW168" s="66">
        <v>0</v>
      </c>
      <c r="IX168" s="66">
        <v>0</v>
      </c>
      <c r="IY168" s="66">
        <v>0</v>
      </c>
      <c r="JB168" s="66" t="s">
        <v>170</v>
      </c>
      <c r="JC168" s="76">
        <v>0</v>
      </c>
      <c r="JD168" s="76">
        <v>0</v>
      </c>
      <c r="JE168" s="76">
        <v>0</v>
      </c>
      <c r="JF168" s="76">
        <v>0</v>
      </c>
      <c r="JI168" s="66" t="s">
        <v>170</v>
      </c>
      <c r="JJ168" s="66">
        <v>0</v>
      </c>
      <c r="JK168" s="66">
        <v>0</v>
      </c>
      <c r="JL168" s="66">
        <v>0</v>
      </c>
      <c r="JM168" s="66">
        <v>0</v>
      </c>
      <c r="JP168" s="72" t="s">
        <v>170</v>
      </c>
      <c r="JQ168" s="72">
        <v>0</v>
      </c>
      <c r="JR168" s="72">
        <v>0</v>
      </c>
      <c r="JS168" s="72">
        <v>0</v>
      </c>
      <c r="JT168" s="72">
        <v>0</v>
      </c>
      <c r="JW168" s="76" t="s">
        <v>170</v>
      </c>
      <c r="JX168" s="76">
        <v>0</v>
      </c>
      <c r="JY168" s="76">
        <v>0</v>
      </c>
      <c r="JZ168" s="76">
        <v>0</v>
      </c>
      <c r="KA168" s="76">
        <v>0</v>
      </c>
      <c r="KD168" s="76" t="s">
        <v>170</v>
      </c>
      <c r="KE168" s="76">
        <v>0</v>
      </c>
      <c r="KF168" s="76">
        <v>0</v>
      </c>
      <c r="KG168" s="76">
        <v>0</v>
      </c>
      <c r="KH168" s="76">
        <v>0</v>
      </c>
      <c r="KK168" s="6" t="s">
        <v>170</v>
      </c>
      <c r="KL168" s="6">
        <v>0</v>
      </c>
      <c r="KM168" s="6">
        <v>0</v>
      </c>
      <c r="KN168" s="6">
        <v>0</v>
      </c>
      <c r="KO168" s="6">
        <v>0</v>
      </c>
      <c r="KR168" s="76" t="s">
        <v>170</v>
      </c>
      <c r="KS168" s="76">
        <v>0</v>
      </c>
      <c r="KT168" s="76">
        <v>0</v>
      </c>
      <c r="KU168" s="76">
        <v>0</v>
      </c>
      <c r="KV168" s="76">
        <v>0</v>
      </c>
      <c r="KY168" s="76" t="s">
        <v>170</v>
      </c>
      <c r="KZ168" s="76">
        <v>0</v>
      </c>
      <c r="LA168" s="76">
        <v>0</v>
      </c>
      <c r="LB168" s="76">
        <v>0</v>
      </c>
      <c r="LC168" s="76">
        <v>0</v>
      </c>
      <c r="LF168" s="76" t="s">
        <v>170</v>
      </c>
      <c r="LG168" s="76">
        <v>0.05</v>
      </c>
      <c r="LH168" s="76">
        <v>0.19</v>
      </c>
      <c r="LI168" s="76">
        <v>0</v>
      </c>
      <c r="LJ168" s="76">
        <v>0</v>
      </c>
      <c r="LM168" s="76" t="s">
        <v>170</v>
      </c>
      <c r="LN168" s="76">
        <v>0</v>
      </c>
      <c r="LO168" s="76">
        <v>0</v>
      </c>
      <c r="LP168" s="76">
        <v>0</v>
      </c>
      <c r="LQ168" s="76">
        <v>0</v>
      </c>
      <c r="LR168" s="76"/>
      <c r="LS168" s="76"/>
      <c r="LT168" s="76" t="s">
        <v>170</v>
      </c>
      <c r="LU168" s="76">
        <v>0</v>
      </c>
      <c r="LV168" s="76">
        <v>0</v>
      </c>
      <c r="LW168" s="76">
        <v>0</v>
      </c>
      <c r="LX168" s="76">
        <v>0</v>
      </c>
      <c r="LY168" s="76"/>
      <c r="LZ168" s="76"/>
      <c r="MA168" s="76" t="s">
        <v>170</v>
      </c>
      <c r="MB168" s="76">
        <v>0</v>
      </c>
      <c r="MC168" s="76">
        <v>0</v>
      </c>
      <c r="MD168" s="76">
        <v>0</v>
      </c>
      <c r="ME168" s="76">
        <v>0</v>
      </c>
      <c r="MH168" s="76" t="s">
        <v>170</v>
      </c>
      <c r="MI168" s="76">
        <v>0</v>
      </c>
      <c r="MJ168" s="76">
        <v>0</v>
      </c>
      <c r="MK168" s="76">
        <v>0</v>
      </c>
      <c r="ML168" s="76">
        <v>0</v>
      </c>
      <c r="MM168" s="76"/>
      <c r="MN168" s="76"/>
      <c r="MO168" s="76" t="s">
        <v>170</v>
      </c>
      <c r="MP168" s="76">
        <v>0</v>
      </c>
      <c r="MQ168" s="76">
        <v>0</v>
      </c>
      <c r="MR168" s="76">
        <v>0</v>
      </c>
      <c r="MS168" s="76">
        <v>0</v>
      </c>
    </row>
    <row r="169" spans="1:357" x14ac:dyDescent="0.25">
      <c r="A169" s="1">
        <v>8.1999999999999993</v>
      </c>
      <c r="B169" s="1">
        <v>8.25</v>
      </c>
      <c r="C169" s="1" t="s">
        <v>171</v>
      </c>
      <c r="D169" s="1">
        <v>0</v>
      </c>
      <c r="E169" s="1">
        <v>0</v>
      </c>
      <c r="F169" s="1">
        <v>0</v>
      </c>
      <c r="G169" s="1">
        <v>0</v>
      </c>
      <c r="H169" s="1"/>
      <c r="I169" s="1"/>
      <c r="J169" s="1" t="s">
        <v>171</v>
      </c>
      <c r="K169" s="1">
        <v>0.15</v>
      </c>
      <c r="L169" s="1">
        <v>0.43</v>
      </c>
      <c r="M169" s="1">
        <v>0.1</v>
      </c>
      <c r="N169" s="1">
        <v>0</v>
      </c>
      <c r="O169" s="1"/>
      <c r="P169" s="1"/>
      <c r="Q169" s="1" t="s">
        <v>171</v>
      </c>
      <c r="R169" s="1">
        <v>0.12</v>
      </c>
      <c r="S169" s="1">
        <v>0.52</v>
      </c>
      <c r="T169" s="1">
        <v>0</v>
      </c>
      <c r="U169" s="1">
        <v>0</v>
      </c>
      <c r="V169" s="1"/>
      <c r="W169" s="1"/>
      <c r="X169" s="1" t="s">
        <v>171</v>
      </c>
      <c r="Y169" s="1">
        <v>0</v>
      </c>
      <c r="Z169" s="1">
        <v>0</v>
      </c>
      <c r="AA169" s="1">
        <v>0</v>
      </c>
      <c r="AB169" s="1">
        <v>0</v>
      </c>
      <c r="AC169" s="1"/>
      <c r="AD169" s="1"/>
      <c r="AE169" s="6" t="s">
        <v>171</v>
      </c>
      <c r="AF169" s="6">
        <v>0</v>
      </c>
      <c r="AG169" s="6">
        <v>0</v>
      </c>
      <c r="AH169" s="6">
        <v>0</v>
      </c>
      <c r="AI169" s="6">
        <v>0</v>
      </c>
      <c r="AJ169" s="1"/>
      <c r="AK169" s="1"/>
      <c r="AL169" s="6" t="s">
        <v>171</v>
      </c>
      <c r="AM169" s="6">
        <v>0.46</v>
      </c>
      <c r="AN169" s="6">
        <v>0</v>
      </c>
      <c r="AO169" s="6">
        <v>0.38</v>
      </c>
      <c r="AP169" s="6">
        <v>1.41</v>
      </c>
      <c r="AQ169" s="1"/>
      <c r="AR169" s="1"/>
      <c r="AS169" s="6" t="s">
        <v>171</v>
      </c>
      <c r="AT169" s="6">
        <v>0.23</v>
      </c>
      <c r="AU169" s="6">
        <v>0.51</v>
      </c>
      <c r="AV169" s="6">
        <v>0.18</v>
      </c>
      <c r="AW169" s="6">
        <v>0</v>
      </c>
      <c r="AZ169" s="6" t="s">
        <v>171</v>
      </c>
      <c r="BA169" s="6">
        <v>0</v>
      </c>
      <c r="BB169" s="6">
        <v>0</v>
      </c>
      <c r="BC169" s="6">
        <v>0</v>
      </c>
      <c r="BD169" s="6">
        <v>0</v>
      </c>
      <c r="BG169" s="6" t="s">
        <v>171</v>
      </c>
      <c r="BH169" s="6">
        <v>0</v>
      </c>
      <c r="BI169" s="6">
        <v>0</v>
      </c>
      <c r="BJ169" s="6">
        <v>0</v>
      </c>
      <c r="BK169" s="6">
        <v>0</v>
      </c>
      <c r="BN169" s="6" t="s">
        <v>171</v>
      </c>
      <c r="BO169" s="6">
        <v>0</v>
      </c>
      <c r="BP169" s="6">
        <v>0</v>
      </c>
      <c r="BQ169" s="6">
        <v>0</v>
      </c>
      <c r="BR169" s="6">
        <v>0</v>
      </c>
      <c r="BU169" s="6" t="s">
        <v>171</v>
      </c>
      <c r="BV169" s="6">
        <v>0.06</v>
      </c>
      <c r="BW169" s="6">
        <v>0</v>
      </c>
      <c r="BX169" s="6">
        <v>0</v>
      </c>
      <c r="BY169" s="6">
        <v>0</v>
      </c>
      <c r="CB169" s="6" t="s">
        <v>171</v>
      </c>
      <c r="CC169" s="6">
        <v>0</v>
      </c>
      <c r="CD169" s="6">
        <v>0</v>
      </c>
      <c r="CE169" s="6">
        <v>0</v>
      </c>
      <c r="CF169" s="6">
        <v>0</v>
      </c>
      <c r="CI169" s="6" t="s">
        <v>171</v>
      </c>
      <c r="CJ169" s="6">
        <v>0</v>
      </c>
      <c r="CK169" s="6">
        <v>0</v>
      </c>
      <c r="CL169" s="6">
        <v>0</v>
      </c>
      <c r="CM169" s="6">
        <v>0</v>
      </c>
      <c r="CP169" s="6" t="s">
        <v>171</v>
      </c>
      <c r="CQ169" s="6">
        <v>0</v>
      </c>
      <c r="CR169" s="6">
        <v>0</v>
      </c>
      <c r="CS169" s="6">
        <v>0</v>
      </c>
      <c r="CT169" s="6">
        <v>0</v>
      </c>
      <c r="CW169" s="6" t="s">
        <v>171</v>
      </c>
      <c r="CX169" s="6">
        <v>0</v>
      </c>
      <c r="CY169" s="6">
        <v>0</v>
      </c>
      <c r="CZ169" s="6">
        <v>0</v>
      </c>
      <c r="DA169" s="6">
        <v>0</v>
      </c>
      <c r="DD169" s="6" t="s">
        <v>171</v>
      </c>
      <c r="DE169" s="6">
        <v>0</v>
      </c>
      <c r="DF169" s="6">
        <v>0</v>
      </c>
      <c r="DG169" s="6">
        <v>0</v>
      </c>
      <c r="DH169" s="6">
        <v>0</v>
      </c>
      <c r="DK169" s="6" t="s">
        <v>171</v>
      </c>
      <c r="DL169" s="6">
        <v>0</v>
      </c>
      <c r="DM169" s="6">
        <v>0</v>
      </c>
      <c r="DN169" s="6">
        <v>0</v>
      </c>
      <c r="DO169" s="6">
        <v>0</v>
      </c>
      <c r="DR169" s="6" t="s">
        <v>171</v>
      </c>
      <c r="DS169" s="6">
        <v>0</v>
      </c>
      <c r="DT169" s="6">
        <v>0</v>
      </c>
      <c r="DU169" s="6">
        <v>0</v>
      </c>
      <c r="DV169" s="6">
        <v>0</v>
      </c>
      <c r="DY169" s="6" t="s">
        <v>171</v>
      </c>
      <c r="DZ169" s="6">
        <v>0.04</v>
      </c>
      <c r="EA169" s="6">
        <v>0.13</v>
      </c>
      <c r="EB169" s="6">
        <v>0</v>
      </c>
      <c r="EC169" s="6">
        <v>0</v>
      </c>
      <c r="EF169" s="6" t="s">
        <v>171</v>
      </c>
      <c r="EG169" s="6">
        <v>0</v>
      </c>
      <c r="EH169" s="6">
        <v>0</v>
      </c>
      <c r="EI169" s="6">
        <v>0</v>
      </c>
      <c r="EJ169" s="6">
        <v>0</v>
      </c>
      <c r="EM169" s="6" t="s">
        <v>171</v>
      </c>
      <c r="EN169" s="6">
        <v>0</v>
      </c>
      <c r="EO169" s="6">
        <v>0</v>
      </c>
      <c r="EP169" s="6">
        <v>0</v>
      </c>
      <c r="EQ169" s="6">
        <v>0</v>
      </c>
      <c r="ET169" s="6" t="s">
        <v>171</v>
      </c>
      <c r="EU169" s="6">
        <v>0</v>
      </c>
      <c r="EV169" s="6">
        <v>0</v>
      </c>
      <c r="EW169" s="6">
        <v>0</v>
      </c>
      <c r="EX169" s="6">
        <v>0</v>
      </c>
      <c r="FA169" s="6" t="s">
        <v>171</v>
      </c>
      <c r="FB169" s="6">
        <v>0</v>
      </c>
      <c r="FC169" s="6">
        <v>0</v>
      </c>
      <c r="FD169" s="6">
        <v>0</v>
      </c>
      <c r="FE169" s="6">
        <v>0</v>
      </c>
      <c r="FH169" s="6" t="s">
        <v>171</v>
      </c>
      <c r="FI169" s="6">
        <v>0</v>
      </c>
      <c r="FJ169" s="6">
        <v>0</v>
      </c>
      <c r="FK169" s="6">
        <v>0</v>
      </c>
      <c r="FL169" s="6">
        <v>0</v>
      </c>
      <c r="FO169" s="6" t="s">
        <v>171</v>
      </c>
      <c r="FP169" s="6">
        <v>0</v>
      </c>
      <c r="FQ169" s="6">
        <v>0</v>
      </c>
      <c r="FR169" s="6">
        <v>0</v>
      </c>
      <c r="FS169" s="6">
        <v>0</v>
      </c>
      <c r="FV169" s="6" t="s">
        <v>171</v>
      </c>
      <c r="FW169" s="6">
        <v>0</v>
      </c>
      <c r="FX169" s="6">
        <v>0</v>
      </c>
      <c r="FY169" s="6">
        <v>0</v>
      </c>
      <c r="FZ169" s="6">
        <v>0</v>
      </c>
      <c r="GC169" s="6" t="s">
        <v>171</v>
      </c>
      <c r="GD169" s="6">
        <v>0</v>
      </c>
      <c r="GE169" s="6">
        <v>0</v>
      </c>
      <c r="GF169" s="6">
        <v>0</v>
      </c>
      <c r="GG169" s="6">
        <v>0</v>
      </c>
      <c r="GJ169" s="58" t="s">
        <v>171</v>
      </c>
      <c r="GK169" s="58">
        <v>0</v>
      </c>
      <c r="GL169" s="58">
        <v>0</v>
      </c>
      <c r="GM169" s="58">
        <v>0</v>
      </c>
      <c r="GN169" s="58">
        <v>0</v>
      </c>
      <c r="GQ169" s="58" t="s">
        <v>171</v>
      </c>
      <c r="GR169" s="58">
        <v>0.08</v>
      </c>
      <c r="GS169" s="58">
        <v>0.28000000000000003</v>
      </c>
      <c r="GT169" s="58">
        <v>0</v>
      </c>
      <c r="GU169" s="58">
        <v>0</v>
      </c>
      <c r="GX169" s="62" t="s">
        <v>171</v>
      </c>
      <c r="GY169" s="62">
        <v>0.03</v>
      </c>
      <c r="GZ169" s="62">
        <v>0</v>
      </c>
      <c r="HA169" s="62">
        <v>0.05</v>
      </c>
      <c r="HB169" s="62">
        <v>0</v>
      </c>
      <c r="HE169" s="66" t="s">
        <v>171</v>
      </c>
      <c r="HF169" s="66">
        <v>0</v>
      </c>
      <c r="HG169" s="66">
        <v>0</v>
      </c>
      <c r="HH169" s="66">
        <v>0</v>
      </c>
      <c r="HI169" s="66">
        <v>0</v>
      </c>
      <c r="HL169" s="66" t="s">
        <v>171</v>
      </c>
      <c r="HM169" s="66">
        <v>0.05</v>
      </c>
      <c r="HN169" s="66">
        <v>0</v>
      </c>
      <c r="HO169" s="66">
        <v>0.09</v>
      </c>
      <c r="HP169" s="66">
        <v>0</v>
      </c>
      <c r="HS169" s="66" t="s">
        <v>171</v>
      </c>
      <c r="HT169" s="66">
        <v>0</v>
      </c>
      <c r="HU169" s="66">
        <v>0</v>
      </c>
      <c r="HV169" s="66">
        <v>0</v>
      </c>
      <c r="HW169" s="66">
        <v>0</v>
      </c>
      <c r="HZ169" s="66" t="s">
        <v>171</v>
      </c>
      <c r="IA169" s="75">
        <v>0</v>
      </c>
      <c r="IB169" s="75">
        <v>0</v>
      </c>
      <c r="IC169" s="75">
        <v>0</v>
      </c>
      <c r="ID169" s="75">
        <v>0</v>
      </c>
      <c r="IG169" s="66" t="s">
        <v>171</v>
      </c>
      <c r="IH169" s="66">
        <v>0.04</v>
      </c>
      <c r="II169" s="66">
        <v>0</v>
      </c>
      <c r="IJ169" s="66">
        <v>7.0000000000000007E-2</v>
      </c>
      <c r="IK169" s="66">
        <v>0</v>
      </c>
      <c r="IN169" s="66" t="s">
        <v>171</v>
      </c>
      <c r="IO169" s="66">
        <v>0</v>
      </c>
      <c r="IP169" s="66">
        <v>0</v>
      </c>
      <c r="IQ169" s="66">
        <v>0</v>
      </c>
      <c r="IR169" s="66">
        <v>0</v>
      </c>
      <c r="IU169" s="66" t="s">
        <v>171</v>
      </c>
      <c r="IV169" s="66">
        <v>0</v>
      </c>
      <c r="IW169" s="66">
        <v>0</v>
      </c>
      <c r="IX169" s="66">
        <v>0</v>
      </c>
      <c r="IY169" s="66">
        <v>0</v>
      </c>
      <c r="JB169" s="66" t="s">
        <v>171</v>
      </c>
      <c r="JC169" s="76">
        <v>0</v>
      </c>
      <c r="JD169" s="76">
        <v>0</v>
      </c>
      <c r="JE169" s="76">
        <v>0</v>
      </c>
      <c r="JF169" s="76">
        <v>0</v>
      </c>
      <c r="JI169" s="66" t="s">
        <v>171</v>
      </c>
      <c r="JJ169" s="66">
        <v>0</v>
      </c>
      <c r="JK169" s="66">
        <v>0</v>
      </c>
      <c r="JL169" s="66">
        <v>0</v>
      </c>
      <c r="JM169" s="66">
        <v>0</v>
      </c>
      <c r="JP169" s="72" t="s">
        <v>171</v>
      </c>
      <c r="JQ169" s="72">
        <v>0</v>
      </c>
      <c r="JR169" s="72">
        <v>0</v>
      </c>
      <c r="JS169" s="72">
        <v>0</v>
      </c>
      <c r="JT169" s="72">
        <v>0</v>
      </c>
      <c r="JW169" s="76" t="s">
        <v>171</v>
      </c>
      <c r="JX169" s="76">
        <v>0</v>
      </c>
      <c r="JY169" s="76">
        <v>0</v>
      </c>
      <c r="JZ169" s="76">
        <v>0</v>
      </c>
      <c r="KA169" s="76">
        <v>0</v>
      </c>
      <c r="KD169" s="76" t="s">
        <v>171</v>
      </c>
      <c r="KE169" s="76">
        <v>0</v>
      </c>
      <c r="KF169" s="76">
        <v>0</v>
      </c>
      <c r="KG169" s="76">
        <v>0</v>
      </c>
      <c r="KH169" s="76">
        <v>0</v>
      </c>
      <c r="KK169" s="6" t="s">
        <v>171</v>
      </c>
      <c r="KL169" s="6">
        <v>0</v>
      </c>
      <c r="KM169" s="6">
        <v>0</v>
      </c>
      <c r="KN169" s="6">
        <v>0</v>
      </c>
      <c r="KO169" s="6">
        <v>0</v>
      </c>
      <c r="KR169" s="76" t="s">
        <v>171</v>
      </c>
      <c r="KS169" s="76">
        <v>0</v>
      </c>
      <c r="KT169" s="76">
        <v>0</v>
      </c>
      <c r="KU169" s="76">
        <v>0</v>
      </c>
      <c r="KV169" s="76">
        <v>0</v>
      </c>
      <c r="KY169" s="76" t="s">
        <v>171</v>
      </c>
      <c r="KZ169" s="76">
        <v>0</v>
      </c>
      <c r="LA169" s="76">
        <v>0</v>
      </c>
      <c r="LB169" s="76">
        <v>0</v>
      </c>
      <c r="LC169" s="76">
        <v>0</v>
      </c>
      <c r="LF169" s="76" t="s">
        <v>171</v>
      </c>
      <c r="LG169" s="76">
        <v>0</v>
      </c>
      <c r="LH169" s="76">
        <v>0</v>
      </c>
      <c r="LI169" s="76">
        <v>0</v>
      </c>
      <c r="LJ169" s="76">
        <v>0</v>
      </c>
      <c r="LM169" s="76" t="s">
        <v>171</v>
      </c>
      <c r="LN169" s="76">
        <v>0</v>
      </c>
      <c r="LO169" s="76">
        <v>0</v>
      </c>
      <c r="LP169" s="76">
        <v>0</v>
      </c>
      <c r="LQ169" s="76">
        <v>0</v>
      </c>
      <c r="LR169" s="76"/>
      <c r="LS169" s="76"/>
      <c r="LT169" s="76" t="s">
        <v>171</v>
      </c>
      <c r="LU169" s="76">
        <v>0</v>
      </c>
      <c r="LV169" s="76">
        <v>0</v>
      </c>
      <c r="LW169" s="76">
        <v>0</v>
      </c>
      <c r="LX169" s="76">
        <v>0</v>
      </c>
      <c r="LY169" s="76"/>
      <c r="LZ169" s="76"/>
      <c r="MA169" s="76" t="s">
        <v>171</v>
      </c>
      <c r="MB169" s="76">
        <v>0</v>
      </c>
      <c r="MC169" s="76">
        <v>0</v>
      </c>
      <c r="MD169" s="76">
        <v>0</v>
      </c>
      <c r="ME169" s="76">
        <v>0</v>
      </c>
      <c r="MH169" s="76" t="s">
        <v>171</v>
      </c>
      <c r="MI169" s="76">
        <v>0.08</v>
      </c>
      <c r="MJ169" s="76">
        <v>0.3</v>
      </c>
      <c r="MK169" s="76">
        <v>0</v>
      </c>
      <c r="ML169" s="76">
        <v>0</v>
      </c>
      <c r="MM169" s="76"/>
      <c r="MN169" s="76"/>
      <c r="MO169" s="76" t="s">
        <v>171</v>
      </c>
      <c r="MP169" s="76">
        <v>0</v>
      </c>
      <c r="MQ169" s="76">
        <v>0</v>
      </c>
      <c r="MR169" s="76">
        <v>0</v>
      </c>
      <c r="MS169" s="76">
        <v>0</v>
      </c>
    </row>
    <row r="170" spans="1:357" x14ac:dyDescent="0.25">
      <c r="A170" s="1">
        <v>8.25</v>
      </c>
      <c r="B170" s="1">
        <v>8.3000000000000007</v>
      </c>
      <c r="C170" s="1" t="s">
        <v>172</v>
      </c>
      <c r="D170" s="1">
        <v>0</v>
      </c>
      <c r="E170" s="1">
        <v>0</v>
      </c>
      <c r="F170" s="1">
        <v>0</v>
      </c>
      <c r="G170" s="1">
        <v>0</v>
      </c>
      <c r="H170" s="1"/>
      <c r="I170" s="1"/>
      <c r="J170" s="1" t="s">
        <v>172</v>
      </c>
      <c r="K170" s="1">
        <v>0</v>
      </c>
      <c r="L170" s="1">
        <v>0</v>
      </c>
      <c r="M170" s="1">
        <v>0</v>
      </c>
      <c r="N170" s="1">
        <v>0</v>
      </c>
      <c r="O170" s="1"/>
      <c r="P170" s="1"/>
      <c r="Q170" s="1" t="s">
        <v>172</v>
      </c>
      <c r="R170" s="1">
        <v>0</v>
      </c>
      <c r="S170" s="1">
        <v>0</v>
      </c>
      <c r="T170" s="1">
        <v>0</v>
      </c>
      <c r="U170" s="1">
        <v>0</v>
      </c>
      <c r="V170" s="1"/>
      <c r="W170" s="1"/>
      <c r="X170" s="1" t="s">
        <v>172</v>
      </c>
      <c r="Y170" s="1">
        <v>0</v>
      </c>
      <c r="Z170" s="1">
        <v>0</v>
      </c>
      <c r="AA170" s="1">
        <v>0</v>
      </c>
      <c r="AB170" s="1">
        <v>0</v>
      </c>
      <c r="AC170" s="1"/>
      <c r="AD170" s="1"/>
      <c r="AE170" s="6" t="s">
        <v>172</v>
      </c>
      <c r="AF170" s="6">
        <v>0</v>
      </c>
      <c r="AG170" s="6">
        <v>0</v>
      </c>
      <c r="AH170" s="6">
        <v>0</v>
      </c>
      <c r="AI170" s="6">
        <v>0</v>
      </c>
      <c r="AJ170" s="1"/>
      <c r="AK170" s="1"/>
      <c r="AL170" s="6" t="s">
        <v>172</v>
      </c>
      <c r="AM170" s="6">
        <v>0</v>
      </c>
      <c r="AN170" s="6">
        <v>0</v>
      </c>
      <c r="AO170" s="6">
        <v>0</v>
      </c>
      <c r="AP170" s="6">
        <v>0</v>
      </c>
      <c r="AQ170" s="1"/>
      <c r="AR170" s="1"/>
      <c r="AS170" s="6" t="s">
        <v>172</v>
      </c>
      <c r="AT170" s="6">
        <v>0</v>
      </c>
      <c r="AU170" s="6">
        <v>0</v>
      </c>
      <c r="AV170" s="6">
        <v>0</v>
      </c>
      <c r="AW170" s="6">
        <v>0</v>
      </c>
      <c r="AZ170" s="6" t="s">
        <v>172</v>
      </c>
      <c r="BA170" s="6">
        <v>0</v>
      </c>
      <c r="BB170" s="6">
        <v>0</v>
      </c>
      <c r="BC170" s="6">
        <v>0</v>
      </c>
      <c r="BD170" s="6">
        <v>0</v>
      </c>
      <c r="BG170" s="6" t="s">
        <v>172</v>
      </c>
      <c r="BH170" s="6">
        <v>0</v>
      </c>
      <c r="BI170" s="6">
        <v>0</v>
      </c>
      <c r="BJ170" s="6">
        <v>0</v>
      </c>
      <c r="BK170" s="6">
        <v>0</v>
      </c>
      <c r="BN170" s="6" t="s">
        <v>172</v>
      </c>
      <c r="BO170" s="6">
        <v>0</v>
      </c>
      <c r="BP170" s="6">
        <v>0</v>
      </c>
      <c r="BQ170" s="6">
        <v>0</v>
      </c>
      <c r="BR170" s="6">
        <v>0</v>
      </c>
      <c r="BU170" s="6" t="s">
        <v>172</v>
      </c>
      <c r="BV170" s="6">
        <v>0</v>
      </c>
      <c r="BW170" s="6">
        <v>0</v>
      </c>
      <c r="BX170" s="6">
        <v>0</v>
      </c>
      <c r="BY170" s="6">
        <v>0</v>
      </c>
      <c r="CB170" s="6" t="s">
        <v>172</v>
      </c>
      <c r="CC170" s="6">
        <v>0.03</v>
      </c>
      <c r="CD170" s="6">
        <v>0</v>
      </c>
      <c r="CE170" s="6">
        <v>7.0000000000000007E-2</v>
      </c>
      <c r="CF170" s="6">
        <v>0</v>
      </c>
      <c r="CI170" s="6" t="s">
        <v>172</v>
      </c>
      <c r="CJ170" s="6">
        <v>0.03</v>
      </c>
      <c r="CK170" s="6">
        <v>0</v>
      </c>
      <c r="CL170" s="6">
        <v>0.06</v>
      </c>
      <c r="CM170" s="6">
        <v>0</v>
      </c>
      <c r="CP170" s="6" t="s">
        <v>172</v>
      </c>
      <c r="CQ170" s="6">
        <v>0</v>
      </c>
      <c r="CR170" s="6">
        <v>0</v>
      </c>
      <c r="CS170" s="6">
        <v>0</v>
      </c>
      <c r="CT170" s="6">
        <v>0</v>
      </c>
      <c r="CW170" s="6" t="s">
        <v>172</v>
      </c>
      <c r="CX170" s="6">
        <v>0</v>
      </c>
      <c r="CY170" s="6">
        <v>0</v>
      </c>
      <c r="CZ170" s="6">
        <v>0</v>
      </c>
      <c r="DA170" s="6">
        <v>0</v>
      </c>
      <c r="DD170" s="6" t="s">
        <v>172</v>
      </c>
      <c r="DE170" s="6">
        <v>0.04</v>
      </c>
      <c r="DF170" s="6">
        <v>0</v>
      </c>
      <c r="DG170" s="6">
        <v>7.0000000000000007E-2</v>
      </c>
      <c r="DH170" s="6">
        <v>0</v>
      </c>
      <c r="DK170" s="6" t="s">
        <v>172</v>
      </c>
      <c r="DL170" s="6">
        <v>0.08</v>
      </c>
      <c r="DM170" s="6">
        <v>0.16</v>
      </c>
      <c r="DN170" s="6">
        <v>0</v>
      </c>
      <c r="DO170" s="6">
        <v>0</v>
      </c>
      <c r="DR170" s="6" t="s">
        <v>172</v>
      </c>
      <c r="DS170" s="6">
        <v>0</v>
      </c>
      <c r="DT170" s="6">
        <v>0</v>
      </c>
      <c r="DU170" s="6">
        <v>0</v>
      </c>
      <c r="DV170" s="6">
        <v>0</v>
      </c>
      <c r="DY170" s="6" t="s">
        <v>172</v>
      </c>
      <c r="DZ170" s="6">
        <v>0.06</v>
      </c>
      <c r="EA170" s="6">
        <v>0</v>
      </c>
      <c r="EB170" s="6">
        <v>0.13</v>
      </c>
      <c r="EC170" s="6">
        <v>0</v>
      </c>
      <c r="EF170" s="6" t="s">
        <v>172</v>
      </c>
      <c r="EG170" s="6">
        <v>0</v>
      </c>
      <c r="EH170" s="6">
        <v>0</v>
      </c>
      <c r="EI170" s="6">
        <v>0</v>
      </c>
      <c r="EJ170" s="6">
        <v>0</v>
      </c>
      <c r="EM170" s="6" t="s">
        <v>172</v>
      </c>
      <c r="EN170" s="6">
        <v>0.19</v>
      </c>
      <c r="EO170" s="6">
        <v>0</v>
      </c>
      <c r="EP170" s="6">
        <v>0.35</v>
      </c>
      <c r="EQ170" s="6">
        <v>0</v>
      </c>
      <c r="ET170" s="6" t="s">
        <v>172</v>
      </c>
      <c r="EU170" s="6">
        <v>0</v>
      </c>
      <c r="EV170" s="6">
        <v>0</v>
      </c>
      <c r="EW170" s="6">
        <v>0</v>
      </c>
      <c r="EX170" s="6">
        <v>0</v>
      </c>
      <c r="FA170" s="6" t="s">
        <v>172</v>
      </c>
      <c r="FB170" s="6">
        <v>0</v>
      </c>
      <c r="FC170" s="6">
        <v>0</v>
      </c>
      <c r="FD170" s="6">
        <v>0</v>
      </c>
      <c r="FE170" s="6">
        <v>0</v>
      </c>
      <c r="FH170" s="6" t="s">
        <v>172</v>
      </c>
      <c r="FI170" s="6">
        <v>0</v>
      </c>
      <c r="FJ170" s="6">
        <v>0</v>
      </c>
      <c r="FK170" s="6">
        <v>0</v>
      </c>
      <c r="FL170" s="6">
        <v>0</v>
      </c>
      <c r="FO170" s="6" t="s">
        <v>172</v>
      </c>
      <c r="FP170" s="6">
        <v>0</v>
      </c>
      <c r="FQ170" s="6">
        <v>0</v>
      </c>
      <c r="FR170" s="6">
        <v>0</v>
      </c>
      <c r="FS170" s="6">
        <v>0</v>
      </c>
      <c r="FV170" s="6" t="s">
        <v>172</v>
      </c>
      <c r="FW170" s="6">
        <v>0</v>
      </c>
      <c r="FX170" s="6">
        <v>0</v>
      </c>
      <c r="FY170" s="6">
        <v>0</v>
      </c>
      <c r="FZ170" s="6">
        <v>0</v>
      </c>
      <c r="GC170" s="6" t="s">
        <v>172</v>
      </c>
      <c r="GD170" s="6">
        <v>0</v>
      </c>
      <c r="GE170" s="6">
        <v>0</v>
      </c>
      <c r="GF170" s="6">
        <v>0</v>
      </c>
      <c r="GG170" s="6">
        <v>0</v>
      </c>
      <c r="GJ170" s="58" t="s">
        <v>172</v>
      </c>
      <c r="GK170" s="58">
        <v>0</v>
      </c>
      <c r="GL170" s="58">
        <v>0</v>
      </c>
      <c r="GM170" s="58">
        <v>0</v>
      </c>
      <c r="GN170" s="58">
        <v>0</v>
      </c>
      <c r="GQ170" s="58" t="s">
        <v>172</v>
      </c>
      <c r="GR170" s="58">
        <v>0</v>
      </c>
      <c r="GS170" s="58">
        <v>0</v>
      </c>
      <c r="GT170" s="58">
        <v>0</v>
      </c>
      <c r="GU170" s="58">
        <v>0</v>
      </c>
      <c r="GX170" s="62" t="s">
        <v>172</v>
      </c>
      <c r="GY170" s="62">
        <v>0</v>
      </c>
      <c r="GZ170" s="62">
        <v>0</v>
      </c>
      <c r="HA170" s="62">
        <v>0</v>
      </c>
      <c r="HB170" s="62">
        <v>0</v>
      </c>
      <c r="HE170" s="66" t="s">
        <v>172</v>
      </c>
      <c r="HF170" s="66">
        <v>0</v>
      </c>
      <c r="HG170" s="66">
        <v>0</v>
      </c>
      <c r="HH170" s="66">
        <v>0</v>
      </c>
      <c r="HI170" s="66">
        <v>0</v>
      </c>
      <c r="HL170" s="66" t="s">
        <v>172</v>
      </c>
      <c r="HM170" s="66">
        <v>0</v>
      </c>
      <c r="HN170" s="66">
        <v>0</v>
      </c>
      <c r="HO170" s="66">
        <v>0</v>
      </c>
      <c r="HP170" s="66">
        <v>0</v>
      </c>
      <c r="HS170" s="66" t="s">
        <v>172</v>
      </c>
      <c r="HT170" s="66">
        <v>0</v>
      </c>
      <c r="HU170" s="66">
        <v>0</v>
      </c>
      <c r="HV170" s="66">
        <v>0</v>
      </c>
      <c r="HW170" s="66">
        <v>0</v>
      </c>
      <c r="HZ170" s="66" t="s">
        <v>172</v>
      </c>
      <c r="IA170" s="75">
        <v>0</v>
      </c>
      <c r="IB170" s="75">
        <v>0</v>
      </c>
      <c r="IC170" s="75">
        <v>0</v>
      </c>
      <c r="ID170" s="75">
        <v>0</v>
      </c>
      <c r="IG170" s="66" t="s">
        <v>172</v>
      </c>
      <c r="IH170" s="66">
        <v>0</v>
      </c>
      <c r="II170" s="66">
        <v>0</v>
      </c>
      <c r="IJ170" s="66">
        <v>0</v>
      </c>
      <c r="IK170" s="66">
        <v>0</v>
      </c>
      <c r="IN170" s="66" t="s">
        <v>172</v>
      </c>
      <c r="IO170" s="66">
        <v>0</v>
      </c>
      <c r="IP170" s="66">
        <v>0</v>
      </c>
      <c r="IQ170" s="66">
        <v>0</v>
      </c>
      <c r="IR170" s="66">
        <v>0</v>
      </c>
      <c r="IU170" s="66" t="s">
        <v>172</v>
      </c>
      <c r="IV170" s="66">
        <v>0</v>
      </c>
      <c r="IW170" s="66">
        <v>0</v>
      </c>
      <c r="IX170" s="66">
        <v>0</v>
      </c>
      <c r="IY170" s="66">
        <v>0</v>
      </c>
      <c r="JB170" s="66" t="s">
        <v>172</v>
      </c>
      <c r="JC170" s="76">
        <v>0</v>
      </c>
      <c r="JD170" s="76">
        <v>0</v>
      </c>
      <c r="JE170" s="76">
        <v>0</v>
      </c>
      <c r="JF170" s="76">
        <v>0</v>
      </c>
      <c r="JI170" s="66" t="s">
        <v>172</v>
      </c>
      <c r="JJ170" s="66">
        <v>0</v>
      </c>
      <c r="JK170" s="66">
        <v>0</v>
      </c>
      <c r="JL170" s="66">
        <v>0</v>
      </c>
      <c r="JM170" s="66">
        <v>0</v>
      </c>
      <c r="JP170" s="72" t="s">
        <v>172</v>
      </c>
      <c r="JQ170" s="72">
        <v>0</v>
      </c>
      <c r="JR170" s="72">
        <v>0</v>
      </c>
      <c r="JS170" s="72">
        <v>0</v>
      </c>
      <c r="JT170" s="72">
        <v>0</v>
      </c>
      <c r="JW170" s="76" t="s">
        <v>172</v>
      </c>
      <c r="JX170" s="76">
        <v>0</v>
      </c>
      <c r="JY170" s="76">
        <v>0</v>
      </c>
      <c r="JZ170" s="76">
        <v>0</v>
      </c>
      <c r="KA170" s="76">
        <v>0</v>
      </c>
      <c r="KD170" s="76" t="s">
        <v>172</v>
      </c>
      <c r="KE170" s="76">
        <v>0</v>
      </c>
      <c r="KF170" s="76">
        <v>0</v>
      </c>
      <c r="KG170" s="76">
        <v>0</v>
      </c>
      <c r="KH170" s="76">
        <v>0</v>
      </c>
      <c r="KK170" s="6" t="s">
        <v>172</v>
      </c>
      <c r="KL170" s="6">
        <v>0.12</v>
      </c>
      <c r="KM170" s="6">
        <v>0</v>
      </c>
      <c r="KN170" s="6">
        <v>0.25</v>
      </c>
      <c r="KO170" s="6">
        <v>0</v>
      </c>
      <c r="KR170" s="76" t="s">
        <v>172</v>
      </c>
      <c r="KS170" s="76">
        <v>0</v>
      </c>
      <c r="KT170" s="76">
        <v>0</v>
      </c>
      <c r="KU170" s="76">
        <v>0</v>
      </c>
      <c r="KV170" s="76">
        <v>0</v>
      </c>
      <c r="KY170" s="76" t="s">
        <v>172</v>
      </c>
      <c r="KZ170" s="76">
        <v>0</v>
      </c>
      <c r="LA170" s="76">
        <v>0</v>
      </c>
      <c r="LB170" s="76">
        <v>0</v>
      </c>
      <c r="LC170" s="76">
        <v>0</v>
      </c>
      <c r="LF170" s="76" t="s">
        <v>172</v>
      </c>
      <c r="LG170" s="76">
        <v>0</v>
      </c>
      <c r="LH170" s="76">
        <v>0</v>
      </c>
      <c r="LI170" s="76">
        <v>0</v>
      </c>
      <c r="LJ170" s="76">
        <v>0</v>
      </c>
      <c r="LM170" s="76" t="s">
        <v>172</v>
      </c>
      <c r="LN170" s="76">
        <v>0</v>
      </c>
      <c r="LO170" s="76">
        <v>0</v>
      </c>
      <c r="LP170" s="76">
        <v>0</v>
      </c>
      <c r="LQ170" s="76">
        <v>0</v>
      </c>
      <c r="LR170" s="76"/>
      <c r="LS170" s="76"/>
      <c r="LT170" s="76" t="s">
        <v>172</v>
      </c>
      <c r="LU170" s="76">
        <v>0</v>
      </c>
      <c r="LV170" s="76">
        <v>0</v>
      </c>
      <c r="LW170" s="76">
        <v>0</v>
      </c>
      <c r="LX170" s="76">
        <v>0</v>
      </c>
      <c r="LY170" s="76"/>
      <c r="LZ170" s="76"/>
      <c r="MA170" s="76" t="s">
        <v>172</v>
      </c>
      <c r="MB170" s="76">
        <v>0</v>
      </c>
      <c r="MC170" s="76">
        <v>0</v>
      </c>
      <c r="MD170" s="76">
        <v>0</v>
      </c>
      <c r="ME170" s="76">
        <v>0</v>
      </c>
      <c r="MH170" s="76" t="s">
        <v>172</v>
      </c>
      <c r="MI170" s="76">
        <v>0</v>
      </c>
      <c r="MJ170" s="76">
        <v>0</v>
      </c>
      <c r="MK170" s="76">
        <v>0</v>
      </c>
      <c r="ML170" s="76">
        <v>0</v>
      </c>
      <c r="MM170" s="76"/>
      <c r="MN170" s="76"/>
      <c r="MO170" s="76" t="s">
        <v>172</v>
      </c>
      <c r="MP170" s="76">
        <v>0</v>
      </c>
      <c r="MQ170" s="76">
        <v>0</v>
      </c>
      <c r="MR170" s="76">
        <v>0</v>
      </c>
      <c r="MS170" s="76">
        <v>0</v>
      </c>
    </row>
    <row r="171" spans="1:357" x14ac:dyDescent="0.25">
      <c r="A171" s="1">
        <v>8.3000000000000007</v>
      </c>
      <c r="B171" s="1">
        <v>8.35</v>
      </c>
      <c r="C171" s="1" t="s">
        <v>173</v>
      </c>
      <c r="D171" s="1">
        <v>0.03</v>
      </c>
      <c r="E171" s="1">
        <v>0.13</v>
      </c>
      <c r="F171" s="1">
        <v>0</v>
      </c>
      <c r="G171" s="1">
        <v>0</v>
      </c>
      <c r="H171" s="1"/>
      <c r="I171" s="1"/>
      <c r="J171" s="1" t="s">
        <v>173</v>
      </c>
      <c r="K171" s="1">
        <v>0</v>
      </c>
      <c r="L171" s="1">
        <v>0</v>
      </c>
      <c r="M171" s="1">
        <v>0</v>
      </c>
      <c r="N171" s="1">
        <v>0</v>
      </c>
      <c r="O171" s="1"/>
      <c r="P171" s="1"/>
      <c r="Q171" s="1" t="s">
        <v>173</v>
      </c>
      <c r="R171" s="1">
        <v>0.06</v>
      </c>
      <c r="S171" s="1">
        <v>0.27</v>
      </c>
      <c r="T171" s="1">
        <v>0</v>
      </c>
      <c r="U171" s="1">
        <v>0</v>
      </c>
      <c r="V171" s="1"/>
      <c r="W171" s="1"/>
      <c r="X171" s="1" t="s">
        <v>173</v>
      </c>
      <c r="Y171" s="1">
        <v>7.0000000000000007E-2</v>
      </c>
      <c r="Z171" s="1">
        <v>0</v>
      </c>
      <c r="AA171" s="1">
        <v>0</v>
      </c>
      <c r="AB171" s="1">
        <v>0</v>
      </c>
      <c r="AC171" s="1"/>
      <c r="AD171" s="1"/>
      <c r="AE171" s="6" t="s">
        <v>173</v>
      </c>
      <c r="AF171" s="6">
        <v>0.05</v>
      </c>
      <c r="AG171" s="6">
        <v>0.22</v>
      </c>
      <c r="AH171" s="6">
        <v>0</v>
      </c>
      <c r="AI171" s="6">
        <v>0</v>
      </c>
      <c r="AJ171" s="1"/>
      <c r="AK171" s="1"/>
      <c r="AL171" s="6" t="s">
        <v>173</v>
      </c>
      <c r="AM171" s="6">
        <v>0</v>
      </c>
      <c r="AN171" s="6">
        <v>0</v>
      </c>
      <c r="AO171" s="6">
        <v>0</v>
      </c>
      <c r="AP171" s="6">
        <v>0</v>
      </c>
      <c r="AQ171" s="1"/>
      <c r="AR171" s="1"/>
      <c r="AS171" s="6" t="s">
        <v>173</v>
      </c>
      <c r="AT171" s="6">
        <v>0</v>
      </c>
      <c r="AU171" s="6">
        <v>0</v>
      </c>
      <c r="AV171" s="6">
        <v>0</v>
      </c>
      <c r="AW171" s="6">
        <v>0</v>
      </c>
      <c r="AZ171" s="6" t="s">
        <v>173</v>
      </c>
      <c r="BA171" s="6">
        <v>0</v>
      </c>
      <c r="BB171" s="6">
        <v>0</v>
      </c>
      <c r="BC171" s="6">
        <v>0</v>
      </c>
      <c r="BD171" s="6">
        <v>0</v>
      </c>
      <c r="BG171" s="6" t="s">
        <v>173</v>
      </c>
      <c r="BH171" s="6">
        <v>0</v>
      </c>
      <c r="BI171" s="6">
        <v>0</v>
      </c>
      <c r="BJ171" s="6">
        <v>0</v>
      </c>
      <c r="BK171" s="6">
        <v>0</v>
      </c>
      <c r="BN171" s="6" t="s">
        <v>173</v>
      </c>
      <c r="BO171" s="6">
        <v>0</v>
      </c>
      <c r="BP171" s="6">
        <v>0</v>
      </c>
      <c r="BQ171" s="6">
        <v>0</v>
      </c>
      <c r="BR171" s="6">
        <v>0</v>
      </c>
      <c r="BU171" s="6" t="s">
        <v>173</v>
      </c>
      <c r="BV171" s="6">
        <v>0</v>
      </c>
      <c r="BW171" s="6">
        <v>0</v>
      </c>
      <c r="BX171" s="6">
        <v>0</v>
      </c>
      <c r="BY171" s="6">
        <v>0</v>
      </c>
      <c r="CB171" s="6" t="s">
        <v>173</v>
      </c>
      <c r="CC171" s="6">
        <v>0</v>
      </c>
      <c r="CD171" s="6">
        <v>0</v>
      </c>
      <c r="CE171" s="6">
        <v>0</v>
      </c>
      <c r="CF171" s="6">
        <v>0</v>
      </c>
      <c r="CI171" s="6" t="s">
        <v>173</v>
      </c>
      <c r="CJ171" s="6">
        <v>0</v>
      </c>
      <c r="CK171" s="6">
        <v>0</v>
      </c>
      <c r="CL171" s="6">
        <v>0</v>
      </c>
      <c r="CM171" s="6">
        <v>0</v>
      </c>
      <c r="CP171" s="6" t="s">
        <v>173</v>
      </c>
      <c r="CQ171" s="6">
        <v>0</v>
      </c>
      <c r="CR171" s="6">
        <v>0</v>
      </c>
      <c r="CS171" s="6">
        <v>0</v>
      </c>
      <c r="CT171" s="6">
        <v>0</v>
      </c>
      <c r="CW171" s="6" t="s">
        <v>173</v>
      </c>
      <c r="CX171" s="6">
        <v>0</v>
      </c>
      <c r="CY171" s="6">
        <v>0</v>
      </c>
      <c r="CZ171" s="6">
        <v>0</v>
      </c>
      <c r="DA171" s="6">
        <v>0</v>
      </c>
      <c r="DD171" s="6" t="s">
        <v>173</v>
      </c>
      <c r="DE171" s="6">
        <v>0.04</v>
      </c>
      <c r="DF171" s="6">
        <v>0.16</v>
      </c>
      <c r="DG171" s="6">
        <v>0</v>
      </c>
      <c r="DH171" s="6">
        <v>0</v>
      </c>
      <c r="DK171" s="6" t="s">
        <v>173</v>
      </c>
      <c r="DL171" s="6">
        <v>0.15</v>
      </c>
      <c r="DM171" s="6">
        <v>0</v>
      </c>
      <c r="DN171" s="6">
        <v>0.28000000000000003</v>
      </c>
      <c r="DO171" s="6">
        <v>0</v>
      </c>
      <c r="DR171" s="6" t="s">
        <v>173</v>
      </c>
      <c r="DS171" s="6">
        <v>0.06</v>
      </c>
      <c r="DT171" s="6">
        <v>0.21</v>
      </c>
      <c r="DU171" s="6">
        <v>0</v>
      </c>
      <c r="DV171" s="6">
        <v>0</v>
      </c>
      <c r="DY171" s="6" t="s">
        <v>173</v>
      </c>
      <c r="DZ171" s="6">
        <v>0</v>
      </c>
      <c r="EA171" s="6">
        <v>0</v>
      </c>
      <c r="EB171" s="6">
        <v>0</v>
      </c>
      <c r="EC171" s="6">
        <v>0</v>
      </c>
      <c r="EF171" s="6" t="s">
        <v>173</v>
      </c>
      <c r="EG171" s="6">
        <v>0.09</v>
      </c>
      <c r="EH171" s="6">
        <v>0</v>
      </c>
      <c r="EI171" s="6">
        <v>0.18</v>
      </c>
      <c r="EJ171" s="6">
        <v>0</v>
      </c>
      <c r="EM171" s="6" t="s">
        <v>173</v>
      </c>
      <c r="EN171" s="6">
        <v>0</v>
      </c>
      <c r="EO171" s="6">
        <v>0</v>
      </c>
      <c r="EP171" s="6">
        <v>0</v>
      </c>
      <c r="EQ171" s="6">
        <v>0</v>
      </c>
      <c r="ET171" s="6" t="s">
        <v>173</v>
      </c>
      <c r="EU171" s="6">
        <v>0.08</v>
      </c>
      <c r="EV171" s="6">
        <v>0</v>
      </c>
      <c r="EW171" s="6">
        <v>0.15</v>
      </c>
      <c r="EX171" s="6">
        <v>0</v>
      </c>
      <c r="FA171" s="6" t="s">
        <v>173</v>
      </c>
      <c r="FB171" s="6">
        <v>0</v>
      </c>
      <c r="FC171" s="6">
        <v>0</v>
      </c>
      <c r="FD171" s="6">
        <v>0</v>
      </c>
      <c r="FE171" s="6">
        <v>0</v>
      </c>
      <c r="FH171" s="6" t="s">
        <v>173</v>
      </c>
      <c r="FI171" s="6">
        <v>0.03</v>
      </c>
      <c r="FJ171" s="6">
        <v>0.1</v>
      </c>
      <c r="FK171" s="6">
        <v>0</v>
      </c>
      <c r="FL171" s="6">
        <v>0</v>
      </c>
      <c r="FO171" s="6" t="s">
        <v>173</v>
      </c>
      <c r="FP171" s="6">
        <v>0.04</v>
      </c>
      <c r="FQ171" s="6">
        <v>0.16</v>
      </c>
      <c r="FR171" s="6">
        <v>0</v>
      </c>
      <c r="FS171" s="6">
        <v>0</v>
      </c>
      <c r="FV171" s="6" t="s">
        <v>173</v>
      </c>
      <c r="FW171" s="6">
        <v>0</v>
      </c>
      <c r="FX171" s="6">
        <v>0</v>
      </c>
      <c r="FY171" s="6">
        <v>0</v>
      </c>
      <c r="FZ171" s="6">
        <v>0</v>
      </c>
      <c r="GC171" s="6" t="s">
        <v>173</v>
      </c>
      <c r="GD171" s="6">
        <v>0</v>
      </c>
      <c r="GE171" s="6">
        <v>0</v>
      </c>
      <c r="GF171" s="6">
        <v>0</v>
      </c>
      <c r="GG171" s="6">
        <v>0</v>
      </c>
      <c r="GJ171" s="58" t="s">
        <v>173</v>
      </c>
      <c r="GK171" s="58">
        <v>0</v>
      </c>
      <c r="GL171" s="58">
        <v>0</v>
      </c>
      <c r="GM171" s="58">
        <v>0</v>
      </c>
      <c r="GN171" s="58">
        <v>0</v>
      </c>
      <c r="GQ171" s="58" t="s">
        <v>173</v>
      </c>
      <c r="GR171" s="58">
        <v>0.27</v>
      </c>
      <c r="GS171" s="58">
        <v>0.91</v>
      </c>
      <c r="GT171" s="58">
        <v>0</v>
      </c>
      <c r="GU171" s="58">
        <v>0</v>
      </c>
      <c r="GX171" s="62" t="s">
        <v>173</v>
      </c>
      <c r="GY171" s="62">
        <v>0</v>
      </c>
      <c r="GZ171" s="62">
        <v>0</v>
      </c>
      <c r="HA171" s="62">
        <v>0</v>
      </c>
      <c r="HB171" s="62">
        <v>0</v>
      </c>
      <c r="HE171" s="66" t="s">
        <v>173</v>
      </c>
      <c r="HF171" s="66">
        <v>0</v>
      </c>
      <c r="HG171" s="66">
        <v>0</v>
      </c>
      <c r="HH171" s="66">
        <v>0</v>
      </c>
      <c r="HI171" s="66">
        <v>0</v>
      </c>
      <c r="HL171" s="66" t="s">
        <v>173</v>
      </c>
      <c r="HM171" s="66">
        <v>0</v>
      </c>
      <c r="HN171" s="66">
        <v>0</v>
      </c>
      <c r="HO171" s="66">
        <v>0</v>
      </c>
      <c r="HP171" s="66">
        <v>0</v>
      </c>
      <c r="HS171" s="66" t="s">
        <v>173</v>
      </c>
      <c r="HT171" s="66">
        <v>0</v>
      </c>
      <c r="HU171" s="66">
        <v>0</v>
      </c>
      <c r="HV171" s="66">
        <v>0</v>
      </c>
      <c r="HW171" s="66">
        <v>0</v>
      </c>
      <c r="HZ171" s="66" t="s">
        <v>173</v>
      </c>
      <c r="IA171" s="75">
        <v>0.3</v>
      </c>
      <c r="IB171" s="75">
        <v>0.7</v>
      </c>
      <c r="IC171" s="75">
        <v>0.23</v>
      </c>
      <c r="ID171" s="75">
        <v>0</v>
      </c>
      <c r="IG171" s="66" t="s">
        <v>173</v>
      </c>
      <c r="IH171" s="66">
        <v>0</v>
      </c>
      <c r="II171" s="66">
        <v>0</v>
      </c>
      <c r="IJ171" s="66">
        <v>0</v>
      </c>
      <c r="IK171" s="66">
        <v>0</v>
      </c>
      <c r="IN171" s="66" t="s">
        <v>173</v>
      </c>
      <c r="IO171" s="66">
        <v>0.4</v>
      </c>
      <c r="IP171" s="66">
        <v>1.5</v>
      </c>
      <c r="IQ171" s="66">
        <v>0.05</v>
      </c>
      <c r="IR171" s="66">
        <v>0</v>
      </c>
      <c r="IU171" s="66" t="s">
        <v>173</v>
      </c>
      <c r="IV171" s="66">
        <v>0.1</v>
      </c>
      <c r="IW171" s="66">
        <v>0</v>
      </c>
      <c r="IX171" s="66">
        <v>0.18</v>
      </c>
      <c r="IY171" s="66">
        <v>0</v>
      </c>
      <c r="JB171" s="66" t="s">
        <v>173</v>
      </c>
      <c r="JC171" s="76">
        <v>0.05</v>
      </c>
      <c r="JD171" s="76">
        <v>0.18</v>
      </c>
      <c r="JE171" s="76">
        <v>0</v>
      </c>
      <c r="JF171" s="76">
        <v>0</v>
      </c>
      <c r="JI171" s="66" t="s">
        <v>173</v>
      </c>
      <c r="JJ171" s="66">
        <v>0.12</v>
      </c>
      <c r="JK171" s="66">
        <v>0.14000000000000001</v>
      </c>
      <c r="JL171" s="66">
        <v>0.15</v>
      </c>
      <c r="JM171" s="66">
        <v>0</v>
      </c>
      <c r="JP171" s="72" t="s">
        <v>173</v>
      </c>
      <c r="JQ171" s="72">
        <v>0.09</v>
      </c>
      <c r="JR171" s="72">
        <v>0.32</v>
      </c>
      <c r="JS171" s="72">
        <v>0</v>
      </c>
      <c r="JT171" s="72">
        <v>0</v>
      </c>
      <c r="JW171" s="76" t="s">
        <v>173</v>
      </c>
      <c r="JX171" s="76">
        <v>0.12</v>
      </c>
      <c r="JY171" s="76">
        <v>0.27</v>
      </c>
      <c r="JZ171" s="76">
        <v>0</v>
      </c>
      <c r="KA171" s="76">
        <v>0</v>
      </c>
      <c r="KD171" s="76" t="s">
        <v>173</v>
      </c>
      <c r="KE171" s="76">
        <v>0.12</v>
      </c>
      <c r="KF171" s="76">
        <v>0.35</v>
      </c>
      <c r="KG171" s="76">
        <v>0</v>
      </c>
      <c r="KH171" s="76">
        <v>0</v>
      </c>
      <c r="KK171" s="6" t="s">
        <v>173</v>
      </c>
      <c r="KL171" s="6">
        <v>0.41</v>
      </c>
      <c r="KM171" s="6">
        <v>1.19</v>
      </c>
      <c r="KN171" s="6">
        <v>0.19</v>
      </c>
      <c r="KO171" s="6">
        <v>0</v>
      </c>
      <c r="KR171" s="76" t="s">
        <v>173</v>
      </c>
      <c r="KS171" s="76">
        <v>0</v>
      </c>
      <c r="KT171" s="76">
        <v>0</v>
      </c>
      <c r="KU171" s="76">
        <v>0</v>
      </c>
      <c r="KV171" s="76">
        <v>0</v>
      </c>
      <c r="KY171" s="76" t="s">
        <v>173</v>
      </c>
      <c r="KZ171" s="76">
        <v>7.0000000000000007E-2</v>
      </c>
      <c r="LA171" s="76">
        <v>0.23</v>
      </c>
      <c r="LB171" s="76">
        <v>0</v>
      </c>
      <c r="LC171" s="76">
        <v>0</v>
      </c>
      <c r="LF171" s="76" t="s">
        <v>173</v>
      </c>
      <c r="LG171" s="76">
        <v>0.2</v>
      </c>
      <c r="LH171" s="76">
        <v>0</v>
      </c>
      <c r="LI171" s="76">
        <v>0</v>
      </c>
      <c r="LJ171" s="76">
        <v>0</v>
      </c>
      <c r="LM171" s="76" t="s">
        <v>173</v>
      </c>
      <c r="LN171" s="76">
        <v>0.11</v>
      </c>
      <c r="LO171" s="76">
        <v>0</v>
      </c>
      <c r="LP171" s="76">
        <v>0.2</v>
      </c>
      <c r="LQ171" s="76">
        <v>0</v>
      </c>
      <c r="LR171" s="76"/>
      <c r="LS171" s="76"/>
      <c r="LT171" s="76" t="s">
        <v>173</v>
      </c>
      <c r="LU171" s="76">
        <v>0.21</v>
      </c>
      <c r="LV171" s="76">
        <v>0</v>
      </c>
      <c r="LW171" s="76">
        <v>0.31</v>
      </c>
      <c r="LX171" s="76">
        <v>0</v>
      </c>
      <c r="LY171" s="76"/>
      <c r="LZ171" s="76"/>
      <c r="MA171" s="76" t="s">
        <v>173</v>
      </c>
      <c r="MB171" s="76">
        <v>0.11</v>
      </c>
      <c r="MC171" s="76">
        <v>0</v>
      </c>
      <c r="MD171" s="76">
        <v>0.21</v>
      </c>
      <c r="ME171" s="76">
        <v>0</v>
      </c>
      <c r="MH171" s="76" t="s">
        <v>173</v>
      </c>
      <c r="MI171" s="76">
        <v>0.04</v>
      </c>
      <c r="MJ171" s="76">
        <v>0.14000000000000001</v>
      </c>
      <c r="MK171" s="76">
        <v>0</v>
      </c>
      <c r="ML171" s="76">
        <v>0</v>
      </c>
      <c r="MM171" s="76"/>
      <c r="MN171" s="76"/>
      <c r="MO171" s="76" t="s">
        <v>173</v>
      </c>
      <c r="MP171" s="76">
        <v>0</v>
      </c>
      <c r="MQ171" s="76">
        <v>0</v>
      </c>
      <c r="MR171" s="76">
        <v>0</v>
      </c>
      <c r="MS171" s="76">
        <v>0</v>
      </c>
    </row>
    <row r="172" spans="1:357" x14ac:dyDescent="0.25">
      <c r="A172" s="1">
        <v>8.35</v>
      </c>
      <c r="B172" s="1">
        <v>8.4</v>
      </c>
      <c r="C172" s="1" t="s">
        <v>174</v>
      </c>
      <c r="D172" s="1">
        <v>0</v>
      </c>
      <c r="E172" s="1">
        <v>0</v>
      </c>
      <c r="F172" s="1">
        <v>0</v>
      </c>
      <c r="G172" s="1">
        <v>0</v>
      </c>
      <c r="H172" s="1"/>
      <c r="I172" s="1"/>
      <c r="J172" s="1" t="s">
        <v>174</v>
      </c>
      <c r="K172" s="1">
        <v>0</v>
      </c>
      <c r="L172" s="1">
        <v>0</v>
      </c>
      <c r="M172" s="1">
        <v>0</v>
      </c>
      <c r="N172" s="1">
        <v>0</v>
      </c>
      <c r="O172" s="1"/>
      <c r="P172" s="1"/>
      <c r="Q172" s="1" t="s">
        <v>174</v>
      </c>
      <c r="R172" s="1">
        <v>0</v>
      </c>
      <c r="S172" s="1">
        <v>0</v>
      </c>
      <c r="T172" s="1">
        <v>0</v>
      </c>
      <c r="U172" s="1">
        <v>0</v>
      </c>
      <c r="V172" s="1"/>
      <c r="W172" s="1"/>
      <c r="X172" s="1" t="s">
        <v>174</v>
      </c>
      <c r="Y172" s="1">
        <v>0</v>
      </c>
      <c r="Z172" s="1">
        <v>0</v>
      </c>
      <c r="AA172" s="1">
        <v>0</v>
      </c>
      <c r="AB172" s="1">
        <v>0</v>
      </c>
      <c r="AC172" s="1"/>
      <c r="AD172" s="1"/>
      <c r="AE172" s="6" t="s">
        <v>174</v>
      </c>
      <c r="AF172" s="6">
        <v>0</v>
      </c>
      <c r="AG172" s="6">
        <v>0</v>
      </c>
      <c r="AH172" s="6">
        <v>0</v>
      </c>
      <c r="AI172" s="6">
        <v>0</v>
      </c>
      <c r="AJ172" s="1"/>
      <c r="AK172" s="1"/>
      <c r="AL172" s="6" t="s">
        <v>174</v>
      </c>
      <c r="AM172" s="6">
        <v>0</v>
      </c>
      <c r="AN172" s="6">
        <v>0</v>
      </c>
      <c r="AO172" s="6">
        <v>0</v>
      </c>
      <c r="AP172" s="6">
        <v>0</v>
      </c>
      <c r="AQ172" s="1"/>
      <c r="AR172" s="1"/>
      <c r="AS172" s="6" t="s">
        <v>174</v>
      </c>
      <c r="AT172" s="6">
        <v>0</v>
      </c>
      <c r="AU172" s="6">
        <v>0</v>
      </c>
      <c r="AV172" s="6">
        <v>0</v>
      </c>
      <c r="AW172" s="6">
        <v>0</v>
      </c>
      <c r="AZ172" s="6" t="s">
        <v>174</v>
      </c>
      <c r="BA172" s="6">
        <v>0</v>
      </c>
      <c r="BB172" s="6">
        <v>0</v>
      </c>
      <c r="BC172" s="6">
        <v>0</v>
      </c>
      <c r="BD172" s="6">
        <v>0</v>
      </c>
      <c r="BG172" s="6" t="s">
        <v>174</v>
      </c>
      <c r="BH172" s="6">
        <v>0</v>
      </c>
      <c r="BI172" s="6">
        <v>0</v>
      </c>
      <c r="BJ172" s="6">
        <v>0</v>
      </c>
      <c r="BK172" s="6">
        <v>0</v>
      </c>
      <c r="BN172" s="6" t="s">
        <v>174</v>
      </c>
      <c r="BO172" s="6">
        <v>0</v>
      </c>
      <c r="BP172" s="6">
        <v>0</v>
      </c>
      <c r="BQ172" s="6">
        <v>0</v>
      </c>
      <c r="BR172" s="6">
        <v>0</v>
      </c>
      <c r="BU172" s="6" t="s">
        <v>174</v>
      </c>
      <c r="BV172" s="6">
        <v>0</v>
      </c>
      <c r="BW172" s="6">
        <v>0</v>
      </c>
      <c r="BX172" s="6">
        <v>0</v>
      </c>
      <c r="BY172" s="6">
        <v>0</v>
      </c>
      <c r="CB172" s="6" t="s">
        <v>174</v>
      </c>
      <c r="CC172" s="6">
        <v>0</v>
      </c>
      <c r="CD172" s="6">
        <v>0</v>
      </c>
      <c r="CE172" s="6">
        <v>0</v>
      </c>
      <c r="CF172" s="6">
        <v>0</v>
      </c>
      <c r="CI172" s="6" t="s">
        <v>174</v>
      </c>
      <c r="CJ172" s="6">
        <v>0</v>
      </c>
      <c r="CK172" s="6">
        <v>0</v>
      </c>
      <c r="CL172" s="6">
        <v>0</v>
      </c>
      <c r="CM172" s="6">
        <v>0</v>
      </c>
      <c r="CP172" s="6" t="s">
        <v>174</v>
      </c>
      <c r="CQ172" s="6">
        <v>0</v>
      </c>
      <c r="CR172" s="6">
        <v>0</v>
      </c>
      <c r="CS172" s="6">
        <v>0</v>
      </c>
      <c r="CT172" s="6">
        <v>0</v>
      </c>
      <c r="CW172" s="6" t="s">
        <v>174</v>
      </c>
      <c r="CX172" s="6">
        <v>0</v>
      </c>
      <c r="CY172" s="6">
        <v>0</v>
      </c>
      <c r="CZ172" s="6">
        <v>0</v>
      </c>
      <c r="DA172" s="6">
        <v>0</v>
      </c>
      <c r="DD172" s="6" t="s">
        <v>174</v>
      </c>
      <c r="DE172" s="6">
        <v>0</v>
      </c>
      <c r="DF172" s="6">
        <v>0</v>
      </c>
      <c r="DG172" s="6">
        <v>0</v>
      </c>
      <c r="DH172" s="6">
        <v>0</v>
      </c>
      <c r="DK172" s="6" t="s">
        <v>174</v>
      </c>
      <c r="DL172" s="6">
        <v>0.03</v>
      </c>
      <c r="DM172" s="6">
        <v>0.1</v>
      </c>
      <c r="DN172" s="6">
        <v>0</v>
      </c>
      <c r="DO172" s="6">
        <v>0</v>
      </c>
      <c r="DR172" s="6" t="s">
        <v>174</v>
      </c>
      <c r="DS172" s="6">
        <v>0</v>
      </c>
      <c r="DT172" s="6">
        <v>0</v>
      </c>
      <c r="DU172" s="6">
        <v>0</v>
      </c>
      <c r="DV172" s="6">
        <v>0</v>
      </c>
      <c r="DY172" s="6" t="s">
        <v>174</v>
      </c>
      <c r="DZ172" s="6">
        <v>0</v>
      </c>
      <c r="EA172" s="6">
        <v>0</v>
      </c>
      <c r="EB172" s="6">
        <v>0</v>
      </c>
      <c r="EC172" s="6">
        <v>0</v>
      </c>
      <c r="EF172" s="6" t="s">
        <v>174</v>
      </c>
      <c r="EG172" s="6">
        <v>0.19</v>
      </c>
      <c r="EH172" s="6">
        <v>0</v>
      </c>
      <c r="EI172" s="6">
        <v>0.28999999999999998</v>
      </c>
      <c r="EJ172" s="6">
        <v>0</v>
      </c>
      <c r="EM172" s="6" t="s">
        <v>174</v>
      </c>
      <c r="EN172" s="6">
        <v>0.05</v>
      </c>
      <c r="EO172" s="6">
        <v>0</v>
      </c>
      <c r="EP172" s="6">
        <v>0.1</v>
      </c>
      <c r="EQ172" s="6">
        <v>0</v>
      </c>
      <c r="ET172" s="6" t="s">
        <v>174</v>
      </c>
      <c r="EU172" s="6">
        <v>0</v>
      </c>
      <c r="EV172" s="6">
        <v>0</v>
      </c>
      <c r="EW172" s="6">
        <v>0</v>
      </c>
      <c r="EX172" s="6">
        <v>0</v>
      </c>
      <c r="FA172" s="6" t="s">
        <v>174</v>
      </c>
      <c r="FB172" s="6">
        <v>0</v>
      </c>
      <c r="FC172" s="6">
        <v>0</v>
      </c>
      <c r="FD172" s="6">
        <v>0</v>
      </c>
      <c r="FE172" s="6">
        <v>0</v>
      </c>
      <c r="FH172" s="6" t="s">
        <v>174</v>
      </c>
      <c r="FI172" s="6">
        <v>0</v>
      </c>
      <c r="FJ172" s="6">
        <v>0</v>
      </c>
      <c r="FK172" s="6">
        <v>0</v>
      </c>
      <c r="FL172" s="6">
        <v>0</v>
      </c>
      <c r="FO172" s="6" t="s">
        <v>174</v>
      </c>
      <c r="FP172" s="6">
        <v>0</v>
      </c>
      <c r="FQ172" s="6">
        <v>0</v>
      </c>
      <c r="FR172" s="6">
        <v>0</v>
      </c>
      <c r="FS172" s="6">
        <v>0</v>
      </c>
      <c r="FV172" s="6" t="s">
        <v>174</v>
      </c>
      <c r="FW172" s="6">
        <v>0</v>
      </c>
      <c r="FX172" s="6">
        <v>0</v>
      </c>
      <c r="FY172" s="6">
        <v>0</v>
      </c>
      <c r="FZ172" s="6">
        <v>0</v>
      </c>
      <c r="GC172" s="6" t="s">
        <v>174</v>
      </c>
      <c r="GD172" s="6">
        <v>0</v>
      </c>
      <c r="GE172" s="6">
        <v>0</v>
      </c>
      <c r="GF172" s="6">
        <v>0</v>
      </c>
      <c r="GG172" s="6">
        <v>0</v>
      </c>
      <c r="GJ172" s="58" t="s">
        <v>174</v>
      </c>
      <c r="GK172" s="58">
        <v>0</v>
      </c>
      <c r="GL172" s="58">
        <v>0</v>
      </c>
      <c r="GM172" s="58">
        <v>0</v>
      </c>
      <c r="GN172" s="58">
        <v>0</v>
      </c>
      <c r="GQ172" s="58" t="s">
        <v>174</v>
      </c>
      <c r="GR172" s="58">
        <v>0</v>
      </c>
      <c r="GS172" s="58">
        <v>0</v>
      </c>
      <c r="GT172" s="58">
        <v>0</v>
      </c>
      <c r="GU172" s="58">
        <v>0</v>
      </c>
      <c r="GX172" s="62" t="s">
        <v>174</v>
      </c>
      <c r="GY172" s="62">
        <v>0</v>
      </c>
      <c r="GZ172" s="62">
        <v>0</v>
      </c>
      <c r="HA172" s="62">
        <v>0</v>
      </c>
      <c r="HB172" s="62">
        <v>0</v>
      </c>
      <c r="HE172" s="66" t="s">
        <v>174</v>
      </c>
      <c r="HF172" s="66">
        <v>0</v>
      </c>
      <c r="HG172" s="66">
        <v>0</v>
      </c>
      <c r="HH172" s="66">
        <v>0</v>
      </c>
      <c r="HI172" s="66">
        <v>0</v>
      </c>
      <c r="HL172" s="66" t="s">
        <v>174</v>
      </c>
      <c r="HM172" s="66">
        <v>0</v>
      </c>
      <c r="HN172" s="66">
        <v>0</v>
      </c>
      <c r="HO172" s="66">
        <v>0</v>
      </c>
      <c r="HP172" s="66">
        <v>0</v>
      </c>
      <c r="HS172" s="66" t="s">
        <v>174</v>
      </c>
      <c r="HT172" s="66">
        <v>0</v>
      </c>
      <c r="HU172" s="66">
        <v>0</v>
      </c>
      <c r="HV172" s="66">
        <v>0</v>
      </c>
      <c r="HW172" s="66">
        <v>0</v>
      </c>
      <c r="HZ172" s="66" t="s">
        <v>174</v>
      </c>
      <c r="IA172" s="75">
        <v>0.05</v>
      </c>
      <c r="IB172" s="75">
        <v>0</v>
      </c>
      <c r="IC172" s="75">
        <v>0.08</v>
      </c>
      <c r="ID172" s="75">
        <v>0</v>
      </c>
      <c r="IG172" s="66" t="s">
        <v>174</v>
      </c>
      <c r="IH172" s="66">
        <v>0</v>
      </c>
      <c r="II172" s="66">
        <v>0</v>
      </c>
      <c r="IJ172" s="66">
        <v>0</v>
      </c>
      <c r="IK172" s="66">
        <v>0</v>
      </c>
      <c r="IN172" s="66" t="s">
        <v>174</v>
      </c>
      <c r="IO172" s="66">
        <v>0</v>
      </c>
      <c r="IP172" s="66">
        <v>0</v>
      </c>
      <c r="IQ172" s="66">
        <v>0</v>
      </c>
      <c r="IR172" s="66">
        <v>0</v>
      </c>
      <c r="IU172" s="66" t="s">
        <v>174</v>
      </c>
      <c r="IV172" s="66">
        <v>0</v>
      </c>
      <c r="IW172" s="66">
        <v>0</v>
      </c>
      <c r="IX172" s="66">
        <v>0</v>
      </c>
      <c r="IY172" s="66">
        <v>0</v>
      </c>
      <c r="JB172" s="66" t="s">
        <v>174</v>
      </c>
      <c r="JC172" s="76">
        <v>0</v>
      </c>
      <c r="JD172" s="76">
        <v>0</v>
      </c>
      <c r="JE172" s="76">
        <v>0</v>
      </c>
      <c r="JF172" s="76">
        <v>0</v>
      </c>
      <c r="JI172" s="66" t="s">
        <v>174</v>
      </c>
      <c r="JJ172" s="66">
        <v>0</v>
      </c>
      <c r="JK172" s="66">
        <v>0</v>
      </c>
      <c r="JL172" s="66">
        <v>0</v>
      </c>
      <c r="JM172" s="66">
        <v>0</v>
      </c>
      <c r="JP172" s="72" t="s">
        <v>174</v>
      </c>
      <c r="JQ172" s="72">
        <v>0</v>
      </c>
      <c r="JR172" s="72">
        <v>0</v>
      </c>
      <c r="JS172" s="72">
        <v>0</v>
      </c>
      <c r="JT172" s="72">
        <v>0</v>
      </c>
      <c r="JW172" s="76" t="s">
        <v>174</v>
      </c>
      <c r="JX172" s="76">
        <v>0</v>
      </c>
      <c r="JY172" s="76">
        <v>0</v>
      </c>
      <c r="JZ172" s="76">
        <v>0</v>
      </c>
      <c r="KA172" s="76">
        <v>0</v>
      </c>
      <c r="KD172" s="76" t="s">
        <v>174</v>
      </c>
      <c r="KE172" s="76">
        <v>0</v>
      </c>
      <c r="KF172" s="76">
        <v>0</v>
      </c>
      <c r="KG172" s="76">
        <v>0</v>
      </c>
      <c r="KH172" s="76">
        <v>0</v>
      </c>
      <c r="KK172" s="6" t="s">
        <v>174</v>
      </c>
      <c r="KL172" s="6">
        <v>0</v>
      </c>
      <c r="KM172" s="6">
        <v>0</v>
      </c>
      <c r="KN172" s="6">
        <v>0</v>
      </c>
      <c r="KO172" s="6">
        <v>0</v>
      </c>
      <c r="KR172" s="76" t="s">
        <v>174</v>
      </c>
      <c r="KS172" s="76">
        <v>0</v>
      </c>
      <c r="KT172" s="76">
        <v>0</v>
      </c>
      <c r="KU172" s="76">
        <v>0</v>
      </c>
      <c r="KV172" s="76">
        <v>0</v>
      </c>
      <c r="KY172" s="76" t="s">
        <v>174</v>
      </c>
      <c r="KZ172" s="76">
        <v>0</v>
      </c>
      <c r="LA172" s="76">
        <v>0</v>
      </c>
      <c r="LB172" s="76">
        <v>0</v>
      </c>
      <c r="LC172" s="76">
        <v>0</v>
      </c>
      <c r="LF172" s="76" t="s">
        <v>174</v>
      </c>
      <c r="LG172" s="76">
        <v>7.0000000000000007E-2</v>
      </c>
      <c r="LH172" s="76">
        <v>0</v>
      </c>
      <c r="LI172" s="76">
        <v>0.14000000000000001</v>
      </c>
      <c r="LJ172" s="76">
        <v>0</v>
      </c>
      <c r="LM172" s="76" t="s">
        <v>174</v>
      </c>
      <c r="LN172" s="76">
        <v>0</v>
      </c>
      <c r="LO172" s="76">
        <v>0</v>
      </c>
      <c r="LP172" s="76">
        <v>0</v>
      </c>
      <c r="LQ172" s="76">
        <v>0</v>
      </c>
      <c r="LR172" s="76"/>
      <c r="LS172" s="76"/>
      <c r="LT172" s="76" t="s">
        <v>174</v>
      </c>
      <c r="LU172" s="76">
        <v>0</v>
      </c>
      <c r="LV172" s="76">
        <v>0</v>
      </c>
      <c r="LW172" s="76">
        <v>0</v>
      </c>
      <c r="LX172" s="76">
        <v>0</v>
      </c>
      <c r="LY172" s="76"/>
      <c r="LZ172" s="76"/>
      <c r="MA172" s="76" t="s">
        <v>174</v>
      </c>
      <c r="MB172" s="76">
        <v>0</v>
      </c>
      <c r="MC172" s="76">
        <v>0</v>
      </c>
      <c r="MD172" s="76">
        <v>0</v>
      </c>
      <c r="ME172" s="76">
        <v>0</v>
      </c>
      <c r="MH172" s="76" t="s">
        <v>174</v>
      </c>
      <c r="MI172" s="76">
        <v>0</v>
      </c>
      <c r="MJ172" s="76">
        <v>0</v>
      </c>
      <c r="MK172" s="76">
        <v>0</v>
      </c>
      <c r="ML172" s="76">
        <v>0</v>
      </c>
      <c r="MM172" s="76"/>
      <c r="MN172" s="76"/>
      <c r="MO172" s="76" t="s">
        <v>174</v>
      </c>
      <c r="MP172" s="76">
        <v>0</v>
      </c>
      <c r="MQ172" s="76">
        <v>0</v>
      </c>
      <c r="MR172" s="76">
        <v>0</v>
      </c>
      <c r="MS172" s="76">
        <v>0</v>
      </c>
    </row>
    <row r="173" spans="1:357" x14ac:dyDescent="0.25">
      <c r="A173" s="1">
        <v>8.4</v>
      </c>
      <c r="B173" s="1">
        <v>8.4499999999999993</v>
      </c>
      <c r="C173" s="1" t="s">
        <v>175</v>
      </c>
      <c r="D173" s="1">
        <v>0</v>
      </c>
      <c r="E173" s="1">
        <v>0</v>
      </c>
      <c r="F173" s="1">
        <v>0</v>
      </c>
      <c r="G173" s="1">
        <v>0</v>
      </c>
      <c r="H173" s="1"/>
      <c r="I173" s="1"/>
      <c r="J173" s="1" t="s">
        <v>175</v>
      </c>
      <c r="K173" s="1">
        <v>0</v>
      </c>
      <c r="L173" s="1">
        <v>0</v>
      </c>
      <c r="M173" s="1">
        <v>0</v>
      </c>
      <c r="N173" s="1">
        <v>0</v>
      </c>
      <c r="O173" s="1"/>
      <c r="P173" s="1"/>
      <c r="Q173" s="1" t="s">
        <v>175</v>
      </c>
      <c r="R173" s="1">
        <v>0.04</v>
      </c>
      <c r="S173" s="1">
        <v>0.18</v>
      </c>
      <c r="T173" s="1">
        <v>0</v>
      </c>
      <c r="U173" s="1">
        <v>0</v>
      </c>
      <c r="V173" s="1"/>
      <c r="W173" s="1"/>
      <c r="X173" s="1" t="s">
        <v>175</v>
      </c>
      <c r="Y173" s="1">
        <v>0</v>
      </c>
      <c r="Z173" s="1">
        <v>0</v>
      </c>
      <c r="AA173" s="1">
        <v>0</v>
      </c>
      <c r="AB173" s="1">
        <v>0</v>
      </c>
      <c r="AC173" s="1"/>
      <c r="AD173" s="1"/>
      <c r="AE173" s="6" t="s">
        <v>175</v>
      </c>
      <c r="AF173" s="6">
        <v>0</v>
      </c>
      <c r="AG173" s="6">
        <v>0</v>
      </c>
      <c r="AH173" s="6">
        <v>0</v>
      </c>
      <c r="AI173" s="6">
        <v>0</v>
      </c>
      <c r="AJ173" s="1"/>
      <c r="AK173" s="1"/>
      <c r="AL173" s="6" t="s">
        <v>175</v>
      </c>
      <c r="AM173" s="6">
        <v>0</v>
      </c>
      <c r="AN173" s="6">
        <v>0</v>
      </c>
      <c r="AO173" s="6">
        <v>0</v>
      </c>
      <c r="AP173" s="6">
        <v>0</v>
      </c>
      <c r="AQ173" s="1"/>
      <c r="AR173" s="1"/>
      <c r="AS173" s="6" t="s">
        <v>175</v>
      </c>
      <c r="AT173" s="6">
        <v>0</v>
      </c>
      <c r="AU173" s="6">
        <v>0</v>
      </c>
      <c r="AV173" s="6">
        <v>0</v>
      </c>
      <c r="AW173" s="6">
        <v>0</v>
      </c>
      <c r="AZ173" s="6" t="s">
        <v>175</v>
      </c>
      <c r="BA173" s="6">
        <v>0</v>
      </c>
      <c r="BB173" s="6">
        <v>0</v>
      </c>
      <c r="BC173" s="6">
        <v>0</v>
      </c>
      <c r="BD173" s="6">
        <v>0</v>
      </c>
      <c r="BG173" s="6" t="s">
        <v>175</v>
      </c>
      <c r="BH173" s="6">
        <v>0</v>
      </c>
      <c r="BI173" s="6">
        <v>0</v>
      </c>
      <c r="BJ173" s="6">
        <v>0</v>
      </c>
      <c r="BK173" s="6">
        <v>0</v>
      </c>
      <c r="BN173" s="6" t="s">
        <v>175</v>
      </c>
      <c r="BO173" s="6">
        <v>0.03</v>
      </c>
      <c r="BP173" s="6">
        <v>0</v>
      </c>
      <c r="BQ173" s="6">
        <v>7.0000000000000007E-2</v>
      </c>
      <c r="BR173" s="6">
        <v>0</v>
      </c>
      <c r="BU173" s="6" t="s">
        <v>175</v>
      </c>
      <c r="BV173" s="6">
        <v>0</v>
      </c>
      <c r="BW173" s="6">
        <v>0</v>
      </c>
      <c r="BX173" s="6">
        <v>0</v>
      </c>
      <c r="BY173" s="6">
        <v>0</v>
      </c>
      <c r="CB173" s="6" t="s">
        <v>175</v>
      </c>
      <c r="CC173" s="6">
        <v>0</v>
      </c>
      <c r="CD173" s="6">
        <v>0</v>
      </c>
      <c r="CE173" s="6">
        <v>0</v>
      </c>
      <c r="CF173" s="6">
        <v>0</v>
      </c>
      <c r="CI173" s="6" t="s">
        <v>175</v>
      </c>
      <c r="CJ173" s="6">
        <v>0</v>
      </c>
      <c r="CK173" s="6">
        <v>0</v>
      </c>
      <c r="CL173" s="6">
        <v>0</v>
      </c>
      <c r="CM173" s="6">
        <v>0</v>
      </c>
      <c r="CP173" s="6" t="s">
        <v>175</v>
      </c>
      <c r="CQ173" s="6">
        <v>0</v>
      </c>
      <c r="CR173" s="6">
        <v>0</v>
      </c>
      <c r="CS173" s="6">
        <v>0</v>
      </c>
      <c r="CT173" s="6">
        <v>0</v>
      </c>
      <c r="CW173" s="6" t="s">
        <v>175</v>
      </c>
      <c r="CX173" s="6">
        <v>0</v>
      </c>
      <c r="CY173" s="6">
        <v>0</v>
      </c>
      <c r="CZ173" s="6">
        <v>0</v>
      </c>
      <c r="DA173" s="6">
        <v>0</v>
      </c>
      <c r="DD173" s="6" t="s">
        <v>175</v>
      </c>
      <c r="DE173" s="6">
        <v>0</v>
      </c>
      <c r="DF173" s="6">
        <v>0</v>
      </c>
      <c r="DG173" s="6">
        <v>0</v>
      </c>
      <c r="DH173" s="6">
        <v>0</v>
      </c>
      <c r="DK173" s="6" t="s">
        <v>175</v>
      </c>
      <c r="DL173" s="6">
        <v>0</v>
      </c>
      <c r="DM173" s="6">
        <v>0</v>
      </c>
      <c r="DN173" s="6">
        <v>0</v>
      </c>
      <c r="DO173" s="6">
        <v>0</v>
      </c>
      <c r="DR173" s="6" t="s">
        <v>175</v>
      </c>
      <c r="DS173" s="6">
        <v>0</v>
      </c>
      <c r="DT173" s="6">
        <v>0</v>
      </c>
      <c r="DU173" s="6">
        <v>0</v>
      </c>
      <c r="DV173" s="6">
        <v>0</v>
      </c>
      <c r="DY173" s="6" t="s">
        <v>175</v>
      </c>
      <c r="DZ173" s="6">
        <v>0</v>
      </c>
      <c r="EA173" s="6">
        <v>0</v>
      </c>
      <c r="EB173" s="6">
        <v>0</v>
      </c>
      <c r="EC173" s="6">
        <v>0</v>
      </c>
      <c r="EF173" s="6" t="s">
        <v>175</v>
      </c>
      <c r="EG173" s="6">
        <v>0</v>
      </c>
      <c r="EH173" s="6">
        <v>0</v>
      </c>
      <c r="EI173" s="6">
        <v>0</v>
      </c>
      <c r="EJ173" s="6">
        <v>0</v>
      </c>
      <c r="EM173" s="6" t="s">
        <v>175</v>
      </c>
      <c r="EN173" s="6">
        <v>0</v>
      </c>
      <c r="EO173" s="6">
        <v>0</v>
      </c>
      <c r="EP173" s="6">
        <v>0</v>
      </c>
      <c r="EQ173" s="6">
        <v>0</v>
      </c>
      <c r="ET173" s="6" t="s">
        <v>175</v>
      </c>
      <c r="EU173" s="6">
        <v>0</v>
      </c>
      <c r="EV173" s="6">
        <v>0</v>
      </c>
      <c r="EW173" s="6">
        <v>0</v>
      </c>
      <c r="EX173" s="6">
        <v>0</v>
      </c>
      <c r="FA173" s="6" t="s">
        <v>175</v>
      </c>
      <c r="FB173" s="6">
        <v>0</v>
      </c>
      <c r="FC173" s="6">
        <v>0</v>
      </c>
      <c r="FD173" s="6">
        <v>0</v>
      </c>
      <c r="FE173" s="6">
        <v>0</v>
      </c>
      <c r="FH173" s="6" t="s">
        <v>175</v>
      </c>
      <c r="FI173" s="6">
        <v>0</v>
      </c>
      <c r="FJ173" s="6">
        <v>0</v>
      </c>
      <c r="FK173" s="6">
        <v>0</v>
      </c>
      <c r="FL173" s="6">
        <v>0</v>
      </c>
      <c r="FO173" s="6" t="s">
        <v>175</v>
      </c>
      <c r="FP173" s="6">
        <v>0</v>
      </c>
      <c r="FQ173" s="6">
        <v>0</v>
      </c>
      <c r="FR173" s="6">
        <v>0</v>
      </c>
      <c r="FS173" s="6">
        <v>0</v>
      </c>
      <c r="FV173" s="6" t="s">
        <v>175</v>
      </c>
      <c r="FW173" s="6">
        <v>0</v>
      </c>
      <c r="FX173" s="6">
        <v>0</v>
      </c>
      <c r="FY173" s="6">
        <v>0</v>
      </c>
      <c r="FZ173" s="6">
        <v>0</v>
      </c>
      <c r="GC173" s="6" t="s">
        <v>175</v>
      </c>
      <c r="GD173" s="6">
        <v>0</v>
      </c>
      <c r="GE173" s="6">
        <v>0</v>
      </c>
      <c r="GF173" s="6">
        <v>0</v>
      </c>
      <c r="GG173" s="6">
        <v>0</v>
      </c>
      <c r="GJ173" s="58" t="s">
        <v>175</v>
      </c>
      <c r="GK173" s="58">
        <v>0.06</v>
      </c>
      <c r="GL173" s="58">
        <v>0</v>
      </c>
      <c r="GM173" s="58">
        <v>0.1</v>
      </c>
      <c r="GN173" s="58">
        <v>0</v>
      </c>
      <c r="GQ173" s="58" t="s">
        <v>175</v>
      </c>
      <c r="GR173" s="58">
        <v>0</v>
      </c>
      <c r="GS173" s="58">
        <v>0</v>
      </c>
      <c r="GT173" s="58">
        <v>0</v>
      </c>
      <c r="GU173" s="58">
        <v>0</v>
      </c>
      <c r="GX173" s="62" t="s">
        <v>175</v>
      </c>
      <c r="GY173" s="62">
        <v>0</v>
      </c>
      <c r="GZ173" s="62">
        <v>0</v>
      </c>
      <c r="HA173" s="62">
        <v>0</v>
      </c>
      <c r="HB173" s="62">
        <v>0</v>
      </c>
      <c r="HE173" s="66" t="s">
        <v>175</v>
      </c>
      <c r="HF173" s="66">
        <v>0.05</v>
      </c>
      <c r="HG173" s="66">
        <v>0.2</v>
      </c>
      <c r="HH173" s="66">
        <v>0</v>
      </c>
      <c r="HI173" s="66">
        <v>0</v>
      </c>
      <c r="HL173" s="66" t="s">
        <v>175</v>
      </c>
      <c r="HM173" s="66">
        <v>0</v>
      </c>
      <c r="HN173" s="66">
        <v>0</v>
      </c>
      <c r="HO173" s="66">
        <v>0</v>
      </c>
      <c r="HP173" s="66">
        <v>0</v>
      </c>
      <c r="HS173" s="66" t="s">
        <v>175</v>
      </c>
      <c r="HT173" s="66">
        <v>0</v>
      </c>
      <c r="HU173" s="66">
        <v>0</v>
      </c>
      <c r="HV173" s="66">
        <v>0</v>
      </c>
      <c r="HW173" s="66">
        <v>0</v>
      </c>
      <c r="HZ173" s="66" t="s">
        <v>175</v>
      </c>
      <c r="IA173" s="75">
        <v>0</v>
      </c>
      <c r="IB173" s="75">
        <v>0</v>
      </c>
      <c r="IC173" s="75">
        <v>0</v>
      </c>
      <c r="ID173" s="75">
        <v>0</v>
      </c>
      <c r="IG173" s="66" t="s">
        <v>175</v>
      </c>
      <c r="IH173" s="66">
        <v>0</v>
      </c>
      <c r="II173" s="66">
        <v>0</v>
      </c>
      <c r="IJ173" s="66">
        <v>0</v>
      </c>
      <c r="IK173" s="66">
        <v>0</v>
      </c>
      <c r="IN173" s="66" t="s">
        <v>175</v>
      </c>
      <c r="IO173" s="66">
        <v>0</v>
      </c>
      <c r="IP173" s="66">
        <v>0</v>
      </c>
      <c r="IQ173" s="66">
        <v>0</v>
      </c>
      <c r="IR173" s="66">
        <v>0</v>
      </c>
      <c r="IU173" s="66" t="s">
        <v>175</v>
      </c>
      <c r="IV173" s="66">
        <v>0</v>
      </c>
      <c r="IW173" s="66">
        <v>0</v>
      </c>
      <c r="IX173" s="66">
        <v>0</v>
      </c>
      <c r="IY173" s="66">
        <v>0</v>
      </c>
      <c r="JB173" s="66" t="s">
        <v>175</v>
      </c>
      <c r="JC173" s="76">
        <v>0</v>
      </c>
      <c r="JD173" s="76">
        <v>0</v>
      </c>
      <c r="JE173" s="76">
        <v>0</v>
      </c>
      <c r="JF173" s="76">
        <v>0</v>
      </c>
      <c r="JI173" s="66" t="s">
        <v>175</v>
      </c>
      <c r="JJ173" s="66">
        <v>0</v>
      </c>
      <c r="JK173" s="66">
        <v>0</v>
      </c>
      <c r="JL173" s="66">
        <v>0</v>
      </c>
      <c r="JM173" s="66">
        <v>0</v>
      </c>
      <c r="JP173" s="72" t="s">
        <v>175</v>
      </c>
      <c r="JQ173" s="72">
        <v>0</v>
      </c>
      <c r="JR173" s="72">
        <v>0</v>
      </c>
      <c r="JS173" s="72">
        <v>0</v>
      </c>
      <c r="JT173" s="72">
        <v>0</v>
      </c>
      <c r="JW173" s="76" t="s">
        <v>175</v>
      </c>
      <c r="JX173" s="76">
        <v>0</v>
      </c>
      <c r="JY173" s="76">
        <v>0</v>
      </c>
      <c r="JZ173" s="76">
        <v>0</v>
      </c>
      <c r="KA173" s="76">
        <v>0</v>
      </c>
      <c r="KD173" s="76" t="s">
        <v>175</v>
      </c>
      <c r="KE173" s="76">
        <v>0</v>
      </c>
      <c r="KF173" s="76">
        <v>0</v>
      </c>
      <c r="KG173" s="76">
        <v>0</v>
      </c>
      <c r="KH173" s="76">
        <v>0</v>
      </c>
      <c r="KK173" s="6" t="s">
        <v>175</v>
      </c>
      <c r="KL173" s="6">
        <v>0</v>
      </c>
      <c r="KM173" s="6">
        <v>0</v>
      </c>
      <c r="KN173" s="6">
        <v>0</v>
      </c>
      <c r="KO173" s="6">
        <v>0</v>
      </c>
      <c r="KR173" s="76" t="s">
        <v>175</v>
      </c>
      <c r="KS173" s="76">
        <v>0</v>
      </c>
      <c r="KT173" s="76">
        <v>0</v>
      </c>
      <c r="KU173" s="76">
        <v>0</v>
      </c>
      <c r="KV173" s="76">
        <v>0</v>
      </c>
      <c r="KY173" s="76" t="s">
        <v>175</v>
      </c>
      <c r="KZ173" s="76">
        <v>0</v>
      </c>
      <c r="LA173" s="76">
        <v>0</v>
      </c>
      <c r="LB173" s="76">
        <v>0</v>
      </c>
      <c r="LC173" s="76">
        <v>0</v>
      </c>
      <c r="LF173" s="76" t="s">
        <v>175</v>
      </c>
      <c r="LG173" s="76">
        <v>0</v>
      </c>
      <c r="LH173" s="76">
        <v>0</v>
      </c>
      <c r="LI173" s="76">
        <v>0</v>
      </c>
      <c r="LJ173" s="76">
        <v>0</v>
      </c>
      <c r="LM173" s="76" t="s">
        <v>175</v>
      </c>
      <c r="LN173" s="76">
        <v>0</v>
      </c>
      <c r="LO173" s="76">
        <v>0</v>
      </c>
      <c r="LP173" s="76">
        <v>0</v>
      </c>
      <c r="LQ173" s="76">
        <v>0</v>
      </c>
      <c r="LR173" s="76"/>
      <c r="LS173" s="76"/>
      <c r="LT173" s="76" t="s">
        <v>175</v>
      </c>
      <c r="LU173" s="76">
        <v>0</v>
      </c>
      <c r="LV173" s="76">
        <v>0</v>
      </c>
      <c r="LW173" s="76">
        <v>0</v>
      </c>
      <c r="LX173" s="76">
        <v>0</v>
      </c>
      <c r="LY173" s="76"/>
      <c r="LZ173" s="76"/>
      <c r="MA173" s="76" t="s">
        <v>175</v>
      </c>
      <c r="MB173" s="76">
        <v>0</v>
      </c>
      <c r="MC173" s="76">
        <v>0</v>
      </c>
      <c r="MD173" s="76">
        <v>0</v>
      </c>
      <c r="ME173" s="76">
        <v>0</v>
      </c>
      <c r="MH173" s="76" t="s">
        <v>175</v>
      </c>
      <c r="MI173" s="76">
        <v>0</v>
      </c>
      <c r="MJ173" s="76">
        <v>0</v>
      </c>
      <c r="MK173" s="76">
        <v>0</v>
      </c>
      <c r="ML173" s="76">
        <v>0</v>
      </c>
      <c r="MM173" s="76"/>
      <c r="MN173" s="76"/>
      <c r="MO173" s="76" t="s">
        <v>175</v>
      </c>
      <c r="MP173" s="76">
        <v>0</v>
      </c>
      <c r="MQ173" s="76">
        <v>0</v>
      </c>
      <c r="MR173" s="76">
        <v>0</v>
      </c>
      <c r="MS173" s="76">
        <v>0</v>
      </c>
    </row>
    <row r="174" spans="1:357" x14ac:dyDescent="0.25">
      <c r="A174" s="1">
        <v>8.4499999999999993</v>
      </c>
      <c r="B174" s="1">
        <v>8.5</v>
      </c>
      <c r="C174" s="1" t="s">
        <v>176</v>
      </c>
      <c r="D174" s="1">
        <v>0</v>
      </c>
      <c r="E174" s="1">
        <v>0</v>
      </c>
      <c r="F174" s="1">
        <v>0</v>
      </c>
      <c r="G174" s="1">
        <v>0</v>
      </c>
      <c r="H174" s="1"/>
      <c r="I174" s="1"/>
      <c r="J174" s="1" t="s">
        <v>176</v>
      </c>
      <c r="K174" s="1">
        <v>0</v>
      </c>
      <c r="L174" s="1">
        <v>0</v>
      </c>
      <c r="M174" s="1">
        <v>0</v>
      </c>
      <c r="N174" s="1">
        <v>0</v>
      </c>
      <c r="O174" s="1"/>
      <c r="P174" s="1"/>
      <c r="Q174" s="1" t="s">
        <v>176</v>
      </c>
      <c r="R174" s="1">
        <v>0</v>
      </c>
      <c r="S174" s="1">
        <v>0</v>
      </c>
      <c r="T174" s="1">
        <v>0</v>
      </c>
      <c r="U174" s="1">
        <v>0</v>
      </c>
      <c r="V174" s="1"/>
      <c r="W174" s="1"/>
      <c r="X174" s="1" t="s">
        <v>176</v>
      </c>
      <c r="Y174" s="1">
        <v>0</v>
      </c>
      <c r="Z174" s="1">
        <v>0</v>
      </c>
      <c r="AA174" s="1">
        <v>0</v>
      </c>
      <c r="AB174" s="1">
        <v>0</v>
      </c>
      <c r="AC174" s="1"/>
      <c r="AD174" s="1"/>
      <c r="AE174" s="6" t="s">
        <v>176</v>
      </c>
      <c r="AF174" s="6">
        <v>0</v>
      </c>
      <c r="AG174" s="6">
        <v>0</v>
      </c>
      <c r="AH174" s="6">
        <v>0</v>
      </c>
      <c r="AI174" s="6">
        <v>0</v>
      </c>
      <c r="AJ174" s="1"/>
      <c r="AK174" s="1"/>
      <c r="AL174" s="6" t="s">
        <v>176</v>
      </c>
      <c r="AM174" s="6">
        <v>0.17</v>
      </c>
      <c r="AN174" s="6">
        <v>0</v>
      </c>
      <c r="AO174" s="6">
        <v>0.33</v>
      </c>
      <c r="AP174" s="6">
        <v>0</v>
      </c>
      <c r="AQ174" s="1"/>
      <c r="AR174" s="1"/>
      <c r="AS174" s="6" t="s">
        <v>176</v>
      </c>
      <c r="AT174" s="6">
        <v>0</v>
      </c>
      <c r="AU174" s="6">
        <v>0</v>
      </c>
      <c r="AV174" s="6">
        <v>0</v>
      </c>
      <c r="AW174" s="6">
        <v>0</v>
      </c>
      <c r="AZ174" s="6" t="s">
        <v>176</v>
      </c>
      <c r="BA174" s="6">
        <v>0</v>
      </c>
      <c r="BB174" s="6">
        <v>0</v>
      </c>
      <c r="BC174" s="6">
        <v>0</v>
      </c>
      <c r="BD174" s="6">
        <v>0</v>
      </c>
      <c r="BG174" s="6" t="s">
        <v>176</v>
      </c>
      <c r="BH174" s="6">
        <v>0</v>
      </c>
      <c r="BI174" s="6">
        <v>0</v>
      </c>
      <c r="BJ174" s="6">
        <v>0</v>
      </c>
      <c r="BK174" s="6">
        <v>0</v>
      </c>
      <c r="BN174" s="6" t="s">
        <v>176</v>
      </c>
      <c r="BO174" s="6">
        <v>0</v>
      </c>
      <c r="BP174" s="6">
        <v>0</v>
      </c>
      <c r="BQ174" s="6">
        <v>0</v>
      </c>
      <c r="BR174" s="6">
        <v>0</v>
      </c>
      <c r="BU174" s="6" t="s">
        <v>176</v>
      </c>
      <c r="BV174" s="6">
        <v>0</v>
      </c>
      <c r="BW174" s="6">
        <v>0</v>
      </c>
      <c r="BX174" s="6">
        <v>0</v>
      </c>
      <c r="BY174" s="6">
        <v>0</v>
      </c>
      <c r="CB174" s="6" t="s">
        <v>176</v>
      </c>
      <c r="CC174" s="6">
        <v>0</v>
      </c>
      <c r="CD174" s="6">
        <v>0</v>
      </c>
      <c r="CE174" s="6">
        <v>0</v>
      </c>
      <c r="CF174" s="6">
        <v>0</v>
      </c>
      <c r="CI174" s="6" t="s">
        <v>176</v>
      </c>
      <c r="CJ174" s="6">
        <v>0</v>
      </c>
      <c r="CK174" s="6">
        <v>0</v>
      </c>
      <c r="CL174" s="6">
        <v>0</v>
      </c>
      <c r="CM174" s="6">
        <v>0</v>
      </c>
      <c r="CP174" s="6" t="s">
        <v>176</v>
      </c>
      <c r="CQ174" s="6">
        <v>0</v>
      </c>
      <c r="CR174" s="6">
        <v>0</v>
      </c>
      <c r="CS174" s="6">
        <v>0</v>
      </c>
      <c r="CT174" s="6">
        <v>0</v>
      </c>
      <c r="CW174" s="6" t="s">
        <v>176</v>
      </c>
      <c r="CX174" s="6">
        <v>0</v>
      </c>
      <c r="CY174" s="6">
        <v>0</v>
      </c>
      <c r="CZ174" s="6">
        <v>0</v>
      </c>
      <c r="DA174" s="6">
        <v>0</v>
      </c>
      <c r="DD174" s="6" t="s">
        <v>176</v>
      </c>
      <c r="DE174" s="6">
        <v>0</v>
      </c>
      <c r="DF174" s="6">
        <v>0</v>
      </c>
      <c r="DG174" s="6">
        <v>0</v>
      </c>
      <c r="DH174" s="6">
        <v>0</v>
      </c>
      <c r="DK174" s="6" t="s">
        <v>176</v>
      </c>
      <c r="DL174" s="6">
        <v>0</v>
      </c>
      <c r="DM174" s="6">
        <v>0</v>
      </c>
      <c r="DN174" s="6">
        <v>0</v>
      </c>
      <c r="DO174" s="6">
        <v>0</v>
      </c>
      <c r="DR174" s="6" t="s">
        <v>176</v>
      </c>
      <c r="DS174" s="6">
        <v>0</v>
      </c>
      <c r="DT174" s="6">
        <v>0</v>
      </c>
      <c r="DU174" s="6">
        <v>0</v>
      </c>
      <c r="DV174" s="6">
        <v>0</v>
      </c>
      <c r="DY174" s="6" t="s">
        <v>176</v>
      </c>
      <c r="DZ174" s="6">
        <v>0</v>
      </c>
      <c r="EA174" s="6">
        <v>0</v>
      </c>
      <c r="EB174" s="6">
        <v>0</v>
      </c>
      <c r="EC174" s="6">
        <v>0</v>
      </c>
      <c r="EF174" s="6" t="s">
        <v>176</v>
      </c>
      <c r="EG174" s="6">
        <v>0</v>
      </c>
      <c r="EH174" s="6">
        <v>0</v>
      </c>
      <c r="EI174" s="6">
        <v>0</v>
      </c>
      <c r="EJ174" s="6">
        <v>0</v>
      </c>
      <c r="EM174" s="6" t="s">
        <v>176</v>
      </c>
      <c r="EN174" s="6">
        <v>0</v>
      </c>
      <c r="EO174" s="6">
        <v>0</v>
      </c>
      <c r="EP174" s="6">
        <v>0</v>
      </c>
      <c r="EQ174" s="6">
        <v>0</v>
      </c>
      <c r="ET174" s="6" t="s">
        <v>176</v>
      </c>
      <c r="EU174" s="6">
        <v>0</v>
      </c>
      <c r="EV174" s="6">
        <v>0</v>
      </c>
      <c r="EW174" s="6">
        <v>0</v>
      </c>
      <c r="EX174" s="6">
        <v>0</v>
      </c>
      <c r="FA174" s="6" t="s">
        <v>176</v>
      </c>
      <c r="FB174" s="6">
        <v>0</v>
      </c>
      <c r="FC174" s="6">
        <v>0</v>
      </c>
      <c r="FD174" s="6">
        <v>0</v>
      </c>
      <c r="FE174" s="6">
        <v>0</v>
      </c>
      <c r="FH174" s="6" t="s">
        <v>176</v>
      </c>
      <c r="FI174" s="6">
        <v>0</v>
      </c>
      <c r="FJ174" s="6">
        <v>0</v>
      </c>
      <c r="FK174" s="6">
        <v>0</v>
      </c>
      <c r="FL174" s="6">
        <v>0</v>
      </c>
      <c r="FO174" s="6" t="s">
        <v>176</v>
      </c>
      <c r="FP174" s="6">
        <v>0</v>
      </c>
      <c r="FQ174" s="6">
        <v>0</v>
      </c>
      <c r="FR174" s="6">
        <v>0</v>
      </c>
      <c r="FS174" s="6">
        <v>0</v>
      </c>
      <c r="FV174" s="6" t="s">
        <v>176</v>
      </c>
      <c r="FW174" s="6">
        <v>0</v>
      </c>
      <c r="FX174" s="6">
        <v>0</v>
      </c>
      <c r="FY174" s="6">
        <v>0</v>
      </c>
      <c r="FZ174" s="6">
        <v>0</v>
      </c>
      <c r="GC174" s="6" t="s">
        <v>176</v>
      </c>
      <c r="GD174" s="6">
        <v>0</v>
      </c>
      <c r="GE174" s="6">
        <v>0</v>
      </c>
      <c r="GF174" s="6">
        <v>0</v>
      </c>
      <c r="GG174" s="6">
        <v>0</v>
      </c>
      <c r="GJ174" s="58" t="s">
        <v>176</v>
      </c>
      <c r="GK174" s="58">
        <v>0</v>
      </c>
      <c r="GL174" s="58">
        <v>0</v>
      </c>
      <c r="GM174" s="58">
        <v>0</v>
      </c>
      <c r="GN174" s="58">
        <v>0</v>
      </c>
      <c r="GQ174" s="58" t="s">
        <v>176</v>
      </c>
      <c r="GR174" s="58">
        <v>0</v>
      </c>
      <c r="GS174" s="58">
        <v>0</v>
      </c>
      <c r="GT174" s="58">
        <v>0</v>
      </c>
      <c r="GU174" s="58">
        <v>0</v>
      </c>
      <c r="GX174" s="62" t="s">
        <v>176</v>
      </c>
      <c r="GY174" s="62">
        <v>0</v>
      </c>
      <c r="GZ174" s="62">
        <v>0</v>
      </c>
      <c r="HA174" s="62">
        <v>0</v>
      </c>
      <c r="HB174" s="62">
        <v>0</v>
      </c>
      <c r="HE174" s="66" t="s">
        <v>176</v>
      </c>
      <c r="HF174" s="66">
        <v>0</v>
      </c>
      <c r="HG174" s="66">
        <v>0</v>
      </c>
      <c r="HH174" s="66">
        <v>0</v>
      </c>
      <c r="HI174" s="66">
        <v>0</v>
      </c>
      <c r="HL174" s="66" t="s">
        <v>176</v>
      </c>
      <c r="HM174" s="66">
        <v>0</v>
      </c>
      <c r="HN174" s="66">
        <v>0</v>
      </c>
      <c r="HO174" s="66">
        <v>0</v>
      </c>
      <c r="HP174" s="66">
        <v>0</v>
      </c>
      <c r="HS174" s="66" t="s">
        <v>176</v>
      </c>
      <c r="HT174" s="66">
        <v>0</v>
      </c>
      <c r="HU174" s="66">
        <v>0</v>
      </c>
      <c r="HV174" s="66">
        <v>0</v>
      </c>
      <c r="HW174" s="66">
        <v>0</v>
      </c>
      <c r="HZ174" s="66" t="s">
        <v>176</v>
      </c>
      <c r="IA174" s="75">
        <v>0</v>
      </c>
      <c r="IB174" s="75">
        <v>0</v>
      </c>
      <c r="IC174" s="75">
        <v>0</v>
      </c>
      <c r="ID174" s="75">
        <v>0</v>
      </c>
      <c r="IG174" s="66" t="s">
        <v>176</v>
      </c>
      <c r="IH174" s="66">
        <v>0</v>
      </c>
      <c r="II174" s="66">
        <v>0</v>
      </c>
      <c r="IJ174" s="66">
        <v>0</v>
      </c>
      <c r="IK174" s="66">
        <v>0</v>
      </c>
      <c r="IN174" s="66" t="s">
        <v>176</v>
      </c>
      <c r="IO174" s="66">
        <v>0</v>
      </c>
      <c r="IP174" s="66">
        <v>0</v>
      </c>
      <c r="IQ174" s="66">
        <v>0</v>
      </c>
      <c r="IR174" s="66">
        <v>0</v>
      </c>
      <c r="IU174" s="66" t="s">
        <v>176</v>
      </c>
      <c r="IV174" s="66">
        <v>0</v>
      </c>
      <c r="IW174" s="66">
        <v>0</v>
      </c>
      <c r="IX174" s="66">
        <v>0</v>
      </c>
      <c r="IY174" s="66">
        <v>0</v>
      </c>
      <c r="JB174" s="66" t="s">
        <v>176</v>
      </c>
      <c r="JC174" s="76">
        <v>0</v>
      </c>
      <c r="JD174" s="76">
        <v>0</v>
      </c>
      <c r="JE174" s="76">
        <v>0</v>
      </c>
      <c r="JF174" s="76">
        <v>0</v>
      </c>
      <c r="JI174" s="66" t="s">
        <v>176</v>
      </c>
      <c r="JJ174" s="66">
        <v>0</v>
      </c>
      <c r="JK174" s="66">
        <v>0</v>
      </c>
      <c r="JL174" s="66">
        <v>0</v>
      </c>
      <c r="JM174" s="66">
        <v>0</v>
      </c>
      <c r="JP174" s="72" t="s">
        <v>176</v>
      </c>
      <c r="JQ174" s="72">
        <v>0</v>
      </c>
      <c r="JR174" s="72">
        <v>0</v>
      </c>
      <c r="JS174" s="72">
        <v>0</v>
      </c>
      <c r="JT174" s="72">
        <v>0</v>
      </c>
      <c r="JW174" s="76" t="s">
        <v>176</v>
      </c>
      <c r="JX174" s="76">
        <v>0</v>
      </c>
      <c r="JY174" s="76">
        <v>0</v>
      </c>
      <c r="JZ174" s="76">
        <v>0</v>
      </c>
      <c r="KA174" s="76">
        <v>0</v>
      </c>
      <c r="KD174" s="76" t="s">
        <v>176</v>
      </c>
      <c r="KE174" s="76">
        <v>0</v>
      </c>
      <c r="KF174" s="76">
        <v>0</v>
      </c>
      <c r="KG174" s="76">
        <v>0</v>
      </c>
      <c r="KH174" s="76">
        <v>0</v>
      </c>
      <c r="KK174" s="6" t="s">
        <v>176</v>
      </c>
      <c r="KL174" s="6">
        <v>0</v>
      </c>
      <c r="KM174" s="6">
        <v>0</v>
      </c>
      <c r="KN174" s="6">
        <v>0</v>
      </c>
      <c r="KO174" s="6">
        <v>0</v>
      </c>
      <c r="KR174" s="76" t="s">
        <v>176</v>
      </c>
      <c r="KS174" s="76">
        <v>0</v>
      </c>
      <c r="KT174" s="76">
        <v>0</v>
      </c>
      <c r="KU174" s="76">
        <v>0</v>
      </c>
      <c r="KV174" s="76">
        <v>0</v>
      </c>
      <c r="KY174" s="76" t="s">
        <v>176</v>
      </c>
      <c r="KZ174" s="76">
        <v>0</v>
      </c>
      <c r="LA174" s="76">
        <v>0</v>
      </c>
      <c r="LB174" s="76">
        <v>0</v>
      </c>
      <c r="LC174" s="76">
        <v>0</v>
      </c>
      <c r="LF174" s="76" t="s">
        <v>176</v>
      </c>
      <c r="LG174" s="76">
        <v>0</v>
      </c>
      <c r="LH174" s="76">
        <v>0</v>
      </c>
      <c r="LI174" s="76">
        <v>0</v>
      </c>
      <c r="LJ174" s="76">
        <v>0</v>
      </c>
      <c r="LM174" s="76" t="s">
        <v>176</v>
      </c>
      <c r="LN174" s="76">
        <v>0</v>
      </c>
      <c r="LO174" s="76">
        <v>0</v>
      </c>
      <c r="LP174" s="76">
        <v>0</v>
      </c>
      <c r="LQ174" s="76">
        <v>0</v>
      </c>
      <c r="LR174" s="76"/>
      <c r="LS174" s="76"/>
      <c r="LT174" s="76" t="s">
        <v>176</v>
      </c>
      <c r="LU174" s="76">
        <v>0</v>
      </c>
      <c r="LV174" s="76">
        <v>0</v>
      </c>
      <c r="LW174" s="76">
        <v>0</v>
      </c>
      <c r="LX174" s="76">
        <v>0</v>
      </c>
      <c r="LY174" s="76"/>
      <c r="LZ174" s="76"/>
      <c r="MA174" s="76" t="s">
        <v>176</v>
      </c>
      <c r="MB174" s="76">
        <v>0</v>
      </c>
      <c r="MC174" s="76">
        <v>0</v>
      </c>
      <c r="MD174" s="76">
        <v>0</v>
      </c>
      <c r="ME174" s="76">
        <v>0</v>
      </c>
      <c r="MH174" s="76" t="s">
        <v>176</v>
      </c>
      <c r="MI174" s="76">
        <v>0</v>
      </c>
      <c r="MJ174" s="76">
        <v>0</v>
      </c>
      <c r="MK174" s="76">
        <v>0</v>
      </c>
      <c r="ML174" s="76">
        <v>0</v>
      </c>
      <c r="MM174" s="76"/>
      <c r="MN174" s="76"/>
      <c r="MO174" s="76" t="s">
        <v>176</v>
      </c>
      <c r="MP174" s="76">
        <v>0</v>
      </c>
      <c r="MQ174" s="76">
        <v>0</v>
      </c>
      <c r="MR174" s="76">
        <v>0</v>
      </c>
      <c r="MS174" s="76">
        <v>0</v>
      </c>
    </row>
    <row r="175" spans="1:357" x14ac:dyDescent="0.25">
      <c r="A175" s="1">
        <v>8.5</v>
      </c>
      <c r="B175" s="1">
        <v>8.5500000000000007</v>
      </c>
      <c r="C175" s="1" t="s">
        <v>177</v>
      </c>
      <c r="D175" s="1">
        <v>0</v>
      </c>
      <c r="E175" s="1">
        <v>0</v>
      </c>
      <c r="F175" s="1">
        <v>0</v>
      </c>
      <c r="G175" s="1">
        <v>0</v>
      </c>
      <c r="H175" s="1"/>
      <c r="I175" s="1"/>
      <c r="J175" s="1" t="s">
        <v>177</v>
      </c>
      <c r="K175" s="1">
        <v>0</v>
      </c>
      <c r="L175" s="1">
        <v>0</v>
      </c>
      <c r="M175" s="1">
        <v>0</v>
      </c>
      <c r="N175" s="1">
        <v>0</v>
      </c>
      <c r="O175" s="1"/>
      <c r="P175" s="1"/>
      <c r="Q175" s="1" t="s">
        <v>177</v>
      </c>
      <c r="R175" s="1">
        <v>0</v>
      </c>
      <c r="S175" s="1">
        <v>0</v>
      </c>
      <c r="T175" s="1">
        <v>0</v>
      </c>
      <c r="U175" s="1">
        <v>0</v>
      </c>
      <c r="V175" s="1"/>
      <c r="W175" s="1"/>
      <c r="X175" s="1" t="s">
        <v>177</v>
      </c>
      <c r="Y175" s="1">
        <v>0</v>
      </c>
      <c r="Z175" s="1">
        <v>0</v>
      </c>
      <c r="AA175" s="1">
        <v>0</v>
      </c>
      <c r="AB175" s="1">
        <v>0</v>
      </c>
      <c r="AC175" s="1"/>
      <c r="AD175" s="1"/>
      <c r="AE175" s="6" t="s">
        <v>177</v>
      </c>
      <c r="AF175" s="6">
        <v>0.04</v>
      </c>
      <c r="AG175" s="6">
        <v>0.17</v>
      </c>
      <c r="AH175" s="6">
        <v>0</v>
      </c>
      <c r="AI175" s="6">
        <v>0</v>
      </c>
      <c r="AJ175" s="1"/>
      <c r="AK175" s="1"/>
      <c r="AL175" s="6" t="s">
        <v>177</v>
      </c>
      <c r="AM175" s="6">
        <v>0</v>
      </c>
      <c r="AN175" s="6">
        <v>0</v>
      </c>
      <c r="AO175" s="6">
        <v>0</v>
      </c>
      <c r="AP175" s="6">
        <v>0</v>
      </c>
      <c r="AQ175" s="1"/>
      <c r="AR175" s="1"/>
      <c r="AS175" s="6" t="s">
        <v>177</v>
      </c>
      <c r="AT175" s="6">
        <v>0.09</v>
      </c>
      <c r="AU175" s="6">
        <v>0.35</v>
      </c>
      <c r="AV175" s="6">
        <v>0</v>
      </c>
      <c r="AW175" s="6">
        <v>0</v>
      </c>
      <c r="AZ175" s="6" t="s">
        <v>177</v>
      </c>
      <c r="BA175" s="6">
        <v>0.1</v>
      </c>
      <c r="BB175" s="6">
        <v>0</v>
      </c>
      <c r="BC175" s="6">
        <v>0.21</v>
      </c>
      <c r="BD175" s="6">
        <v>0</v>
      </c>
      <c r="BG175" s="6" t="s">
        <v>177</v>
      </c>
      <c r="BH175" s="6">
        <v>0.32</v>
      </c>
      <c r="BI175" s="6">
        <v>0</v>
      </c>
      <c r="BJ175" s="6">
        <v>0.57999999999999996</v>
      </c>
      <c r="BK175" s="6">
        <v>0</v>
      </c>
      <c r="BN175" s="6" t="s">
        <v>177</v>
      </c>
      <c r="BO175" s="6">
        <v>0.14000000000000001</v>
      </c>
      <c r="BP175" s="6">
        <v>0</v>
      </c>
      <c r="BQ175" s="6">
        <v>0.3</v>
      </c>
      <c r="BR175" s="6">
        <v>0</v>
      </c>
      <c r="BU175" s="6" t="s">
        <v>177</v>
      </c>
      <c r="BV175" s="6">
        <v>0</v>
      </c>
      <c r="BW175" s="6">
        <v>0</v>
      </c>
      <c r="BX175" s="6">
        <v>0</v>
      </c>
      <c r="BY175" s="6">
        <v>0</v>
      </c>
      <c r="CB175" s="6" t="s">
        <v>177</v>
      </c>
      <c r="CC175" s="6">
        <v>0.05</v>
      </c>
      <c r="CD175" s="6">
        <v>0</v>
      </c>
      <c r="CE175" s="6">
        <v>0</v>
      </c>
      <c r="CF175" s="6">
        <v>0</v>
      </c>
      <c r="CI175" s="6" t="s">
        <v>177</v>
      </c>
      <c r="CJ175" s="6">
        <v>0</v>
      </c>
      <c r="CK175" s="6">
        <v>0</v>
      </c>
      <c r="CL175" s="6">
        <v>0</v>
      </c>
      <c r="CM175" s="6">
        <v>0</v>
      </c>
      <c r="CP175" s="6" t="s">
        <v>177</v>
      </c>
      <c r="CQ175" s="6">
        <v>0</v>
      </c>
      <c r="CR175" s="6">
        <v>0</v>
      </c>
      <c r="CS175" s="6">
        <v>0</v>
      </c>
      <c r="CT175" s="6">
        <v>0</v>
      </c>
      <c r="CW175" s="6" t="s">
        <v>177</v>
      </c>
      <c r="CX175" s="6">
        <v>0</v>
      </c>
      <c r="CY175" s="6">
        <v>0</v>
      </c>
      <c r="CZ175" s="6">
        <v>0</v>
      </c>
      <c r="DA175" s="6">
        <v>0</v>
      </c>
      <c r="DD175" s="6" t="s">
        <v>177</v>
      </c>
      <c r="DE175" s="6">
        <v>0</v>
      </c>
      <c r="DF175" s="6">
        <v>0</v>
      </c>
      <c r="DG175" s="6">
        <v>0</v>
      </c>
      <c r="DH175" s="6">
        <v>0</v>
      </c>
      <c r="DK175" s="6" t="s">
        <v>177</v>
      </c>
      <c r="DL175" s="6">
        <v>0</v>
      </c>
      <c r="DM175" s="6">
        <v>0</v>
      </c>
      <c r="DN175" s="6">
        <v>0</v>
      </c>
      <c r="DO175" s="6">
        <v>0</v>
      </c>
      <c r="DR175" s="6" t="s">
        <v>177</v>
      </c>
      <c r="DS175" s="6">
        <v>0.03</v>
      </c>
      <c r="DT175" s="6">
        <v>0</v>
      </c>
      <c r="DU175" s="6">
        <v>7.0000000000000007E-2</v>
      </c>
      <c r="DV175" s="6">
        <v>0</v>
      </c>
      <c r="DY175" s="6" t="s">
        <v>177</v>
      </c>
      <c r="DZ175" s="6">
        <v>0</v>
      </c>
      <c r="EA175" s="6">
        <v>0</v>
      </c>
      <c r="EB175" s="6">
        <v>0</v>
      </c>
      <c r="EC175" s="6">
        <v>0</v>
      </c>
      <c r="EF175" s="6" t="s">
        <v>177</v>
      </c>
      <c r="EG175" s="6">
        <v>0</v>
      </c>
      <c r="EH175" s="6">
        <v>0</v>
      </c>
      <c r="EI175" s="6">
        <v>0</v>
      </c>
      <c r="EJ175" s="6">
        <v>0</v>
      </c>
      <c r="EM175" s="6" t="s">
        <v>177</v>
      </c>
      <c r="EN175" s="6">
        <v>0</v>
      </c>
      <c r="EO175" s="6">
        <v>0</v>
      </c>
      <c r="EP175" s="6">
        <v>0</v>
      </c>
      <c r="EQ175" s="6">
        <v>0</v>
      </c>
      <c r="ET175" s="6" t="s">
        <v>177</v>
      </c>
      <c r="EU175" s="6">
        <v>0</v>
      </c>
      <c r="EV175" s="6">
        <v>0</v>
      </c>
      <c r="EW175" s="6">
        <v>0</v>
      </c>
      <c r="EX175" s="6">
        <v>0</v>
      </c>
      <c r="FA175" s="6" t="s">
        <v>177</v>
      </c>
      <c r="FB175" s="6">
        <v>0</v>
      </c>
      <c r="FC175" s="6">
        <v>0</v>
      </c>
      <c r="FD175" s="6">
        <v>0</v>
      </c>
      <c r="FE175" s="6">
        <v>0</v>
      </c>
      <c r="FH175" s="6" t="s">
        <v>177</v>
      </c>
      <c r="FI175" s="6">
        <v>0.09</v>
      </c>
      <c r="FJ175" s="6">
        <v>0</v>
      </c>
      <c r="FK175" s="6">
        <v>0.17</v>
      </c>
      <c r="FL175" s="6">
        <v>0</v>
      </c>
      <c r="FO175" s="6" t="s">
        <v>177</v>
      </c>
      <c r="FP175" s="6">
        <v>0</v>
      </c>
      <c r="FQ175" s="6">
        <v>0</v>
      </c>
      <c r="FR175" s="6">
        <v>0</v>
      </c>
      <c r="FS175" s="6">
        <v>0</v>
      </c>
      <c r="FV175" s="6" t="s">
        <v>177</v>
      </c>
      <c r="FW175" s="6">
        <v>0.03</v>
      </c>
      <c r="FX175" s="6">
        <v>0</v>
      </c>
      <c r="FY175" s="6">
        <v>0.05</v>
      </c>
      <c r="FZ175" s="6">
        <v>0</v>
      </c>
      <c r="GC175" s="6" t="s">
        <v>177</v>
      </c>
      <c r="GD175" s="6">
        <v>0.03</v>
      </c>
      <c r="GE175" s="6">
        <v>0</v>
      </c>
      <c r="GF175" s="6">
        <v>0.05</v>
      </c>
      <c r="GG175" s="6">
        <v>0</v>
      </c>
      <c r="GJ175" s="58" t="s">
        <v>177</v>
      </c>
      <c r="GK175" s="58">
        <v>0</v>
      </c>
      <c r="GL175" s="58">
        <v>0</v>
      </c>
      <c r="GM175" s="58">
        <v>0</v>
      </c>
      <c r="GN175" s="58">
        <v>0</v>
      </c>
      <c r="GQ175" s="58" t="s">
        <v>177</v>
      </c>
      <c r="GR175" s="58">
        <v>0</v>
      </c>
      <c r="GS175" s="58">
        <v>0</v>
      </c>
      <c r="GT175" s="58">
        <v>0</v>
      </c>
      <c r="GU175" s="58">
        <v>0</v>
      </c>
      <c r="GX175" s="62" t="s">
        <v>177</v>
      </c>
      <c r="GY175" s="62">
        <v>0</v>
      </c>
      <c r="GZ175" s="62">
        <v>0</v>
      </c>
      <c r="HA175" s="62">
        <v>0</v>
      </c>
      <c r="HB175" s="62">
        <v>0</v>
      </c>
      <c r="HE175" s="66" t="s">
        <v>177</v>
      </c>
      <c r="HF175" s="66">
        <v>0</v>
      </c>
      <c r="HG175" s="66">
        <v>0</v>
      </c>
      <c r="HH175" s="66">
        <v>0</v>
      </c>
      <c r="HI175" s="66">
        <v>0</v>
      </c>
      <c r="HL175" s="66" t="s">
        <v>177</v>
      </c>
      <c r="HM175" s="66">
        <v>0.05</v>
      </c>
      <c r="HN175" s="66">
        <v>0</v>
      </c>
      <c r="HO175" s="66">
        <v>0</v>
      </c>
      <c r="HP175" s="66">
        <v>0</v>
      </c>
      <c r="HS175" s="66" t="s">
        <v>177</v>
      </c>
      <c r="HT175" s="66">
        <v>7.0000000000000007E-2</v>
      </c>
      <c r="HU175" s="66">
        <v>0</v>
      </c>
      <c r="HV175" s="66">
        <v>0</v>
      </c>
      <c r="HW175" s="66">
        <v>0</v>
      </c>
      <c r="HZ175" s="66" t="s">
        <v>177</v>
      </c>
      <c r="IA175" s="75">
        <v>0</v>
      </c>
      <c r="IB175" s="75">
        <v>0</v>
      </c>
      <c r="IC175" s="75">
        <v>0</v>
      </c>
      <c r="ID175" s="75">
        <v>0</v>
      </c>
      <c r="IG175" s="66" t="s">
        <v>177</v>
      </c>
      <c r="IH175" s="66">
        <v>0</v>
      </c>
      <c r="II175" s="66">
        <v>0</v>
      </c>
      <c r="IJ175" s="66">
        <v>0</v>
      </c>
      <c r="IK175" s="66">
        <v>0</v>
      </c>
      <c r="IN175" s="66" t="s">
        <v>177</v>
      </c>
      <c r="IO175" s="66">
        <v>0</v>
      </c>
      <c r="IP175" s="66">
        <v>0</v>
      </c>
      <c r="IQ175" s="66">
        <v>0</v>
      </c>
      <c r="IR175" s="66">
        <v>0</v>
      </c>
      <c r="IU175" s="66" t="s">
        <v>177</v>
      </c>
      <c r="IV175" s="66">
        <v>0</v>
      </c>
      <c r="IW175" s="66">
        <v>0</v>
      </c>
      <c r="IX175" s="66">
        <v>0</v>
      </c>
      <c r="IY175" s="66">
        <v>0</v>
      </c>
      <c r="JB175" s="66" t="s">
        <v>177</v>
      </c>
      <c r="JC175" s="76">
        <v>0</v>
      </c>
      <c r="JD175" s="76">
        <v>0</v>
      </c>
      <c r="JE175" s="76">
        <v>0</v>
      </c>
      <c r="JF175" s="76">
        <v>0</v>
      </c>
      <c r="JI175" s="66" t="s">
        <v>177</v>
      </c>
      <c r="JJ175" s="66">
        <v>0</v>
      </c>
      <c r="JK175" s="66">
        <v>0</v>
      </c>
      <c r="JL175" s="66">
        <v>0</v>
      </c>
      <c r="JM175" s="66">
        <v>0</v>
      </c>
      <c r="JP175" s="72" t="s">
        <v>177</v>
      </c>
      <c r="JQ175" s="72">
        <v>0</v>
      </c>
      <c r="JR175" s="72">
        <v>0</v>
      </c>
      <c r="JS175" s="72">
        <v>0</v>
      </c>
      <c r="JT175" s="72">
        <v>0</v>
      </c>
      <c r="JW175" s="76" t="s">
        <v>177</v>
      </c>
      <c r="JX175" s="76">
        <v>0</v>
      </c>
      <c r="JY175" s="76">
        <v>0</v>
      </c>
      <c r="JZ175" s="76">
        <v>0</v>
      </c>
      <c r="KA175" s="76">
        <v>0</v>
      </c>
      <c r="KD175" s="76" t="s">
        <v>177</v>
      </c>
      <c r="KE175" s="76">
        <v>0</v>
      </c>
      <c r="KF175" s="76">
        <v>0</v>
      </c>
      <c r="KG175" s="76">
        <v>0</v>
      </c>
      <c r="KH175" s="76">
        <v>0</v>
      </c>
      <c r="KK175" s="6" t="s">
        <v>177</v>
      </c>
      <c r="KL175" s="6">
        <v>0</v>
      </c>
      <c r="KM175" s="6">
        <v>0</v>
      </c>
      <c r="KN175" s="6">
        <v>0</v>
      </c>
      <c r="KO175" s="6">
        <v>0</v>
      </c>
      <c r="KR175" s="76" t="s">
        <v>177</v>
      </c>
      <c r="KS175" s="76">
        <v>0</v>
      </c>
      <c r="KT175" s="76">
        <v>0</v>
      </c>
      <c r="KU175" s="76">
        <v>0</v>
      </c>
      <c r="KV175" s="76">
        <v>0</v>
      </c>
      <c r="KY175" s="76" t="s">
        <v>177</v>
      </c>
      <c r="KZ175" s="76">
        <v>0</v>
      </c>
      <c r="LA175" s="76">
        <v>0</v>
      </c>
      <c r="LB175" s="76">
        <v>0</v>
      </c>
      <c r="LC175" s="76">
        <v>0</v>
      </c>
      <c r="LF175" s="76" t="s">
        <v>177</v>
      </c>
      <c r="LG175" s="76">
        <v>0</v>
      </c>
      <c r="LH175" s="76">
        <v>0</v>
      </c>
      <c r="LI175" s="76">
        <v>0</v>
      </c>
      <c r="LJ175" s="76">
        <v>0</v>
      </c>
      <c r="LM175" s="76" t="s">
        <v>177</v>
      </c>
      <c r="LN175" s="76">
        <v>0</v>
      </c>
      <c r="LO175" s="76">
        <v>0</v>
      </c>
      <c r="LP175" s="76">
        <v>0</v>
      </c>
      <c r="LQ175" s="76">
        <v>0</v>
      </c>
      <c r="LR175" s="76"/>
      <c r="LS175" s="76"/>
      <c r="LT175" s="76" t="s">
        <v>177</v>
      </c>
      <c r="LU175" s="76">
        <v>0</v>
      </c>
      <c r="LV175" s="76">
        <v>0</v>
      </c>
      <c r="LW175" s="76">
        <v>0</v>
      </c>
      <c r="LX175" s="76">
        <v>0</v>
      </c>
      <c r="LY175" s="76"/>
      <c r="LZ175" s="76"/>
      <c r="MA175" s="76" t="s">
        <v>177</v>
      </c>
      <c r="MB175" s="76">
        <v>0</v>
      </c>
      <c r="MC175" s="76">
        <v>0</v>
      </c>
      <c r="MD175" s="76">
        <v>0</v>
      </c>
      <c r="ME175" s="76">
        <v>0</v>
      </c>
      <c r="MH175" s="76" t="s">
        <v>177</v>
      </c>
      <c r="MI175" s="76">
        <v>0</v>
      </c>
      <c r="MJ175" s="76">
        <v>0</v>
      </c>
      <c r="MK175" s="76">
        <v>0</v>
      </c>
      <c r="ML175" s="76">
        <v>0</v>
      </c>
      <c r="MM175" s="76"/>
      <c r="MN175" s="76"/>
      <c r="MO175" s="76" t="s">
        <v>177</v>
      </c>
      <c r="MP175" s="76">
        <v>0</v>
      </c>
      <c r="MQ175" s="76">
        <v>0</v>
      </c>
      <c r="MR175" s="76">
        <v>0</v>
      </c>
      <c r="MS175" s="76">
        <v>0</v>
      </c>
    </row>
    <row r="176" spans="1:357" x14ac:dyDescent="0.25">
      <c r="A176" s="1">
        <v>8.5500000000000007</v>
      </c>
      <c r="B176" s="1">
        <v>8.6</v>
      </c>
      <c r="C176" s="1" t="s">
        <v>178</v>
      </c>
      <c r="D176" s="1">
        <v>0</v>
      </c>
      <c r="E176" s="1">
        <v>0</v>
      </c>
      <c r="F176" s="1">
        <v>0</v>
      </c>
      <c r="G176" s="1">
        <v>0</v>
      </c>
      <c r="H176" s="1"/>
      <c r="I176" s="1"/>
      <c r="J176" s="1" t="s">
        <v>178</v>
      </c>
      <c r="K176" s="1">
        <v>0</v>
      </c>
      <c r="L176" s="1">
        <v>0</v>
      </c>
      <c r="M176" s="1">
        <v>0</v>
      </c>
      <c r="N176" s="1">
        <v>0</v>
      </c>
      <c r="O176" s="1"/>
      <c r="P176" s="1"/>
      <c r="Q176" s="1" t="s">
        <v>178</v>
      </c>
      <c r="R176" s="1">
        <v>0</v>
      </c>
      <c r="S176" s="1">
        <v>0</v>
      </c>
      <c r="T176" s="1">
        <v>0</v>
      </c>
      <c r="U176" s="1">
        <v>0</v>
      </c>
      <c r="V176" s="1"/>
      <c r="W176" s="1"/>
      <c r="X176" s="1" t="s">
        <v>178</v>
      </c>
      <c r="Y176" s="1">
        <v>0</v>
      </c>
      <c r="Z176" s="1">
        <v>0</v>
      </c>
      <c r="AA176" s="1">
        <v>0</v>
      </c>
      <c r="AB176" s="1">
        <v>0</v>
      </c>
      <c r="AC176" s="1"/>
      <c r="AD176" s="1"/>
      <c r="AE176" s="6" t="s">
        <v>178</v>
      </c>
      <c r="AF176" s="6">
        <v>0</v>
      </c>
      <c r="AG176" s="6">
        <v>0</v>
      </c>
      <c r="AH176" s="6">
        <v>0</v>
      </c>
      <c r="AI176" s="6">
        <v>0</v>
      </c>
      <c r="AJ176" s="1"/>
      <c r="AK176" s="1"/>
      <c r="AL176" s="6" t="s">
        <v>178</v>
      </c>
      <c r="AM176" s="6">
        <v>0</v>
      </c>
      <c r="AN176" s="6">
        <v>0</v>
      </c>
      <c r="AO176" s="6">
        <v>0</v>
      </c>
      <c r="AP176" s="6">
        <v>0</v>
      </c>
      <c r="AQ176" s="1"/>
      <c r="AR176" s="1"/>
      <c r="AS176" s="6" t="s">
        <v>178</v>
      </c>
      <c r="AT176" s="6">
        <v>0</v>
      </c>
      <c r="AU176" s="6">
        <v>0</v>
      </c>
      <c r="AV176" s="6">
        <v>0</v>
      </c>
      <c r="AW176" s="6">
        <v>0</v>
      </c>
      <c r="AZ176" s="6" t="s">
        <v>178</v>
      </c>
      <c r="BA176" s="6">
        <v>0</v>
      </c>
      <c r="BB176" s="6">
        <v>0</v>
      </c>
      <c r="BC176" s="6">
        <v>0</v>
      </c>
      <c r="BD176" s="6">
        <v>0</v>
      </c>
      <c r="BG176" s="6" t="s">
        <v>178</v>
      </c>
      <c r="BH176" s="6">
        <v>0</v>
      </c>
      <c r="BI176" s="6">
        <v>0</v>
      </c>
      <c r="BJ176" s="6">
        <v>0</v>
      </c>
      <c r="BK176" s="6">
        <v>0</v>
      </c>
      <c r="BN176" s="6" t="s">
        <v>178</v>
      </c>
      <c r="BO176" s="6">
        <v>0</v>
      </c>
      <c r="BP176" s="6">
        <v>0</v>
      </c>
      <c r="BQ176" s="6">
        <v>0</v>
      </c>
      <c r="BR176" s="6">
        <v>0</v>
      </c>
      <c r="BU176" s="6" t="s">
        <v>178</v>
      </c>
      <c r="BV176" s="6">
        <v>0</v>
      </c>
      <c r="BW176" s="6">
        <v>0</v>
      </c>
      <c r="BX176" s="6">
        <v>0</v>
      </c>
      <c r="BY176" s="6">
        <v>0</v>
      </c>
      <c r="CB176" s="6" t="s">
        <v>178</v>
      </c>
      <c r="CC176" s="6">
        <v>0</v>
      </c>
      <c r="CD176" s="6">
        <v>0</v>
      </c>
      <c r="CE176" s="6">
        <v>0</v>
      </c>
      <c r="CF176" s="6">
        <v>0</v>
      </c>
      <c r="CI176" s="6" t="s">
        <v>178</v>
      </c>
      <c r="CJ176" s="6">
        <v>0</v>
      </c>
      <c r="CK176" s="6">
        <v>0</v>
      </c>
      <c r="CL176" s="6">
        <v>0</v>
      </c>
      <c r="CM176" s="6">
        <v>0</v>
      </c>
      <c r="CP176" s="6" t="s">
        <v>178</v>
      </c>
      <c r="CQ176" s="6">
        <v>0</v>
      </c>
      <c r="CR176" s="6">
        <v>0</v>
      </c>
      <c r="CS176" s="6">
        <v>0</v>
      </c>
      <c r="CT176" s="6">
        <v>0</v>
      </c>
      <c r="CW176" s="6" t="s">
        <v>178</v>
      </c>
      <c r="CX176" s="6">
        <v>0</v>
      </c>
      <c r="CY176" s="6">
        <v>0</v>
      </c>
      <c r="CZ176" s="6">
        <v>0</v>
      </c>
      <c r="DA176" s="6">
        <v>0</v>
      </c>
      <c r="DD176" s="6" t="s">
        <v>178</v>
      </c>
      <c r="DE176" s="6">
        <v>0</v>
      </c>
      <c r="DF176" s="6">
        <v>0</v>
      </c>
      <c r="DG176" s="6">
        <v>0</v>
      </c>
      <c r="DH176" s="6">
        <v>0</v>
      </c>
      <c r="DK176" s="6" t="s">
        <v>178</v>
      </c>
      <c r="DL176" s="6">
        <v>0</v>
      </c>
      <c r="DM176" s="6">
        <v>0</v>
      </c>
      <c r="DN176" s="6">
        <v>0</v>
      </c>
      <c r="DO176" s="6">
        <v>0</v>
      </c>
      <c r="DR176" s="6" t="s">
        <v>178</v>
      </c>
      <c r="DS176" s="6">
        <v>0</v>
      </c>
      <c r="DT176" s="6">
        <v>0</v>
      </c>
      <c r="DU176" s="6">
        <v>0</v>
      </c>
      <c r="DV176" s="6">
        <v>0</v>
      </c>
      <c r="DY176" s="6" t="s">
        <v>178</v>
      </c>
      <c r="DZ176" s="6">
        <v>0</v>
      </c>
      <c r="EA176" s="6">
        <v>0</v>
      </c>
      <c r="EB176" s="6">
        <v>0</v>
      </c>
      <c r="EC176" s="6">
        <v>0</v>
      </c>
      <c r="EF176" s="6" t="s">
        <v>178</v>
      </c>
      <c r="EG176" s="6">
        <v>0</v>
      </c>
      <c r="EH176" s="6">
        <v>0</v>
      </c>
      <c r="EI176" s="6">
        <v>0</v>
      </c>
      <c r="EJ176" s="6">
        <v>0</v>
      </c>
      <c r="EM176" s="6" t="s">
        <v>178</v>
      </c>
      <c r="EN176" s="6">
        <v>0</v>
      </c>
      <c r="EO176" s="6">
        <v>0</v>
      </c>
      <c r="EP176" s="6">
        <v>0</v>
      </c>
      <c r="EQ176" s="6">
        <v>0</v>
      </c>
      <c r="ET176" s="6" t="s">
        <v>178</v>
      </c>
      <c r="EU176" s="6">
        <v>0</v>
      </c>
      <c r="EV176" s="6">
        <v>0</v>
      </c>
      <c r="EW176" s="6">
        <v>0</v>
      </c>
      <c r="EX176" s="6">
        <v>0</v>
      </c>
      <c r="FA176" s="6" t="s">
        <v>178</v>
      </c>
      <c r="FB176" s="6">
        <v>0</v>
      </c>
      <c r="FC176" s="6">
        <v>0</v>
      </c>
      <c r="FD176" s="6">
        <v>0</v>
      </c>
      <c r="FE176" s="6">
        <v>0</v>
      </c>
      <c r="FH176" s="6" t="s">
        <v>178</v>
      </c>
      <c r="FI176" s="6">
        <v>0</v>
      </c>
      <c r="FJ176" s="6">
        <v>0</v>
      </c>
      <c r="FK176" s="6">
        <v>0</v>
      </c>
      <c r="FL176" s="6">
        <v>0</v>
      </c>
      <c r="FO176" s="6" t="s">
        <v>178</v>
      </c>
      <c r="FP176" s="6">
        <v>0</v>
      </c>
      <c r="FQ176" s="6">
        <v>0</v>
      </c>
      <c r="FR176" s="6">
        <v>0</v>
      </c>
      <c r="FS176" s="6">
        <v>0</v>
      </c>
      <c r="FV176" s="6" t="s">
        <v>178</v>
      </c>
      <c r="FW176" s="6">
        <v>0</v>
      </c>
      <c r="FX176" s="6">
        <v>0</v>
      </c>
      <c r="FY176" s="6">
        <v>0</v>
      </c>
      <c r="FZ176" s="6">
        <v>0</v>
      </c>
      <c r="GC176" s="6" t="s">
        <v>178</v>
      </c>
      <c r="GD176" s="6">
        <v>0</v>
      </c>
      <c r="GE176" s="6">
        <v>0</v>
      </c>
      <c r="GF176" s="6">
        <v>0</v>
      </c>
      <c r="GG176" s="6">
        <v>0</v>
      </c>
      <c r="GJ176" s="58" t="s">
        <v>178</v>
      </c>
      <c r="GK176" s="58">
        <v>0</v>
      </c>
      <c r="GL176" s="58">
        <v>0</v>
      </c>
      <c r="GM176" s="58">
        <v>0</v>
      </c>
      <c r="GN176" s="58">
        <v>0</v>
      </c>
      <c r="GQ176" s="58" t="s">
        <v>178</v>
      </c>
      <c r="GR176" s="58">
        <v>0</v>
      </c>
      <c r="GS176" s="58">
        <v>0</v>
      </c>
      <c r="GT176" s="58">
        <v>0</v>
      </c>
      <c r="GU176" s="58">
        <v>0</v>
      </c>
      <c r="GX176" s="62" t="s">
        <v>178</v>
      </c>
      <c r="GY176" s="62">
        <v>0</v>
      </c>
      <c r="GZ176" s="62">
        <v>0</v>
      </c>
      <c r="HA176" s="62">
        <v>0</v>
      </c>
      <c r="HB176" s="62">
        <v>0</v>
      </c>
      <c r="HE176" s="66" t="s">
        <v>178</v>
      </c>
      <c r="HF176" s="66">
        <v>0</v>
      </c>
      <c r="HG176" s="66">
        <v>0</v>
      </c>
      <c r="HH176" s="66">
        <v>0</v>
      </c>
      <c r="HI176" s="66">
        <v>0</v>
      </c>
      <c r="HL176" s="66" t="s">
        <v>178</v>
      </c>
      <c r="HM176" s="66">
        <v>0</v>
      </c>
      <c r="HN176" s="66">
        <v>0</v>
      </c>
      <c r="HO176" s="66">
        <v>0</v>
      </c>
      <c r="HP176" s="66">
        <v>0</v>
      </c>
      <c r="HS176" s="66" t="s">
        <v>178</v>
      </c>
      <c r="HT176" s="66">
        <v>0</v>
      </c>
      <c r="HU176" s="66">
        <v>0</v>
      </c>
      <c r="HV176" s="66">
        <v>0</v>
      </c>
      <c r="HW176" s="66">
        <v>0</v>
      </c>
      <c r="HZ176" s="66" t="s">
        <v>178</v>
      </c>
      <c r="IA176" s="75">
        <v>0</v>
      </c>
      <c r="IB176" s="75">
        <v>0</v>
      </c>
      <c r="IC176" s="75">
        <v>0</v>
      </c>
      <c r="ID176" s="75">
        <v>0</v>
      </c>
      <c r="IG176" s="66" t="s">
        <v>178</v>
      </c>
      <c r="IH176" s="66">
        <v>0</v>
      </c>
      <c r="II176" s="66">
        <v>0</v>
      </c>
      <c r="IJ176" s="66">
        <v>0</v>
      </c>
      <c r="IK176" s="66">
        <v>0</v>
      </c>
      <c r="IN176" s="66" t="s">
        <v>178</v>
      </c>
      <c r="IO176" s="66">
        <v>0</v>
      </c>
      <c r="IP176" s="66">
        <v>0</v>
      </c>
      <c r="IQ176" s="66">
        <v>0</v>
      </c>
      <c r="IR176" s="66">
        <v>0</v>
      </c>
      <c r="IU176" s="66" t="s">
        <v>178</v>
      </c>
      <c r="IV176" s="66">
        <v>0</v>
      </c>
      <c r="IW176" s="66">
        <v>0</v>
      </c>
      <c r="IX176" s="66">
        <v>0</v>
      </c>
      <c r="IY176" s="66">
        <v>0</v>
      </c>
      <c r="JB176" s="66" t="s">
        <v>178</v>
      </c>
      <c r="JC176" s="76">
        <v>0</v>
      </c>
      <c r="JD176" s="76">
        <v>0</v>
      </c>
      <c r="JE176" s="76">
        <v>0</v>
      </c>
      <c r="JF176" s="76">
        <v>0</v>
      </c>
      <c r="JI176" s="66" t="s">
        <v>178</v>
      </c>
      <c r="JJ176" s="66">
        <v>0</v>
      </c>
      <c r="JK176" s="66">
        <v>0</v>
      </c>
      <c r="JL176" s="66">
        <v>0</v>
      </c>
      <c r="JM176" s="66">
        <v>0</v>
      </c>
      <c r="JP176" s="72" t="s">
        <v>178</v>
      </c>
      <c r="JQ176" s="72">
        <v>0</v>
      </c>
      <c r="JR176" s="72">
        <v>0</v>
      </c>
      <c r="JS176" s="72">
        <v>0</v>
      </c>
      <c r="JT176" s="72">
        <v>0</v>
      </c>
      <c r="JW176" s="76" t="s">
        <v>178</v>
      </c>
      <c r="JX176" s="76">
        <v>0</v>
      </c>
      <c r="JY176" s="76">
        <v>0</v>
      </c>
      <c r="JZ176" s="76">
        <v>0</v>
      </c>
      <c r="KA176" s="76">
        <v>0</v>
      </c>
      <c r="KD176" s="76" t="s">
        <v>178</v>
      </c>
      <c r="KE176" s="76">
        <v>0</v>
      </c>
      <c r="KF176" s="76">
        <v>0</v>
      </c>
      <c r="KG176" s="76">
        <v>0</v>
      </c>
      <c r="KH176" s="76">
        <v>0</v>
      </c>
      <c r="KK176" s="6" t="s">
        <v>178</v>
      </c>
      <c r="KL176" s="6">
        <v>0</v>
      </c>
      <c r="KM176" s="6">
        <v>0</v>
      </c>
      <c r="KN176" s="6">
        <v>0</v>
      </c>
      <c r="KO176" s="6">
        <v>0</v>
      </c>
      <c r="KR176" s="76" t="s">
        <v>178</v>
      </c>
      <c r="KS176" s="76">
        <v>0</v>
      </c>
      <c r="KT176" s="76">
        <v>0</v>
      </c>
      <c r="KU176" s="76">
        <v>0</v>
      </c>
      <c r="KV176" s="76">
        <v>0</v>
      </c>
      <c r="KY176" s="76" t="s">
        <v>178</v>
      </c>
      <c r="KZ176" s="76">
        <v>0</v>
      </c>
      <c r="LA176" s="76">
        <v>0</v>
      </c>
      <c r="LB176" s="76">
        <v>0</v>
      </c>
      <c r="LC176" s="76">
        <v>0</v>
      </c>
      <c r="LF176" s="76" t="s">
        <v>178</v>
      </c>
      <c r="LG176" s="76">
        <v>0</v>
      </c>
      <c r="LH176" s="76">
        <v>0</v>
      </c>
      <c r="LI176" s="76">
        <v>0</v>
      </c>
      <c r="LJ176" s="76">
        <v>0</v>
      </c>
      <c r="LM176" s="76" t="s">
        <v>178</v>
      </c>
      <c r="LN176" s="76">
        <v>0</v>
      </c>
      <c r="LO176" s="76">
        <v>0</v>
      </c>
      <c r="LP176" s="76">
        <v>0</v>
      </c>
      <c r="LQ176" s="76">
        <v>0</v>
      </c>
      <c r="LR176" s="76"/>
      <c r="LS176" s="76"/>
      <c r="LT176" s="76" t="s">
        <v>178</v>
      </c>
      <c r="LU176" s="76">
        <v>0</v>
      </c>
      <c r="LV176" s="76">
        <v>0</v>
      </c>
      <c r="LW176" s="76">
        <v>0</v>
      </c>
      <c r="LX176" s="76">
        <v>0</v>
      </c>
      <c r="LY176" s="76"/>
      <c r="LZ176" s="76"/>
      <c r="MA176" s="76" t="s">
        <v>178</v>
      </c>
      <c r="MB176" s="76">
        <v>0</v>
      </c>
      <c r="MC176" s="76">
        <v>0</v>
      </c>
      <c r="MD176" s="76">
        <v>0</v>
      </c>
      <c r="ME176" s="76">
        <v>0</v>
      </c>
      <c r="MH176" s="76" t="s">
        <v>178</v>
      </c>
      <c r="MI176" s="76">
        <v>0</v>
      </c>
      <c r="MJ176" s="76">
        <v>0</v>
      </c>
      <c r="MK176" s="76">
        <v>0</v>
      </c>
      <c r="ML176" s="76">
        <v>0</v>
      </c>
      <c r="MM176" s="76"/>
      <c r="MN176" s="76"/>
      <c r="MO176" s="76" t="s">
        <v>178</v>
      </c>
      <c r="MP176" s="76">
        <v>0</v>
      </c>
      <c r="MQ176" s="76">
        <v>0</v>
      </c>
      <c r="MR176" s="76">
        <v>0</v>
      </c>
      <c r="MS176" s="76">
        <v>0</v>
      </c>
    </row>
    <row r="177" spans="1:357" x14ac:dyDescent="0.25">
      <c r="A177" s="1">
        <v>8.6</v>
      </c>
      <c r="B177" s="1">
        <v>8.65</v>
      </c>
      <c r="C177" s="1" t="s">
        <v>179</v>
      </c>
      <c r="D177" s="1">
        <v>0</v>
      </c>
      <c r="E177" s="1">
        <v>0</v>
      </c>
      <c r="F177" s="1">
        <v>0</v>
      </c>
      <c r="G177" s="1">
        <v>0</v>
      </c>
      <c r="H177" s="1"/>
      <c r="I177" s="1"/>
      <c r="J177" s="1" t="s">
        <v>179</v>
      </c>
      <c r="K177" s="1">
        <v>0</v>
      </c>
      <c r="L177" s="1">
        <v>0</v>
      </c>
      <c r="M177" s="1">
        <v>0</v>
      </c>
      <c r="N177" s="1">
        <v>0</v>
      </c>
      <c r="O177" s="1"/>
      <c r="P177" s="1"/>
      <c r="Q177" s="1" t="s">
        <v>179</v>
      </c>
      <c r="R177" s="1">
        <v>0</v>
      </c>
      <c r="S177" s="1">
        <v>0</v>
      </c>
      <c r="T177" s="1">
        <v>0</v>
      </c>
      <c r="U177" s="1">
        <v>0</v>
      </c>
      <c r="V177" s="1"/>
      <c r="W177" s="1"/>
      <c r="X177" s="1" t="s">
        <v>179</v>
      </c>
      <c r="Y177" s="1">
        <v>0</v>
      </c>
      <c r="Z177" s="1">
        <v>0</v>
      </c>
      <c r="AA177" s="1">
        <v>0</v>
      </c>
      <c r="AB177" s="1">
        <v>0</v>
      </c>
      <c r="AC177" s="1"/>
      <c r="AD177" s="1"/>
      <c r="AE177" s="6" t="s">
        <v>179</v>
      </c>
      <c r="AF177" s="6">
        <v>0</v>
      </c>
      <c r="AG177" s="6">
        <v>0</v>
      </c>
      <c r="AH177" s="6">
        <v>0</v>
      </c>
      <c r="AI177" s="6">
        <v>0</v>
      </c>
      <c r="AJ177" s="1"/>
      <c r="AK177" s="1"/>
      <c r="AL177" s="6" t="s">
        <v>179</v>
      </c>
      <c r="AM177" s="6">
        <v>0.03</v>
      </c>
      <c r="AN177" s="6">
        <v>0</v>
      </c>
      <c r="AO177" s="6">
        <v>7.0000000000000007E-2</v>
      </c>
      <c r="AP177" s="6">
        <v>0</v>
      </c>
      <c r="AQ177" s="1"/>
      <c r="AR177" s="1"/>
      <c r="AS177" s="6" t="s">
        <v>179</v>
      </c>
      <c r="AT177" s="6">
        <v>0.04</v>
      </c>
      <c r="AU177" s="6">
        <v>0.17</v>
      </c>
      <c r="AV177" s="6">
        <v>0</v>
      </c>
      <c r="AW177" s="6">
        <v>0</v>
      </c>
      <c r="AZ177" s="6" t="s">
        <v>179</v>
      </c>
      <c r="BA177" s="6">
        <v>0</v>
      </c>
      <c r="BB177" s="6">
        <v>0</v>
      </c>
      <c r="BC177" s="6">
        <v>0</v>
      </c>
      <c r="BD177" s="6">
        <v>0</v>
      </c>
      <c r="BG177" s="6" t="s">
        <v>179</v>
      </c>
      <c r="BH177" s="6">
        <v>0.11</v>
      </c>
      <c r="BI177" s="6">
        <v>0</v>
      </c>
      <c r="BJ177" s="6">
        <v>0.2</v>
      </c>
      <c r="BK177" s="6">
        <v>0</v>
      </c>
      <c r="BN177" s="6" t="s">
        <v>179</v>
      </c>
      <c r="BO177" s="6">
        <v>0</v>
      </c>
      <c r="BP177" s="6">
        <v>0</v>
      </c>
      <c r="BQ177" s="6">
        <v>0</v>
      </c>
      <c r="BR177" s="6">
        <v>0</v>
      </c>
      <c r="BU177" s="6" t="s">
        <v>179</v>
      </c>
      <c r="BV177" s="6">
        <v>0</v>
      </c>
      <c r="BW177" s="6">
        <v>0</v>
      </c>
      <c r="BX177" s="6">
        <v>0</v>
      </c>
      <c r="BY177" s="6">
        <v>0</v>
      </c>
      <c r="CB177" s="6" t="s">
        <v>179</v>
      </c>
      <c r="CC177" s="6">
        <v>0</v>
      </c>
      <c r="CD177" s="6">
        <v>0</v>
      </c>
      <c r="CE177" s="6">
        <v>0</v>
      </c>
      <c r="CF177" s="6">
        <v>0</v>
      </c>
      <c r="CI177" s="6" t="s">
        <v>179</v>
      </c>
      <c r="CJ177" s="6">
        <v>0</v>
      </c>
      <c r="CK177" s="6">
        <v>0</v>
      </c>
      <c r="CL177" s="6">
        <v>0</v>
      </c>
      <c r="CM177" s="6">
        <v>0</v>
      </c>
      <c r="CP177" s="6" t="s">
        <v>179</v>
      </c>
      <c r="CQ177" s="6">
        <v>0</v>
      </c>
      <c r="CR177" s="6">
        <v>0</v>
      </c>
      <c r="CS177" s="6">
        <v>0</v>
      </c>
      <c r="CT177" s="6">
        <v>0</v>
      </c>
      <c r="CW177" s="6" t="s">
        <v>179</v>
      </c>
      <c r="CX177" s="6">
        <v>0</v>
      </c>
      <c r="CY177" s="6">
        <v>0</v>
      </c>
      <c r="CZ177" s="6">
        <v>0</v>
      </c>
      <c r="DA177" s="6">
        <v>0</v>
      </c>
      <c r="DD177" s="6" t="s">
        <v>179</v>
      </c>
      <c r="DE177" s="6">
        <v>0</v>
      </c>
      <c r="DF177" s="6">
        <v>0</v>
      </c>
      <c r="DG177" s="6">
        <v>0</v>
      </c>
      <c r="DH177" s="6">
        <v>0</v>
      </c>
      <c r="DK177" s="6" t="s">
        <v>179</v>
      </c>
      <c r="DL177" s="6">
        <v>0</v>
      </c>
      <c r="DM177" s="6">
        <v>0</v>
      </c>
      <c r="DN177" s="6">
        <v>0</v>
      </c>
      <c r="DO177" s="6">
        <v>0</v>
      </c>
      <c r="DR177" s="6" t="s">
        <v>179</v>
      </c>
      <c r="DS177" s="6">
        <v>0</v>
      </c>
      <c r="DT177" s="6">
        <v>0</v>
      </c>
      <c r="DU177" s="6">
        <v>0</v>
      </c>
      <c r="DV177" s="6">
        <v>0</v>
      </c>
      <c r="DY177" s="6" t="s">
        <v>179</v>
      </c>
      <c r="DZ177" s="6">
        <v>0</v>
      </c>
      <c r="EA177" s="6">
        <v>0</v>
      </c>
      <c r="EB177" s="6">
        <v>0</v>
      </c>
      <c r="EC177" s="6">
        <v>0</v>
      </c>
      <c r="EF177" s="6" t="s">
        <v>179</v>
      </c>
      <c r="EG177" s="6">
        <v>0</v>
      </c>
      <c r="EH177" s="6">
        <v>0</v>
      </c>
      <c r="EI177" s="6">
        <v>0</v>
      </c>
      <c r="EJ177" s="6">
        <v>0</v>
      </c>
      <c r="EM177" s="6" t="s">
        <v>179</v>
      </c>
      <c r="EN177" s="6">
        <v>0.11</v>
      </c>
      <c r="EO177" s="6">
        <v>0</v>
      </c>
      <c r="EP177" s="6">
        <v>0.21</v>
      </c>
      <c r="EQ177" s="6">
        <v>0</v>
      </c>
      <c r="ET177" s="6" t="s">
        <v>179</v>
      </c>
      <c r="EU177" s="6">
        <v>0</v>
      </c>
      <c r="EV177" s="6">
        <v>0</v>
      </c>
      <c r="EW177" s="6">
        <v>0</v>
      </c>
      <c r="EX177" s="6">
        <v>0</v>
      </c>
      <c r="FA177" s="6" t="s">
        <v>179</v>
      </c>
      <c r="FB177" s="6">
        <v>0</v>
      </c>
      <c r="FC177" s="6">
        <v>0</v>
      </c>
      <c r="FD177" s="6">
        <v>0</v>
      </c>
      <c r="FE177" s="6">
        <v>0</v>
      </c>
      <c r="FH177" s="6" t="s">
        <v>179</v>
      </c>
      <c r="FI177" s="6">
        <v>0</v>
      </c>
      <c r="FJ177" s="6">
        <v>0</v>
      </c>
      <c r="FK177" s="6">
        <v>0</v>
      </c>
      <c r="FL177" s="6">
        <v>0</v>
      </c>
      <c r="FO177" s="6" t="s">
        <v>179</v>
      </c>
      <c r="FP177" s="6">
        <v>0</v>
      </c>
      <c r="FQ177" s="6">
        <v>0</v>
      </c>
      <c r="FR177" s="6">
        <v>0</v>
      </c>
      <c r="FS177" s="6">
        <v>0</v>
      </c>
      <c r="FV177" s="6" t="s">
        <v>179</v>
      </c>
      <c r="FW177" s="6">
        <v>0</v>
      </c>
      <c r="FX177" s="6">
        <v>0</v>
      </c>
      <c r="FY177" s="6">
        <v>0</v>
      </c>
      <c r="FZ177" s="6">
        <v>0</v>
      </c>
      <c r="GC177" s="6" t="s">
        <v>179</v>
      </c>
      <c r="GD177" s="6">
        <v>0</v>
      </c>
      <c r="GE177" s="6">
        <v>0</v>
      </c>
      <c r="GF177" s="6">
        <v>0</v>
      </c>
      <c r="GG177" s="6">
        <v>0</v>
      </c>
      <c r="GJ177" s="58" t="s">
        <v>179</v>
      </c>
      <c r="GK177" s="58">
        <v>0</v>
      </c>
      <c r="GL177" s="58">
        <v>0</v>
      </c>
      <c r="GM177" s="58">
        <v>0</v>
      </c>
      <c r="GN177" s="58">
        <v>0</v>
      </c>
      <c r="GQ177" s="58" t="s">
        <v>179</v>
      </c>
      <c r="GR177" s="58">
        <v>0</v>
      </c>
      <c r="GS177" s="58">
        <v>0</v>
      </c>
      <c r="GT177" s="58">
        <v>0</v>
      </c>
      <c r="GU177" s="58">
        <v>0</v>
      </c>
      <c r="GX177" s="62" t="s">
        <v>179</v>
      </c>
      <c r="GY177" s="62">
        <v>0</v>
      </c>
      <c r="GZ177" s="62">
        <v>0</v>
      </c>
      <c r="HA177" s="62">
        <v>0</v>
      </c>
      <c r="HB177" s="62">
        <v>0</v>
      </c>
      <c r="HE177" s="66" t="s">
        <v>179</v>
      </c>
      <c r="HF177" s="66">
        <v>0</v>
      </c>
      <c r="HG177" s="66">
        <v>0</v>
      </c>
      <c r="HH177" s="66">
        <v>0</v>
      </c>
      <c r="HI177" s="66">
        <v>0</v>
      </c>
      <c r="HL177" s="66" t="s">
        <v>179</v>
      </c>
      <c r="HM177" s="66">
        <v>0</v>
      </c>
      <c r="HN177" s="66">
        <v>0</v>
      </c>
      <c r="HO177" s="66">
        <v>0</v>
      </c>
      <c r="HP177" s="66">
        <v>0</v>
      </c>
      <c r="HS177" s="66" t="s">
        <v>179</v>
      </c>
      <c r="HT177" s="66">
        <v>0.1</v>
      </c>
      <c r="HU177" s="66">
        <v>0.34</v>
      </c>
      <c r="HV177" s="66">
        <v>0</v>
      </c>
      <c r="HW177" s="66">
        <v>0</v>
      </c>
      <c r="HZ177" s="66" t="s">
        <v>179</v>
      </c>
      <c r="IA177" s="75">
        <v>0</v>
      </c>
      <c r="IB177" s="75">
        <v>0</v>
      </c>
      <c r="IC177" s="75">
        <v>0</v>
      </c>
      <c r="ID177" s="75">
        <v>0</v>
      </c>
      <c r="IG177" s="66" t="s">
        <v>179</v>
      </c>
      <c r="IH177" s="66">
        <v>0</v>
      </c>
      <c r="II177" s="66">
        <v>0</v>
      </c>
      <c r="IJ177" s="66">
        <v>0</v>
      </c>
      <c r="IK177" s="66">
        <v>0</v>
      </c>
      <c r="IN177" s="66" t="s">
        <v>179</v>
      </c>
      <c r="IO177" s="66">
        <v>0</v>
      </c>
      <c r="IP177" s="66">
        <v>0</v>
      </c>
      <c r="IQ177" s="66">
        <v>0</v>
      </c>
      <c r="IR177" s="66">
        <v>0</v>
      </c>
      <c r="IU177" s="66" t="s">
        <v>179</v>
      </c>
      <c r="IV177" s="66">
        <v>0</v>
      </c>
      <c r="IW177" s="66">
        <v>0</v>
      </c>
      <c r="IX177" s="66">
        <v>0</v>
      </c>
      <c r="IY177" s="66">
        <v>0</v>
      </c>
      <c r="JB177" s="66" t="s">
        <v>179</v>
      </c>
      <c r="JC177" s="76">
        <v>0</v>
      </c>
      <c r="JD177" s="76">
        <v>0</v>
      </c>
      <c r="JE177" s="76">
        <v>0</v>
      </c>
      <c r="JF177" s="76">
        <v>0</v>
      </c>
      <c r="JI177" s="66" t="s">
        <v>179</v>
      </c>
      <c r="JJ177" s="66">
        <v>0</v>
      </c>
      <c r="JK177" s="66">
        <v>0</v>
      </c>
      <c r="JL177" s="66">
        <v>0</v>
      </c>
      <c r="JM177" s="66">
        <v>0</v>
      </c>
      <c r="JP177" s="72" t="s">
        <v>179</v>
      </c>
      <c r="JQ177" s="72">
        <v>0</v>
      </c>
      <c r="JR177" s="72">
        <v>0</v>
      </c>
      <c r="JS177" s="72">
        <v>0</v>
      </c>
      <c r="JT177" s="72">
        <v>0</v>
      </c>
      <c r="JW177" s="76" t="s">
        <v>179</v>
      </c>
      <c r="JX177" s="76">
        <v>0</v>
      </c>
      <c r="JY177" s="76">
        <v>0</v>
      </c>
      <c r="JZ177" s="76">
        <v>0</v>
      </c>
      <c r="KA177" s="76">
        <v>0</v>
      </c>
      <c r="KD177" s="76" t="s">
        <v>179</v>
      </c>
      <c r="KE177" s="76">
        <v>0</v>
      </c>
      <c r="KF177" s="76">
        <v>0</v>
      </c>
      <c r="KG177" s="76">
        <v>0</v>
      </c>
      <c r="KH177" s="76">
        <v>0</v>
      </c>
      <c r="KK177" s="6" t="s">
        <v>179</v>
      </c>
      <c r="KL177" s="6">
        <v>0</v>
      </c>
      <c r="KM177" s="6">
        <v>0</v>
      </c>
      <c r="KN177" s="6">
        <v>0</v>
      </c>
      <c r="KO177" s="6">
        <v>0</v>
      </c>
      <c r="KR177" s="76" t="s">
        <v>179</v>
      </c>
      <c r="KS177" s="76">
        <v>0</v>
      </c>
      <c r="KT177" s="76">
        <v>0</v>
      </c>
      <c r="KU177" s="76">
        <v>0</v>
      </c>
      <c r="KV177" s="76">
        <v>0</v>
      </c>
      <c r="KY177" s="76" t="s">
        <v>179</v>
      </c>
      <c r="KZ177" s="76">
        <v>0</v>
      </c>
      <c r="LA177" s="76">
        <v>0</v>
      </c>
      <c r="LB177" s="76">
        <v>0</v>
      </c>
      <c r="LC177" s="76">
        <v>0</v>
      </c>
      <c r="LF177" s="76" t="s">
        <v>179</v>
      </c>
      <c r="LG177" s="76">
        <v>0</v>
      </c>
      <c r="LH177" s="76">
        <v>0</v>
      </c>
      <c r="LI177" s="76">
        <v>0</v>
      </c>
      <c r="LJ177" s="76">
        <v>0</v>
      </c>
      <c r="LM177" s="76" t="s">
        <v>179</v>
      </c>
      <c r="LN177" s="76">
        <v>0</v>
      </c>
      <c r="LO177" s="76">
        <v>0</v>
      </c>
      <c r="LP177" s="76">
        <v>0</v>
      </c>
      <c r="LQ177" s="76">
        <v>0</v>
      </c>
      <c r="LR177" s="76"/>
      <c r="LS177" s="76"/>
      <c r="LT177" s="76" t="s">
        <v>179</v>
      </c>
      <c r="LU177" s="76">
        <v>0</v>
      </c>
      <c r="LV177" s="76">
        <v>0</v>
      </c>
      <c r="LW177" s="76">
        <v>0</v>
      </c>
      <c r="LX177" s="76">
        <v>0</v>
      </c>
      <c r="LY177" s="76"/>
      <c r="LZ177" s="76"/>
      <c r="MA177" s="76" t="s">
        <v>179</v>
      </c>
      <c r="MB177" s="76">
        <v>0</v>
      </c>
      <c r="MC177" s="76">
        <v>0</v>
      </c>
      <c r="MD177" s="76">
        <v>0</v>
      </c>
      <c r="ME177" s="76">
        <v>0</v>
      </c>
      <c r="MH177" s="76" t="s">
        <v>179</v>
      </c>
      <c r="MI177" s="76">
        <v>0</v>
      </c>
      <c r="MJ177" s="76">
        <v>0</v>
      </c>
      <c r="MK177" s="76">
        <v>0</v>
      </c>
      <c r="ML177" s="76">
        <v>0</v>
      </c>
      <c r="MM177" s="76"/>
      <c r="MN177" s="76"/>
      <c r="MO177" s="76" t="s">
        <v>179</v>
      </c>
      <c r="MP177" s="76">
        <v>0.06</v>
      </c>
      <c r="MQ177" s="76">
        <v>0</v>
      </c>
      <c r="MR177" s="76">
        <v>0.11</v>
      </c>
      <c r="MS177" s="76">
        <v>0</v>
      </c>
    </row>
    <row r="178" spans="1:357" x14ac:dyDescent="0.25">
      <c r="A178" s="1">
        <v>8.649999999999995</v>
      </c>
      <c r="B178" s="1">
        <v>8.6999999999999993</v>
      </c>
      <c r="C178" s="1" t="s">
        <v>180</v>
      </c>
      <c r="D178" s="1">
        <v>0</v>
      </c>
      <c r="E178" s="1">
        <v>0</v>
      </c>
      <c r="F178" s="1">
        <v>0</v>
      </c>
      <c r="G178" s="1">
        <v>0</v>
      </c>
      <c r="H178" s="1"/>
      <c r="I178" s="1"/>
      <c r="J178" s="1" t="s">
        <v>180</v>
      </c>
      <c r="K178" s="1">
        <v>0.12</v>
      </c>
      <c r="L178" s="1">
        <v>0.51</v>
      </c>
      <c r="M178" s="1">
        <v>0</v>
      </c>
      <c r="N178" s="1">
        <v>0</v>
      </c>
      <c r="O178" s="1"/>
      <c r="P178" s="1"/>
      <c r="Q178" s="1" t="s">
        <v>180</v>
      </c>
      <c r="R178" s="1">
        <v>0.05</v>
      </c>
      <c r="S178" s="1">
        <v>0</v>
      </c>
      <c r="T178" s="1">
        <v>0.09</v>
      </c>
      <c r="U178" s="1">
        <v>0</v>
      </c>
      <c r="V178" s="1"/>
      <c r="W178" s="1"/>
      <c r="X178" s="1" t="s">
        <v>180</v>
      </c>
      <c r="Y178" s="1">
        <v>0</v>
      </c>
      <c r="Z178" s="1">
        <v>0</v>
      </c>
      <c r="AA178" s="1">
        <v>0</v>
      </c>
      <c r="AB178" s="1">
        <v>0</v>
      </c>
      <c r="AC178" s="1"/>
      <c r="AD178" s="1"/>
      <c r="AE178" s="6" t="s">
        <v>180</v>
      </c>
      <c r="AF178" s="6">
        <v>0</v>
      </c>
      <c r="AG178" s="6">
        <v>0</v>
      </c>
      <c r="AH178" s="6">
        <v>0</v>
      </c>
      <c r="AI178" s="6">
        <v>0</v>
      </c>
      <c r="AJ178" s="1"/>
      <c r="AK178" s="1"/>
      <c r="AL178" s="6" t="s">
        <v>180</v>
      </c>
      <c r="AM178" s="6">
        <v>0.04</v>
      </c>
      <c r="AN178" s="6">
        <v>0</v>
      </c>
      <c r="AO178" s="6">
        <v>7.0000000000000007E-2</v>
      </c>
      <c r="AP178" s="6">
        <v>0</v>
      </c>
      <c r="AQ178" s="1"/>
      <c r="AR178" s="1"/>
      <c r="AS178" s="6" t="s">
        <v>180</v>
      </c>
      <c r="AT178" s="6">
        <v>0</v>
      </c>
      <c r="AU178" s="6">
        <v>0</v>
      </c>
      <c r="AV178" s="6">
        <v>0</v>
      </c>
      <c r="AW178" s="6">
        <v>0</v>
      </c>
      <c r="AZ178" s="6" t="s">
        <v>180</v>
      </c>
      <c r="BA178" s="6">
        <v>0</v>
      </c>
      <c r="BB178" s="6">
        <v>0</v>
      </c>
      <c r="BC178" s="6">
        <v>0</v>
      </c>
      <c r="BD178" s="6">
        <v>0</v>
      </c>
      <c r="BG178" s="6" t="s">
        <v>180</v>
      </c>
      <c r="BH178" s="6">
        <v>0</v>
      </c>
      <c r="BI178" s="6">
        <v>0</v>
      </c>
      <c r="BJ178" s="6">
        <v>0</v>
      </c>
      <c r="BK178" s="6">
        <v>0</v>
      </c>
      <c r="BN178" s="6" t="s">
        <v>180</v>
      </c>
      <c r="BO178" s="6">
        <v>0</v>
      </c>
      <c r="BP178" s="6">
        <v>0</v>
      </c>
      <c r="BQ178" s="6">
        <v>0</v>
      </c>
      <c r="BR178" s="6">
        <v>0</v>
      </c>
      <c r="BU178" s="6" t="s">
        <v>180</v>
      </c>
      <c r="BV178" s="6">
        <v>0.04</v>
      </c>
      <c r="BW178" s="6">
        <v>0.16</v>
      </c>
      <c r="BX178" s="6">
        <v>0</v>
      </c>
      <c r="BY178" s="6">
        <v>0</v>
      </c>
      <c r="CB178" s="6" t="s">
        <v>180</v>
      </c>
      <c r="CC178" s="6">
        <v>0</v>
      </c>
      <c r="CD178" s="6">
        <v>0</v>
      </c>
      <c r="CE178" s="6">
        <v>0</v>
      </c>
      <c r="CF178" s="6">
        <v>0</v>
      </c>
      <c r="CI178" s="6" t="s">
        <v>180</v>
      </c>
      <c r="CJ178" s="6">
        <v>0.03</v>
      </c>
      <c r="CK178" s="6">
        <v>0.11</v>
      </c>
      <c r="CL178" s="6">
        <v>0</v>
      </c>
      <c r="CM178" s="6">
        <v>0</v>
      </c>
      <c r="CP178" s="6" t="s">
        <v>180</v>
      </c>
      <c r="CQ178" s="6">
        <v>0</v>
      </c>
      <c r="CR178" s="6">
        <v>0</v>
      </c>
      <c r="CS178" s="6">
        <v>0</v>
      </c>
      <c r="CT178" s="6">
        <v>0</v>
      </c>
      <c r="CW178" s="6" t="s">
        <v>180</v>
      </c>
      <c r="CX178" s="6">
        <v>0.04</v>
      </c>
      <c r="CY178" s="6">
        <v>0</v>
      </c>
      <c r="CZ178" s="6">
        <v>0.08</v>
      </c>
      <c r="DA178" s="6">
        <v>0</v>
      </c>
      <c r="DD178" s="6" t="s">
        <v>180</v>
      </c>
      <c r="DE178" s="6">
        <v>0</v>
      </c>
      <c r="DF178" s="6">
        <v>0</v>
      </c>
      <c r="DG178" s="6">
        <v>0</v>
      </c>
      <c r="DH178" s="6">
        <v>0</v>
      </c>
      <c r="DK178" s="6" t="s">
        <v>180</v>
      </c>
      <c r="DL178" s="6">
        <v>0</v>
      </c>
      <c r="DM178" s="6">
        <v>0</v>
      </c>
      <c r="DN178" s="6">
        <v>0</v>
      </c>
      <c r="DO178" s="6">
        <v>0</v>
      </c>
      <c r="DR178" s="6" t="s">
        <v>180</v>
      </c>
      <c r="DS178" s="6">
        <v>0.12</v>
      </c>
      <c r="DT178" s="6">
        <v>0</v>
      </c>
      <c r="DU178" s="6">
        <v>0.24</v>
      </c>
      <c r="DV178" s="6">
        <v>0</v>
      </c>
      <c r="DY178" s="6" t="s">
        <v>180</v>
      </c>
      <c r="DZ178" s="6">
        <v>0</v>
      </c>
      <c r="EA178" s="6">
        <v>0</v>
      </c>
      <c r="EB178" s="6">
        <v>0</v>
      </c>
      <c r="EC178" s="6">
        <v>0</v>
      </c>
      <c r="EF178" s="6" t="s">
        <v>180</v>
      </c>
      <c r="EG178" s="6">
        <v>0</v>
      </c>
      <c r="EH178" s="6">
        <v>0</v>
      </c>
      <c r="EI178" s="6">
        <v>0</v>
      </c>
      <c r="EJ178" s="6">
        <v>0</v>
      </c>
      <c r="EM178" s="6" t="s">
        <v>180</v>
      </c>
      <c r="EN178" s="6">
        <v>0</v>
      </c>
      <c r="EO178" s="6">
        <v>0</v>
      </c>
      <c r="EP178" s="6">
        <v>0</v>
      </c>
      <c r="EQ178" s="6">
        <v>0</v>
      </c>
      <c r="ET178" s="6" t="s">
        <v>180</v>
      </c>
      <c r="EU178" s="6">
        <v>0.48</v>
      </c>
      <c r="EV178" s="6">
        <v>0</v>
      </c>
      <c r="EW178" s="6">
        <v>0.87</v>
      </c>
      <c r="EX178" s="6">
        <v>0.2</v>
      </c>
      <c r="FA178" s="6" t="s">
        <v>180</v>
      </c>
      <c r="FB178" s="6">
        <v>0</v>
      </c>
      <c r="FC178" s="6">
        <v>0</v>
      </c>
      <c r="FD178" s="6">
        <v>0</v>
      </c>
      <c r="FE178" s="6">
        <v>0</v>
      </c>
      <c r="FH178" s="6" t="s">
        <v>180</v>
      </c>
      <c r="FI178" s="6">
        <v>0</v>
      </c>
      <c r="FJ178" s="6">
        <v>0</v>
      </c>
      <c r="FK178" s="6">
        <v>0</v>
      </c>
      <c r="FL178" s="6">
        <v>0</v>
      </c>
      <c r="FO178" s="6" t="s">
        <v>180</v>
      </c>
      <c r="FP178" s="6">
        <v>0</v>
      </c>
      <c r="FQ178" s="6">
        <v>0</v>
      </c>
      <c r="FR178" s="6">
        <v>0</v>
      </c>
      <c r="FS178" s="6">
        <v>0</v>
      </c>
      <c r="FV178" s="6" t="s">
        <v>180</v>
      </c>
      <c r="FW178" s="6">
        <v>0</v>
      </c>
      <c r="FX178" s="6">
        <v>0</v>
      </c>
      <c r="FY178" s="6">
        <v>0</v>
      </c>
      <c r="FZ178" s="6">
        <v>0</v>
      </c>
      <c r="GC178" s="6" t="s">
        <v>180</v>
      </c>
      <c r="GD178" s="6">
        <v>0</v>
      </c>
      <c r="GE178" s="6">
        <v>0</v>
      </c>
      <c r="GF178" s="6">
        <v>0</v>
      </c>
      <c r="GG178" s="6">
        <v>0</v>
      </c>
      <c r="GJ178" s="58" t="s">
        <v>180</v>
      </c>
      <c r="GK178" s="58">
        <v>0</v>
      </c>
      <c r="GL178" s="58">
        <v>0</v>
      </c>
      <c r="GM178" s="58">
        <v>0</v>
      </c>
      <c r="GN178" s="58">
        <v>0</v>
      </c>
      <c r="GQ178" s="58" t="s">
        <v>180</v>
      </c>
      <c r="GR178" s="58">
        <v>0</v>
      </c>
      <c r="GS178" s="58">
        <v>0</v>
      </c>
      <c r="GT178" s="58">
        <v>0</v>
      </c>
      <c r="GU178" s="58">
        <v>0</v>
      </c>
      <c r="GX178" s="62" t="s">
        <v>180</v>
      </c>
      <c r="GY178" s="62">
        <v>0</v>
      </c>
      <c r="GZ178" s="62">
        <v>0</v>
      </c>
      <c r="HA178" s="62">
        <v>0</v>
      </c>
      <c r="HB178" s="62">
        <v>0</v>
      </c>
      <c r="HE178" s="66" t="s">
        <v>180</v>
      </c>
      <c r="HF178" s="66">
        <v>0</v>
      </c>
      <c r="HG178" s="66">
        <v>0</v>
      </c>
      <c r="HH178" s="66">
        <v>0</v>
      </c>
      <c r="HI178" s="66">
        <v>0</v>
      </c>
      <c r="HL178" s="66" t="s">
        <v>180</v>
      </c>
      <c r="HM178" s="66">
        <v>0</v>
      </c>
      <c r="HN178" s="66">
        <v>0</v>
      </c>
      <c r="HO178" s="66">
        <v>0</v>
      </c>
      <c r="HP178" s="66">
        <v>0</v>
      </c>
      <c r="HS178" s="66" t="s">
        <v>180</v>
      </c>
      <c r="HT178" s="66">
        <v>0</v>
      </c>
      <c r="HU178" s="66">
        <v>0</v>
      </c>
      <c r="HV178" s="66">
        <v>0</v>
      </c>
      <c r="HW178" s="66">
        <v>0</v>
      </c>
      <c r="HZ178" s="66" t="s">
        <v>180</v>
      </c>
      <c r="IA178" s="75">
        <v>0.06</v>
      </c>
      <c r="IB178" s="75">
        <v>0</v>
      </c>
      <c r="IC178" s="75">
        <v>0.1</v>
      </c>
      <c r="ID178" s="75">
        <v>0</v>
      </c>
      <c r="IG178" s="66" t="s">
        <v>180</v>
      </c>
      <c r="IH178" s="66">
        <v>0</v>
      </c>
      <c r="II178" s="66">
        <v>0</v>
      </c>
      <c r="IJ178" s="66">
        <v>0</v>
      </c>
      <c r="IK178" s="66">
        <v>0</v>
      </c>
      <c r="IN178" s="66" t="s">
        <v>180</v>
      </c>
      <c r="IO178" s="66">
        <v>0</v>
      </c>
      <c r="IP178" s="66">
        <v>0</v>
      </c>
      <c r="IQ178" s="66">
        <v>0</v>
      </c>
      <c r="IR178" s="66">
        <v>0</v>
      </c>
      <c r="IU178" s="66" t="s">
        <v>180</v>
      </c>
      <c r="IV178" s="66">
        <v>0</v>
      </c>
      <c r="IW178" s="66">
        <v>0</v>
      </c>
      <c r="IX178" s="66">
        <v>0</v>
      </c>
      <c r="IY178" s="66">
        <v>0</v>
      </c>
      <c r="JB178" s="66" t="s">
        <v>180</v>
      </c>
      <c r="JC178" s="76">
        <v>0</v>
      </c>
      <c r="JD178" s="76">
        <v>0</v>
      </c>
      <c r="JE178" s="76">
        <v>0</v>
      </c>
      <c r="JF178" s="76">
        <v>0</v>
      </c>
      <c r="JI178" s="66" t="s">
        <v>180</v>
      </c>
      <c r="JJ178" s="66">
        <v>0</v>
      </c>
      <c r="JK178" s="66">
        <v>0</v>
      </c>
      <c r="JL178" s="66">
        <v>0</v>
      </c>
      <c r="JM178" s="66">
        <v>0</v>
      </c>
      <c r="JP178" s="72" t="s">
        <v>180</v>
      </c>
      <c r="JQ178" s="72">
        <v>0</v>
      </c>
      <c r="JR178" s="72">
        <v>0</v>
      </c>
      <c r="JS178" s="72">
        <v>0</v>
      </c>
      <c r="JT178" s="72">
        <v>0</v>
      </c>
      <c r="JW178" s="76" t="s">
        <v>180</v>
      </c>
      <c r="JX178" s="76">
        <v>0</v>
      </c>
      <c r="JY178" s="76">
        <v>0</v>
      </c>
      <c r="JZ178" s="76">
        <v>0</v>
      </c>
      <c r="KA178" s="76">
        <v>0</v>
      </c>
      <c r="KD178" s="76" t="s">
        <v>180</v>
      </c>
      <c r="KE178" s="76">
        <v>0</v>
      </c>
      <c r="KF178" s="76">
        <v>0</v>
      </c>
      <c r="KG178" s="76">
        <v>0</v>
      </c>
      <c r="KH178" s="76">
        <v>0</v>
      </c>
      <c r="KK178" s="6" t="s">
        <v>180</v>
      </c>
      <c r="KL178" s="6">
        <v>0.08</v>
      </c>
      <c r="KM178" s="6">
        <v>0.34</v>
      </c>
      <c r="KN178" s="6">
        <v>0</v>
      </c>
      <c r="KO178" s="6">
        <v>0</v>
      </c>
      <c r="KR178" s="76" t="s">
        <v>180</v>
      </c>
      <c r="KS178" s="76">
        <v>0</v>
      </c>
      <c r="KT178" s="76">
        <v>0</v>
      </c>
      <c r="KU178" s="76">
        <v>0</v>
      </c>
      <c r="KV178" s="76">
        <v>0</v>
      </c>
      <c r="KY178" s="76" t="s">
        <v>180</v>
      </c>
      <c r="KZ178" s="76">
        <v>0</v>
      </c>
      <c r="LA178" s="76">
        <v>0</v>
      </c>
      <c r="LB178" s="76">
        <v>0</v>
      </c>
      <c r="LC178" s="76">
        <v>0</v>
      </c>
      <c r="LF178" s="76" t="s">
        <v>180</v>
      </c>
      <c r="LG178" s="76">
        <v>0</v>
      </c>
      <c r="LH178" s="76">
        <v>0</v>
      </c>
      <c r="LI178" s="76">
        <v>0</v>
      </c>
      <c r="LJ178" s="76">
        <v>0</v>
      </c>
      <c r="LM178" s="76" t="s">
        <v>180</v>
      </c>
      <c r="LN178" s="76">
        <v>0</v>
      </c>
      <c r="LO178" s="76">
        <v>0</v>
      </c>
      <c r="LP178" s="76">
        <v>0</v>
      </c>
      <c r="LQ178" s="76">
        <v>0</v>
      </c>
      <c r="LR178" s="76"/>
      <c r="LS178" s="76"/>
      <c r="LT178" s="76" t="s">
        <v>180</v>
      </c>
      <c r="LU178" s="76">
        <v>0</v>
      </c>
      <c r="LV178" s="76">
        <v>0</v>
      </c>
      <c r="LW178" s="76">
        <v>0</v>
      </c>
      <c r="LX178" s="76">
        <v>0</v>
      </c>
      <c r="LY178" s="76"/>
      <c r="LZ178" s="76"/>
      <c r="MA178" s="76" t="s">
        <v>180</v>
      </c>
      <c r="MB178" s="76">
        <v>0</v>
      </c>
      <c r="MC178" s="76">
        <v>0</v>
      </c>
      <c r="MD178" s="76">
        <v>0</v>
      </c>
      <c r="ME178" s="76">
        <v>0</v>
      </c>
      <c r="MH178" s="76" t="s">
        <v>180</v>
      </c>
      <c r="MI178" s="76">
        <v>0.04</v>
      </c>
      <c r="MJ178" s="76">
        <v>0.17</v>
      </c>
      <c r="MK178" s="76">
        <v>0</v>
      </c>
      <c r="ML178" s="76">
        <v>0</v>
      </c>
      <c r="MM178" s="76"/>
      <c r="MN178" s="76"/>
      <c r="MO178" s="76" t="s">
        <v>180</v>
      </c>
      <c r="MP178" s="76">
        <v>0</v>
      </c>
      <c r="MQ178" s="76">
        <v>0</v>
      </c>
      <c r="MR178" s="76">
        <v>0</v>
      </c>
      <c r="MS178" s="76">
        <v>0</v>
      </c>
    </row>
    <row r="179" spans="1:357" x14ac:dyDescent="0.25">
      <c r="A179" s="1">
        <v>8.6999999999999957</v>
      </c>
      <c r="B179" s="1">
        <v>8.75</v>
      </c>
      <c r="C179" s="1" t="s">
        <v>181</v>
      </c>
      <c r="D179" s="1">
        <v>0</v>
      </c>
      <c r="E179" s="1">
        <v>0</v>
      </c>
      <c r="F179" s="1">
        <v>0</v>
      </c>
      <c r="G179" s="1">
        <v>0</v>
      </c>
      <c r="H179" s="1"/>
      <c r="I179" s="1"/>
      <c r="J179" s="1" t="s">
        <v>181</v>
      </c>
      <c r="K179" s="1">
        <v>0</v>
      </c>
      <c r="L179" s="1">
        <v>0</v>
      </c>
      <c r="M179" s="1">
        <v>0</v>
      </c>
      <c r="N179" s="1">
        <v>0</v>
      </c>
      <c r="O179" s="1"/>
      <c r="P179" s="1"/>
      <c r="Q179" s="1" t="s">
        <v>181</v>
      </c>
      <c r="R179" s="1">
        <v>0</v>
      </c>
      <c r="S179" s="1">
        <v>0</v>
      </c>
      <c r="T179" s="1">
        <v>0</v>
      </c>
      <c r="U179" s="1">
        <v>0</v>
      </c>
      <c r="V179" s="1"/>
      <c r="W179" s="1"/>
      <c r="X179" s="1" t="s">
        <v>181</v>
      </c>
      <c r="Y179" s="1">
        <v>0</v>
      </c>
      <c r="Z179" s="1">
        <v>0</v>
      </c>
      <c r="AA179" s="1">
        <v>0</v>
      </c>
      <c r="AB179" s="1">
        <v>0</v>
      </c>
      <c r="AC179" s="1"/>
      <c r="AD179" s="1"/>
      <c r="AE179" s="6" t="s">
        <v>181</v>
      </c>
      <c r="AF179" s="6">
        <v>0</v>
      </c>
      <c r="AG179" s="6">
        <v>0</v>
      </c>
      <c r="AH179" s="6">
        <v>0</v>
      </c>
      <c r="AI179" s="6">
        <v>0</v>
      </c>
      <c r="AJ179" s="1"/>
      <c r="AK179" s="1"/>
      <c r="AL179" s="6" t="s">
        <v>181</v>
      </c>
      <c r="AM179" s="6">
        <v>0</v>
      </c>
      <c r="AN179" s="6">
        <v>0</v>
      </c>
      <c r="AO179" s="6">
        <v>0</v>
      </c>
      <c r="AP179" s="6">
        <v>0</v>
      </c>
      <c r="AQ179" s="1"/>
      <c r="AR179" s="1"/>
      <c r="AS179" s="6" t="s">
        <v>181</v>
      </c>
      <c r="AT179" s="6">
        <v>0</v>
      </c>
      <c r="AU179" s="6">
        <v>0</v>
      </c>
      <c r="AV179" s="6">
        <v>0</v>
      </c>
      <c r="AW179" s="6">
        <v>0</v>
      </c>
      <c r="AZ179" s="6" t="s">
        <v>181</v>
      </c>
      <c r="BA179" s="6">
        <v>0</v>
      </c>
      <c r="BB179" s="6">
        <v>0</v>
      </c>
      <c r="BC179" s="6">
        <v>0</v>
      </c>
      <c r="BD179" s="6">
        <v>0</v>
      </c>
      <c r="BG179" s="6" t="s">
        <v>181</v>
      </c>
      <c r="BH179" s="6">
        <v>0</v>
      </c>
      <c r="BI179" s="6">
        <v>0</v>
      </c>
      <c r="BJ179" s="6">
        <v>0</v>
      </c>
      <c r="BK179" s="6">
        <v>0</v>
      </c>
      <c r="BN179" s="6" t="s">
        <v>181</v>
      </c>
      <c r="BO179" s="6">
        <v>0</v>
      </c>
      <c r="BP179" s="6">
        <v>0</v>
      </c>
      <c r="BQ179" s="6">
        <v>0</v>
      </c>
      <c r="BR179" s="6">
        <v>0</v>
      </c>
      <c r="BU179" s="6" t="s">
        <v>181</v>
      </c>
      <c r="BV179" s="6">
        <v>0</v>
      </c>
      <c r="BW179" s="6">
        <v>0</v>
      </c>
      <c r="BX179" s="6">
        <v>0</v>
      </c>
      <c r="BY179" s="6">
        <v>0</v>
      </c>
      <c r="CB179" s="6" t="s">
        <v>181</v>
      </c>
      <c r="CC179" s="6">
        <v>0.06</v>
      </c>
      <c r="CD179" s="6">
        <v>0.12</v>
      </c>
      <c r="CE179" s="6">
        <v>0.05</v>
      </c>
      <c r="CF179" s="6">
        <v>0</v>
      </c>
      <c r="CI179" s="6" t="s">
        <v>181</v>
      </c>
      <c r="CJ179" s="6">
        <v>0</v>
      </c>
      <c r="CK179" s="6">
        <v>0</v>
      </c>
      <c r="CL179" s="6">
        <v>0</v>
      </c>
      <c r="CM179" s="6">
        <v>0</v>
      </c>
      <c r="CP179" s="6" t="s">
        <v>181</v>
      </c>
      <c r="CQ179" s="6">
        <v>0</v>
      </c>
      <c r="CR179" s="6">
        <v>0</v>
      </c>
      <c r="CS179" s="6">
        <v>0</v>
      </c>
      <c r="CT179" s="6">
        <v>0</v>
      </c>
      <c r="CW179" s="6" t="s">
        <v>181</v>
      </c>
      <c r="CX179" s="6">
        <v>0</v>
      </c>
      <c r="CY179" s="6">
        <v>0</v>
      </c>
      <c r="CZ179" s="6">
        <v>0</v>
      </c>
      <c r="DA179" s="6">
        <v>0</v>
      </c>
      <c r="DD179" s="6" t="s">
        <v>181</v>
      </c>
      <c r="DE179" s="6">
        <v>0.32</v>
      </c>
      <c r="DF179" s="6">
        <v>0</v>
      </c>
      <c r="DG179" s="6">
        <v>0</v>
      </c>
      <c r="DH179" s="6">
        <v>0</v>
      </c>
      <c r="DK179" s="6" t="s">
        <v>181</v>
      </c>
      <c r="DL179" s="6">
        <v>0</v>
      </c>
      <c r="DM179" s="6">
        <v>0</v>
      </c>
      <c r="DN179" s="6">
        <v>0</v>
      </c>
      <c r="DO179" s="6">
        <v>0</v>
      </c>
      <c r="DR179" s="6" t="s">
        <v>181</v>
      </c>
      <c r="DS179" s="6">
        <v>0</v>
      </c>
      <c r="DT179" s="6">
        <v>0</v>
      </c>
      <c r="DU179" s="6">
        <v>0</v>
      </c>
      <c r="DV179" s="6">
        <v>0</v>
      </c>
      <c r="DY179" s="6" t="s">
        <v>181</v>
      </c>
      <c r="DZ179" s="6">
        <v>0</v>
      </c>
      <c r="EA179" s="6">
        <v>0</v>
      </c>
      <c r="EB179" s="6">
        <v>0</v>
      </c>
      <c r="EC179" s="6">
        <v>0</v>
      </c>
      <c r="EF179" s="6" t="s">
        <v>181</v>
      </c>
      <c r="EG179" s="6">
        <v>0.32</v>
      </c>
      <c r="EH179" s="6">
        <v>0.95</v>
      </c>
      <c r="EI179" s="6">
        <v>0</v>
      </c>
      <c r="EJ179" s="6">
        <v>0</v>
      </c>
      <c r="EM179" s="6" t="s">
        <v>181</v>
      </c>
      <c r="EN179" s="6">
        <v>0</v>
      </c>
      <c r="EO179" s="6">
        <v>0</v>
      </c>
      <c r="EP179" s="6">
        <v>0</v>
      </c>
      <c r="EQ179" s="6">
        <v>0</v>
      </c>
      <c r="ET179" s="6" t="s">
        <v>181</v>
      </c>
      <c r="EU179" s="6">
        <v>0</v>
      </c>
      <c r="EV179" s="6">
        <v>0</v>
      </c>
      <c r="EW179" s="6">
        <v>0</v>
      </c>
      <c r="EX179" s="6">
        <v>0</v>
      </c>
      <c r="FA179" s="6" t="s">
        <v>181</v>
      </c>
      <c r="FB179" s="6">
        <v>0</v>
      </c>
      <c r="FC179" s="6">
        <v>0</v>
      </c>
      <c r="FD179" s="6">
        <v>0</v>
      </c>
      <c r="FE179" s="6">
        <v>0</v>
      </c>
      <c r="FH179" s="6" t="s">
        <v>181</v>
      </c>
      <c r="FI179" s="6">
        <v>0</v>
      </c>
      <c r="FJ179" s="6">
        <v>0</v>
      </c>
      <c r="FK179" s="6">
        <v>0</v>
      </c>
      <c r="FL179" s="6">
        <v>0</v>
      </c>
      <c r="FO179" s="6" t="s">
        <v>181</v>
      </c>
      <c r="FP179" s="6">
        <v>0</v>
      </c>
      <c r="FQ179" s="6">
        <v>0</v>
      </c>
      <c r="FR179" s="6">
        <v>0</v>
      </c>
      <c r="FS179" s="6">
        <v>0</v>
      </c>
      <c r="FV179" s="6" t="s">
        <v>181</v>
      </c>
      <c r="FW179" s="6">
        <v>0.12</v>
      </c>
      <c r="FX179" s="6">
        <v>0</v>
      </c>
      <c r="FY179" s="6">
        <v>0</v>
      </c>
      <c r="FZ179" s="6">
        <v>0</v>
      </c>
      <c r="GC179" s="6" t="s">
        <v>181</v>
      </c>
      <c r="GD179" s="6">
        <v>0</v>
      </c>
      <c r="GE179" s="6">
        <v>0</v>
      </c>
      <c r="GF179" s="6">
        <v>0</v>
      </c>
      <c r="GG179" s="6">
        <v>0</v>
      </c>
      <c r="GJ179" s="58" t="s">
        <v>181</v>
      </c>
      <c r="GK179" s="58">
        <v>0</v>
      </c>
      <c r="GL179" s="58">
        <v>0</v>
      </c>
      <c r="GM179" s="58">
        <v>0</v>
      </c>
      <c r="GN179" s="58">
        <v>0</v>
      </c>
      <c r="GQ179" s="58" t="s">
        <v>181</v>
      </c>
      <c r="GR179" s="58">
        <v>0.04</v>
      </c>
      <c r="GS179" s="58">
        <v>0.15</v>
      </c>
      <c r="GT179" s="58">
        <v>0</v>
      </c>
      <c r="GU179" s="58">
        <v>0</v>
      </c>
      <c r="GX179" s="62" t="s">
        <v>181</v>
      </c>
      <c r="GY179" s="62">
        <v>0</v>
      </c>
      <c r="GZ179" s="62">
        <v>0</v>
      </c>
      <c r="HA179" s="62">
        <v>0</v>
      </c>
      <c r="HB179" s="62">
        <v>0</v>
      </c>
      <c r="HE179" s="66" t="s">
        <v>181</v>
      </c>
      <c r="HF179" s="66">
        <v>0</v>
      </c>
      <c r="HG179" s="66">
        <v>0</v>
      </c>
      <c r="HH179" s="66">
        <v>0</v>
      </c>
      <c r="HI179" s="66">
        <v>0</v>
      </c>
      <c r="HL179" s="66" t="s">
        <v>181</v>
      </c>
      <c r="HM179" s="66">
        <v>0</v>
      </c>
      <c r="HN179" s="66">
        <v>0</v>
      </c>
      <c r="HO179" s="66">
        <v>0</v>
      </c>
      <c r="HP179" s="66">
        <v>0</v>
      </c>
      <c r="HS179" s="66" t="s">
        <v>181</v>
      </c>
      <c r="HT179" s="66">
        <v>0</v>
      </c>
      <c r="HU179" s="66">
        <v>0</v>
      </c>
      <c r="HV179" s="66">
        <v>0</v>
      </c>
      <c r="HW179" s="66">
        <v>0</v>
      </c>
      <c r="HZ179" s="66" t="s">
        <v>181</v>
      </c>
      <c r="IA179" s="75">
        <v>0</v>
      </c>
      <c r="IB179" s="75">
        <v>0</v>
      </c>
      <c r="IC179" s="75">
        <v>0</v>
      </c>
      <c r="ID179" s="75">
        <v>0</v>
      </c>
      <c r="IG179" s="66" t="s">
        <v>181</v>
      </c>
      <c r="IH179" s="66">
        <v>0</v>
      </c>
      <c r="II179" s="66">
        <v>0</v>
      </c>
      <c r="IJ179" s="66">
        <v>0</v>
      </c>
      <c r="IK179" s="66">
        <v>0</v>
      </c>
      <c r="IN179" s="66" t="s">
        <v>181</v>
      </c>
      <c r="IO179" s="66">
        <v>0</v>
      </c>
      <c r="IP179" s="66">
        <v>0</v>
      </c>
      <c r="IQ179" s="66">
        <v>0</v>
      </c>
      <c r="IR179" s="66">
        <v>0</v>
      </c>
      <c r="IU179" s="66" t="s">
        <v>181</v>
      </c>
      <c r="IV179" s="66">
        <v>0.03</v>
      </c>
      <c r="IW179" s="66">
        <v>0.12</v>
      </c>
      <c r="IX179" s="66">
        <v>0</v>
      </c>
      <c r="IY179" s="66">
        <v>0</v>
      </c>
      <c r="JB179" s="66" t="s">
        <v>181</v>
      </c>
      <c r="JC179" s="76">
        <v>0</v>
      </c>
      <c r="JD179" s="76">
        <v>0</v>
      </c>
      <c r="JE179" s="76">
        <v>0</v>
      </c>
      <c r="JF179" s="76">
        <v>0</v>
      </c>
      <c r="JI179" s="66" t="s">
        <v>181</v>
      </c>
      <c r="JJ179" s="66">
        <v>0</v>
      </c>
      <c r="JK179" s="66">
        <v>0</v>
      </c>
      <c r="JL179" s="66">
        <v>0</v>
      </c>
      <c r="JM179" s="66">
        <v>0</v>
      </c>
      <c r="JP179" s="72" t="s">
        <v>181</v>
      </c>
      <c r="JQ179" s="72">
        <v>0</v>
      </c>
      <c r="JR179" s="72">
        <v>0</v>
      </c>
      <c r="JS179" s="72">
        <v>0</v>
      </c>
      <c r="JT179" s="72">
        <v>0</v>
      </c>
      <c r="JW179" s="76" t="s">
        <v>181</v>
      </c>
      <c r="JX179" s="76">
        <v>0</v>
      </c>
      <c r="JY179" s="76">
        <v>0</v>
      </c>
      <c r="JZ179" s="76">
        <v>0</v>
      </c>
      <c r="KA179" s="76">
        <v>0</v>
      </c>
      <c r="KD179" s="76" t="s">
        <v>181</v>
      </c>
      <c r="KE179" s="76">
        <v>0</v>
      </c>
      <c r="KF179" s="76">
        <v>0</v>
      </c>
      <c r="KG179" s="76">
        <v>0</v>
      </c>
      <c r="KH179" s="76">
        <v>0</v>
      </c>
      <c r="KK179" s="6" t="s">
        <v>181</v>
      </c>
      <c r="KL179" s="6">
        <v>0.04</v>
      </c>
      <c r="KM179" s="6">
        <v>0</v>
      </c>
      <c r="KN179" s="6">
        <v>0</v>
      </c>
      <c r="KO179" s="6">
        <v>0</v>
      </c>
      <c r="KR179" s="76" t="s">
        <v>181</v>
      </c>
      <c r="KS179" s="76">
        <v>0</v>
      </c>
      <c r="KT179" s="76">
        <v>0</v>
      </c>
      <c r="KU179" s="76">
        <v>0</v>
      </c>
      <c r="KV179" s="76">
        <v>0</v>
      </c>
      <c r="KY179" s="76" t="s">
        <v>181</v>
      </c>
      <c r="KZ179" s="76">
        <v>0</v>
      </c>
      <c r="LA179" s="76">
        <v>0</v>
      </c>
      <c r="LB179" s="76">
        <v>0</v>
      </c>
      <c r="LC179" s="76">
        <v>0</v>
      </c>
      <c r="LF179" s="76" t="s">
        <v>181</v>
      </c>
      <c r="LG179" s="76">
        <v>0</v>
      </c>
      <c r="LH179" s="76">
        <v>0</v>
      </c>
      <c r="LI179" s="76">
        <v>0</v>
      </c>
      <c r="LJ179" s="76">
        <v>0</v>
      </c>
      <c r="LM179" s="76" t="s">
        <v>181</v>
      </c>
      <c r="LN179" s="76">
        <v>0</v>
      </c>
      <c r="LO179" s="76">
        <v>0</v>
      </c>
      <c r="LP179" s="76">
        <v>0</v>
      </c>
      <c r="LQ179" s="76">
        <v>0</v>
      </c>
      <c r="LR179" s="76"/>
      <c r="LS179" s="76"/>
      <c r="LT179" s="76" t="s">
        <v>181</v>
      </c>
      <c r="LU179" s="76">
        <v>0</v>
      </c>
      <c r="LV179" s="76">
        <v>0</v>
      </c>
      <c r="LW179" s="76">
        <v>0</v>
      </c>
      <c r="LX179" s="76">
        <v>0</v>
      </c>
      <c r="LY179" s="76"/>
      <c r="LZ179" s="76"/>
      <c r="MA179" s="76" t="s">
        <v>181</v>
      </c>
      <c r="MB179" s="76">
        <v>0</v>
      </c>
      <c r="MC179" s="76">
        <v>0</v>
      </c>
      <c r="MD179" s="76">
        <v>0</v>
      </c>
      <c r="ME179" s="76">
        <v>0</v>
      </c>
      <c r="MH179" s="76" t="s">
        <v>181</v>
      </c>
      <c r="MI179" s="76">
        <v>0.05</v>
      </c>
      <c r="MJ179" s="76">
        <v>0</v>
      </c>
      <c r="MK179" s="76">
        <v>0.09</v>
      </c>
      <c r="ML179" s="76">
        <v>0</v>
      </c>
      <c r="MM179" s="76"/>
      <c r="MN179" s="76"/>
      <c r="MO179" s="76" t="s">
        <v>181</v>
      </c>
      <c r="MP179" s="76">
        <v>0</v>
      </c>
      <c r="MQ179" s="76">
        <v>0</v>
      </c>
      <c r="MR179" s="76">
        <v>0</v>
      </c>
      <c r="MS179" s="76">
        <v>0</v>
      </c>
    </row>
    <row r="180" spans="1:357" x14ac:dyDescent="0.25">
      <c r="A180" s="1">
        <v>8.7499999999999964</v>
      </c>
      <c r="B180" s="1">
        <v>8.8000000000000007</v>
      </c>
      <c r="C180" s="1" t="s">
        <v>182</v>
      </c>
      <c r="D180" s="1">
        <v>0.38</v>
      </c>
      <c r="E180" s="1">
        <v>0</v>
      </c>
      <c r="F180" s="1">
        <v>0</v>
      </c>
      <c r="G180" s="1">
        <v>1.71</v>
      </c>
      <c r="H180" s="1"/>
      <c r="I180" s="1"/>
      <c r="J180" s="1" t="s">
        <v>182</v>
      </c>
      <c r="K180" s="1">
        <v>0</v>
      </c>
      <c r="L180" s="1">
        <v>0</v>
      </c>
      <c r="M180" s="1">
        <v>0</v>
      </c>
      <c r="N180" s="1">
        <v>0</v>
      </c>
      <c r="O180" s="1"/>
      <c r="P180" s="1"/>
      <c r="Q180" s="1" t="s">
        <v>182</v>
      </c>
      <c r="R180" s="1">
        <v>0.27</v>
      </c>
      <c r="S180" s="1">
        <v>0</v>
      </c>
      <c r="T180" s="1">
        <v>0.51</v>
      </c>
      <c r="U180" s="1">
        <v>0</v>
      </c>
      <c r="V180" s="1"/>
      <c r="W180" s="1"/>
      <c r="X180" s="1" t="s">
        <v>182</v>
      </c>
      <c r="Y180" s="1">
        <v>7.0000000000000007E-2</v>
      </c>
      <c r="Z180" s="1">
        <v>0.32</v>
      </c>
      <c r="AA180" s="1">
        <v>0</v>
      </c>
      <c r="AB180" s="1">
        <v>0</v>
      </c>
      <c r="AC180" s="1"/>
      <c r="AD180" s="1"/>
      <c r="AE180" s="6" t="s">
        <v>182</v>
      </c>
      <c r="AF180" s="6">
        <v>0.08</v>
      </c>
      <c r="AG180" s="6">
        <v>0</v>
      </c>
      <c r="AH180" s="6">
        <v>0.14000000000000001</v>
      </c>
      <c r="AI180" s="6">
        <v>0</v>
      </c>
      <c r="AJ180" s="1"/>
      <c r="AK180" s="1"/>
      <c r="AL180" s="6" t="s">
        <v>182</v>
      </c>
      <c r="AM180" s="6">
        <v>0.09</v>
      </c>
      <c r="AN180" s="6">
        <v>0.35</v>
      </c>
      <c r="AO180" s="6">
        <v>0</v>
      </c>
      <c r="AP180" s="6">
        <v>0</v>
      </c>
      <c r="AQ180" s="1"/>
      <c r="AR180" s="1"/>
      <c r="AS180" s="6" t="s">
        <v>182</v>
      </c>
      <c r="AT180" s="6">
        <v>0.08</v>
      </c>
      <c r="AU180" s="6">
        <v>0.17</v>
      </c>
      <c r="AV180" s="6">
        <v>0.06</v>
      </c>
      <c r="AW180" s="6">
        <v>0</v>
      </c>
      <c r="AZ180" s="6" t="s">
        <v>182</v>
      </c>
      <c r="BA180" s="6">
        <v>0.14000000000000001</v>
      </c>
      <c r="BB180" s="6">
        <v>0.47</v>
      </c>
      <c r="BC180" s="6">
        <v>0</v>
      </c>
      <c r="BD180" s="6">
        <v>0</v>
      </c>
      <c r="BG180" s="6" t="s">
        <v>182</v>
      </c>
      <c r="BH180" s="6">
        <v>0.1</v>
      </c>
      <c r="BI180" s="6">
        <v>0.15</v>
      </c>
      <c r="BJ180" s="6">
        <v>0</v>
      </c>
      <c r="BK180" s="6">
        <v>0.38</v>
      </c>
      <c r="BN180" s="6" t="s">
        <v>182</v>
      </c>
      <c r="BO180" s="6">
        <v>0.42</v>
      </c>
      <c r="BP180" s="6">
        <v>0</v>
      </c>
      <c r="BQ180" s="6">
        <v>0.3</v>
      </c>
      <c r="BR180" s="6">
        <v>1.76</v>
      </c>
      <c r="BU180" s="6" t="s">
        <v>182</v>
      </c>
      <c r="BV180" s="6">
        <v>0.28000000000000003</v>
      </c>
      <c r="BW180" s="6">
        <v>0</v>
      </c>
      <c r="BX180" s="6">
        <v>0.53</v>
      </c>
      <c r="BY180" s="6">
        <v>0</v>
      </c>
      <c r="CB180" s="6" t="s">
        <v>182</v>
      </c>
      <c r="CC180" s="6">
        <v>0</v>
      </c>
      <c r="CD180" s="6">
        <v>0</v>
      </c>
      <c r="CE180" s="6">
        <v>0</v>
      </c>
      <c r="CF180" s="6">
        <v>0</v>
      </c>
      <c r="CI180" s="6" t="s">
        <v>182</v>
      </c>
      <c r="CJ180" s="6">
        <v>0</v>
      </c>
      <c r="CK180" s="6">
        <v>0</v>
      </c>
      <c r="CL180" s="6">
        <v>0</v>
      </c>
      <c r="CM180" s="6">
        <v>0</v>
      </c>
      <c r="CP180" s="6" t="s">
        <v>182</v>
      </c>
      <c r="CQ180" s="6">
        <v>0.1</v>
      </c>
      <c r="CR180" s="6">
        <v>0</v>
      </c>
      <c r="CS180" s="6">
        <v>0.19</v>
      </c>
      <c r="CT180" s="6">
        <v>0</v>
      </c>
      <c r="CW180" s="6" t="s">
        <v>182</v>
      </c>
      <c r="CX180" s="6">
        <v>0</v>
      </c>
      <c r="CY180" s="6">
        <v>0</v>
      </c>
      <c r="CZ180" s="6">
        <v>0</v>
      </c>
      <c r="DA180" s="6">
        <v>0</v>
      </c>
      <c r="DD180" s="6" t="s">
        <v>182</v>
      </c>
      <c r="DE180" s="6">
        <v>0</v>
      </c>
      <c r="DF180" s="6">
        <v>0</v>
      </c>
      <c r="DG180" s="6">
        <v>0</v>
      </c>
      <c r="DH180" s="6">
        <v>0</v>
      </c>
      <c r="DK180" s="6" t="s">
        <v>182</v>
      </c>
      <c r="DL180" s="6">
        <v>0</v>
      </c>
      <c r="DM180" s="6">
        <v>0</v>
      </c>
      <c r="DN180" s="6">
        <v>0</v>
      </c>
      <c r="DO180" s="6">
        <v>0</v>
      </c>
      <c r="DR180" s="6" t="s">
        <v>182</v>
      </c>
      <c r="DS180" s="6">
        <v>0.14000000000000001</v>
      </c>
      <c r="DT180" s="6">
        <v>0.42</v>
      </c>
      <c r="DU180" s="6">
        <v>0</v>
      </c>
      <c r="DV180" s="6">
        <v>0.16</v>
      </c>
      <c r="DY180" s="6" t="s">
        <v>182</v>
      </c>
      <c r="DZ180" s="6">
        <v>0.71</v>
      </c>
      <c r="EA180" s="6">
        <v>0.46</v>
      </c>
      <c r="EB180" s="6">
        <v>0</v>
      </c>
      <c r="EC180" s="6">
        <v>4.22</v>
      </c>
      <c r="EF180" s="6" t="s">
        <v>182</v>
      </c>
      <c r="EG180" s="6">
        <v>0.05</v>
      </c>
      <c r="EH180" s="6">
        <v>0</v>
      </c>
      <c r="EI180" s="6">
        <v>0</v>
      </c>
      <c r="EJ180" s="6">
        <v>0.38</v>
      </c>
      <c r="EM180" s="6" t="s">
        <v>182</v>
      </c>
      <c r="EN180" s="6">
        <v>0</v>
      </c>
      <c r="EO180" s="6">
        <v>0</v>
      </c>
      <c r="EP180" s="6">
        <v>0</v>
      </c>
      <c r="EQ180" s="6">
        <v>0</v>
      </c>
      <c r="ET180" s="6" t="s">
        <v>182</v>
      </c>
      <c r="EU180" s="6">
        <v>0</v>
      </c>
      <c r="EV180" s="6">
        <v>0</v>
      </c>
      <c r="EW180" s="6">
        <v>0</v>
      </c>
      <c r="EX180" s="6">
        <v>0</v>
      </c>
      <c r="FA180" s="6" t="s">
        <v>182</v>
      </c>
      <c r="FB180" s="6">
        <v>0</v>
      </c>
      <c r="FC180" s="6">
        <v>0</v>
      </c>
      <c r="FD180" s="6">
        <v>0</v>
      </c>
      <c r="FE180" s="6">
        <v>0</v>
      </c>
      <c r="FH180" s="6" t="s">
        <v>182</v>
      </c>
      <c r="FI180" s="6">
        <v>0.09</v>
      </c>
      <c r="FJ180" s="6">
        <v>0.32</v>
      </c>
      <c r="FK180" s="6">
        <v>0</v>
      </c>
      <c r="FL180" s="6">
        <v>0</v>
      </c>
      <c r="FO180" s="6" t="s">
        <v>182</v>
      </c>
      <c r="FP180" s="6">
        <v>0</v>
      </c>
      <c r="FQ180" s="6">
        <v>0</v>
      </c>
      <c r="FR180" s="6">
        <v>0</v>
      </c>
      <c r="FS180" s="6">
        <v>0</v>
      </c>
      <c r="FV180" s="6" t="s">
        <v>182</v>
      </c>
      <c r="FW180" s="6">
        <v>0</v>
      </c>
      <c r="FX180" s="6">
        <v>0</v>
      </c>
      <c r="FY180" s="6">
        <v>0</v>
      </c>
      <c r="FZ180" s="6">
        <v>0</v>
      </c>
      <c r="GC180" s="6" t="s">
        <v>182</v>
      </c>
      <c r="GD180" s="6">
        <v>0</v>
      </c>
      <c r="GE180" s="6">
        <v>0</v>
      </c>
      <c r="GF180" s="6">
        <v>0</v>
      </c>
      <c r="GG180" s="6">
        <v>0</v>
      </c>
      <c r="GJ180" s="58" t="s">
        <v>182</v>
      </c>
      <c r="GK180" s="58">
        <v>0</v>
      </c>
      <c r="GL180" s="58">
        <v>0</v>
      </c>
      <c r="GM180" s="58">
        <v>0</v>
      </c>
      <c r="GN180" s="58">
        <v>0</v>
      </c>
      <c r="GQ180" s="58" t="s">
        <v>182</v>
      </c>
      <c r="GR180" s="58">
        <v>0</v>
      </c>
      <c r="GS180" s="58">
        <v>0</v>
      </c>
      <c r="GT180" s="58">
        <v>0</v>
      </c>
      <c r="GU180" s="58">
        <v>0</v>
      </c>
      <c r="GX180" s="62" t="s">
        <v>182</v>
      </c>
      <c r="GY180" s="62">
        <v>0</v>
      </c>
      <c r="GZ180" s="62">
        <v>0</v>
      </c>
      <c r="HA180" s="62">
        <v>0</v>
      </c>
      <c r="HB180" s="62">
        <v>0</v>
      </c>
      <c r="HE180" s="66" t="s">
        <v>182</v>
      </c>
      <c r="HF180" s="66">
        <v>0</v>
      </c>
      <c r="HG180" s="66">
        <v>0</v>
      </c>
      <c r="HH180" s="66">
        <v>0</v>
      </c>
      <c r="HI180" s="66">
        <v>0</v>
      </c>
      <c r="HL180" s="66" t="s">
        <v>182</v>
      </c>
      <c r="HM180" s="66">
        <v>0</v>
      </c>
      <c r="HN180" s="66">
        <v>0</v>
      </c>
      <c r="HO180" s="66">
        <v>0</v>
      </c>
      <c r="HP180" s="66">
        <v>0</v>
      </c>
      <c r="HS180" s="66" t="s">
        <v>182</v>
      </c>
      <c r="HT180" s="66">
        <v>0</v>
      </c>
      <c r="HU180" s="66">
        <v>0</v>
      </c>
      <c r="HV180" s="66">
        <v>0</v>
      </c>
      <c r="HW180" s="66">
        <v>0</v>
      </c>
      <c r="HZ180" s="66" t="s">
        <v>182</v>
      </c>
      <c r="IA180" s="75">
        <v>0</v>
      </c>
      <c r="IB180" s="75">
        <v>0</v>
      </c>
      <c r="IC180" s="75">
        <v>0</v>
      </c>
      <c r="ID180" s="75">
        <v>0</v>
      </c>
      <c r="IG180" s="66" t="s">
        <v>182</v>
      </c>
      <c r="IH180" s="66">
        <v>0</v>
      </c>
      <c r="II180" s="66">
        <v>0</v>
      </c>
      <c r="IJ180" s="66">
        <v>0</v>
      </c>
      <c r="IK180" s="66">
        <v>0</v>
      </c>
      <c r="IN180" s="66" t="s">
        <v>182</v>
      </c>
      <c r="IO180" s="66">
        <v>0</v>
      </c>
      <c r="IP180" s="66">
        <v>0</v>
      </c>
      <c r="IQ180" s="66">
        <v>0</v>
      </c>
      <c r="IR180" s="66">
        <v>0</v>
      </c>
      <c r="IU180" s="66" t="s">
        <v>182</v>
      </c>
      <c r="IV180" s="66">
        <v>0.05</v>
      </c>
      <c r="IW180" s="66">
        <v>0</v>
      </c>
      <c r="IX180" s="66">
        <v>0</v>
      </c>
      <c r="IY180" s="66">
        <v>0</v>
      </c>
      <c r="JB180" s="66" t="s">
        <v>182</v>
      </c>
      <c r="JC180" s="76">
        <v>0</v>
      </c>
      <c r="JD180" s="76">
        <v>0</v>
      </c>
      <c r="JE180" s="76">
        <v>0</v>
      </c>
      <c r="JF180" s="76">
        <v>0</v>
      </c>
      <c r="JI180" s="66" t="s">
        <v>182</v>
      </c>
      <c r="JJ180" s="66">
        <v>0</v>
      </c>
      <c r="JK180" s="66">
        <v>0</v>
      </c>
      <c r="JL180" s="66">
        <v>0</v>
      </c>
      <c r="JM180" s="66">
        <v>0</v>
      </c>
      <c r="JP180" s="72" t="s">
        <v>182</v>
      </c>
      <c r="JQ180" s="72">
        <v>0</v>
      </c>
      <c r="JR180" s="72">
        <v>0</v>
      </c>
      <c r="JS180" s="72">
        <v>0</v>
      </c>
      <c r="JT180" s="72">
        <v>0</v>
      </c>
      <c r="JW180" s="76" t="s">
        <v>182</v>
      </c>
      <c r="JX180" s="76">
        <v>0.06</v>
      </c>
      <c r="JY180" s="76">
        <v>0.2</v>
      </c>
      <c r="JZ180" s="76">
        <v>0</v>
      </c>
      <c r="KA180" s="76">
        <v>0</v>
      </c>
      <c r="KD180" s="76" t="s">
        <v>182</v>
      </c>
      <c r="KE180" s="76">
        <v>0.06</v>
      </c>
      <c r="KF180" s="76">
        <v>0.18</v>
      </c>
      <c r="KG180" s="76">
        <v>0</v>
      </c>
      <c r="KH180" s="76">
        <v>0</v>
      </c>
      <c r="KK180" s="6" t="s">
        <v>182</v>
      </c>
      <c r="KL180" s="6">
        <v>0.11</v>
      </c>
      <c r="KM180" s="6">
        <v>0.45</v>
      </c>
      <c r="KN180" s="6">
        <v>0</v>
      </c>
      <c r="KO180" s="6">
        <v>0</v>
      </c>
      <c r="KR180" s="76" t="s">
        <v>182</v>
      </c>
      <c r="KS180" s="76">
        <v>0</v>
      </c>
      <c r="KT180" s="76">
        <v>0</v>
      </c>
      <c r="KU180" s="76">
        <v>0</v>
      </c>
      <c r="KV180" s="76">
        <v>0</v>
      </c>
      <c r="KY180" s="76" t="s">
        <v>182</v>
      </c>
      <c r="KZ180" s="76">
        <v>0.03</v>
      </c>
      <c r="LA180" s="76">
        <v>0.1</v>
      </c>
      <c r="LB180" s="76">
        <v>0</v>
      </c>
      <c r="LC180" s="76">
        <v>0</v>
      </c>
      <c r="LF180" s="76" t="s">
        <v>182</v>
      </c>
      <c r="LG180" s="76">
        <v>0.06</v>
      </c>
      <c r="LH180" s="76">
        <v>0.24</v>
      </c>
      <c r="LI180" s="76">
        <v>0</v>
      </c>
      <c r="LJ180" s="76">
        <v>0</v>
      </c>
      <c r="LM180" s="76" t="s">
        <v>182</v>
      </c>
      <c r="LN180" s="76">
        <v>0.03</v>
      </c>
      <c r="LO180" s="76">
        <v>0.13</v>
      </c>
      <c r="LP180" s="76">
        <v>0</v>
      </c>
      <c r="LQ180" s="76">
        <v>0</v>
      </c>
      <c r="LR180" s="76"/>
      <c r="LS180" s="76"/>
      <c r="LT180" s="76" t="s">
        <v>182</v>
      </c>
      <c r="LU180" s="76">
        <v>0</v>
      </c>
      <c r="LV180" s="76">
        <v>0</v>
      </c>
      <c r="LW180" s="76">
        <v>0</v>
      </c>
      <c r="LX180" s="76">
        <v>0</v>
      </c>
      <c r="LY180" s="76"/>
      <c r="LZ180" s="76"/>
      <c r="MA180" s="76" t="s">
        <v>182</v>
      </c>
      <c r="MB180" s="76">
        <v>0</v>
      </c>
      <c r="MC180" s="76">
        <v>0</v>
      </c>
      <c r="MD180" s="76">
        <v>0</v>
      </c>
      <c r="ME180" s="76">
        <v>0</v>
      </c>
      <c r="MH180" s="76" t="s">
        <v>182</v>
      </c>
      <c r="MI180" s="76">
        <v>0</v>
      </c>
      <c r="MJ180" s="76">
        <v>0</v>
      </c>
      <c r="MK180" s="76">
        <v>0</v>
      </c>
      <c r="ML180" s="76">
        <v>0</v>
      </c>
      <c r="MM180" s="76"/>
      <c r="MN180" s="76"/>
      <c r="MO180" s="76" t="s">
        <v>182</v>
      </c>
      <c r="MP180" s="76">
        <v>0.02</v>
      </c>
      <c r="MQ180" s="76">
        <v>0</v>
      </c>
      <c r="MR180" s="76">
        <v>0.05</v>
      </c>
      <c r="MS180" s="76">
        <v>0</v>
      </c>
    </row>
    <row r="181" spans="1:357" x14ac:dyDescent="0.25">
      <c r="A181" s="1">
        <v>8.7999999999999972</v>
      </c>
      <c r="B181" s="1">
        <v>8.8499999999999979</v>
      </c>
      <c r="C181" s="1" t="s">
        <v>183</v>
      </c>
      <c r="D181" s="1">
        <v>0</v>
      </c>
      <c r="E181" s="1">
        <v>0</v>
      </c>
      <c r="F181" s="1">
        <v>0</v>
      </c>
      <c r="G181" s="1">
        <v>0</v>
      </c>
      <c r="H181" s="1"/>
      <c r="I181" s="1"/>
      <c r="J181" s="1" t="s">
        <v>183</v>
      </c>
      <c r="K181" s="1">
        <v>0</v>
      </c>
      <c r="L181" s="1">
        <v>0</v>
      </c>
      <c r="M181" s="1">
        <v>0</v>
      </c>
      <c r="N181" s="1">
        <v>0</v>
      </c>
      <c r="O181" s="1"/>
      <c r="P181" s="1"/>
      <c r="Q181" s="1" t="s">
        <v>183</v>
      </c>
      <c r="R181" s="1">
        <v>0</v>
      </c>
      <c r="S181" s="1">
        <v>0</v>
      </c>
      <c r="T181" s="1">
        <v>0</v>
      </c>
      <c r="U181" s="1">
        <v>0</v>
      </c>
      <c r="V181" s="1"/>
      <c r="W181" s="1"/>
      <c r="X181" s="1" t="s">
        <v>183</v>
      </c>
      <c r="Y181" s="1">
        <v>0</v>
      </c>
      <c r="Z181" s="1">
        <v>0</v>
      </c>
      <c r="AA181" s="1">
        <v>0</v>
      </c>
      <c r="AB181" s="1">
        <v>0</v>
      </c>
      <c r="AC181" s="1"/>
      <c r="AD181" s="1"/>
      <c r="AE181" s="6" t="s">
        <v>183</v>
      </c>
      <c r="AF181" s="6">
        <v>0</v>
      </c>
      <c r="AG181" s="6">
        <v>0</v>
      </c>
      <c r="AH181" s="6">
        <v>0</v>
      </c>
      <c r="AI181" s="6">
        <v>0</v>
      </c>
      <c r="AJ181" s="1"/>
      <c r="AK181" s="1"/>
      <c r="AL181" s="6" t="s">
        <v>183</v>
      </c>
      <c r="AM181" s="6">
        <v>0</v>
      </c>
      <c r="AN181" s="6">
        <v>0</v>
      </c>
      <c r="AO181" s="6">
        <v>0</v>
      </c>
      <c r="AP181" s="6">
        <v>0</v>
      </c>
      <c r="AQ181" s="1"/>
      <c r="AR181" s="1"/>
      <c r="AS181" s="6" t="s">
        <v>183</v>
      </c>
      <c r="AT181" s="6">
        <v>0</v>
      </c>
      <c r="AU181" s="6">
        <v>0</v>
      </c>
      <c r="AV181" s="6">
        <v>0</v>
      </c>
      <c r="AW181" s="6">
        <v>0</v>
      </c>
      <c r="AZ181" s="6" t="s">
        <v>183</v>
      </c>
      <c r="BA181" s="6">
        <v>0</v>
      </c>
      <c r="BB181" s="6">
        <v>0</v>
      </c>
      <c r="BC181" s="6">
        <v>0</v>
      </c>
      <c r="BD181" s="6">
        <v>0</v>
      </c>
      <c r="BG181" s="6" t="s">
        <v>183</v>
      </c>
      <c r="BH181" s="6">
        <v>0</v>
      </c>
      <c r="BI181" s="6">
        <v>0</v>
      </c>
      <c r="BJ181" s="6">
        <v>0</v>
      </c>
      <c r="BK181" s="6">
        <v>0</v>
      </c>
      <c r="BN181" s="6" t="s">
        <v>183</v>
      </c>
      <c r="BO181" s="6">
        <v>0</v>
      </c>
      <c r="BP181" s="6">
        <v>0</v>
      </c>
      <c r="BQ181" s="6">
        <v>0</v>
      </c>
      <c r="BR181" s="6">
        <v>0</v>
      </c>
      <c r="BU181" s="6" t="s">
        <v>183</v>
      </c>
      <c r="BV181" s="6">
        <v>0</v>
      </c>
      <c r="BW181" s="6">
        <v>0</v>
      </c>
      <c r="BX181" s="6">
        <v>0</v>
      </c>
      <c r="BY181" s="6">
        <v>0</v>
      </c>
      <c r="CB181" s="6" t="s">
        <v>183</v>
      </c>
      <c r="CC181" s="6">
        <v>0.04</v>
      </c>
      <c r="CD181" s="6">
        <v>0</v>
      </c>
      <c r="CE181" s="6">
        <v>7.0000000000000007E-2</v>
      </c>
      <c r="CF181" s="6">
        <v>0</v>
      </c>
      <c r="CI181" s="6" t="s">
        <v>183</v>
      </c>
      <c r="CJ181" s="6">
        <v>0.04</v>
      </c>
      <c r="CK181" s="6">
        <v>0.14000000000000001</v>
      </c>
      <c r="CL181" s="6">
        <v>0</v>
      </c>
      <c r="CM181" s="6">
        <v>0</v>
      </c>
      <c r="CP181" s="6" t="s">
        <v>183</v>
      </c>
      <c r="CQ181" s="6">
        <v>0</v>
      </c>
      <c r="CR181" s="6">
        <v>0</v>
      </c>
      <c r="CS181" s="6">
        <v>0</v>
      </c>
      <c r="CT181" s="6">
        <v>0</v>
      </c>
      <c r="CW181" s="6" t="s">
        <v>183</v>
      </c>
      <c r="CX181" s="6">
        <v>0.08</v>
      </c>
      <c r="CY181" s="6">
        <v>0.32</v>
      </c>
      <c r="CZ181" s="6">
        <v>0</v>
      </c>
      <c r="DA181" s="6">
        <v>0</v>
      </c>
      <c r="DD181" s="6" t="s">
        <v>183</v>
      </c>
      <c r="DE181" s="6">
        <v>0</v>
      </c>
      <c r="DF181" s="6">
        <v>0</v>
      </c>
      <c r="DG181" s="6">
        <v>0</v>
      </c>
      <c r="DH181" s="6">
        <v>0</v>
      </c>
      <c r="DK181" s="6" t="s">
        <v>183</v>
      </c>
      <c r="DL181" s="6">
        <v>0.03</v>
      </c>
      <c r="DM181" s="6">
        <v>0.12</v>
      </c>
      <c r="DN181" s="6">
        <v>0</v>
      </c>
      <c r="DO181" s="6">
        <v>0</v>
      </c>
      <c r="DR181" s="6" t="s">
        <v>183</v>
      </c>
      <c r="DS181" s="6">
        <v>0</v>
      </c>
      <c r="DT181" s="6">
        <v>0</v>
      </c>
      <c r="DU181" s="6">
        <v>0</v>
      </c>
      <c r="DV181" s="6">
        <v>0</v>
      </c>
      <c r="DY181" s="6" t="s">
        <v>183</v>
      </c>
      <c r="DZ181" s="6">
        <v>0</v>
      </c>
      <c r="EA181" s="6">
        <v>0</v>
      </c>
      <c r="EB181" s="6">
        <v>0</v>
      </c>
      <c r="EC181" s="6">
        <v>0</v>
      </c>
      <c r="EF181" s="6" t="s">
        <v>183</v>
      </c>
      <c r="EG181" s="6">
        <v>0</v>
      </c>
      <c r="EH181" s="6">
        <v>0</v>
      </c>
      <c r="EI181" s="6">
        <v>0</v>
      </c>
      <c r="EJ181" s="6">
        <v>0</v>
      </c>
      <c r="EM181" s="6" t="s">
        <v>183</v>
      </c>
      <c r="EN181" s="6">
        <v>0</v>
      </c>
      <c r="EO181" s="6">
        <v>0</v>
      </c>
      <c r="EP181" s="6">
        <v>0</v>
      </c>
      <c r="EQ181" s="6">
        <v>0</v>
      </c>
      <c r="ET181" s="6" t="s">
        <v>183</v>
      </c>
      <c r="EU181" s="6">
        <v>0.03</v>
      </c>
      <c r="EV181" s="6">
        <v>0.11</v>
      </c>
      <c r="EW181" s="6">
        <v>0</v>
      </c>
      <c r="EX181" s="6">
        <v>0</v>
      </c>
      <c r="FA181" s="6" t="s">
        <v>183</v>
      </c>
      <c r="FB181" s="6">
        <v>7.0000000000000007E-2</v>
      </c>
      <c r="FC181" s="6">
        <v>0</v>
      </c>
      <c r="FD181" s="6">
        <v>0.13</v>
      </c>
      <c r="FE181" s="6">
        <v>0</v>
      </c>
      <c r="FH181" s="6" t="s">
        <v>183</v>
      </c>
      <c r="FI181" s="6">
        <v>0</v>
      </c>
      <c r="FJ181" s="6">
        <v>0</v>
      </c>
      <c r="FK181" s="6">
        <v>0</v>
      </c>
      <c r="FL181" s="6">
        <v>0</v>
      </c>
      <c r="FO181" s="6" t="s">
        <v>183</v>
      </c>
      <c r="FP181" s="6">
        <v>0</v>
      </c>
      <c r="FQ181" s="6">
        <v>0</v>
      </c>
      <c r="FR181" s="6">
        <v>0</v>
      </c>
      <c r="FS181" s="6">
        <v>0</v>
      </c>
      <c r="FV181" s="6" t="s">
        <v>183</v>
      </c>
      <c r="FW181" s="6">
        <v>0.03</v>
      </c>
      <c r="FX181" s="6">
        <v>0</v>
      </c>
      <c r="FY181" s="6">
        <v>0.05</v>
      </c>
      <c r="FZ181" s="6">
        <v>0</v>
      </c>
      <c r="GC181" s="6" t="s">
        <v>183</v>
      </c>
      <c r="GD181" s="6">
        <v>0</v>
      </c>
      <c r="GE181" s="6">
        <v>0</v>
      </c>
      <c r="GF181" s="6">
        <v>0</v>
      </c>
      <c r="GG181" s="6">
        <v>0</v>
      </c>
      <c r="GJ181" s="58" t="s">
        <v>183</v>
      </c>
      <c r="GK181" s="58">
        <v>0.04</v>
      </c>
      <c r="GL181" s="58">
        <v>0.14000000000000001</v>
      </c>
      <c r="GM181" s="58">
        <v>0</v>
      </c>
      <c r="GN181" s="58">
        <v>0</v>
      </c>
      <c r="GQ181" s="58" t="s">
        <v>183</v>
      </c>
      <c r="GR181" s="58">
        <v>0.24</v>
      </c>
      <c r="GS181" s="58">
        <v>0.7</v>
      </c>
      <c r="GT181" s="58">
        <v>0.05</v>
      </c>
      <c r="GU181" s="58">
        <v>0</v>
      </c>
      <c r="GX181" s="62" t="s">
        <v>183</v>
      </c>
      <c r="GY181" s="62">
        <v>0</v>
      </c>
      <c r="GZ181" s="62">
        <v>0</v>
      </c>
      <c r="HA181" s="62">
        <v>0</v>
      </c>
      <c r="HB181" s="62">
        <v>0</v>
      </c>
      <c r="HE181" s="66" t="s">
        <v>183</v>
      </c>
      <c r="HF181" s="66">
        <v>0</v>
      </c>
      <c r="HG181" s="66">
        <v>0</v>
      </c>
      <c r="HH181" s="66">
        <v>0</v>
      </c>
      <c r="HI181" s="66">
        <v>0</v>
      </c>
      <c r="HL181" s="66" t="s">
        <v>183</v>
      </c>
      <c r="HM181" s="66">
        <v>0.18</v>
      </c>
      <c r="HN181" s="66">
        <v>0.53</v>
      </c>
      <c r="HO181" s="66">
        <v>0</v>
      </c>
      <c r="HP181" s="66">
        <v>0</v>
      </c>
      <c r="HS181" s="66" t="s">
        <v>183</v>
      </c>
      <c r="HT181" s="66">
        <v>0</v>
      </c>
      <c r="HU181" s="66">
        <v>0</v>
      </c>
      <c r="HV181" s="66">
        <v>0</v>
      </c>
      <c r="HW181" s="66">
        <v>0</v>
      </c>
      <c r="HZ181" s="66" t="s">
        <v>183</v>
      </c>
      <c r="IA181" s="75">
        <v>0</v>
      </c>
      <c r="IB181" s="75">
        <v>0</v>
      </c>
      <c r="IC181" s="75">
        <v>0</v>
      </c>
      <c r="ID181" s="75">
        <v>0</v>
      </c>
      <c r="IG181" s="66" t="s">
        <v>183</v>
      </c>
      <c r="IH181" s="66">
        <v>0.33</v>
      </c>
      <c r="II181" s="66">
        <v>1.41</v>
      </c>
      <c r="IJ181" s="66">
        <v>0</v>
      </c>
      <c r="IK181" s="66">
        <v>0</v>
      </c>
      <c r="IN181" s="66" t="s">
        <v>183</v>
      </c>
      <c r="IO181" s="66">
        <v>0.09</v>
      </c>
      <c r="IP181" s="66">
        <v>0.24</v>
      </c>
      <c r="IQ181" s="66">
        <v>0</v>
      </c>
      <c r="IR181" s="66">
        <v>0.28000000000000003</v>
      </c>
      <c r="IU181" s="66" t="s">
        <v>183</v>
      </c>
      <c r="IV181" s="66">
        <v>0.14000000000000001</v>
      </c>
      <c r="IW181" s="66">
        <v>0.36</v>
      </c>
      <c r="IX181" s="66">
        <v>0</v>
      </c>
      <c r="IY181" s="66">
        <v>0.42</v>
      </c>
      <c r="JB181" s="66" t="s">
        <v>183</v>
      </c>
      <c r="JC181" s="76">
        <v>0.22</v>
      </c>
      <c r="JD181" s="76">
        <v>0.87</v>
      </c>
      <c r="JE181" s="76">
        <v>0</v>
      </c>
      <c r="JF181" s="76">
        <v>0</v>
      </c>
      <c r="JI181" s="66" t="s">
        <v>183</v>
      </c>
      <c r="JJ181" s="66">
        <v>0</v>
      </c>
      <c r="JK181" s="66">
        <v>0</v>
      </c>
      <c r="JL181" s="66">
        <v>0</v>
      </c>
      <c r="JM181" s="66">
        <v>0</v>
      </c>
      <c r="JP181" s="72" t="s">
        <v>183</v>
      </c>
      <c r="JQ181" s="72">
        <v>0</v>
      </c>
      <c r="JR181" s="72">
        <v>0</v>
      </c>
      <c r="JS181" s="72">
        <v>0</v>
      </c>
      <c r="JT181" s="72">
        <v>0</v>
      </c>
      <c r="JW181" s="76" t="s">
        <v>183</v>
      </c>
      <c r="JX181" s="76">
        <v>0</v>
      </c>
      <c r="JY181" s="76">
        <v>0</v>
      </c>
      <c r="JZ181" s="76">
        <v>0</v>
      </c>
      <c r="KA181" s="76">
        <v>0</v>
      </c>
      <c r="KD181" s="76" t="s">
        <v>183</v>
      </c>
      <c r="KE181" s="76">
        <v>0</v>
      </c>
      <c r="KF181" s="76">
        <v>0</v>
      </c>
      <c r="KG181" s="76">
        <v>0</v>
      </c>
      <c r="KH181" s="76">
        <v>0</v>
      </c>
      <c r="KK181" s="6" t="s">
        <v>183</v>
      </c>
      <c r="KL181" s="6">
        <v>0</v>
      </c>
      <c r="KM181" s="6">
        <v>0</v>
      </c>
      <c r="KN181" s="6">
        <v>0</v>
      </c>
      <c r="KO181" s="6">
        <v>0</v>
      </c>
      <c r="KR181" s="76" t="s">
        <v>183</v>
      </c>
      <c r="KS181" s="76">
        <v>0.33</v>
      </c>
      <c r="KT181" s="76">
        <v>0.98</v>
      </c>
      <c r="KU181" s="76">
        <v>0.12</v>
      </c>
      <c r="KV181" s="76">
        <v>0</v>
      </c>
      <c r="KY181" s="76" t="s">
        <v>183</v>
      </c>
      <c r="KZ181" s="76">
        <v>0</v>
      </c>
      <c r="LA181" s="76">
        <v>0</v>
      </c>
      <c r="LB181" s="76">
        <v>0</v>
      </c>
      <c r="LC181" s="76">
        <v>0</v>
      </c>
      <c r="LF181" s="76" t="s">
        <v>183</v>
      </c>
      <c r="LG181" s="76">
        <v>0.1</v>
      </c>
      <c r="LH181" s="76">
        <v>0.19</v>
      </c>
      <c r="LI181" s="76">
        <v>0.1</v>
      </c>
      <c r="LJ181" s="76">
        <v>0</v>
      </c>
      <c r="LM181" s="76" t="s">
        <v>183</v>
      </c>
      <c r="LN181" s="76">
        <v>0</v>
      </c>
      <c r="LO181" s="76">
        <v>0</v>
      </c>
      <c r="LP181" s="76">
        <v>0</v>
      </c>
      <c r="LQ181" s="76">
        <v>0</v>
      </c>
      <c r="LR181" s="76"/>
      <c r="LS181" s="76"/>
      <c r="LT181" s="76" t="s">
        <v>183</v>
      </c>
      <c r="LU181" s="76">
        <v>0</v>
      </c>
      <c r="LV181" s="76">
        <v>0</v>
      </c>
      <c r="LW181" s="76">
        <v>0</v>
      </c>
      <c r="LX181" s="76">
        <v>0</v>
      </c>
      <c r="LY181" s="76"/>
      <c r="LZ181" s="76"/>
      <c r="MA181" s="76" t="s">
        <v>183</v>
      </c>
      <c r="MB181" s="76">
        <v>0.05</v>
      </c>
      <c r="MC181" s="76">
        <v>0.18</v>
      </c>
      <c r="MD181" s="76">
        <v>0</v>
      </c>
      <c r="ME181" s="76">
        <v>0</v>
      </c>
      <c r="MH181" s="76" t="s">
        <v>183</v>
      </c>
      <c r="MI181" s="76">
        <v>0.14000000000000001</v>
      </c>
      <c r="MJ181" s="76">
        <v>0</v>
      </c>
      <c r="MK181" s="76">
        <v>0.16</v>
      </c>
      <c r="ML181" s="76">
        <v>0</v>
      </c>
      <c r="MM181" s="76"/>
      <c r="MN181" s="76"/>
      <c r="MO181" s="76" t="s">
        <v>183</v>
      </c>
      <c r="MP181" s="76">
        <v>0.08</v>
      </c>
      <c r="MQ181" s="76">
        <v>0.3</v>
      </c>
      <c r="MR181" s="76">
        <v>0</v>
      </c>
      <c r="MS181" s="76">
        <v>0</v>
      </c>
    </row>
    <row r="182" spans="1:357" x14ac:dyDescent="0.25">
      <c r="A182" s="1">
        <v>8.8499999999999979</v>
      </c>
      <c r="B182" s="1">
        <v>8.8999999999999986</v>
      </c>
      <c r="C182" s="1" t="s">
        <v>184</v>
      </c>
      <c r="D182" s="1">
        <v>0</v>
      </c>
      <c r="E182" s="1">
        <v>0</v>
      </c>
      <c r="F182" s="1">
        <v>0</v>
      </c>
      <c r="G182" s="1">
        <v>0</v>
      </c>
      <c r="H182" s="1"/>
      <c r="I182" s="1"/>
      <c r="J182" s="1" t="s">
        <v>184</v>
      </c>
      <c r="K182" s="1">
        <v>0</v>
      </c>
      <c r="L182" s="1">
        <v>0</v>
      </c>
      <c r="M182" s="1">
        <v>0</v>
      </c>
      <c r="N182" s="1">
        <v>0</v>
      </c>
      <c r="O182" s="1"/>
      <c r="P182" s="1"/>
      <c r="Q182" s="1" t="s">
        <v>184</v>
      </c>
      <c r="R182" s="1">
        <v>0</v>
      </c>
      <c r="S182" s="1">
        <v>0</v>
      </c>
      <c r="T182" s="1">
        <v>0</v>
      </c>
      <c r="U182" s="1">
        <v>0</v>
      </c>
      <c r="V182" s="1"/>
      <c r="W182" s="1"/>
      <c r="X182" s="1" t="s">
        <v>184</v>
      </c>
      <c r="Y182" s="1">
        <v>0</v>
      </c>
      <c r="Z182" s="1">
        <v>0</v>
      </c>
      <c r="AA182" s="1">
        <v>0</v>
      </c>
      <c r="AB182" s="1">
        <v>0</v>
      </c>
      <c r="AC182" s="1"/>
      <c r="AD182" s="1"/>
      <c r="AE182" s="6" t="s">
        <v>184</v>
      </c>
      <c r="AF182" s="6">
        <v>0</v>
      </c>
      <c r="AG182" s="6">
        <v>0</v>
      </c>
      <c r="AH182" s="6">
        <v>0</v>
      </c>
      <c r="AI182" s="6">
        <v>0</v>
      </c>
      <c r="AJ182" s="1"/>
      <c r="AK182" s="1"/>
      <c r="AL182" s="6" t="s">
        <v>184</v>
      </c>
      <c r="AM182" s="6">
        <v>0</v>
      </c>
      <c r="AN182" s="6">
        <v>0</v>
      </c>
      <c r="AO182" s="6">
        <v>0</v>
      </c>
      <c r="AP182" s="6">
        <v>0</v>
      </c>
      <c r="AQ182" s="1"/>
      <c r="AR182" s="1"/>
      <c r="AS182" s="6" t="s">
        <v>184</v>
      </c>
      <c r="AT182" s="6">
        <v>0</v>
      </c>
      <c r="AU182" s="6">
        <v>0</v>
      </c>
      <c r="AV182" s="6">
        <v>0</v>
      </c>
      <c r="AW182" s="6">
        <v>0</v>
      </c>
      <c r="AZ182" s="6" t="s">
        <v>184</v>
      </c>
      <c r="BA182" s="6">
        <v>0</v>
      </c>
      <c r="BB182" s="6">
        <v>0</v>
      </c>
      <c r="BC182" s="6">
        <v>0</v>
      </c>
      <c r="BD182" s="6">
        <v>0</v>
      </c>
      <c r="BG182" s="6" t="s">
        <v>184</v>
      </c>
      <c r="BH182" s="6">
        <v>0</v>
      </c>
      <c r="BI182" s="6">
        <v>0</v>
      </c>
      <c r="BJ182" s="6">
        <v>0</v>
      </c>
      <c r="BK182" s="6">
        <v>0</v>
      </c>
      <c r="BN182" s="6" t="s">
        <v>184</v>
      </c>
      <c r="BO182" s="6">
        <v>0</v>
      </c>
      <c r="BP182" s="6">
        <v>0</v>
      </c>
      <c r="BQ182" s="6">
        <v>0</v>
      </c>
      <c r="BR182" s="6">
        <v>0</v>
      </c>
      <c r="BU182" s="6" t="s">
        <v>184</v>
      </c>
      <c r="BV182" s="6">
        <v>0</v>
      </c>
      <c r="BW182" s="6">
        <v>0</v>
      </c>
      <c r="BX182" s="6">
        <v>0</v>
      </c>
      <c r="BY182" s="6">
        <v>0</v>
      </c>
      <c r="CB182" s="6" t="s">
        <v>184</v>
      </c>
      <c r="CC182" s="6">
        <v>0.05</v>
      </c>
      <c r="CD182" s="6">
        <v>0</v>
      </c>
      <c r="CE182" s="6">
        <v>0</v>
      </c>
      <c r="CF182" s="6">
        <v>0.3</v>
      </c>
      <c r="CI182" s="6" t="s">
        <v>184</v>
      </c>
      <c r="CJ182" s="6">
        <v>0</v>
      </c>
      <c r="CK182" s="6">
        <v>0</v>
      </c>
      <c r="CL182" s="6">
        <v>0</v>
      </c>
      <c r="CM182" s="6">
        <v>0</v>
      </c>
      <c r="CP182" s="6" t="s">
        <v>184</v>
      </c>
      <c r="CQ182" s="6">
        <v>0</v>
      </c>
      <c r="CR182" s="6">
        <v>0</v>
      </c>
      <c r="CS182" s="6">
        <v>0</v>
      </c>
      <c r="CT182" s="6">
        <v>0</v>
      </c>
      <c r="CW182" s="6" t="s">
        <v>184</v>
      </c>
      <c r="CX182" s="6">
        <v>0</v>
      </c>
      <c r="CY182" s="6">
        <v>0</v>
      </c>
      <c r="CZ182" s="6">
        <v>0</v>
      </c>
      <c r="DA182" s="6">
        <v>0</v>
      </c>
      <c r="DD182" s="6" t="s">
        <v>184</v>
      </c>
      <c r="DE182" s="6">
        <v>0</v>
      </c>
      <c r="DF182" s="6">
        <v>0</v>
      </c>
      <c r="DG182" s="6">
        <v>0</v>
      </c>
      <c r="DH182" s="6">
        <v>0</v>
      </c>
      <c r="DK182" s="6" t="s">
        <v>184</v>
      </c>
      <c r="DL182" s="6">
        <v>0</v>
      </c>
      <c r="DM182" s="6">
        <v>0</v>
      </c>
      <c r="DN182" s="6">
        <v>0</v>
      </c>
      <c r="DO182" s="6">
        <v>0</v>
      </c>
      <c r="DR182" s="6" t="s">
        <v>184</v>
      </c>
      <c r="DS182" s="6">
        <v>0</v>
      </c>
      <c r="DT182" s="6">
        <v>0</v>
      </c>
      <c r="DU182" s="6">
        <v>0</v>
      </c>
      <c r="DV182" s="6">
        <v>0</v>
      </c>
      <c r="DY182" s="6" t="s">
        <v>184</v>
      </c>
      <c r="DZ182" s="6">
        <v>0.08</v>
      </c>
      <c r="EA182" s="6">
        <v>0</v>
      </c>
      <c r="EB182" s="6">
        <v>0.17</v>
      </c>
      <c r="EC182" s="6">
        <v>0</v>
      </c>
      <c r="EF182" s="6" t="s">
        <v>184</v>
      </c>
      <c r="EG182" s="6">
        <v>0</v>
      </c>
      <c r="EH182" s="6">
        <v>0</v>
      </c>
      <c r="EI182" s="6">
        <v>0</v>
      </c>
      <c r="EJ182" s="6">
        <v>0</v>
      </c>
      <c r="EM182" s="6" t="s">
        <v>184</v>
      </c>
      <c r="EN182" s="6">
        <v>0</v>
      </c>
      <c r="EO182" s="6">
        <v>0</v>
      </c>
      <c r="EP182" s="6">
        <v>0</v>
      </c>
      <c r="EQ182" s="6">
        <v>0</v>
      </c>
      <c r="ET182" s="6" t="s">
        <v>184</v>
      </c>
      <c r="EU182" s="6">
        <v>0</v>
      </c>
      <c r="EV182" s="6">
        <v>0</v>
      </c>
      <c r="EW182" s="6">
        <v>0</v>
      </c>
      <c r="EX182" s="6">
        <v>0</v>
      </c>
      <c r="FA182" s="6" t="s">
        <v>184</v>
      </c>
      <c r="FB182" s="6">
        <v>0.15</v>
      </c>
      <c r="FC182" s="6">
        <v>0</v>
      </c>
      <c r="FD182" s="6">
        <v>0.31</v>
      </c>
      <c r="FE182" s="6">
        <v>0</v>
      </c>
      <c r="FH182" s="6" t="s">
        <v>184</v>
      </c>
      <c r="FI182" s="6">
        <v>0</v>
      </c>
      <c r="FJ182" s="6">
        <v>0</v>
      </c>
      <c r="FK182" s="6">
        <v>0</v>
      </c>
      <c r="FL182" s="6">
        <v>0</v>
      </c>
      <c r="FO182" s="6" t="s">
        <v>184</v>
      </c>
      <c r="FP182" s="6">
        <v>0</v>
      </c>
      <c r="FQ182" s="6">
        <v>0</v>
      </c>
      <c r="FR182" s="6">
        <v>0</v>
      </c>
      <c r="FS182" s="6">
        <v>0</v>
      </c>
      <c r="FV182" s="6" t="s">
        <v>184</v>
      </c>
      <c r="FW182" s="6">
        <v>0</v>
      </c>
      <c r="FX182" s="6">
        <v>0</v>
      </c>
      <c r="FY182" s="6">
        <v>0</v>
      </c>
      <c r="FZ182" s="6">
        <v>0</v>
      </c>
      <c r="GC182" s="6" t="s">
        <v>184</v>
      </c>
      <c r="GD182" s="6">
        <v>0</v>
      </c>
      <c r="GE182" s="6">
        <v>0</v>
      </c>
      <c r="GF182" s="6">
        <v>0</v>
      </c>
      <c r="GG182" s="6">
        <v>0</v>
      </c>
      <c r="GJ182" s="58" t="s">
        <v>184</v>
      </c>
      <c r="GK182" s="58">
        <v>0</v>
      </c>
      <c r="GL182" s="58">
        <v>0</v>
      </c>
      <c r="GM182" s="58">
        <v>0</v>
      </c>
      <c r="GN182" s="58">
        <v>0</v>
      </c>
      <c r="GQ182" s="58" t="s">
        <v>184</v>
      </c>
      <c r="GR182" s="58">
        <v>0</v>
      </c>
      <c r="GS182" s="58">
        <v>0</v>
      </c>
      <c r="GT182" s="58">
        <v>0</v>
      </c>
      <c r="GU182" s="58">
        <v>0</v>
      </c>
      <c r="GX182" s="62" t="s">
        <v>184</v>
      </c>
      <c r="GY182" s="62">
        <v>0</v>
      </c>
      <c r="GZ182" s="62">
        <v>0</v>
      </c>
      <c r="HA182" s="62">
        <v>0</v>
      </c>
      <c r="HB182" s="62">
        <v>0</v>
      </c>
      <c r="HE182" s="66" t="s">
        <v>184</v>
      </c>
      <c r="HF182" s="66">
        <v>0</v>
      </c>
      <c r="HG182" s="66">
        <v>0</v>
      </c>
      <c r="HH182" s="66">
        <v>0</v>
      </c>
      <c r="HI182" s="66">
        <v>0</v>
      </c>
      <c r="HL182" s="66" t="s">
        <v>184</v>
      </c>
      <c r="HM182" s="66">
        <v>0</v>
      </c>
      <c r="HN182" s="66">
        <v>0</v>
      </c>
      <c r="HO182" s="66">
        <v>0</v>
      </c>
      <c r="HP182" s="66">
        <v>0</v>
      </c>
      <c r="HS182" s="66" t="s">
        <v>184</v>
      </c>
      <c r="HT182" s="66">
        <v>0</v>
      </c>
      <c r="HU182" s="66">
        <v>0</v>
      </c>
      <c r="HV182" s="66">
        <v>0</v>
      </c>
      <c r="HW182" s="66">
        <v>0</v>
      </c>
      <c r="HZ182" s="66" t="s">
        <v>184</v>
      </c>
      <c r="IA182" s="75">
        <v>0</v>
      </c>
      <c r="IB182" s="75">
        <v>0</v>
      </c>
      <c r="IC182" s="75">
        <v>0</v>
      </c>
      <c r="ID182" s="75">
        <v>0</v>
      </c>
      <c r="IG182" s="66" t="s">
        <v>184</v>
      </c>
      <c r="IH182" s="66">
        <v>0</v>
      </c>
      <c r="II182" s="66">
        <v>0</v>
      </c>
      <c r="IJ182" s="66">
        <v>0</v>
      </c>
      <c r="IK182" s="66">
        <v>0</v>
      </c>
      <c r="IN182" s="66" t="s">
        <v>184</v>
      </c>
      <c r="IO182" s="66">
        <v>0</v>
      </c>
      <c r="IP182" s="66">
        <v>0</v>
      </c>
      <c r="IQ182" s="66">
        <v>0</v>
      </c>
      <c r="IR182" s="66">
        <v>0</v>
      </c>
      <c r="IU182" s="66" t="s">
        <v>184</v>
      </c>
      <c r="IV182" s="66">
        <v>0</v>
      </c>
      <c r="IW182" s="66">
        <v>0</v>
      </c>
      <c r="IX182" s="66">
        <v>0</v>
      </c>
      <c r="IY182" s="66">
        <v>0</v>
      </c>
      <c r="JB182" s="66" t="s">
        <v>184</v>
      </c>
      <c r="JC182" s="76">
        <v>0</v>
      </c>
      <c r="JD182" s="76">
        <v>0</v>
      </c>
      <c r="JE182" s="76">
        <v>0</v>
      </c>
      <c r="JF182" s="76">
        <v>0</v>
      </c>
      <c r="JI182" s="66" t="s">
        <v>184</v>
      </c>
      <c r="JJ182" s="66">
        <v>0</v>
      </c>
      <c r="JK182" s="66">
        <v>0</v>
      </c>
      <c r="JL182" s="66">
        <v>0</v>
      </c>
      <c r="JM182" s="66">
        <v>0</v>
      </c>
      <c r="JP182" s="72" t="s">
        <v>184</v>
      </c>
      <c r="JQ182" s="72">
        <v>0</v>
      </c>
      <c r="JR182" s="72">
        <v>0</v>
      </c>
      <c r="JS182" s="72">
        <v>0</v>
      </c>
      <c r="JT182" s="72">
        <v>0</v>
      </c>
      <c r="JW182" s="76" t="s">
        <v>184</v>
      </c>
      <c r="JX182" s="76">
        <v>0</v>
      </c>
      <c r="JY182" s="76">
        <v>0</v>
      </c>
      <c r="JZ182" s="76">
        <v>0</v>
      </c>
      <c r="KA182" s="76">
        <v>0</v>
      </c>
      <c r="KD182" s="76" t="s">
        <v>184</v>
      </c>
      <c r="KE182" s="76">
        <v>0</v>
      </c>
      <c r="KF182" s="76">
        <v>0</v>
      </c>
      <c r="KG182" s="76">
        <v>0</v>
      </c>
      <c r="KH182" s="76">
        <v>0</v>
      </c>
      <c r="KK182" s="6" t="s">
        <v>184</v>
      </c>
      <c r="KL182" s="6">
        <v>0</v>
      </c>
      <c r="KM182" s="6">
        <v>0</v>
      </c>
      <c r="KN182" s="6">
        <v>0</v>
      </c>
      <c r="KO182" s="6">
        <v>0</v>
      </c>
      <c r="KR182" s="76" t="s">
        <v>184</v>
      </c>
      <c r="KS182" s="76">
        <v>0</v>
      </c>
      <c r="KT182" s="76">
        <v>0</v>
      </c>
      <c r="KU182" s="76">
        <v>0</v>
      </c>
      <c r="KV182" s="76">
        <v>0</v>
      </c>
      <c r="KY182" s="76" t="s">
        <v>184</v>
      </c>
      <c r="KZ182" s="76">
        <v>0</v>
      </c>
      <c r="LA182" s="76">
        <v>0</v>
      </c>
      <c r="LB182" s="76">
        <v>0</v>
      </c>
      <c r="LC182" s="76">
        <v>0</v>
      </c>
      <c r="LF182" s="76" t="s">
        <v>184</v>
      </c>
      <c r="LG182" s="76">
        <v>0.05</v>
      </c>
      <c r="LH182" s="76">
        <v>0</v>
      </c>
      <c r="LI182" s="76">
        <v>0.09</v>
      </c>
      <c r="LJ182" s="76">
        <v>0</v>
      </c>
      <c r="LM182" s="76" t="s">
        <v>184</v>
      </c>
      <c r="LN182" s="76">
        <v>0</v>
      </c>
      <c r="LO182" s="76">
        <v>0</v>
      </c>
      <c r="LP182" s="76">
        <v>0</v>
      </c>
      <c r="LQ182" s="76">
        <v>0</v>
      </c>
      <c r="LR182" s="76"/>
      <c r="LS182" s="76"/>
      <c r="LT182" s="76" t="s">
        <v>184</v>
      </c>
      <c r="LU182" s="76">
        <v>0</v>
      </c>
      <c r="LV182" s="76">
        <v>0</v>
      </c>
      <c r="LW182" s="76">
        <v>0</v>
      </c>
      <c r="LX182" s="76">
        <v>0</v>
      </c>
      <c r="LY182" s="76"/>
      <c r="LZ182" s="76"/>
      <c r="MA182" s="76" t="s">
        <v>184</v>
      </c>
      <c r="MB182" s="76">
        <v>0</v>
      </c>
      <c r="MC182" s="76">
        <v>0</v>
      </c>
      <c r="MD182" s="76">
        <v>0</v>
      </c>
      <c r="ME182" s="76">
        <v>0</v>
      </c>
      <c r="MH182" s="76" t="s">
        <v>184</v>
      </c>
      <c r="MI182" s="76">
        <v>0.06</v>
      </c>
      <c r="MJ182" s="76">
        <v>0</v>
      </c>
      <c r="MK182" s="76">
        <v>0</v>
      </c>
      <c r="ML182" s="76">
        <v>0</v>
      </c>
      <c r="MM182" s="76"/>
      <c r="MN182" s="76"/>
      <c r="MO182" s="76" t="s">
        <v>184</v>
      </c>
      <c r="MP182" s="76">
        <v>0</v>
      </c>
      <c r="MQ182" s="76">
        <v>0</v>
      </c>
      <c r="MR182" s="76">
        <v>0</v>
      </c>
      <c r="MS182" s="76">
        <v>0</v>
      </c>
    </row>
    <row r="183" spans="1:357" x14ac:dyDescent="0.25">
      <c r="A183" s="1">
        <v>8.8999999999999986</v>
      </c>
      <c r="B183" s="1">
        <v>8.9499999999999993</v>
      </c>
      <c r="C183" s="1" t="s">
        <v>185</v>
      </c>
      <c r="D183" s="1">
        <v>0</v>
      </c>
      <c r="E183" s="1">
        <v>0</v>
      </c>
      <c r="F183" s="1">
        <v>0</v>
      </c>
      <c r="G183" s="1">
        <v>0</v>
      </c>
      <c r="H183" s="1"/>
      <c r="I183" s="1"/>
      <c r="J183" s="1" t="s">
        <v>185</v>
      </c>
      <c r="K183" s="1">
        <v>0</v>
      </c>
      <c r="L183" s="1">
        <v>0</v>
      </c>
      <c r="M183" s="1">
        <v>0</v>
      </c>
      <c r="N183" s="1">
        <v>0</v>
      </c>
      <c r="O183" s="1"/>
      <c r="P183" s="1"/>
      <c r="Q183" s="1" t="s">
        <v>185</v>
      </c>
      <c r="R183" s="1">
        <v>0</v>
      </c>
      <c r="S183" s="1">
        <v>0</v>
      </c>
      <c r="T183" s="1">
        <v>0</v>
      </c>
      <c r="U183" s="1">
        <v>0</v>
      </c>
      <c r="V183" s="1"/>
      <c r="W183" s="1"/>
      <c r="X183" s="1" t="s">
        <v>185</v>
      </c>
      <c r="Y183" s="1">
        <v>0</v>
      </c>
      <c r="Z183" s="1">
        <v>0</v>
      </c>
      <c r="AA183" s="1">
        <v>0</v>
      </c>
      <c r="AB183" s="1">
        <v>0</v>
      </c>
      <c r="AC183" s="1"/>
      <c r="AD183" s="1"/>
      <c r="AE183" s="6" t="s">
        <v>185</v>
      </c>
      <c r="AF183" s="6">
        <v>0</v>
      </c>
      <c r="AG183" s="6">
        <v>0</v>
      </c>
      <c r="AH183" s="6">
        <v>0</v>
      </c>
      <c r="AI183" s="6">
        <v>0</v>
      </c>
      <c r="AJ183" s="1"/>
      <c r="AK183" s="1"/>
      <c r="AL183" s="6" t="s">
        <v>185</v>
      </c>
      <c r="AM183" s="6">
        <v>0</v>
      </c>
      <c r="AN183" s="6">
        <v>0</v>
      </c>
      <c r="AO183" s="6">
        <v>0</v>
      </c>
      <c r="AP183" s="6">
        <v>0</v>
      </c>
      <c r="AQ183" s="1"/>
      <c r="AR183" s="1"/>
      <c r="AS183" s="6" t="s">
        <v>185</v>
      </c>
      <c r="AT183" s="6">
        <v>0</v>
      </c>
      <c r="AU183" s="6">
        <v>0</v>
      </c>
      <c r="AV183" s="6">
        <v>0</v>
      </c>
      <c r="AW183" s="6">
        <v>0</v>
      </c>
      <c r="AZ183" s="6" t="s">
        <v>185</v>
      </c>
      <c r="BA183" s="6">
        <v>0</v>
      </c>
      <c r="BB183" s="6">
        <v>0</v>
      </c>
      <c r="BC183" s="6">
        <v>0</v>
      </c>
      <c r="BD183" s="6">
        <v>0</v>
      </c>
      <c r="BG183" s="6" t="s">
        <v>185</v>
      </c>
      <c r="BH183" s="6">
        <v>0</v>
      </c>
      <c r="BI183" s="6">
        <v>0</v>
      </c>
      <c r="BJ183" s="6">
        <v>0</v>
      </c>
      <c r="BK183" s="6">
        <v>0</v>
      </c>
      <c r="BN183" s="6" t="s">
        <v>185</v>
      </c>
      <c r="BO183" s="6">
        <v>0</v>
      </c>
      <c r="BP183" s="6">
        <v>0</v>
      </c>
      <c r="BQ183" s="6">
        <v>0</v>
      </c>
      <c r="BR183" s="6">
        <v>0</v>
      </c>
      <c r="BU183" s="6" t="s">
        <v>185</v>
      </c>
      <c r="BV183" s="6">
        <v>0</v>
      </c>
      <c r="BW183" s="6">
        <v>0</v>
      </c>
      <c r="BX183" s="6">
        <v>0</v>
      </c>
      <c r="BY183" s="6">
        <v>0</v>
      </c>
      <c r="CB183" s="6" t="s">
        <v>185</v>
      </c>
      <c r="CC183" s="6">
        <v>0</v>
      </c>
      <c r="CD183" s="6">
        <v>0</v>
      </c>
      <c r="CE183" s="6">
        <v>0</v>
      </c>
      <c r="CF183" s="6">
        <v>0</v>
      </c>
      <c r="CI183" s="6" t="s">
        <v>185</v>
      </c>
      <c r="CJ183" s="6">
        <v>0.03</v>
      </c>
      <c r="CK183" s="6">
        <v>0.09</v>
      </c>
      <c r="CL183" s="6">
        <v>0</v>
      </c>
      <c r="CM183" s="6">
        <v>0</v>
      </c>
      <c r="CP183" s="6" t="s">
        <v>185</v>
      </c>
      <c r="CQ183" s="6">
        <v>0</v>
      </c>
      <c r="CR183" s="6">
        <v>0</v>
      </c>
      <c r="CS183" s="6">
        <v>0</v>
      </c>
      <c r="CT183" s="6">
        <v>0</v>
      </c>
      <c r="CW183" s="6" t="s">
        <v>185</v>
      </c>
      <c r="CX183" s="6">
        <v>0</v>
      </c>
      <c r="CY183" s="6">
        <v>0</v>
      </c>
      <c r="CZ183" s="6">
        <v>0</v>
      </c>
      <c r="DA183" s="6">
        <v>0</v>
      </c>
      <c r="DD183" s="6" t="s">
        <v>185</v>
      </c>
      <c r="DE183" s="6">
        <v>0</v>
      </c>
      <c r="DF183" s="6">
        <v>0</v>
      </c>
      <c r="DG183" s="6">
        <v>0</v>
      </c>
      <c r="DH183" s="6">
        <v>0</v>
      </c>
      <c r="DK183" s="6" t="s">
        <v>185</v>
      </c>
      <c r="DL183" s="6">
        <v>0</v>
      </c>
      <c r="DM183" s="6">
        <v>0</v>
      </c>
      <c r="DN183" s="6">
        <v>0</v>
      </c>
      <c r="DO183" s="6">
        <v>0</v>
      </c>
      <c r="DR183" s="6" t="s">
        <v>185</v>
      </c>
      <c r="DS183" s="6">
        <v>0</v>
      </c>
      <c r="DT183" s="6">
        <v>0</v>
      </c>
      <c r="DU183" s="6">
        <v>0</v>
      </c>
      <c r="DV183" s="6">
        <v>0</v>
      </c>
      <c r="DY183" s="6" t="s">
        <v>185</v>
      </c>
      <c r="DZ183" s="6">
        <v>0.05</v>
      </c>
      <c r="EA183" s="6">
        <v>0</v>
      </c>
      <c r="EB183" s="6">
        <v>0.11</v>
      </c>
      <c r="EC183" s="6">
        <v>0</v>
      </c>
      <c r="EF183" s="6" t="s">
        <v>185</v>
      </c>
      <c r="EG183" s="6">
        <v>0</v>
      </c>
      <c r="EH183" s="6">
        <v>0</v>
      </c>
      <c r="EI183" s="6">
        <v>0</v>
      </c>
      <c r="EJ183" s="6">
        <v>0</v>
      </c>
      <c r="EM183" s="6" t="s">
        <v>185</v>
      </c>
      <c r="EN183" s="6">
        <v>0</v>
      </c>
      <c r="EO183" s="6">
        <v>0</v>
      </c>
      <c r="EP183" s="6">
        <v>0</v>
      </c>
      <c r="EQ183" s="6">
        <v>0</v>
      </c>
      <c r="ET183" s="6" t="s">
        <v>185</v>
      </c>
      <c r="EU183" s="6">
        <v>0.03</v>
      </c>
      <c r="EV183" s="6">
        <v>0.1</v>
      </c>
      <c r="EW183" s="6">
        <v>0</v>
      </c>
      <c r="EX183" s="6">
        <v>0</v>
      </c>
      <c r="FA183" s="6" t="s">
        <v>185</v>
      </c>
      <c r="FB183" s="6">
        <v>0</v>
      </c>
      <c r="FC183" s="6">
        <v>0</v>
      </c>
      <c r="FD183" s="6">
        <v>0</v>
      </c>
      <c r="FE183" s="6">
        <v>0</v>
      </c>
      <c r="FH183" s="6" t="s">
        <v>185</v>
      </c>
      <c r="FI183" s="6">
        <v>0</v>
      </c>
      <c r="FJ183" s="6">
        <v>0</v>
      </c>
      <c r="FK183" s="6">
        <v>0</v>
      </c>
      <c r="FL183" s="6">
        <v>0</v>
      </c>
      <c r="FO183" s="6" t="s">
        <v>185</v>
      </c>
      <c r="FP183" s="6">
        <v>0</v>
      </c>
      <c r="FQ183" s="6">
        <v>0</v>
      </c>
      <c r="FR183" s="6">
        <v>0</v>
      </c>
      <c r="FS183" s="6">
        <v>0</v>
      </c>
      <c r="FV183" s="6" t="s">
        <v>185</v>
      </c>
      <c r="FW183" s="6">
        <v>0</v>
      </c>
      <c r="FX183" s="6">
        <v>0</v>
      </c>
      <c r="FY183" s="6">
        <v>0</v>
      </c>
      <c r="FZ183" s="6">
        <v>0</v>
      </c>
      <c r="GC183" s="6" t="s">
        <v>185</v>
      </c>
      <c r="GD183" s="6">
        <v>0</v>
      </c>
      <c r="GE183" s="6">
        <v>0</v>
      </c>
      <c r="GF183" s="6">
        <v>0</v>
      </c>
      <c r="GG183" s="6">
        <v>0</v>
      </c>
      <c r="GJ183" s="58" t="s">
        <v>185</v>
      </c>
      <c r="GK183" s="58">
        <v>0</v>
      </c>
      <c r="GL183" s="58">
        <v>0</v>
      </c>
      <c r="GM183" s="58">
        <v>0</v>
      </c>
      <c r="GN183" s="58">
        <v>0</v>
      </c>
      <c r="GQ183" s="58" t="s">
        <v>185</v>
      </c>
      <c r="GR183" s="58">
        <v>0</v>
      </c>
      <c r="GS183" s="58">
        <v>0</v>
      </c>
      <c r="GT183" s="58">
        <v>0</v>
      </c>
      <c r="GU183" s="58">
        <v>0</v>
      </c>
      <c r="GX183" s="62" t="s">
        <v>185</v>
      </c>
      <c r="GY183" s="62">
        <v>0.12</v>
      </c>
      <c r="GZ183" s="62">
        <v>0.39</v>
      </c>
      <c r="HA183" s="62">
        <v>0</v>
      </c>
      <c r="HB183" s="62">
        <v>0</v>
      </c>
      <c r="HE183" s="66" t="s">
        <v>185</v>
      </c>
      <c r="HF183" s="66">
        <v>0</v>
      </c>
      <c r="HG183" s="66">
        <v>0</v>
      </c>
      <c r="HH183" s="66">
        <v>0</v>
      </c>
      <c r="HI183" s="66">
        <v>0</v>
      </c>
      <c r="HL183" s="66" t="s">
        <v>185</v>
      </c>
      <c r="HM183" s="66">
        <v>0</v>
      </c>
      <c r="HN183" s="66">
        <v>0</v>
      </c>
      <c r="HO183" s="66">
        <v>0</v>
      </c>
      <c r="HP183" s="66">
        <v>0</v>
      </c>
      <c r="HS183" s="66" t="s">
        <v>185</v>
      </c>
      <c r="HT183" s="66">
        <v>0</v>
      </c>
      <c r="HU183" s="66">
        <v>0</v>
      </c>
      <c r="HV183" s="66">
        <v>0</v>
      </c>
      <c r="HW183" s="66">
        <v>0</v>
      </c>
      <c r="HZ183" s="66" t="s">
        <v>185</v>
      </c>
      <c r="IA183" s="75">
        <v>0</v>
      </c>
      <c r="IB183" s="75">
        <v>0</v>
      </c>
      <c r="IC183" s="75">
        <v>0</v>
      </c>
      <c r="ID183" s="75">
        <v>0</v>
      </c>
      <c r="IG183" s="66" t="s">
        <v>185</v>
      </c>
      <c r="IH183" s="66">
        <v>0</v>
      </c>
      <c r="II183" s="66">
        <v>0</v>
      </c>
      <c r="IJ183" s="66">
        <v>0</v>
      </c>
      <c r="IK183" s="66">
        <v>0</v>
      </c>
      <c r="IN183" s="66" t="s">
        <v>185</v>
      </c>
      <c r="IO183" s="66">
        <v>7.0000000000000007E-2</v>
      </c>
      <c r="IP183" s="66">
        <v>0.28000000000000003</v>
      </c>
      <c r="IQ183" s="66">
        <v>0</v>
      </c>
      <c r="IR183" s="66">
        <v>0</v>
      </c>
      <c r="IU183" s="66" t="s">
        <v>185</v>
      </c>
      <c r="IV183" s="66">
        <v>0</v>
      </c>
      <c r="IW183" s="66">
        <v>0</v>
      </c>
      <c r="IX183" s="66">
        <v>0</v>
      </c>
      <c r="IY183" s="66">
        <v>0</v>
      </c>
      <c r="JB183" s="66" t="s">
        <v>185</v>
      </c>
      <c r="JC183" s="76">
        <v>0.28000000000000003</v>
      </c>
      <c r="JD183" s="76">
        <v>1.1000000000000001</v>
      </c>
      <c r="JE183" s="76">
        <v>0</v>
      </c>
      <c r="JF183" s="76">
        <v>0</v>
      </c>
      <c r="JI183" s="66" t="s">
        <v>185</v>
      </c>
      <c r="JJ183" s="66">
        <v>0</v>
      </c>
      <c r="JK183" s="66">
        <v>0</v>
      </c>
      <c r="JL183" s="66">
        <v>0</v>
      </c>
      <c r="JM183" s="66">
        <v>0</v>
      </c>
      <c r="JP183" s="72" t="s">
        <v>185</v>
      </c>
      <c r="JQ183" s="72">
        <v>0</v>
      </c>
      <c r="JR183" s="72">
        <v>0</v>
      </c>
      <c r="JS183" s="72">
        <v>0</v>
      </c>
      <c r="JT183" s="72">
        <v>0</v>
      </c>
      <c r="JW183" s="76" t="s">
        <v>185</v>
      </c>
      <c r="JX183" s="76">
        <v>0</v>
      </c>
      <c r="JY183" s="76">
        <v>0</v>
      </c>
      <c r="JZ183" s="76">
        <v>0</v>
      </c>
      <c r="KA183" s="76">
        <v>0</v>
      </c>
      <c r="KD183" s="76" t="s">
        <v>185</v>
      </c>
      <c r="KE183" s="76">
        <v>0</v>
      </c>
      <c r="KF183" s="76">
        <v>0</v>
      </c>
      <c r="KG183" s="76">
        <v>0</v>
      </c>
      <c r="KH183" s="76">
        <v>0</v>
      </c>
      <c r="KK183" s="6" t="s">
        <v>185</v>
      </c>
      <c r="KL183" s="6">
        <v>0</v>
      </c>
      <c r="KM183" s="6">
        <v>0</v>
      </c>
      <c r="KN183" s="6">
        <v>0</v>
      </c>
      <c r="KO183" s="6">
        <v>0</v>
      </c>
      <c r="KR183" s="76" t="s">
        <v>185</v>
      </c>
      <c r="KS183" s="76">
        <v>0</v>
      </c>
      <c r="KT183" s="76">
        <v>0</v>
      </c>
      <c r="KU183" s="76">
        <v>0</v>
      </c>
      <c r="KV183" s="76">
        <v>0</v>
      </c>
      <c r="KY183" s="76" t="s">
        <v>185</v>
      </c>
      <c r="KZ183" s="76">
        <v>0</v>
      </c>
      <c r="LA183" s="76">
        <v>0</v>
      </c>
      <c r="LB183" s="76">
        <v>0</v>
      </c>
      <c r="LC183" s="76">
        <v>0</v>
      </c>
      <c r="LF183" s="76" t="s">
        <v>185</v>
      </c>
      <c r="LG183" s="76">
        <v>0</v>
      </c>
      <c r="LH183" s="76">
        <v>0</v>
      </c>
      <c r="LI183" s="76">
        <v>0</v>
      </c>
      <c r="LJ183" s="76">
        <v>0</v>
      </c>
      <c r="LM183" s="76" t="s">
        <v>185</v>
      </c>
      <c r="LN183" s="76">
        <v>0</v>
      </c>
      <c r="LO183" s="76">
        <v>0</v>
      </c>
      <c r="LP183" s="76">
        <v>0</v>
      </c>
      <c r="LQ183" s="76">
        <v>0</v>
      </c>
      <c r="LR183" s="76"/>
      <c r="LS183" s="76"/>
      <c r="LT183" s="76" t="s">
        <v>185</v>
      </c>
      <c r="LU183" s="76">
        <v>0</v>
      </c>
      <c r="LV183" s="76">
        <v>0</v>
      </c>
      <c r="LW183" s="76">
        <v>0</v>
      </c>
      <c r="LX183" s="76">
        <v>0</v>
      </c>
      <c r="LY183" s="76"/>
      <c r="LZ183" s="76"/>
      <c r="MA183" s="76" t="s">
        <v>185</v>
      </c>
      <c r="MB183" s="76">
        <v>0</v>
      </c>
      <c r="MC183" s="76">
        <v>0</v>
      </c>
      <c r="MD183" s="76">
        <v>0</v>
      </c>
      <c r="ME183" s="76">
        <v>0</v>
      </c>
      <c r="MH183" s="76" t="s">
        <v>185</v>
      </c>
      <c r="MI183" s="76">
        <v>0</v>
      </c>
      <c r="MJ183" s="76">
        <v>0</v>
      </c>
      <c r="MK183" s="76">
        <v>0</v>
      </c>
      <c r="ML183" s="76">
        <v>0</v>
      </c>
      <c r="MM183" s="76"/>
      <c r="MN183" s="76"/>
      <c r="MO183" s="76" t="s">
        <v>185</v>
      </c>
      <c r="MP183" s="76">
        <v>0.11</v>
      </c>
      <c r="MQ183" s="76">
        <v>0.41</v>
      </c>
      <c r="MR183" s="76">
        <v>0</v>
      </c>
      <c r="MS183" s="76">
        <v>0</v>
      </c>
    </row>
    <row r="184" spans="1:357" x14ac:dyDescent="0.25">
      <c r="A184" s="1">
        <v>8.9499999999999993</v>
      </c>
      <c r="B184" s="1">
        <v>9</v>
      </c>
      <c r="C184" s="1" t="s">
        <v>186</v>
      </c>
      <c r="D184" s="1">
        <v>0</v>
      </c>
      <c r="E184" s="1">
        <v>0</v>
      </c>
      <c r="F184" s="1">
        <v>0</v>
      </c>
      <c r="G184" s="1">
        <v>0</v>
      </c>
      <c r="H184" s="1"/>
      <c r="I184" s="1"/>
      <c r="J184" s="1" t="s">
        <v>186</v>
      </c>
      <c r="K184" s="1">
        <v>0</v>
      </c>
      <c r="L184" s="1">
        <v>0</v>
      </c>
      <c r="M184" s="1">
        <v>0</v>
      </c>
      <c r="N184" s="1">
        <v>0</v>
      </c>
      <c r="O184" s="1"/>
      <c r="P184" s="1"/>
      <c r="Q184" s="1" t="s">
        <v>186</v>
      </c>
      <c r="R184" s="1">
        <v>0.12</v>
      </c>
      <c r="S184" s="1">
        <v>0</v>
      </c>
      <c r="T184" s="1">
        <v>0</v>
      </c>
      <c r="U184" s="1">
        <v>0.67</v>
      </c>
      <c r="V184" s="1"/>
      <c r="W184" s="1"/>
      <c r="X184" s="1" t="s">
        <v>186</v>
      </c>
      <c r="Y184" s="1">
        <v>0.26</v>
      </c>
      <c r="Z184" s="1">
        <v>0</v>
      </c>
      <c r="AA184" s="1">
        <v>0</v>
      </c>
      <c r="AB184" s="1">
        <v>1.46</v>
      </c>
      <c r="AC184" s="1"/>
      <c r="AD184" s="1"/>
      <c r="AE184" s="6" t="s">
        <v>186</v>
      </c>
      <c r="AF184" s="6">
        <v>0</v>
      </c>
      <c r="AG184" s="6">
        <v>0</v>
      </c>
      <c r="AH184" s="6">
        <v>0</v>
      </c>
      <c r="AI184" s="6">
        <v>0</v>
      </c>
      <c r="AJ184" s="1"/>
      <c r="AK184" s="1"/>
      <c r="AL184" s="6" t="s">
        <v>186</v>
      </c>
      <c r="AM184" s="6">
        <v>0</v>
      </c>
      <c r="AN184" s="6">
        <v>0</v>
      </c>
      <c r="AO184" s="6">
        <v>0</v>
      </c>
      <c r="AP184" s="6">
        <v>0</v>
      </c>
      <c r="AQ184" s="1"/>
      <c r="AR184" s="1"/>
      <c r="AS184" s="6" t="s">
        <v>186</v>
      </c>
      <c r="AT184" s="6">
        <v>0.03</v>
      </c>
      <c r="AU184" s="6">
        <v>0</v>
      </c>
      <c r="AV184" s="6">
        <v>7.0000000000000007E-2</v>
      </c>
      <c r="AW184" s="6">
        <v>0</v>
      </c>
      <c r="AZ184" s="6" t="s">
        <v>186</v>
      </c>
      <c r="BA184" s="6">
        <v>0</v>
      </c>
      <c r="BB184" s="6">
        <v>0</v>
      </c>
      <c r="BC184" s="6">
        <v>0</v>
      </c>
      <c r="BD184" s="6">
        <v>0</v>
      </c>
      <c r="BG184" s="6" t="s">
        <v>186</v>
      </c>
      <c r="BH184" s="6">
        <v>0.04</v>
      </c>
      <c r="BI184" s="6">
        <v>0</v>
      </c>
      <c r="BJ184" s="6">
        <v>7.0000000000000007E-2</v>
      </c>
      <c r="BK184" s="6">
        <v>0</v>
      </c>
      <c r="BN184" s="6" t="s">
        <v>186</v>
      </c>
      <c r="BO184" s="6">
        <v>0</v>
      </c>
      <c r="BP184" s="6">
        <v>0</v>
      </c>
      <c r="BQ184" s="6">
        <v>0</v>
      </c>
      <c r="BR184" s="6">
        <v>0</v>
      </c>
      <c r="BU184" s="6" t="s">
        <v>186</v>
      </c>
      <c r="BV184" s="6">
        <v>0.08</v>
      </c>
      <c r="BW184" s="6">
        <v>0.35</v>
      </c>
      <c r="BX184" s="6">
        <v>0</v>
      </c>
      <c r="BY184" s="6">
        <v>0</v>
      </c>
      <c r="CB184" s="6" t="s">
        <v>186</v>
      </c>
      <c r="CC184" s="6">
        <v>0</v>
      </c>
      <c r="CD184" s="6">
        <v>0</v>
      </c>
      <c r="CE184" s="6">
        <v>0</v>
      </c>
      <c r="CF184" s="6">
        <v>0</v>
      </c>
      <c r="CI184" s="6" t="s">
        <v>186</v>
      </c>
      <c r="CJ184" s="6">
        <v>0.15</v>
      </c>
      <c r="CK184" s="6">
        <v>0</v>
      </c>
      <c r="CL184" s="6">
        <v>0</v>
      </c>
      <c r="CM184" s="6">
        <v>0.96</v>
      </c>
      <c r="CP184" s="6" t="s">
        <v>186</v>
      </c>
      <c r="CQ184" s="6">
        <v>0.03</v>
      </c>
      <c r="CR184" s="6">
        <v>0</v>
      </c>
      <c r="CS184" s="6">
        <v>0</v>
      </c>
      <c r="CT184" s="6">
        <v>0.24</v>
      </c>
      <c r="CW184" s="6" t="s">
        <v>186</v>
      </c>
      <c r="CX184" s="6">
        <v>0</v>
      </c>
      <c r="CY184" s="6">
        <v>0</v>
      </c>
      <c r="CZ184" s="6">
        <v>0</v>
      </c>
      <c r="DA184" s="6">
        <v>0</v>
      </c>
      <c r="DD184" s="6" t="s">
        <v>186</v>
      </c>
      <c r="DE184" s="6">
        <v>0.06</v>
      </c>
      <c r="DF184" s="6">
        <v>0</v>
      </c>
      <c r="DG184" s="6">
        <v>0</v>
      </c>
      <c r="DH184" s="6">
        <v>0.42</v>
      </c>
      <c r="DK184" s="6" t="s">
        <v>186</v>
      </c>
      <c r="DL184" s="6">
        <v>0.17</v>
      </c>
      <c r="DM184" s="6">
        <v>0</v>
      </c>
      <c r="DN184" s="6">
        <v>0</v>
      </c>
      <c r="DO184" s="6">
        <v>1.32</v>
      </c>
      <c r="DR184" s="6" t="s">
        <v>186</v>
      </c>
      <c r="DS184" s="6">
        <v>0</v>
      </c>
      <c r="DT184" s="6">
        <v>0</v>
      </c>
      <c r="DU184" s="6">
        <v>0</v>
      </c>
      <c r="DV184" s="6">
        <v>0</v>
      </c>
      <c r="DY184" s="6" t="s">
        <v>186</v>
      </c>
      <c r="DZ184" s="6">
        <v>0</v>
      </c>
      <c r="EA184" s="6">
        <v>0</v>
      </c>
      <c r="EB184" s="6">
        <v>0</v>
      </c>
      <c r="EC184" s="6">
        <v>0</v>
      </c>
      <c r="EF184" s="6" t="s">
        <v>186</v>
      </c>
      <c r="EG184" s="6">
        <v>7.0000000000000007E-2</v>
      </c>
      <c r="EH184" s="6">
        <v>0</v>
      </c>
      <c r="EI184" s="6">
        <v>0</v>
      </c>
      <c r="EJ184" s="6">
        <v>0.56000000000000005</v>
      </c>
      <c r="EM184" s="6" t="s">
        <v>186</v>
      </c>
      <c r="EN184" s="6">
        <v>0.13</v>
      </c>
      <c r="EO184" s="6">
        <v>0</v>
      </c>
      <c r="EP184" s="6">
        <v>0</v>
      </c>
      <c r="EQ184" s="6">
        <v>1.1499999999999999</v>
      </c>
      <c r="ET184" s="6" t="s">
        <v>186</v>
      </c>
      <c r="EU184" s="6">
        <v>0.12</v>
      </c>
      <c r="EV184" s="6">
        <v>0</v>
      </c>
      <c r="EW184" s="6">
        <v>0</v>
      </c>
      <c r="EX184" s="6">
        <v>0.86</v>
      </c>
      <c r="FA184" s="6" t="s">
        <v>186</v>
      </c>
      <c r="FB184" s="6">
        <v>0</v>
      </c>
      <c r="FC184" s="6">
        <v>0</v>
      </c>
      <c r="FD184" s="6">
        <v>0</v>
      </c>
      <c r="FE184" s="6">
        <v>0</v>
      </c>
      <c r="FH184" s="6" t="s">
        <v>186</v>
      </c>
      <c r="FI184" s="6">
        <v>0</v>
      </c>
      <c r="FJ184" s="6">
        <v>0</v>
      </c>
      <c r="FK184" s="6">
        <v>0</v>
      </c>
      <c r="FL184" s="6">
        <v>0</v>
      </c>
      <c r="FO184" s="6" t="s">
        <v>186</v>
      </c>
      <c r="FP184" s="6">
        <v>0.05</v>
      </c>
      <c r="FQ184" s="6">
        <v>0</v>
      </c>
      <c r="FR184" s="6">
        <v>0</v>
      </c>
      <c r="FS184" s="6">
        <v>0.4</v>
      </c>
      <c r="FV184" s="6" t="s">
        <v>186</v>
      </c>
      <c r="FW184" s="6">
        <v>0</v>
      </c>
      <c r="FX184" s="6">
        <v>0</v>
      </c>
      <c r="FY184" s="6">
        <v>0</v>
      </c>
      <c r="FZ184" s="6">
        <v>0</v>
      </c>
      <c r="GC184" s="6" t="s">
        <v>186</v>
      </c>
      <c r="GD184" s="6">
        <v>0.22</v>
      </c>
      <c r="GE184" s="6">
        <v>0</v>
      </c>
      <c r="GF184" s="6">
        <v>0</v>
      </c>
      <c r="GG184" s="6">
        <v>2.04</v>
      </c>
      <c r="GJ184" s="58" t="s">
        <v>186</v>
      </c>
      <c r="GK184" s="58">
        <v>0.23</v>
      </c>
      <c r="GL184" s="58">
        <v>0</v>
      </c>
      <c r="GM184" s="58">
        <v>0</v>
      </c>
      <c r="GN184" s="58">
        <v>1.9</v>
      </c>
      <c r="GQ184" s="58" t="s">
        <v>186</v>
      </c>
      <c r="GR184" s="58">
        <v>0.09</v>
      </c>
      <c r="GS184" s="58">
        <v>0</v>
      </c>
      <c r="GT184" s="58">
        <v>0.06</v>
      </c>
      <c r="GU184" s="58">
        <v>0.48</v>
      </c>
      <c r="GX184" s="62" t="s">
        <v>186</v>
      </c>
      <c r="GY184" s="62">
        <v>0</v>
      </c>
      <c r="GZ184" s="62">
        <v>0</v>
      </c>
      <c r="HA184" s="62">
        <v>0</v>
      </c>
      <c r="HB184" s="62">
        <v>0</v>
      </c>
      <c r="HE184" s="66" t="s">
        <v>186</v>
      </c>
      <c r="HF184" s="66">
        <v>0</v>
      </c>
      <c r="HG184" s="66">
        <v>0</v>
      </c>
      <c r="HH184" s="66">
        <v>0</v>
      </c>
      <c r="HI184" s="66">
        <v>0</v>
      </c>
      <c r="HL184" s="66" t="s">
        <v>186</v>
      </c>
      <c r="HM184" s="66">
        <v>0</v>
      </c>
      <c r="HN184" s="66">
        <v>0</v>
      </c>
      <c r="HO184" s="66">
        <v>0</v>
      </c>
      <c r="HP184" s="66">
        <v>0</v>
      </c>
      <c r="HS184" s="66" t="s">
        <v>186</v>
      </c>
      <c r="HT184" s="66">
        <v>0</v>
      </c>
      <c r="HU184" s="66">
        <v>0</v>
      </c>
      <c r="HV184" s="66">
        <v>0</v>
      </c>
      <c r="HW184" s="66">
        <v>0</v>
      </c>
      <c r="HZ184" s="66" t="s">
        <v>186</v>
      </c>
      <c r="IA184" s="75">
        <v>0</v>
      </c>
      <c r="IB184" s="75">
        <v>0</v>
      </c>
      <c r="IC184" s="75">
        <v>0</v>
      </c>
      <c r="ID184" s="75">
        <v>0</v>
      </c>
      <c r="IG184" s="66" t="s">
        <v>186</v>
      </c>
      <c r="IH184" s="66">
        <v>0</v>
      </c>
      <c r="II184" s="66">
        <v>0</v>
      </c>
      <c r="IJ184" s="66">
        <v>0</v>
      </c>
      <c r="IK184" s="66">
        <v>0</v>
      </c>
      <c r="IN184" s="66" t="s">
        <v>186</v>
      </c>
      <c r="IO184" s="66">
        <v>0</v>
      </c>
      <c r="IP184" s="66">
        <v>0</v>
      </c>
      <c r="IQ184" s="66">
        <v>0</v>
      </c>
      <c r="IR184" s="66">
        <v>0</v>
      </c>
      <c r="IU184" s="66" t="s">
        <v>186</v>
      </c>
      <c r="IV184" s="66">
        <v>0.12</v>
      </c>
      <c r="IW184" s="66">
        <v>0</v>
      </c>
      <c r="IX184" s="66">
        <v>0</v>
      </c>
      <c r="IY184" s="66">
        <v>1.29</v>
      </c>
      <c r="JB184" s="66" t="s">
        <v>186</v>
      </c>
      <c r="JC184" s="76">
        <v>0.09</v>
      </c>
      <c r="JD184" s="76">
        <v>0</v>
      </c>
      <c r="JE184" s="76">
        <v>0</v>
      </c>
      <c r="JF184" s="76">
        <v>0.72</v>
      </c>
      <c r="JI184" s="66" t="s">
        <v>186</v>
      </c>
      <c r="JJ184" s="66">
        <v>0</v>
      </c>
      <c r="JK184" s="66">
        <v>0</v>
      </c>
      <c r="JL184" s="66">
        <v>0</v>
      </c>
      <c r="JM184" s="66">
        <v>0</v>
      </c>
      <c r="JP184" s="72" t="s">
        <v>186</v>
      </c>
      <c r="JQ184" s="72">
        <v>0</v>
      </c>
      <c r="JR184" s="72">
        <v>0</v>
      </c>
      <c r="JS184" s="72">
        <v>0</v>
      </c>
      <c r="JT184" s="72">
        <v>0</v>
      </c>
      <c r="JW184" s="76" t="s">
        <v>186</v>
      </c>
      <c r="JX184" s="76">
        <v>0</v>
      </c>
      <c r="JY184" s="76">
        <v>0</v>
      </c>
      <c r="JZ184" s="76">
        <v>0</v>
      </c>
      <c r="KA184" s="76">
        <v>0</v>
      </c>
      <c r="KD184" s="76" t="s">
        <v>186</v>
      </c>
      <c r="KE184" s="76">
        <v>0</v>
      </c>
      <c r="KF184" s="76">
        <v>0</v>
      </c>
      <c r="KG184" s="76">
        <v>0</v>
      </c>
      <c r="KH184" s="76">
        <v>0</v>
      </c>
      <c r="KK184" s="6" t="s">
        <v>186</v>
      </c>
      <c r="KL184" s="6">
        <v>0.04</v>
      </c>
      <c r="KM184" s="6">
        <v>0.15</v>
      </c>
      <c r="KN184" s="6">
        <v>0</v>
      </c>
      <c r="KO184" s="6">
        <v>0</v>
      </c>
      <c r="KR184" s="76" t="s">
        <v>186</v>
      </c>
      <c r="KS184" s="76">
        <v>0</v>
      </c>
      <c r="KT184" s="76">
        <v>0</v>
      </c>
      <c r="KU184" s="76">
        <v>0</v>
      </c>
      <c r="KV184" s="76">
        <v>0</v>
      </c>
      <c r="KY184" s="76" t="s">
        <v>186</v>
      </c>
      <c r="KZ184" s="76">
        <v>0</v>
      </c>
      <c r="LA184" s="76">
        <v>0</v>
      </c>
      <c r="LB184" s="76">
        <v>0</v>
      </c>
      <c r="LC184" s="76">
        <v>0</v>
      </c>
      <c r="LF184" s="76" t="s">
        <v>186</v>
      </c>
      <c r="LG184" s="76">
        <v>0</v>
      </c>
      <c r="LH184" s="76">
        <v>0</v>
      </c>
      <c r="LI184" s="76">
        <v>0</v>
      </c>
      <c r="LJ184" s="76">
        <v>0</v>
      </c>
      <c r="LM184" s="76" t="s">
        <v>186</v>
      </c>
      <c r="LN184" s="76">
        <v>0</v>
      </c>
      <c r="LO184" s="76">
        <v>0</v>
      </c>
      <c r="LP184" s="76">
        <v>0</v>
      </c>
      <c r="LQ184" s="76">
        <v>0</v>
      </c>
      <c r="LR184" s="76"/>
      <c r="LS184" s="76"/>
      <c r="LT184" s="76" t="s">
        <v>186</v>
      </c>
      <c r="LU184" s="76">
        <v>0</v>
      </c>
      <c r="LV184" s="76">
        <v>0</v>
      </c>
      <c r="LW184" s="76">
        <v>0</v>
      </c>
      <c r="LX184" s="76">
        <v>0</v>
      </c>
      <c r="LY184" s="76"/>
      <c r="LZ184" s="76"/>
      <c r="MA184" s="76" t="s">
        <v>186</v>
      </c>
      <c r="MB184" s="76">
        <v>0</v>
      </c>
      <c r="MC184" s="76">
        <v>0</v>
      </c>
      <c r="MD184" s="76">
        <v>0</v>
      </c>
      <c r="ME184" s="76">
        <v>0</v>
      </c>
      <c r="MH184" s="76" t="s">
        <v>186</v>
      </c>
      <c r="MI184" s="76">
        <v>0.1</v>
      </c>
      <c r="MJ184" s="76">
        <v>0</v>
      </c>
      <c r="MK184" s="76">
        <v>0.19</v>
      </c>
      <c r="ML184" s="76">
        <v>0</v>
      </c>
      <c r="MM184" s="76"/>
      <c r="MN184" s="76"/>
      <c r="MO184" s="76" t="s">
        <v>186</v>
      </c>
      <c r="MP184" s="76">
        <v>0</v>
      </c>
      <c r="MQ184" s="76">
        <v>0</v>
      </c>
      <c r="MR184" s="76">
        <v>0</v>
      </c>
      <c r="MS184" s="76">
        <v>0</v>
      </c>
    </row>
    <row r="185" spans="1:357" x14ac:dyDescent="0.25">
      <c r="A185" s="1">
        <v>9</v>
      </c>
      <c r="B185" s="1">
        <v>9.0500000000000007</v>
      </c>
      <c r="C185" s="1" t="s">
        <v>187</v>
      </c>
      <c r="D185" s="1">
        <v>0</v>
      </c>
      <c r="E185" s="1">
        <v>0</v>
      </c>
      <c r="F185" s="1">
        <v>0</v>
      </c>
      <c r="G185" s="1">
        <v>0</v>
      </c>
      <c r="H185" s="1"/>
      <c r="I185" s="1"/>
      <c r="J185" s="1" t="s">
        <v>187</v>
      </c>
      <c r="K185" s="1">
        <v>0</v>
      </c>
      <c r="L185" s="1">
        <v>0</v>
      </c>
      <c r="M185" s="1">
        <v>0</v>
      </c>
      <c r="N185" s="1">
        <v>0</v>
      </c>
      <c r="O185" s="1"/>
      <c r="P185" s="1"/>
      <c r="Q185" s="1" t="s">
        <v>187</v>
      </c>
      <c r="R185" s="1">
        <v>0.04</v>
      </c>
      <c r="S185" s="1">
        <v>0.18</v>
      </c>
      <c r="T185" s="1">
        <v>0</v>
      </c>
      <c r="U185" s="1">
        <v>0</v>
      </c>
      <c r="V185" s="1"/>
      <c r="W185" s="1"/>
      <c r="X185" s="1" t="s">
        <v>187</v>
      </c>
      <c r="Y185" s="1">
        <v>0</v>
      </c>
      <c r="Z185" s="1">
        <v>0</v>
      </c>
      <c r="AA185" s="1">
        <v>0</v>
      </c>
      <c r="AB185" s="1">
        <v>0</v>
      </c>
      <c r="AC185" s="1"/>
      <c r="AD185" s="1"/>
      <c r="AE185" s="6" t="s">
        <v>187</v>
      </c>
      <c r="AF185" s="6">
        <v>0</v>
      </c>
      <c r="AG185" s="6">
        <v>0</v>
      </c>
      <c r="AH185" s="6">
        <v>0</v>
      </c>
      <c r="AI185" s="6">
        <v>0</v>
      </c>
      <c r="AJ185" s="1"/>
      <c r="AK185" s="1"/>
      <c r="AL185" s="6" t="s">
        <v>187</v>
      </c>
      <c r="AM185" s="6">
        <v>0</v>
      </c>
      <c r="AN185" s="6">
        <v>0</v>
      </c>
      <c r="AO185" s="6">
        <v>0</v>
      </c>
      <c r="AP185" s="6">
        <v>0</v>
      </c>
      <c r="AQ185" s="1"/>
      <c r="AR185" s="1"/>
      <c r="AS185" s="6" t="s">
        <v>187</v>
      </c>
      <c r="AT185" s="6">
        <v>0.36</v>
      </c>
      <c r="AU185" s="6">
        <v>0</v>
      </c>
      <c r="AV185" s="6">
        <v>0</v>
      </c>
      <c r="AW185" s="6">
        <v>0</v>
      </c>
      <c r="AZ185" s="6" t="s">
        <v>187</v>
      </c>
      <c r="BA185" s="6">
        <v>0.16</v>
      </c>
      <c r="BB185" s="6">
        <v>0</v>
      </c>
      <c r="BC185" s="6">
        <v>0</v>
      </c>
      <c r="BD185" s="6">
        <v>0</v>
      </c>
      <c r="BG185" s="6" t="s">
        <v>187</v>
      </c>
      <c r="BH185" s="6">
        <v>0</v>
      </c>
      <c r="BI185" s="6">
        <v>0</v>
      </c>
      <c r="BJ185" s="6">
        <v>0</v>
      </c>
      <c r="BK185" s="6">
        <v>0</v>
      </c>
      <c r="BN185" s="6" t="s">
        <v>187</v>
      </c>
      <c r="BO185" s="6">
        <v>0.24</v>
      </c>
      <c r="BP185" s="6">
        <v>0.24</v>
      </c>
      <c r="BQ185" s="6">
        <v>0</v>
      </c>
      <c r="BR185" s="6">
        <v>0</v>
      </c>
      <c r="BU185" s="6" t="s">
        <v>187</v>
      </c>
      <c r="BV185" s="6">
        <v>0.26</v>
      </c>
      <c r="BW185" s="6">
        <v>0.34</v>
      </c>
      <c r="BX185" s="6">
        <v>0</v>
      </c>
      <c r="BY185" s="6">
        <v>0</v>
      </c>
      <c r="CB185" s="6" t="s">
        <v>187</v>
      </c>
      <c r="CC185" s="6">
        <v>0.17</v>
      </c>
      <c r="CD185" s="6">
        <v>0</v>
      </c>
      <c r="CE185" s="6">
        <v>0</v>
      </c>
      <c r="CF185" s="6">
        <v>0</v>
      </c>
      <c r="CI185" s="6" t="s">
        <v>187</v>
      </c>
      <c r="CJ185" s="6">
        <v>0.15</v>
      </c>
      <c r="CK185" s="6">
        <v>0</v>
      </c>
      <c r="CL185" s="6">
        <v>0</v>
      </c>
      <c r="CM185" s="6">
        <v>0</v>
      </c>
      <c r="CP185" s="6" t="s">
        <v>187</v>
      </c>
      <c r="CQ185" s="6">
        <v>0</v>
      </c>
      <c r="CR185" s="6">
        <v>0</v>
      </c>
      <c r="CS185" s="6">
        <v>0</v>
      </c>
      <c r="CT185" s="6">
        <v>0</v>
      </c>
      <c r="CW185" s="6" t="s">
        <v>187</v>
      </c>
      <c r="CX185" s="6">
        <v>0.17</v>
      </c>
      <c r="CY185" s="6">
        <v>0</v>
      </c>
      <c r="CZ185" s="6">
        <v>0</v>
      </c>
      <c r="DA185" s="6">
        <v>0</v>
      </c>
      <c r="DD185" s="6" t="s">
        <v>187</v>
      </c>
      <c r="DE185" s="6">
        <v>0</v>
      </c>
      <c r="DF185" s="6">
        <v>0</v>
      </c>
      <c r="DG185" s="6">
        <v>0</v>
      </c>
      <c r="DH185" s="6">
        <v>0</v>
      </c>
      <c r="DK185" s="6" t="s">
        <v>187</v>
      </c>
      <c r="DL185" s="6">
        <v>0.15</v>
      </c>
      <c r="DM185" s="6">
        <v>0</v>
      </c>
      <c r="DN185" s="6">
        <v>0</v>
      </c>
      <c r="DO185" s="6">
        <v>0</v>
      </c>
      <c r="DR185" s="6" t="s">
        <v>187</v>
      </c>
      <c r="DS185" s="6">
        <v>0.12</v>
      </c>
      <c r="DT185" s="6">
        <v>0</v>
      </c>
      <c r="DU185" s="6">
        <v>0</v>
      </c>
      <c r="DV185" s="6">
        <v>0</v>
      </c>
      <c r="DY185" s="6" t="s">
        <v>187</v>
      </c>
      <c r="DZ185" s="6">
        <v>0</v>
      </c>
      <c r="EA185" s="6">
        <v>0</v>
      </c>
      <c r="EB185" s="6">
        <v>0</v>
      </c>
      <c r="EC185" s="6">
        <v>0</v>
      </c>
      <c r="EF185" s="6" t="s">
        <v>187</v>
      </c>
      <c r="EG185" s="6">
        <v>0</v>
      </c>
      <c r="EH185" s="6">
        <v>0</v>
      </c>
      <c r="EI185" s="6">
        <v>0</v>
      </c>
      <c r="EJ185" s="6">
        <v>0</v>
      </c>
      <c r="EM185" s="6" t="s">
        <v>187</v>
      </c>
      <c r="EN185" s="6">
        <v>0</v>
      </c>
      <c r="EO185" s="6">
        <v>0</v>
      </c>
      <c r="EP185" s="6">
        <v>0</v>
      </c>
      <c r="EQ185" s="6">
        <v>0</v>
      </c>
      <c r="ET185" s="6" t="s">
        <v>187</v>
      </c>
      <c r="EU185" s="6">
        <v>0.14000000000000001</v>
      </c>
      <c r="EV185" s="6">
        <v>0</v>
      </c>
      <c r="EW185" s="6">
        <v>0</v>
      </c>
      <c r="EX185" s="6">
        <v>0</v>
      </c>
      <c r="FA185" s="6" t="s">
        <v>187</v>
      </c>
      <c r="FB185" s="6">
        <v>0.1</v>
      </c>
      <c r="FC185" s="6">
        <v>0</v>
      </c>
      <c r="FD185" s="6">
        <v>0</v>
      </c>
      <c r="FE185" s="6">
        <v>0.73</v>
      </c>
      <c r="FH185" s="6" t="s">
        <v>187</v>
      </c>
      <c r="FI185" s="6">
        <v>0.15</v>
      </c>
      <c r="FJ185" s="6">
        <v>0</v>
      </c>
      <c r="FK185" s="6">
        <v>0</v>
      </c>
      <c r="FL185" s="6">
        <v>0</v>
      </c>
      <c r="FO185" s="6" t="s">
        <v>187</v>
      </c>
      <c r="FP185" s="6">
        <v>0.15</v>
      </c>
      <c r="FQ185" s="6">
        <v>0.23</v>
      </c>
      <c r="FR185" s="6">
        <v>0</v>
      </c>
      <c r="FS185" s="6">
        <v>0.37</v>
      </c>
      <c r="FV185" s="6" t="s">
        <v>187</v>
      </c>
      <c r="FW185" s="6">
        <v>0</v>
      </c>
      <c r="FX185" s="6">
        <v>0</v>
      </c>
      <c r="FY185" s="6">
        <v>0</v>
      </c>
      <c r="FZ185" s="6">
        <v>0</v>
      </c>
      <c r="GC185" s="6" t="s">
        <v>187</v>
      </c>
      <c r="GD185" s="6">
        <v>0</v>
      </c>
      <c r="GE185" s="6">
        <v>0</v>
      </c>
      <c r="GF185" s="6">
        <v>0</v>
      </c>
      <c r="GG185" s="6">
        <v>0</v>
      </c>
      <c r="GJ185" s="58" t="s">
        <v>187</v>
      </c>
      <c r="GK185" s="58">
        <v>0.16</v>
      </c>
      <c r="GL185" s="58">
        <v>0</v>
      </c>
      <c r="GM185" s="58">
        <v>0</v>
      </c>
      <c r="GN185" s="58">
        <v>0</v>
      </c>
      <c r="GQ185" s="58" t="s">
        <v>187</v>
      </c>
      <c r="GR185" s="58">
        <v>0.04</v>
      </c>
      <c r="GS185" s="58">
        <v>0</v>
      </c>
      <c r="GT185" s="58">
        <v>0.08</v>
      </c>
      <c r="GU185" s="58">
        <v>0</v>
      </c>
      <c r="GX185" s="62" t="s">
        <v>187</v>
      </c>
      <c r="GY185" s="62">
        <v>0</v>
      </c>
      <c r="GZ185" s="62">
        <v>0</v>
      </c>
      <c r="HA185" s="62">
        <v>0</v>
      </c>
      <c r="HB185" s="62">
        <v>0</v>
      </c>
      <c r="HE185" s="66" t="s">
        <v>187</v>
      </c>
      <c r="HF185" s="66">
        <v>0</v>
      </c>
      <c r="HG185" s="66">
        <v>0</v>
      </c>
      <c r="HH185" s="66">
        <v>0</v>
      </c>
      <c r="HI185" s="66">
        <v>0</v>
      </c>
      <c r="HL185" s="66" t="s">
        <v>187</v>
      </c>
      <c r="HM185" s="66">
        <v>0.15</v>
      </c>
      <c r="HN185" s="66">
        <v>0</v>
      </c>
      <c r="HO185" s="66">
        <v>0</v>
      </c>
      <c r="HP185" s="66">
        <v>0</v>
      </c>
      <c r="HS185" s="66" t="s">
        <v>187</v>
      </c>
      <c r="HT185" s="66">
        <v>0</v>
      </c>
      <c r="HU185" s="66">
        <v>0</v>
      </c>
      <c r="HV185" s="66">
        <v>0</v>
      </c>
      <c r="HW185" s="66">
        <v>0</v>
      </c>
      <c r="HZ185" s="66" t="s">
        <v>187</v>
      </c>
      <c r="IA185" s="75">
        <v>0.04</v>
      </c>
      <c r="IB185" s="75">
        <v>0</v>
      </c>
      <c r="IC185" s="75">
        <v>0</v>
      </c>
      <c r="ID185" s="75">
        <v>0</v>
      </c>
      <c r="IG185" s="66" t="s">
        <v>187</v>
      </c>
      <c r="IH185" s="66">
        <v>0.12</v>
      </c>
      <c r="II185" s="66">
        <v>0</v>
      </c>
      <c r="IJ185" s="66">
        <v>0.21</v>
      </c>
      <c r="IK185" s="66">
        <v>0</v>
      </c>
      <c r="IN185" s="66" t="s">
        <v>187</v>
      </c>
      <c r="IO185" s="66">
        <v>0.32</v>
      </c>
      <c r="IP185" s="66">
        <v>0</v>
      </c>
      <c r="IQ185" s="66">
        <v>0</v>
      </c>
      <c r="IR185" s="66">
        <v>0</v>
      </c>
      <c r="IU185" s="66" t="s">
        <v>187</v>
      </c>
      <c r="IV185" s="66">
        <v>0</v>
      </c>
      <c r="IW185" s="66">
        <v>0</v>
      </c>
      <c r="IX185" s="66">
        <v>0</v>
      </c>
      <c r="IY185" s="66">
        <v>0</v>
      </c>
      <c r="JB185" s="66" t="s">
        <v>187</v>
      </c>
      <c r="JC185" s="76">
        <v>0.03</v>
      </c>
      <c r="JD185" s="76">
        <v>0</v>
      </c>
      <c r="JE185" s="76">
        <v>0.06</v>
      </c>
      <c r="JF185" s="76">
        <v>0</v>
      </c>
      <c r="JI185" s="66" t="s">
        <v>187</v>
      </c>
      <c r="JJ185" s="66">
        <v>0</v>
      </c>
      <c r="JK185" s="66">
        <v>0</v>
      </c>
      <c r="JL185" s="66">
        <v>0</v>
      </c>
      <c r="JM185" s="66">
        <v>0</v>
      </c>
      <c r="JP185" s="72" t="s">
        <v>187</v>
      </c>
      <c r="JQ185" s="72">
        <v>0.16</v>
      </c>
      <c r="JR185" s="72">
        <v>0</v>
      </c>
      <c r="JS185" s="72">
        <v>0</v>
      </c>
      <c r="JT185" s="72">
        <v>0</v>
      </c>
      <c r="JW185" s="76" t="s">
        <v>187</v>
      </c>
      <c r="JX185" s="76">
        <v>0.05</v>
      </c>
      <c r="JY185" s="76">
        <v>0</v>
      </c>
      <c r="JZ185" s="76">
        <v>0</v>
      </c>
      <c r="KA185" s="76">
        <v>0</v>
      </c>
      <c r="KD185" s="76" t="s">
        <v>187</v>
      </c>
      <c r="KE185" s="76">
        <v>0</v>
      </c>
      <c r="KF185" s="76">
        <v>0</v>
      </c>
      <c r="KG185" s="76">
        <v>0</v>
      </c>
      <c r="KH185" s="76">
        <v>0</v>
      </c>
      <c r="KK185" s="6" t="s">
        <v>187</v>
      </c>
      <c r="KL185" s="6">
        <v>0.16</v>
      </c>
      <c r="KM185" s="6">
        <v>0</v>
      </c>
      <c r="KN185" s="6">
        <v>0</v>
      </c>
      <c r="KO185" s="6">
        <v>0</v>
      </c>
      <c r="KR185" s="76" t="s">
        <v>187</v>
      </c>
      <c r="KS185" s="76">
        <v>0.04</v>
      </c>
      <c r="KT185" s="76">
        <v>0</v>
      </c>
      <c r="KU185" s="76">
        <v>0</v>
      </c>
      <c r="KV185" s="76">
        <v>0</v>
      </c>
      <c r="KY185" s="76" t="s">
        <v>187</v>
      </c>
      <c r="KZ185" s="76">
        <v>0</v>
      </c>
      <c r="LA185" s="76">
        <v>0</v>
      </c>
      <c r="LB185" s="76">
        <v>0</v>
      </c>
      <c r="LC185" s="76">
        <v>0</v>
      </c>
      <c r="LF185" s="76" t="s">
        <v>187</v>
      </c>
      <c r="LG185" s="76">
        <v>0.15</v>
      </c>
      <c r="LH185" s="76">
        <v>0</v>
      </c>
      <c r="LI185" s="76">
        <v>0</v>
      </c>
      <c r="LJ185" s="76">
        <v>0</v>
      </c>
      <c r="LM185" s="76" t="s">
        <v>187</v>
      </c>
      <c r="LN185" s="76">
        <v>0.04</v>
      </c>
      <c r="LO185" s="76">
        <v>0.18</v>
      </c>
      <c r="LP185" s="76">
        <v>0</v>
      </c>
      <c r="LQ185" s="76">
        <v>0</v>
      </c>
      <c r="LR185" s="76"/>
      <c r="LS185" s="76"/>
      <c r="LT185" s="76" t="s">
        <v>187</v>
      </c>
      <c r="LU185" s="76">
        <v>0</v>
      </c>
      <c r="LV185" s="76">
        <v>0</v>
      </c>
      <c r="LW185" s="76">
        <v>0</v>
      </c>
      <c r="LX185" s="76">
        <v>0</v>
      </c>
      <c r="LY185" s="76"/>
      <c r="LZ185" s="76"/>
      <c r="MA185" s="76" t="s">
        <v>187</v>
      </c>
      <c r="MB185" s="76">
        <v>0.36</v>
      </c>
      <c r="MC185" s="76">
        <v>0</v>
      </c>
      <c r="MD185" s="76">
        <v>0.37</v>
      </c>
      <c r="ME185" s="76">
        <v>0</v>
      </c>
      <c r="MH185" s="76" t="s">
        <v>187</v>
      </c>
      <c r="MI185" s="76">
        <v>7.0000000000000007E-2</v>
      </c>
      <c r="MJ185" s="76">
        <v>0.25</v>
      </c>
      <c r="MK185" s="76">
        <v>0</v>
      </c>
      <c r="ML185" s="76">
        <v>0</v>
      </c>
      <c r="MM185" s="76"/>
      <c r="MN185" s="76"/>
      <c r="MO185" s="76" t="s">
        <v>187</v>
      </c>
      <c r="MP185" s="76">
        <v>0</v>
      </c>
      <c r="MQ185" s="76">
        <v>0</v>
      </c>
      <c r="MR185" s="76">
        <v>0</v>
      </c>
      <c r="MS185" s="76">
        <v>0</v>
      </c>
    </row>
    <row r="186" spans="1:357" x14ac:dyDescent="0.25">
      <c r="A186" s="1">
        <v>9.0500000000000007</v>
      </c>
      <c r="B186" s="1">
        <v>9.1000000000000014</v>
      </c>
      <c r="C186" s="1" t="s">
        <v>188</v>
      </c>
      <c r="D186" s="1">
        <v>0</v>
      </c>
      <c r="E186" s="1">
        <v>0</v>
      </c>
      <c r="F186" s="1">
        <v>0</v>
      </c>
      <c r="G186" s="1">
        <v>0</v>
      </c>
      <c r="H186" s="1"/>
      <c r="I186" s="1"/>
      <c r="J186" s="1" t="s">
        <v>188</v>
      </c>
      <c r="K186" s="1">
        <v>0</v>
      </c>
      <c r="L186" s="1">
        <v>0</v>
      </c>
      <c r="M186" s="1">
        <v>0</v>
      </c>
      <c r="N186" s="1">
        <v>0</v>
      </c>
      <c r="O186" s="1"/>
      <c r="P186" s="1"/>
      <c r="Q186" s="1" t="s">
        <v>188</v>
      </c>
      <c r="R186" s="1">
        <v>0</v>
      </c>
      <c r="S186" s="1">
        <v>0</v>
      </c>
      <c r="T186" s="1">
        <v>0</v>
      </c>
      <c r="U186" s="1">
        <v>0</v>
      </c>
      <c r="V186" s="1"/>
      <c r="W186" s="1"/>
      <c r="X186" s="1" t="s">
        <v>188</v>
      </c>
      <c r="Y186" s="1">
        <v>0</v>
      </c>
      <c r="Z186" s="1">
        <v>0</v>
      </c>
      <c r="AA186" s="1">
        <v>0</v>
      </c>
      <c r="AB186" s="1">
        <v>0</v>
      </c>
      <c r="AC186" s="1"/>
      <c r="AD186" s="1"/>
      <c r="AE186" s="6" t="s">
        <v>188</v>
      </c>
      <c r="AF186" s="6">
        <v>0</v>
      </c>
      <c r="AG186" s="6">
        <v>0</v>
      </c>
      <c r="AH186" s="6">
        <v>0</v>
      </c>
      <c r="AI186" s="6">
        <v>0</v>
      </c>
      <c r="AJ186" s="1"/>
      <c r="AK186" s="1"/>
      <c r="AL186" s="6" t="s">
        <v>188</v>
      </c>
      <c r="AM186" s="6">
        <v>0</v>
      </c>
      <c r="AN186" s="6">
        <v>0</v>
      </c>
      <c r="AO186" s="6">
        <v>0</v>
      </c>
      <c r="AP186" s="6">
        <v>0</v>
      </c>
      <c r="AQ186" s="1"/>
      <c r="AR186" s="1"/>
      <c r="AS186" s="6" t="s">
        <v>188</v>
      </c>
      <c r="AT186" s="6">
        <v>0</v>
      </c>
      <c r="AU186" s="6">
        <v>0</v>
      </c>
      <c r="AV186" s="6">
        <v>0</v>
      </c>
      <c r="AW186" s="6">
        <v>0</v>
      </c>
      <c r="AZ186" s="6" t="s">
        <v>188</v>
      </c>
      <c r="BA186" s="6">
        <v>0</v>
      </c>
      <c r="BB186" s="6">
        <v>0</v>
      </c>
      <c r="BC186" s="6">
        <v>0</v>
      </c>
      <c r="BD186" s="6">
        <v>0</v>
      </c>
      <c r="BG186" s="6" t="s">
        <v>188</v>
      </c>
      <c r="BH186" s="6">
        <v>0</v>
      </c>
      <c r="BI186" s="6">
        <v>0</v>
      </c>
      <c r="BJ186" s="6">
        <v>0</v>
      </c>
      <c r="BK186" s="6">
        <v>0</v>
      </c>
      <c r="BN186" s="6" t="s">
        <v>188</v>
      </c>
      <c r="BO186" s="6">
        <v>0</v>
      </c>
      <c r="BP186" s="6">
        <v>0</v>
      </c>
      <c r="BQ186" s="6">
        <v>0</v>
      </c>
      <c r="BR186" s="6">
        <v>0</v>
      </c>
      <c r="BU186" s="6" t="s">
        <v>188</v>
      </c>
      <c r="BV186" s="6">
        <v>0</v>
      </c>
      <c r="BW186" s="6">
        <v>0</v>
      </c>
      <c r="BX186" s="6">
        <v>0</v>
      </c>
      <c r="BY186" s="6">
        <v>0</v>
      </c>
      <c r="CB186" s="6" t="s">
        <v>188</v>
      </c>
      <c r="CC186" s="6">
        <v>0</v>
      </c>
      <c r="CD186" s="6">
        <v>0</v>
      </c>
      <c r="CE186" s="6">
        <v>0</v>
      </c>
      <c r="CF186" s="6">
        <v>0</v>
      </c>
      <c r="CI186" s="6" t="s">
        <v>188</v>
      </c>
      <c r="CJ186" s="6">
        <v>0</v>
      </c>
      <c r="CK186" s="6">
        <v>0</v>
      </c>
      <c r="CL186" s="6">
        <v>0</v>
      </c>
      <c r="CM186" s="6">
        <v>0</v>
      </c>
      <c r="CP186" s="6" t="s">
        <v>188</v>
      </c>
      <c r="CQ186" s="6">
        <v>0</v>
      </c>
      <c r="CR186" s="6">
        <v>0</v>
      </c>
      <c r="CS186" s="6">
        <v>0</v>
      </c>
      <c r="CT186" s="6">
        <v>0</v>
      </c>
      <c r="CW186" s="6" t="s">
        <v>188</v>
      </c>
      <c r="CX186" s="6">
        <v>0</v>
      </c>
      <c r="CY186" s="6">
        <v>0</v>
      </c>
      <c r="CZ186" s="6">
        <v>0</v>
      </c>
      <c r="DA186" s="6">
        <v>0</v>
      </c>
      <c r="DD186" s="6" t="s">
        <v>188</v>
      </c>
      <c r="DE186" s="6">
        <v>0</v>
      </c>
      <c r="DF186" s="6">
        <v>0</v>
      </c>
      <c r="DG186" s="6">
        <v>0</v>
      </c>
      <c r="DH186" s="6">
        <v>0</v>
      </c>
      <c r="DK186" s="6" t="s">
        <v>188</v>
      </c>
      <c r="DL186" s="6">
        <v>0</v>
      </c>
      <c r="DM186" s="6">
        <v>0</v>
      </c>
      <c r="DN186" s="6">
        <v>0</v>
      </c>
      <c r="DO186" s="6">
        <v>0</v>
      </c>
      <c r="DR186" s="6" t="s">
        <v>188</v>
      </c>
      <c r="DS186" s="6">
        <v>0</v>
      </c>
      <c r="DT186" s="6">
        <v>0</v>
      </c>
      <c r="DU186" s="6">
        <v>0</v>
      </c>
      <c r="DV186" s="6">
        <v>0</v>
      </c>
      <c r="DY186" s="6" t="s">
        <v>188</v>
      </c>
      <c r="DZ186" s="6">
        <v>0</v>
      </c>
      <c r="EA186" s="6">
        <v>0</v>
      </c>
      <c r="EB186" s="6">
        <v>0</v>
      </c>
      <c r="EC186" s="6">
        <v>0</v>
      </c>
      <c r="EF186" s="6" t="s">
        <v>188</v>
      </c>
      <c r="EG186" s="6">
        <v>0</v>
      </c>
      <c r="EH186" s="6">
        <v>0</v>
      </c>
      <c r="EI186" s="6">
        <v>0</v>
      </c>
      <c r="EJ186" s="6">
        <v>0</v>
      </c>
      <c r="EM186" s="6" t="s">
        <v>188</v>
      </c>
      <c r="EN186" s="6">
        <v>0</v>
      </c>
      <c r="EO186" s="6">
        <v>0</v>
      </c>
      <c r="EP186" s="6">
        <v>0</v>
      </c>
      <c r="EQ186" s="6">
        <v>0</v>
      </c>
      <c r="ET186" s="6" t="s">
        <v>188</v>
      </c>
      <c r="EU186" s="6">
        <v>0</v>
      </c>
      <c r="EV186" s="6">
        <v>0</v>
      </c>
      <c r="EW186" s="6">
        <v>0</v>
      </c>
      <c r="EX186" s="6">
        <v>0</v>
      </c>
      <c r="FA186" s="6" t="s">
        <v>188</v>
      </c>
      <c r="FB186" s="6">
        <v>0</v>
      </c>
      <c r="FC186" s="6">
        <v>0</v>
      </c>
      <c r="FD186" s="6">
        <v>0</v>
      </c>
      <c r="FE186" s="6">
        <v>0</v>
      </c>
      <c r="FH186" s="6" t="s">
        <v>188</v>
      </c>
      <c r="FI186" s="6">
        <v>0</v>
      </c>
      <c r="FJ186" s="6">
        <v>0</v>
      </c>
      <c r="FK186" s="6">
        <v>0</v>
      </c>
      <c r="FL186" s="6">
        <v>0</v>
      </c>
      <c r="FO186" s="6" t="s">
        <v>188</v>
      </c>
      <c r="FP186" s="6">
        <v>0</v>
      </c>
      <c r="FQ186" s="6">
        <v>0</v>
      </c>
      <c r="FR186" s="6">
        <v>0</v>
      </c>
      <c r="FS186" s="6">
        <v>0</v>
      </c>
      <c r="FV186" s="6" t="s">
        <v>188</v>
      </c>
      <c r="FW186" s="6">
        <v>0</v>
      </c>
      <c r="FX186" s="6">
        <v>0</v>
      </c>
      <c r="FY186" s="6">
        <v>0</v>
      </c>
      <c r="FZ186" s="6">
        <v>0</v>
      </c>
      <c r="GC186" s="6" t="s">
        <v>188</v>
      </c>
      <c r="GD186" s="6">
        <v>0</v>
      </c>
      <c r="GE186" s="6">
        <v>0</v>
      </c>
      <c r="GF186" s="6">
        <v>0</v>
      </c>
      <c r="GG186" s="6">
        <v>0</v>
      </c>
      <c r="GJ186" s="58" t="s">
        <v>188</v>
      </c>
      <c r="GK186" s="58">
        <v>0</v>
      </c>
      <c r="GL186" s="58">
        <v>0</v>
      </c>
      <c r="GM186" s="58">
        <v>0</v>
      </c>
      <c r="GN186" s="58">
        <v>0</v>
      </c>
      <c r="GQ186" s="58" t="s">
        <v>188</v>
      </c>
      <c r="GR186" s="58">
        <v>0</v>
      </c>
      <c r="GS186" s="58">
        <v>0</v>
      </c>
      <c r="GT186" s="58">
        <v>0</v>
      </c>
      <c r="GU186" s="58">
        <v>0</v>
      </c>
      <c r="GX186" s="62" t="s">
        <v>188</v>
      </c>
      <c r="GY186" s="62">
        <v>0</v>
      </c>
      <c r="GZ186" s="62">
        <v>0</v>
      </c>
      <c r="HA186" s="62">
        <v>0</v>
      </c>
      <c r="HB186" s="62">
        <v>0</v>
      </c>
      <c r="HE186" s="66" t="s">
        <v>188</v>
      </c>
      <c r="HF186" s="66">
        <v>0</v>
      </c>
      <c r="HG186" s="66">
        <v>0</v>
      </c>
      <c r="HH186" s="66">
        <v>0</v>
      </c>
      <c r="HI186" s="66">
        <v>0</v>
      </c>
      <c r="HL186" s="66" t="s">
        <v>188</v>
      </c>
      <c r="HM186" s="66">
        <v>0</v>
      </c>
      <c r="HN186" s="66">
        <v>0</v>
      </c>
      <c r="HO186" s="66">
        <v>0</v>
      </c>
      <c r="HP186" s="66">
        <v>0</v>
      </c>
      <c r="HS186" s="66" t="s">
        <v>188</v>
      </c>
      <c r="HT186" s="66">
        <v>0</v>
      </c>
      <c r="HU186" s="66">
        <v>0</v>
      </c>
      <c r="HV186" s="66">
        <v>0</v>
      </c>
      <c r="HW186" s="66">
        <v>0</v>
      </c>
      <c r="HZ186" s="66" t="s">
        <v>188</v>
      </c>
      <c r="IA186" s="75">
        <v>0</v>
      </c>
      <c r="IB186" s="75">
        <v>0</v>
      </c>
      <c r="IC186" s="75">
        <v>0</v>
      </c>
      <c r="ID186" s="75">
        <v>0</v>
      </c>
      <c r="IG186" s="66" t="s">
        <v>188</v>
      </c>
      <c r="IH186" s="66">
        <v>0</v>
      </c>
      <c r="II186" s="66">
        <v>0</v>
      </c>
      <c r="IJ186" s="66">
        <v>0</v>
      </c>
      <c r="IK186" s="66">
        <v>0</v>
      </c>
      <c r="IN186" s="66" t="s">
        <v>188</v>
      </c>
      <c r="IO186" s="66">
        <v>0</v>
      </c>
      <c r="IP186" s="66">
        <v>0</v>
      </c>
      <c r="IQ186" s="66">
        <v>0</v>
      </c>
      <c r="IR186" s="66">
        <v>0</v>
      </c>
      <c r="IU186" s="66" t="s">
        <v>188</v>
      </c>
      <c r="IV186" s="66">
        <v>0</v>
      </c>
      <c r="IW186" s="66">
        <v>0</v>
      </c>
      <c r="IX186" s="66">
        <v>0</v>
      </c>
      <c r="IY186" s="66">
        <v>0</v>
      </c>
      <c r="JB186" s="66" t="s">
        <v>188</v>
      </c>
      <c r="JC186" s="76">
        <v>0</v>
      </c>
      <c r="JD186" s="76">
        <v>0</v>
      </c>
      <c r="JE186" s="76">
        <v>0</v>
      </c>
      <c r="JF186" s="76">
        <v>0</v>
      </c>
      <c r="JI186" s="66" t="s">
        <v>188</v>
      </c>
      <c r="JJ186" s="66">
        <v>0</v>
      </c>
      <c r="JK186" s="66">
        <v>0</v>
      </c>
      <c r="JL186" s="66">
        <v>0</v>
      </c>
      <c r="JM186" s="66">
        <v>0</v>
      </c>
      <c r="JP186" s="72" t="s">
        <v>188</v>
      </c>
      <c r="JQ186" s="72">
        <v>0</v>
      </c>
      <c r="JR186" s="72">
        <v>0</v>
      </c>
      <c r="JS186" s="72">
        <v>0</v>
      </c>
      <c r="JT186" s="72">
        <v>0</v>
      </c>
      <c r="JW186" s="76" t="s">
        <v>188</v>
      </c>
      <c r="JX186" s="76">
        <v>0</v>
      </c>
      <c r="JY186" s="76">
        <v>0</v>
      </c>
      <c r="JZ186" s="76">
        <v>0</v>
      </c>
      <c r="KA186" s="76">
        <v>0</v>
      </c>
      <c r="KD186" s="76" t="s">
        <v>188</v>
      </c>
      <c r="KE186" s="76">
        <v>0</v>
      </c>
      <c r="KF186" s="76">
        <v>0</v>
      </c>
      <c r="KG186" s="76">
        <v>0</v>
      </c>
      <c r="KH186" s="76">
        <v>0</v>
      </c>
      <c r="KK186" s="6" t="s">
        <v>188</v>
      </c>
      <c r="KL186" s="6">
        <v>0</v>
      </c>
      <c r="KM186" s="6">
        <v>0</v>
      </c>
      <c r="KN186" s="6">
        <v>0</v>
      </c>
      <c r="KO186" s="6">
        <v>0</v>
      </c>
      <c r="KR186" s="76" t="s">
        <v>188</v>
      </c>
      <c r="KS186" s="76">
        <v>0.23</v>
      </c>
      <c r="KT186" s="76">
        <v>0.84</v>
      </c>
      <c r="KU186" s="76">
        <v>0</v>
      </c>
      <c r="KV186" s="76">
        <v>0</v>
      </c>
      <c r="KY186" s="76" t="s">
        <v>188</v>
      </c>
      <c r="KZ186" s="76">
        <v>0</v>
      </c>
      <c r="LA186" s="76">
        <v>0</v>
      </c>
      <c r="LB186" s="76">
        <v>0</v>
      </c>
      <c r="LC186" s="76">
        <v>0</v>
      </c>
      <c r="LF186" s="76" t="s">
        <v>188</v>
      </c>
      <c r="LG186" s="76">
        <v>0</v>
      </c>
      <c r="LH186" s="76">
        <v>0</v>
      </c>
      <c r="LI186" s="76">
        <v>0</v>
      </c>
      <c r="LJ186" s="76">
        <v>0</v>
      </c>
      <c r="LM186" s="76" t="s">
        <v>188</v>
      </c>
      <c r="LN186" s="76">
        <v>0</v>
      </c>
      <c r="LO186" s="76">
        <v>0</v>
      </c>
      <c r="LP186" s="76">
        <v>0</v>
      </c>
      <c r="LQ186" s="76">
        <v>0</v>
      </c>
      <c r="LR186" s="76"/>
      <c r="LS186" s="76"/>
      <c r="LT186" s="76" t="s">
        <v>188</v>
      </c>
      <c r="LU186" s="76">
        <v>0</v>
      </c>
      <c r="LV186" s="76">
        <v>0</v>
      </c>
      <c r="LW186" s="76">
        <v>0</v>
      </c>
      <c r="LX186" s="76">
        <v>0</v>
      </c>
      <c r="LY186" s="76"/>
      <c r="LZ186" s="76"/>
      <c r="MA186" s="76" t="s">
        <v>188</v>
      </c>
      <c r="MB186" s="76">
        <v>0</v>
      </c>
      <c r="MC186" s="76">
        <v>0</v>
      </c>
      <c r="MD186" s="76">
        <v>0</v>
      </c>
      <c r="ME186" s="76">
        <v>0</v>
      </c>
      <c r="MH186" s="76" t="s">
        <v>188</v>
      </c>
      <c r="MI186" s="76">
        <v>0</v>
      </c>
      <c r="MJ186" s="76">
        <v>0</v>
      </c>
      <c r="MK186" s="76">
        <v>0</v>
      </c>
      <c r="ML186" s="76">
        <v>0</v>
      </c>
      <c r="MM186" s="76"/>
      <c r="MN186" s="76"/>
      <c r="MO186" s="76" t="s">
        <v>188</v>
      </c>
      <c r="MP186" s="76">
        <v>0</v>
      </c>
      <c r="MQ186" s="76">
        <v>0</v>
      </c>
      <c r="MR186" s="76">
        <v>0</v>
      </c>
      <c r="MS186" s="76">
        <v>0</v>
      </c>
    </row>
    <row r="187" spans="1:357" x14ac:dyDescent="0.25">
      <c r="A187" s="1">
        <v>9.1000000000000014</v>
      </c>
      <c r="B187" s="1">
        <v>9.1500000000000021</v>
      </c>
      <c r="C187" s="1" t="s">
        <v>189</v>
      </c>
      <c r="D187" s="1">
        <v>0</v>
      </c>
      <c r="E187" s="1">
        <v>0</v>
      </c>
      <c r="F187" s="1">
        <v>0</v>
      </c>
      <c r="G187" s="1">
        <v>0</v>
      </c>
      <c r="H187" s="1"/>
      <c r="I187" s="1"/>
      <c r="J187" s="1" t="s">
        <v>189</v>
      </c>
      <c r="K187" s="1">
        <v>0</v>
      </c>
      <c r="L187" s="1">
        <v>0</v>
      </c>
      <c r="M187" s="1">
        <v>0</v>
      </c>
      <c r="N187" s="1">
        <v>0</v>
      </c>
      <c r="O187" s="1"/>
      <c r="P187" s="1"/>
      <c r="Q187" s="1" t="s">
        <v>189</v>
      </c>
      <c r="R187" s="1">
        <v>0</v>
      </c>
      <c r="S187" s="1">
        <v>0</v>
      </c>
      <c r="T187" s="1">
        <v>0</v>
      </c>
      <c r="U187" s="1">
        <v>0</v>
      </c>
      <c r="V187" s="1"/>
      <c r="W187" s="1"/>
      <c r="X187" s="1" t="s">
        <v>189</v>
      </c>
      <c r="Y187" s="1">
        <v>0</v>
      </c>
      <c r="Z187" s="1">
        <v>0</v>
      </c>
      <c r="AA187" s="1">
        <v>0</v>
      </c>
      <c r="AB187" s="1">
        <v>0</v>
      </c>
      <c r="AC187" s="1"/>
      <c r="AD187" s="1"/>
      <c r="AE187" s="6" t="s">
        <v>189</v>
      </c>
      <c r="AF187" s="6">
        <v>0</v>
      </c>
      <c r="AG187" s="6">
        <v>0</v>
      </c>
      <c r="AH187" s="6">
        <v>0</v>
      </c>
      <c r="AI187" s="6">
        <v>0</v>
      </c>
      <c r="AJ187" s="1"/>
      <c r="AK187" s="1"/>
      <c r="AL187" s="6" t="s">
        <v>189</v>
      </c>
      <c r="AM187" s="6">
        <v>0</v>
      </c>
      <c r="AN187" s="6">
        <v>0</v>
      </c>
      <c r="AO187" s="6">
        <v>0</v>
      </c>
      <c r="AP187" s="6">
        <v>0</v>
      </c>
      <c r="AQ187" s="1"/>
      <c r="AR187" s="1"/>
      <c r="AS187" s="6" t="s">
        <v>189</v>
      </c>
      <c r="AT187" s="6">
        <v>0</v>
      </c>
      <c r="AU187" s="6">
        <v>0</v>
      </c>
      <c r="AV187" s="6">
        <v>0</v>
      </c>
      <c r="AW187" s="6">
        <v>0</v>
      </c>
      <c r="AZ187" s="6" t="s">
        <v>189</v>
      </c>
      <c r="BA187" s="6">
        <v>0</v>
      </c>
      <c r="BB187" s="6">
        <v>0</v>
      </c>
      <c r="BC187" s="6">
        <v>0</v>
      </c>
      <c r="BD187" s="6">
        <v>0</v>
      </c>
      <c r="BG187" s="6" t="s">
        <v>189</v>
      </c>
      <c r="BH187" s="6">
        <v>0</v>
      </c>
      <c r="BI187" s="6">
        <v>0</v>
      </c>
      <c r="BJ187" s="6">
        <v>0</v>
      </c>
      <c r="BK187" s="6">
        <v>0</v>
      </c>
      <c r="BN187" s="6" t="s">
        <v>189</v>
      </c>
      <c r="BO187" s="6">
        <v>0</v>
      </c>
      <c r="BP187" s="6">
        <v>0</v>
      </c>
      <c r="BQ187" s="6">
        <v>0</v>
      </c>
      <c r="BR187" s="6">
        <v>0</v>
      </c>
      <c r="BU187" s="6" t="s">
        <v>189</v>
      </c>
      <c r="BV187" s="6">
        <v>0</v>
      </c>
      <c r="BW187" s="6">
        <v>0</v>
      </c>
      <c r="BX187" s="6">
        <v>0</v>
      </c>
      <c r="BY187" s="6">
        <v>0</v>
      </c>
      <c r="CB187" s="6" t="s">
        <v>189</v>
      </c>
      <c r="CC187" s="6">
        <v>0</v>
      </c>
      <c r="CD187" s="6">
        <v>0</v>
      </c>
      <c r="CE187" s="6">
        <v>0</v>
      </c>
      <c r="CF187" s="6">
        <v>0</v>
      </c>
      <c r="CI187" s="6" t="s">
        <v>189</v>
      </c>
      <c r="CJ187" s="6">
        <v>0</v>
      </c>
      <c r="CK187" s="6">
        <v>0</v>
      </c>
      <c r="CL187" s="6">
        <v>0</v>
      </c>
      <c r="CM187" s="6">
        <v>0</v>
      </c>
      <c r="CP187" s="6" t="s">
        <v>189</v>
      </c>
      <c r="CQ187" s="6">
        <v>0</v>
      </c>
      <c r="CR187" s="6">
        <v>0</v>
      </c>
      <c r="CS187" s="6">
        <v>0</v>
      </c>
      <c r="CT187" s="6">
        <v>0</v>
      </c>
      <c r="CW187" s="6" t="s">
        <v>189</v>
      </c>
      <c r="CX187" s="6">
        <v>0</v>
      </c>
      <c r="CY187" s="6">
        <v>0</v>
      </c>
      <c r="CZ187" s="6">
        <v>0</v>
      </c>
      <c r="DA187" s="6">
        <v>0</v>
      </c>
      <c r="DD187" s="6" t="s">
        <v>189</v>
      </c>
      <c r="DE187" s="6">
        <v>0</v>
      </c>
      <c r="DF187" s="6">
        <v>0</v>
      </c>
      <c r="DG187" s="6">
        <v>0</v>
      </c>
      <c r="DH187" s="6">
        <v>0</v>
      </c>
      <c r="DK187" s="6" t="s">
        <v>189</v>
      </c>
      <c r="DL187" s="6">
        <v>0</v>
      </c>
      <c r="DM187" s="6">
        <v>0</v>
      </c>
      <c r="DN187" s="6">
        <v>0</v>
      </c>
      <c r="DO187" s="6">
        <v>0</v>
      </c>
      <c r="DR187" s="6" t="s">
        <v>189</v>
      </c>
      <c r="DS187" s="6">
        <v>0</v>
      </c>
      <c r="DT187" s="6">
        <v>0</v>
      </c>
      <c r="DU187" s="6">
        <v>0</v>
      </c>
      <c r="DV187" s="6">
        <v>0</v>
      </c>
      <c r="DY187" s="6" t="s">
        <v>189</v>
      </c>
      <c r="DZ187" s="6">
        <v>0</v>
      </c>
      <c r="EA187" s="6">
        <v>0</v>
      </c>
      <c r="EB187" s="6">
        <v>0</v>
      </c>
      <c r="EC187" s="6">
        <v>0</v>
      </c>
      <c r="EF187" s="6" t="s">
        <v>189</v>
      </c>
      <c r="EG187" s="6">
        <v>0</v>
      </c>
      <c r="EH187" s="6">
        <v>0</v>
      </c>
      <c r="EI187" s="6">
        <v>0</v>
      </c>
      <c r="EJ187" s="6">
        <v>0</v>
      </c>
      <c r="EM187" s="6" t="s">
        <v>189</v>
      </c>
      <c r="EN187" s="6">
        <v>0</v>
      </c>
      <c r="EO187" s="6">
        <v>0</v>
      </c>
      <c r="EP187" s="6">
        <v>0</v>
      </c>
      <c r="EQ187" s="6">
        <v>0</v>
      </c>
      <c r="ET187" s="6" t="s">
        <v>189</v>
      </c>
      <c r="EU187" s="6">
        <v>0</v>
      </c>
      <c r="EV187" s="6">
        <v>0</v>
      </c>
      <c r="EW187" s="6">
        <v>0</v>
      </c>
      <c r="EX187" s="6">
        <v>0</v>
      </c>
      <c r="FA187" s="6" t="s">
        <v>189</v>
      </c>
      <c r="FB187" s="6">
        <v>0.03</v>
      </c>
      <c r="FC187" s="6">
        <v>0</v>
      </c>
      <c r="FD187" s="6">
        <v>7.0000000000000007E-2</v>
      </c>
      <c r="FE187" s="6">
        <v>0</v>
      </c>
      <c r="FH187" s="6" t="s">
        <v>189</v>
      </c>
      <c r="FI187" s="6">
        <v>0</v>
      </c>
      <c r="FJ187" s="6">
        <v>0</v>
      </c>
      <c r="FK187" s="6">
        <v>0</v>
      </c>
      <c r="FL187" s="6">
        <v>0</v>
      </c>
      <c r="FO187" s="6" t="s">
        <v>189</v>
      </c>
      <c r="FP187" s="6">
        <v>0</v>
      </c>
      <c r="FQ187" s="6">
        <v>0</v>
      </c>
      <c r="FR187" s="6">
        <v>0</v>
      </c>
      <c r="FS187" s="6">
        <v>0</v>
      </c>
      <c r="FV187" s="6" t="s">
        <v>189</v>
      </c>
      <c r="FW187" s="6">
        <v>0</v>
      </c>
      <c r="FX187" s="6">
        <v>0</v>
      </c>
      <c r="FY187" s="6">
        <v>0</v>
      </c>
      <c r="FZ187" s="6">
        <v>0</v>
      </c>
      <c r="GC187" s="6" t="s">
        <v>189</v>
      </c>
      <c r="GD187" s="6">
        <v>0</v>
      </c>
      <c r="GE187" s="6">
        <v>0</v>
      </c>
      <c r="GF187" s="6">
        <v>0</v>
      </c>
      <c r="GG187" s="6">
        <v>0</v>
      </c>
      <c r="GJ187" s="58" t="s">
        <v>189</v>
      </c>
      <c r="GK187" s="58">
        <v>0</v>
      </c>
      <c r="GL187" s="58">
        <v>0</v>
      </c>
      <c r="GM187" s="58">
        <v>0</v>
      </c>
      <c r="GN187" s="58">
        <v>0</v>
      </c>
      <c r="GQ187" s="58" t="s">
        <v>189</v>
      </c>
      <c r="GR187" s="58">
        <v>0.04</v>
      </c>
      <c r="GS187" s="58">
        <v>0.14000000000000001</v>
      </c>
      <c r="GT187" s="58">
        <v>0</v>
      </c>
      <c r="GU187" s="58">
        <v>0</v>
      </c>
      <c r="GX187" s="62" t="s">
        <v>189</v>
      </c>
      <c r="GY187" s="62">
        <v>0</v>
      </c>
      <c r="GZ187" s="62">
        <v>0</v>
      </c>
      <c r="HA187" s="62">
        <v>0</v>
      </c>
      <c r="HB187" s="62">
        <v>0</v>
      </c>
      <c r="HE187" s="66" t="s">
        <v>189</v>
      </c>
      <c r="HF187" s="66">
        <v>0</v>
      </c>
      <c r="HG187" s="66">
        <v>0</v>
      </c>
      <c r="HH187" s="66">
        <v>0</v>
      </c>
      <c r="HI187" s="66">
        <v>0</v>
      </c>
      <c r="HL187" s="66" t="s">
        <v>189</v>
      </c>
      <c r="HM187" s="66">
        <v>0</v>
      </c>
      <c r="HN187" s="66">
        <v>0</v>
      </c>
      <c r="HO187" s="66">
        <v>0</v>
      </c>
      <c r="HP187" s="66">
        <v>0</v>
      </c>
      <c r="HS187" s="66" t="s">
        <v>189</v>
      </c>
      <c r="HT187" s="66">
        <v>0</v>
      </c>
      <c r="HU187" s="66">
        <v>0</v>
      </c>
      <c r="HV187" s="66">
        <v>0</v>
      </c>
      <c r="HW187" s="66">
        <v>0</v>
      </c>
      <c r="HZ187" s="66" t="s">
        <v>189</v>
      </c>
      <c r="IA187" s="75">
        <v>0</v>
      </c>
      <c r="IB187" s="75">
        <v>0</v>
      </c>
      <c r="IC187" s="75">
        <v>0</v>
      </c>
      <c r="ID187" s="75">
        <v>0</v>
      </c>
      <c r="IG187" s="66" t="s">
        <v>189</v>
      </c>
      <c r="IH187" s="66">
        <v>0</v>
      </c>
      <c r="II187" s="66">
        <v>0</v>
      </c>
      <c r="IJ187" s="66">
        <v>0</v>
      </c>
      <c r="IK187" s="66">
        <v>0</v>
      </c>
      <c r="IN187" s="66" t="s">
        <v>189</v>
      </c>
      <c r="IO187" s="66">
        <v>0</v>
      </c>
      <c r="IP187" s="66">
        <v>0</v>
      </c>
      <c r="IQ187" s="66">
        <v>0</v>
      </c>
      <c r="IR187" s="66">
        <v>0</v>
      </c>
      <c r="IU187" s="66" t="s">
        <v>189</v>
      </c>
      <c r="IV187" s="66">
        <v>0</v>
      </c>
      <c r="IW187" s="66">
        <v>0</v>
      </c>
      <c r="IX187" s="66">
        <v>0</v>
      </c>
      <c r="IY187" s="66">
        <v>0</v>
      </c>
      <c r="JB187" s="66" t="s">
        <v>189</v>
      </c>
      <c r="JC187" s="76">
        <v>0</v>
      </c>
      <c r="JD187" s="76">
        <v>0</v>
      </c>
      <c r="JE187" s="76">
        <v>0</v>
      </c>
      <c r="JF187" s="76">
        <v>0</v>
      </c>
      <c r="JI187" s="66" t="s">
        <v>189</v>
      </c>
      <c r="JJ187" s="66">
        <v>0</v>
      </c>
      <c r="JK187" s="66">
        <v>0</v>
      </c>
      <c r="JL187" s="66">
        <v>0</v>
      </c>
      <c r="JM187" s="66">
        <v>0</v>
      </c>
      <c r="JP187" s="72" t="s">
        <v>189</v>
      </c>
      <c r="JQ187" s="72">
        <v>0</v>
      </c>
      <c r="JR187" s="72">
        <v>0</v>
      </c>
      <c r="JS187" s="72">
        <v>0</v>
      </c>
      <c r="JT187" s="72">
        <v>0</v>
      </c>
      <c r="JW187" s="76" t="s">
        <v>189</v>
      </c>
      <c r="JX187" s="76">
        <v>0</v>
      </c>
      <c r="JY187" s="76">
        <v>0</v>
      </c>
      <c r="JZ187" s="76">
        <v>0</v>
      </c>
      <c r="KA187" s="76">
        <v>0</v>
      </c>
      <c r="KD187" s="76" t="s">
        <v>189</v>
      </c>
      <c r="KE187" s="76">
        <v>0</v>
      </c>
      <c r="KF187" s="76">
        <v>0</v>
      </c>
      <c r="KG187" s="76">
        <v>0</v>
      </c>
      <c r="KH187" s="76">
        <v>0</v>
      </c>
      <c r="KK187" s="6" t="s">
        <v>189</v>
      </c>
      <c r="KL187" s="6">
        <v>0</v>
      </c>
      <c r="KM187" s="6">
        <v>0</v>
      </c>
      <c r="KN187" s="6">
        <v>0</v>
      </c>
      <c r="KO187" s="6">
        <v>0</v>
      </c>
      <c r="KR187" s="76" t="s">
        <v>189</v>
      </c>
      <c r="KS187" s="76">
        <v>0</v>
      </c>
      <c r="KT187" s="76">
        <v>0</v>
      </c>
      <c r="KU187" s="76">
        <v>0</v>
      </c>
      <c r="KV187" s="76">
        <v>0</v>
      </c>
      <c r="KY187" s="76" t="s">
        <v>189</v>
      </c>
      <c r="KZ187" s="76">
        <v>0</v>
      </c>
      <c r="LA187" s="76">
        <v>0</v>
      </c>
      <c r="LB187" s="76">
        <v>0</v>
      </c>
      <c r="LC187" s="76">
        <v>0</v>
      </c>
      <c r="LF187" s="76" t="s">
        <v>189</v>
      </c>
      <c r="LG187" s="76">
        <v>0</v>
      </c>
      <c r="LH187" s="76">
        <v>0</v>
      </c>
      <c r="LI187" s="76">
        <v>0</v>
      </c>
      <c r="LJ187" s="76">
        <v>0</v>
      </c>
      <c r="LM187" s="76" t="s">
        <v>189</v>
      </c>
      <c r="LN187" s="76">
        <v>0</v>
      </c>
      <c r="LO187" s="76">
        <v>0</v>
      </c>
      <c r="LP187" s="76">
        <v>0</v>
      </c>
      <c r="LQ187" s="76">
        <v>0</v>
      </c>
      <c r="LR187" s="76"/>
      <c r="LS187" s="76"/>
      <c r="LT187" s="76" t="s">
        <v>189</v>
      </c>
      <c r="LU187" s="76">
        <v>0</v>
      </c>
      <c r="LV187" s="76">
        <v>0</v>
      </c>
      <c r="LW187" s="76">
        <v>0</v>
      </c>
      <c r="LX187" s="76">
        <v>0</v>
      </c>
      <c r="LY187" s="76"/>
      <c r="LZ187" s="76"/>
      <c r="MA187" s="76" t="s">
        <v>189</v>
      </c>
      <c r="MB187" s="76">
        <v>0</v>
      </c>
      <c r="MC187" s="76">
        <v>0</v>
      </c>
      <c r="MD187" s="76">
        <v>0</v>
      </c>
      <c r="ME187" s="76">
        <v>0</v>
      </c>
      <c r="MH187" s="76" t="s">
        <v>189</v>
      </c>
      <c r="MI187" s="76">
        <v>0</v>
      </c>
      <c r="MJ187" s="76">
        <v>0</v>
      </c>
      <c r="MK187" s="76">
        <v>0</v>
      </c>
      <c r="ML187" s="76">
        <v>0</v>
      </c>
      <c r="MM187" s="76"/>
      <c r="MN187" s="76"/>
      <c r="MO187" s="76" t="s">
        <v>189</v>
      </c>
      <c r="MP187" s="76">
        <v>0.06</v>
      </c>
      <c r="MQ187" s="76">
        <v>0.21</v>
      </c>
      <c r="MR187" s="76">
        <v>0</v>
      </c>
      <c r="MS187" s="76">
        <v>0</v>
      </c>
    </row>
    <row r="188" spans="1:357" x14ac:dyDescent="0.25">
      <c r="A188" s="1">
        <v>9.1500000000000021</v>
      </c>
      <c r="B188" s="1">
        <v>9.2000000000000028</v>
      </c>
      <c r="C188" s="1" t="s">
        <v>190</v>
      </c>
      <c r="D188" s="1">
        <v>0.04</v>
      </c>
      <c r="E188" s="1">
        <v>0.14000000000000001</v>
      </c>
      <c r="F188" s="1">
        <v>0</v>
      </c>
      <c r="G188" s="1">
        <v>0</v>
      </c>
      <c r="H188" s="1"/>
      <c r="I188" s="1"/>
      <c r="J188" s="1" t="s">
        <v>190</v>
      </c>
      <c r="K188" s="1">
        <v>0</v>
      </c>
      <c r="L188" s="1">
        <v>0</v>
      </c>
      <c r="M188" s="1">
        <v>0</v>
      </c>
      <c r="N188" s="1">
        <v>0</v>
      </c>
      <c r="O188" s="1"/>
      <c r="P188" s="1"/>
      <c r="Q188" s="1" t="s">
        <v>190</v>
      </c>
      <c r="R188" s="1">
        <v>0</v>
      </c>
      <c r="S188" s="1">
        <v>0</v>
      </c>
      <c r="T188" s="1">
        <v>0</v>
      </c>
      <c r="U188" s="1">
        <v>0</v>
      </c>
      <c r="V188" s="1"/>
      <c r="W188" s="1"/>
      <c r="X188" s="1" t="s">
        <v>190</v>
      </c>
      <c r="Y188" s="1">
        <v>0.04</v>
      </c>
      <c r="Z188" s="1">
        <v>0.18</v>
      </c>
      <c r="AA188" s="1">
        <v>0</v>
      </c>
      <c r="AB188" s="1">
        <v>0</v>
      </c>
      <c r="AC188" s="1"/>
      <c r="AD188" s="1"/>
      <c r="AE188" s="6" t="s">
        <v>190</v>
      </c>
      <c r="AF188" s="6">
        <v>0</v>
      </c>
      <c r="AG188" s="6">
        <v>0</v>
      </c>
      <c r="AH188" s="6">
        <v>0</v>
      </c>
      <c r="AI188" s="6">
        <v>0</v>
      </c>
      <c r="AJ188" s="1"/>
      <c r="AK188" s="1"/>
      <c r="AL188" s="6" t="s">
        <v>190</v>
      </c>
      <c r="AM188" s="6">
        <v>0</v>
      </c>
      <c r="AN188" s="6">
        <v>0</v>
      </c>
      <c r="AO188" s="6">
        <v>0</v>
      </c>
      <c r="AP188" s="6">
        <v>0</v>
      </c>
      <c r="AQ188" s="1"/>
      <c r="AR188" s="1"/>
      <c r="AS188" s="6" t="s">
        <v>190</v>
      </c>
      <c r="AT188" s="6">
        <v>0</v>
      </c>
      <c r="AU188" s="6">
        <v>0</v>
      </c>
      <c r="AV188" s="6">
        <v>0</v>
      </c>
      <c r="AW188" s="6">
        <v>0</v>
      </c>
      <c r="AZ188" s="6" t="s">
        <v>190</v>
      </c>
      <c r="BA188" s="6">
        <v>0</v>
      </c>
      <c r="BB188" s="6">
        <v>0</v>
      </c>
      <c r="BC188" s="6">
        <v>0</v>
      </c>
      <c r="BD188" s="6">
        <v>0</v>
      </c>
      <c r="BG188" s="6" t="s">
        <v>190</v>
      </c>
      <c r="BH188" s="6">
        <v>0</v>
      </c>
      <c r="BI188" s="6">
        <v>0</v>
      </c>
      <c r="BJ188" s="6">
        <v>0</v>
      </c>
      <c r="BK188" s="6">
        <v>0</v>
      </c>
      <c r="BN188" s="6" t="s">
        <v>190</v>
      </c>
      <c r="BO188" s="6">
        <v>0</v>
      </c>
      <c r="BP188" s="6">
        <v>0</v>
      </c>
      <c r="BQ188" s="6">
        <v>0</v>
      </c>
      <c r="BR188" s="6">
        <v>0</v>
      </c>
      <c r="BU188" s="6" t="s">
        <v>190</v>
      </c>
      <c r="BV188" s="6">
        <v>0</v>
      </c>
      <c r="BW188" s="6">
        <v>0</v>
      </c>
      <c r="BX188" s="6">
        <v>0</v>
      </c>
      <c r="BY188" s="6">
        <v>0</v>
      </c>
      <c r="CB188" s="6" t="s">
        <v>190</v>
      </c>
      <c r="CC188" s="6">
        <v>0</v>
      </c>
      <c r="CD188" s="6">
        <v>0</v>
      </c>
      <c r="CE188" s="6">
        <v>0</v>
      </c>
      <c r="CF188" s="6">
        <v>0</v>
      </c>
      <c r="CI188" s="6" t="s">
        <v>190</v>
      </c>
      <c r="CJ188" s="6">
        <v>0</v>
      </c>
      <c r="CK188" s="6">
        <v>0</v>
      </c>
      <c r="CL188" s="6">
        <v>0</v>
      </c>
      <c r="CM188" s="6">
        <v>0</v>
      </c>
      <c r="CP188" s="6" t="s">
        <v>190</v>
      </c>
      <c r="CQ188" s="6">
        <v>0</v>
      </c>
      <c r="CR188" s="6">
        <v>0</v>
      </c>
      <c r="CS188" s="6">
        <v>0</v>
      </c>
      <c r="CT188" s="6">
        <v>0</v>
      </c>
      <c r="CW188" s="6" t="s">
        <v>190</v>
      </c>
      <c r="CX188" s="6">
        <v>0</v>
      </c>
      <c r="CY188" s="6">
        <v>0</v>
      </c>
      <c r="CZ188" s="6">
        <v>0</v>
      </c>
      <c r="DA188" s="6">
        <v>0</v>
      </c>
      <c r="DD188" s="6" t="s">
        <v>190</v>
      </c>
      <c r="DE188" s="6">
        <v>0</v>
      </c>
      <c r="DF188" s="6">
        <v>0</v>
      </c>
      <c r="DG188" s="6">
        <v>0</v>
      </c>
      <c r="DH188" s="6">
        <v>0</v>
      </c>
      <c r="DK188" s="6" t="s">
        <v>190</v>
      </c>
      <c r="DL188" s="6">
        <v>0.03</v>
      </c>
      <c r="DM188" s="6">
        <v>0.09</v>
      </c>
      <c r="DN188" s="6">
        <v>0</v>
      </c>
      <c r="DO188" s="6">
        <v>0</v>
      </c>
      <c r="DR188" s="6" t="s">
        <v>190</v>
      </c>
      <c r="DS188" s="6">
        <v>0</v>
      </c>
      <c r="DT188" s="6">
        <v>0</v>
      </c>
      <c r="DU188" s="6">
        <v>0</v>
      </c>
      <c r="DV188" s="6">
        <v>0</v>
      </c>
      <c r="DY188" s="6" t="s">
        <v>190</v>
      </c>
      <c r="DZ188" s="6">
        <v>0</v>
      </c>
      <c r="EA188" s="6">
        <v>0</v>
      </c>
      <c r="EB188" s="6">
        <v>0</v>
      </c>
      <c r="EC188" s="6">
        <v>0</v>
      </c>
      <c r="EF188" s="6" t="s">
        <v>190</v>
      </c>
      <c r="EG188" s="6">
        <v>0</v>
      </c>
      <c r="EH188" s="6">
        <v>0</v>
      </c>
      <c r="EI188" s="6">
        <v>0</v>
      </c>
      <c r="EJ188" s="6">
        <v>0</v>
      </c>
      <c r="EM188" s="6" t="s">
        <v>190</v>
      </c>
      <c r="EN188" s="6">
        <v>0.06</v>
      </c>
      <c r="EO188" s="6">
        <v>0.2</v>
      </c>
      <c r="EP188" s="6">
        <v>0</v>
      </c>
      <c r="EQ188" s="6">
        <v>0</v>
      </c>
      <c r="ET188" s="6" t="s">
        <v>190</v>
      </c>
      <c r="EU188" s="6">
        <v>0</v>
      </c>
      <c r="EV188" s="6">
        <v>0</v>
      </c>
      <c r="EW188" s="6">
        <v>0</v>
      </c>
      <c r="EX188" s="6">
        <v>0</v>
      </c>
      <c r="FA188" s="6" t="s">
        <v>190</v>
      </c>
      <c r="FB188" s="6">
        <v>0.18</v>
      </c>
      <c r="FC188" s="6">
        <v>0.16</v>
      </c>
      <c r="FD188" s="6">
        <v>7.0000000000000007E-2</v>
      </c>
      <c r="FE188" s="6">
        <v>0.7</v>
      </c>
      <c r="FH188" s="6" t="s">
        <v>190</v>
      </c>
      <c r="FI188" s="6">
        <v>0</v>
      </c>
      <c r="FJ188" s="6">
        <v>0</v>
      </c>
      <c r="FK188" s="6">
        <v>0</v>
      </c>
      <c r="FL188" s="6">
        <v>0</v>
      </c>
      <c r="FO188" s="6" t="s">
        <v>190</v>
      </c>
      <c r="FP188" s="6">
        <v>0</v>
      </c>
      <c r="FQ188" s="6">
        <v>0</v>
      </c>
      <c r="FR188" s="6">
        <v>0</v>
      </c>
      <c r="FS188" s="6">
        <v>0</v>
      </c>
      <c r="FV188" s="6" t="s">
        <v>190</v>
      </c>
      <c r="FW188" s="6">
        <v>0.11</v>
      </c>
      <c r="FX188" s="6">
        <v>0.42</v>
      </c>
      <c r="FY188" s="6">
        <v>0</v>
      </c>
      <c r="FZ188" s="6">
        <v>0</v>
      </c>
      <c r="GC188" s="6" t="s">
        <v>190</v>
      </c>
      <c r="GD188" s="6">
        <v>0.25</v>
      </c>
      <c r="GE188" s="6">
        <v>0</v>
      </c>
      <c r="GF188" s="6">
        <v>0.43</v>
      </c>
      <c r="GG188" s="6">
        <v>0</v>
      </c>
      <c r="GJ188" s="58" t="s">
        <v>190</v>
      </c>
      <c r="GK188" s="58">
        <v>0</v>
      </c>
      <c r="GL188" s="58">
        <v>0</v>
      </c>
      <c r="GM188" s="58">
        <v>0</v>
      </c>
      <c r="GN188" s="58">
        <v>0</v>
      </c>
      <c r="GQ188" s="58" t="s">
        <v>190</v>
      </c>
      <c r="GR188" s="58">
        <v>0</v>
      </c>
      <c r="GS188" s="58">
        <v>0</v>
      </c>
      <c r="GT188" s="58">
        <v>0</v>
      </c>
      <c r="GU188" s="58">
        <v>0</v>
      </c>
      <c r="GX188" s="62" t="s">
        <v>190</v>
      </c>
      <c r="GY188" s="62">
        <v>0</v>
      </c>
      <c r="GZ188" s="62">
        <v>0</v>
      </c>
      <c r="HA188" s="62">
        <v>0</v>
      </c>
      <c r="HB188" s="62">
        <v>0</v>
      </c>
      <c r="HE188" s="66" t="s">
        <v>190</v>
      </c>
      <c r="HF188" s="66">
        <v>0</v>
      </c>
      <c r="HG188" s="66">
        <v>0</v>
      </c>
      <c r="HH188" s="66">
        <v>0</v>
      </c>
      <c r="HI188" s="66">
        <v>0</v>
      </c>
      <c r="HL188" s="66" t="s">
        <v>190</v>
      </c>
      <c r="HM188" s="66">
        <v>0</v>
      </c>
      <c r="HN188" s="66">
        <v>0</v>
      </c>
      <c r="HO188" s="66">
        <v>0</v>
      </c>
      <c r="HP188" s="66">
        <v>0</v>
      </c>
      <c r="HS188" s="66" t="s">
        <v>190</v>
      </c>
      <c r="HT188" s="66">
        <v>0</v>
      </c>
      <c r="HU188" s="66">
        <v>0</v>
      </c>
      <c r="HV188" s="66">
        <v>0</v>
      </c>
      <c r="HW188" s="66">
        <v>0</v>
      </c>
      <c r="HZ188" s="66" t="s">
        <v>190</v>
      </c>
      <c r="IA188" s="75">
        <v>0</v>
      </c>
      <c r="IB188" s="75">
        <v>0</v>
      </c>
      <c r="IC188" s="75">
        <v>0</v>
      </c>
      <c r="ID188" s="75">
        <v>0</v>
      </c>
      <c r="IG188" s="66" t="s">
        <v>190</v>
      </c>
      <c r="IH188" s="66">
        <v>0</v>
      </c>
      <c r="II188" s="66">
        <v>0</v>
      </c>
      <c r="IJ188" s="66">
        <v>0</v>
      </c>
      <c r="IK188" s="66">
        <v>0</v>
      </c>
      <c r="IN188" s="66" t="s">
        <v>190</v>
      </c>
      <c r="IO188" s="66">
        <v>0.23</v>
      </c>
      <c r="IP188" s="66">
        <v>0.94</v>
      </c>
      <c r="IQ188" s="66">
        <v>0</v>
      </c>
      <c r="IR188" s="66">
        <v>0</v>
      </c>
      <c r="IU188" s="66" t="s">
        <v>190</v>
      </c>
      <c r="IV188" s="66">
        <v>0</v>
      </c>
      <c r="IW188" s="66">
        <v>0</v>
      </c>
      <c r="IX188" s="66">
        <v>0</v>
      </c>
      <c r="IY188" s="66">
        <v>0</v>
      </c>
      <c r="JB188" s="66" t="s">
        <v>190</v>
      </c>
      <c r="JC188" s="76">
        <v>0</v>
      </c>
      <c r="JD188" s="76">
        <v>0</v>
      </c>
      <c r="JE188" s="76">
        <v>0</v>
      </c>
      <c r="JF188" s="76">
        <v>0</v>
      </c>
      <c r="JI188" s="66" t="s">
        <v>190</v>
      </c>
      <c r="JJ188" s="66">
        <v>0</v>
      </c>
      <c r="JK188" s="66">
        <v>0</v>
      </c>
      <c r="JL188" s="66">
        <v>0</v>
      </c>
      <c r="JM188" s="66">
        <v>0</v>
      </c>
      <c r="JP188" s="72" t="s">
        <v>190</v>
      </c>
      <c r="JQ188" s="72">
        <v>0</v>
      </c>
      <c r="JR188" s="72">
        <v>0</v>
      </c>
      <c r="JS188" s="72">
        <v>0</v>
      </c>
      <c r="JT188" s="72">
        <v>0</v>
      </c>
      <c r="JW188" s="76" t="s">
        <v>190</v>
      </c>
      <c r="JX188" s="76">
        <v>0</v>
      </c>
      <c r="JY188" s="76">
        <v>0</v>
      </c>
      <c r="JZ188" s="76">
        <v>0</v>
      </c>
      <c r="KA188" s="76">
        <v>0</v>
      </c>
      <c r="KD188" s="76" t="s">
        <v>190</v>
      </c>
      <c r="KE188" s="76">
        <v>0</v>
      </c>
      <c r="KF188" s="76">
        <v>0</v>
      </c>
      <c r="KG188" s="76">
        <v>0</v>
      </c>
      <c r="KH188" s="76">
        <v>0</v>
      </c>
      <c r="KK188" s="6" t="s">
        <v>190</v>
      </c>
      <c r="KL188" s="6">
        <v>0</v>
      </c>
      <c r="KM188" s="6">
        <v>0</v>
      </c>
      <c r="KN188" s="6">
        <v>0</v>
      </c>
      <c r="KO188" s="6">
        <v>0</v>
      </c>
      <c r="KR188" s="76" t="s">
        <v>190</v>
      </c>
      <c r="KS188" s="76">
        <v>0</v>
      </c>
      <c r="KT188" s="76">
        <v>0</v>
      </c>
      <c r="KU188" s="76">
        <v>0</v>
      </c>
      <c r="KV188" s="76">
        <v>0</v>
      </c>
      <c r="KY188" s="76" t="s">
        <v>190</v>
      </c>
      <c r="KZ188" s="76">
        <v>0</v>
      </c>
      <c r="LA188" s="76">
        <v>0</v>
      </c>
      <c r="LB188" s="76">
        <v>0</v>
      </c>
      <c r="LC188" s="76">
        <v>0</v>
      </c>
      <c r="LF188" s="76" t="s">
        <v>190</v>
      </c>
      <c r="LG188" s="76">
        <v>0</v>
      </c>
      <c r="LH188" s="76">
        <v>0</v>
      </c>
      <c r="LI188" s="76">
        <v>0</v>
      </c>
      <c r="LJ188" s="76">
        <v>0</v>
      </c>
      <c r="LM188" s="76" t="s">
        <v>190</v>
      </c>
      <c r="LN188" s="76">
        <v>0</v>
      </c>
      <c r="LO188" s="76">
        <v>0</v>
      </c>
      <c r="LP188" s="76">
        <v>0</v>
      </c>
      <c r="LQ188" s="76">
        <v>0</v>
      </c>
      <c r="LR188" s="76"/>
      <c r="LS188" s="76"/>
      <c r="LT188" s="76" t="s">
        <v>190</v>
      </c>
      <c r="LU188" s="76">
        <v>0</v>
      </c>
      <c r="LV188" s="76">
        <v>0</v>
      </c>
      <c r="LW188" s="76">
        <v>0</v>
      </c>
      <c r="LX188" s="76">
        <v>0</v>
      </c>
      <c r="LY188" s="76"/>
      <c r="LZ188" s="76"/>
      <c r="MA188" s="76" t="s">
        <v>190</v>
      </c>
      <c r="MB188" s="76">
        <v>0</v>
      </c>
      <c r="MC188" s="76">
        <v>0</v>
      </c>
      <c r="MD188" s="76">
        <v>0</v>
      </c>
      <c r="ME188" s="76">
        <v>0</v>
      </c>
      <c r="MH188" s="76" t="s">
        <v>190</v>
      </c>
      <c r="MI188" s="76">
        <v>0.21</v>
      </c>
      <c r="MJ188" s="76">
        <v>0</v>
      </c>
      <c r="MK188" s="76">
        <v>0.41</v>
      </c>
      <c r="ML188" s="76">
        <v>0</v>
      </c>
      <c r="MM188" s="76"/>
      <c r="MN188" s="76"/>
      <c r="MO188" s="76" t="s">
        <v>190</v>
      </c>
      <c r="MP188" s="76">
        <v>0.18</v>
      </c>
      <c r="MQ188" s="76">
        <v>0.68</v>
      </c>
      <c r="MR188" s="76">
        <v>0</v>
      </c>
      <c r="MS188" s="76">
        <v>0</v>
      </c>
    </row>
    <row r="189" spans="1:357" x14ac:dyDescent="0.25">
      <c r="A189" s="1">
        <v>9.2000000000000028</v>
      </c>
      <c r="B189" s="1">
        <v>9.2500000000000036</v>
      </c>
      <c r="C189" s="1" t="s">
        <v>191</v>
      </c>
      <c r="D189" s="1">
        <v>0</v>
      </c>
      <c r="E189" s="1">
        <v>0</v>
      </c>
      <c r="F189" s="1">
        <v>0</v>
      </c>
      <c r="G189" s="1">
        <v>0</v>
      </c>
      <c r="H189" s="1"/>
      <c r="I189" s="1"/>
      <c r="J189" s="1" t="s">
        <v>191</v>
      </c>
      <c r="K189" s="1">
        <v>0.1</v>
      </c>
      <c r="L189" s="1">
        <v>0</v>
      </c>
      <c r="M189" s="1">
        <v>0.19</v>
      </c>
      <c r="N189" s="1">
        <v>0</v>
      </c>
      <c r="O189" s="1"/>
      <c r="P189" s="1"/>
      <c r="Q189" s="1" t="s">
        <v>191</v>
      </c>
      <c r="R189" s="1">
        <v>0</v>
      </c>
      <c r="S189" s="1">
        <v>0</v>
      </c>
      <c r="T189" s="1">
        <v>0</v>
      </c>
      <c r="U189" s="1">
        <v>0</v>
      </c>
      <c r="V189" s="1"/>
      <c r="W189" s="1"/>
      <c r="X189" s="1" t="s">
        <v>191</v>
      </c>
      <c r="Y189" s="1">
        <v>0</v>
      </c>
      <c r="Z189" s="1">
        <v>0</v>
      </c>
      <c r="AA189" s="1">
        <v>0</v>
      </c>
      <c r="AB189" s="1">
        <v>0</v>
      </c>
      <c r="AC189" s="1"/>
      <c r="AD189" s="1"/>
      <c r="AE189" s="6" t="s">
        <v>191</v>
      </c>
      <c r="AF189" s="6">
        <v>0</v>
      </c>
      <c r="AG189" s="6">
        <v>0</v>
      </c>
      <c r="AH189" s="6">
        <v>0</v>
      </c>
      <c r="AI189" s="6">
        <v>0</v>
      </c>
      <c r="AJ189" s="1"/>
      <c r="AK189" s="1"/>
      <c r="AL189" s="6" t="s">
        <v>191</v>
      </c>
      <c r="AM189" s="6">
        <v>0</v>
      </c>
      <c r="AN189" s="6">
        <v>0</v>
      </c>
      <c r="AO189" s="6">
        <v>0</v>
      </c>
      <c r="AP189" s="6">
        <v>0</v>
      </c>
      <c r="AQ189" s="1"/>
      <c r="AR189" s="1"/>
      <c r="AS189" s="6" t="s">
        <v>191</v>
      </c>
      <c r="AT189" s="6">
        <v>0</v>
      </c>
      <c r="AU189" s="6">
        <v>0</v>
      </c>
      <c r="AV189" s="6">
        <v>0</v>
      </c>
      <c r="AW189" s="6">
        <v>0</v>
      </c>
      <c r="AZ189" s="6" t="s">
        <v>191</v>
      </c>
      <c r="BA189" s="6">
        <v>0</v>
      </c>
      <c r="BB189" s="6">
        <v>0</v>
      </c>
      <c r="BC189" s="6">
        <v>0</v>
      </c>
      <c r="BD189" s="6">
        <v>0</v>
      </c>
      <c r="BG189" s="6" t="s">
        <v>191</v>
      </c>
      <c r="BH189" s="6">
        <v>0</v>
      </c>
      <c r="BI189" s="6">
        <v>0</v>
      </c>
      <c r="BJ189" s="6">
        <v>0</v>
      </c>
      <c r="BK189" s="6">
        <v>0</v>
      </c>
      <c r="BN189" s="6" t="s">
        <v>191</v>
      </c>
      <c r="BO189" s="6">
        <v>0</v>
      </c>
      <c r="BP189" s="6">
        <v>0</v>
      </c>
      <c r="BQ189" s="6">
        <v>0</v>
      </c>
      <c r="BR189" s="6">
        <v>0</v>
      </c>
      <c r="BU189" s="6" t="s">
        <v>191</v>
      </c>
      <c r="BV189" s="6">
        <v>0</v>
      </c>
      <c r="BW189" s="6">
        <v>0</v>
      </c>
      <c r="BX189" s="6">
        <v>0</v>
      </c>
      <c r="BY189" s="6">
        <v>0</v>
      </c>
      <c r="CB189" s="6" t="s">
        <v>191</v>
      </c>
      <c r="CC189" s="6">
        <v>0</v>
      </c>
      <c r="CD189" s="6">
        <v>0</v>
      </c>
      <c r="CE189" s="6">
        <v>0</v>
      </c>
      <c r="CF189" s="6">
        <v>0</v>
      </c>
      <c r="CI189" s="6" t="s">
        <v>191</v>
      </c>
      <c r="CJ189" s="6">
        <v>0</v>
      </c>
      <c r="CK189" s="6">
        <v>0</v>
      </c>
      <c r="CL189" s="6">
        <v>0</v>
      </c>
      <c r="CM189" s="6">
        <v>0</v>
      </c>
      <c r="CP189" s="6" t="s">
        <v>191</v>
      </c>
      <c r="CQ189" s="6">
        <v>0</v>
      </c>
      <c r="CR189" s="6">
        <v>0</v>
      </c>
      <c r="CS189" s="6">
        <v>0</v>
      </c>
      <c r="CT189" s="6">
        <v>0</v>
      </c>
      <c r="CW189" s="6" t="s">
        <v>191</v>
      </c>
      <c r="CX189" s="6">
        <v>0</v>
      </c>
      <c r="CY189" s="6">
        <v>0</v>
      </c>
      <c r="CZ189" s="6">
        <v>0</v>
      </c>
      <c r="DA189" s="6">
        <v>0</v>
      </c>
      <c r="DD189" s="6" t="s">
        <v>191</v>
      </c>
      <c r="DE189" s="6">
        <v>0</v>
      </c>
      <c r="DF189" s="6">
        <v>0</v>
      </c>
      <c r="DG189" s="6">
        <v>0</v>
      </c>
      <c r="DH189" s="6">
        <v>0</v>
      </c>
      <c r="DK189" s="6" t="s">
        <v>191</v>
      </c>
      <c r="DL189" s="6">
        <v>0</v>
      </c>
      <c r="DM189" s="6">
        <v>0</v>
      </c>
      <c r="DN189" s="6">
        <v>0</v>
      </c>
      <c r="DO189" s="6">
        <v>0</v>
      </c>
      <c r="DR189" s="6" t="s">
        <v>191</v>
      </c>
      <c r="DS189" s="6">
        <v>7.0000000000000007E-2</v>
      </c>
      <c r="DT189" s="6">
        <v>0</v>
      </c>
      <c r="DU189" s="6">
        <v>0</v>
      </c>
      <c r="DV189" s="6">
        <v>0</v>
      </c>
      <c r="DY189" s="6" t="s">
        <v>191</v>
      </c>
      <c r="DZ189" s="6">
        <v>0</v>
      </c>
      <c r="EA189" s="6">
        <v>0</v>
      </c>
      <c r="EB189" s="6">
        <v>0</v>
      </c>
      <c r="EC189" s="6">
        <v>0</v>
      </c>
      <c r="EF189" s="6" t="s">
        <v>191</v>
      </c>
      <c r="EG189" s="6">
        <v>0</v>
      </c>
      <c r="EH189" s="6">
        <v>0</v>
      </c>
      <c r="EI189" s="6">
        <v>0</v>
      </c>
      <c r="EJ189" s="6">
        <v>0</v>
      </c>
      <c r="EM189" s="6" t="s">
        <v>191</v>
      </c>
      <c r="EN189" s="6">
        <v>0</v>
      </c>
      <c r="EO189" s="6">
        <v>0</v>
      </c>
      <c r="EP189" s="6">
        <v>0</v>
      </c>
      <c r="EQ189" s="6">
        <v>0</v>
      </c>
      <c r="ET189" s="6" t="s">
        <v>191</v>
      </c>
      <c r="EU189" s="6">
        <v>0</v>
      </c>
      <c r="EV189" s="6">
        <v>0</v>
      </c>
      <c r="EW189" s="6">
        <v>0</v>
      </c>
      <c r="EX189" s="6">
        <v>0</v>
      </c>
      <c r="FA189" s="6" t="s">
        <v>191</v>
      </c>
      <c r="FB189" s="6">
        <v>0</v>
      </c>
      <c r="FC189" s="6">
        <v>0</v>
      </c>
      <c r="FD189" s="6">
        <v>0</v>
      </c>
      <c r="FE189" s="6">
        <v>0</v>
      </c>
      <c r="FH189" s="6" t="s">
        <v>191</v>
      </c>
      <c r="FI189" s="6">
        <v>0</v>
      </c>
      <c r="FJ189" s="6">
        <v>0</v>
      </c>
      <c r="FK189" s="6">
        <v>0</v>
      </c>
      <c r="FL189" s="6">
        <v>0</v>
      </c>
      <c r="FO189" s="6" t="s">
        <v>191</v>
      </c>
      <c r="FP189" s="6">
        <v>0</v>
      </c>
      <c r="FQ189" s="6">
        <v>0</v>
      </c>
      <c r="FR189" s="6">
        <v>0</v>
      </c>
      <c r="FS189" s="6">
        <v>0</v>
      </c>
      <c r="FV189" s="6" t="s">
        <v>191</v>
      </c>
      <c r="FW189" s="6">
        <v>0</v>
      </c>
      <c r="FX189" s="6">
        <v>0</v>
      </c>
      <c r="FY189" s="6">
        <v>0</v>
      </c>
      <c r="FZ189" s="6">
        <v>0</v>
      </c>
      <c r="GC189" s="6" t="s">
        <v>191</v>
      </c>
      <c r="GD189" s="6">
        <v>0</v>
      </c>
      <c r="GE189" s="6">
        <v>0</v>
      </c>
      <c r="GF189" s="6">
        <v>0</v>
      </c>
      <c r="GG189" s="6">
        <v>0</v>
      </c>
      <c r="GJ189" s="58" t="s">
        <v>191</v>
      </c>
      <c r="GK189" s="58">
        <v>0</v>
      </c>
      <c r="GL189" s="58">
        <v>0</v>
      </c>
      <c r="GM189" s="58">
        <v>0</v>
      </c>
      <c r="GN189" s="58">
        <v>0</v>
      </c>
      <c r="GQ189" s="58" t="s">
        <v>191</v>
      </c>
      <c r="GR189" s="58">
        <v>0</v>
      </c>
      <c r="GS189" s="58">
        <v>0</v>
      </c>
      <c r="GT189" s="58">
        <v>0</v>
      </c>
      <c r="GU189" s="58">
        <v>0</v>
      </c>
      <c r="GX189" s="62" t="s">
        <v>191</v>
      </c>
      <c r="GY189" s="62">
        <v>0</v>
      </c>
      <c r="GZ189" s="62">
        <v>0</v>
      </c>
      <c r="HA189" s="62">
        <v>0</v>
      </c>
      <c r="HB189" s="62">
        <v>0</v>
      </c>
      <c r="HE189" s="66" t="s">
        <v>191</v>
      </c>
      <c r="HF189" s="66">
        <v>0</v>
      </c>
      <c r="HG189" s="66">
        <v>0</v>
      </c>
      <c r="HH189" s="66">
        <v>0</v>
      </c>
      <c r="HI189" s="66">
        <v>0</v>
      </c>
      <c r="HL189" s="66" t="s">
        <v>191</v>
      </c>
      <c r="HM189" s="66">
        <v>0</v>
      </c>
      <c r="HN189" s="66">
        <v>0</v>
      </c>
      <c r="HO189" s="66">
        <v>0</v>
      </c>
      <c r="HP189" s="66">
        <v>0</v>
      </c>
      <c r="HS189" s="66" t="s">
        <v>191</v>
      </c>
      <c r="HT189" s="66">
        <v>0</v>
      </c>
      <c r="HU189" s="66">
        <v>0</v>
      </c>
      <c r="HV189" s="66">
        <v>0</v>
      </c>
      <c r="HW189" s="66">
        <v>0</v>
      </c>
      <c r="HZ189" s="66" t="s">
        <v>191</v>
      </c>
      <c r="IA189" s="75">
        <v>0</v>
      </c>
      <c r="IB189" s="75">
        <v>0</v>
      </c>
      <c r="IC189" s="75">
        <v>0</v>
      </c>
      <c r="ID189" s="75">
        <v>0</v>
      </c>
      <c r="IG189" s="66" t="s">
        <v>191</v>
      </c>
      <c r="IH189" s="66">
        <v>0</v>
      </c>
      <c r="II189" s="66">
        <v>0</v>
      </c>
      <c r="IJ189" s="66">
        <v>0</v>
      </c>
      <c r="IK189" s="66">
        <v>0</v>
      </c>
      <c r="IN189" s="66" t="s">
        <v>191</v>
      </c>
      <c r="IO189" s="66">
        <v>0</v>
      </c>
      <c r="IP189" s="66">
        <v>0</v>
      </c>
      <c r="IQ189" s="66">
        <v>0</v>
      </c>
      <c r="IR189" s="66">
        <v>0</v>
      </c>
      <c r="IU189" s="66" t="s">
        <v>191</v>
      </c>
      <c r="IV189" s="66">
        <v>0</v>
      </c>
      <c r="IW189" s="66">
        <v>0</v>
      </c>
      <c r="IX189" s="66">
        <v>0</v>
      </c>
      <c r="IY189" s="66">
        <v>0</v>
      </c>
      <c r="JB189" s="66" t="s">
        <v>191</v>
      </c>
      <c r="JC189" s="76">
        <v>0</v>
      </c>
      <c r="JD189" s="76">
        <v>0</v>
      </c>
      <c r="JE189" s="76">
        <v>0</v>
      </c>
      <c r="JF189" s="76">
        <v>0</v>
      </c>
      <c r="JI189" s="66" t="s">
        <v>191</v>
      </c>
      <c r="JJ189" s="66">
        <v>0</v>
      </c>
      <c r="JK189" s="66">
        <v>0</v>
      </c>
      <c r="JL189" s="66">
        <v>0</v>
      </c>
      <c r="JM189" s="66">
        <v>0</v>
      </c>
      <c r="JP189" s="72" t="s">
        <v>191</v>
      </c>
      <c r="JQ189" s="72">
        <v>0</v>
      </c>
      <c r="JR189" s="72">
        <v>0</v>
      </c>
      <c r="JS189" s="72">
        <v>0</v>
      </c>
      <c r="JT189" s="72">
        <v>0</v>
      </c>
      <c r="JW189" s="76" t="s">
        <v>191</v>
      </c>
      <c r="JX189" s="76">
        <v>0</v>
      </c>
      <c r="JY189" s="76">
        <v>0</v>
      </c>
      <c r="JZ189" s="76">
        <v>0</v>
      </c>
      <c r="KA189" s="76">
        <v>0</v>
      </c>
      <c r="KD189" s="76" t="s">
        <v>191</v>
      </c>
      <c r="KE189" s="76">
        <v>0</v>
      </c>
      <c r="KF189" s="76">
        <v>0</v>
      </c>
      <c r="KG189" s="76">
        <v>0</v>
      </c>
      <c r="KH189" s="76">
        <v>0</v>
      </c>
      <c r="KK189" s="6" t="s">
        <v>191</v>
      </c>
      <c r="KL189" s="6">
        <v>0</v>
      </c>
      <c r="KM189" s="6">
        <v>0</v>
      </c>
      <c r="KN189" s="6">
        <v>0</v>
      </c>
      <c r="KO189" s="6">
        <v>0</v>
      </c>
      <c r="KR189" s="76" t="s">
        <v>191</v>
      </c>
      <c r="KS189" s="76">
        <v>0</v>
      </c>
      <c r="KT189" s="76">
        <v>0</v>
      </c>
      <c r="KU189" s="76">
        <v>0</v>
      </c>
      <c r="KV189" s="76">
        <v>0</v>
      </c>
      <c r="KY189" s="76" t="s">
        <v>191</v>
      </c>
      <c r="KZ189" s="76">
        <v>0</v>
      </c>
      <c r="LA189" s="76">
        <v>0</v>
      </c>
      <c r="LB189" s="76">
        <v>0</v>
      </c>
      <c r="LC189" s="76">
        <v>0</v>
      </c>
      <c r="LF189" s="76" t="s">
        <v>191</v>
      </c>
      <c r="LG189" s="76">
        <v>0</v>
      </c>
      <c r="LH189" s="76">
        <v>0</v>
      </c>
      <c r="LI189" s="76">
        <v>0</v>
      </c>
      <c r="LJ189" s="76">
        <v>0</v>
      </c>
      <c r="LM189" s="76" t="s">
        <v>191</v>
      </c>
      <c r="LN189" s="76">
        <v>0</v>
      </c>
      <c r="LO189" s="76">
        <v>0</v>
      </c>
      <c r="LP189" s="76">
        <v>0</v>
      </c>
      <c r="LQ189" s="76">
        <v>0</v>
      </c>
      <c r="LR189" s="76"/>
      <c r="LS189" s="76"/>
      <c r="LT189" s="76" t="s">
        <v>191</v>
      </c>
      <c r="LU189" s="76">
        <v>0</v>
      </c>
      <c r="LV189" s="76">
        <v>0</v>
      </c>
      <c r="LW189" s="76">
        <v>0</v>
      </c>
      <c r="LX189" s="76">
        <v>0</v>
      </c>
      <c r="LY189" s="76"/>
      <c r="LZ189" s="76"/>
      <c r="MA189" s="76" t="s">
        <v>191</v>
      </c>
      <c r="MB189" s="76">
        <v>0</v>
      </c>
      <c r="MC189" s="76">
        <v>0</v>
      </c>
      <c r="MD189" s="76">
        <v>0</v>
      </c>
      <c r="ME189" s="76">
        <v>0</v>
      </c>
      <c r="MH189" s="76" t="s">
        <v>191</v>
      </c>
      <c r="MI189" s="76">
        <v>0</v>
      </c>
      <c r="MJ189" s="76">
        <v>0</v>
      </c>
      <c r="MK189" s="76">
        <v>0</v>
      </c>
      <c r="ML189" s="76">
        <v>0</v>
      </c>
      <c r="MM189" s="76"/>
      <c r="MN189" s="76"/>
      <c r="MO189" s="76" t="s">
        <v>191</v>
      </c>
      <c r="MP189" s="76">
        <v>0</v>
      </c>
      <c r="MQ189" s="76">
        <v>0</v>
      </c>
      <c r="MR189" s="76">
        <v>0</v>
      </c>
      <c r="MS189" s="76">
        <v>0</v>
      </c>
    </row>
    <row r="190" spans="1:357" x14ac:dyDescent="0.25">
      <c r="A190" s="1">
        <v>9.2500000000000036</v>
      </c>
      <c r="B190" s="1">
        <v>9.3000000000000043</v>
      </c>
      <c r="C190" s="1" t="s">
        <v>192</v>
      </c>
      <c r="D190" s="1">
        <v>0</v>
      </c>
      <c r="E190" s="1">
        <v>0</v>
      </c>
      <c r="F190" s="1">
        <v>0</v>
      </c>
      <c r="G190" s="1">
        <v>0</v>
      </c>
      <c r="H190" s="1"/>
      <c r="I190" s="1"/>
      <c r="J190" s="1" t="s">
        <v>192</v>
      </c>
      <c r="K190" s="1">
        <v>0</v>
      </c>
      <c r="L190" s="1">
        <v>0</v>
      </c>
      <c r="M190" s="1">
        <v>0</v>
      </c>
      <c r="N190" s="1">
        <v>0</v>
      </c>
      <c r="O190" s="1"/>
      <c r="P190" s="1"/>
      <c r="Q190" s="1" t="s">
        <v>192</v>
      </c>
      <c r="R190" s="1">
        <v>0</v>
      </c>
      <c r="S190" s="1">
        <v>0</v>
      </c>
      <c r="T190" s="1">
        <v>0</v>
      </c>
      <c r="U190" s="1">
        <v>0</v>
      </c>
      <c r="V190" s="1"/>
      <c r="W190" s="1"/>
      <c r="X190" s="1" t="s">
        <v>192</v>
      </c>
      <c r="Y190" s="1">
        <v>0</v>
      </c>
      <c r="Z190" s="1">
        <v>0</v>
      </c>
      <c r="AA190" s="1">
        <v>0</v>
      </c>
      <c r="AB190" s="1">
        <v>0</v>
      </c>
      <c r="AC190" s="1"/>
      <c r="AD190" s="1"/>
      <c r="AE190" s="6" t="s">
        <v>192</v>
      </c>
      <c r="AF190" s="6">
        <v>0</v>
      </c>
      <c r="AG190" s="6">
        <v>0</v>
      </c>
      <c r="AH190" s="6">
        <v>0</v>
      </c>
      <c r="AI190" s="6">
        <v>0</v>
      </c>
      <c r="AJ190" s="1"/>
      <c r="AK190" s="1"/>
      <c r="AL190" s="6" t="s">
        <v>192</v>
      </c>
      <c r="AM190" s="6">
        <v>0.05</v>
      </c>
      <c r="AN190" s="6">
        <v>0.2</v>
      </c>
      <c r="AO190" s="6">
        <v>0</v>
      </c>
      <c r="AP190" s="6">
        <v>0</v>
      </c>
      <c r="AQ190" s="1"/>
      <c r="AR190" s="1"/>
      <c r="AS190" s="6" t="s">
        <v>192</v>
      </c>
      <c r="AT190" s="6">
        <v>0</v>
      </c>
      <c r="AU190" s="6">
        <v>0</v>
      </c>
      <c r="AV190" s="6">
        <v>0</v>
      </c>
      <c r="AW190" s="6">
        <v>0</v>
      </c>
      <c r="AZ190" s="6" t="s">
        <v>192</v>
      </c>
      <c r="BA190" s="6">
        <v>0</v>
      </c>
      <c r="BB190" s="6">
        <v>0</v>
      </c>
      <c r="BC190" s="6">
        <v>0</v>
      </c>
      <c r="BD190" s="6">
        <v>0</v>
      </c>
      <c r="BG190" s="6" t="s">
        <v>192</v>
      </c>
      <c r="BH190" s="6">
        <v>0</v>
      </c>
      <c r="BI190" s="6">
        <v>0</v>
      </c>
      <c r="BJ190" s="6">
        <v>0</v>
      </c>
      <c r="BK190" s="6">
        <v>0</v>
      </c>
      <c r="BN190" s="6" t="s">
        <v>192</v>
      </c>
      <c r="BO190" s="6">
        <v>0</v>
      </c>
      <c r="BP190" s="6">
        <v>0</v>
      </c>
      <c r="BQ190" s="6">
        <v>0</v>
      </c>
      <c r="BR190" s="6">
        <v>0</v>
      </c>
      <c r="BU190" s="6" t="s">
        <v>192</v>
      </c>
      <c r="BV190" s="6">
        <v>0</v>
      </c>
      <c r="BW190" s="6">
        <v>0</v>
      </c>
      <c r="BX190" s="6">
        <v>0</v>
      </c>
      <c r="BY190" s="6">
        <v>0</v>
      </c>
      <c r="CB190" s="6" t="s">
        <v>192</v>
      </c>
      <c r="CC190" s="6">
        <v>0</v>
      </c>
      <c r="CD190" s="6">
        <v>0</v>
      </c>
      <c r="CE190" s="6">
        <v>0</v>
      </c>
      <c r="CF190" s="6">
        <v>0</v>
      </c>
      <c r="CI190" s="6" t="s">
        <v>192</v>
      </c>
      <c r="CJ190" s="6">
        <v>0</v>
      </c>
      <c r="CK190" s="6">
        <v>0</v>
      </c>
      <c r="CL190" s="6">
        <v>0</v>
      </c>
      <c r="CM190" s="6">
        <v>0</v>
      </c>
      <c r="CP190" s="6" t="s">
        <v>192</v>
      </c>
      <c r="CQ190" s="6">
        <v>0</v>
      </c>
      <c r="CR190" s="6">
        <v>0</v>
      </c>
      <c r="CS190" s="6">
        <v>0</v>
      </c>
      <c r="CT190" s="6">
        <v>0</v>
      </c>
      <c r="CW190" s="6" t="s">
        <v>192</v>
      </c>
      <c r="CX190" s="6">
        <v>0</v>
      </c>
      <c r="CY190" s="6">
        <v>0</v>
      </c>
      <c r="CZ190" s="6">
        <v>0</v>
      </c>
      <c r="DA190" s="6">
        <v>0</v>
      </c>
      <c r="DD190" s="6" t="s">
        <v>192</v>
      </c>
      <c r="DE190" s="6">
        <v>0.03</v>
      </c>
      <c r="DF190" s="6">
        <v>0.11</v>
      </c>
      <c r="DG190" s="6">
        <v>0</v>
      </c>
      <c r="DH190" s="6">
        <v>0</v>
      </c>
      <c r="DK190" s="6" t="s">
        <v>192</v>
      </c>
      <c r="DL190" s="6">
        <v>0.01</v>
      </c>
      <c r="DM190" s="6">
        <v>0.05</v>
      </c>
      <c r="DN190" s="6">
        <v>0</v>
      </c>
      <c r="DO190" s="6">
        <v>0</v>
      </c>
      <c r="DR190" s="6" t="s">
        <v>192</v>
      </c>
      <c r="DS190" s="6">
        <v>0</v>
      </c>
      <c r="DT190" s="6">
        <v>0</v>
      </c>
      <c r="DU190" s="6">
        <v>0</v>
      </c>
      <c r="DV190" s="6">
        <v>0</v>
      </c>
      <c r="DY190" s="6" t="s">
        <v>192</v>
      </c>
      <c r="DZ190" s="6">
        <v>0</v>
      </c>
      <c r="EA190" s="6">
        <v>0</v>
      </c>
      <c r="EB190" s="6">
        <v>0</v>
      </c>
      <c r="EC190" s="6">
        <v>0</v>
      </c>
      <c r="EF190" s="6" t="s">
        <v>192</v>
      </c>
      <c r="EG190" s="6">
        <v>0</v>
      </c>
      <c r="EH190" s="6">
        <v>0</v>
      </c>
      <c r="EI190" s="6">
        <v>0</v>
      </c>
      <c r="EJ190" s="6">
        <v>0</v>
      </c>
      <c r="EM190" s="6" t="s">
        <v>192</v>
      </c>
      <c r="EN190" s="6">
        <v>0</v>
      </c>
      <c r="EO190" s="6">
        <v>0</v>
      </c>
      <c r="EP190" s="6">
        <v>0</v>
      </c>
      <c r="EQ190" s="6">
        <v>0</v>
      </c>
      <c r="ET190" s="6" t="s">
        <v>192</v>
      </c>
      <c r="EU190" s="6">
        <v>0</v>
      </c>
      <c r="EV190" s="6">
        <v>0</v>
      </c>
      <c r="EW190" s="6">
        <v>0</v>
      </c>
      <c r="EX190" s="6">
        <v>0</v>
      </c>
      <c r="FA190" s="6" t="s">
        <v>192</v>
      </c>
      <c r="FB190" s="6">
        <v>0</v>
      </c>
      <c r="FC190" s="6">
        <v>0</v>
      </c>
      <c r="FD190" s="6">
        <v>0</v>
      </c>
      <c r="FE190" s="6">
        <v>0</v>
      </c>
      <c r="FH190" s="6" t="s">
        <v>192</v>
      </c>
      <c r="FI190" s="6">
        <v>0</v>
      </c>
      <c r="FJ190" s="6">
        <v>0</v>
      </c>
      <c r="FK190" s="6">
        <v>0</v>
      </c>
      <c r="FL190" s="6">
        <v>0</v>
      </c>
      <c r="FO190" s="6" t="s">
        <v>192</v>
      </c>
      <c r="FP190" s="6">
        <v>0</v>
      </c>
      <c r="FQ190" s="6">
        <v>0</v>
      </c>
      <c r="FR190" s="6">
        <v>0</v>
      </c>
      <c r="FS190" s="6">
        <v>0</v>
      </c>
      <c r="FV190" s="6" t="s">
        <v>192</v>
      </c>
      <c r="FW190" s="6">
        <v>0</v>
      </c>
      <c r="FX190" s="6">
        <v>0</v>
      </c>
      <c r="FY190" s="6">
        <v>0</v>
      </c>
      <c r="FZ190" s="6">
        <v>0</v>
      </c>
      <c r="GC190" s="6" t="s">
        <v>192</v>
      </c>
      <c r="GD190" s="6">
        <v>0.03</v>
      </c>
      <c r="GE190" s="6">
        <v>0.12</v>
      </c>
      <c r="GF190" s="6">
        <v>0</v>
      </c>
      <c r="GG190" s="6">
        <v>0</v>
      </c>
      <c r="GJ190" s="58" t="s">
        <v>192</v>
      </c>
      <c r="GK190" s="58">
        <v>0</v>
      </c>
      <c r="GL190" s="58">
        <v>0</v>
      </c>
      <c r="GM190" s="58">
        <v>0</v>
      </c>
      <c r="GN190" s="58">
        <v>0</v>
      </c>
      <c r="GQ190" s="58" t="s">
        <v>192</v>
      </c>
      <c r="GR190" s="58">
        <v>0</v>
      </c>
      <c r="GS190" s="58">
        <v>0</v>
      </c>
      <c r="GT190" s="58">
        <v>0</v>
      </c>
      <c r="GU190" s="58">
        <v>0</v>
      </c>
      <c r="GX190" s="62" t="s">
        <v>192</v>
      </c>
      <c r="GY190" s="62">
        <v>0</v>
      </c>
      <c r="GZ190" s="62">
        <v>0</v>
      </c>
      <c r="HA190" s="62">
        <v>0</v>
      </c>
      <c r="HB190" s="62">
        <v>0</v>
      </c>
      <c r="HE190" s="66" t="s">
        <v>192</v>
      </c>
      <c r="HF190" s="66">
        <v>0</v>
      </c>
      <c r="HG190" s="66">
        <v>0</v>
      </c>
      <c r="HH190" s="66">
        <v>0</v>
      </c>
      <c r="HI190" s="66">
        <v>0</v>
      </c>
      <c r="HL190" s="66" t="s">
        <v>192</v>
      </c>
      <c r="HM190" s="66">
        <v>0</v>
      </c>
      <c r="HN190" s="66">
        <v>0</v>
      </c>
      <c r="HO190" s="66">
        <v>0</v>
      </c>
      <c r="HP190" s="66">
        <v>0</v>
      </c>
      <c r="HS190" s="66" t="s">
        <v>192</v>
      </c>
      <c r="HT190" s="66">
        <v>0</v>
      </c>
      <c r="HU190" s="66">
        <v>0</v>
      </c>
      <c r="HV190" s="66">
        <v>0</v>
      </c>
      <c r="HW190" s="66">
        <v>0</v>
      </c>
      <c r="HZ190" s="66" t="s">
        <v>192</v>
      </c>
      <c r="IA190" s="75">
        <v>0</v>
      </c>
      <c r="IB190" s="75">
        <v>0</v>
      </c>
      <c r="IC190" s="75">
        <v>0</v>
      </c>
      <c r="ID190" s="75">
        <v>0</v>
      </c>
      <c r="IG190" s="66" t="s">
        <v>192</v>
      </c>
      <c r="IH190" s="66">
        <v>0</v>
      </c>
      <c r="II190" s="66">
        <v>0</v>
      </c>
      <c r="IJ190" s="66">
        <v>0</v>
      </c>
      <c r="IK190" s="66">
        <v>0</v>
      </c>
      <c r="IN190" s="66" t="s">
        <v>192</v>
      </c>
      <c r="IO190" s="66">
        <v>0</v>
      </c>
      <c r="IP190" s="66">
        <v>0</v>
      </c>
      <c r="IQ190" s="66">
        <v>0</v>
      </c>
      <c r="IR190" s="66">
        <v>0</v>
      </c>
      <c r="IU190" s="66" t="s">
        <v>192</v>
      </c>
      <c r="IV190" s="66">
        <v>0</v>
      </c>
      <c r="IW190" s="66">
        <v>0</v>
      </c>
      <c r="IX190" s="66">
        <v>0</v>
      </c>
      <c r="IY190" s="66">
        <v>0</v>
      </c>
      <c r="JB190" s="66" t="s">
        <v>192</v>
      </c>
      <c r="JC190" s="76">
        <v>0</v>
      </c>
      <c r="JD190" s="76">
        <v>0</v>
      </c>
      <c r="JE190" s="76">
        <v>0</v>
      </c>
      <c r="JF190" s="76">
        <v>0</v>
      </c>
      <c r="JI190" s="66" t="s">
        <v>192</v>
      </c>
      <c r="JJ190" s="66">
        <v>0</v>
      </c>
      <c r="JK190" s="66">
        <v>0</v>
      </c>
      <c r="JL190" s="66">
        <v>0</v>
      </c>
      <c r="JM190" s="66">
        <v>0</v>
      </c>
      <c r="JP190" s="72" t="s">
        <v>192</v>
      </c>
      <c r="JQ190" s="72">
        <v>0</v>
      </c>
      <c r="JR190" s="72">
        <v>0</v>
      </c>
      <c r="JS190" s="72">
        <v>0</v>
      </c>
      <c r="JT190" s="72">
        <v>0</v>
      </c>
      <c r="JW190" s="76" t="s">
        <v>192</v>
      </c>
      <c r="JX190" s="76">
        <v>0</v>
      </c>
      <c r="JY190" s="76">
        <v>0</v>
      </c>
      <c r="JZ190" s="76">
        <v>0</v>
      </c>
      <c r="KA190" s="76">
        <v>0</v>
      </c>
      <c r="KD190" s="76" t="s">
        <v>192</v>
      </c>
      <c r="KE190" s="76">
        <v>0</v>
      </c>
      <c r="KF190" s="76">
        <v>0</v>
      </c>
      <c r="KG190" s="76">
        <v>0</v>
      </c>
      <c r="KH190" s="76">
        <v>0</v>
      </c>
      <c r="KK190" s="6" t="s">
        <v>192</v>
      </c>
      <c r="KL190" s="6">
        <v>0</v>
      </c>
      <c r="KM190" s="6">
        <v>0</v>
      </c>
      <c r="KN190" s="6">
        <v>0</v>
      </c>
      <c r="KO190" s="6">
        <v>0</v>
      </c>
      <c r="KR190" s="76" t="s">
        <v>192</v>
      </c>
      <c r="KS190" s="76">
        <v>0</v>
      </c>
      <c r="KT190" s="76">
        <v>0</v>
      </c>
      <c r="KU190" s="76">
        <v>0</v>
      </c>
      <c r="KV190" s="76">
        <v>0</v>
      </c>
      <c r="KY190" s="76" t="s">
        <v>192</v>
      </c>
      <c r="KZ190" s="76">
        <v>0</v>
      </c>
      <c r="LA190" s="76">
        <v>0</v>
      </c>
      <c r="LB190" s="76">
        <v>0</v>
      </c>
      <c r="LC190" s="76">
        <v>0</v>
      </c>
      <c r="LF190" s="76" t="s">
        <v>192</v>
      </c>
      <c r="LG190" s="76">
        <v>0</v>
      </c>
      <c r="LH190" s="76">
        <v>0</v>
      </c>
      <c r="LI190" s="76">
        <v>0</v>
      </c>
      <c r="LJ190" s="76">
        <v>0</v>
      </c>
      <c r="LM190" s="76" t="s">
        <v>192</v>
      </c>
      <c r="LN190" s="76">
        <v>0</v>
      </c>
      <c r="LO190" s="76">
        <v>0</v>
      </c>
      <c r="LP190" s="76">
        <v>0</v>
      </c>
      <c r="LQ190" s="76">
        <v>0</v>
      </c>
      <c r="LR190" s="76"/>
      <c r="LS190" s="76"/>
      <c r="LT190" s="76" t="s">
        <v>192</v>
      </c>
      <c r="LU190" s="76">
        <v>0</v>
      </c>
      <c r="LV190" s="76">
        <v>0</v>
      </c>
      <c r="LW190" s="76">
        <v>0</v>
      </c>
      <c r="LX190" s="76">
        <v>0</v>
      </c>
      <c r="LY190" s="76"/>
      <c r="LZ190" s="76"/>
      <c r="MA190" s="76" t="s">
        <v>192</v>
      </c>
      <c r="MB190" s="76">
        <v>0</v>
      </c>
      <c r="MC190" s="76">
        <v>0</v>
      </c>
      <c r="MD190" s="76">
        <v>0</v>
      </c>
      <c r="ME190" s="76">
        <v>0</v>
      </c>
      <c r="MH190" s="76" t="s">
        <v>192</v>
      </c>
      <c r="MI190" s="76">
        <v>0</v>
      </c>
      <c r="MJ190" s="76">
        <v>0</v>
      </c>
      <c r="MK190" s="76">
        <v>0</v>
      </c>
      <c r="ML190" s="76">
        <v>0</v>
      </c>
      <c r="MM190" s="76"/>
      <c r="MN190" s="76"/>
      <c r="MO190" s="76" t="s">
        <v>192</v>
      </c>
      <c r="MP190" s="76">
        <v>0</v>
      </c>
      <c r="MQ190" s="76">
        <v>0</v>
      </c>
      <c r="MR190" s="76">
        <v>0</v>
      </c>
      <c r="MS190" s="76">
        <v>0</v>
      </c>
    </row>
    <row r="191" spans="1:357" x14ac:dyDescent="0.25">
      <c r="A191" s="1">
        <v>9.3000000000000043</v>
      </c>
      <c r="B191" s="1">
        <v>9.350000000000005</v>
      </c>
      <c r="C191" s="1" t="s">
        <v>193</v>
      </c>
      <c r="D191" s="1">
        <v>0</v>
      </c>
      <c r="E191" s="1">
        <v>0</v>
      </c>
      <c r="F191" s="1">
        <v>0</v>
      </c>
      <c r="G191" s="1">
        <v>0</v>
      </c>
      <c r="H191" s="1"/>
      <c r="I191" s="1"/>
      <c r="J191" s="1" t="s">
        <v>193</v>
      </c>
      <c r="K191" s="1">
        <v>0</v>
      </c>
      <c r="L191" s="1">
        <v>0</v>
      </c>
      <c r="M191" s="1">
        <v>0</v>
      </c>
      <c r="N191" s="1">
        <v>0</v>
      </c>
      <c r="O191" s="1"/>
      <c r="P191" s="1"/>
      <c r="Q191" s="1" t="s">
        <v>193</v>
      </c>
      <c r="R191" s="1">
        <v>0</v>
      </c>
      <c r="S191" s="1">
        <v>0</v>
      </c>
      <c r="T191" s="1">
        <v>0</v>
      </c>
      <c r="U191" s="1">
        <v>0</v>
      </c>
      <c r="V191" s="1"/>
      <c r="W191" s="1"/>
      <c r="X191" s="1" t="s">
        <v>193</v>
      </c>
      <c r="Y191" s="1">
        <v>0</v>
      </c>
      <c r="Z191" s="1">
        <v>0</v>
      </c>
      <c r="AA191" s="1">
        <v>0</v>
      </c>
      <c r="AB191" s="1">
        <v>0</v>
      </c>
      <c r="AC191" s="1"/>
      <c r="AD191" s="1"/>
      <c r="AE191" s="6" t="s">
        <v>193</v>
      </c>
      <c r="AF191" s="6">
        <v>0</v>
      </c>
      <c r="AG191" s="6">
        <v>0</v>
      </c>
      <c r="AH191" s="6">
        <v>0</v>
      </c>
      <c r="AI191" s="6">
        <v>0</v>
      </c>
      <c r="AJ191" s="1"/>
      <c r="AK191" s="1"/>
      <c r="AL191" s="6" t="s">
        <v>193</v>
      </c>
      <c r="AM191" s="6">
        <v>0.04</v>
      </c>
      <c r="AN191" s="6">
        <v>0.14000000000000001</v>
      </c>
      <c r="AO191" s="6">
        <v>0</v>
      </c>
      <c r="AP191" s="6">
        <v>0</v>
      </c>
      <c r="AQ191" s="1"/>
      <c r="AR191" s="1"/>
      <c r="AS191" s="6" t="s">
        <v>193</v>
      </c>
      <c r="AT191" s="6">
        <v>0</v>
      </c>
      <c r="AU191" s="6">
        <v>0</v>
      </c>
      <c r="AV191" s="6">
        <v>0</v>
      </c>
      <c r="AW191" s="6">
        <v>0</v>
      </c>
      <c r="AZ191" s="6" t="s">
        <v>193</v>
      </c>
      <c r="BA191" s="6">
        <v>0</v>
      </c>
      <c r="BB191" s="6">
        <v>0</v>
      </c>
      <c r="BC191" s="6">
        <v>0</v>
      </c>
      <c r="BD191" s="6">
        <v>0</v>
      </c>
      <c r="BG191" s="6" t="s">
        <v>193</v>
      </c>
      <c r="BH191" s="6">
        <v>0</v>
      </c>
      <c r="BI191" s="6">
        <v>0</v>
      </c>
      <c r="BJ191" s="6">
        <v>0</v>
      </c>
      <c r="BK191" s="6">
        <v>0</v>
      </c>
      <c r="BN191" s="6" t="s">
        <v>193</v>
      </c>
      <c r="BO191" s="6">
        <v>0</v>
      </c>
      <c r="BP191" s="6">
        <v>0</v>
      </c>
      <c r="BQ191" s="6">
        <v>0</v>
      </c>
      <c r="BR191" s="6">
        <v>0</v>
      </c>
      <c r="BU191" s="6" t="s">
        <v>193</v>
      </c>
      <c r="BV191" s="6">
        <v>0</v>
      </c>
      <c r="BW191" s="6">
        <v>0</v>
      </c>
      <c r="BX191" s="6">
        <v>0</v>
      </c>
      <c r="BY191" s="6">
        <v>0</v>
      </c>
      <c r="CB191" s="6" t="s">
        <v>193</v>
      </c>
      <c r="CC191" s="6">
        <v>0</v>
      </c>
      <c r="CD191" s="6">
        <v>0</v>
      </c>
      <c r="CE191" s="6">
        <v>0</v>
      </c>
      <c r="CF191" s="6">
        <v>0</v>
      </c>
      <c r="CI191" s="6" t="s">
        <v>193</v>
      </c>
      <c r="CJ191" s="6">
        <v>0</v>
      </c>
      <c r="CK191" s="6">
        <v>0</v>
      </c>
      <c r="CL191" s="6">
        <v>0</v>
      </c>
      <c r="CM191" s="6">
        <v>0</v>
      </c>
      <c r="CP191" s="6" t="s">
        <v>193</v>
      </c>
      <c r="CQ191" s="6">
        <v>0</v>
      </c>
      <c r="CR191" s="6">
        <v>0</v>
      </c>
      <c r="CS191" s="6">
        <v>0</v>
      </c>
      <c r="CT191" s="6">
        <v>0</v>
      </c>
      <c r="CW191" s="6" t="s">
        <v>193</v>
      </c>
      <c r="CX191" s="6">
        <v>0</v>
      </c>
      <c r="CY191" s="6">
        <v>0</v>
      </c>
      <c r="CZ191" s="6">
        <v>0</v>
      </c>
      <c r="DA191" s="6">
        <v>0</v>
      </c>
      <c r="DD191" s="6" t="s">
        <v>193</v>
      </c>
      <c r="DE191" s="6">
        <v>0</v>
      </c>
      <c r="DF191" s="6">
        <v>0</v>
      </c>
      <c r="DG191" s="6">
        <v>0</v>
      </c>
      <c r="DH191" s="6">
        <v>0</v>
      </c>
      <c r="DK191" s="6" t="s">
        <v>193</v>
      </c>
      <c r="DL191" s="6">
        <v>0</v>
      </c>
      <c r="DM191" s="6">
        <v>0</v>
      </c>
      <c r="DN191" s="6">
        <v>0</v>
      </c>
      <c r="DO191" s="6">
        <v>0</v>
      </c>
      <c r="DR191" s="6" t="s">
        <v>193</v>
      </c>
      <c r="DS191" s="6">
        <v>0</v>
      </c>
      <c r="DT191" s="6">
        <v>0</v>
      </c>
      <c r="DU191" s="6">
        <v>0</v>
      </c>
      <c r="DV191" s="6">
        <v>0</v>
      </c>
      <c r="DY191" s="6" t="s">
        <v>193</v>
      </c>
      <c r="DZ191" s="6">
        <v>0.05</v>
      </c>
      <c r="EA191" s="6">
        <v>0</v>
      </c>
      <c r="EB191" s="6">
        <v>0.1</v>
      </c>
      <c r="EC191" s="6">
        <v>0</v>
      </c>
      <c r="EF191" s="6" t="s">
        <v>193</v>
      </c>
      <c r="EG191" s="6">
        <v>0</v>
      </c>
      <c r="EH191" s="6">
        <v>0</v>
      </c>
      <c r="EI191" s="6">
        <v>0</v>
      </c>
      <c r="EJ191" s="6">
        <v>0</v>
      </c>
      <c r="EM191" s="6" t="s">
        <v>193</v>
      </c>
      <c r="EN191" s="6">
        <v>0.15</v>
      </c>
      <c r="EO191" s="6">
        <v>0</v>
      </c>
      <c r="EP191" s="6">
        <v>0.28999999999999998</v>
      </c>
      <c r="EQ191" s="6">
        <v>0</v>
      </c>
      <c r="ET191" s="6" t="s">
        <v>193</v>
      </c>
      <c r="EU191" s="6">
        <v>0.09</v>
      </c>
      <c r="EV191" s="6">
        <v>0</v>
      </c>
      <c r="EW191" s="6">
        <v>0.18</v>
      </c>
      <c r="EX191" s="6">
        <v>0</v>
      </c>
      <c r="FA191" s="6" t="s">
        <v>193</v>
      </c>
      <c r="FB191" s="6">
        <v>0</v>
      </c>
      <c r="FC191" s="6">
        <v>0</v>
      </c>
      <c r="FD191" s="6">
        <v>0</v>
      </c>
      <c r="FE191" s="6">
        <v>0</v>
      </c>
      <c r="FH191" s="6" t="s">
        <v>193</v>
      </c>
      <c r="FI191" s="6">
        <v>0</v>
      </c>
      <c r="FJ191" s="6">
        <v>0</v>
      </c>
      <c r="FK191" s="6">
        <v>0</v>
      </c>
      <c r="FL191" s="6">
        <v>0</v>
      </c>
      <c r="FO191" s="6" t="s">
        <v>193</v>
      </c>
      <c r="FP191" s="6">
        <v>0.27</v>
      </c>
      <c r="FQ191" s="6">
        <v>0</v>
      </c>
      <c r="FR191" s="6">
        <v>0.49</v>
      </c>
      <c r="FS191" s="6">
        <v>0</v>
      </c>
      <c r="FV191" s="6" t="s">
        <v>193</v>
      </c>
      <c r="FW191" s="6">
        <v>0</v>
      </c>
      <c r="FX191" s="6">
        <v>0</v>
      </c>
      <c r="FY191" s="6">
        <v>0</v>
      </c>
      <c r="FZ191" s="6">
        <v>0</v>
      </c>
      <c r="GC191" s="6" t="s">
        <v>193</v>
      </c>
      <c r="GD191" s="6">
        <v>0</v>
      </c>
      <c r="GE191" s="6">
        <v>0</v>
      </c>
      <c r="GF191" s="6">
        <v>0</v>
      </c>
      <c r="GG191" s="6">
        <v>0</v>
      </c>
      <c r="GJ191" s="58" t="s">
        <v>193</v>
      </c>
      <c r="GK191" s="58">
        <v>0</v>
      </c>
      <c r="GL191" s="58">
        <v>0</v>
      </c>
      <c r="GM191" s="58">
        <v>0</v>
      </c>
      <c r="GN191" s="58">
        <v>0</v>
      </c>
      <c r="GQ191" s="58" t="s">
        <v>193</v>
      </c>
      <c r="GR191" s="58">
        <v>0</v>
      </c>
      <c r="GS191" s="58">
        <v>0</v>
      </c>
      <c r="GT191" s="58">
        <v>0</v>
      </c>
      <c r="GU191" s="58">
        <v>0</v>
      </c>
      <c r="GX191" s="62" t="s">
        <v>193</v>
      </c>
      <c r="GY191" s="62">
        <v>0</v>
      </c>
      <c r="GZ191" s="62">
        <v>0</v>
      </c>
      <c r="HA191" s="62">
        <v>0</v>
      </c>
      <c r="HB191" s="62">
        <v>0</v>
      </c>
      <c r="HE191" s="66" t="s">
        <v>193</v>
      </c>
      <c r="HF191" s="66">
        <v>0</v>
      </c>
      <c r="HG191" s="66">
        <v>0</v>
      </c>
      <c r="HH191" s="66">
        <v>0</v>
      </c>
      <c r="HI191" s="66">
        <v>0</v>
      </c>
      <c r="HL191" s="66" t="s">
        <v>193</v>
      </c>
      <c r="HM191" s="66">
        <v>0</v>
      </c>
      <c r="HN191" s="66">
        <v>0</v>
      </c>
      <c r="HO191" s="66">
        <v>0</v>
      </c>
      <c r="HP191" s="66">
        <v>0</v>
      </c>
      <c r="HS191" s="66" t="s">
        <v>193</v>
      </c>
      <c r="HT191" s="66">
        <v>0</v>
      </c>
      <c r="HU191" s="66">
        <v>0</v>
      </c>
      <c r="HV191" s="66">
        <v>0</v>
      </c>
      <c r="HW191" s="66">
        <v>0</v>
      </c>
      <c r="HZ191" s="66" t="s">
        <v>193</v>
      </c>
      <c r="IA191" s="75">
        <v>0</v>
      </c>
      <c r="IB191" s="75">
        <v>0</v>
      </c>
      <c r="IC191" s="75">
        <v>0</v>
      </c>
      <c r="ID191" s="75">
        <v>0</v>
      </c>
      <c r="IG191" s="66" t="s">
        <v>193</v>
      </c>
      <c r="IH191" s="66">
        <v>0</v>
      </c>
      <c r="II191" s="66">
        <v>0</v>
      </c>
      <c r="IJ191" s="66">
        <v>0</v>
      </c>
      <c r="IK191" s="66">
        <v>0</v>
      </c>
      <c r="IN191" s="66" t="s">
        <v>193</v>
      </c>
      <c r="IO191" s="66">
        <v>0</v>
      </c>
      <c r="IP191" s="66">
        <v>0</v>
      </c>
      <c r="IQ191" s="66">
        <v>0</v>
      </c>
      <c r="IR191" s="66">
        <v>0</v>
      </c>
      <c r="IU191" s="66" t="s">
        <v>193</v>
      </c>
      <c r="IV191" s="66">
        <v>0</v>
      </c>
      <c r="IW191" s="66">
        <v>0</v>
      </c>
      <c r="IX191" s="66">
        <v>0</v>
      </c>
      <c r="IY191" s="66">
        <v>0</v>
      </c>
      <c r="JB191" s="66" t="s">
        <v>193</v>
      </c>
      <c r="JC191" s="76">
        <v>0</v>
      </c>
      <c r="JD191" s="76">
        <v>0</v>
      </c>
      <c r="JE191" s="76">
        <v>0</v>
      </c>
      <c r="JF191" s="76">
        <v>0</v>
      </c>
      <c r="JI191" s="66" t="s">
        <v>193</v>
      </c>
      <c r="JJ191" s="66">
        <v>0</v>
      </c>
      <c r="JK191" s="66">
        <v>0</v>
      </c>
      <c r="JL191" s="66">
        <v>0</v>
      </c>
      <c r="JM191" s="66">
        <v>0</v>
      </c>
      <c r="JP191" s="72" t="s">
        <v>193</v>
      </c>
      <c r="JQ191" s="72">
        <v>0.2</v>
      </c>
      <c r="JR191" s="72">
        <v>0</v>
      </c>
      <c r="JS191" s="72">
        <v>0.39</v>
      </c>
      <c r="JT191" s="72">
        <v>0</v>
      </c>
      <c r="JW191" s="76" t="s">
        <v>193</v>
      </c>
      <c r="JX191" s="76">
        <v>0</v>
      </c>
      <c r="JY191" s="76">
        <v>0</v>
      </c>
      <c r="JZ191" s="76">
        <v>0</v>
      </c>
      <c r="KA191" s="76">
        <v>0</v>
      </c>
      <c r="KD191" s="76" t="s">
        <v>193</v>
      </c>
      <c r="KE191" s="76">
        <v>0</v>
      </c>
      <c r="KF191" s="76">
        <v>0</v>
      </c>
      <c r="KG191" s="76">
        <v>0</v>
      </c>
      <c r="KH191" s="76">
        <v>0</v>
      </c>
      <c r="KK191" s="6" t="s">
        <v>193</v>
      </c>
      <c r="KL191" s="6">
        <v>0.09</v>
      </c>
      <c r="KM191" s="6">
        <v>0</v>
      </c>
      <c r="KN191" s="6">
        <v>0</v>
      </c>
      <c r="KO191" s="6">
        <v>0</v>
      </c>
      <c r="KR191" s="76" t="s">
        <v>193</v>
      </c>
      <c r="KS191" s="76">
        <v>0.42</v>
      </c>
      <c r="KT191" s="76">
        <v>0</v>
      </c>
      <c r="KU191" s="76">
        <v>0.86</v>
      </c>
      <c r="KV191" s="76">
        <v>0</v>
      </c>
      <c r="KY191" s="76" t="s">
        <v>193</v>
      </c>
      <c r="KZ191" s="76">
        <v>7.0000000000000007E-2</v>
      </c>
      <c r="LA191" s="76">
        <v>0</v>
      </c>
      <c r="LB191" s="76">
        <v>0</v>
      </c>
      <c r="LC191" s="76">
        <v>0</v>
      </c>
      <c r="LF191" s="76" t="s">
        <v>193</v>
      </c>
      <c r="LG191" s="76">
        <v>0.16</v>
      </c>
      <c r="LH191" s="76">
        <v>0</v>
      </c>
      <c r="LI191" s="76">
        <v>0.32</v>
      </c>
      <c r="LJ191" s="76">
        <v>0</v>
      </c>
      <c r="LM191" s="76" t="s">
        <v>193</v>
      </c>
      <c r="LN191" s="76">
        <v>0.19</v>
      </c>
      <c r="LO191" s="76">
        <v>0</v>
      </c>
      <c r="LP191" s="76">
        <v>0.36</v>
      </c>
      <c r="LQ191" s="76">
        <v>0</v>
      </c>
      <c r="LR191" s="76"/>
      <c r="LS191" s="76"/>
      <c r="LT191" s="76" t="s">
        <v>193</v>
      </c>
      <c r="LU191" s="76">
        <v>0</v>
      </c>
      <c r="LV191" s="76">
        <v>0</v>
      </c>
      <c r="LW191" s="76">
        <v>0</v>
      </c>
      <c r="LX191" s="76">
        <v>0</v>
      </c>
      <c r="LY191" s="76"/>
      <c r="LZ191" s="76"/>
      <c r="MA191" s="76" t="s">
        <v>193</v>
      </c>
      <c r="MB191" s="76">
        <v>0.15</v>
      </c>
      <c r="MC191" s="76">
        <v>0</v>
      </c>
      <c r="MD191" s="76">
        <v>0.3</v>
      </c>
      <c r="ME191" s="76">
        <v>0</v>
      </c>
      <c r="MH191" s="76" t="s">
        <v>193</v>
      </c>
      <c r="MI191" s="76">
        <v>0.15</v>
      </c>
      <c r="MJ191" s="76">
        <v>0.33</v>
      </c>
      <c r="MK191" s="76">
        <v>0</v>
      </c>
      <c r="ML191" s="76">
        <v>0</v>
      </c>
      <c r="MM191" s="76"/>
      <c r="MN191" s="76"/>
      <c r="MO191" s="76" t="s">
        <v>193</v>
      </c>
      <c r="MP191" s="76">
        <v>0</v>
      </c>
      <c r="MQ191" s="76">
        <v>0</v>
      </c>
      <c r="MR191" s="76">
        <v>0</v>
      </c>
      <c r="MS191" s="76">
        <v>0</v>
      </c>
    </row>
    <row r="192" spans="1:357" x14ac:dyDescent="0.25">
      <c r="A192" s="1">
        <v>9.350000000000005</v>
      </c>
      <c r="B192" s="1">
        <v>9.4000000000000057</v>
      </c>
      <c r="C192" s="1" t="s">
        <v>194</v>
      </c>
      <c r="D192" s="1">
        <v>0</v>
      </c>
      <c r="E192" s="1">
        <v>0</v>
      </c>
      <c r="F192" s="1">
        <v>0</v>
      </c>
      <c r="G192" s="1">
        <v>0</v>
      </c>
      <c r="H192" s="1"/>
      <c r="I192" s="1"/>
      <c r="J192" s="1" t="s">
        <v>194</v>
      </c>
      <c r="K192" s="1">
        <v>0</v>
      </c>
      <c r="L192" s="1">
        <v>0</v>
      </c>
      <c r="M192" s="1">
        <v>0</v>
      </c>
      <c r="N192" s="1">
        <v>0</v>
      </c>
      <c r="O192" s="1"/>
      <c r="P192" s="1"/>
      <c r="Q192" s="1" t="s">
        <v>194</v>
      </c>
      <c r="R192" s="1">
        <v>0</v>
      </c>
      <c r="S192" s="1">
        <v>0</v>
      </c>
      <c r="T192" s="1">
        <v>0</v>
      </c>
      <c r="U192" s="1">
        <v>0</v>
      </c>
      <c r="V192" s="1"/>
      <c r="W192" s="1"/>
      <c r="X192" s="1" t="s">
        <v>194</v>
      </c>
      <c r="Y192" s="1">
        <v>0</v>
      </c>
      <c r="Z192" s="1">
        <v>0</v>
      </c>
      <c r="AA192" s="1">
        <v>0</v>
      </c>
      <c r="AB192" s="1">
        <v>0</v>
      </c>
      <c r="AC192" s="1"/>
      <c r="AD192" s="1"/>
      <c r="AE192" s="6" t="s">
        <v>194</v>
      </c>
      <c r="AF192" s="6">
        <v>0</v>
      </c>
      <c r="AG192" s="6">
        <v>0</v>
      </c>
      <c r="AH192" s="6">
        <v>0</v>
      </c>
      <c r="AI192" s="6">
        <v>0</v>
      </c>
      <c r="AJ192" s="1"/>
      <c r="AK192" s="1"/>
      <c r="AL192" s="6" t="s">
        <v>194</v>
      </c>
      <c r="AM192" s="6">
        <v>0</v>
      </c>
      <c r="AN192" s="6">
        <v>0</v>
      </c>
      <c r="AO192" s="6">
        <v>0</v>
      </c>
      <c r="AP192" s="6">
        <v>0</v>
      </c>
      <c r="AQ192" s="1"/>
      <c r="AR192" s="1"/>
      <c r="AS192" s="6" t="s">
        <v>194</v>
      </c>
      <c r="AT192" s="6">
        <v>0</v>
      </c>
      <c r="AU192" s="6">
        <v>0</v>
      </c>
      <c r="AV192" s="6">
        <v>0</v>
      </c>
      <c r="AW192" s="6">
        <v>0</v>
      </c>
      <c r="AZ192" s="6" t="s">
        <v>194</v>
      </c>
      <c r="BA192" s="6">
        <v>0</v>
      </c>
      <c r="BB192" s="6">
        <v>0</v>
      </c>
      <c r="BC192" s="6">
        <v>0</v>
      </c>
      <c r="BD192" s="6">
        <v>0</v>
      </c>
      <c r="BG192" s="6" t="s">
        <v>194</v>
      </c>
      <c r="BH192" s="6">
        <v>0</v>
      </c>
      <c r="BI192" s="6">
        <v>0</v>
      </c>
      <c r="BJ192" s="6">
        <v>0</v>
      </c>
      <c r="BK192" s="6">
        <v>0</v>
      </c>
      <c r="BN192" s="6" t="s">
        <v>194</v>
      </c>
      <c r="BO192" s="6">
        <v>0</v>
      </c>
      <c r="BP192" s="6">
        <v>0</v>
      </c>
      <c r="BQ192" s="6">
        <v>0</v>
      </c>
      <c r="BR192" s="6">
        <v>0</v>
      </c>
      <c r="BU192" s="6" t="s">
        <v>194</v>
      </c>
      <c r="BV192" s="6">
        <v>0</v>
      </c>
      <c r="BW192" s="6">
        <v>0</v>
      </c>
      <c r="BX192" s="6">
        <v>0</v>
      </c>
      <c r="BY192" s="6">
        <v>0</v>
      </c>
      <c r="CB192" s="6" t="s">
        <v>194</v>
      </c>
      <c r="CC192" s="6">
        <v>0</v>
      </c>
      <c r="CD192" s="6">
        <v>0</v>
      </c>
      <c r="CE192" s="6">
        <v>0</v>
      </c>
      <c r="CF192" s="6">
        <v>0</v>
      </c>
      <c r="CI192" s="6" t="s">
        <v>194</v>
      </c>
      <c r="CJ192" s="6">
        <v>0</v>
      </c>
      <c r="CK192" s="6">
        <v>0</v>
      </c>
      <c r="CL192" s="6">
        <v>0</v>
      </c>
      <c r="CM192" s="6">
        <v>0</v>
      </c>
      <c r="CP192" s="6" t="s">
        <v>194</v>
      </c>
      <c r="CQ192" s="6">
        <v>0</v>
      </c>
      <c r="CR192" s="6">
        <v>0</v>
      </c>
      <c r="CS192" s="6">
        <v>0</v>
      </c>
      <c r="CT192" s="6">
        <v>0</v>
      </c>
      <c r="CW192" s="6" t="s">
        <v>194</v>
      </c>
      <c r="CX192" s="6">
        <v>0</v>
      </c>
      <c r="CY192" s="6">
        <v>0</v>
      </c>
      <c r="CZ192" s="6">
        <v>0</v>
      </c>
      <c r="DA192" s="6">
        <v>0</v>
      </c>
      <c r="DD192" s="6" t="s">
        <v>194</v>
      </c>
      <c r="DE192" s="6">
        <v>0</v>
      </c>
      <c r="DF192" s="6">
        <v>0</v>
      </c>
      <c r="DG192" s="6">
        <v>0</v>
      </c>
      <c r="DH192" s="6">
        <v>0</v>
      </c>
      <c r="DK192" s="6" t="s">
        <v>194</v>
      </c>
      <c r="DL192" s="6">
        <v>0</v>
      </c>
      <c r="DM192" s="6">
        <v>0</v>
      </c>
      <c r="DN192" s="6">
        <v>0</v>
      </c>
      <c r="DO192" s="6">
        <v>0</v>
      </c>
      <c r="DR192" s="6" t="s">
        <v>194</v>
      </c>
      <c r="DS192" s="6">
        <v>0</v>
      </c>
      <c r="DT192" s="6">
        <v>0</v>
      </c>
      <c r="DU192" s="6">
        <v>0</v>
      </c>
      <c r="DV192" s="6">
        <v>0</v>
      </c>
      <c r="DY192" s="6" t="s">
        <v>194</v>
      </c>
      <c r="DZ192" s="6">
        <v>0</v>
      </c>
      <c r="EA192" s="6">
        <v>0</v>
      </c>
      <c r="EB192" s="6">
        <v>0</v>
      </c>
      <c r="EC192" s="6">
        <v>0</v>
      </c>
      <c r="EF192" s="6" t="s">
        <v>194</v>
      </c>
      <c r="EG192" s="6">
        <v>0</v>
      </c>
      <c r="EH192" s="6">
        <v>0</v>
      </c>
      <c r="EI192" s="6">
        <v>0</v>
      </c>
      <c r="EJ192" s="6">
        <v>0</v>
      </c>
      <c r="EM192" s="6" t="s">
        <v>194</v>
      </c>
      <c r="EN192" s="6">
        <v>0</v>
      </c>
      <c r="EO192" s="6">
        <v>0</v>
      </c>
      <c r="EP192" s="6">
        <v>0</v>
      </c>
      <c r="EQ192" s="6">
        <v>0</v>
      </c>
      <c r="ET192" s="6" t="s">
        <v>194</v>
      </c>
      <c r="EU192" s="6">
        <v>0</v>
      </c>
      <c r="EV192" s="6">
        <v>0</v>
      </c>
      <c r="EW192" s="6">
        <v>0</v>
      </c>
      <c r="EX192" s="6">
        <v>0</v>
      </c>
      <c r="FA192" s="6" t="s">
        <v>194</v>
      </c>
      <c r="FB192" s="6">
        <v>0</v>
      </c>
      <c r="FC192" s="6">
        <v>0</v>
      </c>
      <c r="FD192" s="6">
        <v>0</v>
      </c>
      <c r="FE192" s="6">
        <v>0</v>
      </c>
      <c r="FH192" s="6" t="s">
        <v>194</v>
      </c>
      <c r="FI192" s="6">
        <v>0</v>
      </c>
      <c r="FJ192" s="6">
        <v>0</v>
      </c>
      <c r="FK192" s="6">
        <v>0</v>
      </c>
      <c r="FL192" s="6">
        <v>0</v>
      </c>
      <c r="FO192" s="6" t="s">
        <v>194</v>
      </c>
      <c r="FP192" s="6">
        <v>0</v>
      </c>
      <c r="FQ192" s="6">
        <v>0</v>
      </c>
      <c r="FR192" s="6">
        <v>0</v>
      </c>
      <c r="FS192" s="6">
        <v>0</v>
      </c>
      <c r="FV192" s="6" t="s">
        <v>194</v>
      </c>
      <c r="FW192" s="6">
        <v>0</v>
      </c>
      <c r="FX192" s="6">
        <v>0</v>
      </c>
      <c r="FY192" s="6">
        <v>0</v>
      </c>
      <c r="FZ192" s="6">
        <v>0</v>
      </c>
      <c r="GC192" s="6" t="s">
        <v>194</v>
      </c>
      <c r="GD192" s="6">
        <v>0</v>
      </c>
      <c r="GE192" s="6">
        <v>0</v>
      </c>
      <c r="GF192" s="6">
        <v>0</v>
      </c>
      <c r="GG192" s="6">
        <v>0</v>
      </c>
      <c r="GJ192" s="58" t="s">
        <v>194</v>
      </c>
      <c r="GK192" s="58">
        <v>0</v>
      </c>
      <c r="GL192" s="58">
        <v>0</v>
      </c>
      <c r="GM192" s="58">
        <v>0</v>
      </c>
      <c r="GN192" s="58">
        <v>0</v>
      </c>
      <c r="GQ192" s="58" t="s">
        <v>194</v>
      </c>
      <c r="GR192" s="58">
        <v>0</v>
      </c>
      <c r="GS192" s="58">
        <v>0</v>
      </c>
      <c r="GT192" s="58">
        <v>0</v>
      </c>
      <c r="GU192" s="58">
        <v>0</v>
      </c>
      <c r="GX192" s="62" t="s">
        <v>194</v>
      </c>
      <c r="GY192" s="62">
        <v>0</v>
      </c>
      <c r="GZ192" s="62">
        <v>0</v>
      </c>
      <c r="HA192" s="62">
        <v>0</v>
      </c>
      <c r="HB192" s="62">
        <v>0</v>
      </c>
      <c r="HE192" s="66" t="s">
        <v>194</v>
      </c>
      <c r="HF192" s="66">
        <v>0</v>
      </c>
      <c r="HG192" s="66">
        <v>0</v>
      </c>
      <c r="HH192" s="66">
        <v>0</v>
      </c>
      <c r="HI192" s="66">
        <v>0</v>
      </c>
      <c r="HL192" s="66" t="s">
        <v>194</v>
      </c>
      <c r="HM192" s="66">
        <v>0</v>
      </c>
      <c r="HN192" s="66">
        <v>0</v>
      </c>
      <c r="HO192" s="66">
        <v>0</v>
      </c>
      <c r="HP192" s="66">
        <v>0</v>
      </c>
      <c r="HS192" s="66" t="s">
        <v>194</v>
      </c>
      <c r="HT192" s="66">
        <v>0</v>
      </c>
      <c r="HU192" s="66">
        <v>0</v>
      </c>
      <c r="HV192" s="66">
        <v>0</v>
      </c>
      <c r="HW192" s="66">
        <v>0</v>
      </c>
      <c r="HZ192" s="66" t="s">
        <v>194</v>
      </c>
      <c r="IA192" s="75">
        <v>0</v>
      </c>
      <c r="IB192" s="75">
        <v>0</v>
      </c>
      <c r="IC192" s="75">
        <v>0</v>
      </c>
      <c r="ID192" s="75">
        <v>0</v>
      </c>
      <c r="IG192" s="66" t="s">
        <v>194</v>
      </c>
      <c r="IH192" s="66">
        <v>0</v>
      </c>
      <c r="II192" s="66">
        <v>0</v>
      </c>
      <c r="IJ192" s="66">
        <v>0</v>
      </c>
      <c r="IK192" s="66">
        <v>0</v>
      </c>
      <c r="IN192" s="66" t="s">
        <v>194</v>
      </c>
      <c r="IO192" s="66">
        <v>0</v>
      </c>
      <c r="IP192" s="66">
        <v>0</v>
      </c>
      <c r="IQ192" s="66">
        <v>0</v>
      </c>
      <c r="IR192" s="66">
        <v>0</v>
      </c>
      <c r="IU192" s="66" t="s">
        <v>194</v>
      </c>
      <c r="IV192" s="66">
        <v>0</v>
      </c>
      <c r="IW192" s="66">
        <v>0</v>
      </c>
      <c r="IX192" s="66">
        <v>0</v>
      </c>
      <c r="IY192" s="66">
        <v>0</v>
      </c>
      <c r="JB192" s="66" t="s">
        <v>194</v>
      </c>
      <c r="JC192" s="76">
        <v>0</v>
      </c>
      <c r="JD192" s="76">
        <v>0</v>
      </c>
      <c r="JE192" s="76">
        <v>0</v>
      </c>
      <c r="JF192" s="76">
        <v>0</v>
      </c>
      <c r="JI192" s="66" t="s">
        <v>194</v>
      </c>
      <c r="JJ192" s="66">
        <v>0</v>
      </c>
      <c r="JK192" s="66">
        <v>0</v>
      </c>
      <c r="JL192" s="66">
        <v>0</v>
      </c>
      <c r="JM192" s="66">
        <v>0</v>
      </c>
      <c r="JP192" s="72" t="s">
        <v>194</v>
      </c>
      <c r="JQ192" s="72">
        <v>0</v>
      </c>
      <c r="JR192" s="72">
        <v>0</v>
      </c>
      <c r="JS192" s="72">
        <v>0</v>
      </c>
      <c r="JT192" s="72">
        <v>0</v>
      </c>
      <c r="JW192" s="76" t="s">
        <v>194</v>
      </c>
      <c r="JX192" s="76">
        <v>0</v>
      </c>
      <c r="JY192" s="76">
        <v>0</v>
      </c>
      <c r="JZ192" s="76">
        <v>0</v>
      </c>
      <c r="KA192" s="76">
        <v>0</v>
      </c>
      <c r="KD192" s="76" t="s">
        <v>194</v>
      </c>
      <c r="KE192" s="76">
        <v>0</v>
      </c>
      <c r="KF192" s="76">
        <v>0</v>
      </c>
      <c r="KG192" s="76">
        <v>0</v>
      </c>
      <c r="KH192" s="76">
        <v>0</v>
      </c>
      <c r="KK192" s="6" t="s">
        <v>194</v>
      </c>
      <c r="KL192" s="6">
        <v>0</v>
      </c>
      <c r="KM192" s="6">
        <v>0</v>
      </c>
      <c r="KN192" s="6">
        <v>0</v>
      </c>
      <c r="KO192" s="6">
        <v>0</v>
      </c>
      <c r="KR192" s="76" t="s">
        <v>194</v>
      </c>
      <c r="KS192" s="76">
        <v>0</v>
      </c>
      <c r="KT192" s="76">
        <v>0</v>
      </c>
      <c r="KU192" s="76">
        <v>0</v>
      </c>
      <c r="KV192" s="76">
        <v>0</v>
      </c>
      <c r="KY192" s="76" t="s">
        <v>194</v>
      </c>
      <c r="KZ192" s="76">
        <v>0</v>
      </c>
      <c r="LA192" s="76">
        <v>0</v>
      </c>
      <c r="LB192" s="76">
        <v>0</v>
      </c>
      <c r="LC192" s="76">
        <v>0</v>
      </c>
      <c r="LF192" s="76" t="s">
        <v>194</v>
      </c>
      <c r="LG192" s="76">
        <v>0</v>
      </c>
      <c r="LH192" s="76">
        <v>0</v>
      </c>
      <c r="LI192" s="76">
        <v>0</v>
      </c>
      <c r="LJ192" s="76">
        <v>0</v>
      </c>
      <c r="LM192" s="76" t="s">
        <v>194</v>
      </c>
      <c r="LN192" s="76">
        <v>0.14000000000000001</v>
      </c>
      <c r="LO192" s="76">
        <v>0.55000000000000004</v>
      </c>
      <c r="LP192" s="76">
        <v>0</v>
      </c>
      <c r="LQ192" s="76">
        <v>0</v>
      </c>
      <c r="LR192" s="76"/>
      <c r="LS192" s="76"/>
      <c r="LT192" s="76" t="s">
        <v>194</v>
      </c>
      <c r="LU192" s="76">
        <v>0</v>
      </c>
      <c r="LV192" s="76">
        <v>0</v>
      </c>
      <c r="LW192" s="76">
        <v>0</v>
      </c>
      <c r="LX192" s="76">
        <v>0</v>
      </c>
      <c r="LY192" s="76"/>
      <c r="LZ192" s="76"/>
      <c r="MA192" s="76" t="s">
        <v>194</v>
      </c>
      <c r="MB192" s="76">
        <v>0</v>
      </c>
      <c r="MC192" s="76">
        <v>0</v>
      </c>
      <c r="MD192" s="76">
        <v>0</v>
      </c>
      <c r="ME192" s="76">
        <v>0</v>
      </c>
      <c r="MH192" s="76" t="s">
        <v>194</v>
      </c>
      <c r="MI192" s="76">
        <v>0</v>
      </c>
      <c r="MJ192" s="76">
        <v>0</v>
      </c>
      <c r="MK192" s="76">
        <v>0</v>
      </c>
      <c r="ML192" s="76">
        <v>0</v>
      </c>
      <c r="MM192" s="76"/>
      <c r="MN192" s="76"/>
      <c r="MO192" s="76" t="s">
        <v>194</v>
      </c>
      <c r="MP192" s="76">
        <v>0</v>
      </c>
      <c r="MQ192" s="76">
        <v>0</v>
      </c>
      <c r="MR192" s="76">
        <v>0</v>
      </c>
      <c r="MS192" s="76">
        <v>0</v>
      </c>
    </row>
    <row r="193" spans="1:357" x14ac:dyDescent="0.25">
      <c r="A193" s="1">
        <v>9.4</v>
      </c>
      <c r="B193" s="1">
        <v>9.4500000000000064</v>
      </c>
      <c r="C193" s="1" t="s">
        <v>195</v>
      </c>
      <c r="D193" s="1">
        <v>0</v>
      </c>
      <c r="E193" s="1">
        <v>0</v>
      </c>
      <c r="F193" s="1">
        <v>0</v>
      </c>
      <c r="G193" s="1">
        <v>0</v>
      </c>
      <c r="H193" s="1"/>
      <c r="I193" s="1"/>
      <c r="J193" s="1" t="s">
        <v>195</v>
      </c>
      <c r="K193" s="1">
        <v>0</v>
      </c>
      <c r="L193" s="1">
        <v>0</v>
      </c>
      <c r="M193" s="1">
        <v>0</v>
      </c>
      <c r="N193" s="1">
        <v>0</v>
      </c>
      <c r="O193" s="1"/>
      <c r="P193" s="1"/>
      <c r="Q193" s="1" t="s">
        <v>195</v>
      </c>
      <c r="R193" s="1">
        <v>0</v>
      </c>
      <c r="S193" s="1">
        <v>0</v>
      </c>
      <c r="T193" s="1">
        <v>0</v>
      </c>
      <c r="U193" s="1">
        <v>0</v>
      </c>
      <c r="V193" s="1"/>
      <c r="W193" s="1"/>
      <c r="X193" s="1" t="s">
        <v>195</v>
      </c>
      <c r="Y193" s="1">
        <v>0</v>
      </c>
      <c r="Z193" s="1">
        <v>0</v>
      </c>
      <c r="AA193" s="1">
        <v>0</v>
      </c>
      <c r="AB193" s="1">
        <v>0</v>
      </c>
      <c r="AC193" s="1"/>
      <c r="AD193" s="1"/>
      <c r="AE193" s="6" t="s">
        <v>195</v>
      </c>
      <c r="AF193" s="6">
        <v>0</v>
      </c>
      <c r="AG193" s="6">
        <v>0</v>
      </c>
      <c r="AH193" s="6">
        <v>0</v>
      </c>
      <c r="AI193" s="6">
        <v>0</v>
      </c>
      <c r="AJ193" s="1"/>
      <c r="AK193" s="1"/>
      <c r="AL193" s="6" t="s">
        <v>195</v>
      </c>
      <c r="AM193" s="6">
        <v>0</v>
      </c>
      <c r="AN193" s="6">
        <v>0</v>
      </c>
      <c r="AO193" s="6">
        <v>0</v>
      </c>
      <c r="AP193" s="6">
        <v>0</v>
      </c>
      <c r="AQ193" s="1"/>
      <c r="AR193" s="1"/>
      <c r="AS193" s="6" t="s">
        <v>195</v>
      </c>
      <c r="AT193" s="6">
        <v>0.15</v>
      </c>
      <c r="AU193" s="6">
        <v>0</v>
      </c>
      <c r="AV193" s="6">
        <v>0.3</v>
      </c>
      <c r="AW193" s="6">
        <v>0</v>
      </c>
      <c r="AZ193" s="6" t="s">
        <v>195</v>
      </c>
      <c r="BA193" s="6">
        <v>0</v>
      </c>
      <c r="BB193" s="6">
        <v>0</v>
      </c>
      <c r="BC193" s="6">
        <v>0</v>
      </c>
      <c r="BD193" s="6">
        <v>0</v>
      </c>
      <c r="BG193" s="6" t="s">
        <v>195</v>
      </c>
      <c r="BH193" s="6">
        <v>0</v>
      </c>
      <c r="BI193" s="6">
        <v>0</v>
      </c>
      <c r="BJ193" s="6">
        <v>0</v>
      </c>
      <c r="BK193" s="6">
        <v>0</v>
      </c>
      <c r="BN193" s="6" t="s">
        <v>195</v>
      </c>
      <c r="BO193" s="6">
        <v>0</v>
      </c>
      <c r="BP193" s="6">
        <v>0</v>
      </c>
      <c r="BQ193" s="6">
        <v>0</v>
      </c>
      <c r="BR193" s="6">
        <v>0</v>
      </c>
      <c r="BU193" s="6" t="s">
        <v>195</v>
      </c>
      <c r="BV193" s="6">
        <v>0</v>
      </c>
      <c r="BW193" s="6">
        <v>0</v>
      </c>
      <c r="BX193" s="6">
        <v>0</v>
      </c>
      <c r="BY193" s="6">
        <v>0</v>
      </c>
      <c r="CB193" s="6" t="s">
        <v>195</v>
      </c>
      <c r="CC193" s="6">
        <v>0.03</v>
      </c>
      <c r="CD193" s="6">
        <v>0</v>
      </c>
      <c r="CE193" s="6">
        <v>0.06</v>
      </c>
      <c r="CF193" s="6">
        <v>0</v>
      </c>
      <c r="CI193" s="6" t="s">
        <v>195</v>
      </c>
      <c r="CJ193" s="6">
        <v>0.05</v>
      </c>
      <c r="CK193" s="6">
        <v>0.16</v>
      </c>
      <c r="CL193" s="6">
        <v>0</v>
      </c>
      <c r="CM193" s="6">
        <v>0</v>
      </c>
      <c r="CP193" s="6" t="s">
        <v>195</v>
      </c>
      <c r="CQ193" s="6">
        <v>0</v>
      </c>
      <c r="CR193" s="6">
        <v>0</v>
      </c>
      <c r="CS193" s="6">
        <v>0</v>
      </c>
      <c r="CT193" s="6">
        <v>0</v>
      </c>
      <c r="CW193" s="6" t="s">
        <v>195</v>
      </c>
      <c r="CX193" s="6">
        <v>0</v>
      </c>
      <c r="CY193" s="6">
        <v>0</v>
      </c>
      <c r="CZ193" s="6">
        <v>0</v>
      </c>
      <c r="DA193" s="6">
        <v>0</v>
      </c>
      <c r="DD193" s="6" t="s">
        <v>195</v>
      </c>
      <c r="DE193" s="6">
        <v>0</v>
      </c>
      <c r="DF193" s="6">
        <v>0</v>
      </c>
      <c r="DG193" s="6">
        <v>0</v>
      </c>
      <c r="DH193" s="6">
        <v>0</v>
      </c>
      <c r="DK193" s="6" t="s">
        <v>195</v>
      </c>
      <c r="DL193" s="6">
        <v>0</v>
      </c>
      <c r="DM193" s="6">
        <v>0</v>
      </c>
      <c r="DN193" s="6">
        <v>0</v>
      </c>
      <c r="DO193" s="6">
        <v>0</v>
      </c>
      <c r="DR193" s="6" t="s">
        <v>195</v>
      </c>
      <c r="DS193" s="6">
        <v>0</v>
      </c>
      <c r="DT193" s="6">
        <v>0</v>
      </c>
      <c r="DU193" s="6">
        <v>0</v>
      </c>
      <c r="DV193" s="6">
        <v>0</v>
      </c>
      <c r="DY193" s="6" t="s">
        <v>195</v>
      </c>
      <c r="DZ193" s="6">
        <v>0</v>
      </c>
      <c r="EA193" s="6">
        <v>0</v>
      </c>
      <c r="EB193" s="6">
        <v>0</v>
      </c>
      <c r="EC193" s="6">
        <v>0</v>
      </c>
      <c r="EF193" s="6" t="s">
        <v>195</v>
      </c>
      <c r="EG193" s="6">
        <v>0</v>
      </c>
      <c r="EH193" s="6">
        <v>0</v>
      </c>
      <c r="EI193" s="6">
        <v>0</v>
      </c>
      <c r="EJ193" s="6">
        <v>0</v>
      </c>
      <c r="EM193" s="6" t="s">
        <v>195</v>
      </c>
      <c r="EN193" s="6">
        <v>0</v>
      </c>
      <c r="EO193" s="6">
        <v>0</v>
      </c>
      <c r="EP193" s="6">
        <v>0</v>
      </c>
      <c r="EQ193" s="6">
        <v>0</v>
      </c>
      <c r="ET193" s="6" t="s">
        <v>195</v>
      </c>
      <c r="EU193" s="6">
        <v>0</v>
      </c>
      <c r="EV193" s="6">
        <v>0</v>
      </c>
      <c r="EW193" s="6">
        <v>0</v>
      </c>
      <c r="EX193" s="6">
        <v>0</v>
      </c>
      <c r="FA193" s="6" t="s">
        <v>195</v>
      </c>
      <c r="FB193" s="6">
        <v>0</v>
      </c>
      <c r="FC193" s="6">
        <v>0</v>
      </c>
      <c r="FD193" s="6">
        <v>0</v>
      </c>
      <c r="FE193" s="6">
        <v>0</v>
      </c>
      <c r="FH193" s="6" t="s">
        <v>195</v>
      </c>
      <c r="FI193" s="6">
        <v>0</v>
      </c>
      <c r="FJ193" s="6">
        <v>0</v>
      </c>
      <c r="FK193" s="6">
        <v>0</v>
      </c>
      <c r="FL193" s="6">
        <v>0</v>
      </c>
      <c r="FO193" s="6" t="s">
        <v>195</v>
      </c>
      <c r="FP193" s="6">
        <v>0</v>
      </c>
      <c r="FQ193" s="6">
        <v>0</v>
      </c>
      <c r="FR193" s="6">
        <v>0</v>
      </c>
      <c r="FS193" s="6">
        <v>0</v>
      </c>
      <c r="FV193" s="6" t="s">
        <v>195</v>
      </c>
      <c r="FW193" s="6">
        <v>0.06</v>
      </c>
      <c r="FX193" s="6">
        <v>0</v>
      </c>
      <c r="FY193" s="6">
        <v>0.09</v>
      </c>
      <c r="FZ193" s="6">
        <v>0</v>
      </c>
      <c r="GC193" s="6" t="s">
        <v>195</v>
      </c>
      <c r="GD193" s="6">
        <v>0</v>
      </c>
      <c r="GE193" s="6">
        <v>0</v>
      </c>
      <c r="GF193" s="6">
        <v>0</v>
      </c>
      <c r="GG193" s="6">
        <v>0</v>
      </c>
      <c r="GJ193" s="58" t="s">
        <v>195</v>
      </c>
      <c r="GK193" s="58">
        <v>0</v>
      </c>
      <c r="GL193" s="58">
        <v>0</v>
      </c>
      <c r="GM193" s="58">
        <v>0</v>
      </c>
      <c r="GN193" s="58">
        <v>0</v>
      </c>
      <c r="GQ193" s="58" t="s">
        <v>195</v>
      </c>
      <c r="GR193" s="58">
        <v>0</v>
      </c>
      <c r="GS193" s="58">
        <v>0</v>
      </c>
      <c r="GT193" s="58">
        <v>0</v>
      </c>
      <c r="GU193" s="58">
        <v>0</v>
      </c>
      <c r="GX193" s="62" t="s">
        <v>195</v>
      </c>
      <c r="GY193" s="62">
        <v>0</v>
      </c>
      <c r="GZ193" s="62">
        <v>0</v>
      </c>
      <c r="HA193" s="62">
        <v>0</v>
      </c>
      <c r="HB193" s="62">
        <v>0</v>
      </c>
      <c r="HE193" s="66" t="s">
        <v>195</v>
      </c>
      <c r="HF193" s="66">
        <v>0</v>
      </c>
      <c r="HG193" s="66">
        <v>0</v>
      </c>
      <c r="HH193" s="66">
        <v>0</v>
      </c>
      <c r="HI193" s="66">
        <v>0</v>
      </c>
      <c r="HL193" s="66" t="s">
        <v>195</v>
      </c>
      <c r="HM193" s="66">
        <v>0</v>
      </c>
      <c r="HN193" s="66">
        <v>0</v>
      </c>
      <c r="HO193" s="66">
        <v>0</v>
      </c>
      <c r="HP193" s="66">
        <v>0</v>
      </c>
      <c r="HS193" s="66" t="s">
        <v>195</v>
      </c>
      <c r="HT193" s="66">
        <v>0</v>
      </c>
      <c r="HU193" s="66">
        <v>0</v>
      </c>
      <c r="HV193" s="66">
        <v>0</v>
      </c>
      <c r="HW193" s="66">
        <v>0</v>
      </c>
      <c r="HZ193" s="66" t="s">
        <v>195</v>
      </c>
      <c r="IA193" s="75">
        <v>0.05</v>
      </c>
      <c r="IB193" s="75">
        <v>0</v>
      </c>
      <c r="IC193" s="75">
        <v>0.09</v>
      </c>
      <c r="ID193" s="75">
        <v>0</v>
      </c>
      <c r="IG193" s="66" t="s">
        <v>195</v>
      </c>
      <c r="IH193" s="66">
        <v>0</v>
      </c>
      <c r="II193" s="66">
        <v>0</v>
      </c>
      <c r="IJ193" s="66">
        <v>0</v>
      </c>
      <c r="IK193" s="66">
        <v>0</v>
      </c>
      <c r="IN193" s="66" t="s">
        <v>195</v>
      </c>
      <c r="IO193" s="66">
        <v>0</v>
      </c>
      <c r="IP193" s="66">
        <v>0</v>
      </c>
      <c r="IQ193" s="66">
        <v>0</v>
      </c>
      <c r="IR193" s="66">
        <v>0</v>
      </c>
      <c r="IU193" s="66" t="s">
        <v>195</v>
      </c>
      <c r="IV193" s="66">
        <v>0</v>
      </c>
      <c r="IW193" s="66">
        <v>0</v>
      </c>
      <c r="IX193" s="66">
        <v>0</v>
      </c>
      <c r="IY193" s="66">
        <v>0</v>
      </c>
      <c r="JB193" s="66" t="s">
        <v>195</v>
      </c>
      <c r="JC193" s="76">
        <v>0</v>
      </c>
      <c r="JD193" s="76">
        <v>0</v>
      </c>
      <c r="JE193" s="76">
        <v>0</v>
      </c>
      <c r="JF193" s="76">
        <v>0</v>
      </c>
      <c r="JI193" s="66" t="s">
        <v>195</v>
      </c>
      <c r="JJ193" s="66">
        <v>0</v>
      </c>
      <c r="JK193" s="66">
        <v>0</v>
      </c>
      <c r="JL193" s="66">
        <v>0</v>
      </c>
      <c r="JM193" s="66">
        <v>0</v>
      </c>
      <c r="JP193" s="72" t="s">
        <v>195</v>
      </c>
      <c r="JQ193" s="72">
        <v>0</v>
      </c>
      <c r="JR193" s="72">
        <v>0</v>
      </c>
      <c r="JS193" s="72">
        <v>0</v>
      </c>
      <c r="JT193" s="72">
        <v>0</v>
      </c>
      <c r="JW193" s="76" t="s">
        <v>195</v>
      </c>
      <c r="JX193" s="76">
        <v>0.03</v>
      </c>
      <c r="JY193" s="76">
        <v>0.1</v>
      </c>
      <c r="JZ193" s="76">
        <v>0</v>
      </c>
      <c r="KA193" s="76">
        <v>0</v>
      </c>
      <c r="KD193" s="76" t="s">
        <v>195</v>
      </c>
      <c r="KE193" s="76">
        <v>0</v>
      </c>
      <c r="KF193" s="76">
        <v>0</v>
      </c>
      <c r="KG193" s="76">
        <v>0</v>
      </c>
      <c r="KH193" s="76">
        <v>0</v>
      </c>
      <c r="KK193" s="6" t="s">
        <v>195</v>
      </c>
      <c r="KL193" s="6">
        <v>0</v>
      </c>
      <c r="KM193" s="6">
        <v>0</v>
      </c>
      <c r="KN193" s="6">
        <v>0</v>
      </c>
      <c r="KO193" s="6">
        <v>0</v>
      </c>
      <c r="KR193" s="76" t="s">
        <v>195</v>
      </c>
      <c r="KS193" s="76">
        <v>0</v>
      </c>
      <c r="KT193" s="76">
        <v>0</v>
      </c>
      <c r="KU193" s="76">
        <v>0</v>
      </c>
      <c r="KV193" s="76">
        <v>0</v>
      </c>
      <c r="KY193" s="76" t="s">
        <v>195</v>
      </c>
      <c r="KZ193" s="76">
        <v>0</v>
      </c>
      <c r="LA193" s="76">
        <v>0</v>
      </c>
      <c r="LB193" s="76">
        <v>0</v>
      </c>
      <c r="LC193" s="76">
        <v>0</v>
      </c>
      <c r="LF193" s="76" t="s">
        <v>195</v>
      </c>
      <c r="LG193" s="76">
        <v>0</v>
      </c>
      <c r="LH193" s="76">
        <v>0</v>
      </c>
      <c r="LI193" s="76">
        <v>0</v>
      </c>
      <c r="LJ193" s="76">
        <v>0</v>
      </c>
      <c r="LM193" s="76" t="s">
        <v>195</v>
      </c>
      <c r="LN193" s="76">
        <v>0</v>
      </c>
      <c r="LO193" s="76">
        <v>0</v>
      </c>
      <c r="LP193" s="76">
        <v>0</v>
      </c>
      <c r="LQ193" s="76">
        <v>0</v>
      </c>
      <c r="LR193" s="76"/>
      <c r="LS193" s="76"/>
      <c r="LT193" s="76" t="s">
        <v>195</v>
      </c>
      <c r="LU193" s="76">
        <v>0</v>
      </c>
      <c r="LV193" s="76">
        <v>0</v>
      </c>
      <c r="LW193" s="76">
        <v>0</v>
      </c>
      <c r="LX193" s="76">
        <v>0</v>
      </c>
      <c r="LY193" s="76"/>
      <c r="LZ193" s="76"/>
      <c r="MA193" s="76" t="s">
        <v>195</v>
      </c>
      <c r="MB193" s="76">
        <v>0</v>
      </c>
      <c r="MC193" s="76">
        <v>0</v>
      </c>
      <c r="MD193" s="76">
        <v>0</v>
      </c>
      <c r="ME193" s="76">
        <v>0</v>
      </c>
      <c r="MH193" s="76" t="s">
        <v>195</v>
      </c>
      <c r="MI193" s="76">
        <v>0</v>
      </c>
      <c r="MJ193" s="76">
        <v>0</v>
      </c>
      <c r="MK193" s="76">
        <v>0</v>
      </c>
      <c r="ML193" s="76">
        <v>0</v>
      </c>
      <c r="MM193" s="76"/>
      <c r="MN193" s="76"/>
      <c r="MO193" s="76" t="s">
        <v>195</v>
      </c>
      <c r="MP193" s="76">
        <v>0</v>
      </c>
      <c r="MQ193" s="76">
        <v>0</v>
      </c>
      <c r="MR193" s="76">
        <v>0</v>
      </c>
      <c r="MS193" s="76">
        <v>0</v>
      </c>
    </row>
    <row r="194" spans="1:357" x14ac:dyDescent="0.25">
      <c r="A194" s="1">
        <v>9.4499999999999993</v>
      </c>
      <c r="B194" s="1">
        <v>9.5000000000000071</v>
      </c>
      <c r="C194" s="1" t="s">
        <v>196</v>
      </c>
      <c r="D194" s="1">
        <v>0</v>
      </c>
      <c r="E194" s="1">
        <v>0</v>
      </c>
      <c r="F194" s="1">
        <v>0</v>
      </c>
      <c r="G194" s="1">
        <v>0</v>
      </c>
      <c r="H194" s="1"/>
      <c r="I194" s="1"/>
      <c r="J194" s="1" t="s">
        <v>196</v>
      </c>
      <c r="K194" s="1">
        <v>0</v>
      </c>
      <c r="L194" s="1">
        <v>0</v>
      </c>
      <c r="M194" s="1">
        <v>0</v>
      </c>
      <c r="N194" s="1">
        <v>0</v>
      </c>
      <c r="O194" s="1"/>
      <c r="P194" s="1"/>
      <c r="Q194" s="1" t="s">
        <v>196</v>
      </c>
      <c r="R194" s="1">
        <v>0</v>
      </c>
      <c r="S194" s="1">
        <v>0</v>
      </c>
      <c r="T194" s="1">
        <v>0</v>
      </c>
      <c r="U194" s="1">
        <v>0</v>
      </c>
      <c r="V194" s="1"/>
      <c r="W194" s="1"/>
      <c r="X194" s="1" t="s">
        <v>196</v>
      </c>
      <c r="Y194" s="1">
        <v>0</v>
      </c>
      <c r="Z194" s="1">
        <v>0</v>
      </c>
      <c r="AA194" s="1">
        <v>0</v>
      </c>
      <c r="AB194" s="1">
        <v>0</v>
      </c>
      <c r="AC194" s="1"/>
      <c r="AD194" s="1"/>
      <c r="AE194" s="6" t="s">
        <v>196</v>
      </c>
      <c r="AF194" s="6">
        <v>0</v>
      </c>
      <c r="AG194" s="6">
        <v>0</v>
      </c>
      <c r="AH194" s="6">
        <v>0</v>
      </c>
      <c r="AI194" s="6">
        <v>0</v>
      </c>
      <c r="AJ194" s="1"/>
      <c r="AK194" s="1"/>
      <c r="AL194" s="6" t="s">
        <v>196</v>
      </c>
      <c r="AM194" s="6">
        <v>0</v>
      </c>
      <c r="AN194" s="6">
        <v>0</v>
      </c>
      <c r="AO194" s="6">
        <v>0</v>
      </c>
      <c r="AP194" s="6">
        <v>0</v>
      </c>
      <c r="AQ194" s="1"/>
      <c r="AR194" s="1"/>
      <c r="AS194" s="6" t="s">
        <v>196</v>
      </c>
      <c r="AT194" s="6">
        <v>0.24</v>
      </c>
      <c r="AU194" s="6">
        <v>0</v>
      </c>
      <c r="AV194" s="6">
        <v>0</v>
      </c>
      <c r="AW194" s="6">
        <v>0</v>
      </c>
      <c r="AZ194" s="6" t="s">
        <v>196</v>
      </c>
      <c r="BA194" s="6">
        <v>0</v>
      </c>
      <c r="BB194" s="6">
        <v>0</v>
      </c>
      <c r="BC194" s="6">
        <v>0</v>
      </c>
      <c r="BD194" s="6">
        <v>0</v>
      </c>
      <c r="BG194" s="6" t="s">
        <v>196</v>
      </c>
      <c r="BH194" s="6">
        <v>0.03</v>
      </c>
      <c r="BI194" s="6">
        <v>0.13</v>
      </c>
      <c r="BJ194" s="6">
        <v>0</v>
      </c>
      <c r="BK194" s="6">
        <v>0</v>
      </c>
      <c r="BN194" s="6" t="s">
        <v>196</v>
      </c>
      <c r="BO194" s="6">
        <v>0</v>
      </c>
      <c r="BP194" s="6">
        <v>0</v>
      </c>
      <c r="BQ194" s="6">
        <v>0</v>
      </c>
      <c r="BR194" s="6">
        <v>0</v>
      </c>
      <c r="BU194" s="6" t="s">
        <v>196</v>
      </c>
      <c r="BV194" s="6">
        <v>0</v>
      </c>
      <c r="BW194" s="6">
        <v>0</v>
      </c>
      <c r="BX194" s="6">
        <v>0</v>
      </c>
      <c r="BY194" s="6">
        <v>0</v>
      </c>
      <c r="CB194" s="6" t="s">
        <v>196</v>
      </c>
      <c r="CC194" s="6">
        <v>0</v>
      </c>
      <c r="CD194" s="6">
        <v>0</v>
      </c>
      <c r="CE194" s="6">
        <v>0</v>
      </c>
      <c r="CF194" s="6">
        <v>0</v>
      </c>
      <c r="CI194" s="6" t="s">
        <v>196</v>
      </c>
      <c r="CJ194" s="6">
        <v>0</v>
      </c>
      <c r="CK194" s="6">
        <v>0</v>
      </c>
      <c r="CL194" s="6">
        <v>0</v>
      </c>
      <c r="CM194" s="6">
        <v>0</v>
      </c>
      <c r="CP194" s="6" t="s">
        <v>196</v>
      </c>
      <c r="CQ194" s="6">
        <v>0.03</v>
      </c>
      <c r="CR194" s="6">
        <v>0.1</v>
      </c>
      <c r="CS194" s="6">
        <v>0</v>
      </c>
      <c r="CT194" s="6">
        <v>0</v>
      </c>
      <c r="CW194" s="6" t="s">
        <v>196</v>
      </c>
      <c r="CX194" s="6">
        <v>0</v>
      </c>
      <c r="CY194" s="6">
        <v>0</v>
      </c>
      <c r="CZ194" s="6">
        <v>0</v>
      </c>
      <c r="DA194" s="6">
        <v>0</v>
      </c>
      <c r="DD194" s="6" t="s">
        <v>196</v>
      </c>
      <c r="DE194" s="6">
        <v>0</v>
      </c>
      <c r="DF194" s="6">
        <v>0</v>
      </c>
      <c r="DG194" s="6">
        <v>0</v>
      </c>
      <c r="DH194" s="6">
        <v>0</v>
      </c>
      <c r="DK194" s="6" t="s">
        <v>196</v>
      </c>
      <c r="DL194" s="6">
        <v>0</v>
      </c>
      <c r="DM194" s="6">
        <v>0</v>
      </c>
      <c r="DN194" s="6">
        <v>0</v>
      </c>
      <c r="DO194" s="6">
        <v>0</v>
      </c>
      <c r="DR194" s="6" t="s">
        <v>196</v>
      </c>
      <c r="DS194" s="6">
        <v>0.31</v>
      </c>
      <c r="DT194" s="6">
        <v>0.34</v>
      </c>
      <c r="DU194" s="6">
        <v>0.41</v>
      </c>
      <c r="DV194" s="6">
        <v>0</v>
      </c>
      <c r="DY194" s="6" t="s">
        <v>196</v>
      </c>
      <c r="DZ194" s="6">
        <v>0.16</v>
      </c>
      <c r="EA194" s="6">
        <v>0.13</v>
      </c>
      <c r="EB194" s="6">
        <v>0</v>
      </c>
      <c r="EC194" s="6">
        <v>0</v>
      </c>
      <c r="EF194" s="6" t="s">
        <v>196</v>
      </c>
      <c r="EG194" s="6">
        <v>0</v>
      </c>
      <c r="EH194" s="6">
        <v>0</v>
      </c>
      <c r="EI194" s="6">
        <v>0</v>
      </c>
      <c r="EJ194" s="6">
        <v>0</v>
      </c>
      <c r="EM194" s="6" t="s">
        <v>196</v>
      </c>
      <c r="EN194" s="6">
        <v>0</v>
      </c>
      <c r="EO194" s="6">
        <v>0</v>
      </c>
      <c r="EP194" s="6">
        <v>0</v>
      </c>
      <c r="EQ194" s="6">
        <v>0</v>
      </c>
      <c r="ET194" s="6" t="s">
        <v>196</v>
      </c>
      <c r="EU194" s="6">
        <v>0</v>
      </c>
      <c r="EV194" s="6">
        <v>0</v>
      </c>
      <c r="EW194" s="6">
        <v>0</v>
      </c>
      <c r="EX194" s="6">
        <v>0</v>
      </c>
      <c r="FA194" s="6" t="s">
        <v>196</v>
      </c>
      <c r="FB194" s="6">
        <v>0</v>
      </c>
      <c r="FC194" s="6">
        <v>0</v>
      </c>
      <c r="FD194" s="6">
        <v>0</v>
      </c>
      <c r="FE194" s="6">
        <v>0</v>
      </c>
      <c r="FH194" s="6" t="s">
        <v>196</v>
      </c>
      <c r="FI194" s="6">
        <v>0</v>
      </c>
      <c r="FJ194" s="6">
        <v>0</v>
      </c>
      <c r="FK194" s="6">
        <v>0</v>
      </c>
      <c r="FL194" s="6">
        <v>0</v>
      </c>
      <c r="FO194" s="6" t="s">
        <v>196</v>
      </c>
      <c r="FP194" s="6">
        <v>0</v>
      </c>
      <c r="FQ194" s="6">
        <v>0</v>
      </c>
      <c r="FR194" s="6">
        <v>0</v>
      </c>
      <c r="FS194" s="6">
        <v>0</v>
      </c>
      <c r="FV194" s="6" t="s">
        <v>196</v>
      </c>
      <c r="FW194" s="6">
        <v>0</v>
      </c>
      <c r="FX194" s="6">
        <v>0</v>
      </c>
      <c r="FY194" s="6">
        <v>0</v>
      </c>
      <c r="FZ194" s="6">
        <v>0</v>
      </c>
      <c r="GC194" s="6" t="s">
        <v>196</v>
      </c>
      <c r="GD194" s="6">
        <v>0</v>
      </c>
      <c r="GE194" s="6">
        <v>0</v>
      </c>
      <c r="GF194" s="6">
        <v>0</v>
      </c>
      <c r="GG194" s="6">
        <v>0</v>
      </c>
      <c r="GJ194" s="58" t="s">
        <v>196</v>
      </c>
      <c r="GK194" s="58">
        <v>0</v>
      </c>
      <c r="GL194" s="58">
        <v>0</v>
      </c>
      <c r="GM194" s="58">
        <v>0</v>
      </c>
      <c r="GN194" s="58">
        <v>0</v>
      </c>
      <c r="GQ194" s="58" t="s">
        <v>196</v>
      </c>
      <c r="GR194" s="58">
        <v>0.05</v>
      </c>
      <c r="GS194" s="58">
        <v>0</v>
      </c>
      <c r="GT194" s="58">
        <v>0</v>
      </c>
      <c r="GU194" s="58">
        <v>0</v>
      </c>
      <c r="GX194" s="62" t="s">
        <v>196</v>
      </c>
      <c r="GY194" s="62">
        <v>0</v>
      </c>
      <c r="GZ194" s="62">
        <v>0</v>
      </c>
      <c r="HA194" s="62">
        <v>0</v>
      </c>
      <c r="HB194" s="62">
        <v>0</v>
      </c>
      <c r="HE194" s="66" t="s">
        <v>196</v>
      </c>
      <c r="HF194" s="66">
        <v>0.14000000000000001</v>
      </c>
      <c r="HG194" s="66">
        <v>0</v>
      </c>
      <c r="HH194" s="66">
        <v>0</v>
      </c>
      <c r="HI194" s="66">
        <v>0</v>
      </c>
      <c r="HL194" s="66" t="s">
        <v>196</v>
      </c>
      <c r="HM194" s="66">
        <v>0</v>
      </c>
      <c r="HN194" s="66">
        <v>0</v>
      </c>
      <c r="HO194" s="66">
        <v>0</v>
      </c>
      <c r="HP194" s="66">
        <v>0</v>
      </c>
      <c r="HS194" s="66" t="s">
        <v>196</v>
      </c>
      <c r="HT194" s="66">
        <v>0</v>
      </c>
      <c r="HU194" s="66">
        <v>0</v>
      </c>
      <c r="HV194" s="66">
        <v>0</v>
      </c>
      <c r="HW194" s="66">
        <v>0</v>
      </c>
      <c r="HZ194" s="66" t="s">
        <v>196</v>
      </c>
      <c r="IA194" s="75">
        <v>0</v>
      </c>
      <c r="IB194" s="75">
        <v>0</v>
      </c>
      <c r="IC194" s="75">
        <v>0</v>
      </c>
      <c r="ID194" s="75">
        <v>0</v>
      </c>
      <c r="IG194" s="66" t="s">
        <v>196</v>
      </c>
      <c r="IH194" s="66">
        <v>0</v>
      </c>
      <c r="II194" s="66">
        <v>0</v>
      </c>
      <c r="IJ194" s="66">
        <v>0</v>
      </c>
      <c r="IK194" s="66">
        <v>0</v>
      </c>
      <c r="IN194" s="66" t="s">
        <v>196</v>
      </c>
      <c r="IO194" s="66">
        <v>0</v>
      </c>
      <c r="IP194" s="66">
        <v>0</v>
      </c>
      <c r="IQ194" s="66">
        <v>0</v>
      </c>
      <c r="IR194" s="66">
        <v>0</v>
      </c>
      <c r="IU194" s="66" t="s">
        <v>196</v>
      </c>
      <c r="IV194" s="66">
        <v>0.06</v>
      </c>
      <c r="IW194" s="66">
        <v>0</v>
      </c>
      <c r="IX194" s="66">
        <v>0.12</v>
      </c>
      <c r="IY194" s="66">
        <v>0</v>
      </c>
      <c r="JB194" s="66" t="s">
        <v>196</v>
      </c>
      <c r="JC194" s="76">
        <v>0</v>
      </c>
      <c r="JD194" s="76">
        <v>0</v>
      </c>
      <c r="JE194" s="76">
        <v>0</v>
      </c>
      <c r="JF194" s="76">
        <v>0</v>
      </c>
      <c r="JI194" s="66" t="s">
        <v>196</v>
      </c>
      <c r="JJ194" s="66">
        <v>0</v>
      </c>
      <c r="JK194" s="66">
        <v>0</v>
      </c>
      <c r="JL194" s="66">
        <v>0</v>
      </c>
      <c r="JM194" s="66">
        <v>0</v>
      </c>
      <c r="JP194" s="72" t="s">
        <v>196</v>
      </c>
      <c r="JQ194" s="72">
        <v>0</v>
      </c>
      <c r="JR194" s="72">
        <v>0</v>
      </c>
      <c r="JS194" s="72">
        <v>0</v>
      </c>
      <c r="JT194" s="72">
        <v>0</v>
      </c>
      <c r="JW194" s="76" t="s">
        <v>196</v>
      </c>
      <c r="JX194" s="76">
        <v>0</v>
      </c>
      <c r="JY194" s="76">
        <v>0</v>
      </c>
      <c r="JZ194" s="76">
        <v>0</v>
      </c>
      <c r="KA194" s="76">
        <v>0</v>
      </c>
      <c r="KD194" s="76" t="s">
        <v>196</v>
      </c>
      <c r="KE194" s="76">
        <v>0.21</v>
      </c>
      <c r="KF194" s="76">
        <v>0</v>
      </c>
      <c r="KG194" s="76">
        <v>0.36</v>
      </c>
      <c r="KH194" s="76">
        <v>0.31</v>
      </c>
      <c r="KK194" s="6" t="s">
        <v>196</v>
      </c>
      <c r="KL194" s="6">
        <v>0</v>
      </c>
      <c r="KM194" s="6">
        <v>0</v>
      </c>
      <c r="KN194" s="6">
        <v>0</v>
      </c>
      <c r="KO194" s="6">
        <v>0</v>
      </c>
      <c r="KR194" s="76" t="s">
        <v>196</v>
      </c>
      <c r="KS194" s="76">
        <v>0.11</v>
      </c>
      <c r="KT194" s="76">
        <v>0</v>
      </c>
      <c r="KU194" s="76">
        <v>0.14000000000000001</v>
      </c>
      <c r="KV194" s="76">
        <v>0.26</v>
      </c>
      <c r="KY194" s="76" t="s">
        <v>196</v>
      </c>
      <c r="KZ194" s="76">
        <v>0.04</v>
      </c>
      <c r="LA194" s="76">
        <v>0</v>
      </c>
      <c r="LB194" s="76">
        <v>0</v>
      </c>
      <c r="LC194" s="76">
        <v>0.28000000000000003</v>
      </c>
      <c r="LF194" s="76" t="s">
        <v>196</v>
      </c>
      <c r="LG194" s="76">
        <v>0.19</v>
      </c>
      <c r="LH194" s="76">
        <v>0</v>
      </c>
      <c r="LI194" s="76">
        <v>0.31</v>
      </c>
      <c r="LJ194" s="76">
        <v>0.25</v>
      </c>
      <c r="LM194" s="76" t="s">
        <v>196</v>
      </c>
      <c r="LN194" s="76">
        <v>0</v>
      </c>
      <c r="LO194" s="76">
        <v>0</v>
      </c>
      <c r="LP194" s="76">
        <v>0</v>
      </c>
      <c r="LQ194" s="76">
        <v>0</v>
      </c>
      <c r="LR194" s="76"/>
      <c r="LS194" s="76"/>
      <c r="LT194" s="76" t="s">
        <v>196</v>
      </c>
      <c r="LU194" s="76">
        <v>0.23</v>
      </c>
      <c r="LV194" s="76">
        <v>0</v>
      </c>
      <c r="LW194" s="76">
        <v>0.17</v>
      </c>
      <c r="LX194" s="76">
        <v>0.98</v>
      </c>
      <c r="LY194" s="76"/>
      <c r="LZ194" s="76"/>
      <c r="MA194" s="76" t="s">
        <v>196</v>
      </c>
      <c r="MB194" s="76">
        <v>0</v>
      </c>
      <c r="MC194" s="76">
        <v>0</v>
      </c>
      <c r="MD194" s="76">
        <v>0</v>
      </c>
      <c r="ME194" s="76">
        <v>0</v>
      </c>
      <c r="MH194" s="76" t="s">
        <v>196</v>
      </c>
      <c r="MI194" s="76">
        <v>0.08</v>
      </c>
      <c r="MJ194" s="76">
        <v>0</v>
      </c>
      <c r="MK194" s="76">
        <v>0.16</v>
      </c>
      <c r="ML194" s="76">
        <v>0</v>
      </c>
      <c r="MM194" s="76"/>
      <c r="MN194" s="76"/>
      <c r="MO194" s="76" t="s">
        <v>196</v>
      </c>
      <c r="MP194" s="76">
        <v>0</v>
      </c>
      <c r="MQ194" s="76">
        <v>0</v>
      </c>
      <c r="MR194" s="76">
        <v>0</v>
      </c>
      <c r="MS194" s="76">
        <v>0</v>
      </c>
    </row>
    <row r="195" spans="1:357" x14ac:dyDescent="0.25">
      <c r="A195" s="1">
        <v>9.5</v>
      </c>
      <c r="B195" s="1">
        <v>9.5500000000000078</v>
      </c>
      <c r="C195" s="1" t="s">
        <v>197</v>
      </c>
      <c r="D195" s="1">
        <v>0</v>
      </c>
      <c r="E195" s="1">
        <v>0</v>
      </c>
      <c r="F195" s="1">
        <v>0</v>
      </c>
      <c r="G195" s="1">
        <v>0</v>
      </c>
      <c r="H195" s="1"/>
      <c r="I195" s="1"/>
      <c r="J195" s="1" t="s">
        <v>197</v>
      </c>
      <c r="K195" s="1">
        <v>0</v>
      </c>
      <c r="L195" s="1">
        <v>0</v>
      </c>
      <c r="M195" s="1">
        <v>0</v>
      </c>
      <c r="N195" s="1">
        <v>0</v>
      </c>
      <c r="O195" s="1"/>
      <c r="P195" s="1"/>
      <c r="Q195" s="1" t="s">
        <v>197</v>
      </c>
      <c r="R195" s="1">
        <v>0</v>
      </c>
      <c r="S195" s="1">
        <v>0</v>
      </c>
      <c r="T195" s="1">
        <v>0</v>
      </c>
      <c r="U195" s="1">
        <v>0</v>
      </c>
      <c r="V195" s="1"/>
      <c r="W195" s="1"/>
      <c r="X195" s="1" t="s">
        <v>197</v>
      </c>
      <c r="Y195" s="1">
        <v>0</v>
      </c>
      <c r="Z195" s="1">
        <v>0</v>
      </c>
      <c r="AA195" s="1">
        <v>0</v>
      </c>
      <c r="AB195" s="1">
        <v>0</v>
      </c>
      <c r="AC195" s="1"/>
      <c r="AD195" s="1"/>
      <c r="AE195" s="6" t="s">
        <v>197</v>
      </c>
      <c r="AF195" s="6">
        <v>0</v>
      </c>
      <c r="AG195" s="6">
        <v>0</v>
      </c>
      <c r="AH195" s="6">
        <v>0</v>
      </c>
      <c r="AI195" s="6">
        <v>0</v>
      </c>
      <c r="AJ195" s="1"/>
      <c r="AK195" s="1"/>
      <c r="AL195" s="6" t="s">
        <v>197</v>
      </c>
      <c r="AM195" s="6">
        <v>0</v>
      </c>
      <c r="AN195" s="6">
        <v>0</v>
      </c>
      <c r="AO195" s="6">
        <v>0</v>
      </c>
      <c r="AP195" s="6">
        <v>0</v>
      </c>
      <c r="AQ195" s="1"/>
      <c r="AR195" s="1"/>
      <c r="AS195" s="6" t="s">
        <v>197</v>
      </c>
      <c r="AT195" s="6">
        <v>0</v>
      </c>
      <c r="AU195" s="6">
        <v>0</v>
      </c>
      <c r="AV195" s="6">
        <v>0</v>
      </c>
      <c r="AW195" s="6">
        <v>0</v>
      </c>
      <c r="AZ195" s="6" t="s">
        <v>197</v>
      </c>
      <c r="BA195" s="6">
        <v>0</v>
      </c>
      <c r="BB195" s="6">
        <v>0</v>
      </c>
      <c r="BC195" s="6">
        <v>0</v>
      </c>
      <c r="BD195" s="6">
        <v>0</v>
      </c>
      <c r="BG195" s="6" t="s">
        <v>197</v>
      </c>
      <c r="BH195" s="6">
        <v>0</v>
      </c>
      <c r="BI195" s="6">
        <v>0</v>
      </c>
      <c r="BJ195" s="6">
        <v>0</v>
      </c>
      <c r="BK195" s="6">
        <v>0</v>
      </c>
      <c r="BN195" s="6" t="s">
        <v>197</v>
      </c>
      <c r="BO195" s="6">
        <v>0</v>
      </c>
      <c r="BP195" s="6">
        <v>0</v>
      </c>
      <c r="BQ195" s="6">
        <v>0</v>
      </c>
      <c r="BR195" s="6">
        <v>0</v>
      </c>
      <c r="BU195" s="6" t="s">
        <v>197</v>
      </c>
      <c r="BV195" s="6">
        <v>0.04</v>
      </c>
      <c r="BW195" s="6">
        <v>0</v>
      </c>
      <c r="BX195" s="6">
        <v>0</v>
      </c>
      <c r="BY195" s="6">
        <v>0</v>
      </c>
      <c r="CB195" s="6" t="s">
        <v>197</v>
      </c>
      <c r="CC195" s="6">
        <v>0.62</v>
      </c>
      <c r="CD195" s="6">
        <v>0.39</v>
      </c>
      <c r="CE195" s="6">
        <v>0.38</v>
      </c>
      <c r="CF195" s="6">
        <v>1.99</v>
      </c>
      <c r="CI195" s="6" t="s">
        <v>197</v>
      </c>
      <c r="CJ195" s="6">
        <v>0.14000000000000001</v>
      </c>
      <c r="CK195" s="6">
        <v>0.14000000000000001</v>
      </c>
      <c r="CL195" s="6">
        <v>0.21</v>
      </c>
      <c r="CM195" s="6">
        <v>0</v>
      </c>
      <c r="CP195" s="6" t="s">
        <v>197</v>
      </c>
      <c r="CQ195" s="6">
        <v>0.09</v>
      </c>
      <c r="CR195" s="6">
        <v>0.31</v>
      </c>
      <c r="CS195" s="6">
        <v>0</v>
      </c>
      <c r="CT195" s="6">
        <v>0</v>
      </c>
      <c r="CW195" s="6" t="s">
        <v>197</v>
      </c>
      <c r="CX195" s="6">
        <v>0.5</v>
      </c>
      <c r="CY195" s="6">
        <v>0.5</v>
      </c>
      <c r="CZ195" s="6">
        <v>0.11</v>
      </c>
      <c r="DA195" s="6">
        <v>2.17</v>
      </c>
      <c r="DD195" s="6" t="s">
        <v>197</v>
      </c>
      <c r="DE195" s="6">
        <v>0.26</v>
      </c>
      <c r="DF195" s="6">
        <v>0.41</v>
      </c>
      <c r="DG195" s="6">
        <v>0.27</v>
      </c>
      <c r="DH195" s="6">
        <v>0</v>
      </c>
      <c r="DK195" s="6" t="s">
        <v>197</v>
      </c>
      <c r="DL195" s="6">
        <v>0.41</v>
      </c>
      <c r="DM195" s="6">
        <v>0</v>
      </c>
      <c r="DN195" s="6">
        <v>0.76</v>
      </c>
      <c r="DO195" s="6">
        <v>0</v>
      </c>
      <c r="DR195" s="6" t="s">
        <v>197</v>
      </c>
      <c r="DS195" s="6">
        <v>0.19</v>
      </c>
      <c r="DT195" s="6">
        <v>0</v>
      </c>
      <c r="DU195" s="6">
        <v>0.32</v>
      </c>
      <c r="DV195" s="6">
        <v>0</v>
      </c>
      <c r="DY195" s="6" t="s">
        <v>197</v>
      </c>
      <c r="DZ195" s="6">
        <v>0</v>
      </c>
      <c r="EA195" s="6">
        <v>0</v>
      </c>
      <c r="EB195" s="6">
        <v>0</v>
      </c>
      <c r="EC195" s="6">
        <v>0</v>
      </c>
      <c r="EF195" s="6" t="s">
        <v>197</v>
      </c>
      <c r="EG195" s="6">
        <v>0</v>
      </c>
      <c r="EH195" s="6">
        <v>0</v>
      </c>
      <c r="EI195" s="6">
        <v>0</v>
      </c>
      <c r="EJ195" s="6">
        <v>0</v>
      </c>
      <c r="EM195" s="6" t="s">
        <v>197</v>
      </c>
      <c r="EN195" s="6">
        <v>0</v>
      </c>
      <c r="EO195" s="6">
        <v>0</v>
      </c>
      <c r="EP195" s="6">
        <v>0</v>
      </c>
      <c r="EQ195" s="6">
        <v>0</v>
      </c>
      <c r="ET195" s="6" t="s">
        <v>197</v>
      </c>
      <c r="EU195" s="6">
        <v>0.2</v>
      </c>
      <c r="EV195" s="6">
        <v>0.56999999999999995</v>
      </c>
      <c r="EW195" s="6">
        <v>0.08</v>
      </c>
      <c r="EX195" s="6">
        <v>0</v>
      </c>
      <c r="FA195" s="6" t="s">
        <v>197</v>
      </c>
      <c r="FB195" s="6">
        <v>0.06</v>
      </c>
      <c r="FC195" s="6">
        <v>0</v>
      </c>
      <c r="FD195" s="6">
        <v>0.12</v>
      </c>
      <c r="FE195" s="6">
        <v>0</v>
      </c>
      <c r="FH195" s="6" t="s">
        <v>197</v>
      </c>
      <c r="FI195" s="6">
        <v>0.28000000000000003</v>
      </c>
      <c r="FJ195" s="6">
        <v>0.28000000000000003</v>
      </c>
      <c r="FK195" s="6">
        <v>0.39</v>
      </c>
      <c r="FL195" s="6">
        <v>0</v>
      </c>
      <c r="FO195" s="6" t="s">
        <v>197</v>
      </c>
      <c r="FP195" s="6">
        <v>0</v>
      </c>
      <c r="FQ195" s="6">
        <v>0</v>
      </c>
      <c r="FR195" s="6">
        <v>0</v>
      </c>
      <c r="FS195" s="6">
        <v>0</v>
      </c>
      <c r="FV195" s="6" t="s">
        <v>197</v>
      </c>
      <c r="FW195" s="6">
        <v>0.11</v>
      </c>
      <c r="FX195" s="6">
        <v>0.24</v>
      </c>
      <c r="FY195" s="6">
        <v>0.09</v>
      </c>
      <c r="FZ195" s="6">
        <v>0</v>
      </c>
      <c r="GC195" s="6" t="s">
        <v>197</v>
      </c>
      <c r="GD195" s="6">
        <v>7.0000000000000007E-2</v>
      </c>
      <c r="GE195" s="6">
        <v>0</v>
      </c>
      <c r="GF195" s="6">
        <v>0.11</v>
      </c>
      <c r="GG195" s="6">
        <v>0</v>
      </c>
      <c r="GJ195" s="58" t="s">
        <v>197</v>
      </c>
      <c r="GK195" s="58">
        <v>0.06</v>
      </c>
      <c r="GL195" s="58">
        <v>0.23</v>
      </c>
      <c r="GM195" s="58">
        <v>0</v>
      </c>
      <c r="GN195" s="58">
        <v>0</v>
      </c>
      <c r="GQ195" s="58" t="s">
        <v>197</v>
      </c>
      <c r="GR195" s="58">
        <v>0.14000000000000001</v>
      </c>
      <c r="GS195" s="58">
        <v>0.28000000000000003</v>
      </c>
      <c r="GT195" s="58">
        <v>0.1</v>
      </c>
      <c r="GU195" s="58">
        <v>0</v>
      </c>
      <c r="GX195" s="62" t="s">
        <v>197</v>
      </c>
      <c r="GY195" s="62">
        <v>0</v>
      </c>
      <c r="GZ195" s="62">
        <v>0</v>
      </c>
      <c r="HA195" s="62">
        <v>0</v>
      </c>
      <c r="HB195" s="62">
        <v>0</v>
      </c>
      <c r="HE195" s="66" t="s">
        <v>197</v>
      </c>
      <c r="HF195" s="66">
        <v>0.21</v>
      </c>
      <c r="HG195" s="66">
        <v>0.85</v>
      </c>
      <c r="HH195" s="66">
        <v>0</v>
      </c>
      <c r="HI195" s="66">
        <v>0</v>
      </c>
      <c r="HL195" s="66" t="s">
        <v>197</v>
      </c>
      <c r="HM195" s="66">
        <v>0.12</v>
      </c>
      <c r="HN195" s="66">
        <v>0.36</v>
      </c>
      <c r="HO195" s="66">
        <v>0</v>
      </c>
      <c r="HP195" s="66">
        <v>0</v>
      </c>
      <c r="HS195" s="66" t="s">
        <v>197</v>
      </c>
      <c r="HT195" s="66">
        <v>0.1</v>
      </c>
      <c r="HU195" s="66">
        <v>0.33</v>
      </c>
      <c r="HV195" s="66">
        <v>0</v>
      </c>
      <c r="HW195" s="66">
        <v>0</v>
      </c>
      <c r="HZ195" s="66" t="s">
        <v>197</v>
      </c>
      <c r="IA195" s="75">
        <v>0</v>
      </c>
      <c r="IB195" s="75">
        <v>0</v>
      </c>
      <c r="IC195" s="75">
        <v>0</v>
      </c>
      <c r="ID195" s="75">
        <v>0</v>
      </c>
      <c r="IG195" s="66" t="s">
        <v>197</v>
      </c>
      <c r="IH195" s="66">
        <v>0</v>
      </c>
      <c r="II195" s="66">
        <v>0</v>
      </c>
      <c r="IJ195" s="66">
        <v>0</v>
      </c>
      <c r="IK195" s="66">
        <v>0</v>
      </c>
      <c r="IN195" s="66" t="s">
        <v>197</v>
      </c>
      <c r="IO195" s="66">
        <v>0</v>
      </c>
      <c r="IP195" s="66">
        <v>0</v>
      </c>
      <c r="IQ195" s="66">
        <v>0</v>
      </c>
      <c r="IR195" s="66">
        <v>0</v>
      </c>
      <c r="IU195" s="66" t="s">
        <v>197</v>
      </c>
      <c r="IV195" s="66">
        <v>0</v>
      </c>
      <c r="IW195" s="66">
        <v>0</v>
      </c>
      <c r="IX195" s="66">
        <v>0</v>
      </c>
      <c r="IY195" s="66">
        <v>0</v>
      </c>
      <c r="JB195" s="66" t="s">
        <v>197</v>
      </c>
      <c r="JC195" s="76">
        <v>0</v>
      </c>
      <c r="JD195" s="76">
        <v>0</v>
      </c>
      <c r="JE195" s="76">
        <v>0</v>
      </c>
      <c r="JF195" s="76">
        <v>0</v>
      </c>
      <c r="JI195" s="66" t="s">
        <v>197</v>
      </c>
      <c r="JJ195" s="66">
        <v>0.05</v>
      </c>
      <c r="JK195" s="66">
        <v>0.19</v>
      </c>
      <c r="JL195" s="66">
        <v>0</v>
      </c>
      <c r="JM195" s="66">
        <v>0</v>
      </c>
      <c r="JP195" s="72" t="s">
        <v>197</v>
      </c>
      <c r="JQ195" s="72">
        <v>0</v>
      </c>
      <c r="JR195" s="72">
        <v>0</v>
      </c>
      <c r="JS195" s="72">
        <v>0</v>
      </c>
      <c r="JT195" s="72">
        <v>0</v>
      </c>
      <c r="JW195" s="76" t="s">
        <v>197</v>
      </c>
      <c r="JX195" s="76">
        <v>0.1</v>
      </c>
      <c r="JY195" s="76">
        <v>0.35</v>
      </c>
      <c r="JZ195" s="76">
        <v>0</v>
      </c>
      <c r="KA195" s="76">
        <v>0</v>
      </c>
      <c r="KD195" s="76" t="s">
        <v>197</v>
      </c>
      <c r="KE195" s="76">
        <v>0</v>
      </c>
      <c r="KF195" s="76">
        <v>0</v>
      </c>
      <c r="KG195" s="76">
        <v>0</v>
      </c>
      <c r="KH195" s="76">
        <v>0</v>
      </c>
      <c r="KK195" s="6" t="s">
        <v>197</v>
      </c>
      <c r="KL195" s="6">
        <v>0</v>
      </c>
      <c r="KM195" s="6">
        <v>0</v>
      </c>
      <c r="KN195" s="6">
        <v>0</v>
      </c>
      <c r="KO195" s="6">
        <v>0</v>
      </c>
      <c r="KR195" s="76" t="s">
        <v>197</v>
      </c>
      <c r="KS195" s="76">
        <v>0.04</v>
      </c>
      <c r="KT195" s="76">
        <v>0.15</v>
      </c>
      <c r="KU195" s="76">
        <v>0</v>
      </c>
      <c r="KV195" s="76">
        <v>0</v>
      </c>
      <c r="KY195" s="76" t="s">
        <v>197</v>
      </c>
      <c r="KZ195" s="76">
        <v>0</v>
      </c>
      <c r="LA195" s="76">
        <v>0</v>
      </c>
      <c r="LB195" s="76">
        <v>0</v>
      </c>
      <c r="LC195" s="76">
        <v>0</v>
      </c>
      <c r="LF195" s="76" t="s">
        <v>197</v>
      </c>
      <c r="LG195" s="76">
        <v>0.12</v>
      </c>
      <c r="LH195" s="76">
        <v>0.47</v>
      </c>
      <c r="LI195" s="76">
        <v>0</v>
      </c>
      <c r="LJ195" s="76">
        <v>0</v>
      </c>
      <c r="LM195" s="76" t="s">
        <v>197</v>
      </c>
      <c r="LN195" s="76">
        <v>0</v>
      </c>
      <c r="LO195" s="76">
        <v>0</v>
      </c>
      <c r="LP195" s="76">
        <v>0</v>
      </c>
      <c r="LQ195" s="76">
        <v>0</v>
      </c>
      <c r="LR195" s="76"/>
      <c r="LS195" s="76"/>
      <c r="LT195" s="76" t="s">
        <v>197</v>
      </c>
      <c r="LU195" s="76">
        <v>0.12</v>
      </c>
      <c r="LV195" s="76">
        <v>0.45</v>
      </c>
      <c r="LW195" s="76">
        <v>0</v>
      </c>
      <c r="LX195" s="76">
        <v>0</v>
      </c>
      <c r="LY195" s="76"/>
      <c r="LZ195" s="76"/>
      <c r="MA195" s="76" t="s">
        <v>197</v>
      </c>
      <c r="MB195" s="76">
        <v>0.09</v>
      </c>
      <c r="MC195" s="76">
        <v>0.36</v>
      </c>
      <c r="MD195" s="76">
        <v>0</v>
      </c>
      <c r="ME195" s="76">
        <v>0</v>
      </c>
      <c r="MH195" s="76" t="s">
        <v>197</v>
      </c>
      <c r="MI195" s="76">
        <v>0.12</v>
      </c>
      <c r="MJ195" s="76">
        <v>0</v>
      </c>
      <c r="MK195" s="76">
        <v>0.22</v>
      </c>
      <c r="ML195" s="76">
        <v>0</v>
      </c>
      <c r="MM195" s="76"/>
      <c r="MN195" s="76"/>
      <c r="MO195" s="76" t="s">
        <v>197</v>
      </c>
      <c r="MP195" s="76">
        <v>0.06</v>
      </c>
      <c r="MQ195" s="76">
        <v>0.21</v>
      </c>
      <c r="MR195" s="76">
        <v>0</v>
      </c>
      <c r="MS195" s="76">
        <v>0</v>
      </c>
    </row>
    <row r="196" spans="1:357" x14ac:dyDescent="0.25">
      <c r="A196" s="1">
        <v>9.5500000000000007</v>
      </c>
      <c r="B196" s="1">
        <v>9.6000000000000085</v>
      </c>
      <c r="C196" s="1" t="s">
        <v>198</v>
      </c>
      <c r="D196" s="1">
        <v>0</v>
      </c>
      <c r="E196" s="1">
        <v>0</v>
      </c>
      <c r="F196" s="1">
        <v>0</v>
      </c>
      <c r="G196" s="1">
        <v>0</v>
      </c>
      <c r="H196" s="1"/>
      <c r="I196" s="1"/>
      <c r="J196" s="1" t="s">
        <v>198</v>
      </c>
      <c r="K196" s="1">
        <v>0</v>
      </c>
      <c r="L196" s="1">
        <v>0</v>
      </c>
      <c r="M196" s="1">
        <v>0</v>
      </c>
      <c r="N196" s="1">
        <v>0</v>
      </c>
      <c r="O196" s="1"/>
      <c r="P196" s="1"/>
      <c r="Q196" s="1" t="s">
        <v>198</v>
      </c>
      <c r="R196" s="1">
        <v>0</v>
      </c>
      <c r="S196" s="1">
        <v>0</v>
      </c>
      <c r="T196" s="1">
        <v>0</v>
      </c>
      <c r="U196" s="1">
        <v>0</v>
      </c>
      <c r="V196" s="1"/>
      <c r="W196" s="1"/>
      <c r="X196" s="1" t="s">
        <v>198</v>
      </c>
      <c r="Y196" s="1">
        <v>0</v>
      </c>
      <c r="Z196" s="1">
        <v>0</v>
      </c>
      <c r="AA196" s="1">
        <v>0</v>
      </c>
      <c r="AB196" s="1">
        <v>0</v>
      </c>
      <c r="AC196" s="1"/>
      <c r="AD196" s="1"/>
      <c r="AE196" s="6" t="s">
        <v>198</v>
      </c>
      <c r="AF196" s="6">
        <v>0</v>
      </c>
      <c r="AG196" s="6">
        <v>0</v>
      </c>
      <c r="AH196" s="6">
        <v>0</v>
      </c>
      <c r="AI196" s="6">
        <v>0</v>
      </c>
      <c r="AJ196" s="1"/>
      <c r="AK196" s="1"/>
      <c r="AL196" s="6" t="s">
        <v>198</v>
      </c>
      <c r="AM196" s="6">
        <v>0</v>
      </c>
      <c r="AN196" s="6">
        <v>0</v>
      </c>
      <c r="AO196" s="6">
        <v>0</v>
      </c>
      <c r="AP196" s="6">
        <v>0</v>
      </c>
      <c r="AQ196" s="1"/>
      <c r="AR196" s="1"/>
      <c r="AS196" s="6" t="s">
        <v>198</v>
      </c>
      <c r="AT196" s="6">
        <v>0</v>
      </c>
      <c r="AU196" s="6">
        <v>0</v>
      </c>
      <c r="AV196" s="6">
        <v>0</v>
      </c>
      <c r="AW196" s="6">
        <v>0</v>
      </c>
      <c r="AZ196" s="6" t="s">
        <v>198</v>
      </c>
      <c r="BA196" s="6">
        <v>0</v>
      </c>
      <c r="BB196" s="6">
        <v>0</v>
      </c>
      <c r="BC196" s="6">
        <v>0</v>
      </c>
      <c r="BD196" s="6">
        <v>0</v>
      </c>
      <c r="BG196" s="6" t="s">
        <v>198</v>
      </c>
      <c r="BH196" s="6">
        <v>0</v>
      </c>
      <c r="BI196" s="6">
        <v>0</v>
      </c>
      <c r="BJ196" s="6">
        <v>0</v>
      </c>
      <c r="BK196" s="6">
        <v>0</v>
      </c>
      <c r="BN196" s="6" t="s">
        <v>198</v>
      </c>
      <c r="BO196" s="6">
        <v>0</v>
      </c>
      <c r="BP196" s="6">
        <v>0</v>
      </c>
      <c r="BQ196" s="6">
        <v>0</v>
      </c>
      <c r="BR196" s="6">
        <v>0</v>
      </c>
      <c r="BU196" s="6" t="s">
        <v>198</v>
      </c>
      <c r="BV196" s="6">
        <v>0</v>
      </c>
      <c r="BW196" s="6">
        <v>0</v>
      </c>
      <c r="BX196" s="6">
        <v>0</v>
      </c>
      <c r="BY196" s="6">
        <v>0</v>
      </c>
      <c r="CB196" s="6" t="s">
        <v>198</v>
      </c>
      <c r="CC196" s="6">
        <v>0</v>
      </c>
      <c r="CD196" s="6">
        <v>0</v>
      </c>
      <c r="CE196" s="6">
        <v>0</v>
      </c>
      <c r="CF196" s="6">
        <v>0</v>
      </c>
      <c r="CI196" s="6" t="s">
        <v>198</v>
      </c>
      <c r="CJ196" s="6">
        <v>0</v>
      </c>
      <c r="CK196" s="6">
        <v>0</v>
      </c>
      <c r="CL196" s="6">
        <v>0</v>
      </c>
      <c r="CM196" s="6">
        <v>0</v>
      </c>
      <c r="CP196" s="6" t="s">
        <v>198</v>
      </c>
      <c r="CQ196" s="6">
        <v>0</v>
      </c>
      <c r="CR196" s="6">
        <v>0</v>
      </c>
      <c r="CS196" s="6">
        <v>0</v>
      </c>
      <c r="CT196" s="6">
        <v>0</v>
      </c>
      <c r="CW196" s="6" t="s">
        <v>198</v>
      </c>
      <c r="CX196" s="6">
        <v>0</v>
      </c>
      <c r="CY196" s="6">
        <v>0</v>
      </c>
      <c r="CZ196" s="6">
        <v>0</v>
      </c>
      <c r="DA196" s="6">
        <v>0</v>
      </c>
      <c r="DD196" s="6" t="s">
        <v>198</v>
      </c>
      <c r="DE196" s="6">
        <v>0</v>
      </c>
      <c r="DF196" s="6">
        <v>0</v>
      </c>
      <c r="DG196" s="6">
        <v>0</v>
      </c>
      <c r="DH196" s="6">
        <v>0</v>
      </c>
      <c r="DK196" s="6" t="s">
        <v>198</v>
      </c>
      <c r="DL196" s="6">
        <v>0</v>
      </c>
      <c r="DM196" s="6">
        <v>0</v>
      </c>
      <c r="DN196" s="6">
        <v>0</v>
      </c>
      <c r="DO196" s="6">
        <v>0</v>
      </c>
      <c r="DR196" s="6" t="s">
        <v>198</v>
      </c>
      <c r="DS196" s="6">
        <v>0</v>
      </c>
      <c r="DT196" s="6">
        <v>0</v>
      </c>
      <c r="DU196" s="6">
        <v>0</v>
      </c>
      <c r="DV196" s="6">
        <v>0</v>
      </c>
      <c r="DY196" s="6" t="s">
        <v>198</v>
      </c>
      <c r="DZ196" s="6">
        <v>0</v>
      </c>
      <c r="EA196" s="6">
        <v>0</v>
      </c>
      <c r="EB196" s="6">
        <v>0</v>
      </c>
      <c r="EC196" s="6">
        <v>0</v>
      </c>
      <c r="EF196" s="6" t="s">
        <v>198</v>
      </c>
      <c r="EG196" s="6">
        <v>0</v>
      </c>
      <c r="EH196" s="6">
        <v>0</v>
      </c>
      <c r="EI196" s="6">
        <v>0</v>
      </c>
      <c r="EJ196" s="6">
        <v>0</v>
      </c>
      <c r="EM196" s="6" t="s">
        <v>198</v>
      </c>
      <c r="EN196" s="6">
        <v>0</v>
      </c>
      <c r="EO196" s="6">
        <v>0</v>
      </c>
      <c r="EP196" s="6">
        <v>0</v>
      </c>
      <c r="EQ196" s="6">
        <v>0</v>
      </c>
      <c r="ET196" s="6" t="s">
        <v>198</v>
      </c>
      <c r="EU196" s="6">
        <v>0</v>
      </c>
      <c r="EV196" s="6">
        <v>0</v>
      </c>
      <c r="EW196" s="6">
        <v>0</v>
      </c>
      <c r="EX196" s="6">
        <v>0</v>
      </c>
      <c r="FA196" s="6" t="s">
        <v>198</v>
      </c>
      <c r="FB196" s="6">
        <v>0</v>
      </c>
      <c r="FC196" s="6">
        <v>0</v>
      </c>
      <c r="FD196" s="6">
        <v>0</v>
      </c>
      <c r="FE196" s="6">
        <v>0</v>
      </c>
      <c r="FH196" s="6" t="s">
        <v>198</v>
      </c>
      <c r="FI196" s="6">
        <v>0</v>
      </c>
      <c r="FJ196" s="6">
        <v>0</v>
      </c>
      <c r="FK196" s="6">
        <v>0</v>
      </c>
      <c r="FL196" s="6">
        <v>0</v>
      </c>
      <c r="FO196" s="6" t="s">
        <v>198</v>
      </c>
      <c r="FP196" s="6">
        <v>0</v>
      </c>
      <c r="FQ196" s="6">
        <v>0</v>
      </c>
      <c r="FR196" s="6">
        <v>0</v>
      </c>
      <c r="FS196" s="6">
        <v>0</v>
      </c>
      <c r="FV196" s="6" t="s">
        <v>198</v>
      </c>
      <c r="FW196" s="6">
        <v>0</v>
      </c>
      <c r="FX196" s="6">
        <v>0</v>
      </c>
      <c r="FY196" s="6">
        <v>0</v>
      </c>
      <c r="FZ196" s="6">
        <v>0</v>
      </c>
      <c r="GC196" s="6" t="s">
        <v>198</v>
      </c>
      <c r="GD196" s="6">
        <v>0</v>
      </c>
      <c r="GE196" s="6">
        <v>0</v>
      </c>
      <c r="GF196" s="6">
        <v>0</v>
      </c>
      <c r="GG196" s="6">
        <v>0</v>
      </c>
      <c r="GJ196" s="58" t="s">
        <v>198</v>
      </c>
      <c r="GK196" s="58">
        <v>0</v>
      </c>
      <c r="GL196" s="58">
        <v>0</v>
      </c>
      <c r="GM196" s="58">
        <v>0</v>
      </c>
      <c r="GN196" s="58">
        <v>0</v>
      </c>
      <c r="GQ196" s="58" t="s">
        <v>198</v>
      </c>
      <c r="GR196" s="58">
        <v>0</v>
      </c>
      <c r="GS196" s="58">
        <v>0</v>
      </c>
      <c r="GT196" s="58">
        <v>0</v>
      </c>
      <c r="GU196" s="58">
        <v>0</v>
      </c>
      <c r="GX196" s="62" t="s">
        <v>198</v>
      </c>
      <c r="GY196" s="62">
        <v>0.1</v>
      </c>
      <c r="GZ196" s="62">
        <v>0</v>
      </c>
      <c r="HA196" s="62">
        <v>0.19</v>
      </c>
      <c r="HB196" s="62">
        <v>0</v>
      </c>
      <c r="HE196" s="66" t="s">
        <v>198</v>
      </c>
      <c r="HF196" s="66">
        <v>0</v>
      </c>
      <c r="HG196" s="66">
        <v>0</v>
      </c>
      <c r="HH196" s="66">
        <v>0</v>
      </c>
      <c r="HI196" s="66">
        <v>0</v>
      </c>
      <c r="HL196" s="66" t="s">
        <v>198</v>
      </c>
      <c r="HM196" s="66">
        <v>0.02</v>
      </c>
      <c r="HN196" s="66">
        <v>0</v>
      </c>
      <c r="HO196" s="66">
        <v>0.04</v>
      </c>
      <c r="HP196" s="66">
        <v>0</v>
      </c>
      <c r="HS196" s="66" t="s">
        <v>198</v>
      </c>
      <c r="HT196" s="66">
        <v>0</v>
      </c>
      <c r="HU196" s="66">
        <v>0</v>
      </c>
      <c r="HV196" s="66">
        <v>0</v>
      </c>
      <c r="HW196" s="66">
        <v>0</v>
      </c>
      <c r="HZ196" s="66" t="s">
        <v>198</v>
      </c>
      <c r="IA196" s="75">
        <v>0</v>
      </c>
      <c r="IB196" s="75">
        <v>0</v>
      </c>
      <c r="IC196" s="75">
        <v>0</v>
      </c>
      <c r="ID196" s="75">
        <v>0</v>
      </c>
      <c r="IG196" s="66" t="s">
        <v>198</v>
      </c>
      <c r="IH196" s="66">
        <v>0.11</v>
      </c>
      <c r="II196" s="66">
        <v>0</v>
      </c>
      <c r="IJ196" s="66">
        <v>0.19</v>
      </c>
      <c r="IK196" s="66">
        <v>0</v>
      </c>
      <c r="IN196" s="66" t="s">
        <v>198</v>
      </c>
      <c r="IO196" s="66">
        <v>0</v>
      </c>
      <c r="IP196" s="66">
        <v>0</v>
      </c>
      <c r="IQ196" s="66">
        <v>0</v>
      </c>
      <c r="IR196" s="66">
        <v>0</v>
      </c>
      <c r="IU196" s="66" t="s">
        <v>198</v>
      </c>
      <c r="IV196" s="66">
        <v>0</v>
      </c>
      <c r="IW196" s="66">
        <v>0</v>
      </c>
      <c r="IX196" s="66">
        <v>0</v>
      </c>
      <c r="IY196" s="66">
        <v>0</v>
      </c>
      <c r="JB196" s="66" t="s">
        <v>198</v>
      </c>
      <c r="JC196" s="76">
        <v>0</v>
      </c>
      <c r="JD196" s="76">
        <v>0</v>
      </c>
      <c r="JE196" s="76">
        <v>0</v>
      </c>
      <c r="JF196" s="76">
        <v>0</v>
      </c>
      <c r="JI196" s="66" t="s">
        <v>198</v>
      </c>
      <c r="JJ196" s="66">
        <v>0</v>
      </c>
      <c r="JK196" s="66">
        <v>0</v>
      </c>
      <c r="JL196" s="66">
        <v>0</v>
      </c>
      <c r="JM196" s="66">
        <v>0</v>
      </c>
      <c r="JP196" s="72" t="s">
        <v>198</v>
      </c>
      <c r="JQ196" s="72">
        <v>0</v>
      </c>
      <c r="JR196" s="72">
        <v>0</v>
      </c>
      <c r="JS196" s="72">
        <v>0</v>
      </c>
      <c r="JT196" s="72">
        <v>0</v>
      </c>
      <c r="JW196" s="76" t="s">
        <v>198</v>
      </c>
      <c r="JX196" s="76">
        <v>0</v>
      </c>
      <c r="JY196" s="76">
        <v>0</v>
      </c>
      <c r="JZ196" s="76">
        <v>0</v>
      </c>
      <c r="KA196" s="76">
        <v>0</v>
      </c>
      <c r="KD196" s="76" t="s">
        <v>198</v>
      </c>
      <c r="KE196" s="76">
        <v>0</v>
      </c>
      <c r="KF196" s="76">
        <v>0</v>
      </c>
      <c r="KG196" s="76">
        <v>0</v>
      </c>
      <c r="KH196" s="76">
        <v>0</v>
      </c>
      <c r="KK196" s="6" t="s">
        <v>198</v>
      </c>
      <c r="KL196" s="6">
        <v>0</v>
      </c>
      <c r="KM196" s="6">
        <v>0</v>
      </c>
      <c r="KN196" s="6">
        <v>0</v>
      </c>
      <c r="KO196" s="6">
        <v>0</v>
      </c>
      <c r="KR196" s="76" t="s">
        <v>198</v>
      </c>
      <c r="KS196" s="76">
        <v>0</v>
      </c>
      <c r="KT196" s="76">
        <v>0</v>
      </c>
      <c r="KU196" s="76">
        <v>0</v>
      </c>
      <c r="KV196" s="76">
        <v>0</v>
      </c>
      <c r="KY196" s="76" t="s">
        <v>198</v>
      </c>
      <c r="KZ196" s="76">
        <v>0</v>
      </c>
      <c r="LA196" s="76">
        <v>0</v>
      </c>
      <c r="LB196" s="76">
        <v>0</v>
      </c>
      <c r="LC196" s="76">
        <v>0</v>
      </c>
      <c r="LF196" s="76" t="s">
        <v>198</v>
      </c>
      <c r="LG196" s="76">
        <v>0</v>
      </c>
      <c r="LH196" s="76">
        <v>0</v>
      </c>
      <c r="LI196" s="76">
        <v>0</v>
      </c>
      <c r="LJ196" s="76">
        <v>0</v>
      </c>
      <c r="LM196" s="76" t="s">
        <v>198</v>
      </c>
      <c r="LN196" s="76">
        <v>0</v>
      </c>
      <c r="LO196" s="76">
        <v>0</v>
      </c>
      <c r="LP196" s="76">
        <v>0</v>
      </c>
      <c r="LQ196" s="76">
        <v>0</v>
      </c>
      <c r="LR196" s="76"/>
      <c r="LS196" s="76"/>
      <c r="LT196" s="76" t="s">
        <v>198</v>
      </c>
      <c r="LU196" s="76">
        <v>0</v>
      </c>
      <c r="LV196" s="76">
        <v>0</v>
      </c>
      <c r="LW196" s="76">
        <v>0</v>
      </c>
      <c r="LX196" s="76">
        <v>0</v>
      </c>
      <c r="LY196" s="76"/>
      <c r="LZ196" s="76"/>
      <c r="MA196" s="76" t="s">
        <v>198</v>
      </c>
      <c r="MB196" s="76">
        <v>0</v>
      </c>
      <c r="MC196" s="76">
        <v>0</v>
      </c>
      <c r="MD196" s="76">
        <v>0</v>
      </c>
      <c r="ME196" s="76">
        <v>0</v>
      </c>
      <c r="MH196" s="76" t="s">
        <v>198</v>
      </c>
      <c r="MI196" s="76">
        <v>0</v>
      </c>
      <c r="MJ196" s="76">
        <v>0</v>
      </c>
      <c r="MK196" s="76">
        <v>0</v>
      </c>
      <c r="ML196" s="76">
        <v>0</v>
      </c>
      <c r="MM196" s="76"/>
      <c r="MN196" s="76"/>
      <c r="MO196" s="76" t="s">
        <v>198</v>
      </c>
      <c r="MP196" s="76">
        <v>0</v>
      </c>
      <c r="MQ196" s="76">
        <v>0</v>
      </c>
      <c r="MR196" s="76">
        <v>0</v>
      </c>
      <c r="MS196" s="76">
        <v>0</v>
      </c>
    </row>
    <row r="197" spans="1:357" x14ac:dyDescent="0.25">
      <c r="A197" s="1">
        <v>9.6</v>
      </c>
      <c r="B197" s="1">
        <v>9.6500000000000092</v>
      </c>
      <c r="C197" s="1" t="s">
        <v>199</v>
      </c>
      <c r="D197" s="1">
        <v>0</v>
      </c>
      <c r="E197" s="1">
        <v>0</v>
      </c>
      <c r="F197" s="1">
        <v>0</v>
      </c>
      <c r="G197" s="1">
        <v>0</v>
      </c>
      <c r="H197" s="1"/>
      <c r="I197" s="1"/>
      <c r="J197" s="1" t="s">
        <v>199</v>
      </c>
      <c r="K197" s="1">
        <v>0</v>
      </c>
      <c r="L197" s="1">
        <v>0</v>
      </c>
      <c r="M197" s="1">
        <v>0</v>
      </c>
      <c r="N197" s="1">
        <v>0</v>
      </c>
      <c r="O197" s="1"/>
      <c r="P197" s="1"/>
      <c r="Q197" s="1" t="s">
        <v>199</v>
      </c>
      <c r="R197" s="1">
        <v>0</v>
      </c>
      <c r="S197" s="1">
        <v>0</v>
      </c>
      <c r="T197" s="1">
        <v>0</v>
      </c>
      <c r="U197" s="1">
        <v>0</v>
      </c>
      <c r="V197" s="1"/>
      <c r="W197" s="1"/>
      <c r="X197" s="1" t="s">
        <v>199</v>
      </c>
      <c r="Y197" s="1">
        <v>0</v>
      </c>
      <c r="Z197" s="1">
        <v>0</v>
      </c>
      <c r="AA197" s="1">
        <v>0</v>
      </c>
      <c r="AB197" s="1">
        <v>0</v>
      </c>
      <c r="AC197" s="1"/>
      <c r="AD197" s="1"/>
      <c r="AE197" s="6" t="s">
        <v>199</v>
      </c>
      <c r="AF197" s="6">
        <v>0</v>
      </c>
      <c r="AG197" s="6">
        <v>0</v>
      </c>
      <c r="AH197" s="6">
        <v>0</v>
      </c>
      <c r="AI197" s="6">
        <v>0</v>
      </c>
      <c r="AJ197" s="1"/>
      <c r="AK197" s="1"/>
      <c r="AL197" s="6" t="s">
        <v>199</v>
      </c>
      <c r="AM197" s="6">
        <v>0</v>
      </c>
      <c r="AN197" s="6">
        <v>0</v>
      </c>
      <c r="AO197" s="6">
        <v>0</v>
      </c>
      <c r="AP197" s="6">
        <v>0</v>
      </c>
      <c r="AQ197" s="1"/>
      <c r="AR197" s="1"/>
      <c r="AS197" s="6" t="s">
        <v>199</v>
      </c>
      <c r="AT197" s="6">
        <v>0</v>
      </c>
      <c r="AU197" s="6">
        <v>0</v>
      </c>
      <c r="AV197" s="6">
        <v>0</v>
      </c>
      <c r="AW197" s="6">
        <v>0</v>
      </c>
      <c r="AZ197" s="6" t="s">
        <v>199</v>
      </c>
      <c r="BA197" s="6">
        <v>0</v>
      </c>
      <c r="BB197" s="6">
        <v>0</v>
      </c>
      <c r="BC197" s="6">
        <v>0</v>
      </c>
      <c r="BD197" s="6">
        <v>0</v>
      </c>
      <c r="BG197" s="6" t="s">
        <v>199</v>
      </c>
      <c r="BH197" s="6">
        <v>0</v>
      </c>
      <c r="BI197" s="6">
        <v>0</v>
      </c>
      <c r="BJ197" s="6">
        <v>0</v>
      </c>
      <c r="BK197" s="6">
        <v>0</v>
      </c>
      <c r="BN197" s="6" t="s">
        <v>199</v>
      </c>
      <c r="BO197" s="6">
        <v>0</v>
      </c>
      <c r="BP197" s="6">
        <v>0</v>
      </c>
      <c r="BQ197" s="6">
        <v>0</v>
      </c>
      <c r="BR197" s="6">
        <v>0</v>
      </c>
      <c r="BU197" s="6" t="s">
        <v>199</v>
      </c>
      <c r="BV197" s="6">
        <v>0.06</v>
      </c>
      <c r="BW197" s="6">
        <v>0</v>
      </c>
      <c r="BX197" s="6">
        <v>0</v>
      </c>
      <c r="BY197" s="6">
        <v>0</v>
      </c>
      <c r="CB197" s="6" t="s">
        <v>199</v>
      </c>
      <c r="CC197" s="6">
        <v>0</v>
      </c>
      <c r="CD197" s="6">
        <v>0</v>
      </c>
      <c r="CE197" s="6">
        <v>0</v>
      </c>
      <c r="CF197" s="6">
        <v>0</v>
      </c>
      <c r="CI197" s="6" t="s">
        <v>199</v>
      </c>
      <c r="CJ197" s="6">
        <v>0.06</v>
      </c>
      <c r="CK197" s="6">
        <v>0</v>
      </c>
      <c r="CL197" s="6">
        <v>0.13</v>
      </c>
      <c r="CM197" s="6">
        <v>0</v>
      </c>
      <c r="CP197" s="6" t="s">
        <v>199</v>
      </c>
      <c r="CQ197" s="6">
        <v>0</v>
      </c>
      <c r="CR197" s="6">
        <v>0</v>
      </c>
      <c r="CS197" s="6">
        <v>0</v>
      </c>
      <c r="CT197" s="6">
        <v>0</v>
      </c>
      <c r="CW197" s="6" t="s">
        <v>199</v>
      </c>
      <c r="CX197" s="6">
        <v>0</v>
      </c>
      <c r="CY197" s="6">
        <v>0</v>
      </c>
      <c r="CZ197" s="6">
        <v>0</v>
      </c>
      <c r="DA197" s="6">
        <v>0</v>
      </c>
      <c r="DD197" s="6" t="s">
        <v>199</v>
      </c>
      <c r="DE197" s="6">
        <v>0</v>
      </c>
      <c r="DF197" s="6">
        <v>0</v>
      </c>
      <c r="DG197" s="6">
        <v>0</v>
      </c>
      <c r="DH197" s="6">
        <v>0</v>
      </c>
      <c r="DK197" s="6" t="s">
        <v>199</v>
      </c>
      <c r="DL197" s="6">
        <v>0</v>
      </c>
      <c r="DM197" s="6">
        <v>0</v>
      </c>
      <c r="DN197" s="6">
        <v>0</v>
      </c>
      <c r="DO197" s="6">
        <v>0</v>
      </c>
      <c r="DR197" s="6" t="s">
        <v>199</v>
      </c>
      <c r="DS197" s="6">
        <v>0</v>
      </c>
      <c r="DT197" s="6">
        <v>0</v>
      </c>
      <c r="DU197" s="6">
        <v>0</v>
      </c>
      <c r="DV197" s="6">
        <v>0</v>
      </c>
      <c r="DY197" s="6" t="s">
        <v>199</v>
      </c>
      <c r="DZ197" s="6">
        <v>0</v>
      </c>
      <c r="EA197" s="6">
        <v>0</v>
      </c>
      <c r="EB197" s="6">
        <v>0</v>
      </c>
      <c r="EC197" s="6">
        <v>0</v>
      </c>
      <c r="EF197" s="6" t="s">
        <v>199</v>
      </c>
      <c r="EG197" s="6">
        <v>0</v>
      </c>
      <c r="EH197" s="6">
        <v>0</v>
      </c>
      <c r="EI197" s="6">
        <v>0</v>
      </c>
      <c r="EJ197" s="6">
        <v>0</v>
      </c>
      <c r="EM197" s="6" t="s">
        <v>199</v>
      </c>
      <c r="EN197" s="6">
        <v>0</v>
      </c>
      <c r="EO197" s="6">
        <v>0</v>
      </c>
      <c r="EP197" s="6">
        <v>0</v>
      </c>
      <c r="EQ197" s="6">
        <v>0</v>
      </c>
      <c r="ET197" s="6" t="s">
        <v>199</v>
      </c>
      <c r="EU197" s="6">
        <v>0</v>
      </c>
      <c r="EV197" s="6">
        <v>0</v>
      </c>
      <c r="EW197" s="6">
        <v>0</v>
      </c>
      <c r="EX197" s="6">
        <v>0</v>
      </c>
      <c r="FA197" s="6" t="s">
        <v>199</v>
      </c>
      <c r="FB197" s="6">
        <v>0</v>
      </c>
      <c r="FC197" s="6">
        <v>0</v>
      </c>
      <c r="FD197" s="6">
        <v>0</v>
      </c>
      <c r="FE197" s="6">
        <v>0</v>
      </c>
      <c r="FH197" s="6" t="s">
        <v>199</v>
      </c>
      <c r="FI197" s="6">
        <v>0</v>
      </c>
      <c r="FJ197" s="6">
        <v>0</v>
      </c>
      <c r="FK197" s="6">
        <v>0</v>
      </c>
      <c r="FL197" s="6">
        <v>0</v>
      </c>
      <c r="FO197" s="6" t="s">
        <v>199</v>
      </c>
      <c r="FP197" s="6">
        <v>0</v>
      </c>
      <c r="FQ197" s="6">
        <v>0</v>
      </c>
      <c r="FR197" s="6">
        <v>0</v>
      </c>
      <c r="FS197" s="6">
        <v>0</v>
      </c>
      <c r="FV197" s="6" t="s">
        <v>199</v>
      </c>
      <c r="FW197" s="6">
        <v>0</v>
      </c>
      <c r="FX197" s="6">
        <v>0</v>
      </c>
      <c r="FY197" s="6">
        <v>0</v>
      </c>
      <c r="FZ197" s="6">
        <v>0</v>
      </c>
      <c r="GC197" s="6" t="s">
        <v>199</v>
      </c>
      <c r="GD197" s="6">
        <v>0</v>
      </c>
      <c r="GE197" s="6">
        <v>0</v>
      </c>
      <c r="GF197" s="6">
        <v>0</v>
      </c>
      <c r="GG197" s="6">
        <v>0</v>
      </c>
      <c r="GJ197" s="58" t="s">
        <v>199</v>
      </c>
      <c r="GK197" s="58">
        <v>0</v>
      </c>
      <c r="GL197" s="58">
        <v>0</v>
      </c>
      <c r="GM197" s="58">
        <v>0</v>
      </c>
      <c r="GN197" s="58">
        <v>0</v>
      </c>
      <c r="GQ197" s="58" t="s">
        <v>199</v>
      </c>
      <c r="GR197" s="58">
        <v>0</v>
      </c>
      <c r="GS197" s="58">
        <v>0</v>
      </c>
      <c r="GT197" s="58">
        <v>0</v>
      </c>
      <c r="GU197" s="58">
        <v>0</v>
      </c>
      <c r="GX197" s="62" t="s">
        <v>199</v>
      </c>
      <c r="GY197" s="62">
        <v>0</v>
      </c>
      <c r="GZ197" s="62">
        <v>0</v>
      </c>
      <c r="HA197" s="62">
        <v>0</v>
      </c>
      <c r="HB197" s="62">
        <v>0</v>
      </c>
      <c r="HE197" s="66" t="s">
        <v>199</v>
      </c>
      <c r="HF197" s="66">
        <v>0</v>
      </c>
      <c r="HG197" s="66">
        <v>0</v>
      </c>
      <c r="HH197" s="66">
        <v>0</v>
      </c>
      <c r="HI197" s="66">
        <v>0</v>
      </c>
      <c r="HL197" s="66" t="s">
        <v>199</v>
      </c>
      <c r="HM197" s="66">
        <v>0</v>
      </c>
      <c r="HN197" s="66">
        <v>0</v>
      </c>
      <c r="HO197" s="66">
        <v>0</v>
      </c>
      <c r="HP197" s="66">
        <v>0</v>
      </c>
      <c r="HS197" s="66" t="s">
        <v>199</v>
      </c>
      <c r="HT197" s="66">
        <v>0</v>
      </c>
      <c r="HU197" s="66">
        <v>0</v>
      </c>
      <c r="HV197" s="66">
        <v>0</v>
      </c>
      <c r="HW197" s="66">
        <v>0</v>
      </c>
      <c r="HZ197" s="66" t="s">
        <v>199</v>
      </c>
      <c r="IA197" s="75">
        <v>0</v>
      </c>
      <c r="IB197" s="75">
        <v>0</v>
      </c>
      <c r="IC197" s="75">
        <v>0</v>
      </c>
      <c r="ID197" s="75">
        <v>0</v>
      </c>
      <c r="IG197" s="66" t="s">
        <v>199</v>
      </c>
      <c r="IH197" s="66">
        <v>0</v>
      </c>
      <c r="II197" s="66">
        <v>0</v>
      </c>
      <c r="IJ197" s="66">
        <v>0</v>
      </c>
      <c r="IK197" s="66">
        <v>0</v>
      </c>
      <c r="IN197" s="66" t="s">
        <v>199</v>
      </c>
      <c r="IO197" s="66">
        <v>0</v>
      </c>
      <c r="IP197" s="66">
        <v>0</v>
      </c>
      <c r="IQ197" s="66">
        <v>0</v>
      </c>
      <c r="IR197" s="66">
        <v>0</v>
      </c>
      <c r="IU197" s="66" t="s">
        <v>199</v>
      </c>
      <c r="IV197" s="66">
        <v>0.03</v>
      </c>
      <c r="IW197" s="66">
        <v>0.11</v>
      </c>
      <c r="IX197" s="66">
        <v>0</v>
      </c>
      <c r="IY197" s="66">
        <v>0</v>
      </c>
      <c r="JB197" s="66" t="s">
        <v>199</v>
      </c>
      <c r="JC197" s="76">
        <v>0</v>
      </c>
      <c r="JD197" s="76">
        <v>0</v>
      </c>
      <c r="JE197" s="76">
        <v>0</v>
      </c>
      <c r="JF197" s="76">
        <v>0</v>
      </c>
      <c r="JI197" s="66" t="s">
        <v>199</v>
      </c>
      <c r="JJ197" s="66">
        <v>0</v>
      </c>
      <c r="JK197" s="66">
        <v>0</v>
      </c>
      <c r="JL197" s="66">
        <v>0</v>
      </c>
      <c r="JM197" s="66">
        <v>0</v>
      </c>
      <c r="JP197" s="72" t="s">
        <v>199</v>
      </c>
      <c r="JQ197" s="72">
        <v>0</v>
      </c>
      <c r="JR197" s="72">
        <v>0</v>
      </c>
      <c r="JS197" s="72">
        <v>0</v>
      </c>
      <c r="JT197" s="72">
        <v>0</v>
      </c>
      <c r="JW197" s="76" t="s">
        <v>199</v>
      </c>
      <c r="JX197" s="76">
        <v>0</v>
      </c>
      <c r="JY197" s="76">
        <v>0</v>
      </c>
      <c r="JZ197" s="76">
        <v>0</v>
      </c>
      <c r="KA197" s="76">
        <v>0</v>
      </c>
      <c r="KD197" s="76" t="s">
        <v>199</v>
      </c>
      <c r="KE197" s="76">
        <v>0</v>
      </c>
      <c r="KF197" s="76">
        <v>0</v>
      </c>
      <c r="KG197" s="76">
        <v>0</v>
      </c>
      <c r="KH197" s="76">
        <v>0</v>
      </c>
      <c r="KK197" s="6" t="s">
        <v>199</v>
      </c>
      <c r="KL197" s="6">
        <v>0</v>
      </c>
      <c r="KM197" s="6">
        <v>0</v>
      </c>
      <c r="KN197" s="6">
        <v>0</v>
      </c>
      <c r="KO197" s="6">
        <v>0</v>
      </c>
      <c r="KR197" s="76" t="s">
        <v>199</v>
      </c>
      <c r="KS197" s="76">
        <v>0</v>
      </c>
      <c r="KT197" s="76">
        <v>0</v>
      </c>
      <c r="KU197" s="76">
        <v>0</v>
      </c>
      <c r="KV197" s="76">
        <v>0</v>
      </c>
      <c r="KY197" s="76" t="s">
        <v>199</v>
      </c>
      <c r="KZ197" s="76">
        <v>0</v>
      </c>
      <c r="LA197" s="76">
        <v>0</v>
      </c>
      <c r="LB197" s="76">
        <v>0</v>
      </c>
      <c r="LC197" s="76">
        <v>0</v>
      </c>
      <c r="LF197" s="76" t="s">
        <v>199</v>
      </c>
      <c r="LG197" s="76">
        <v>0</v>
      </c>
      <c r="LH197" s="76">
        <v>0</v>
      </c>
      <c r="LI197" s="76">
        <v>0</v>
      </c>
      <c r="LJ197" s="76">
        <v>0</v>
      </c>
      <c r="LM197" s="76" t="s">
        <v>199</v>
      </c>
      <c r="LN197" s="76">
        <v>0</v>
      </c>
      <c r="LO197" s="76">
        <v>0</v>
      </c>
      <c r="LP197" s="76">
        <v>0</v>
      </c>
      <c r="LQ197" s="76">
        <v>0</v>
      </c>
      <c r="LR197" s="76"/>
      <c r="LS197" s="76"/>
      <c r="LT197" s="76" t="s">
        <v>199</v>
      </c>
      <c r="LU197" s="76">
        <v>0.08</v>
      </c>
      <c r="LV197" s="76">
        <v>0</v>
      </c>
      <c r="LW197" s="76">
        <v>0.16</v>
      </c>
      <c r="LX197" s="76">
        <v>0</v>
      </c>
      <c r="LY197" s="76"/>
      <c r="LZ197" s="76"/>
      <c r="MA197" s="76" t="s">
        <v>199</v>
      </c>
      <c r="MB197" s="76">
        <v>0</v>
      </c>
      <c r="MC197" s="76">
        <v>0</v>
      </c>
      <c r="MD197" s="76">
        <v>0</v>
      </c>
      <c r="ME197" s="76">
        <v>0</v>
      </c>
      <c r="MH197" s="76" t="s">
        <v>199</v>
      </c>
      <c r="MI197" s="76">
        <v>0</v>
      </c>
      <c r="MJ197" s="76">
        <v>0</v>
      </c>
      <c r="MK197" s="76">
        <v>0</v>
      </c>
      <c r="ML197" s="76">
        <v>0</v>
      </c>
      <c r="MM197" s="76"/>
      <c r="MN197" s="76"/>
      <c r="MO197" s="76" t="s">
        <v>199</v>
      </c>
      <c r="MP197" s="76">
        <v>0.09</v>
      </c>
      <c r="MQ197" s="76">
        <v>0</v>
      </c>
      <c r="MR197" s="76">
        <v>0.17</v>
      </c>
      <c r="MS197" s="76">
        <v>0</v>
      </c>
    </row>
    <row r="198" spans="1:357" x14ac:dyDescent="0.25">
      <c r="A198" s="1">
        <v>9.65</v>
      </c>
      <c r="B198" s="1">
        <v>9.7000000000000099</v>
      </c>
      <c r="C198" s="1" t="s">
        <v>200</v>
      </c>
      <c r="D198" s="1">
        <v>0</v>
      </c>
      <c r="E198" s="1">
        <v>0</v>
      </c>
      <c r="F198" s="1">
        <v>0</v>
      </c>
      <c r="G198" s="1">
        <v>0</v>
      </c>
      <c r="H198" s="1"/>
      <c r="I198" s="1"/>
      <c r="J198" s="1" t="s">
        <v>200</v>
      </c>
      <c r="K198" s="1">
        <v>0</v>
      </c>
      <c r="L198" s="1">
        <v>0</v>
      </c>
      <c r="M198" s="1">
        <v>0</v>
      </c>
      <c r="N198" s="1">
        <v>0</v>
      </c>
      <c r="O198" s="1"/>
      <c r="P198" s="1"/>
      <c r="Q198" s="1" t="s">
        <v>200</v>
      </c>
      <c r="R198" s="1">
        <v>0</v>
      </c>
      <c r="S198" s="1">
        <v>0</v>
      </c>
      <c r="T198" s="1">
        <v>0</v>
      </c>
      <c r="U198" s="1">
        <v>0</v>
      </c>
      <c r="V198" s="1"/>
      <c r="W198" s="1"/>
      <c r="X198" s="1" t="s">
        <v>200</v>
      </c>
      <c r="Y198" s="1">
        <v>0</v>
      </c>
      <c r="Z198" s="1">
        <v>0</v>
      </c>
      <c r="AA198" s="1">
        <v>0</v>
      </c>
      <c r="AB198" s="1">
        <v>0</v>
      </c>
      <c r="AC198" s="1"/>
      <c r="AD198" s="1"/>
      <c r="AE198" s="6" t="s">
        <v>200</v>
      </c>
      <c r="AF198" s="6">
        <v>0</v>
      </c>
      <c r="AG198" s="6">
        <v>0</v>
      </c>
      <c r="AH198" s="6">
        <v>0</v>
      </c>
      <c r="AI198" s="6">
        <v>0</v>
      </c>
      <c r="AJ198" s="1"/>
      <c r="AK198" s="1"/>
      <c r="AL198" s="6" t="s">
        <v>200</v>
      </c>
      <c r="AM198" s="6">
        <v>0</v>
      </c>
      <c r="AN198" s="6">
        <v>0</v>
      </c>
      <c r="AO198" s="6">
        <v>0</v>
      </c>
      <c r="AP198" s="6">
        <v>0</v>
      </c>
      <c r="AQ198" s="1"/>
      <c r="AR198" s="1"/>
      <c r="AS198" s="6" t="s">
        <v>200</v>
      </c>
      <c r="AT198" s="6">
        <v>0</v>
      </c>
      <c r="AU198" s="6">
        <v>0</v>
      </c>
      <c r="AV198" s="6">
        <v>0</v>
      </c>
      <c r="AW198" s="6">
        <v>0</v>
      </c>
      <c r="AZ198" s="6" t="s">
        <v>200</v>
      </c>
      <c r="BA198" s="6">
        <v>0</v>
      </c>
      <c r="BB198" s="6">
        <v>0</v>
      </c>
      <c r="BC198" s="6">
        <v>0</v>
      </c>
      <c r="BD198" s="6">
        <v>0</v>
      </c>
      <c r="BG198" s="6" t="s">
        <v>200</v>
      </c>
      <c r="BH198" s="6">
        <v>0</v>
      </c>
      <c r="BI198" s="6">
        <v>0</v>
      </c>
      <c r="BJ198" s="6">
        <v>0</v>
      </c>
      <c r="BK198" s="6">
        <v>0</v>
      </c>
      <c r="BN198" s="6" t="s">
        <v>200</v>
      </c>
      <c r="BO198" s="6">
        <v>0</v>
      </c>
      <c r="BP198" s="6">
        <v>0</v>
      </c>
      <c r="BQ198" s="6">
        <v>0</v>
      </c>
      <c r="BR198" s="6">
        <v>0</v>
      </c>
      <c r="BU198" s="6" t="s">
        <v>200</v>
      </c>
      <c r="BV198" s="6">
        <v>0</v>
      </c>
      <c r="BW198" s="6">
        <v>0</v>
      </c>
      <c r="BX198" s="6">
        <v>0</v>
      </c>
      <c r="BY198" s="6">
        <v>0</v>
      </c>
      <c r="CB198" s="6" t="s">
        <v>200</v>
      </c>
      <c r="CC198" s="6">
        <v>0</v>
      </c>
      <c r="CD198" s="6">
        <v>0</v>
      </c>
      <c r="CE198" s="6">
        <v>0</v>
      </c>
      <c r="CF198" s="6">
        <v>0</v>
      </c>
      <c r="CI198" s="6" t="s">
        <v>200</v>
      </c>
      <c r="CJ198" s="6">
        <v>0</v>
      </c>
      <c r="CK198" s="6">
        <v>0</v>
      </c>
      <c r="CL198" s="6">
        <v>0</v>
      </c>
      <c r="CM198" s="6">
        <v>0</v>
      </c>
      <c r="CP198" s="6" t="s">
        <v>200</v>
      </c>
      <c r="CQ198" s="6">
        <v>0</v>
      </c>
      <c r="CR198" s="6">
        <v>0</v>
      </c>
      <c r="CS198" s="6">
        <v>0</v>
      </c>
      <c r="CT198" s="6">
        <v>0</v>
      </c>
      <c r="CW198" s="6" t="s">
        <v>200</v>
      </c>
      <c r="CX198" s="6">
        <v>0</v>
      </c>
      <c r="CY198" s="6">
        <v>0</v>
      </c>
      <c r="CZ198" s="6">
        <v>0</v>
      </c>
      <c r="DA198" s="6">
        <v>0</v>
      </c>
      <c r="DD198" s="6" t="s">
        <v>200</v>
      </c>
      <c r="DE198" s="6">
        <v>0</v>
      </c>
      <c r="DF198" s="6">
        <v>0</v>
      </c>
      <c r="DG198" s="6">
        <v>0</v>
      </c>
      <c r="DH198" s="6">
        <v>0</v>
      </c>
      <c r="DK198" s="6" t="s">
        <v>200</v>
      </c>
      <c r="DL198" s="6">
        <v>0</v>
      </c>
      <c r="DM198" s="6">
        <v>0</v>
      </c>
      <c r="DN198" s="6">
        <v>0</v>
      </c>
      <c r="DO198" s="6">
        <v>0</v>
      </c>
      <c r="DR198" s="6" t="s">
        <v>200</v>
      </c>
      <c r="DS198" s="6">
        <v>0</v>
      </c>
      <c r="DT198" s="6">
        <v>0</v>
      </c>
      <c r="DU198" s="6">
        <v>0</v>
      </c>
      <c r="DV198" s="6">
        <v>0</v>
      </c>
      <c r="DY198" s="6" t="s">
        <v>200</v>
      </c>
      <c r="DZ198" s="6">
        <v>0</v>
      </c>
      <c r="EA198" s="6">
        <v>0</v>
      </c>
      <c r="EB198" s="6">
        <v>0</v>
      </c>
      <c r="EC198" s="6">
        <v>0</v>
      </c>
      <c r="EF198" s="6" t="s">
        <v>200</v>
      </c>
      <c r="EG198" s="6">
        <v>0</v>
      </c>
      <c r="EH198" s="6">
        <v>0</v>
      </c>
      <c r="EI198" s="6">
        <v>0</v>
      </c>
      <c r="EJ198" s="6">
        <v>0</v>
      </c>
      <c r="EM198" s="6" t="s">
        <v>200</v>
      </c>
      <c r="EN198" s="6">
        <v>0</v>
      </c>
      <c r="EO198" s="6">
        <v>0</v>
      </c>
      <c r="EP198" s="6">
        <v>0</v>
      </c>
      <c r="EQ198" s="6">
        <v>0</v>
      </c>
      <c r="ET198" s="6" t="s">
        <v>200</v>
      </c>
      <c r="EU198" s="6">
        <v>0</v>
      </c>
      <c r="EV198" s="6">
        <v>0</v>
      </c>
      <c r="EW198" s="6">
        <v>0</v>
      </c>
      <c r="EX198" s="6">
        <v>0</v>
      </c>
      <c r="FA198" s="6" t="s">
        <v>200</v>
      </c>
      <c r="FB198" s="6">
        <v>0</v>
      </c>
      <c r="FC198" s="6">
        <v>0</v>
      </c>
      <c r="FD198" s="6">
        <v>0</v>
      </c>
      <c r="FE198" s="6">
        <v>0</v>
      </c>
      <c r="FH198" s="6" t="s">
        <v>200</v>
      </c>
      <c r="FI198" s="6">
        <v>0</v>
      </c>
      <c r="FJ198" s="6">
        <v>0</v>
      </c>
      <c r="FK198" s="6">
        <v>0</v>
      </c>
      <c r="FL198" s="6">
        <v>0</v>
      </c>
      <c r="FO198" s="6" t="s">
        <v>200</v>
      </c>
      <c r="FP198" s="6">
        <v>0.06</v>
      </c>
      <c r="FQ198" s="6">
        <v>0</v>
      </c>
      <c r="FR198" s="6">
        <v>0</v>
      </c>
      <c r="FS198" s="6">
        <v>0</v>
      </c>
      <c r="FV198" s="6" t="s">
        <v>200</v>
      </c>
      <c r="FW198" s="6">
        <v>0</v>
      </c>
      <c r="FX198" s="6">
        <v>0</v>
      </c>
      <c r="FY198" s="6">
        <v>0</v>
      </c>
      <c r="FZ198" s="6">
        <v>0</v>
      </c>
      <c r="GC198" s="6" t="s">
        <v>200</v>
      </c>
      <c r="GD198" s="6">
        <v>0</v>
      </c>
      <c r="GE198" s="6">
        <v>0</v>
      </c>
      <c r="GF198" s="6">
        <v>0</v>
      </c>
      <c r="GG198" s="6">
        <v>0</v>
      </c>
      <c r="GJ198" s="58" t="s">
        <v>200</v>
      </c>
      <c r="GK198" s="58">
        <v>0</v>
      </c>
      <c r="GL198" s="58">
        <v>0</v>
      </c>
      <c r="GM198" s="58">
        <v>0</v>
      </c>
      <c r="GN198" s="58">
        <v>0</v>
      </c>
      <c r="GQ198" s="58" t="s">
        <v>200</v>
      </c>
      <c r="GR198" s="58">
        <v>0</v>
      </c>
      <c r="GS198" s="58">
        <v>0</v>
      </c>
      <c r="GT198" s="58">
        <v>0</v>
      </c>
      <c r="GU198" s="58">
        <v>0</v>
      </c>
      <c r="GX198" s="62" t="s">
        <v>200</v>
      </c>
      <c r="GY198" s="62">
        <v>0</v>
      </c>
      <c r="GZ198" s="62">
        <v>0</v>
      </c>
      <c r="HA198" s="62">
        <v>0</v>
      </c>
      <c r="HB198" s="62">
        <v>0</v>
      </c>
      <c r="HE198" s="66" t="s">
        <v>200</v>
      </c>
      <c r="HF198" s="66">
        <v>0</v>
      </c>
      <c r="HG198" s="66">
        <v>0</v>
      </c>
      <c r="HH198" s="66">
        <v>0</v>
      </c>
      <c r="HI198" s="66">
        <v>0</v>
      </c>
      <c r="HL198" s="66" t="s">
        <v>200</v>
      </c>
      <c r="HM198" s="66">
        <v>0</v>
      </c>
      <c r="HN198" s="66">
        <v>0</v>
      </c>
      <c r="HO198" s="66">
        <v>0</v>
      </c>
      <c r="HP198" s="66">
        <v>0</v>
      </c>
      <c r="HS198" s="66" t="s">
        <v>200</v>
      </c>
      <c r="HT198" s="66">
        <v>0.06</v>
      </c>
      <c r="HU198" s="66">
        <v>0</v>
      </c>
      <c r="HV198" s="66">
        <v>0</v>
      </c>
      <c r="HW198" s="66">
        <v>0</v>
      </c>
      <c r="HZ198" s="66" t="s">
        <v>200</v>
      </c>
      <c r="IA198" s="75">
        <v>0.06</v>
      </c>
      <c r="IB198" s="75">
        <v>0</v>
      </c>
      <c r="IC198" s="75">
        <v>0</v>
      </c>
      <c r="ID198" s="75">
        <v>0</v>
      </c>
      <c r="IG198" s="66" t="s">
        <v>200</v>
      </c>
      <c r="IH198" s="66">
        <v>0</v>
      </c>
      <c r="II198" s="66">
        <v>0</v>
      </c>
      <c r="IJ198" s="66">
        <v>0</v>
      </c>
      <c r="IK198" s="66">
        <v>0</v>
      </c>
      <c r="IN198" s="66" t="s">
        <v>200</v>
      </c>
      <c r="IO198" s="66">
        <v>0.05</v>
      </c>
      <c r="IP198" s="66">
        <v>0</v>
      </c>
      <c r="IQ198" s="66">
        <v>0</v>
      </c>
      <c r="IR198" s="66">
        <v>0</v>
      </c>
      <c r="IU198" s="66" t="s">
        <v>200</v>
      </c>
      <c r="IV198" s="66">
        <v>0</v>
      </c>
      <c r="IW198" s="66">
        <v>0</v>
      </c>
      <c r="IX198" s="66">
        <v>0</v>
      </c>
      <c r="IY198" s="66">
        <v>0</v>
      </c>
      <c r="JB198" s="66" t="s">
        <v>200</v>
      </c>
      <c r="JC198" s="76">
        <v>0.06</v>
      </c>
      <c r="JD198" s="76">
        <v>0</v>
      </c>
      <c r="JE198" s="76">
        <v>0</v>
      </c>
      <c r="JF198" s="76">
        <v>0</v>
      </c>
      <c r="JI198" s="66" t="s">
        <v>200</v>
      </c>
      <c r="JJ198" s="66">
        <v>7.0000000000000007E-2</v>
      </c>
      <c r="JK198" s="66">
        <v>0</v>
      </c>
      <c r="JL198" s="66">
        <v>0</v>
      </c>
      <c r="JM198" s="66">
        <v>0</v>
      </c>
      <c r="JP198" s="72" t="s">
        <v>200</v>
      </c>
      <c r="JQ198" s="72">
        <v>0</v>
      </c>
      <c r="JR198" s="72">
        <v>0</v>
      </c>
      <c r="JS198" s="72">
        <v>0</v>
      </c>
      <c r="JT198" s="72">
        <v>0</v>
      </c>
      <c r="JW198" s="76" t="s">
        <v>200</v>
      </c>
      <c r="JX198" s="76">
        <v>0.05</v>
      </c>
      <c r="JY198" s="76">
        <v>0</v>
      </c>
      <c r="JZ198" s="76">
        <v>0</v>
      </c>
      <c r="KA198" s="76">
        <v>0</v>
      </c>
      <c r="KD198" s="76" t="s">
        <v>200</v>
      </c>
      <c r="KE198" s="76">
        <v>0</v>
      </c>
      <c r="KF198" s="76">
        <v>0</v>
      </c>
      <c r="KG198" s="76">
        <v>0</v>
      </c>
      <c r="KH198" s="76">
        <v>0</v>
      </c>
      <c r="KK198" s="6" t="s">
        <v>200</v>
      </c>
      <c r="KL198" s="6">
        <v>0</v>
      </c>
      <c r="KM198" s="6">
        <v>0</v>
      </c>
      <c r="KN198" s="6">
        <v>0</v>
      </c>
      <c r="KO198" s="6">
        <v>0</v>
      </c>
      <c r="KR198" s="76" t="s">
        <v>200</v>
      </c>
      <c r="KS198" s="76">
        <v>0</v>
      </c>
      <c r="KT198" s="76">
        <v>0</v>
      </c>
      <c r="KU198" s="76">
        <v>0</v>
      </c>
      <c r="KV198" s="76">
        <v>0</v>
      </c>
      <c r="KY198" s="76" t="s">
        <v>200</v>
      </c>
      <c r="KZ198" s="76">
        <v>0.05</v>
      </c>
      <c r="LA198" s="76">
        <v>0</v>
      </c>
      <c r="LB198" s="76">
        <v>0</v>
      </c>
      <c r="LC198" s="76">
        <v>0</v>
      </c>
      <c r="LF198" s="76" t="s">
        <v>200</v>
      </c>
      <c r="LG198" s="76">
        <v>0</v>
      </c>
      <c r="LH198" s="76">
        <v>0</v>
      </c>
      <c r="LI198" s="76">
        <v>0</v>
      </c>
      <c r="LJ198" s="76">
        <v>0</v>
      </c>
      <c r="LM198" s="76" t="s">
        <v>200</v>
      </c>
      <c r="LN198" s="76">
        <v>0.06</v>
      </c>
      <c r="LO198" s="76">
        <v>0</v>
      </c>
      <c r="LP198" s="76">
        <v>0</v>
      </c>
      <c r="LQ198" s="76">
        <v>0</v>
      </c>
      <c r="LR198" s="76"/>
      <c r="LS198" s="76"/>
      <c r="LT198" s="76" t="s">
        <v>200</v>
      </c>
      <c r="LU198" s="76">
        <v>0.06</v>
      </c>
      <c r="LV198" s="76">
        <v>0</v>
      </c>
      <c r="LW198" s="76">
        <v>0</v>
      </c>
      <c r="LX198" s="76">
        <v>0</v>
      </c>
      <c r="LY198" s="76"/>
      <c r="LZ198" s="76"/>
      <c r="MA198" s="76" t="s">
        <v>200</v>
      </c>
      <c r="MB198" s="76">
        <v>0</v>
      </c>
      <c r="MC198" s="76">
        <v>0</v>
      </c>
      <c r="MD198" s="76">
        <v>0</v>
      </c>
      <c r="ME198" s="76">
        <v>0</v>
      </c>
      <c r="MH198" s="76" t="s">
        <v>200</v>
      </c>
      <c r="MI198" s="76">
        <v>0</v>
      </c>
      <c r="MJ198" s="76">
        <v>0</v>
      </c>
      <c r="MK198" s="76">
        <v>0</v>
      </c>
      <c r="ML198" s="76">
        <v>0</v>
      </c>
      <c r="MM198" s="76"/>
      <c r="MN198" s="76"/>
      <c r="MO198" s="76" t="s">
        <v>200</v>
      </c>
      <c r="MP198" s="76">
        <v>0</v>
      </c>
      <c r="MQ198" s="76">
        <v>0</v>
      </c>
      <c r="MR198" s="76">
        <v>0</v>
      </c>
      <c r="MS198" s="76">
        <v>0</v>
      </c>
    </row>
    <row r="199" spans="1:357" x14ac:dyDescent="0.25">
      <c r="A199" s="1">
        <v>9.6999999999999993</v>
      </c>
      <c r="B199" s="1">
        <v>9.7500000000000107</v>
      </c>
      <c r="C199" s="1" t="s">
        <v>201</v>
      </c>
      <c r="D199" s="1">
        <v>0</v>
      </c>
      <c r="E199" s="1">
        <v>0</v>
      </c>
      <c r="F199" s="1">
        <v>0</v>
      </c>
      <c r="G199" s="1">
        <v>0</v>
      </c>
      <c r="H199" s="1"/>
      <c r="I199" s="1"/>
      <c r="J199" s="1" t="s">
        <v>201</v>
      </c>
      <c r="K199" s="1">
        <v>0</v>
      </c>
      <c r="L199" s="1">
        <v>0</v>
      </c>
      <c r="M199" s="1">
        <v>0</v>
      </c>
      <c r="N199" s="1">
        <v>0</v>
      </c>
      <c r="O199" s="1"/>
      <c r="P199" s="1"/>
      <c r="Q199" s="1" t="s">
        <v>201</v>
      </c>
      <c r="R199" s="1">
        <v>0</v>
      </c>
      <c r="S199" s="1">
        <v>0</v>
      </c>
      <c r="T199" s="1">
        <v>0</v>
      </c>
      <c r="U199" s="1">
        <v>0</v>
      </c>
      <c r="V199" s="1"/>
      <c r="W199" s="1"/>
      <c r="X199" s="1" t="s">
        <v>201</v>
      </c>
      <c r="Y199" s="1">
        <v>0</v>
      </c>
      <c r="Z199" s="1">
        <v>0</v>
      </c>
      <c r="AA199" s="1">
        <v>0</v>
      </c>
      <c r="AB199" s="1">
        <v>0</v>
      </c>
      <c r="AC199" s="1"/>
      <c r="AD199" s="1"/>
      <c r="AE199" s="6" t="s">
        <v>201</v>
      </c>
      <c r="AF199" s="6">
        <v>0.05</v>
      </c>
      <c r="AG199" s="6">
        <v>0</v>
      </c>
      <c r="AH199" s="6">
        <v>0</v>
      </c>
      <c r="AI199" s="6">
        <v>0</v>
      </c>
      <c r="AJ199" s="1"/>
      <c r="AK199" s="1"/>
      <c r="AL199" s="6" t="s">
        <v>201</v>
      </c>
      <c r="AM199" s="6">
        <v>0</v>
      </c>
      <c r="AN199" s="6">
        <v>0</v>
      </c>
      <c r="AO199" s="6">
        <v>0</v>
      </c>
      <c r="AP199" s="6">
        <v>0</v>
      </c>
      <c r="AQ199" s="1"/>
      <c r="AR199" s="1"/>
      <c r="AS199" s="6" t="s">
        <v>201</v>
      </c>
      <c r="AT199" s="6">
        <v>0</v>
      </c>
      <c r="AU199" s="6">
        <v>0</v>
      </c>
      <c r="AV199" s="6">
        <v>0</v>
      </c>
      <c r="AW199" s="6">
        <v>0</v>
      </c>
      <c r="AZ199" s="6" t="s">
        <v>201</v>
      </c>
      <c r="BA199" s="6">
        <v>0</v>
      </c>
      <c r="BB199" s="6">
        <v>0</v>
      </c>
      <c r="BC199" s="6">
        <v>0</v>
      </c>
      <c r="BD199" s="6">
        <v>0</v>
      </c>
      <c r="BG199" s="6" t="s">
        <v>201</v>
      </c>
      <c r="BH199" s="6">
        <v>0</v>
      </c>
      <c r="BI199" s="6">
        <v>0</v>
      </c>
      <c r="BJ199" s="6">
        <v>0</v>
      </c>
      <c r="BK199" s="6">
        <v>0</v>
      </c>
      <c r="BN199" s="6" t="s">
        <v>201</v>
      </c>
      <c r="BO199" s="6">
        <v>0</v>
      </c>
      <c r="BP199" s="6">
        <v>0</v>
      </c>
      <c r="BQ199" s="6">
        <v>0</v>
      </c>
      <c r="BR199" s="6">
        <v>0</v>
      </c>
      <c r="BU199" s="6" t="s">
        <v>201</v>
      </c>
      <c r="BV199" s="6">
        <v>0.09</v>
      </c>
      <c r="BW199" s="6">
        <v>0.38</v>
      </c>
      <c r="BX199" s="6">
        <v>0</v>
      </c>
      <c r="BY199" s="6">
        <v>0</v>
      </c>
      <c r="CB199" s="6" t="s">
        <v>201</v>
      </c>
      <c r="CC199" s="6">
        <v>0</v>
      </c>
      <c r="CD199" s="6">
        <v>0</v>
      </c>
      <c r="CE199" s="6">
        <v>0</v>
      </c>
      <c r="CF199" s="6">
        <v>0</v>
      </c>
      <c r="CI199" s="6" t="s">
        <v>201</v>
      </c>
      <c r="CJ199" s="6">
        <v>0</v>
      </c>
      <c r="CK199" s="6">
        <v>0</v>
      </c>
      <c r="CL199" s="6">
        <v>0</v>
      </c>
      <c r="CM199" s="6">
        <v>0</v>
      </c>
      <c r="CP199" s="6" t="s">
        <v>201</v>
      </c>
      <c r="CQ199" s="6">
        <v>0</v>
      </c>
      <c r="CR199" s="6">
        <v>0</v>
      </c>
      <c r="CS199" s="6">
        <v>0</v>
      </c>
      <c r="CT199" s="6">
        <v>0</v>
      </c>
      <c r="CW199" s="6" t="s">
        <v>201</v>
      </c>
      <c r="CX199" s="6">
        <v>0.1</v>
      </c>
      <c r="CY199" s="6">
        <v>0</v>
      </c>
      <c r="CZ199" s="6">
        <v>0.18</v>
      </c>
      <c r="DA199" s="6">
        <v>0</v>
      </c>
      <c r="DD199" s="6" t="s">
        <v>201</v>
      </c>
      <c r="DE199" s="6">
        <v>0</v>
      </c>
      <c r="DF199" s="6">
        <v>0</v>
      </c>
      <c r="DG199" s="6">
        <v>0</v>
      </c>
      <c r="DH199" s="6">
        <v>0</v>
      </c>
      <c r="DK199" s="6" t="s">
        <v>201</v>
      </c>
      <c r="DL199" s="6">
        <v>0</v>
      </c>
      <c r="DM199" s="6">
        <v>0</v>
      </c>
      <c r="DN199" s="6">
        <v>0</v>
      </c>
      <c r="DO199" s="6">
        <v>0</v>
      </c>
      <c r="DR199" s="6" t="s">
        <v>201</v>
      </c>
      <c r="DS199" s="6">
        <v>0.02</v>
      </c>
      <c r="DT199" s="6">
        <v>0.09</v>
      </c>
      <c r="DU199" s="6">
        <v>0</v>
      </c>
      <c r="DV199" s="6">
        <v>0</v>
      </c>
      <c r="DY199" s="6" t="s">
        <v>201</v>
      </c>
      <c r="DZ199" s="6">
        <v>0</v>
      </c>
      <c r="EA199" s="6">
        <v>0</v>
      </c>
      <c r="EB199" s="6">
        <v>0</v>
      </c>
      <c r="EC199" s="6">
        <v>0</v>
      </c>
      <c r="EF199" s="6" t="s">
        <v>201</v>
      </c>
      <c r="EG199" s="6">
        <v>0</v>
      </c>
      <c r="EH199" s="6">
        <v>0</v>
      </c>
      <c r="EI199" s="6">
        <v>0</v>
      </c>
      <c r="EJ199" s="6">
        <v>0</v>
      </c>
      <c r="EM199" s="6" t="s">
        <v>201</v>
      </c>
      <c r="EN199" s="6">
        <v>0</v>
      </c>
      <c r="EO199" s="6">
        <v>0</v>
      </c>
      <c r="EP199" s="6">
        <v>0</v>
      </c>
      <c r="EQ199" s="6">
        <v>0</v>
      </c>
      <c r="ET199" s="6" t="s">
        <v>201</v>
      </c>
      <c r="EU199" s="6">
        <v>0</v>
      </c>
      <c r="EV199" s="6">
        <v>0</v>
      </c>
      <c r="EW199" s="6">
        <v>0</v>
      </c>
      <c r="EX199" s="6">
        <v>0</v>
      </c>
      <c r="FA199" s="6" t="s">
        <v>201</v>
      </c>
      <c r="FB199" s="6">
        <v>0</v>
      </c>
      <c r="FC199" s="6">
        <v>0</v>
      </c>
      <c r="FD199" s="6">
        <v>0</v>
      </c>
      <c r="FE199" s="6">
        <v>0</v>
      </c>
      <c r="FH199" s="6" t="s">
        <v>201</v>
      </c>
      <c r="FI199" s="6">
        <v>0</v>
      </c>
      <c r="FJ199" s="6">
        <v>0</v>
      </c>
      <c r="FK199" s="6">
        <v>0</v>
      </c>
      <c r="FL199" s="6">
        <v>0</v>
      </c>
      <c r="FO199" s="6" t="s">
        <v>201</v>
      </c>
      <c r="FP199" s="6">
        <v>0</v>
      </c>
      <c r="FQ199" s="6">
        <v>0</v>
      </c>
      <c r="FR199" s="6">
        <v>0</v>
      </c>
      <c r="FS199" s="6">
        <v>0</v>
      </c>
      <c r="FV199" s="6" t="s">
        <v>201</v>
      </c>
      <c r="FW199" s="6">
        <v>0</v>
      </c>
      <c r="FX199" s="6">
        <v>0</v>
      </c>
      <c r="FY199" s="6">
        <v>0</v>
      </c>
      <c r="FZ199" s="6">
        <v>0</v>
      </c>
      <c r="GC199" s="6" t="s">
        <v>201</v>
      </c>
      <c r="GD199" s="6">
        <v>0</v>
      </c>
      <c r="GE199" s="6">
        <v>0</v>
      </c>
      <c r="GF199" s="6">
        <v>0</v>
      </c>
      <c r="GG199" s="6">
        <v>0</v>
      </c>
      <c r="GJ199" s="58" t="s">
        <v>201</v>
      </c>
      <c r="GK199" s="58">
        <v>0</v>
      </c>
      <c r="GL199" s="58">
        <v>0</v>
      </c>
      <c r="GM199" s="58">
        <v>0</v>
      </c>
      <c r="GN199" s="58">
        <v>0</v>
      </c>
      <c r="GQ199" s="58" t="s">
        <v>201</v>
      </c>
      <c r="GR199" s="58">
        <v>0.08</v>
      </c>
      <c r="GS199" s="58">
        <v>0.26</v>
      </c>
      <c r="GT199" s="58">
        <v>0</v>
      </c>
      <c r="GU199" s="58">
        <v>0</v>
      </c>
      <c r="GX199" s="62" t="s">
        <v>201</v>
      </c>
      <c r="GY199" s="62">
        <v>0</v>
      </c>
      <c r="GZ199" s="62">
        <v>0</v>
      </c>
      <c r="HA199" s="62">
        <v>0</v>
      </c>
      <c r="HB199" s="62">
        <v>0</v>
      </c>
      <c r="HE199" s="66" t="s">
        <v>201</v>
      </c>
      <c r="HF199" s="66">
        <v>0</v>
      </c>
      <c r="HG199" s="66">
        <v>0</v>
      </c>
      <c r="HH199" s="66">
        <v>0</v>
      </c>
      <c r="HI199" s="66">
        <v>0</v>
      </c>
      <c r="HL199" s="66" t="s">
        <v>201</v>
      </c>
      <c r="HM199" s="66">
        <v>0</v>
      </c>
      <c r="HN199" s="66">
        <v>0</v>
      </c>
      <c r="HO199" s="66">
        <v>0</v>
      </c>
      <c r="HP199" s="66">
        <v>0</v>
      </c>
      <c r="HS199" s="66" t="s">
        <v>201</v>
      </c>
      <c r="HT199" s="66">
        <v>0</v>
      </c>
      <c r="HU199" s="66">
        <v>0</v>
      </c>
      <c r="HV199" s="66">
        <v>0</v>
      </c>
      <c r="HW199" s="66">
        <v>0</v>
      </c>
      <c r="HZ199" s="66" t="s">
        <v>201</v>
      </c>
      <c r="IA199" s="75">
        <v>0</v>
      </c>
      <c r="IB199" s="75">
        <v>0</v>
      </c>
      <c r="IC199" s="75">
        <v>0</v>
      </c>
      <c r="ID199" s="75">
        <v>0</v>
      </c>
      <c r="IG199" s="66" t="s">
        <v>201</v>
      </c>
      <c r="IH199" s="66">
        <v>0.08</v>
      </c>
      <c r="II199" s="66">
        <v>0</v>
      </c>
      <c r="IJ199" s="66">
        <v>0</v>
      </c>
      <c r="IK199" s="66">
        <v>0</v>
      </c>
      <c r="IN199" s="66" t="s">
        <v>201</v>
      </c>
      <c r="IO199" s="66">
        <v>0</v>
      </c>
      <c r="IP199" s="66">
        <v>0</v>
      </c>
      <c r="IQ199" s="66">
        <v>0</v>
      </c>
      <c r="IR199" s="66">
        <v>0</v>
      </c>
      <c r="IU199" s="66" t="s">
        <v>201</v>
      </c>
      <c r="IV199" s="66">
        <v>0</v>
      </c>
      <c r="IW199" s="66">
        <v>0</v>
      </c>
      <c r="IX199" s="66">
        <v>0</v>
      </c>
      <c r="IY199" s="66">
        <v>0</v>
      </c>
      <c r="JB199" s="66" t="s">
        <v>201</v>
      </c>
      <c r="JC199" s="76">
        <v>0</v>
      </c>
      <c r="JD199" s="76">
        <v>0</v>
      </c>
      <c r="JE199" s="76">
        <v>0</v>
      </c>
      <c r="JF199" s="76">
        <v>0</v>
      </c>
      <c r="JI199" s="66" t="s">
        <v>201</v>
      </c>
      <c r="JJ199" s="66">
        <v>0</v>
      </c>
      <c r="JK199" s="66">
        <v>0</v>
      </c>
      <c r="JL199" s="66">
        <v>0</v>
      </c>
      <c r="JM199" s="66">
        <v>0</v>
      </c>
      <c r="JP199" s="72" t="s">
        <v>201</v>
      </c>
      <c r="JQ199" s="72">
        <v>0.06</v>
      </c>
      <c r="JR199" s="72">
        <v>0.22</v>
      </c>
      <c r="JS199" s="72">
        <v>0</v>
      </c>
      <c r="JT199" s="72">
        <v>0</v>
      </c>
      <c r="JW199" s="76" t="s">
        <v>201</v>
      </c>
      <c r="JX199" s="76">
        <v>0</v>
      </c>
      <c r="JY199" s="76">
        <v>0</v>
      </c>
      <c r="JZ199" s="76">
        <v>0</v>
      </c>
      <c r="KA199" s="76">
        <v>0</v>
      </c>
      <c r="KD199" s="76" t="s">
        <v>201</v>
      </c>
      <c r="KE199" s="76">
        <v>0</v>
      </c>
      <c r="KF199" s="76">
        <v>0</v>
      </c>
      <c r="KG199" s="76">
        <v>0</v>
      </c>
      <c r="KH199" s="76">
        <v>0</v>
      </c>
      <c r="KK199" s="6" t="s">
        <v>201</v>
      </c>
      <c r="KL199" s="6">
        <v>0</v>
      </c>
      <c r="KM199" s="6">
        <v>0</v>
      </c>
      <c r="KN199" s="6">
        <v>0</v>
      </c>
      <c r="KO199" s="6">
        <v>0</v>
      </c>
      <c r="KR199" s="76" t="s">
        <v>201</v>
      </c>
      <c r="KS199" s="76">
        <v>0</v>
      </c>
      <c r="KT199" s="76">
        <v>0</v>
      </c>
      <c r="KU199" s="76">
        <v>0</v>
      </c>
      <c r="KV199" s="76">
        <v>0</v>
      </c>
      <c r="KY199" s="76" t="s">
        <v>201</v>
      </c>
      <c r="KZ199" s="76">
        <v>0.06</v>
      </c>
      <c r="LA199" s="76">
        <v>0.2</v>
      </c>
      <c r="LB199" s="76">
        <v>0</v>
      </c>
      <c r="LC199" s="76">
        <v>0</v>
      </c>
      <c r="LF199" s="76" t="s">
        <v>201</v>
      </c>
      <c r="LG199" s="76">
        <v>0</v>
      </c>
      <c r="LH199" s="76">
        <v>0</v>
      </c>
      <c r="LI199" s="76">
        <v>0</v>
      </c>
      <c r="LJ199" s="76">
        <v>0</v>
      </c>
      <c r="LM199" s="76" t="s">
        <v>201</v>
      </c>
      <c r="LN199" s="76">
        <v>0</v>
      </c>
      <c r="LO199" s="76">
        <v>0</v>
      </c>
      <c r="LP199" s="76">
        <v>0</v>
      </c>
      <c r="LQ199" s="76">
        <v>0</v>
      </c>
      <c r="LR199" s="76"/>
      <c r="LS199" s="76"/>
      <c r="LT199" s="76" t="s">
        <v>201</v>
      </c>
      <c r="LU199" s="76">
        <v>0</v>
      </c>
      <c r="LV199" s="76">
        <v>0</v>
      </c>
      <c r="LW199" s="76">
        <v>0</v>
      </c>
      <c r="LX199" s="76">
        <v>0</v>
      </c>
      <c r="LY199" s="76"/>
      <c r="LZ199" s="76"/>
      <c r="MA199" s="76" t="s">
        <v>201</v>
      </c>
      <c r="MB199" s="76">
        <v>0</v>
      </c>
      <c r="MC199" s="76">
        <v>0</v>
      </c>
      <c r="MD199" s="76">
        <v>0</v>
      </c>
      <c r="ME199" s="76">
        <v>0</v>
      </c>
      <c r="MH199" s="76" t="s">
        <v>201</v>
      </c>
      <c r="MI199" s="76">
        <v>0</v>
      </c>
      <c r="MJ199" s="76">
        <v>0</v>
      </c>
      <c r="MK199" s="76">
        <v>0</v>
      </c>
      <c r="ML199" s="76">
        <v>0</v>
      </c>
      <c r="MM199" s="76"/>
      <c r="MN199" s="76"/>
      <c r="MO199" s="76" t="s">
        <v>201</v>
      </c>
      <c r="MP199" s="76">
        <v>0</v>
      </c>
      <c r="MQ199" s="76">
        <v>0</v>
      </c>
      <c r="MR199" s="76">
        <v>0</v>
      </c>
      <c r="MS199" s="76">
        <v>0</v>
      </c>
    </row>
    <row r="200" spans="1:357" x14ac:dyDescent="0.25">
      <c r="A200" s="1">
        <v>9.75</v>
      </c>
      <c r="B200" s="1">
        <v>9.8000000000000114</v>
      </c>
      <c r="C200" s="1" t="s">
        <v>202</v>
      </c>
      <c r="D200" s="1">
        <v>0.51</v>
      </c>
      <c r="E200" s="1">
        <v>0.93</v>
      </c>
      <c r="F200" s="1">
        <v>0</v>
      </c>
      <c r="G200" s="1">
        <v>1.25</v>
      </c>
      <c r="H200" s="1"/>
      <c r="I200" s="1"/>
      <c r="J200" s="1" t="s">
        <v>202</v>
      </c>
      <c r="K200" s="1">
        <v>0.09</v>
      </c>
      <c r="L200" s="1">
        <v>0.37</v>
      </c>
      <c r="M200" s="1">
        <v>0</v>
      </c>
      <c r="N200" s="1">
        <v>0</v>
      </c>
      <c r="O200" s="1"/>
      <c r="P200" s="1"/>
      <c r="Q200" s="1" t="s">
        <v>202</v>
      </c>
      <c r="R200" s="1">
        <v>0.54</v>
      </c>
      <c r="S200" s="1">
        <v>0</v>
      </c>
      <c r="T200" s="1">
        <v>0</v>
      </c>
      <c r="U200" s="1">
        <v>3.04</v>
      </c>
      <c r="V200" s="1"/>
      <c r="W200" s="1"/>
      <c r="X200" s="1" t="s">
        <v>202</v>
      </c>
      <c r="Y200" s="1">
        <v>0.04</v>
      </c>
      <c r="Z200" s="1">
        <v>0</v>
      </c>
      <c r="AA200" s="1">
        <v>0</v>
      </c>
      <c r="AB200" s="1">
        <v>0.21</v>
      </c>
      <c r="AC200" s="1"/>
      <c r="AD200" s="1"/>
      <c r="AE200" s="6" t="s">
        <v>202</v>
      </c>
      <c r="AF200" s="6">
        <v>0.08</v>
      </c>
      <c r="AG200" s="6">
        <v>0</v>
      </c>
      <c r="AH200" s="6">
        <v>0.14000000000000001</v>
      </c>
      <c r="AI200" s="6">
        <v>0</v>
      </c>
      <c r="AJ200" s="1"/>
      <c r="AK200" s="1"/>
      <c r="AL200" s="6" t="s">
        <v>202</v>
      </c>
      <c r="AM200" s="6">
        <v>0.09</v>
      </c>
      <c r="AN200" s="6">
        <v>0.35</v>
      </c>
      <c r="AO200" s="6">
        <v>0</v>
      </c>
      <c r="AP200" s="6">
        <v>0</v>
      </c>
      <c r="AQ200" s="1"/>
      <c r="AR200" s="1"/>
      <c r="AS200" s="6" t="s">
        <v>202</v>
      </c>
      <c r="AT200" s="6">
        <v>0.08</v>
      </c>
      <c r="AU200" s="6">
        <v>0.32</v>
      </c>
      <c r="AV200" s="6">
        <v>0</v>
      </c>
      <c r="AW200" s="6">
        <v>0</v>
      </c>
      <c r="AZ200" s="6" t="s">
        <v>202</v>
      </c>
      <c r="BA200" s="6">
        <v>0.02</v>
      </c>
      <c r="BB200" s="6">
        <v>7.0000000000000007E-2</v>
      </c>
      <c r="BC200" s="6">
        <v>0</v>
      </c>
      <c r="BD200" s="6">
        <v>0</v>
      </c>
      <c r="BG200" s="6" t="s">
        <v>202</v>
      </c>
      <c r="BH200" s="6">
        <v>0</v>
      </c>
      <c r="BI200" s="6">
        <v>0</v>
      </c>
      <c r="BJ200" s="6">
        <v>0</v>
      </c>
      <c r="BK200" s="6">
        <v>0</v>
      </c>
      <c r="BN200" s="6" t="s">
        <v>202</v>
      </c>
      <c r="BO200" s="6">
        <v>0.17</v>
      </c>
      <c r="BP200" s="6">
        <v>0.56000000000000005</v>
      </c>
      <c r="BQ200" s="6">
        <v>0</v>
      </c>
      <c r="BR200" s="6">
        <v>0</v>
      </c>
      <c r="BU200" s="6" t="s">
        <v>202</v>
      </c>
      <c r="BV200" s="6">
        <v>0</v>
      </c>
      <c r="BW200" s="6">
        <v>0</v>
      </c>
      <c r="BX200" s="6">
        <v>0</v>
      </c>
      <c r="BY200" s="6">
        <v>0</v>
      </c>
      <c r="CB200" s="6" t="s">
        <v>202</v>
      </c>
      <c r="CC200" s="6">
        <v>0</v>
      </c>
      <c r="CD200" s="6">
        <v>0</v>
      </c>
      <c r="CE200" s="6">
        <v>0</v>
      </c>
      <c r="CF200" s="6">
        <v>0</v>
      </c>
      <c r="CI200" s="6" t="s">
        <v>202</v>
      </c>
      <c r="CJ200" s="6">
        <v>0</v>
      </c>
      <c r="CK200" s="6">
        <v>0</v>
      </c>
      <c r="CL200" s="6">
        <v>0</v>
      </c>
      <c r="CM200" s="6">
        <v>0</v>
      </c>
      <c r="CP200" s="6" t="s">
        <v>202</v>
      </c>
      <c r="CQ200" s="6">
        <v>0.08</v>
      </c>
      <c r="CR200" s="6">
        <v>0.27</v>
      </c>
      <c r="CS200" s="6">
        <v>0</v>
      </c>
      <c r="CT200" s="6">
        <v>0</v>
      </c>
      <c r="CW200" s="6" t="s">
        <v>202</v>
      </c>
      <c r="CX200" s="6">
        <v>0.05</v>
      </c>
      <c r="CY200" s="6">
        <v>0.22</v>
      </c>
      <c r="CZ200" s="6">
        <v>0</v>
      </c>
      <c r="DA200" s="6">
        <v>0</v>
      </c>
      <c r="DD200" s="6" t="s">
        <v>202</v>
      </c>
      <c r="DE200" s="6">
        <v>0.03</v>
      </c>
      <c r="DF200" s="6">
        <v>0</v>
      </c>
      <c r="DG200" s="6">
        <v>0.06</v>
      </c>
      <c r="DH200" s="6">
        <v>0</v>
      </c>
      <c r="DK200" s="6" t="s">
        <v>202</v>
      </c>
      <c r="DL200" s="6">
        <v>0</v>
      </c>
      <c r="DM200" s="6">
        <v>0</v>
      </c>
      <c r="DN200" s="6">
        <v>0</v>
      </c>
      <c r="DO200" s="6">
        <v>0</v>
      </c>
      <c r="DR200" s="6" t="s">
        <v>202</v>
      </c>
      <c r="DS200" s="6">
        <v>0.04</v>
      </c>
      <c r="DT200" s="6">
        <v>0.14000000000000001</v>
      </c>
      <c r="DU200" s="6">
        <v>0</v>
      </c>
      <c r="DV200" s="6">
        <v>0</v>
      </c>
      <c r="DY200" s="6" t="s">
        <v>202</v>
      </c>
      <c r="DZ200" s="6">
        <v>0.04</v>
      </c>
      <c r="EA200" s="6">
        <v>0.15</v>
      </c>
      <c r="EB200" s="6">
        <v>0</v>
      </c>
      <c r="EC200" s="6">
        <v>0</v>
      </c>
      <c r="EF200" s="6" t="s">
        <v>202</v>
      </c>
      <c r="EG200" s="6">
        <v>0.12</v>
      </c>
      <c r="EH200" s="6">
        <v>0</v>
      </c>
      <c r="EI200" s="6">
        <v>7.0000000000000007E-2</v>
      </c>
      <c r="EJ200" s="6">
        <v>0.69</v>
      </c>
      <c r="EM200" s="6" t="s">
        <v>202</v>
      </c>
      <c r="EN200" s="6">
        <v>0.1</v>
      </c>
      <c r="EO200" s="6">
        <v>0</v>
      </c>
      <c r="EP200" s="6">
        <v>0</v>
      </c>
      <c r="EQ200" s="6">
        <v>0.82</v>
      </c>
      <c r="ET200" s="6" t="s">
        <v>202</v>
      </c>
      <c r="EU200" s="6">
        <v>0.05</v>
      </c>
      <c r="EV200" s="6">
        <v>0.16</v>
      </c>
      <c r="EW200" s="6">
        <v>0</v>
      </c>
      <c r="EX200" s="6">
        <v>0</v>
      </c>
      <c r="FA200" s="6" t="s">
        <v>202</v>
      </c>
      <c r="FB200" s="6">
        <v>0</v>
      </c>
      <c r="FC200" s="6">
        <v>0</v>
      </c>
      <c r="FD200" s="6">
        <v>0</v>
      </c>
      <c r="FE200" s="6">
        <v>0</v>
      </c>
      <c r="FH200" s="6" t="s">
        <v>202</v>
      </c>
      <c r="FI200" s="6">
        <v>0.13</v>
      </c>
      <c r="FJ200" s="6">
        <v>0.28999999999999998</v>
      </c>
      <c r="FK200" s="6">
        <v>0.1</v>
      </c>
      <c r="FL200" s="6">
        <v>0</v>
      </c>
      <c r="FO200" s="6" t="s">
        <v>202</v>
      </c>
      <c r="FP200" s="6">
        <v>0.1</v>
      </c>
      <c r="FQ200" s="6">
        <v>0.17</v>
      </c>
      <c r="FR200" s="6">
        <v>0.1</v>
      </c>
      <c r="FS200" s="6">
        <v>0</v>
      </c>
      <c r="FV200" s="6" t="s">
        <v>202</v>
      </c>
      <c r="FW200" s="6">
        <v>0.03</v>
      </c>
      <c r="FX200" s="6">
        <v>0</v>
      </c>
      <c r="FY200" s="6">
        <v>0.05</v>
      </c>
      <c r="FZ200" s="6">
        <v>0</v>
      </c>
      <c r="GC200" s="6" t="s">
        <v>202</v>
      </c>
      <c r="GD200" s="6">
        <v>0.04</v>
      </c>
      <c r="GE200" s="6">
        <v>0.16</v>
      </c>
      <c r="GF200" s="6">
        <v>0</v>
      </c>
      <c r="GG200" s="6">
        <v>0</v>
      </c>
      <c r="GJ200" s="58" t="s">
        <v>202</v>
      </c>
      <c r="GK200" s="58">
        <v>0</v>
      </c>
      <c r="GL200" s="58">
        <v>0</v>
      </c>
      <c r="GM200" s="58">
        <v>0</v>
      </c>
      <c r="GN200" s="58">
        <v>0</v>
      </c>
      <c r="GQ200" s="58" t="s">
        <v>202</v>
      </c>
      <c r="GR200" s="58">
        <v>7.0000000000000007E-2</v>
      </c>
      <c r="GS200" s="58">
        <v>0.25</v>
      </c>
      <c r="GT200" s="58">
        <v>0</v>
      </c>
      <c r="GU200" s="58">
        <v>0</v>
      </c>
      <c r="GX200" s="62" t="s">
        <v>202</v>
      </c>
      <c r="GY200" s="62">
        <v>0</v>
      </c>
      <c r="GZ200" s="62">
        <v>0</v>
      </c>
      <c r="HA200" s="62">
        <v>0</v>
      </c>
      <c r="HB200" s="62">
        <v>0</v>
      </c>
      <c r="HE200" s="66" t="s">
        <v>202</v>
      </c>
      <c r="HF200" s="66">
        <v>0.08</v>
      </c>
      <c r="HG200" s="66">
        <v>0.18</v>
      </c>
      <c r="HH200" s="66">
        <v>0</v>
      </c>
      <c r="HI200" s="66">
        <v>0.46</v>
      </c>
      <c r="HL200" s="66" t="s">
        <v>202</v>
      </c>
      <c r="HM200" s="66">
        <v>0</v>
      </c>
      <c r="HN200" s="66">
        <v>0</v>
      </c>
      <c r="HO200" s="66">
        <v>0</v>
      </c>
      <c r="HP200" s="66">
        <v>0</v>
      </c>
      <c r="HS200" s="66" t="s">
        <v>202</v>
      </c>
      <c r="HT200" s="66">
        <v>0.1</v>
      </c>
      <c r="HU200" s="66">
        <v>0.24</v>
      </c>
      <c r="HV200" s="66">
        <v>0.06</v>
      </c>
      <c r="HW200" s="66">
        <v>0</v>
      </c>
      <c r="HZ200" s="66" t="s">
        <v>202</v>
      </c>
      <c r="IA200" s="75">
        <v>0</v>
      </c>
      <c r="IB200" s="75">
        <v>0</v>
      </c>
      <c r="IC200" s="75">
        <v>0</v>
      </c>
      <c r="ID200" s="75">
        <v>0</v>
      </c>
      <c r="IG200" s="66" t="s">
        <v>202</v>
      </c>
      <c r="IH200" s="66">
        <v>0.08</v>
      </c>
      <c r="II200" s="66">
        <v>0</v>
      </c>
      <c r="IJ200" s="66">
        <v>0.14000000000000001</v>
      </c>
      <c r="IK200" s="66">
        <v>0</v>
      </c>
      <c r="IN200" s="66" t="s">
        <v>202</v>
      </c>
      <c r="IO200" s="66">
        <v>0.04</v>
      </c>
      <c r="IP200" s="66">
        <v>0</v>
      </c>
      <c r="IQ200" s="66">
        <v>0.08</v>
      </c>
      <c r="IR200" s="66">
        <v>0</v>
      </c>
      <c r="IU200" s="66" t="s">
        <v>202</v>
      </c>
      <c r="IV200" s="66">
        <v>0.03</v>
      </c>
      <c r="IW200" s="66">
        <v>0</v>
      </c>
      <c r="IX200" s="66">
        <v>0</v>
      </c>
      <c r="IY200" s="66">
        <v>0.37</v>
      </c>
      <c r="JB200" s="66" t="s">
        <v>202</v>
      </c>
      <c r="JC200" s="76">
        <v>0.06</v>
      </c>
      <c r="JD200" s="76">
        <v>0</v>
      </c>
      <c r="JE200" s="76">
        <v>0</v>
      </c>
      <c r="JF200" s="76">
        <v>0</v>
      </c>
      <c r="JI200" s="66" t="s">
        <v>202</v>
      </c>
      <c r="JJ200" s="66">
        <v>0.08</v>
      </c>
      <c r="JK200" s="66">
        <v>0</v>
      </c>
      <c r="JL200" s="66">
        <v>0.15</v>
      </c>
      <c r="JM200" s="66">
        <v>0</v>
      </c>
      <c r="JP200" s="72" t="s">
        <v>202</v>
      </c>
      <c r="JQ200" s="72">
        <v>0.08</v>
      </c>
      <c r="JR200" s="72">
        <v>0.18</v>
      </c>
      <c r="JS200" s="72">
        <v>0.05</v>
      </c>
      <c r="JT200" s="72">
        <v>0</v>
      </c>
      <c r="JW200" s="76" t="s">
        <v>202</v>
      </c>
      <c r="JX200" s="76">
        <v>0</v>
      </c>
      <c r="JY200" s="76">
        <v>0</v>
      </c>
      <c r="JZ200" s="76">
        <v>0</v>
      </c>
      <c r="KA200" s="76">
        <v>0</v>
      </c>
      <c r="KD200" s="76" t="s">
        <v>202</v>
      </c>
      <c r="KE200" s="76">
        <v>0</v>
      </c>
      <c r="KF200" s="76">
        <v>0</v>
      </c>
      <c r="KG200" s="76">
        <v>0</v>
      </c>
      <c r="KH200" s="76">
        <v>0</v>
      </c>
      <c r="KK200" s="6" t="s">
        <v>202</v>
      </c>
      <c r="KL200" s="6">
        <v>0</v>
      </c>
      <c r="KM200" s="6">
        <v>0</v>
      </c>
      <c r="KN200" s="6">
        <v>0</v>
      </c>
      <c r="KO200" s="6">
        <v>0</v>
      </c>
      <c r="KR200" s="76" t="s">
        <v>202</v>
      </c>
      <c r="KS200" s="76">
        <v>0</v>
      </c>
      <c r="KT200" s="76">
        <v>0</v>
      </c>
      <c r="KU200" s="76">
        <v>0</v>
      </c>
      <c r="KV200" s="76">
        <v>0</v>
      </c>
      <c r="KY200" s="76" t="s">
        <v>202</v>
      </c>
      <c r="KZ200" s="76">
        <v>0</v>
      </c>
      <c r="LA200" s="76">
        <v>0</v>
      </c>
      <c r="LB200" s="76">
        <v>0</v>
      </c>
      <c r="LC200" s="76">
        <v>0</v>
      </c>
      <c r="LF200" s="76" t="s">
        <v>202</v>
      </c>
      <c r="LG200" s="76">
        <v>0.11</v>
      </c>
      <c r="LH200" s="76">
        <v>0.41</v>
      </c>
      <c r="LI200" s="76">
        <v>0</v>
      </c>
      <c r="LJ200" s="76">
        <v>0</v>
      </c>
      <c r="LM200" s="76" t="s">
        <v>202</v>
      </c>
      <c r="LN200" s="76">
        <v>0.05</v>
      </c>
      <c r="LO200" s="76">
        <v>0.2</v>
      </c>
      <c r="LP200" s="76">
        <v>0</v>
      </c>
      <c r="LQ200" s="76">
        <v>0</v>
      </c>
      <c r="LR200" s="76"/>
      <c r="LS200" s="76"/>
      <c r="LT200" s="76" t="s">
        <v>202</v>
      </c>
      <c r="LU200" s="76">
        <v>0</v>
      </c>
      <c r="LV200" s="76">
        <v>0</v>
      </c>
      <c r="LW200" s="76">
        <v>0</v>
      </c>
      <c r="LX200" s="76">
        <v>0</v>
      </c>
      <c r="LY200" s="76"/>
      <c r="LZ200" s="76"/>
      <c r="MA200" s="76" t="s">
        <v>202</v>
      </c>
      <c r="MB200" s="76">
        <v>0</v>
      </c>
      <c r="MC200" s="76">
        <v>0</v>
      </c>
      <c r="MD200" s="76">
        <v>0</v>
      </c>
      <c r="ME200" s="76">
        <v>0</v>
      </c>
      <c r="MH200" s="76" t="s">
        <v>202</v>
      </c>
      <c r="MI200" s="76">
        <v>0.19</v>
      </c>
      <c r="MJ200" s="76">
        <v>0.72</v>
      </c>
      <c r="MK200" s="76">
        <v>0</v>
      </c>
      <c r="ML200" s="76">
        <v>0</v>
      </c>
      <c r="MM200" s="76"/>
      <c r="MN200" s="76"/>
      <c r="MO200" s="76" t="s">
        <v>202</v>
      </c>
      <c r="MP200" s="76">
        <v>0</v>
      </c>
      <c r="MQ200" s="76">
        <v>0</v>
      </c>
      <c r="MR200" s="76">
        <v>0</v>
      </c>
      <c r="MS200" s="76">
        <v>0</v>
      </c>
    </row>
    <row r="201" spans="1:357" x14ac:dyDescent="0.25">
      <c r="A201" s="1">
        <v>9.8000000000000007</v>
      </c>
      <c r="B201" s="1">
        <v>9.8500000000000121</v>
      </c>
      <c r="C201" s="1" t="s">
        <v>203</v>
      </c>
      <c r="D201" s="1">
        <v>0</v>
      </c>
      <c r="E201" s="1">
        <v>0</v>
      </c>
      <c r="F201" s="1">
        <v>0</v>
      </c>
      <c r="G201" s="1">
        <v>0</v>
      </c>
      <c r="H201" s="1"/>
      <c r="I201" s="1"/>
      <c r="J201" s="1" t="s">
        <v>203</v>
      </c>
      <c r="K201" s="1">
        <v>0</v>
      </c>
      <c r="L201" s="1">
        <v>0</v>
      </c>
      <c r="M201" s="1">
        <v>0</v>
      </c>
      <c r="N201" s="1">
        <v>0</v>
      </c>
      <c r="O201" s="1"/>
      <c r="P201" s="1"/>
      <c r="Q201" s="1" t="s">
        <v>203</v>
      </c>
      <c r="R201" s="1">
        <v>0.04</v>
      </c>
      <c r="S201" s="1">
        <v>0.18</v>
      </c>
      <c r="T201" s="1">
        <v>0</v>
      </c>
      <c r="U201" s="1">
        <v>0</v>
      </c>
      <c r="V201" s="1"/>
      <c r="W201" s="1"/>
      <c r="X201" s="1" t="s">
        <v>203</v>
      </c>
      <c r="Y201" s="1">
        <v>0</v>
      </c>
      <c r="Z201" s="1">
        <v>0</v>
      </c>
      <c r="AA201" s="1">
        <v>0</v>
      </c>
      <c r="AB201" s="1">
        <v>0</v>
      </c>
      <c r="AC201" s="1"/>
      <c r="AD201" s="1"/>
      <c r="AE201" s="6" t="s">
        <v>203</v>
      </c>
      <c r="AF201" s="6">
        <v>0</v>
      </c>
      <c r="AG201" s="6">
        <v>0</v>
      </c>
      <c r="AH201" s="6">
        <v>0</v>
      </c>
      <c r="AI201" s="6">
        <v>0</v>
      </c>
      <c r="AJ201" s="1"/>
      <c r="AK201" s="1"/>
      <c r="AL201" s="6" t="s">
        <v>203</v>
      </c>
      <c r="AM201" s="6">
        <v>0</v>
      </c>
      <c r="AN201" s="6">
        <v>0</v>
      </c>
      <c r="AO201" s="6">
        <v>0</v>
      </c>
      <c r="AP201" s="6">
        <v>0</v>
      </c>
      <c r="AQ201" s="1"/>
      <c r="AR201" s="1"/>
      <c r="AS201" s="6" t="s">
        <v>203</v>
      </c>
      <c r="AT201" s="6">
        <v>0</v>
      </c>
      <c r="AU201" s="6">
        <v>0</v>
      </c>
      <c r="AV201" s="6">
        <v>0</v>
      </c>
      <c r="AW201" s="6">
        <v>0</v>
      </c>
      <c r="AZ201" s="6" t="s">
        <v>203</v>
      </c>
      <c r="BA201" s="6">
        <v>0</v>
      </c>
      <c r="BB201" s="6">
        <v>0</v>
      </c>
      <c r="BC201" s="6">
        <v>0</v>
      </c>
      <c r="BD201" s="6">
        <v>0</v>
      </c>
      <c r="BG201" s="6" t="s">
        <v>203</v>
      </c>
      <c r="BH201" s="6">
        <v>0</v>
      </c>
      <c r="BI201" s="6">
        <v>0</v>
      </c>
      <c r="BJ201" s="6">
        <v>0</v>
      </c>
      <c r="BK201" s="6">
        <v>0</v>
      </c>
      <c r="BN201" s="6" t="s">
        <v>203</v>
      </c>
      <c r="BO201" s="6">
        <v>0</v>
      </c>
      <c r="BP201" s="6">
        <v>0</v>
      </c>
      <c r="BQ201" s="6">
        <v>0</v>
      </c>
      <c r="BR201" s="6">
        <v>0</v>
      </c>
      <c r="BU201" s="6" t="s">
        <v>203</v>
      </c>
      <c r="BV201" s="6">
        <v>0</v>
      </c>
      <c r="BW201" s="6">
        <v>0</v>
      </c>
      <c r="BX201" s="6">
        <v>0</v>
      </c>
      <c r="BY201" s="6">
        <v>0</v>
      </c>
      <c r="CB201" s="6" t="s">
        <v>203</v>
      </c>
      <c r="CC201" s="6">
        <v>0</v>
      </c>
      <c r="CD201" s="6">
        <v>0</v>
      </c>
      <c r="CE201" s="6">
        <v>0</v>
      </c>
      <c r="CF201" s="6">
        <v>0</v>
      </c>
      <c r="CI201" s="6" t="s">
        <v>203</v>
      </c>
      <c r="CJ201" s="6">
        <v>0</v>
      </c>
      <c r="CK201" s="6">
        <v>0</v>
      </c>
      <c r="CL201" s="6">
        <v>0</v>
      </c>
      <c r="CM201" s="6">
        <v>0</v>
      </c>
      <c r="CP201" s="6" t="s">
        <v>203</v>
      </c>
      <c r="CQ201" s="6">
        <v>0</v>
      </c>
      <c r="CR201" s="6">
        <v>0</v>
      </c>
      <c r="CS201" s="6">
        <v>0</v>
      </c>
      <c r="CT201" s="6">
        <v>0</v>
      </c>
      <c r="CW201" s="6" t="s">
        <v>203</v>
      </c>
      <c r="CX201" s="6">
        <v>0</v>
      </c>
      <c r="CY201" s="6">
        <v>0</v>
      </c>
      <c r="CZ201" s="6">
        <v>0</v>
      </c>
      <c r="DA201" s="6">
        <v>0</v>
      </c>
      <c r="DD201" s="6" t="s">
        <v>203</v>
      </c>
      <c r="DE201" s="6">
        <v>0</v>
      </c>
      <c r="DF201" s="6">
        <v>0</v>
      </c>
      <c r="DG201" s="6">
        <v>0</v>
      </c>
      <c r="DH201" s="6">
        <v>0</v>
      </c>
      <c r="DK201" s="6" t="s">
        <v>203</v>
      </c>
      <c r="DL201" s="6">
        <v>0</v>
      </c>
      <c r="DM201" s="6">
        <v>0</v>
      </c>
      <c r="DN201" s="6">
        <v>0</v>
      </c>
      <c r="DO201" s="6">
        <v>0</v>
      </c>
      <c r="DR201" s="6" t="s">
        <v>203</v>
      </c>
      <c r="DS201" s="6">
        <v>0</v>
      </c>
      <c r="DT201" s="6">
        <v>0</v>
      </c>
      <c r="DU201" s="6">
        <v>0</v>
      </c>
      <c r="DV201" s="6">
        <v>0</v>
      </c>
      <c r="DY201" s="6" t="s">
        <v>203</v>
      </c>
      <c r="DZ201" s="6">
        <v>0</v>
      </c>
      <c r="EA201" s="6">
        <v>0</v>
      </c>
      <c r="EB201" s="6">
        <v>0</v>
      </c>
      <c r="EC201" s="6">
        <v>0</v>
      </c>
      <c r="EF201" s="6" t="s">
        <v>203</v>
      </c>
      <c r="EG201" s="6">
        <v>0</v>
      </c>
      <c r="EH201" s="6">
        <v>0</v>
      </c>
      <c r="EI201" s="6">
        <v>0</v>
      </c>
      <c r="EJ201" s="6">
        <v>0</v>
      </c>
      <c r="EM201" s="6" t="s">
        <v>203</v>
      </c>
      <c r="EN201" s="6">
        <v>0</v>
      </c>
      <c r="EO201" s="6">
        <v>0</v>
      </c>
      <c r="EP201" s="6">
        <v>0</v>
      </c>
      <c r="EQ201" s="6">
        <v>0</v>
      </c>
      <c r="ET201" s="6" t="s">
        <v>203</v>
      </c>
      <c r="EU201" s="6">
        <v>0</v>
      </c>
      <c r="EV201" s="6">
        <v>0</v>
      </c>
      <c r="EW201" s="6">
        <v>0</v>
      </c>
      <c r="EX201" s="6">
        <v>0</v>
      </c>
      <c r="FA201" s="6" t="s">
        <v>203</v>
      </c>
      <c r="FB201" s="6">
        <v>0</v>
      </c>
      <c r="FC201" s="6">
        <v>0</v>
      </c>
      <c r="FD201" s="6">
        <v>0</v>
      </c>
      <c r="FE201" s="6">
        <v>0</v>
      </c>
      <c r="FH201" s="6" t="s">
        <v>203</v>
      </c>
      <c r="FI201" s="6">
        <v>0</v>
      </c>
      <c r="FJ201" s="6">
        <v>0</v>
      </c>
      <c r="FK201" s="6">
        <v>0</v>
      </c>
      <c r="FL201" s="6">
        <v>0</v>
      </c>
      <c r="FO201" s="6" t="s">
        <v>203</v>
      </c>
      <c r="FP201" s="6">
        <v>0</v>
      </c>
      <c r="FQ201" s="6">
        <v>0</v>
      </c>
      <c r="FR201" s="6">
        <v>0</v>
      </c>
      <c r="FS201" s="6">
        <v>0</v>
      </c>
      <c r="FV201" s="6" t="s">
        <v>203</v>
      </c>
      <c r="FW201" s="6">
        <v>0</v>
      </c>
      <c r="FX201" s="6">
        <v>0</v>
      </c>
      <c r="FY201" s="6">
        <v>0</v>
      </c>
      <c r="FZ201" s="6">
        <v>0</v>
      </c>
      <c r="GC201" s="6" t="s">
        <v>203</v>
      </c>
      <c r="GD201" s="6">
        <v>0</v>
      </c>
      <c r="GE201" s="6">
        <v>0</v>
      </c>
      <c r="GF201" s="6">
        <v>0</v>
      </c>
      <c r="GG201" s="6">
        <v>0</v>
      </c>
      <c r="GJ201" s="58" t="s">
        <v>203</v>
      </c>
      <c r="GK201" s="58">
        <v>0</v>
      </c>
      <c r="GL201" s="58">
        <v>0</v>
      </c>
      <c r="GM201" s="58">
        <v>0</v>
      </c>
      <c r="GN201" s="58">
        <v>0</v>
      </c>
      <c r="GQ201" s="58" t="s">
        <v>203</v>
      </c>
      <c r="GR201" s="58">
        <v>7.0000000000000007E-2</v>
      </c>
      <c r="GS201" s="58">
        <v>0</v>
      </c>
      <c r="GT201" s="58">
        <v>0.13</v>
      </c>
      <c r="GU201" s="58">
        <v>0</v>
      </c>
      <c r="GX201" s="62" t="s">
        <v>203</v>
      </c>
      <c r="GY201" s="62">
        <v>0</v>
      </c>
      <c r="GZ201" s="62">
        <v>0</v>
      </c>
      <c r="HA201" s="62">
        <v>0</v>
      </c>
      <c r="HB201" s="62">
        <v>0</v>
      </c>
      <c r="HE201" s="66" t="s">
        <v>203</v>
      </c>
      <c r="HF201" s="66">
        <v>0.04</v>
      </c>
      <c r="HG201" s="66">
        <v>0</v>
      </c>
      <c r="HH201" s="66">
        <v>0</v>
      </c>
      <c r="HI201" s="66">
        <v>0</v>
      </c>
      <c r="HL201" s="66" t="s">
        <v>203</v>
      </c>
      <c r="HM201" s="66">
        <v>0</v>
      </c>
      <c r="HN201" s="66">
        <v>0</v>
      </c>
      <c r="HO201" s="66">
        <v>0</v>
      </c>
      <c r="HP201" s="66">
        <v>0</v>
      </c>
      <c r="HS201" s="66" t="s">
        <v>203</v>
      </c>
      <c r="HT201" s="66">
        <v>0</v>
      </c>
      <c r="HU201" s="66">
        <v>0</v>
      </c>
      <c r="HV201" s="66">
        <v>0</v>
      </c>
      <c r="HW201" s="66">
        <v>0</v>
      </c>
      <c r="HZ201" s="66" t="s">
        <v>203</v>
      </c>
      <c r="IA201" s="75">
        <v>0.05</v>
      </c>
      <c r="IB201" s="75">
        <v>0</v>
      </c>
      <c r="IC201" s="75">
        <v>0</v>
      </c>
      <c r="ID201" s="75">
        <v>0.47</v>
      </c>
      <c r="IG201" s="66" t="s">
        <v>203</v>
      </c>
      <c r="IH201" s="66">
        <v>0</v>
      </c>
      <c r="II201" s="66">
        <v>0</v>
      </c>
      <c r="IJ201" s="66">
        <v>0</v>
      </c>
      <c r="IK201" s="66">
        <v>0</v>
      </c>
      <c r="IN201" s="66" t="s">
        <v>203</v>
      </c>
      <c r="IO201" s="66">
        <v>0</v>
      </c>
      <c r="IP201" s="66">
        <v>0</v>
      </c>
      <c r="IQ201" s="66">
        <v>0</v>
      </c>
      <c r="IR201" s="66">
        <v>0</v>
      </c>
      <c r="IU201" s="66" t="s">
        <v>203</v>
      </c>
      <c r="IV201" s="66">
        <v>0</v>
      </c>
      <c r="IW201" s="66">
        <v>0</v>
      </c>
      <c r="IX201" s="66">
        <v>0</v>
      </c>
      <c r="IY201" s="66">
        <v>0</v>
      </c>
      <c r="JB201" s="66" t="s">
        <v>203</v>
      </c>
      <c r="JC201" s="76">
        <v>0</v>
      </c>
      <c r="JD201" s="76">
        <v>0</v>
      </c>
      <c r="JE201" s="76">
        <v>0</v>
      </c>
      <c r="JF201" s="76">
        <v>0</v>
      </c>
      <c r="JI201" s="66" t="s">
        <v>203</v>
      </c>
      <c r="JJ201" s="66">
        <v>0.06</v>
      </c>
      <c r="JK201" s="66">
        <v>0</v>
      </c>
      <c r="JL201" s="66">
        <v>0.11</v>
      </c>
      <c r="JM201" s="66">
        <v>0</v>
      </c>
      <c r="JP201" s="72" t="s">
        <v>203</v>
      </c>
      <c r="JQ201" s="72">
        <v>0</v>
      </c>
      <c r="JR201" s="72">
        <v>0</v>
      </c>
      <c r="JS201" s="72">
        <v>0</v>
      </c>
      <c r="JT201" s="72">
        <v>0</v>
      </c>
      <c r="JW201" s="76" t="s">
        <v>203</v>
      </c>
      <c r="JX201" s="76">
        <v>0</v>
      </c>
      <c r="JY201" s="76">
        <v>0</v>
      </c>
      <c r="JZ201" s="76">
        <v>0</v>
      </c>
      <c r="KA201" s="76">
        <v>0</v>
      </c>
      <c r="KD201" s="76" t="s">
        <v>203</v>
      </c>
      <c r="KE201" s="76">
        <v>0</v>
      </c>
      <c r="KF201" s="76">
        <v>0</v>
      </c>
      <c r="KG201" s="76">
        <v>0</v>
      </c>
      <c r="KH201" s="76">
        <v>0</v>
      </c>
      <c r="KK201" s="6" t="s">
        <v>203</v>
      </c>
      <c r="KL201" s="6">
        <v>0.09</v>
      </c>
      <c r="KM201" s="6">
        <v>0</v>
      </c>
      <c r="KN201" s="6">
        <v>0</v>
      </c>
      <c r="KO201" s="6">
        <v>0</v>
      </c>
      <c r="KR201" s="76" t="s">
        <v>203</v>
      </c>
      <c r="KS201" s="76">
        <v>0</v>
      </c>
      <c r="KT201" s="76">
        <v>0</v>
      </c>
      <c r="KU201" s="76">
        <v>0</v>
      </c>
      <c r="KV201" s="76">
        <v>0</v>
      </c>
      <c r="KY201" s="76" t="s">
        <v>203</v>
      </c>
      <c r="KZ201" s="76">
        <v>0.05</v>
      </c>
      <c r="LA201" s="76">
        <v>0</v>
      </c>
      <c r="LB201" s="76">
        <v>0.1</v>
      </c>
      <c r="LC201" s="76">
        <v>0</v>
      </c>
      <c r="LF201" s="76" t="s">
        <v>203</v>
      </c>
      <c r="LG201" s="76">
        <v>0</v>
      </c>
      <c r="LH201" s="76">
        <v>0</v>
      </c>
      <c r="LI201" s="76">
        <v>0</v>
      </c>
      <c r="LJ201" s="76">
        <v>0</v>
      </c>
      <c r="LM201" s="76" t="s">
        <v>203</v>
      </c>
      <c r="LN201" s="76">
        <v>0</v>
      </c>
      <c r="LO201" s="76">
        <v>0</v>
      </c>
      <c r="LP201" s="76">
        <v>0</v>
      </c>
      <c r="LQ201" s="76">
        <v>0</v>
      </c>
      <c r="LR201" s="76"/>
      <c r="LS201" s="76"/>
      <c r="LT201" s="76" t="s">
        <v>203</v>
      </c>
      <c r="LU201" s="76">
        <v>0</v>
      </c>
      <c r="LV201" s="76">
        <v>0</v>
      </c>
      <c r="LW201" s="76">
        <v>0</v>
      </c>
      <c r="LX201" s="76">
        <v>0</v>
      </c>
      <c r="LY201" s="76"/>
      <c r="LZ201" s="76"/>
      <c r="MA201" s="76" t="s">
        <v>203</v>
      </c>
      <c r="MB201" s="76">
        <v>7.0000000000000007E-2</v>
      </c>
      <c r="MC201" s="76">
        <v>0</v>
      </c>
      <c r="MD201" s="76">
        <v>0.13</v>
      </c>
      <c r="ME201" s="76">
        <v>0</v>
      </c>
      <c r="MH201" s="76" t="s">
        <v>203</v>
      </c>
      <c r="MI201" s="76">
        <v>0</v>
      </c>
      <c r="MJ201" s="76">
        <v>0</v>
      </c>
      <c r="MK201" s="76">
        <v>0</v>
      </c>
      <c r="ML201" s="76">
        <v>0</v>
      </c>
      <c r="MM201" s="76"/>
      <c r="MN201" s="76"/>
      <c r="MO201" s="76" t="s">
        <v>203</v>
      </c>
      <c r="MP201" s="76">
        <v>0.18</v>
      </c>
      <c r="MQ201" s="76">
        <v>0.65</v>
      </c>
      <c r="MR201" s="76">
        <v>0</v>
      </c>
      <c r="MS201" s="76">
        <v>0</v>
      </c>
    </row>
    <row r="202" spans="1:357" x14ac:dyDescent="0.25">
      <c r="A202" s="1">
        <v>9.85</v>
      </c>
      <c r="B202" s="1">
        <v>9.9000000000000128</v>
      </c>
      <c r="C202" s="1" t="s">
        <v>204</v>
      </c>
      <c r="D202" s="1">
        <v>0</v>
      </c>
      <c r="E202" s="1">
        <v>0</v>
      </c>
      <c r="F202" s="1">
        <v>0</v>
      </c>
      <c r="G202" s="1">
        <v>0</v>
      </c>
      <c r="H202" s="1"/>
      <c r="I202" s="1"/>
      <c r="J202" s="1" t="s">
        <v>204</v>
      </c>
      <c r="K202" s="1">
        <v>0</v>
      </c>
      <c r="L202" s="1">
        <v>0</v>
      </c>
      <c r="M202" s="1">
        <v>0</v>
      </c>
      <c r="N202" s="1">
        <v>0</v>
      </c>
      <c r="O202" s="1"/>
      <c r="P202" s="1"/>
      <c r="Q202" s="1" t="s">
        <v>204</v>
      </c>
      <c r="R202" s="1">
        <v>0</v>
      </c>
      <c r="S202" s="1">
        <v>0</v>
      </c>
      <c r="T202" s="1">
        <v>0</v>
      </c>
      <c r="U202" s="1">
        <v>0</v>
      </c>
      <c r="V202" s="1"/>
      <c r="W202" s="1"/>
      <c r="X202" s="1" t="s">
        <v>204</v>
      </c>
      <c r="Y202" s="1">
        <v>0</v>
      </c>
      <c r="Z202" s="1">
        <v>0</v>
      </c>
      <c r="AA202" s="1">
        <v>0</v>
      </c>
      <c r="AB202" s="1">
        <v>0</v>
      </c>
      <c r="AC202" s="1"/>
      <c r="AD202" s="1"/>
      <c r="AE202" s="6" t="s">
        <v>204</v>
      </c>
      <c r="AF202" s="6">
        <v>0</v>
      </c>
      <c r="AG202" s="6">
        <v>0</v>
      </c>
      <c r="AH202" s="6">
        <v>0</v>
      </c>
      <c r="AI202" s="6">
        <v>0</v>
      </c>
      <c r="AJ202" s="1"/>
      <c r="AK202" s="1"/>
      <c r="AL202" s="6" t="s">
        <v>204</v>
      </c>
      <c r="AM202" s="6">
        <v>0</v>
      </c>
      <c r="AN202" s="6">
        <v>0</v>
      </c>
      <c r="AO202" s="6">
        <v>0</v>
      </c>
      <c r="AP202" s="6">
        <v>0</v>
      </c>
      <c r="AQ202" s="1"/>
      <c r="AR202" s="1"/>
      <c r="AS202" s="6" t="s">
        <v>204</v>
      </c>
      <c r="AT202" s="6">
        <v>0</v>
      </c>
      <c r="AU202" s="6">
        <v>0</v>
      </c>
      <c r="AV202" s="6">
        <v>0</v>
      </c>
      <c r="AW202" s="6">
        <v>0</v>
      </c>
      <c r="AZ202" s="6" t="s">
        <v>204</v>
      </c>
      <c r="BA202" s="6">
        <v>0</v>
      </c>
      <c r="BB202" s="6">
        <v>0</v>
      </c>
      <c r="BC202" s="6">
        <v>0</v>
      </c>
      <c r="BD202" s="6">
        <v>0</v>
      </c>
      <c r="BG202" s="6" t="s">
        <v>204</v>
      </c>
      <c r="BH202" s="6">
        <v>0</v>
      </c>
      <c r="BI202" s="6">
        <v>0</v>
      </c>
      <c r="BJ202" s="6">
        <v>0</v>
      </c>
      <c r="BK202" s="6">
        <v>0</v>
      </c>
      <c r="BN202" s="6" t="s">
        <v>204</v>
      </c>
      <c r="BO202" s="6">
        <v>0</v>
      </c>
      <c r="BP202" s="6">
        <v>0</v>
      </c>
      <c r="BQ202" s="6">
        <v>0</v>
      </c>
      <c r="BR202" s="6">
        <v>0</v>
      </c>
      <c r="BU202" s="6" t="s">
        <v>204</v>
      </c>
      <c r="BV202" s="6">
        <v>0</v>
      </c>
      <c r="BW202" s="6">
        <v>0</v>
      </c>
      <c r="BX202" s="6">
        <v>0</v>
      </c>
      <c r="BY202" s="6">
        <v>0</v>
      </c>
      <c r="CB202" s="6" t="s">
        <v>204</v>
      </c>
      <c r="CC202" s="6">
        <v>0</v>
      </c>
      <c r="CD202" s="6">
        <v>0</v>
      </c>
      <c r="CE202" s="6">
        <v>0</v>
      </c>
      <c r="CF202" s="6">
        <v>0</v>
      </c>
      <c r="CI202" s="6" t="s">
        <v>204</v>
      </c>
      <c r="CJ202" s="6">
        <v>0</v>
      </c>
      <c r="CK202" s="6">
        <v>0</v>
      </c>
      <c r="CL202" s="6">
        <v>0</v>
      </c>
      <c r="CM202" s="6">
        <v>0</v>
      </c>
      <c r="CP202" s="6" t="s">
        <v>204</v>
      </c>
      <c r="CQ202" s="6">
        <v>7.0000000000000007E-2</v>
      </c>
      <c r="CR202" s="6">
        <v>0.24</v>
      </c>
      <c r="CS202" s="6">
        <v>0</v>
      </c>
      <c r="CT202" s="6">
        <v>0</v>
      </c>
      <c r="CW202" s="6" t="s">
        <v>204</v>
      </c>
      <c r="CX202" s="6">
        <v>0.16</v>
      </c>
      <c r="CY202" s="6">
        <v>0.64</v>
      </c>
      <c r="CZ202" s="6">
        <v>0</v>
      </c>
      <c r="DA202" s="6">
        <v>0</v>
      </c>
      <c r="DD202" s="6" t="s">
        <v>204</v>
      </c>
      <c r="DE202" s="6">
        <v>0.05</v>
      </c>
      <c r="DF202" s="6">
        <v>0.17</v>
      </c>
      <c r="DG202" s="6">
        <v>0</v>
      </c>
      <c r="DH202" s="6">
        <v>0</v>
      </c>
      <c r="DK202" s="6" t="s">
        <v>204</v>
      </c>
      <c r="DL202" s="6">
        <v>0.09</v>
      </c>
      <c r="DM202" s="6">
        <v>0.34</v>
      </c>
      <c r="DN202" s="6">
        <v>0</v>
      </c>
      <c r="DO202" s="6">
        <v>0</v>
      </c>
      <c r="DR202" s="6" t="s">
        <v>204</v>
      </c>
      <c r="DS202" s="6">
        <v>0</v>
      </c>
      <c r="DT202" s="6">
        <v>0</v>
      </c>
      <c r="DU202" s="6">
        <v>0</v>
      </c>
      <c r="DV202" s="6">
        <v>0</v>
      </c>
      <c r="DY202" s="6" t="s">
        <v>204</v>
      </c>
      <c r="DZ202" s="6">
        <v>0.03</v>
      </c>
      <c r="EA202" s="6">
        <v>0.1</v>
      </c>
      <c r="EB202" s="6">
        <v>0</v>
      </c>
      <c r="EC202" s="6">
        <v>0</v>
      </c>
      <c r="EF202" s="6" t="s">
        <v>204</v>
      </c>
      <c r="EG202" s="6">
        <v>0.1</v>
      </c>
      <c r="EH202" s="6">
        <v>0.3</v>
      </c>
      <c r="EI202" s="6">
        <v>0</v>
      </c>
      <c r="EJ202" s="6">
        <v>0</v>
      </c>
      <c r="EM202" s="6" t="s">
        <v>204</v>
      </c>
      <c r="EN202" s="6">
        <v>0.05</v>
      </c>
      <c r="EO202" s="6">
        <v>0</v>
      </c>
      <c r="EP202" s="6">
        <v>0.1</v>
      </c>
      <c r="EQ202" s="6">
        <v>0</v>
      </c>
      <c r="ET202" s="6" t="s">
        <v>204</v>
      </c>
      <c r="EU202" s="6">
        <v>0.05</v>
      </c>
      <c r="EV202" s="6">
        <v>0</v>
      </c>
      <c r="EW202" s="6">
        <v>0.09</v>
      </c>
      <c r="EX202" s="6">
        <v>0</v>
      </c>
      <c r="FA202" s="6" t="s">
        <v>204</v>
      </c>
      <c r="FB202" s="6">
        <v>0</v>
      </c>
      <c r="FC202" s="6">
        <v>0</v>
      </c>
      <c r="FD202" s="6">
        <v>0</v>
      </c>
      <c r="FE202" s="6">
        <v>0</v>
      </c>
      <c r="FH202" s="6" t="s">
        <v>204</v>
      </c>
      <c r="FI202" s="6">
        <v>0.09</v>
      </c>
      <c r="FJ202" s="6">
        <v>0.21</v>
      </c>
      <c r="FK202" s="6">
        <v>0.06</v>
      </c>
      <c r="FL202" s="6">
        <v>0</v>
      </c>
      <c r="FO202" s="6" t="s">
        <v>204</v>
      </c>
      <c r="FP202" s="6">
        <v>0.05</v>
      </c>
      <c r="FQ202" s="6">
        <v>0</v>
      </c>
      <c r="FR202" s="6">
        <v>0</v>
      </c>
      <c r="FS202" s="6">
        <v>0.37</v>
      </c>
      <c r="FV202" s="6" t="s">
        <v>204</v>
      </c>
      <c r="FW202" s="6">
        <v>0.05</v>
      </c>
      <c r="FX202" s="6">
        <v>0.2</v>
      </c>
      <c r="FY202" s="6">
        <v>0</v>
      </c>
      <c r="FZ202" s="6">
        <v>0</v>
      </c>
      <c r="GC202" s="6" t="s">
        <v>204</v>
      </c>
      <c r="GD202" s="6">
        <v>0</v>
      </c>
      <c r="GE202" s="6">
        <v>0</v>
      </c>
      <c r="GF202" s="6">
        <v>0</v>
      </c>
      <c r="GG202" s="6">
        <v>0</v>
      </c>
      <c r="GJ202" s="58" t="s">
        <v>204</v>
      </c>
      <c r="GK202" s="58">
        <v>0</v>
      </c>
      <c r="GL202" s="58">
        <v>0</v>
      </c>
      <c r="GM202" s="58">
        <v>0</v>
      </c>
      <c r="GN202" s="58">
        <v>0</v>
      </c>
      <c r="GQ202" s="58" t="s">
        <v>204</v>
      </c>
      <c r="GR202" s="58">
        <v>0.05</v>
      </c>
      <c r="GS202" s="58">
        <v>0.18</v>
      </c>
      <c r="GT202" s="58">
        <v>0</v>
      </c>
      <c r="GU202" s="58">
        <v>0</v>
      </c>
      <c r="GX202" s="62" t="s">
        <v>204</v>
      </c>
      <c r="GY202" s="62">
        <v>0</v>
      </c>
      <c r="GZ202" s="62">
        <v>0</v>
      </c>
      <c r="HA202" s="62">
        <v>0</v>
      </c>
      <c r="HB202" s="62">
        <v>0</v>
      </c>
      <c r="HE202" s="66" t="s">
        <v>204</v>
      </c>
      <c r="HF202" s="66">
        <v>0</v>
      </c>
      <c r="HG202" s="66">
        <v>0</v>
      </c>
      <c r="HH202" s="66">
        <v>0</v>
      </c>
      <c r="HI202" s="66">
        <v>0</v>
      </c>
      <c r="HL202" s="66" t="s">
        <v>204</v>
      </c>
      <c r="HM202" s="66">
        <v>0</v>
      </c>
      <c r="HN202" s="66">
        <v>0</v>
      </c>
      <c r="HO202" s="66">
        <v>0</v>
      </c>
      <c r="HP202" s="66">
        <v>0</v>
      </c>
      <c r="HS202" s="66" t="s">
        <v>204</v>
      </c>
      <c r="HT202" s="66">
        <v>0</v>
      </c>
      <c r="HU202" s="66">
        <v>0</v>
      </c>
      <c r="HV202" s="66">
        <v>0</v>
      </c>
      <c r="HW202" s="66">
        <v>0</v>
      </c>
      <c r="HZ202" s="66" t="s">
        <v>204</v>
      </c>
      <c r="IA202" s="75">
        <v>0.28999999999999998</v>
      </c>
      <c r="IB202" s="75">
        <v>1</v>
      </c>
      <c r="IC202" s="75">
        <v>0</v>
      </c>
      <c r="ID202" s="75">
        <v>0</v>
      </c>
      <c r="IG202" s="66" t="s">
        <v>204</v>
      </c>
      <c r="IH202" s="66">
        <v>0</v>
      </c>
      <c r="II202" s="66">
        <v>0</v>
      </c>
      <c r="IJ202" s="66">
        <v>0</v>
      </c>
      <c r="IK202" s="66">
        <v>0</v>
      </c>
      <c r="IN202" s="66" t="s">
        <v>204</v>
      </c>
      <c r="IO202" s="66">
        <v>0</v>
      </c>
      <c r="IP202" s="66">
        <v>0</v>
      </c>
      <c r="IQ202" s="66">
        <v>0</v>
      </c>
      <c r="IR202" s="66">
        <v>0</v>
      </c>
      <c r="IU202" s="66" t="s">
        <v>204</v>
      </c>
      <c r="IV202" s="66">
        <v>0</v>
      </c>
      <c r="IW202" s="66">
        <v>0</v>
      </c>
      <c r="IX202" s="66">
        <v>0</v>
      </c>
      <c r="IY202" s="66">
        <v>0</v>
      </c>
      <c r="JB202" s="66" t="s">
        <v>204</v>
      </c>
      <c r="JC202" s="76">
        <v>0.03</v>
      </c>
      <c r="JD202" s="76">
        <v>0</v>
      </c>
      <c r="JE202" s="76">
        <v>7.0000000000000007E-2</v>
      </c>
      <c r="JF202" s="76">
        <v>0</v>
      </c>
      <c r="JI202" s="66" t="s">
        <v>204</v>
      </c>
      <c r="JJ202" s="66">
        <v>0</v>
      </c>
      <c r="JK202" s="66">
        <v>0</v>
      </c>
      <c r="JL202" s="66">
        <v>0</v>
      </c>
      <c r="JM202" s="66">
        <v>0</v>
      </c>
      <c r="JP202" s="72" t="s">
        <v>204</v>
      </c>
      <c r="JQ202" s="72">
        <v>0.05</v>
      </c>
      <c r="JR202" s="72">
        <v>0.18</v>
      </c>
      <c r="JS202" s="72">
        <v>0</v>
      </c>
      <c r="JT202" s="72">
        <v>0</v>
      </c>
      <c r="JW202" s="76" t="s">
        <v>204</v>
      </c>
      <c r="JX202" s="76">
        <v>0</v>
      </c>
      <c r="JY202" s="76">
        <v>0</v>
      </c>
      <c r="JZ202" s="76">
        <v>0</v>
      </c>
      <c r="KA202" s="76">
        <v>0</v>
      </c>
      <c r="KD202" s="76" t="s">
        <v>204</v>
      </c>
      <c r="KE202" s="76">
        <v>0.05</v>
      </c>
      <c r="KF202" s="76">
        <v>0.16</v>
      </c>
      <c r="KG202" s="76">
        <v>0</v>
      </c>
      <c r="KH202" s="76">
        <v>0</v>
      </c>
      <c r="KK202" s="6" t="s">
        <v>204</v>
      </c>
      <c r="KL202" s="6">
        <v>0</v>
      </c>
      <c r="KM202" s="6">
        <v>0</v>
      </c>
      <c r="KN202" s="6">
        <v>0</v>
      </c>
      <c r="KO202" s="6">
        <v>0</v>
      </c>
      <c r="KR202" s="76" t="s">
        <v>204</v>
      </c>
      <c r="KS202" s="76">
        <v>0</v>
      </c>
      <c r="KT202" s="76">
        <v>0</v>
      </c>
      <c r="KU202" s="76">
        <v>0</v>
      </c>
      <c r="KV202" s="76">
        <v>0</v>
      </c>
      <c r="KY202" s="76" t="s">
        <v>204</v>
      </c>
      <c r="KZ202" s="76">
        <v>0.04</v>
      </c>
      <c r="LA202" s="76">
        <v>0.12</v>
      </c>
      <c r="LB202" s="76">
        <v>0</v>
      </c>
      <c r="LC202" s="76">
        <v>0</v>
      </c>
      <c r="LF202" s="76" t="s">
        <v>204</v>
      </c>
      <c r="LG202" s="76">
        <v>0</v>
      </c>
      <c r="LH202" s="76">
        <v>0</v>
      </c>
      <c r="LI202" s="76">
        <v>0</v>
      </c>
      <c r="LJ202" s="76">
        <v>0</v>
      </c>
      <c r="LM202" s="76" t="s">
        <v>204</v>
      </c>
      <c r="LN202" s="76">
        <v>0.12</v>
      </c>
      <c r="LO202" s="76">
        <v>0</v>
      </c>
      <c r="LP202" s="76">
        <v>0.23</v>
      </c>
      <c r="LQ202" s="76">
        <v>0</v>
      </c>
      <c r="LR202" s="76"/>
      <c r="LS202" s="76"/>
      <c r="LT202" s="76" t="s">
        <v>204</v>
      </c>
      <c r="LU202" s="76">
        <v>0.05</v>
      </c>
      <c r="LV202" s="76">
        <v>0</v>
      </c>
      <c r="LW202" s="76">
        <v>0.09</v>
      </c>
      <c r="LX202" s="76">
        <v>0</v>
      </c>
      <c r="LY202" s="76"/>
      <c r="LZ202" s="76"/>
      <c r="MA202" s="76" t="s">
        <v>204</v>
      </c>
      <c r="MB202" s="76">
        <v>0</v>
      </c>
      <c r="MC202" s="76">
        <v>0</v>
      </c>
      <c r="MD202" s="76">
        <v>0</v>
      </c>
      <c r="ME202" s="76">
        <v>0</v>
      </c>
      <c r="MH202" s="76" t="s">
        <v>204</v>
      </c>
      <c r="MI202" s="76">
        <v>0</v>
      </c>
      <c r="MJ202" s="76">
        <v>0</v>
      </c>
      <c r="MK202" s="76">
        <v>0</v>
      </c>
      <c r="ML202" s="76">
        <v>0</v>
      </c>
      <c r="MM202" s="76"/>
      <c r="MN202" s="76"/>
      <c r="MO202" s="76" t="s">
        <v>204</v>
      </c>
      <c r="MP202" s="76">
        <v>0</v>
      </c>
      <c r="MQ202" s="76">
        <v>0</v>
      </c>
      <c r="MR202" s="76">
        <v>0</v>
      </c>
      <c r="MS202" s="76">
        <v>0</v>
      </c>
    </row>
    <row r="203" spans="1:357" x14ac:dyDescent="0.25">
      <c r="A203" s="1">
        <v>9.9</v>
      </c>
      <c r="B203" s="1">
        <v>9.9500000000000135</v>
      </c>
      <c r="C203" s="1" t="s">
        <v>205</v>
      </c>
      <c r="D203" s="1">
        <v>0.24</v>
      </c>
      <c r="E203" s="1">
        <v>0.16</v>
      </c>
      <c r="F203" s="1">
        <v>0.42</v>
      </c>
      <c r="G203" s="1">
        <v>0</v>
      </c>
      <c r="H203" s="1"/>
      <c r="I203" s="1"/>
      <c r="J203" s="1" t="s">
        <v>205</v>
      </c>
      <c r="K203" s="1">
        <v>0.09</v>
      </c>
      <c r="L203" s="1">
        <v>0.39</v>
      </c>
      <c r="M203" s="1">
        <v>0</v>
      </c>
      <c r="N203" s="1">
        <v>0</v>
      </c>
      <c r="O203" s="1"/>
      <c r="P203" s="1"/>
      <c r="Q203" s="1" t="s">
        <v>205</v>
      </c>
      <c r="R203" s="1">
        <v>0.14000000000000001</v>
      </c>
      <c r="S203" s="1">
        <v>0.59</v>
      </c>
      <c r="T203" s="1">
        <v>0</v>
      </c>
      <c r="U203" s="1">
        <v>0</v>
      </c>
      <c r="V203" s="1"/>
      <c r="W203" s="1"/>
      <c r="X203" s="1" t="s">
        <v>205</v>
      </c>
      <c r="Y203" s="1">
        <v>0.06</v>
      </c>
      <c r="Z203" s="1">
        <v>0.26</v>
      </c>
      <c r="AA203" s="1">
        <v>0</v>
      </c>
      <c r="AB203" s="1">
        <v>0</v>
      </c>
      <c r="AC203" s="1"/>
      <c r="AD203" s="1"/>
      <c r="AE203" s="6" t="s">
        <v>205</v>
      </c>
      <c r="AF203" s="6">
        <v>0.09</v>
      </c>
      <c r="AG203" s="6">
        <v>0</v>
      </c>
      <c r="AH203" s="6">
        <v>0.16</v>
      </c>
      <c r="AI203" s="6">
        <v>0</v>
      </c>
      <c r="AJ203" s="1"/>
      <c r="AK203" s="1"/>
      <c r="AL203" s="6" t="s">
        <v>205</v>
      </c>
      <c r="AM203" s="6">
        <v>0</v>
      </c>
      <c r="AN203" s="6">
        <v>0</v>
      </c>
      <c r="AO203" s="6">
        <v>0</v>
      </c>
      <c r="AP203" s="6">
        <v>0</v>
      </c>
      <c r="AQ203" s="1"/>
      <c r="AR203" s="1"/>
      <c r="AS203" s="6" t="s">
        <v>205</v>
      </c>
      <c r="AT203" s="6">
        <v>0</v>
      </c>
      <c r="AU203" s="6">
        <v>0</v>
      </c>
      <c r="AV203" s="6">
        <v>0</v>
      </c>
      <c r="AW203" s="6">
        <v>0</v>
      </c>
      <c r="AZ203" s="6" t="s">
        <v>205</v>
      </c>
      <c r="BA203" s="6">
        <v>0</v>
      </c>
      <c r="BB203" s="6">
        <v>0</v>
      </c>
      <c r="BC203" s="6">
        <v>0</v>
      </c>
      <c r="BD203" s="6">
        <v>0</v>
      </c>
      <c r="BG203" s="6" t="s">
        <v>205</v>
      </c>
      <c r="BH203" s="6">
        <v>0.05</v>
      </c>
      <c r="BI203" s="6">
        <v>0.21</v>
      </c>
      <c r="BJ203" s="6">
        <v>0</v>
      </c>
      <c r="BK203" s="6">
        <v>0</v>
      </c>
      <c r="BN203" s="6" t="s">
        <v>205</v>
      </c>
      <c r="BO203" s="6">
        <v>0.05</v>
      </c>
      <c r="BP203" s="6">
        <v>0.17</v>
      </c>
      <c r="BQ203" s="6">
        <v>0</v>
      </c>
      <c r="BR203" s="6">
        <v>0</v>
      </c>
      <c r="BU203" s="6" t="s">
        <v>205</v>
      </c>
      <c r="BV203" s="6">
        <v>0</v>
      </c>
      <c r="BW203" s="6">
        <v>0</v>
      </c>
      <c r="BX203" s="6">
        <v>0</v>
      </c>
      <c r="BY203" s="6">
        <v>0</v>
      </c>
      <c r="CB203" s="6" t="s">
        <v>205</v>
      </c>
      <c r="CC203" s="6">
        <v>0.11</v>
      </c>
      <c r="CD203" s="6">
        <v>0.11</v>
      </c>
      <c r="CE203" s="6">
        <v>0.16</v>
      </c>
      <c r="CF203" s="6">
        <v>0</v>
      </c>
      <c r="CI203" s="6" t="s">
        <v>205</v>
      </c>
      <c r="CJ203" s="6">
        <v>0</v>
      </c>
      <c r="CK203" s="6">
        <v>0</v>
      </c>
      <c r="CL203" s="6">
        <v>0</v>
      </c>
      <c r="CM203" s="6">
        <v>0</v>
      </c>
      <c r="CP203" s="6" t="s">
        <v>205</v>
      </c>
      <c r="CQ203" s="6">
        <v>0.05</v>
      </c>
      <c r="CR203" s="6">
        <v>0.18</v>
      </c>
      <c r="CS203" s="6">
        <v>0</v>
      </c>
      <c r="CT203" s="6">
        <v>0</v>
      </c>
      <c r="CW203" s="6" t="s">
        <v>205</v>
      </c>
      <c r="CX203" s="6">
        <v>0.14000000000000001</v>
      </c>
      <c r="CY203" s="6">
        <v>0.56999999999999995</v>
      </c>
      <c r="CZ203" s="6">
        <v>0</v>
      </c>
      <c r="DA203" s="6">
        <v>0</v>
      </c>
      <c r="DD203" s="6" t="s">
        <v>205</v>
      </c>
      <c r="DE203" s="6">
        <v>0.09</v>
      </c>
      <c r="DF203" s="6">
        <v>0.12</v>
      </c>
      <c r="DG203" s="6">
        <v>0.1</v>
      </c>
      <c r="DH203" s="6">
        <v>0</v>
      </c>
      <c r="DK203" s="6" t="s">
        <v>205</v>
      </c>
      <c r="DL203" s="6">
        <v>0</v>
      </c>
      <c r="DM203" s="6">
        <v>0</v>
      </c>
      <c r="DN203" s="6">
        <v>0</v>
      </c>
      <c r="DO203" s="6">
        <v>0</v>
      </c>
      <c r="DR203" s="6" t="s">
        <v>205</v>
      </c>
      <c r="DS203" s="6">
        <v>0.04</v>
      </c>
      <c r="DT203" s="6">
        <v>0.13</v>
      </c>
      <c r="DU203" s="6">
        <v>0</v>
      </c>
      <c r="DV203" s="6">
        <v>0</v>
      </c>
      <c r="DY203" s="6" t="s">
        <v>205</v>
      </c>
      <c r="DZ203" s="6">
        <v>0.1</v>
      </c>
      <c r="EA203" s="6">
        <v>0.34</v>
      </c>
      <c r="EB203" s="6">
        <v>0</v>
      </c>
      <c r="EC203" s="6">
        <v>0</v>
      </c>
      <c r="EF203" s="6" t="s">
        <v>205</v>
      </c>
      <c r="EG203" s="6">
        <v>0.06</v>
      </c>
      <c r="EH203" s="6">
        <v>0.18</v>
      </c>
      <c r="EI203" s="6">
        <v>0</v>
      </c>
      <c r="EJ203" s="6">
        <v>0</v>
      </c>
      <c r="EM203" s="6" t="s">
        <v>205</v>
      </c>
      <c r="EN203" s="6">
        <v>0.1</v>
      </c>
      <c r="EO203" s="6">
        <v>0.34</v>
      </c>
      <c r="EP203" s="6">
        <v>0</v>
      </c>
      <c r="EQ203" s="6">
        <v>0</v>
      </c>
      <c r="ET203" s="6" t="s">
        <v>205</v>
      </c>
      <c r="EU203" s="6">
        <v>0.1</v>
      </c>
      <c r="EV203" s="6">
        <v>0.34</v>
      </c>
      <c r="EW203" s="6">
        <v>0</v>
      </c>
      <c r="EX203" s="6">
        <v>0</v>
      </c>
      <c r="FA203" s="6" t="s">
        <v>205</v>
      </c>
      <c r="FB203" s="6">
        <v>0.28999999999999998</v>
      </c>
      <c r="FC203" s="6">
        <v>0.94</v>
      </c>
      <c r="FD203" s="6">
        <v>0</v>
      </c>
      <c r="FE203" s="6">
        <v>0</v>
      </c>
      <c r="FH203" s="6" t="s">
        <v>205</v>
      </c>
      <c r="FI203" s="6">
        <v>0.12</v>
      </c>
      <c r="FJ203" s="6">
        <v>0.43</v>
      </c>
      <c r="FK203" s="6">
        <v>0</v>
      </c>
      <c r="FL203" s="6">
        <v>0</v>
      </c>
      <c r="FO203" s="6" t="s">
        <v>205</v>
      </c>
      <c r="FP203" s="6">
        <v>0.16</v>
      </c>
      <c r="FQ203" s="6">
        <v>0.37</v>
      </c>
      <c r="FR203" s="6">
        <v>0.12</v>
      </c>
      <c r="FS203" s="6">
        <v>0</v>
      </c>
      <c r="FV203" s="6" t="s">
        <v>205</v>
      </c>
      <c r="FW203" s="6">
        <v>0.06</v>
      </c>
      <c r="FX203" s="6">
        <v>0.24</v>
      </c>
      <c r="FY203" s="6">
        <v>0</v>
      </c>
      <c r="FZ203" s="6">
        <v>0</v>
      </c>
      <c r="GC203" s="6" t="s">
        <v>205</v>
      </c>
      <c r="GD203" s="6">
        <v>0.05</v>
      </c>
      <c r="GE203" s="6">
        <v>0.21</v>
      </c>
      <c r="GF203" s="6">
        <v>0</v>
      </c>
      <c r="GG203" s="6">
        <v>0</v>
      </c>
      <c r="GJ203" s="58" t="s">
        <v>205</v>
      </c>
      <c r="GK203" s="58">
        <v>0</v>
      </c>
      <c r="GL203" s="58">
        <v>0</v>
      </c>
      <c r="GM203" s="58">
        <v>0</v>
      </c>
      <c r="GN203" s="58">
        <v>0</v>
      </c>
      <c r="GQ203" s="58" t="s">
        <v>205</v>
      </c>
      <c r="GR203" s="58">
        <v>0.08</v>
      </c>
      <c r="GS203" s="58">
        <v>0.17</v>
      </c>
      <c r="GT203" s="58">
        <v>0.06</v>
      </c>
      <c r="GU203" s="58">
        <v>0</v>
      </c>
      <c r="GX203" s="62" t="s">
        <v>205</v>
      </c>
      <c r="GY203" s="62">
        <v>0.09</v>
      </c>
      <c r="GZ203" s="62">
        <v>0.28000000000000003</v>
      </c>
      <c r="HA203" s="62">
        <v>0</v>
      </c>
      <c r="HB203" s="62">
        <v>0</v>
      </c>
      <c r="HE203" s="66" t="s">
        <v>205</v>
      </c>
      <c r="HF203" s="66">
        <v>0</v>
      </c>
      <c r="HG203" s="66">
        <v>0</v>
      </c>
      <c r="HH203" s="66">
        <v>0</v>
      </c>
      <c r="HI203" s="66">
        <v>0</v>
      </c>
      <c r="HL203" s="66" t="s">
        <v>205</v>
      </c>
      <c r="HM203" s="66">
        <v>0</v>
      </c>
      <c r="HN203" s="66">
        <v>0</v>
      </c>
      <c r="HO203" s="66">
        <v>0</v>
      </c>
      <c r="HP203" s="66">
        <v>0</v>
      </c>
      <c r="HS203" s="66" t="s">
        <v>205</v>
      </c>
      <c r="HT203" s="66">
        <v>0.04</v>
      </c>
      <c r="HU203" s="66">
        <v>0.13</v>
      </c>
      <c r="HV203" s="66">
        <v>0</v>
      </c>
      <c r="HW203" s="66">
        <v>0</v>
      </c>
      <c r="HZ203" s="66" t="s">
        <v>205</v>
      </c>
      <c r="IA203" s="75">
        <v>0</v>
      </c>
      <c r="IB203" s="75">
        <v>0</v>
      </c>
      <c r="IC203" s="75">
        <v>0</v>
      </c>
      <c r="ID203" s="75">
        <v>0</v>
      </c>
      <c r="IG203" s="66" t="s">
        <v>205</v>
      </c>
      <c r="IH203" s="66">
        <v>0</v>
      </c>
      <c r="II203" s="66">
        <v>0</v>
      </c>
      <c r="IJ203" s="66">
        <v>0</v>
      </c>
      <c r="IK203" s="66">
        <v>0</v>
      </c>
      <c r="IN203" s="66" t="s">
        <v>205</v>
      </c>
      <c r="IO203" s="66">
        <v>0.05</v>
      </c>
      <c r="IP203" s="66">
        <v>0.21</v>
      </c>
      <c r="IQ203" s="66">
        <v>0</v>
      </c>
      <c r="IR203" s="66">
        <v>0</v>
      </c>
      <c r="IU203" s="66" t="s">
        <v>205</v>
      </c>
      <c r="IV203" s="66">
        <v>0.04</v>
      </c>
      <c r="IW203" s="66">
        <v>0</v>
      </c>
      <c r="IX203" s="66">
        <v>7.0000000000000007E-2</v>
      </c>
      <c r="IY203" s="66">
        <v>0</v>
      </c>
      <c r="JB203" s="66" t="s">
        <v>205</v>
      </c>
      <c r="JC203" s="76">
        <v>0.04</v>
      </c>
      <c r="JD203" s="76">
        <v>0.15</v>
      </c>
      <c r="JE203" s="76">
        <v>0</v>
      </c>
      <c r="JF203" s="76">
        <v>0</v>
      </c>
      <c r="JI203" s="66" t="s">
        <v>205</v>
      </c>
      <c r="JJ203" s="66">
        <v>0</v>
      </c>
      <c r="JK203" s="66">
        <v>0</v>
      </c>
      <c r="JL203" s="66">
        <v>0</v>
      </c>
      <c r="JM203" s="66">
        <v>0</v>
      </c>
      <c r="JP203" s="72" t="s">
        <v>205</v>
      </c>
      <c r="JQ203" s="72">
        <v>0.04</v>
      </c>
      <c r="JR203" s="72">
        <v>0</v>
      </c>
      <c r="JS203" s="72">
        <v>7.0000000000000007E-2</v>
      </c>
      <c r="JT203" s="72">
        <v>0</v>
      </c>
      <c r="JW203" s="76" t="s">
        <v>205</v>
      </c>
      <c r="JX203" s="76">
        <v>0</v>
      </c>
      <c r="JY203" s="76">
        <v>0</v>
      </c>
      <c r="JZ203" s="76">
        <v>0</v>
      </c>
      <c r="KA203" s="76">
        <v>0</v>
      </c>
      <c r="KD203" s="76" t="s">
        <v>205</v>
      </c>
      <c r="KE203" s="76">
        <v>0</v>
      </c>
      <c r="KF203" s="76">
        <v>0</v>
      </c>
      <c r="KG203" s="76">
        <v>0</v>
      </c>
      <c r="KH203" s="76">
        <v>0</v>
      </c>
      <c r="KK203" s="6" t="s">
        <v>205</v>
      </c>
      <c r="KL203" s="6">
        <v>0</v>
      </c>
      <c r="KM203" s="6">
        <v>0</v>
      </c>
      <c r="KN203" s="6">
        <v>0</v>
      </c>
      <c r="KO203" s="6">
        <v>0</v>
      </c>
      <c r="KR203" s="76" t="s">
        <v>205</v>
      </c>
      <c r="KS203" s="76">
        <v>0</v>
      </c>
      <c r="KT203" s="76">
        <v>0</v>
      </c>
      <c r="KU203" s="76">
        <v>0</v>
      </c>
      <c r="KV203" s="76">
        <v>0</v>
      </c>
      <c r="KY203" s="76" t="s">
        <v>205</v>
      </c>
      <c r="KZ203" s="76">
        <v>0</v>
      </c>
      <c r="LA203" s="76">
        <v>0</v>
      </c>
      <c r="LB203" s="76">
        <v>0</v>
      </c>
      <c r="LC203" s="76">
        <v>0</v>
      </c>
      <c r="LF203" s="76" t="s">
        <v>205</v>
      </c>
      <c r="LG203" s="76">
        <v>0</v>
      </c>
      <c r="LH203" s="76">
        <v>0</v>
      </c>
      <c r="LI203" s="76">
        <v>0</v>
      </c>
      <c r="LJ203" s="76">
        <v>0</v>
      </c>
      <c r="LM203" s="76" t="s">
        <v>205</v>
      </c>
      <c r="LN203" s="76">
        <v>0</v>
      </c>
      <c r="LO203" s="76">
        <v>0</v>
      </c>
      <c r="LP203" s="76">
        <v>0</v>
      </c>
      <c r="LQ203" s="76">
        <v>0</v>
      </c>
      <c r="LR203" s="76"/>
      <c r="LS203" s="76"/>
      <c r="LT203" s="76" t="s">
        <v>205</v>
      </c>
      <c r="LU203" s="76">
        <v>0</v>
      </c>
      <c r="LV203" s="76">
        <v>0</v>
      </c>
      <c r="LW203" s="76">
        <v>0</v>
      </c>
      <c r="LX203" s="76">
        <v>0</v>
      </c>
      <c r="LY203" s="76"/>
      <c r="LZ203" s="76"/>
      <c r="MA203" s="76" t="s">
        <v>205</v>
      </c>
      <c r="MB203" s="76">
        <v>0.04</v>
      </c>
      <c r="MC203" s="76">
        <v>0.15</v>
      </c>
      <c r="MD203" s="76">
        <v>0</v>
      </c>
      <c r="ME203" s="76">
        <v>0</v>
      </c>
      <c r="MH203" s="76" t="s">
        <v>205</v>
      </c>
      <c r="MI203" s="76">
        <v>0</v>
      </c>
      <c r="MJ203" s="76">
        <v>0</v>
      </c>
      <c r="MK203" s="76">
        <v>0</v>
      </c>
      <c r="ML203" s="76">
        <v>0</v>
      </c>
      <c r="MM203" s="76"/>
      <c r="MN203" s="76"/>
      <c r="MO203" s="76" t="s">
        <v>205</v>
      </c>
      <c r="MP203" s="76">
        <v>7.0000000000000007E-2</v>
      </c>
      <c r="MQ203" s="76">
        <v>0.27</v>
      </c>
      <c r="MR203" s="76">
        <v>0</v>
      </c>
      <c r="MS203" s="76">
        <v>0</v>
      </c>
    </row>
    <row r="204" spans="1:357" x14ac:dyDescent="0.25">
      <c r="A204" s="1">
        <v>9.9499999999999993</v>
      </c>
      <c r="B204" s="1">
        <v>10.000000000000014</v>
      </c>
      <c r="C204" s="1" t="s">
        <v>206</v>
      </c>
      <c r="D204" s="1">
        <v>1.27</v>
      </c>
      <c r="E204" s="1">
        <v>0</v>
      </c>
      <c r="F204" s="1">
        <v>0.1</v>
      </c>
      <c r="G204" s="1">
        <v>5.46</v>
      </c>
      <c r="H204" s="1"/>
      <c r="I204" s="1"/>
      <c r="J204" s="1" t="s">
        <v>206</v>
      </c>
      <c r="K204" s="1">
        <v>0.64</v>
      </c>
      <c r="L204" s="1">
        <v>0.15</v>
      </c>
      <c r="M204" s="1">
        <v>0.24</v>
      </c>
      <c r="N204" s="1">
        <v>2.41</v>
      </c>
      <c r="O204" s="1"/>
      <c r="P204" s="1"/>
      <c r="Q204" s="1" t="s">
        <v>206</v>
      </c>
      <c r="R204" s="1">
        <v>1.08</v>
      </c>
      <c r="S204" s="1">
        <v>0</v>
      </c>
      <c r="T204" s="1">
        <v>0.16</v>
      </c>
      <c r="U204" s="1">
        <v>5.67</v>
      </c>
      <c r="V204" s="1"/>
      <c r="W204" s="1"/>
      <c r="X204" s="1" t="s">
        <v>206</v>
      </c>
      <c r="Y204" s="1">
        <v>0.27</v>
      </c>
      <c r="Z204" s="1">
        <v>0</v>
      </c>
      <c r="AA204" s="1">
        <v>0</v>
      </c>
      <c r="AB204" s="1">
        <v>1.51</v>
      </c>
      <c r="AC204" s="1"/>
      <c r="AD204" s="1"/>
      <c r="AE204" s="6" t="s">
        <v>206</v>
      </c>
      <c r="AF204" s="6">
        <v>0</v>
      </c>
      <c r="AG204" s="6">
        <v>0</v>
      </c>
      <c r="AH204" s="6">
        <v>0</v>
      </c>
      <c r="AI204" s="6">
        <v>0</v>
      </c>
      <c r="AJ204" s="1"/>
      <c r="AK204" s="1"/>
      <c r="AL204" s="6" t="s">
        <v>206</v>
      </c>
      <c r="AM204" s="6">
        <v>0.09</v>
      </c>
      <c r="AN204" s="6">
        <v>0.35</v>
      </c>
      <c r="AO204" s="6">
        <v>0</v>
      </c>
      <c r="AP204" s="6">
        <v>0</v>
      </c>
      <c r="AQ204" s="1"/>
      <c r="AR204" s="1"/>
      <c r="AS204" s="6" t="s">
        <v>206</v>
      </c>
      <c r="AT204" s="6">
        <v>0.15</v>
      </c>
      <c r="AU204" s="6">
        <v>0.57999999999999996</v>
      </c>
      <c r="AV204" s="6">
        <v>0</v>
      </c>
      <c r="AW204" s="6">
        <v>0</v>
      </c>
      <c r="AZ204" s="6" t="s">
        <v>206</v>
      </c>
      <c r="BA204" s="6">
        <v>0.22</v>
      </c>
      <c r="BB204" s="6">
        <v>0.77</v>
      </c>
      <c r="BC204" s="6">
        <v>0</v>
      </c>
      <c r="BD204" s="6">
        <v>0</v>
      </c>
      <c r="BG204" s="6" t="s">
        <v>206</v>
      </c>
      <c r="BH204" s="6">
        <v>7.0000000000000007E-2</v>
      </c>
      <c r="BI204" s="6">
        <v>0.15</v>
      </c>
      <c r="BJ204" s="6">
        <v>0.06</v>
      </c>
      <c r="BK204" s="6">
        <v>0</v>
      </c>
      <c r="BN204" s="6" t="s">
        <v>206</v>
      </c>
      <c r="BO204" s="6">
        <v>0.08</v>
      </c>
      <c r="BP204" s="6">
        <v>0.13</v>
      </c>
      <c r="BQ204" s="6">
        <v>0</v>
      </c>
      <c r="BR204" s="6">
        <v>0</v>
      </c>
      <c r="BU204" s="6" t="s">
        <v>206</v>
      </c>
      <c r="BV204" s="6">
        <v>0.3</v>
      </c>
      <c r="BW204" s="6">
        <v>1.28</v>
      </c>
      <c r="BX204" s="6">
        <v>0</v>
      </c>
      <c r="BY204" s="6">
        <v>0</v>
      </c>
      <c r="CB204" s="6" t="s">
        <v>206</v>
      </c>
      <c r="CC204" s="6">
        <v>0.19</v>
      </c>
      <c r="CD204" s="6">
        <v>0</v>
      </c>
      <c r="CE204" s="6">
        <v>0</v>
      </c>
      <c r="CF204" s="6">
        <v>0</v>
      </c>
      <c r="CI204" s="6" t="s">
        <v>206</v>
      </c>
      <c r="CJ204" s="6">
        <v>0.22</v>
      </c>
      <c r="CK204" s="6">
        <v>0.27</v>
      </c>
      <c r="CL204" s="6">
        <v>0.28000000000000003</v>
      </c>
      <c r="CM204" s="6">
        <v>0</v>
      </c>
      <c r="CP204" s="6" t="s">
        <v>206</v>
      </c>
      <c r="CQ204" s="6">
        <v>0</v>
      </c>
      <c r="CR204" s="6">
        <v>0</v>
      </c>
      <c r="CS204" s="6">
        <v>0</v>
      </c>
      <c r="CT204" s="6">
        <v>0</v>
      </c>
      <c r="CW204" s="6" t="s">
        <v>206</v>
      </c>
      <c r="CX204" s="6">
        <v>0</v>
      </c>
      <c r="CY204" s="6">
        <v>0</v>
      </c>
      <c r="CZ204" s="6">
        <v>0</v>
      </c>
      <c r="DA204" s="6">
        <v>0</v>
      </c>
      <c r="DD204" s="6" t="s">
        <v>206</v>
      </c>
      <c r="DE204" s="6">
        <v>0.03</v>
      </c>
      <c r="DF204" s="6">
        <v>0.12</v>
      </c>
      <c r="DG204" s="6">
        <v>0</v>
      </c>
      <c r="DH204" s="6">
        <v>0</v>
      </c>
      <c r="DK204" s="6" t="s">
        <v>206</v>
      </c>
      <c r="DL204" s="6">
        <v>0</v>
      </c>
      <c r="DM204" s="6">
        <v>0</v>
      </c>
      <c r="DN204" s="6">
        <v>0</v>
      </c>
      <c r="DO204" s="6">
        <v>0</v>
      </c>
      <c r="DR204" s="6" t="s">
        <v>206</v>
      </c>
      <c r="DS204" s="6">
        <v>0</v>
      </c>
      <c r="DT204" s="6">
        <v>0</v>
      </c>
      <c r="DU204" s="6">
        <v>0</v>
      </c>
      <c r="DV204" s="6">
        <v>0</v>
      </c>
      <c r="DY204" s="6" t="s">
        <v>206</v>
      </c>
      <c r="DZ204" s="6">
        <v>0</v>
      </c>
      <c r="EA204" s="6">
        <v>0</v>
      </c>
      <c r="EB204" s="6">
        <v>0</v>
      </c>
      <c r="EC204" s="6">
        <v>0</v>
      </c>
      <c r="EF204" s="6" t="s">
        <v>206</v>
      </c>
      <c r="EG204" s="6">
        <v>0.11</v>
      </c>
      <c r="EH204" s="6">
        <v>0.34</v>
      </c>
      <c r="EI204" s="6">
        <v>0</v>
      </c>
      <c r="EJ204" s="6">
        <v>0</v>
      </c>
      <c r="EM204" s="6" t="s">
        <v>206</v>
      </c>
      <c r="EN204" s="6">
        <v>0.12</v>
      </c>
      <c r="EO204" s="6">
        <v>0.16</v>
      </c>
      <c r="EP204" s="6">
        <v>0.14000000000000001</v>
      </c>
      <c r="EQ204" s="6">
        <v>0</v>
      </c>
      <c r="ET204" s="6" t="s">
        <v>206</v>
      </c>
      <c r="EU204" s="6">
        <v>0.09</v>
      </c>
      <c r="EV204" s="6">
        <v>0.33</v>
      </c>
      <c r="EW204" s="6">
        <v>0</v>
      </c>
      <c r="EX204" s="6">
        <v>0</v>
      </c>
      <c r="FA204" s="6" t="s">
        <v>206</v>
      </c>
      <c r="FB204" s="6">
        <v>0.18</v>
      </c>
      <c r="FC204" s="6">
        <v>0.47</v>
      </c>
      <c r="FD204" s="6">
        <v>0</v>
      </c>
      <c r="FE204" s="6">
        <v>0</v>
      </c>
      <c r="FH204" s="6" t="s">
        <v>206</v>
      </c>
      <c r="FI204" s="6">
        <v>0</v>
      </c>
      <c r="FJ204" s="6">
        <v>0</v>
      </c>
      <c r="FK204" s="6">
        <v>0</v>
      </c>
      <c r="FL204" s="6">
        <v>0</v>
      </c>
      <c r="FO204" s="6" t="s">
        <v>206</v>
      </c>
      <c r="FP204" s="6">
        <v>0.05</v>
      </c>
      <c r="FQ204" s="6">
        <v>0</v>
      </c>
      <c r="FR204" s="6">
        <v>0</v>
      </c>
      <c r="FS204" s="6">
        <v>0</v>
      </c>
      <c r="FV204" s="6" t="s">
        <v>206</v>
      </c>
      <c r="FW204" s="6">
        <v>0.06</v>
      </c>
      <c r="FX204" s="6">
        <v>0.25</v>
      </c>
      <c r="FY204" s="6">
        <v>0</v>
      </c>
      <c r="FZ204" s="6">
        <v>0</v>
      </c>
      <c r="GC204" s="6" t="s">
        <v>206</v>
      </c>
      <c r="GD204" s="6">
        <v>0</v>
      </c>
      <c r="GE204" s="6">
        <v>0</v>
      </c>
      <c r="GF204" s="6">
        <v>0</v>
      </c>
      <c r="GG204" s="6">
        <v>0</v>
      </c>
      <c r="GJ204" s="58" t="s">
        <v>206</v>
      </c>
      <c r="GK204" s="58">
        <v>0.11</v>
      </c>
      <c r="GL204" s="58">
        <v>0.42</v>
      </c>
      <c r="GM204" s="58">
        <v>0</v>
      </c>
      <c r="GN204" s="58">
        <v>0</v>
      </c>
      <c r="GQ204" s="58" t="s">
        <v>206</v>
      </c>
      <c r="GR204" s="58">
        <v>0.05</v>
      </c>
      <c r="GS204" s="58">
        <v>0</v>
      </c>
      <c r="GT204" s="58">
        <v>0</v>
      </c>
      <c r="GU204" s="58">
        <v>0</v>
      </c>
      <c r="GX204" s="62" t="s">
        <v>206</v>
      </c>
      <c r="GY204" s="62">
        <v>0.12</v>
      </c>
      <c r="GZ204" s="62">
        <v>0</v>
      </c>
      <c r="HA204" s="62">
        <v>0</v>
      </c>
      <c r="HB204" s="62">
        <v>0</v>
      </c>
      <c r="HE204" s="66" t="s">
        <v>206</v>
      </c>
      <c r="HF204" s="66">
        <v>0.05</v>
      </c>
      <c r="HG204" s="66">
        <v>0.2</v>
      </c>
      <c r="HH204" s="66">
        <v>0</v>
      </c>
      <c r="HI204" s="66">
        <v>0</v>
      </c>
      <c r="HL204" s="66" t="s">
        <v>206</v>
      </c>
      <c r="HM204" s="66">
        <v>0.06</v>
      </c>
      <c r="HN204" s="66">
        <v>0.18</v>
      </c>
      <c r="HO204" s="66">
        <v>0</v>
      </c>
      <c r="HP204" s="66">
        <v>0</v>
      </c>
      <c r="HS204" s="66" t="s">
        <v>206</v>
      </c>
      <c r="HT204" s="66">
        <v>0.27</v>
      </c>
      <c r="HU204" s="66">
        <v>0.91</v>
      </c>
      <c r="HV204" s="66">
        <v>0</v>
      </c>
      <c r="HW204" s="66">
        <v>0</v>
      </c>
      <c r="HZ204" s="66" t="s">
        <v>206</v>
      </c>
      <c r="IA204" s="75">
        <v>0.04</v>
      </c>
      <c r="IB204" s="75">
        <v>0</v>
      </c>
      <c r="IC204" s="75">
        <v>0.08</v>
      </c>
      <c r="ID204" s="75">
        <v>0</v>
      </c>
      <c r="IG204" s="66" t="s">
        <v>206</v>
      </c>
      <c r="IH204" s="66">
        <v>0.18</v>
      </c>
      <c r="II204" s="66">
        <v>0.77</v>
      </c>
      <c r="IJ204" s="66">
        <v>0</v>
      </c>
      <c r="IK204" s="66">
        <v>0</v>
      </c>
      <c r="IN204" s="66" t="s">
        <v>206</v>
      </c>
      <c r="IO204" s="66">
        <v>0.17</v>
      </c>
      <c r="IP204" s="66">
        <v>0.1</v>
      </c>
      <c r="IQ204" s="66">
        <v>0.1</v>
      </c>
      <c r="IR204" s="66">
        <v>0</v>
      </c>
      <c r="IU204" s="66" t="s">
        <v>206</v>
      </c>
      <c r="IV204" s="66">
        <v>0.05</v>
      </c>
      <c r="IW204" s="66">
        <v>0</v>
      </c>
      <c r="IX204" s="66">
        <v>0.1</v>
      </c>
      <c r="IY204" s="66">
        <v>0</v>
      </c>
      <c r="JB204" s="66" t="s">
        <v>206</v>
      </c>
      <c r="JC204" s="76">
        <v>0.06</v>
      </c>
      <c r="JD204" s="76">
        <v>0</v>
      </c>
      <c r="JE204" s="76">
        <v>0</v>
      </c>
      <c r="JF204" s="76">
        <v>0</v>
      </c>
      <c r="JI204" s="66" t="s">
        <v>206</v>
      </c>
      <c r="JJ204" s="66">
        <v>0</v>
      </c>
      <c r="JK204" s="66">
        <v>0</v>
      </c>
      <c r="JL204" s="66">
        <v>0</v>
      </c>
      <c r="JM204" s="66">
        <v>0</v>
      </c>
      <c r="JP204" s="72" t="s">
        <v>206</v>
      </c>
      <c r="JQ204" s="72">
        <v>0.03</v>
      </c>
      <c r="JR204" s="72">
        <v>0</v>
      </c>
      <c r="JS204" s="72">
        <v>0.05</v>
      </c>
      <c r="JT204" s="72">
        <v>0</v>
      </c>
      <c r="JW204" s="76" t="s">
        <v>206</v>
      </c>
      <c r="JX204" s="76">
        <v>0.23</v>
      </c>
      <c r="JY204" s="76">
        <v>0.21</v>
      </c>
      <c r="JZ204" s="76">
        <v>0.37</v>
      </c>
      <c r="KA204" s="76">
        <v>0</v>
      </c>
      <c r="KD204" s="76" t="s">
        <v>206</v>
      </c>
      <c r="KE204" s="76">
        <v>0.21</v>
      </c>
      <c r="KF204" s="76">
        <v>0.08</v>
      </c>
      <c r="KG204" s="76">
        <v>0.39</v>
      </c>
      <c r="KH204" s="76">
        <v>0</v>
      </c>
      <c r="KK204" s="6" t="s">
        <v>206</v>
      </c>
      <c r="KL204" s="6">
        <v>0.18</v>
      </c>
      <c r="KM204" s="6">
        <v>0.55000000000000004</v>
      </c>
      <c r="KN204" s="6">
        <v>0</v>
      </c>
      <c r="KO204" s="6">
        <v>0</v>
      </c>
      <c r="KR204" s="76" t="s">
        <v>206</v>
      </c>
      <c r="KS204" s="76">
        <v>0.25</v>
      </c>
      <c r="KT204" s="76">
        <v>0</v>
      </c>
      <c r="KU204" s="76">
        <v>0.51</v>
      </c>
      <c r="KV204" s="76">
        <v>0</v>
      </c>
      <c r="KY204" s="76" t="s">
        <v>206</v>
      </c>
      <c r="KZ204" s="76">
        <v>0.26</v>
      </c>
      <c r="LA204" s="76">
        <v>0</v>
      </c>
      <c r="LB204" s="76">
        <v>0.52</v>
      </c>
      <c r="LC204" s="76">
        <v>0</v>
      </c>
      <c r="LF204" s="76" t="s">
        <v>206</v>
      </c>
      <c r="LG204" s="76">
        <v>0</v>
      </c>
      <c r="LH204" s="76">
        <v>0</v>
      </c>
      <c r="LI204" s="76">
        <v>0</v>
      </c>
      <c r="LJ204" s="76">
        <v>0</v>
      </c>
      <c r="LM204" s="76" t="s">
        <v>206</v>
      </c>
      <c r="LN204" s="76">
        <v>0.05</v>
      </c>
      <c r="LO204" s="76">
        <v>0</v>
      </c>
      <c r="LP204" s="76">
        <v>0</v>
      </c>
      <c r="LQ204" s="76">
        <v>0</v>
      </c>
      <c r="LR204" s="76"/>
      <c r="LS204" s="76"/>
      <c r="LT204" s="76" t="s">
        <v>206</v>
      </c>
      <c r="LU204" s="76">
        <v>0.15</v>
      </c>
      <c r="LV204" s="76">
        <v>0.56999999999999995</v>
      </c>
      <c r="LW204" s="76">
        <v>0</v>
      </c>
      <c r="LX204" s="76">
        <v>0</v>
      </c>
      <c r="LY204" s="76"/>
      <c r="LZ204" s="76"/>
      <c r="MA204" s="76" t="s">
        <v>206</v>
      </c>
      <c r="MB204" s="76">
        <v>0.22</v>
      </c>
      <c r="MC204" s="76">
        <v>0</v>
      </c>
      <c r="MD204" s="76">
        <v>0.42</v>
      </c>
      <c r="ME204" s="76">
        <v>0</v>
      </c>
      <c r="MH204" s="76" t="s">
        <v>206</v>
      </c>
      <c r="MI204" s="76">
        <v>0.8</v>
      </c>
      <c r="MJ204" s="76">
        <v>0.72</v>
      </c>
      <c r="MK204" s="76">
        <v>0</v>
      </c>
      <c r="ML204" s="76">
        <v>4.99</v>
      </c>
      <c r="MM204" s="76"/>
      <c r="MN204" s="76"/>
      <c r="MO204" s="76" t="s">
        <v>206</v>
      </c>
      <c r="MP204" s="76">
        <v>1.21</v>
      </c>
      <c r="MQ204" s="76">
        <v>0.22</v>
      </c>
      <c r="MR204" s="76">
        <v>0.47</v>
      </c>
      <c r="MS204" s="76">
        <v>7.52</v>
      </c>
    </row>
    <row r="205" spans="1:357" x14ac:dyDescent="0.25">
      <c r="A205" s="1">
        <v>10.000000000000014</v>
      </c>
      <c r="B205" s="1">
        <v>10.050000000000015</v>
      </c>
      <c r="C205" s="1" t="s">
        <v>207</v>
      </c>
      <c r="D205" s="1">
        <v>0</v>
      </c>
      <c r="E205" s="1">
        <v>0</v>
      </c>
      <c r="F205" s="1">
        <v>0</v>
      </c>
      <c r="G205" s="1">
        <v>0</v>
      </c>
      <c r="H205" s="1"/>
      <c r="I205" s="1"/>
      <c r="J205" s="1" t="s">
        <v>207</v>
      </c>
      <c r="K205" s="1">
        <v>0.13</v>
      </c>
      <c r="L205" s="1">
        <v>0.55000000000000004</v>
      </c>
      <c r="M205" s="1">
        <v>0</v>
      </c>
      <c r="N205" s="1">
        <v>0</v>
      </c>
      <c r="O205" s="1"/>
      <c r="P205" s="1"/>
      <c r="Q205" s="1" t="s">
        <v>207</v>
      </c>
      <c r="R205" s="1">
        <v>0.47</v>
      </c>
      <c r="S205" s="1">
        <v>0.21</v>
      </c>
      <c r="T205" s="1">
        <v>0</v>
      </c>
      <c r="U205" s="1">
        <v>2.39</v>
      </c>
      <c r="V205" s="1"/>
      <c r="W205" s="1"/>
      <c r="X205" s="1" t="s">
        <v>207</v>
      </c>
      <c r="Y205" s="1">
        <v>0</v>
      </c>
      <c r="Z205" s="1">
        <v>0</v>
      </c>
      <c r="AA205" s="1">
        <v>0</v>
      </c>
      <c r="AB205" s="1">
        <v>0</v>
      </c>
      <c r="AC205" s="1"/>
      <c r="AD205" s="1"/>
      <c r="AE205" s="6" t="s">
        <v>207</v>
      </c>
      <c r="AF205" s="6">
        <v>0</v>
      </c>
      <c r="AG205" s="6">
        <v>0</v>
      </c>
      <c r="AH205" s="6">
        <v>0</v>
      </c>
      <c r="AI205" s="6">
        <v>0</v>
      </c>
      <c r="AJ205" s="1"/>
      <c r="AK205" s="1"/>
      <c r="AL205" s="6" t="s">
        <v>207</v>
      </c>
      <c r="AM205" s="6">
        <v>0.04</v>
      </c>
      <c r="AN205" s="6">
        <v>0</v>
      </c>
      <c r="AO205" s="6">
        <v>0.09</v>
      </c>
      <c r="AP205" s="6">
        <v>0</v>
      </c>
      <c r="AQ205" s="1"/>
      <c r="AR205" s="1"/>
      <c r="AS205" s="6" t="s">
        <v>207</v>
      </c>
      <c r="AT205" s="6">
        <v>0.21</v>
      </c>
      <c r="AU205" s="6">
        <v>0.25</v>
      </c>
      <c r="AV205" s="6">
        <v>0</v>
      </c>
      <c r="AW205" s="6">
        <v>0.49</v>
      </c>
      <c r="AZ205" s="6" t="s">
        <v>207</v>
      </c>
      <c r="BA205" s="6">
        <v>0.04</v>
      </c>
      <c r="BB205" s="6">
        <v>0</v>
      </c>
      <c r="BC205" s="6">
        <v>7.0000000000000007E-2</v>
      </c>
      <c r="BD205" s="6">
        <v>0</v>
      </c>
      <c r="BG205" s="6" t="s">
        <v>207</v>
      </c>
      <c r="BH205" s="6">
        <v>0</v>
      </c>
      <c r="BI205" s="6">
        <v>0</v>
      </c>
      <c r="BJ205" s="6">
        <v>0</v>
      </c>
      <c r="BK205" s="6">
        <v>0</v>
      </c>
      <c r="BN205" s="6" t="s">
        <v>207</v>
      </c>
      <c r="BO205" s="6">
        <v>0.16</v>
      </c>
      <c r="BP205" s="6">
        <v>0</v>
      </c>
      <c r="BQ205" s="6">
        <v>0.34</v>
      </c>
      <c r="BR205" s="6">
        <v>0</v>
      </c>
      <c r="BU205" s="6" t="s">
        <v>207</v>
      </c>
      <c r="BV205" s="6">
        <v>0.1</v>
      </c>
      <c r="BW205" s="6">
        <v>0</v>
      </c>
      <c r="BX205" s="6">
        <v>0.18</v>
      </c>
      <c r="BY205" s="6">
        <v>0</v>
      </c>
      <c r="CB205" s="6" t="s">
        <v>207</v>
      </c>
      <c r="CC205" s="6">
        <v>0</v>
      </c>
      <c r="CD205" s="6">
        <v>0</v>
      </c>
      <c r="CE205" s="6">
        <v>0</v>
      </c>
      <c r="CF205" s="6">
        <v>0</v>
      </c>
      <c r="CI205" s="6" t="s">
        <v>207</v>
      </c>
      <c r="CJ205" s="6">
        <v>0</v>
      </c>
      <c r="CK205" s="6">
        <v>0</v>
      </c>
      <c r="CL205" s="6">
        <v>0</v>
      </c>
      <c r="CM205" s="6">
        <v>0</v>
      </c>
      <c r="CP205" s="6" t="s">
        <v>207</v>
      </c>
      <c r="CQ205" s="6">
        <v>0.1</v>
      </c>
      <c r="CR205" s="6">
        <v>0</v>
      </c>
      <c r="CS205" s="6">
        <v>0.2</v>
      </c>
      <c r="CT205" s="6">
        <v>0</v>
      </c>
      <c r="CW205" s="6" t="s">
        <v>207</v>
      </c>
      <c r="CX205" s="6">
        <v>0.11</v>
      </c>
      <c r="CY205" s="6">
        <v>0</v>
      </c>
      <c r="CZ205" s="6">
        <v>0.2</v>
      </c>
      <c r="DA205" s="6">
        <v>0</v>
      </c>
      <c r="DD205" s="6" t="s">
        <v>207</v>
      </c>
      <c r="DE205" s="6">
        <v>0</v>
      </c>
      <c r="DF205" s="6">
        <v>0</v>
      </c>
      <c r="DG205" s="6">
        <v>0</v>
      </c>
      <c r="DH205" s="6">
        <v>0</v>
      </c>
      <c r="DK205" s="6" t="s">
        <v>207</v>
      </c>
      <c r="DL205" s="6">
        <v>0.19</v>
      </c>
      <c r="DM205" s="6">
        <v>0</v>
      </c>
      <c r="DN205" s="6">
        <v>7.0000000000000007E-2</v>
      </c>
      <c r="DO205" s="6">
        <v>0.67</v>
      </c>
      <c r="DR205" s="6" t="s">
        <v>207</v>
      </c>
      <c r="DS205" s="6">
        <v>0.13</v>
      </c>
      <c r="DT205" s="6">
        <v>0</v>
      </c>
      <c r="DU205" s="6">
        <v>0.25</v>
      </c>
      <c r="DV205" s="6">
        <v>0</v>
      </c>
      <c r="DY205" s="6" t="s">
        <v>207</v>
      </c>
      <c r="DZ205" s="6">
        <v>0.57999999999999996</v>
      </c>
      <c r="EA205" s="6">
        <v>0</v>
      </c>
      <c r="EB205" s="6">
        <v>0.16</v>
      </c>
      <c r="EC205" s="6">
        <v>0</v>
      </c>
      <c r="EF205" s="6" t="s">
        <v>207</v>
      </c>
      <c r="EG205" s="6">
        <v>0.03</v>
      </c>
      <c r="EH205" s="6">
        <v>0.09</v>
      </c>
      <c r="EI205" s="6">
        <v>0</v>
      </c>
      <c r="EJ205" s="6">
        <v>0</v>
      </c>
      <c r="EM205" s="6" t="s">
        <v>207</v>
      </c>
      <c r="EN205" s="6">
        <v>0.05</v>
      </c>
      <c r="EO205" s="6">
        <v>0</v>
      </c>
      <c r="EP205" s="6">
        <v>0.1</v>
      </c>
      <c r="EQ205" s="6">
        <v>0</v>
      </c>
      <c r="ET205" s="6" t="s">
        <v>207</v>
      </c>
      <c r="EU205" s="6">
        <v>0</v>
      </c>
      <c r="EV205" s="6">
        <v>0</v>
      </c>
      <c r="EW205" s="6">
        <v>0</v>
      </c>
      <c r="EX205" s="6">
        <v>0</v>
      </c>
      <c r="FA205" s="6" t="s">
        <v>207</v>
      </c>
      <c r="FB205" s="6">
        <v>0.21</v>
      </c>
      <c r="FC205" s="6">
        <v>0.7</v>
      </c>
      <c r="FD205" s="6">
        <v>0</v>
      </c>
      <c r="FE205" s="6">
        <v>0</v>
      </c>
      <c r="FH205" s="6" t="s">
        <v>207</v>
      </c>
      <c r="FI205" s="6">
        <v>0</v>
      </c>
      <c r="FJ205" s="6">
        <v>0</v>
      </c>
      <c r="FK205" s="6">
        <v>0</v>
      </c>
      <c r="FL205" s="6">
        <v>0</v>
      </c>
      <c r="FO205" s="6" t="s">
        <v>207</v>
      </c>
      <c r="FP205" s="6">
        <v>0</v>
      </c>
      <c r="FQ205" s="6">
        <v>0</v>
      </c>
      <c r="FR205" s="6">
        <v>0</v>
      </c>
      <c r="FS205" s="6">
        <v>0</v>
      </c>
      <c r="FV205" s="6" t="s">
        <v>207</v>
      </c>
      <c r="FW205" s="6">
        <v>0.09</v>
      </c>
      <c r="FX205" s="6">
        <v>0.36</v>
      </c>
      <c r="FY205" s="6">
        <v>0</v>
      </c>
      <c r="FZ205" s="6">
        <v>0</v>
      </c>
      <c r="GC205" s="6" t="s">
        <v>207</v>
      </c>
      <c r="GD205" s="6">
        <v>0.05</v>
      </c>
      <c r="GE205" s="6">
        <v>0.2</v>
      </c>
      <c r="GF205" s="6">
        <v>0</v>
      </c>
      <c r="GG205" s="6">
        <v>0</v>
      </c>
      <c r="GJ205" s="58" t="s">
        <v>207</v>
      </c>
      <c r="GK205" s="58">
        <v>0.05</v>
      </c>
      <c r="GL205" s="58">
        <v>0.2</v>
      </c>
      <c r="GM205" s="58">
        <v>0</v>
      </c>
      <c r="GN205" s="58">
        <v>0</v>
      </c>
      <c r="GQ205" s="58" t="s">
        <v>207</v>
      </c>
      <c r="GR205" s="58">
        <v>0</v>
      </c>
      <c r="GS205" s="58">
        <v>0</v>
      </c>
      <c r="GT205" s="58">
        <v>0</v>
      </c>
      <c r="GU205" s="58">
        <v>0</v>
      </c>
      <c r="GX205" s="62" t="s">
        <v>207</v>
      </c>
      <c r="GY205" s="62">
        <v>0</v>
      </c>
      <c r="GZ205" s="62">
        <v>0</v>
      </c>
      <c r="HA205" s="62">
        <v>0</v>
      </c>
      <c r="HB205" s="62">
        <v>0</v>
      </c>
      <c r="HE205" s="66" t="s">
        <v>207</v>
      </c>
      <c r="HF205" s="66">
        <v>0.34</v>
      </c>
      <c r="HG205" s="66">
        <v>0.63</v>
      </c>
      <c r="HH205" s="66">
        <v>0</v>
      </c>
      <c r="HI205" s="66">
        <v>0</v>
      </c>
      <c r="HL205" s="66" t="s">
        <v>207</v>
      </c>
      <c r="HM205" s="66">
        <v>0</v>
      </c>
      <c r="HN205" s="66">
        <v>0</v>
      </c>
      <c r="HO205" s="66">
        <v>0</v>
      </c>
      <c r="HP205" s="66">
        <v>0</v>
      </c>
      <c r="HS205" s="66" t="s">
        <v>207</v>
      </c>
      <c r="HT205" s="66">
        <v>0</v>
      </c>
      <c r="HU205" s="66">
        <v>0</v>
      </c>
      <c r="HV205" s="66">
        <v>0</v>
      </c>
      <c r="HW205" s="66">
        <v>0</v>
      </c>
      <c r="HZ205" s="66" t="s">
        <v>207</v>
      </c>
      <c r="IA205" s="75">
        <v>0</v>
      </c>
      <c r="IB205" s="75">
        <v>0</v>
      </c>
      <c r="IC205" s="75">
        <v>0</v>
      </c>
      <c r="ID205" s="75">
        <v>0</v>
      </c>
      <c r="IG205" s="66" t="s">
        <v>207</v>
      </c>
      <c r="IH205" s="66">
        <v>0</v>
      </c>
      <c r="II205" s="66">
        <v>0</v>
      </c>
      <c r="IJ205" s="66">
        <v>0</v>
      </c>
      <c r="IK205" s="66">
        <v>0</v>
      </c>
      <c r="IN205" s="66" t="s">
        <v>207</v>
      </c>
      <c r="IO205" s="66">
        <v>0.03</v>
      </c>
      <c r="IP205" s="66">
        <v>0</v>
      </c>
      <c r="IQ205" s="66">
        <v>0</v>
      </c>
      <c r="IR205" s="66">
        <v>0</v>
      </c>
      <c r="IU205" s="66" t="s">
        <v>207</v>
      </c>
      <c r="IV205" s="66">
        <v>0.03</v>
      </c>
      <c r="IW205" s="66">
        <v>0</v>
      </c>
      <c r="IX205" s="66">
        <v>0</v>
      </c>
      <c r="IY205" s="66">
        <v>0</v>
      </c>
      <c r="JB205" s="66" t="s">
        <v>207</v>
      </c>
      <c r="JC205" s="76">
        <v>0</v>
      </c>
      <c r="JD205" s="76">
        <v>0</v>
      </c>
      <c r="JE205" s="76">
        <v>0</v>
      </c>
      <c r="JF205" s="76">
        <v>0</v>
      </c>
      <c r="JI205" s="66" t="s">
        <v>207</v>
      </c>
      <c r="JJ205" s="66">
        <v>0</v>
      </c>
      <c r="JK205" s="66">
        <v>0</v>
      </c>
      <c r="JL205" s="66">
        <v>0</v>
      </c>
      <c r="JM205" s="66">
        <v>0</v>
      </c>
      <c r="JP205" s="72" t="s">
        <v>207</v>
      </c>
      <c r="JQ205" s="72">
        <v>0</v>
      </c>
      <c r="JR205" s="72">
        <v>0</v>
      </c>
      <c r="JS205" s="72">
        <v>0</v>
      </c>
      <c r="JT205" s="72">
        <v>0</v>
      </c>
      <c r="JW205" s="76" t="s">
        <v>207</v>
      </c>
      <c r="JX205" s="76">
        <v>0</v>
      </c>
      <c r="JY205" s="76">
        <v>0</v>
      </c>
      <c r="JZ205" s="76">
        <v>0</v>
      </c>
      <c r="KA205" s="76">
        <v>0</v>
      </c>
      <c r="KD205" s="76" t="s">
        <v>207</v>
      </c>
      <c r="KE205" s="76">
        <v>0.04</v>
      </c>
      <c r="KF205" s="76">
        <v>0.13</v>
      </c>
      <c r="KG205" s="76">
        <v>0</v>
      </c>
      <c r="KH205" s="76">
        <v>0</v>
      </c>
      <c r="KK205" s="6" t="s">
        <v>207</v>
      </c>
      <c r="KL205" s="6">
        <v>0.2</v>
      </c>
      <c r="KM205" s="6">
        <v>0</v>
      </c>
      <c r="KN205" s="6">
        <v>0</v>
      </c>
      <c r="KO205" s="6">
        <v>0</v>
      </c>
      <c r="KR205" s="76" t="s">
        <v>207</v>
      </c>
      <c r="KS205" s="76">
        <v>0.03</v>
      </c>
      <c r="KT205" s="76">
        <v>0</v>
      </c>
      <c r="KU205" s="76">
        <v>0</v>
      </c>
      <c r="KV205" s="76">
        <v>0</v>
      </c>
      <c r="KY205" s="76" t="s">
        <v>207</v>
      </c>
      <c r="KZ205" s="76">
        <v>0</v>
      </c>
      <c r="LA205" s="76">
        <v>0</v>
      </c>
      <c r="LB205" s="76">
        <v>0</v>
      </c>
      <c r="LC205" s="76">
        <v>0</v>
      </c>
      <c r="LF205" s="76" t="s">
        <v>207</v>
      </c>
      <c r="LG205" s="76">
        <v>0</v>
      </c>
      <c r="LH205" s="76">
        <v>0</v>
      </c>
      <c r="LI205" s="76">
        <v>0</v>
      </c>
      <c r="LJ205" s="76">
        <v>0</v>
      </c>
      <c r="LM205" s="76" t="s">
        <v>207</v>
      </c>
      <c r="LN205" s="76">
        <v>0</v>
      </c>
      <c r="LO205" s="76">
        <v>0</v>
      </c>
      <c r="LP205" s="76">
        <v>0</v>
      </c>
      <c r="LQ205" s="76">
        <v>0</v>
      </c>
      <c r="LR205" s="76"/>
      <c r="LS205" s="76"/>
      <c r="LT205" s="76" t="s">
        <v>207</v>
      </c>
      <c r="LU205" s="76">
        <v>0</v>
      </c>
      <c r="LV205" s="76">
        <v>0</v>
      </c>
      <c r="LW205" s="76">
        <v>0</v>
      </c>
      <c r="LX205" s="76">
        <v>0</v>
      </c>
      <c r="LY205" s="76"/>
      <c r="LZ205" s="76"/>
      <c r="MA205" s="76" t="s">
        <v>207</v>
      </c>
      <c r="MB205" s="76">
        <v>0</v>
      </c>
      <c r="MC205" s="76">
        <v>0</v>
      </c>
      <c r="MD205" s="76">
        <v>0</v>
      </c>
      <c r="ME205" s="76">
        <v>0</v>
      </c>
      <c r="MH205" s="76" t="s">
        <v>207</v>
      </c>
      <c r="MI205" s="76">
        <v>0.05</v>
      </c>
      <c r="MJ205" s="76">
        <v>0</v>
      </c>
      <c r="MK205" s="76">
        <v>0</v>
      </c>
      <c r="ML205" s="76">
        <v>0.4</v>
      </c>
      <c r="MM205" s="76"/>
      <c r="MN205" s="76"/>
      <c r="MO205" s="76" t="s">
        <v>207</v>
      </c>
      <c r="MP205" s="76">
        <v>2.1</v>
      </c>
      <c r="MQ205" s="76">
        <v>0</v>
      </c>
      <c r="MR205" s="76">
        <v>3.86</v>
      </c>
      <c r="MS205" s="76">
        <v>0.64</v>
      </c>
    </row>
    <row r="206" spans="1:357" x14ac:dyDescent="0.25">
      <c r="A206" s="1">
        <v>10.050000000000015</v>
      </c>
      <c r="B206" s="1">
        <v>10.100000000000016</v>
      </c>
      <c r="C206" s="1" t="s">
        <v>208</v>
      </c>
      <c r="D206" s="1">
        <v>0</v>
      </c>
      <c r="E206" s="1">
        <v>0</v>
      </c>
      <c r="F206" s="1">
        <v>0</v>
      </c>
      <c r="G206" s="1">
        <v>0</v>
      </c>
      <c r="H206" s="1"/>
      <c r="I206" s="1"/>
      <c r="J206" s="1" t="s">
        <v>208</v>
      </c>
      <c r="K206" s="1">
        <v>0</v>
      </c>
      <c r="L206" s="1">
        <v>0</v>
      </c>
      <c r="M206" s="1">
        <v>0</v>
      </c>
      <c r="N206" s="1">
        <v>0</v>
      </c>
      <c r="O206" s="1"/>
      <c r="P206" s="1"/>
      <c r="Q206" s="1" t="s">
        <v>208</v>
      </c>
      <c r="R206" s="1">
        <v>0</v>
      </c>
      <c r="S206" s="1">
        <v>0</v>
      </c>
      <c r="T206" s="1">
        <v>0</v>
      </c>
      <c r="U206" s="1">
        <v>0</v>
      </c>
      <c r="V206" s="1"/>
      <c r="W206" s="1"/>
      <c r="X206" s="1" t="s">
        <v>208</v>
      </c>
      <c r="Y206" s="1">
        <v>0</v>
      </c>
      <c r="Z206" s="1">
        <v>0</v>
      </c>
      <c r="AA206" s="1">
        <v>0</v>
      </c>
      <c r="AB206" s="1">
        <v>0</v>
      </c>
      <c r="AC206" s="1"/>
      <c r="AD206" s="1"/>
      <c r="AE206" s="6" t="s">
        <v>208</v>
      </c>
      <c r="AF206" s="6">
        <v>0</v>
      </c>
      <c r="AG206" s="6">
        <v>0</v>
      </c>
      <c r="AH206" s="6">
        <v>0</v>
      </c>
      <c r="AI206" s="6">
        <v>0</v>
      </c>
      <c r="AJ206" s="1"/>
      <c r="AK206" s="1"/>
      <c r="AL206" s="6" t="s">
        <v>208</v>
      </c>
      <c r="AM206" s="6">
        <v>0</v>
      </c>
      <c r="AN206" s="6">
        <v>0</v>
      </c>
      <c r="AO206" s="6">
        <v>0</v>
      </c>
      <c r="AP206" s="6">
        <v>0</v>
      </c>
      <c r="AQ206" s="1"/>
      <c r="AR206" s="1"/>
      <c r="AS206" s="6" t="s">
        <v>208</v>
      </c>
      <c r="AT206" s="6">
        <v>0</v>
      </c>
      <c r="AU206" s="6">
        <v>0</v>
      </c>
      <c r="AV206" s="6">
        <v>0</v>
      </c>
      <c r="AW206" s="6">
        <v>0</v>
      </c>
      <c r="AZ206" s="6" t="s">
        <v>208</v>
      </c>
      <c r="BA206" s="6">
        <v>0</v>
      </c>
      <c r="BB206" s="6">
        <v>0</v>
      </c>
      <c r="BC206" s="6">
        <v>0</v>
      </c>
      <c r="BD206" s="6">
        <v>0</v>
      </c>
      <c r="BG206" s="6" t="s">
        <v>208</v>
      </c>
      <c r="BH206" s="6">
        <v>0.2</v>
      </c>
      <c r="BI206" s="6">
        <v>0</v>
      </c>
      <c r="BJ206" s="6">
        <v>0.36</v>
      </c>
      <c r="BK206" s="6">
        <v>0</v>
      </c>
      <c r="BN206" s="6" t="s">
        <v>208</v>
      </c>
      <c r="BO206" s="6">
        <v>0</v>
      </c>
      <c r="BP206" s="6">
        <v>0</v>
      </c>
      <c r="BQ206" s="6">
        <v>0</v>
      </c>
      <c r="BR206" s="6">
        <v>0</v>
      </c>
      <c r="BU206" s="6" t="s">
        <v>208</v>
      </c>
      <c r="BV206" s="6">
        <v>0</v>
      </c>
      <c r="BW206" s="6">
        <v>0</v>
      </c>
      <c r="BX206" s="6">
        <v>0</v>
      </c>
      <c r="BY206" s="6">
        <v>0</v>
      </c>
      <c r="CB206" s="6" t="s">
        <v>208</v>
      </c>
      <c r="CC206" s="6">
        <v>0</v>
      </c>
      <c r="CD206" s="6">
        <v>0</v>
      </c>
      <c r="CE206" s="6">
        <v>0</v>
      </c>
      <c r="CF206" s="6">
        <v>0</v>
      </c>
      <c r="CI206" s="6" t="s">
        <v>208</v>
      </c>
      <c r="CJ206" s="6">
        <v>0</v>
      </c>
      <c r="CK206" s="6">
        <v>0</v>
      </c>
      <c r="CL206" s="6">
        <v>0</v>
      </c>
      <c r="CM206" s="6">
        <v>0</v>
      </c>
      <c r="CP206" s="6" t="s">
        <v>208</v>
      </c>
      <c r="CQ206" s="6">
        <v>0</v>
      </c>
      <c r="CR206" s="6">
        <v>0</v>
      </c>
      <c r="CS206" s="6">
        <v>0</v>
      </c>
      <c r="CT206" s="6">
        <v>0</v>
      </c>
      <c r="CW206" s="6" t="s">
        <v>208</v>
      </c>
      <c r="CX206" s="6">
        <v>0</v>
      </c>
      <c r="CY206" s="6">
        <v>0</v>
      </c>
      <c r="CZ206" s="6">
        <v>0</v>
      </c>
      <c r="DA206" s="6">
        <v>0</v>
      </c>
      <c r="DD206" s="6" t="s">
        <v>208</v>
      </c>
      <c r="DE206" s="6">
        <v>0</v>
      </c>
      <c r="DF206" s="6">
        <v>0</v>
      </c>
      <c r="DG206" s="6">
        <v>0</v>
      </c>
      <c r="DH206" s="6">
        <v>0</v>
      </c>
      <c r="DK206" s="6" t="s">
        <v>208</v>
      </c>
      <c r="DL206" s="6">
        <v>0</v>
      </c>
      <c r="DM206" s="6">
        <v>0</v>
      </c>
      <c r="DN206" s="6">
        <v>0</v>
      </c>
      <c r="DO206" s="6">
        <v>0</v>
      </c>
      <c r="DR206" s="6" t="s">
        <v>208</v>
      </c>
      <c r="DS206" s="6">
        <v>0</v>
      </c>
      <c r="DT206" s="6">
        <v>0</v>
      </c>
      <c r="DU206" s="6">
        <v>0</v>
      </c>
      <c r="DV206" s="6">
        <v>0</v>
      </c>
      <c r="DY206" s="6" t="s">
        <v>208</v>
      </c>
      <c r="DZ206" s="6">
        <v>0</v>
      </c>
      <c r="EA206" s="6">
        <v>0</v>
      </c>
      <c r="EB206" s="6">
        <v>0</v>
      </c>
      <c r="EC206" s="6">
        <v>0</v>
      </c>
      <c r="EF206" s="6" t="s">
        <v>208</v>
      </c>
      <c r="EG206" s="6">
        <v>0</v>
      </c>
      <c r="EH206" s="6">
        <v>0</v>
      </c>
      <c r="EI206" s="6">
        <v>0</v>
      </c>
      <c r="EJ206" s="6">
        <v>0</v>
      </c>
      <c r="EM206" s="6" t="s">
        <v>208</v>
      </c>
      <c r="EN206" s="6">
        <v>0</v>
      </c>
      <c r="EO206" s="6">
        <v>0</v>
      </c>
      <c r="EP206" s="6">
        <v>0</v>
      </c>
      <c r="EQ206" s="6">
        <v>0</v>
      </c>
      <c r="ET206" s="6" t="s">
        <v>208</v>
      </c>
      <c r="EU206" s="6">
        <v>0</v>
      </c>
      <c r="EV206" s="6">
        <v>0</v>
      </c>
      <c r="EW206" s="6">
        <v>0</v>
      </c>
      <c r="EX206" s="6">
        <v>0</v>
      </c>
      <c r="FA206" s="6" t="s">
        <v>208</v>
      </c>
      <c r="FB206" s="6">
        <v>0</v>
      </c>
      <c r="FC206" s="6">
        <v>0</v>
      </c>
      <c r="FD206" s="6">
        <v>0</v>
      </c>
      <c r="FE206" s="6">
        <v>0</v>
      </c>
      <c r="FH206" s="6" t="s">
        <v>208</v>
      </c>
      <c r="FI206" s="6">
        <v>0</v>
      </c>
      <c r="FJ206" s="6">
        <v>0</v>
      </c>
      <c r="FK206" s="6">
        <v>0</v>
      </c>
      <c r="FL206" s="6">
        <v>0</v>
      </c>
      <c r="FO206" s="6" t="s">
        <v>208</v>
      </c>
      <c r="FP206" s="6">
        <v>0</v>
      </c>
      <c r="FQ206" s="6">
        <v>0</v>
      </c>
      <c r="FR206" s="6">
        <v>0</v>
      </c>
      <c r="FS206" s="6">
        <v>0</v>
      </c>
      <c r="FV206" s="6" t="s">
        <v>208</v>
      </c>
      <c r="FW206" s="6">
        <v>0</v>
      </c>
      <c r="FX206" s="6">
        <v>0</v>
      </c>
      <c r="FY206" s="6">
        <v>0</v>
      </c>
      <c r="FZ206" s="6">
        <v>0</v>
      </c>
      <c r="GC206" s="6" t="s">
        <v>208</v>
      </c>
      <c r="GD206" s="6">
        <v>0</v>
      </c>
      <c r="GE206" s="6">
        <v>0</v>
      </c>
      <c r="GF206" s="6">
        <v>0</v>
      </c>
      <c r="GG206" s="6">
        <v>0</v>
      </c>
      <c r="GJ206" s="58" t="s">
        <v>208</v>
      </c>
      <c r="GK206" s="58">
        <v>0</v>
      </c>
      <c r="GL206" s="58">
        <v>0</v>
      </c>
      <c r="GM206" s="58">
        <v>0</v>
      </c>
      <c r="GN206" s="58">
        <v>0</v>
      </c>
      <c r="GQ206" s="58" t="s">
        <v>208</v>
      </c>
      <c r="GR206" s="58">
        <v>0</v>
      </c>
      <c r="GS206" s="58">
        <v>0</v>
      </c>
      <c r="GT206" s="58">
        <v>0</v>
      </c>
      <c r="GU206" s="58">
        <v>0</v>
      </c>
      <c r="GX206" s="62" t="s">
        <v>208</v>
      </c>
      <c r="GY206" s="62">
        <v>0</v>
      </c>
      <c r="GZ206" s="62">
        <v>0</v>
      </c>
      <c r="HA206" s="62">
        <v>0</v>
      </c>
      <c r="HB206" s="62">
        <v>0</v>
      </c>
      <c r="HE206" s="66" t="s">
        <v>208</v>
      </c>
      <c r="HF206" s="66">
        <v>0</v>
      </c>
      <c r="HG206" s="66">
        <v>0</v>
      </c>
      <c r="HH206" s="66">
        <v>0</v>
      </c>
      <c r="HI206" s="66">
        <v>0</v>
      </c>
      <c r="HL206" s="66" t="s">
        <v>208</v>
      </c>
      <c r="HM206" s="66">
        <v>0</v>
      </c>
      <c r="HN206" s="66">
        <v>0</v>
      </c>
      <c r="HO206" s="66">
        <v>0</v>
      </c>
      <c r="HP206" s="66">
        <v>0</v>
      </c>
      <c r="HS206" s="66" t="s">
        <v>208</v>
      </c>
      <c r="HT206" s="66">
        <v>0</v>
      </c>
      <c r="HU206" s="66">
        <v>0</v>
      </c>
      <c r="HV206" s="66">
        <v>0</v>
      </c>
      <c r="HW206" s="66">
        <v>0</v>
      </c>
      <c r="HZ206" s="66" t="s">
        <v>208</v>
      </c>
      <c r="IA206" s="75">
        <v>0</v>
      </c>
      <c r="IB206" s="75">
        <v>0</v>
      </c>
      <c r="IC206" s="75">
        <v>0</v>
      </c>
      <c r="ID206" s="75">
        <v>0</v>
      </c>
      <c r="IG206" s="66" t="s">
        <v>208</v>
      </c>
      <c r="IH206" s="66">
        <v>0</v>
      </c>
      <c r="II206" s="66">
        <v>0</v>
      </c>
      <c r="IJ206" s="66">
        <v>0</v>
      </c>
      <c r="IK206" s="66">
        <v>0</v>
      </c>
      <c r="IN206" s="66" t="s">
        <v>208</v>
      </c>
      <c r="IO206" s="66">
        <v>0</v>
      </c>
      <c r="IP206" s="66">
        <v>0</v>
      </c>
      <c r="IQ206" s="66">
        <v>0</v>
      </c>
      <c r="IR206" s="66">
        <v>0</v>
      </c>
      <c r="IU206" s="66" t="s">
        <v>208</v>
      </c>
      <c r="IV206" s="66">
        <v>0</v>
      </c>
      <c r="IW206" s="66">
        <v>0</v>
      </c>
      <c r="IX206" s="66">
        <v>0</v>
      </c>
      <c r="IY206" s="66">
        <v>0</v>
      </c>
      <c r="JB206" s="66" t="s">
        <v>208</v>
      </c>
      <c r="JC206" s="76">
        <v>0</v>
      </c>
      <c r="JD206" s="76">
        <v>0</v>
      </c>
      <c r="JE206" s="76">
        <v>0</v>
      </c>
      <c r="JF206" s="76">
        <v>0</v>
      </c>
      <c r="JI206" s="66" t="s">
        <v>208</v>
      </c>
      <c r="JJ206" s="66">
        <v>0</v>
      </c>
      <c r="JK206" s="66">
        <v>0</v>
      </c>
      <c r="JL206" s="66">
        <v>0</v>
      </c>
      <c r="JM206" s="66">
        <v>0</v>
      </c>
      <c r="JP206" s="72" t="s">
        <v>208</v>
      </c>
      <c r="JQ206" s="72">
        <v>0</v>
      </c>
      <c r="JR206" s="72">
        <v>0</v>
      </c>
      <c r="JS206" s="72">
        <v>0</v>
      </c>
      <c r="JT206" s="72">
        <v>0</v>
      </c>
      <c r="JW206" s="76" t="s">
        <v>208</v>
      </c>
      <c r="JX206" s="76">
        <v>0</v>
      </c>
      <c r="JY206" s="76">
        <v>0</v>
      </c>
      <c r="JZ206" s="76">
        <v>0</v>
      </c>
      <c r="KA206" s="76">
        <v>0</v>
      </c>
      <c r="KD206" s="76" t="s">
        <v>208</v>
      </c>
      <c r="KE206" s="76">
        <v>0</v>
      </c>
      <c r="KF206" s="76">
        <v>0</v>
      </c>
      <c r="KG206" s="76">
        <v>0</v>
      </c>
      <c r="KH206" s="76">
        <v>0</v>
      </c>
      <c r="KK206" s="6" t="s">
        <v>208</v>
      </c>
      <c r="KL206" s="6">
        <v>0</v>
      </c>
      <c r="KM206" s="6">
        <v>0</v>
      </c>
      <c r="KN206" s="6">
        <v>0</v>
      </c>
      <c r="KO206" s="6">
        <v>0</v>
      </c>
      <c r="KR206" s="76" t="s">
        <v>208</v>
      </c>
      <c r="KS206" s="76">
        <v>0</v>
      </c>
      <c r="KT206" s="76">
        <v>0</v>
      </c>
      <c r="KU206" s="76">
        <v>0</v>
      </c>
      <c r="KV206" s="76">
        <v>0</v>
      </c>
      <c r="KY206" s="76" t="s">
        <v>208</v>
      </c>
      <c r="KZ206" s="76">
        <v>0</v>
      </c>
      <c r="LA206" s="76">
        <v>0</v>
      </c>
      <c r="LB206" s="76">
        <v>0</v>
      </c>
      <c r="LC206" s="76">
        <v>0</v>
      </c>
      <c r="LF206" s="76" t="s">
        <v>208</v>
      </c>
      <c r="LG206" s="76">
        <v>0</v>
      </c>
      <c r="LH206" s="76">
        <v>0</v>
      </c>
      <c r="LI206" s="76">
        <v>0</v>
      </c>
      <c r="LJ206" s="76">
        <v>0</v>
      </c>
      <c r="LM206" s="76" t="s">
        <v>208</v>
      </c>
      <c r="LN206" s="76">
        <v>0</v>
      </c>
      <c r="LO206" s="76">
        <v>0</v>
      </c>
      <c r="LP206" s="76">
        <v>0</v>
      </c>
      <c r="LQ206" s="76">
        <v>0</v>
      </c>
      <c r="LR206" s="76"/>
      <c r="LS206" s="76"/>
      <c r="LT206" s="76" t="s">
        <v>208</v>
      </c>
      <c r="LU206" s="76">
        <v>0</v>
      </c>
      <c r="LV206" s="76">
        <v>0</v>
      </c>
      <c r="LW206" s="76">
        <v>0</v>
      </c>
      <c r="LX206" s="76">
        <v>0</v>
      </c>
      <c r="LY206" s="76"/>
      <c r="LZ206" s="76"/>
      <c r="MA206" s="76" t="s">
        <v>208</v>
      </c>
      <c r="MB206" s="76">
        <v>0</v>
      </c>
      <c r="MC206" s="76">
        <v>0</v>
      </c>
      <c r="MD206" s="76">
        <v>0</v>
      </c>
      <c r="ME206" s="76">
        <v>0</v>
      </c>
      <c r="MH206" s="76" t="s">
        <v>208</v>
      </c>
      <c r="MI206" s="76">
        <v>0</v>
      </c>
      <c r="MJ206" s="76">
        <v>0</v>
      </c>
      <c r="MK206" s="76">
        <v>0</v>
      </c>
      <c r="ML206" s="76">
        <v>0</v>
      </c>
      <c r="MM206" s="76"/>
      <c r="MN206" s="76"/>
      <c r="MO206" s="76" t="s">
        <v>208</v>
      </c>
      <c r="MP206" s="76">
        <v>0</v>
      </c>
      <c r="MQ206" s="76">
        <v>0</v>
      </c>
      <c r="MR206" s="76">
        <v>0</v>
      </c>
      <c r="MS206" s="76">
        <v>0</v>
      </c>
    </row>
    <row r="207" spans="1:357" x14ac:dyDescent="0.25">
      <c r="A207" s="1">
        <v>10.100000000000016</v>
      </c>
      <c r="B207" s="1">
        <v>10.150000000000016</v>
      </c>
      <c r="C207" s="1" t="s">
        <v>209</v>
      </c>
      <c r="D207" s="1">
        <v>0.08</v>
      </c>
      <c r="E207" s="1">
        <v>0</v>
      </c>
      <c r="F207" s="1">
        <v>0</v>
      </c>
      <c r="G207" s="1">
        <v>0</v>
      </c>
      <c r="H207" s="1"/>
      <c r="I207" s="1"/>
      <c r="J207" s="1" t="s">
        <v>209</v>
      </c>
      <c r="K207" s="1">
        <v>0.09</v>
      </c>
      <c r="L207" s="1">
        <v>0</v>
      </c>
      <c r="M207" s="1">
        <v>0</v>
      </c>
      <c r="N207" s="1">
        <v>0</v>
      </c>
      <c r="O207" s="1"/>
      <c r="P207" s="1"/>
      <c r="Q207" s="1" t="s">
        <v>209</v>
      </c>
      <c r="R207" s="1">
        <v>0.09</v>
      </c>
      <c r="S207" s="1">
        <v>0</v>
      </c>
      <c r="T207" s="1">
        <v>0</v>
      </c>
      <c r="U207" s="1">
        <v>0</v>
      </c>
      <c r="V207" s="1"/>
      <c r="W207" s="1"/>
      <c r="X207" s="1" t="s">
        <v>209</v>
      </c>
      <c r="Y207" s="1">
        <v>0</v>
      </c>
      <c r="Z207" s="1">
        <v>0</v>
      </c>
      <c r="AA207" s="1">
        <v>0</v>
      </c>
      <c r="AB207" s="1">
        <v>0</v>
      </c>
      <c r="AC207" s="1"/>
      <c r="AD207" s="1"/>
      <c r="AE207" s="6" t="s">
        <v>209</v>
      </c>
      <c r="AF207" s="6">
        <v>0</v>
      </c>
      <c r="AG207" s="6">
        <v>0</v>
      </c>
      <c r="AH207" s="6">
        <v>0</v>
      </c>
      <c r="AI207" s="6">
        <v>0</v>
      </c>
      <c r="AJ207" s="1"/>
      <c r="AK207" s="1"/>
      <c r="AL207" s="6" t="s">
        <v>209</v>
      </c>
      <c r="AM207" s="6">
        <v>0</v>
      </c>
      <c r="AN207" s="6">
        <v>0</v>
      </c>
      <c r="AO207" s="6">
        <v>0</v>
      </c>
      <c r="AP207" s="6">
        <v>0</v>
      </c>
      <c r="AQ207" s="1"/>
      <c r="AR207" s="1"/>
      <c r="AS207" s="6" t="s">
        <v>209</v>
      </c>
      <c r="AT207" s="6">
        <v>0</v>
      </c>
      <c r="AU207" s="6">
        <v>0</v>
      </c>
      <c r="AV207" s="6">
        <v>0</v>
      </c>
      <c r="AW207" s="6">
        <v>0</v>
      </c>
      <c r="AZ207" s="6" t="s">
        <v>209</v>
      </c>
      <c r="BA207" s="6">
        <v>0</v>
      </c>
      <c r="BB207" s="6">
        <v>0</v>
      </c>
      <c r="BC207" s="6">
        <v>0</v>
      </c>
      <c r="BD207" s="6">
        <v>0</v>
      </c>
      <c r="BG207" s="6" t="s">
        <v>209</v>
      </c>
      <c r="BH207" s="6">
        <v>0</v>
      </c>
      <c r="BI207" s="6">
        <v>0</v>
      </c>
      <c r="BJ207" s="6">
        <v>0</v>
      </c>
      <c r="BK207" s="6">
        <v>0</v>
      </c>
      <c r="BN207" s="6" t="s">
        <v>209</v>
      </c>
      <c r="BO207" s="6">
        <v>0</v>
      </c>
      <c r="BP207" s="6">
        <v>0</v>
      </c>
      <c r="BQ207" s="6">
        <v>0</v>
      </c>
      <c r="BR207" s="6">
        <v>0</v>
      </c>
      <c r="BU207" s="6" t="s">
        <v>209</v>
      </c>
      <c r="BV207" s="6">
        <v>0</v>
      </c>
      <c r="BW207" s="6">
        <v>0</v>
      </c>
      <c r="BX207" s="6">
        <v>0</v>
      </c>
      <c r="BY207" s="6">
        <v>0</v>
      </c>
      <c r="CB207" s="6" t="s">
        <v>209</v>
      </c>
      <c r="CC207" s="6">
        <v>0</v>
      </c>
      <c r="CD207" s="6">
        <v>0</v>
      </c>
      <c r="CE207" s="6">
        <v>0</v>
      </c>
      <c r="CF207" s="6">
        <v>0</v>
      </c>
      <c r="CI207" s="6" t="s">
        <v>209</v>
      </c>
      <c r="CJ207" s="6">
        <v>0</v>
      </c>
      <c r="CK207" s="6">
        <v>0</v>
      </c>
      <c r="CL207" s="6">
        <v>0</v>
      </c>
      <c r="CM207" s="6">
        <v>0</v>
      </c>
      <c r="CP207" s="6" t="s">
        <v>209</v>
      </c>
      <c r="CQ207" s="6">
        <v>0</v>
      </c>
      <c r="CR207" s="6">
        <v>0</v>
      </c>
      <c r="CS207" s="6">
        <v>0</v>
      </c>
      <c r="CT207" s="6">
        <v>0</v>
      </c>
      <c r="CW207" s="6" t="s">
        <v>209</v>
      </c>
      <c r="CX207" s="6">
        <v>0</v>
      </c>
      <c r="CY207" s="6">
        <v>0</v>
      </c>
      <c r="CZ207" s="6">
        <v>0</v>
      </c>
      <c r="DA207" s="6">
        <v>0</v>
      </c>
      <c r="DD207" s="6" t="s">
        <v>209</v>
      </c>
      <c r="DE207" s="6">
        <v>0</v>
      </c>
      <c r="DF207" s="6">
        <v>0</v>
      </c>
      <c r="DG207" s="6">
        <v>0</v>
      </c>
      <c r="DH207" s="6">
        <v>0</v>
      </c>
      <c r="DK207" s="6" t="s">
        <v>209</v>
      </c>
      <c r="DL207" s="6">
        <v>0</v>
      </c>
      <c r="DM207" s="6">
        <v>0</v>
      </c>
      <c r="DN207" s="6">
        <v>0</v>
      </c>
      <c r="DO207" s="6">
        <v>0</v>
      </c>
      <c r="DR207" s="6" t="s">
        <v>209</v>
      </c>
      <c r="DS207" s="6">
        <v>0</v>
      </c>
      <c r="DT207" s="6">
        <v>0</v>
      </c>
      <c r="DU207" s="6">
        <v>0</v>
      </c>
      <c r="DV207" s="6">
        <v>0</v>
      </c>
      <c r="DY207" s="6" t="s">
        <v>209</v>
      </c>
      <c r="DZ207" s="6">
        <v>0</v>
      </c>
      <c r="EA207" s="6">
        <v>0</v>
      </c>
      <c r="EB207" s="6">
        <v>0</v>
      </c>
      <c r="EC207" s="6">
        <v>0</v>
      </c>
      <c r="EF207" s="6" t="s">
        <v>209</v>
      </c>
      <c r="EG207" s="6">
        <v>0</v>
      </c>
      <c r="EH207" s="6">
        <v>0</v>
      </c>
      <c r="EI207" s="6">
        <v>0</v>
      </c>
      <c r="EJ207" s="6">
        <v>0</v>
      </c>
      <c r="EM207" s="6" t="s">
        <v>209</v>
      </c>
      <c r="EN207" s="6">
        <v>0</v>
      </c>
      <c r="EO207" s="6">
        <v>0</v>
      </c>
      <c r="EP207" s="6">
        <v>0</v>
      </c>
      <c r="EQ207" s="6">
        <v>0</v>
      </c>
      <c r="ET207" s="6" t="s">
        <v>209</v>
      </c>
      <c r="EU207" s="6">
        <v>0</v>
      </c>
      <c r="EV207" s="6">
        <v>0</v>
      </c>
      <c r="EW207" s="6">
        <v>0</v>
      </c>
      <c r="EX207" s="6">
        <v>0</v>
      </c>
      <c r="FA207" s="6" t="s">
        <v>209</v>
      </c>
      <c r="FB207" s="6">
        <v>0.06</v>
      </c>
      <c r="FC207" s="6">
        <v>0</v>
      </c>
      <c r="FD207" s="6">
        <v>0.13</v>
      </c>
      <c r="FE207" s="6">
        <v>0</v>
      </c>
      <c r="FH207" s="6" t="s">
        <v>209</v>
      </c>
      <c r="FI207" s="6">
        <v>0.09</v>
      </c>
      <c r="FJ207" s="6">
        <v>0</v>
      </c>
      <c r="FK207" s="6">
        <v>0.17</v>
      </c>
      <c r="FL207" s="6">
        <v>0</v>
      </c>
      <c r="FO207" s="6" t="s">
        <v>209</v>
      </c>
      <c r="FP207" s="6">
        <v>0</v>
      </c>
      <c r="FQ207" s="6">
        <v>0</v>
      </c>
      <c r="FR207" s="6">
        <v>0</v>
      </c>
      <c r="FS207" s="6">
        <v>0</v>
      </c>
      <c r="FV207" s="6" t="s">
        <v>209</v>
      </c>
      <c r="FW207" s="6">
        <v>0</v>
      </c>
      <c r="FX207" s="6">
        <v>0</v>
      </c>
      <c r="FY207" s="6">
        <v>0</v>
      </c>
      <c r="FZ207" s="6">
        <v>0</v>
      </c>
      <c r="GC207" s="6" t="s">
        <v>209</v>
      </c>
      <c r="GD207" s="6">
        <v>0</v>
      </c>
      <c r="GE207" s="6">
        <v>0</v>
      </c>
      <c r="GF207" s="6">
        <v>0</v>
      </c>
      <c r="GG207" s="6">
        <v>0</v>
      </c>
      <c r="GJ207" s="58" t="s">
        <v>209</v>
      </c>
      <c r="GK207" s="58">
        <v>0</v>
      </c>
      <c r="GL207" s="58">
        <v>0</v>
      </c>
      <c r="GM207" s="58">
        <v>0</v>
      </c>
      <c r="GN207" s="58">
        <v>0</v>
      </c>
      <c r="GQ207" s="58" t="s">
        <v>209</v>
      </c>
      <c r="GR207" s="58">
        <v>0</v>
      </c>
      <c r="GS207" s="58">
        <v>0</v>
      </c>
      <c r="GT207" s="58">
        <v>0</v>
      </c>
      <c r="GU207" s="58">
        <v>0</v>
      </c>
      <c r="GX207" s="62" t="s">
        <v>209</v>
      </c>
      <c r="GY207" s="62">
        <v>0</v>
      </c>
      <c r="GZ207" s="62">
        <v>0</v>
      </c>
      <c r="HA207" s="62">
        <v>0</v>
      </c>
      <c r="HB207" s="62">
        <v>0</v>
      </c>
      <c r="HE207" s="66" t="s">
        <v>209</v>
      </c>
      <c r="HF207" s="66">
        <v>0</v>
      </c>
      <c r="HG207" s="66">
        <v>0</v>
      </c>
      <c r="HH207" s="66">
        <v>0</v>
      </c>
      <c r="HI207" s="66">
        <v>0</v>
      </c>
      <c r="HL207" s="66" t="s">
        <v>209</v>
      </c>
      <c r="HM207" s="66">
        <v>0</v>
      </c>
      <c r="HN207" s="66">
        <v>0</v>
      </c>
      <c r="HO207" s="66">
        <v>0</v>
      </c>
      <c r="HP207" s="66">
        <v>0</v>
      </c>
      <c r="HS207" s="66" t="s">
        <v>209</v>
      </c>
      <c r="HT207" s="66">
        <v>0</v>
      </c>
      <c r="HU207" s="66">
        <v>0</v>
      </c>
      <c r="HV207" s="66">
        <v>0</v>
      </c>
      <c r="HW207" s="66">
        <v>0</v>
      </c>
      <c r="HZ207" s="66" t="s">
        <v>209</v>
      </c>
      <c r="IA207" s="75">
        <v>0</v>
      </c>
      <c r="IB207" s="75">
        <v>0</v>
      </c>
      <c r="IC207" s="75">
        <v>0</v>
      </c>
      <c r="ID207" s="75">
        <v>0</v>
      </c>
      <c r="IG207" s="66" t="s">
        <v>209</v>
      </c>
      <c r="IH207" s="66">
        <v>0</v>
      </c>
      <c r="II207" s="66">
        <v>0</v>
      </c>
      <c r="IJ207" s="66">
        <v>0</v>
      </c>
      <c r="IK207" s="66">
        <v>0</v>
      </c>
      <c r="IN207" s="66" t="s">
        <v>209</v>
      </c>
      <c r="IO207" s="66">
        <v>0</v>
      </c>
      <c r="IP207" s="66">
        <v>0</v>
      </c>
      <c r="IQ207" s="66">
        <v>0</v>
      </c>
      <c r="IR207" s="66">
        <v>0</v>
      </c>
      <c r="IU207" s="66" t="s">
        <v>209</v>
      </c>
      <c r="IV207" s="66">
        <v>0</v>
      </c>
      <c r="IW207" s="66">
        <v>0</v>
      </c>
      <c r="IX207" s="66">
        <v>0</v>
      </c>
      <c r="IY207" s="66">
        <v>0</v>
      </c>
      <c r="JB207" s="66" t="s">
        <v>209</v>
      </c>
      <c r="JC207" s="76">
        <v>0</v>
      </c>
      <c r="JD207" s="76">
        <v>0</v>
      </c>
      <c r="JE207" s="76">
        <v>0</v>
      </c>
      <c r="JF207" s="76">
        <v>0</v>
      </c>
      <c r="JI207" s="66" t="s">
        <v>209</v>
      </c>
      <c r="JJ207" s="66">
        <v>0</v>
      </c>
      <c r="JK207" s="66">
        <v>0</v>
      </c>
      <c r="JL207" s="66">
        <v>0</v>
      </c>
      <c r="JM207" s="66">
        <v>0</v>
      </c>
      <c r="JP207" s="72" t="s">
        <v>209</v>
      </c>
      <c r="JQ207" s="72">
        <v>0</v>
      </c>
      <c r="JR207" s="72">
        <v>0</v>
      </c>
      <c r="JS207" s="72">
        <v>0</v>
      </c>
      <c r="JT207" s="72">
        <v>0</v>
      </c>
      <c r="JW207" s="76" t="s">
        <v>209</v>
      </c>
      <c r="JX207" s="76">
        <v>0.14000000000000001</v>
      </c>
      <c r="JY207" s="76">
        <v>0</v>
      </c>
      <c r="JZ207" s="76">
        <v>0.28000000000000003</v>
      </c>
      <c r="KA207" s="76">
        <v>0</v>
      </c>
      <c r="KD207" s="76" t="s">
        <v>209</v>
      </c>
      <c r="KE207" s="76">
        <v>0</v>
      </c>
      <c r="KF207" s="76">
        <v>0</v>
      </c>
      <c r="KG207" s="76">
        <v>0</v>
      </c>
      <c r="KH207" s="76">
        <v>0</v>
      </c>
      <c r="KK207" s="6" t="s">
        <v>209</v>
      </c>
      <c r="KL207" s="6">
        <v>0</v>
      </c>
      <c r="KM207" s="6">
        <v>0</v>
      </c>
      <c r="KN207" s="6">
        <v>0</v>
      </c>
      <c r="KO207" s="6">
        <v>0</v>
      </c>
      <c r="KR207" s="76" t="s">
        <v>209</v>
      </c>
      <c r="KS207" s="76">
        <v>0</v>
      </c>
      <c r="KT207" s="76">
        <v>0</v>
      </c>
      <c r="KU207" s="76">
        <v>0</v>
      </c>
      <c r="KV207" s="76">
        <v>0</v>
      </c>
      <c r="KY207" s="76" t="s">
        <v>209</v>
      </c>
      <c r="KZ207" s="76">
        <v>0</v>
      </c>
      <c r="LA207" s="76">
        <v>0</v>
      </c>
      <c r="LB207" s="76">
        <v>0</v>
      </c>
      <c r="LC207" s="76">
        <v>0</v>
      </c>
      <c r="LF207" s="76" t="s">
        <v>209</v>
      </c>
      <c r="LG207" s="76">
        <v>0.04</v>
      </c>
      <c r="LH207" s="76">
        <v>0</v>
      </c>
      <c r="LI207" s="76">
        <v>0</v>
      </c>
      <c r="LJ207" s="76">
        <v>0</v>
      </c>
      <c r="LM207" s="76" t="s">
        <v>209</v>
      </c>
      <c r="LN207" s="76">
        <v>0</v>
      </c>
      <c r="LO207" s="76">
        <v>0</v>
      </c>
      <c r="LP207" s="76">
        <v>0</v>
      </c>
      <c r="LQ207" s="76">
        <v>0</v>
      </c>
      <c r="LR207" s="76"/>
      <c r="LS207" s="76"/>
      <c r="LT207" s="76" t="s">
        <v>209</v>
      </c>
      <c r="LU207" s="76">
        <v>0</v>
      </c>
      <c r="LV207" s="76">
        <v>0</v>
      </c>
      <c r="LW207" s="76">
        <v>0</v>
      </c>
      <c r="LX207" s="76">
        <v>0</v>
      </c>
      <c r="LY207" s="76"/>
      <c r="LZ207" s="76"/>
      <c r="MA207" s="76" t="s">
        <v>209</v>
      </c>
      <c r="MB207" s="76">
        <v>0</v>
      </c>
      <c r="MC207" s="76">
        <v>0</v>
      </c>
      <c r="MD207" s="76">
        <v>0</v>
      </c>
      <c r="ME207" s="76">
        <v>0</v>
      </c>
      <c r="MH207" s="76" t="s">
        <v>209</v>
      </c>
      <c r="MI207" s="76">
        <v>0</v>
      </c>
      <c r="MJ207" s="76">
        <v>0</v>
      </c>
      <c r="MK207" s="76">
        <v>0</v>
      </c>
      <c r="ML207" s="76">
        <v>0</v>
      </c>
      <c r="MM207" s="76"/>
      <c r="MN207" s="76"/>
      <c r="MO207" s="76" t="s">
        <v>209</v>
      </c>
      <c r="MP207" s="76">
        <v>0</v>
      </c>
      <c r="MQ207" s="76">
        <v>0</v>
      </c>
      <c r="MR207" s="76">
        <v>0</v>
      </c>
      <c r="MS207" s="76">
        <v>0</v>
      </c>
    </row>
    <row r="208" spans="1:357" x14ac:dyDescent="0.25">
      <c r="A208" s="1">
        <v>10.150000000000016</v>
      </c>
      <c r="B208" s="1">
        <v>10.200000000000017</v>
      </c>
      <c r="C208" s="1" t="s">
        <v>210</v>
      </c>
      <c r="D208" s="1">
        <v>0</v>
      </c>
      <c r="E208" s="1">
        <v>0</v>
      </c>
      <c r="F208" s="1">
        <v>0</v>
      </c>
      <c r="G208" s="1">
        <v>0</v>
      </c>
      <c r="H208" s="1"/>
      <c r="I208" s="1"/>
      <c r="J208" s="1" t="s">
        <v>210</v>
      </c>
      <c r="K208" s="1">
        <v>0</v>
      </c>
      <c r="L208" s="1">
        <v>0</v>
      </c>
      <c r="M208" s="1">
        <v>0</v>
      </c>
      <c r="N208" s="1">
        <v>0</v>
      </c>
      <c r="O208" s="1"/>
      <c r="P208" s="1"/>
      <c r="Q208" s="1" t="s">
        <v>210</v>
      </c>
      <c r="R208" s="1">
        <v>0</v>
      </c>
      <c r="S208" s="1">
        <v>0</v>
      </c>
      <c r="T208" s="1">
        <v>0</v>
      </c>
      <c r="U208" s="1">
        <v>0</v>
      </c>
      <c r="V208" s="1"/>
      <c r="W208" s="1"/>
      <c r="X208" s="1" t="s">
        <v>210</v>
      </c>
      <c r="Y208" s="1">
        <v>0</v>
      </c>
      <c r="Z208" s="1">
        <v>0</v>
      </c>
      <c r="AA208" s="1">
        <v>0</v>
      </c>
      <c r="AB208" s="1">
        <v>0</v>
      </c>
      <c r="AC208" s="1"/>
      <c r="AD208" s="1"/>
      <c r="AE208" s="6" t="s">
        <v>210</v>
      </c>
      <c r="AF208" s="6">
        <v>0</v>
      </c>
      <c r="AG208" s="6">
        <v>0</v>
      </c>
      <c r="AH208" s="6">
        <v>0</v>
      </c>
      <c r="AI208" s="6">
        <v>0</v>
      </c>
      <c r="AJ208" s="1"/>
      <c r="AK208" s="1"/>
      <c r="AL208" s="6" t="s">
        <v>210</v>
      </c>
      <c r="AM208" s="6">
        <v>0</v>
      </c>
      <c r="AN208" s="6">
        <v>0</v>
      </c>
      <c r="AO208" s="6">
        <v>0</v>
      </c>
      <c r="AP208" s="6">
        <v>0</v>
      </c>
      <c r="AQ208" s="1"/>
      <c r="AR208" s="1"/>
      <c r="AS208" s="6" t="s">
        <v>210</v>
      </c>
      <c r="AT208" s="6">
        <v>0</v>
      </c>
      <c r="AU208" s="6">
        <v>0</v>
      </c>
      <c r="AV208" s="6">
        <v>0</v>
      </c>
      <c r="AW208" s="6">
        <v>0</v>
      </c>
      <c r="AZ208" s="6" t="s">
        <v>210</v>
      </c>
      <c r="BA208" s="6">
        <v>0</v>
      </c>
      <c r="BB208" s="6">
        <v>0</v>
      </c>
      <c r="BC208" s="6">
        <v>0</v>
      </c>
      <c r="BD208" s="6">
        <v>0</v>
      </c>
      <c r="BG208" s="6" t="s">
        <v>210</v>
      </c>
      <c r="BH208" s="6">
        <v>0</v>
      </c>
      <c r="BI208" s="6">
        <v>0</v>
      </c>
      <c r="BJ208" s="6">
        <v>0</v>
      </c>
      <c r="BK208" s="6">
        <v>0</v>
      </c>
      <c r="BN208" s="6" t="s">
        <v>210</v>
      </c>
      <c r="BO208" s="6">
        <v>0.08</v>
      </c>
      <c r="BP208" s="6">
        <v>0</v>
      </c>
      <c r="BQ208" s="6">
        <v>0.18</v>
      </c>
      <c r="BR208" s="6">
        <v>0</v>
      </c>
      <c r="BU208" s="6" t="s">
        <v>210</v>
      </c>
      <c r="BV208" s="6">
        <v>0</v>
      </c>
      <c r="BW208" s="6">
        <v>0</v>
      </c>
      <c r="BX208" s="6">
        <v>0</v>
      </c>
      <c r="BY208" s="6">
        <v>0</v>
      </c>
      <c r="CB208" s="6" t="s">
        <v>210</v>
      </c>
      <c r="CC208" s="6">
        <v>0</v>
      </c>
      <c r="CD208" s="6">
        <v>0</v>
      </c>
      <c r="CE208" s="6">
        <v>0</v>
      </c>
      <c r="CF208" s="6">
        <v>0</v>
      </c>
      <c r="CI208" s="6" t="s">
        <v>210</v>
      </c>
      <c r="CJ208" s="6">
        <v>0</v>
      </c>
      <c r="CK208" s="6">
        <v>0</v>
      </c>
      <c r="CL208" s="6">
        <v>0</v>
      </c>
      <c r="CM208" s="6">
        <v>0</v>
      </c>
      <c r="CP208" s="6" t="s">
        <v>210</v>
      </c>
      <c r="CQ208" s="6">
        <v>0</v>
      </c>
      <c r="CR208" s="6">
        <v>0</v>
      </c>
      <c r="CS208" s="6">
        <v>0</v>
      </c>
      <c r="CT208" s="6">
        <v>0</v>
      </c>
      <c r="CW208" s="6" t="s">
        <v>210</v>
      </c>
      <c r="CX208" s="6">
        <v>0</v>
      </c>
      <c r="CY208" s="6">
        <v>0</v>
      </c>
      <c r="CZ208" s="6">
        <v>0</v>
      </c>
      <c r="DA208" s="6">
        <v>0</v>
      </c>
      <c r="DD208" s="6" t="s">
        <v>210</v>
      </c>
      <c r="DE208" s="6">
        <v>0</v>
      </c>
      <c r="DF208" s="6">
        <v>0</v>
      </c>
      <c r="DG208" s="6">
        <v>0</v>
      </c>
      <c r="DH208" s="6">
        <v>0</v>
      </c>
      <c r="DK208" s="6" t="s">
        <v>210</v>
      </c>
      <c r="DL208" s="6">
        <v>0</v>
      </c>
      <c r="DM208" s="6">
        <v>0</v>
      </c>
      <c r="DN208" s="6">
        <v>0</v>
      </c>
      <c r="DO208" s="6">
        <v>0</v>
      </c>
      <c r="DR208" s="6" t="s">
        <v>210</v>
      </c>
      <c r="DS208" s="6">
        <v>0</v>
      </c>
      <c r="DT208" s="6">
        <v>0</v>
      </c>
      <c r="DU208" s="6">
        <v>0</v>
      </c>
      <c r="DV208" s="6">
        <v>0</v>
      </c>
      <c r="DY208" s="6" t="s">
        <v>210</v>
      </c>
      <c r="DZ208" s="6">
        <v>0</v>
      </c>
      <c r="EA208" s="6">
        <v>0</v>
      </c>
      <c r="EB208" s="6">
        <v>0</v>
      </c>
      <c r="EC208" s="6">
        <v>0</v>
      </c>
      <c r="EF208" s="6" t="s">
        <v>210</v>
      </c>
      <c r="EG208" s="6">
        <v>0</v>
      </c>
      <c r="EH208" s="6">
        <v>0</v>
      </c>
      <c r="EI208" s="6">
        <v>0</v>
      </c>
      <c r="EJ208" s="6">
        <v>0</v>
      </c>
      <c r="EM208" s="6" t="s">
        <v>210</v>
      </c>
      <c r="EN208" s="6">
        <v>0</v>
      </c>
      <c r="EO208" s="6">
        <v>0</v>
      </c>
      <c r="EP208" s="6">
        <v>0</v>
      </c>
      <c r="EQ208" s="6">
        <v>0</v>
      </c>
      <c r="ET208" s="6" t="s">
        <v>210</v>
      </c>
      <c r="EU208" s="6">
        <v>0</v>
      </c>
      <c r="EV208" s="6">
        <v>0</v>
      </c>
      <c r="EW208" s="6">
        <v>0</v>
      </c>
      <c r="EX208" s="6">
        <v>0</v>
      </c>
      <c r="FA208" s="6" t="s">
        <v>210</v>
      </c>
      <c r="FB208" s="6">
        <v>0</v>
      </c>
      <c r="FC208" s="6">
        <v>0</v>
      </c>
      <c r="FD208" s="6">
        <v>0</v>
      </c>
      <c r="FE208" s="6">
        <v>0</v>
      </c>
      <c r="FH208" s="6" t="s">
        <v>210</v>
      </c>
      <c r="FI208" s="6">
        <v>0</v>
      </c>
      <c r="FJ208" s="6">
        <v>0</v>
      </c>
      <c r="FK208" s="6">
        <v>0</v>
      </c>
      <c r="FL208" s="6">
        <v>0</v>
      </c>
      <c r="FO208" s="6" t="s">
        <v>210</v>
      </c>
      <c r="FP208" s="6">
        <v>0</v>
      </c>
      <c r="FQ208" s="6">
        <v>0</v>
      </c>
      <c r="FR208" s="6">
        <v>0</v>
      </c>
      <c r="FS208" s="6">
        <v>0</v>
      </c>
      <c r="FV208" s="6" t="s">
        <v>210</v>
      </c>
      <c r="FW208" s="6">
        <v>0</v>
      </c>
      <c r="FX208" s="6">
        <v>0</v>
      </c>
      <c r="FY208" s="6">
        <v>0</v>
      </c>
      <c r="FZ208" s="6">
        <v>0</v>
      </c>
      <c r="GC208" s="6" t="s">
        <v>210</v>
      </c>
      <c r="GD208" s="6">
        <v>0</v>
      </c>
      <c r="GE208" s="6">
        <v>0</v>
      </c>
      <c r="GF208" s="6">
        <v>0</v>
      </c>
      <c r="GG208" s="6">
        <v>0</v>
      </c>
      <c r="GJ208" s="58" t="s">
        <v>210</v>
      </c>
      <c r="GK208" s="58">
        <v>0</v>
      </c>
      <c r="GL208" s="58">
        <v>0</v>
      </c>
      <c r="GM208" s="58">
        <v>0</v>
      </c>
      <c r="GN208" s="58">
        <v>0</v>
      </c>
      <c r="GQ208" s="58" t="s">
        <v>210</v>
      </c>
      <c r="GR208" s="58">
        <v>0</v>
      </c>
      <c r="GS208" s="58">
        <v>0</v>
      </c>
      <c r="GT208" s="58">
        <v>0</v>
      </c>
      <c r="GU208" s="58">
        <v>0</v>
      </c>
      <c r="GX208" s="62" t="s">
        <v>210</v>
      </c>
      <c r="GY208" s="62">
        <v>0</v>
      </c>
      <c r="GZ208" s="62">
        <v>0</v>
      </c>
      <c r="HA208" s="62">
        <v>0</v>
      </c>
      <c r="HB208" s="62">
        <v>0</v>
      </c>
      <c r="HE208" s="66" t="s">
        <v>210</v>
      </c>
      <c r="HF208" s="66">
        <v>0</v>
      </c>
      <c r="HG208" s="66">
        <v>0</v>
      </c>
      <c r="HH208" s="66">
        <v>0</v>
      </c>
      <c r="HI208" s="66">
        <v>0</v>
      </c>
      <c r="HL208" s="66" t="s">
        <v>210</v>
      </c>
      <c r="HM208" s="66">
        <v>0</v>
      </c>
      <c r="HN208" s="66">
        <v>0</v>
      </c>
      <c r="HO208" s="66">
        <v>0</v>
      </c>
      <c r="HP208" s="66">
        <v>0</v>
      </c>
      <c r="HS208" s="66" t="s">
        <v>210</v>
      </c>
      <c r="HT208" s="66">
        <v>0</v>
      </c>
      <c r="HU208" s="66">
        <v>0</v>
      </c>
      <c r="HV208" s="66">
        <v>0</v>
      </c>
      <c r="HW208" s="66">
        <v>0</v>
      </c>
      <c r="HZ208" s="66" t="s">
        <v>210</v>
      </c>
      <c r="IA208" s="75">
        <v>0</v>
      </c>
      <c r="IB208" s="75">
        <v>0</v>
      </c>
      <c r="IC208" s="75">
        <v>0</v>
      </c>
      <c r="ID208" s="75">
        <v>0</v>
      </c>
      <c r="IG208" s="66" t="s">
        <v>210</v>
      </c>
      <c r="IH208" s="66">
        <v>0</v>
      </c>
      <c r="II208" s="66">
        <v>0</v>
      </c>
      <c r="IJ208" s="66">
        <v>0</v>
      </c>
      <c r="IK208" s="66">
        <v>0</v>
      </c>
      <c r="IN208" s="66" t="s">
        <v>210</v>
      </c>
      <c r="IO208" s="66">
        <v>0</v>
      </c>
      <c r="IP208" s="66">
        <v>0</v>
      </c>
      <c r="IQ208" s="66">
        <v>0</v>
      </c>
      <c r="IR208" s="66">
        <v>0</v>
      </c>
      <c r="IU208" s="66" t="s">
        <v>210</v>
      </c>
      <c r="IV208" s="66">
        <v>0</v>
      </c>
      <c r="IW208" s="66">
        <v>0</v>
      </c>
      <c r="IX208" s="66">
        <v>0</v>
      </c>
      <c r="IY208" s="66">
        <v>0</v>
      </c>
      <c r="JB208" s="66" t="s">
        <v>210</v>
      </c>
      <c r="JC208" s="76">
        <v>0</v>
      </c>
      <c r="JD208" s="76">
        <v>0</v>
      </c>
      <c r="JE208" s="76">
        <v>0</v>
      </c>
      <c r="JF208" s="76">
        <v>0</v>
      </c>
      <c r="JI208" s="66" t="s">
        <v>210</v>
      </c>
      <c r="JJ208" s="66">
        <v>0</v>
      </c>
      <c r="JK208" s="66">
        <v>0</v>
      </c>
      <c r="JL208" s="66">
        <v>0</v>
      </c>
      <c r="JM208" s="66">
        <v>0</v>
      </c>
      <c r="JP208" s="72" t="s">
        <v>210</v>
      </c>
      <c r="JQ208" s="72">
        <v>0</v>
      </c>
      <c r="JR208" s="72">
        <v>0</v>
      </c>
      <c r="JS208" s="72">
        <v>0</v>
      </c>
      <c r="JT208" s="72">
        <v>0</v>
      </c>
      <c r="JW208" s="76" t="s">
        <v>210</v>
      </c>
      <c r="JX208" s="76">
        <v>0</v>
      </c>
      <c r="JY208" s="76">
        <v>0</v>
      </c>
      <c r="JZ208" s="76">
        <v>0</v>
      </c>
      <c r="KA208" s="76">
        <v>0</v>
      </c>
      <c r="KD208" s="76" t="s">
        <v>210</v>
      </c>
      <c r="KE208" s="76">
        <v>0</v>
      </c>
      <c r="KF208" s="76">
        <v>0</v>
      </c>
      <c r="KG208" s="76">
        <v>0</v>
      </c>
      <c r="KH208" s="76">
        <v>0</v>
      </c>
      <c r="KK208" s="6" t="s">
        <v>210</v>
      </c>
      <c r="KL208" s="6">
        <v>0</v>
      </c>
      <c r="KM208" s="6">
        <v>0</v>
      </c>
      <c r="KN208" s="6">
        <v>0</v>
      </c>
      <c r="KO208" s="6">
        <v>0</v>
      </c>
      <c r="KR208" s="76" t="s">
        <v>210</v>
      </c>
      <c r="KS208" s="76">
        <v>0</v>
      </c>
      <c r="KT208" s="76">
        <v>0</v>
      </c>
      <c r="KU208" s="76">
        <v>0</v>
      </c>
      <c r="KV208" s="76">
        <v>0</v>
      </c>
      <c r="KY208" s="76" t="s">
        <v>210</v>
      </c>
      <c r="KZ208" s="76">
        <v>0</v>
      </c>
      <c r="LA208" s="76">
        <v>0</v>
      </c>
      <c r="LB208" s="76">
        <v>0</v>
      </c>
      <c r="LC208" s="76">
        <v>0</v>
      </c>
      <c r="LF208" s="76" t="s">
        <v>210</v>
      </c>
      <c r="LG208" s="76">
        <v>0</v>
      </c>
      <c r="LH208" s="76">
        <v>0</v>
      </c>
      <c r="LI208" s="76">
        <v>0</v>
      </c>
      <c r="LJ208" s="76">
        <v>0</v>
      </c>
      <c r="LM208" s="76" t="s">
        <v>210</v>
      </c>
      <c r="LN208" s="76">
        <v>0</v>
      </c>
      <c r="LO208" s="76">
        <v>0</v>
      </c>
      <c r="LP208" s="76">
        <v>0</v>
      </c>
      <c r="LQ208" s="76">
        <v>0</v>
      </c>
      <c r="LR208" s="76"/>
      <c r="LS208" s="76"/>
      <c r="LT208" s="76" t="s">
        <v>210</v>
      </c>
      <c r="LU208" s="76">
        <v>0</v>
      </c>
      <c r="LV208" s="76">
        <v>0</v>
      </c>
      <c r="LW208" s="76">
        <v>0</v>
      </c>
      <c r="LX208" s="76">
        <v>0</v>
      </c>
      <c r="LY208" s="76"/>
      <c r="LZ208" s="76"/>
      <c r="MA208" s="76" t="s">
        <v>210</v>
      </c>
      <c r="MB208" s="76">
        <v>0</v>
      </c>
      <c r="MC208" s="76">
        <v>0</v>
      </c>
      <c r="MD208" s="76">
        <v>0</v>
      </c>
      <c r="ME208" s="76">
        <v>0</v>
      </c>
      <c r="MH208" s="76" t="s">
        <v>210</v>
      </c>
      <c r="MI208" s="76">
        <v>0</v>
      </c>
      <c r="MJ208" s="76">
        <v>0</v>
      </c>
      <c r="MK208" s="76">
        <v>0</v>
      </c>
      <c r="ML208" s="76">
        <v>0</v>
      </c>
      <c r="MM208" s="76"/>
      <c r="MN208" s="76"/>
      <c r="MO208" s="76" t="s">
        <v>210</v>
      </c>
      <c r="MP208" s="76">
        <v>0</v>
      </c>
      <c r="MQ208" s="76">
        <v>0</v>
      </c>
      <c r="MR208" s="76">
        <v>0</v>
      </c>
      <c r="MS208" s="76">
        <v>0</v>
      </c>
    </row>
    <row r="209" spans="1:357" x14ac:dyDescent="0.25">
      <c r="A209" s="1">
        <v>10.200000000000017</v>
      </c>
      <c r="B209" s="1">
        <v>10.250000000000018</v>
      </c>
      <c r="C209" s="1" t="s">
        <v>211</v>
      </c>
      <c r="D209" s="1">
        <v>0</v>
      </c>
      <c r="E209" s="1">
        <v>0</v>
      </c>
      <c r="F209" s="1">
        <v>0</v>
      </c>
      <c r="G209" s="1">
        <v>0</v>
      </c>
      <c r="H209" s="1"/>
      <c r="I209" s="1"/>
      <c r="J209" s="1" t="s">
        <v>211</v>
      </c>
      <c r="K209" s="1">
        <v>0</v>
      </c>
      <c r="L209" s="1">
        <v>0</v>
      </c>
      <c r="M209" s="1">
        <v>0</v>
      </c>
      <c r="N209" s="1">
        <v>0</v>
      </c>
      <c r="O209" s="1"/>
      <c r="P209" s="1"/>
      <c r="Q209" s="1" t="s">
        <v>211</v>
      </c>
      <c r="R209" s="1">
        <v>0.11</v>
      </c>
      <c r="S209" s="1">
        <v>0</v>
      </c>
      <c r="T209" s="1">
        <v>0.21</v>
      </c>
      <c r="U209" s="1">
        <v>0</v>
      </c>
      <c r="V209" s="1"/>
      <c r="W209" s="1"/>
      <c r="X209" s="1" t="s">
        <v>211</v>
      </c>
      <c r="Y209" s="1">
        <v>0</v>
      </c>
      <c r="Z209" s="1">
        <v>0</v>
      </c>
      <c r="AA209" s="1">
        <v>0</v>
      </c>
      <c r="AB209" s="1">
        <v>0</v>
      </c>
      <c r="AC209" s="1"/>
      <c r="AD209" s="1"/>
      <c r="AE209" s="6" t="s">
        <v>211</v>
      </c>
      <c r="AF209" s="6">
        <v>0</v>
      </c>
      <c r="AG209" s="6">
        <v>0</v>
      </c>
      <c r="AH209" s="6">
        <v>0</v>
      </c>
      <c r="AI209" s="6">
        <v>0</v>
      </c>
      <c r="AJ209" s="1"/>
      <c r="AK209" s="1"/>
      <c r="AL209" s="6" t="s">
        <v>211</v>
      </c>
      <c r="AM209" s="6">
        <v>0</v>
      </c>
      <c r="AN209" s="6">
        <v>0</v>
      </c>
      <c r="AO209" s="6">
        <v>0</v>
      </c>
      <c r="AP209" s="6">
        <v>0</v>
      </c>
      <c r="AQ209" s="1"/>
      <c r="AR209" s="1"/>
      <c r="AS209" s="6" t="s">
        <v>211</v>
      </c>
      <c r="AT209" s="6">
        <v>0.04</v>
      </c>
      <c r="AU209" s="6">
        <v>0</v>
      </c>
      <c r="AV209" s="6">
        <v>0</v>
      </c>
      <c r="AW209" s="6">
        <v>0</v>
      </c>
      <c r="AZ209" s="6" t="s">
        <v>211</v>
      </c>
      <c r="BA209" s="6">
        <v>0</v>
      </c>
      <c r="BB209" s="6">
        <v>0</v>
      </c>
      <c r="BC209" s="6">
        <v>0</v>
      </c>
      <c r="BD209" s="6">
        <v>0</v>
      </c>
      <c r="BG209" s="6" t="s">
        <v>211</v>
      </c>
      <c r="BH209" s="6">
        <v>0</v>
      </c>
      <c r="BI209" s="6">
        <v>0</v>
      </c>
      <c r="BJ209" s="6">
        <v>0</v>
      </c>
      <c r="BK209" s="6">
        <v>0</v>
      </c>
      <c r="BN209" s="6" t="s">
        <v>211</v>
      </c>
      <c r="BO209" s="6">
        <v>0</v>
      </c>
      <c r="BP209" s="6">
        <v>0</v>
      </c>
      <c r="BQ209" s="6">
        <v>0</v>
      </c>
      <c r="BR209" s="6">
        <v>0</v>
      </c>
      <c r="BU209" s="6" t="s">
        <v>211</v>
      </c>
      <c r="BV209" s="6">
        <v>0</v>
      </c>
      <c r="BW209" s="6">
        <v>0</v>
      </c>
      <c r="BX209" s="6">
        <v>0</v>
      </c>
      <c r="BY209" s="6">
        <v>0</v>
      </c>
      <c r="CB209" s="6" t="s">
        <v>211</v>
      </c>
      <c r="CC209" s="6">
        <v>0</v>
      </c>
      <c r="CD209" s="6">
        <v>0</v>
      </c>
      <c r="CE209" s="6">
        <v>0</v>
      </c>
      <c r="CF209" s="6">
        <v>0</v>
      </c>
      <c r="CI209" s="6" t="s">
        <v>211</v>
      </c>
      <c r="CJ209" s="6">
        <v>0</v>
      </c>
      <c r="CK209" s="6">
        <v>0</v>
      </c>
      <c r="CL209" s="6">
        <v>0</v>
      </c>
      <c r="CM209" s="6">
        <v>0</v>
      </c>
      <c r="CP209" s="6" t="s">
        <v>211</v>
      </c>
      <c r="CQ209" s="6">
        <v>0</v>
      </c>
      <c r="CR209" s="6">
        <v>0</v>
      </c>
      <c r="CS209" s="6">
        <v>0</v>
      </c>
      <c r="CT209" s="6">
        <v>0</v>
      </c>
      <c r="CW209" s="6" t="s">
        <v>211</v>
      </c>
      <c r="CX209" s="6">
        <v>0.13</v>
      </c>
      <c r="CY209" s="6">
        <v>0</v>
      </c>
      <c r="CZ209" s="6">
        <v>0</v>
      </c>
      <c r="DA209" s="6">
        <v>0</v>
      </c>
      <c r="DD209" s="6" t="s">
        <v>211</v>
      </c>
      <c r="DE209" s="6">
        <v>0</v>
      </c>
      <c r="DF209" s="6">
        <v>0</v>
      </c>
      <c r="DG209" s="6">
        <v>0</v>
      </c>
      <c r="DH209" s="6">
        <v>0</v>
      </c>
      <c r="DK209" s="6" t="s">
        <v>211</v>
      </c>
      <c r="DL209" s="6">
        <v>0</v>
      </c>
      <c r="DM209" s="6">
        <v>0</v>
      </c>
      <c r="DN209" s="6">
        <v>0</v>
      </c>
      <c r="DO209" s="6">
        <v>0</v>
      </c>
      <c r="DR209" s="6" t="s">
        <v>211</v>
      </c>
      <c r="DS209" s="6">
        <v>0</v>
      </c>
      <c r="DT209" s="6">
        <v>0</v>
      </c>
      <c r="DU209" s="6">
        <v>0</v>
      </c>
      <c r="DV209" s="6">
        <v>0</v>
      </c>
      <c r="DY209" s="6" t="s">
        <v>211</v>
      </c>
      <c r="DZ209" s="6">
        <v>0</v>
      </c>
      <c r="EA209" s="6">
        <v>0</v>
      </c>
      <c r="EB209" s="6">
        <v>0</v>
      </c>
      <c r="EC209" s="6">
        <v>0</v>
      </c>
      <c r="EF209" s="6" t="s">
        <v>211</v>
      </c>
      <c r="EG209" s="6">
        <v>0</v>
      </c>
      <c r="EH209" s="6">
        <v>0</v>
      </c>
      <c r="EI209" s="6">
        <v>0</v>
      </c>
      <c r="EJ209" s="6">
        <v>0</v>
      </c>
      <c r="EM209" s="6" t="s">
        <v>211</v>
      </c>
      <c r="EN209" s="6">
        <v>0</v>
      </c>
      <c r="EO209" s="6">
        <v>0</v>
      </c>
      <c r="EP209" s="6">
        <v>0</v>
      </c>
      <c r="EQ209" s="6">
        <v>0</v>
      </c>
      <c r="ET209" s="6" t="s">
        <v>211</v>
      </c>
      <c r="EU209" s="6">
        <v>0</v>
      </c>
      <c r="EV209" s="6">
        <v>0</v>
      </c>
      <c r="EW209" s="6">
        <v>0</v>
      </c>
      <c r="EX209" s="6">
        <v>0</v>
      </c>
      <c r="FA209" s="6" t="s">
        <v>211</v>
      </c>
      <c r="FB209" s="6">
        <v>0</v>
      </c>
      <c r="FC209" s="6">
        <v>0</v>
      </c>
      <c r="FD209" s="6">
        <v>0</v>
      </c>
      <c r="FE209" s="6">
        <v>0</v>
      </c>
      <c r="FH209" s="6" t="s">
        <v>211</v>
      </c>
      <c r="FI209" s="6">
        <v>0</v>
      </c>
      <c r="FJ209" s="6">
        <v>0</v>
      </c>
      <c r="FK209" s="6">
        <v>0</v>
      </c>
      <c r="FL209" s="6">
        <v>0</v>
      </c>
      <c r="FO209" s="6" t="s">
        <v>211</v>
      </c>
      <c r="FP209" s="6">
        <v>0</v>
      </c>
      <c r="FQ209" s="6">
        <v>0</v>
      </c>
      <c r="FR209" s="6">
        <v>0</v>
      </c>
      <c r="FS209" s="6">
        <v>0</v>
      </c>
      <c r="FV209" s="6" t="s">
        <v>211</v>
      </c>
      <c r="FW209" s="6">
        <v>0</v>
      </c>
      <c r="FX209" s="6">
        <v>0</v>
      </c>
      <c r="FY209" s="6">
        <v>0</v>
      </c>
      <c r="FZ209" s="6">
        <v>0</v>
      </c>
      <c r="GC209" s="6" t="s">
        <v>211</v>
      </c>
      <c r="GD209" s="6">
        <v>0</v>
      </c>
      <c r="GE209" s="6">
        <v>0</v>
      </c>
      <c r="GF209" s="6">
        <v>0</v>
      </c>
      <c r="GG209" s="6">
        <v>0</v>
      </c>
      <c r="GJ209" s="58" t="s">
        <v>211</v>
      </c>
      <c r="GK209" s="58">
        <v>0</v>
      </c>
      <c r="GL209" s="58">
        <v>0</v>
      </c>
      <c r="GM209" s="58">
        <v>0</v>
      </c>
      <c r="GN209" s="58">
        <v>0</v>
      </c>
      <c r="GQ209" s="58" t="s">
        <v>211</v>
      </c>
      <c r="GR209" s="58">
        <v>0.05</v>
      </c>
      <c r="GS209" s="58">
        <v>0.15</v>
      </c>
      <c r="GT209" s="58">
        <v>0</v>
      </c>
      <c r="GU209" s="58">
        <v>0</v>
      </c>
      <c r="GX209" s="62" t="s">
        <v>211</v>
      </c>
      <c r="GY209" s="62">
        <v>0</v>
      </c>
      <c r="GZ209" s="62">
        <v>0</v>
      </c>
      <c r="HA209" s="62">
        <v>0</v>
      </c>
      <c r="HB209" s="62">
        <v>0</v>
      </c>
      <c r="HE209" s="66" t="s">
        <v>211</v>
      </c>
      <c r="HF209" s="66">
        <v>0.52</v>
      </c>
      <c r="HG209" s="66">
        <v>0</v>
      </c>
      <c r="HH209" s="66">
        <v>0.62</v>
      </c>
      <c r="HI209" s="66">
        <v>0</v>
      </c>
      <c r="HL209" s="66" t="s">
        <v>211</v>
      </c>
      <c r="HM209" s="66">
        <v>0.06</v>
      </c>
      <c r="HN209" s="66">
        <v>0</v>
      </c>
      <c r="HO209" s="66">
        <v>0.11</v>
      </c>
      <c r="HP209" s="66">
        <v>0</v>
      </c>
      <c r="HS209" s="66" t="s">
        <v>211</v>
      </c>
      <c r="HT209" s="66">
        <v>0.25</v>
      </c>
      <c r="HU209" s="66">
        <v>0.46</v>
      </c>
      <c r="HV209" s="66">
        <v>0.21</v>
      </c>
      <c r="HW209" s="66">
        <v>0</v>
      </c>
      <c r="HZ209" s="66" t="s">
        <v>211</v>
      </c>
      <c r="IA209" s="75">
        <v>0.06</v>
      </c>
      <c r="IB209" s="75">
        <v>0</v>
      </c>
      <c r="IC209" s="75">
        <v>0.11</v>
      </c>
      <c r="ID209" s="75">
        <v>0</v>
      </c>
      <c r="IG209" s="66" t="s">
        <v>211</v>
      </c>
      <c r="IH209" s="66">
        <v>0</v>
      </c>
      <c r="II209" s="66">
        <v>0</v>
      </c>
      <c r="IJ209" s="66">
        <v>0</v>
      </c>
      <c r="IK209" s="66">
        <v>0</v>
      </c>
      <c r="IN209" s="66" t="s">
        <v>211</v>
      </c>
      <c r="IO209" s="66">
        <v>0</v>
      </c>
      <c r="IP209" s="66">
        <v>0</v>
      </c>
      <c r="IQ209" s="66">
        <v>0</v>
      </c>
      <c r="IR209" s="66">
        <v>0</v>
      </c>
      <c r="IU209" s="66" t="s">
        <v>211</v>
      </c>
      <c r="IV209" s="66">
        <v>0</v>
      </c>
      <c r="IW209" s="66">
        <v>0</v>
      </c>
      <c r="IX209" s="66">
        <v>0</v>
      </c>
      <c r="IY209" s="66">
        <v>0</v>
      </c>
      <c r="JB209" s="66" t="s">
        <v>211</v>
      </c>
      <c r="JC209" s="76">
        <v>0</v>
      </c>
      <c r="JD209" s="76">
        <v>0</v>
      </c>
      <c r="JE209" s="76">
        <v>0</v>
      </c>
      <c r="JF209" s="76">
        <v>0</v>
      </c>
      <c r="JI209" s="66" t="s">
        <v>211</v>
      </c>
      <c r="JJ209" s="66">
        <v>0</v>
      </c>
      <c r="JK209" s="66">
        <v>0</v>
      </c>
      <c r="JL209" s="66">
        <v>0</v>
      </c>
      <c r="JM209" s="66">
        <v>0</v>
      </c>
      <c r="JP209" s="72" t="s">
        <v>211</v>
      </c>
      <c r="JQ209" s="72">
        <v>0</v>
      </c>
      <c r="JR209" s="72">
        <v>0</v>
      </c>
      <c r="JS209" s="72">
        <v>0</v>
      </c>
      <c r="JT209" s="72">
        <v>0</v>
      </c>
      <c r="JW209" s="76" t="s">
        <v>211</v>
      </c>
      <c r="JX209" s="76">
        <v>0</v>
      </c>
      <c r="JY209" s="76">
        <v>0</v>
      </c>
      <c r="JZ209" s="76">
        <v>0</v>
      </c>
      <c r="KA209" s="76">
        <v>0</v>
      </c>
      <c r="KD209" s="76" t="s">
        <v>211</v>
      </c>
      <c r="KE209" s="76">
        <v>0</v>
      </c>
      <c r="KF209" s="76">
        <v>0</v>
      </c>
      <c r="KG209" s="76">
        <v>0</v>
      </c>
      <c r="KH209" s="76">
        <v>0</v>
      </c>
      <c r="KK209" s="6" t="s">
        <v>211</v>
      </c>
      <c r="KL209" s="6">
        <v>0.15</v>
      </c>
      <c r="KM209" s="6">
        <v>0</v>
      </c>
      <c r="KN209" s="6">
        <v>0</v>
      </c>
      <c r="KO209" s="6">
        <v>0</v>
      </c>
      <c r="KR209" s="76" t="s">
        <v>211</v>
      </c>
      <c r="KS209" s="76">
        <v>0</v>
      </c>
      <c r="KT209" s="76">
        <v>0</v>
      </c>
      <c r="KU209" s="76">
        <v>0</v>
      </c>
      <c r="KV209" s="76">
        <v>0</v>
      </c>
      <c r="KY209" s="76" t="s">
        <v>211</v>
      </c>
      <c r="KZ209" s="76">
        <v>0</v>
      </c>
      <c r="LA209" s="76">
        <v>0</v>
      </c>
      <c r="LB209" s="76">
        <v>0</v>
      </c>
      <c r="LC209" s="76">
        <v>0</v>
      </c>
      <c r="LF209" s="76" t="s">
        <v>211</v>
      </c>
      <c r="LG209" s="76">
        <v>0</v>
      </c>
      <c r="LH209" s="76">
        <v>0</v>
      </c>
      <c r="LI209" s="76">
        <v>0</v>
      </c>
      <c r="LJ209" s="76">
        <v>0</v>
      </c>
      <c r="LM209" s="76" t="s">
        <v>211</v>
      </c>
      <c r="LN209" s="76">
        <v>0</v>
      </c>
      <c r="LO209" s="76">
        <v>0</v>
      </c>
      <c r="LP209" s="76">
        <v>0</v>
      </c>
      <c r="LQ209" s="76">
        <v>0</v>
      </c>
      <c r="LR209" s="76"/>
      <c r="LS209" s="76"/>
      <c r="LT209" s="76" t="s">
        <v>211</v>
      </c>
      <c r="LU209" s="76">
        <v>0.08</v>
      </c>
      <c r="LV209" s="76">
        <v>0</v>
      </c>
      <c r="LW209" s="76">
        <v>0</v>
      </c>
      <c r="LX209" s="76">
        <v>0</v>
      </c>
      <c r="LY209" s="76"/>
      <c r="LZ209" s="76"/>
      <c r="MA209" s="76" t="s">
        <v>211</v>
      </c>
      <c r="MB209" s="76">
        <v>0</v>
      </c>
      <c r="MC209" s="76">
        <v>0</v>
      </c>
      <c r="MD209" s="76">
        <v>0</v>
      </c>
      <c r="ME209" s="76">
        <v>0</v>
      </c>
      <c r="MH209" s="76" t="s">
        <v>211</v>
      </c>
      <c r="MI209" s="76">
        <v>0</v>
      </c>
      <c r="MJ209" s="76">
        <v>0</v>
      </c>
      <c r="MK209" s="76">
        <v>0</v>
      </c>
      <c r="ML209" s="76">
        <v>0</v>
      </c>
      <c r="MM209" s="76"/>
      <c r="MN209" s="76"/>
      <c r="MO209" s="76" t="s">
        <v>211</v>
      </c>
      <c r="MP209" s="76">
        <v>0.17</v>
      </c>
      <c r="MQ209" s="76">
        <v>0</v>
      </c>
      <c r="MR209" s="76">
        <v>0.33</v>
      </c>
      <c r="MS209" s="76">
        <v>0</v>
      </c>
    </row>
    <row r="210" spans="1:357" x14ac:dyDescent="0.25">
      <c r="A210" s="1">
        <v>10.250000000000018</v>
      </c>
      <c r="B210" s="1">
        <v>10.300000000000018</v>
      </c>
      <c r="C210" s="1" t="s">
        <v>212</v>
      </c>
      <c r="D210" s="1">
        <v>0.13</v>
      </c>
      <c r="E210" s="1">
        <v>0</v>
      </c>
      <c r="F210" s="1">
        <v>0.28000000000000003</v>
      </c>
      <c r="G210" s="1">
        <v>0</v>
      </c>
      <c r="H210" s="1"/>
      <c r="I210" s="1"/>
      <c r="J210" s="1" t="s">
        <v>212</v>
      </c>
      <c r="K210" s="1">
        <v>0</v>
      </c>
      <c r="L210" s="1">
        <v>0</v>
      </c>
      <c r="M210" s="1">
        <v>0</v>
      </c>
      <c r="N210" s="1">
        <v>0</v>
      </c>
      <c r="O210" s="1"/>
      <c r="P210" s="1"/>
      <c r="Q210" s="1" t="s">
        <v>212</v>
      </c>
      <c r="R210" s="1">
        <v>0.03</v>
      </c>
      <c r="S210" s="1">
        <v>0</v>
      </c>
      <c r="T210" s="1">
        <v>0</v>
      </c>
      <c r="U210" s="1">
        <v>0.16</v>
      </c>
      <c r="V210" s="1"/>
      <c r="W210" s="1"/>
      <c r="X210" s="1" t="s">
        <v>212</v>
      </c>
      <c r="Y210" s="1">
        <v>0</v>
      </c>
      <c r="Z210" s="1">
        <v>0</v>
      </c>
      <c r="AA210" s="1">
        <v>0</v>
      </c>
      <c r="AB210" s="1">
        <v>0</v>
      </c>
      <c r="AC210" s="1"/>
      <c r="AD210" s="1"/>
      <c r="AE210" s="6" t="s">
        <v>212</v>
      </c>
      <c r="AF210" s="6">
        <v>0</v>
      </c>
      <c r="AG210" s="6">
        <v>0</v>
      </c>
      <c r="AH210" s="6">
        <v>0</v>
      </c>
      <c r="AI210" s="6">
        <v>0</v>
      </c>
      <c r="AJ210" s="1"/>
      <c r="AK210" s="1"/>
      <c r="AL210" s="6" t="s">
        <v>212</v>
      </c>
      <c r="AM210" s="6">
        <v>0</v>
      </c>
      <c r="AN210" s="6">
        <v>0</v>
      </c>
      <c r="AO210" s="6">
        <v>0</v>
      </c>
      <c r="AP210" s="6">
        <v>0</v>
      </c>
      <c r="AQ210" s="1"/>
      <c r="AR210" s="1"/>
      <c r="AS210" s="6" t="s">
        <v>212</v>
      </c>
      <c r="AT210" s="6">
        <v>0</v>
      </c>
      <c r="AU210" s="6">
        <v>0</v>
      </c>
      <c r="AV210" s="6">
        <v>0</v>
      </c>
      <c r="AW210" s="6">
        <v>0</v>
      </c>
      <c r="AZ210" s="6" t="s">
        <v>212</v>
      </c>
      <c r="BA210" s="6">
        <v>0.14000000000000001</v>
      </c>
      <c r="BB210" s="6">
        <v>0.13</v>
      </c>
      <c r="BC210" s="6">
        <v>0.2</v>
      </c>
      <c r="BD210" s="6">
        <v>0</v>
      </c>
      <c r="BG210" s="6" t="s">
        <v>212</v>
      </c>
      <c r="BH210" s="6">
        <v>0</v>
      </c>
      <c r="BI210" s="6">
        <v>0</v>
      </c>
      <c r="BJ210" s="6">
        <v>0</v>
      </c>
      <c r="BK210" s="6">
        <v>0</v>
      </c>
      <c r="BN210" s="6" t="s">
        <v>212</v>
      </c>
      <c r="BO210" s="6">
        <v>0.06</v>
      </c>
      <c r="BP210" s="6">
        <v>0.19</v>
      </c>
      <c r="BQ210" s="6">
        <v>0</v>
      </c>
      <c r="BR210" s="6">
        <v>0</v>
      </c>
      <c r="BU210" s="6" t="s">
        <v>212</v>
      </c>
      <c r="BV210" s="6">
        <v>0.11</v>
      </c>
      <c r="BW210" s="6">
        <v>0</v>
      </c>
      <c r="BX210" s="6">
        <v>0.2</v>
      </c>
      <c r="BY210" s="6">
        <v>0</v>
      </c>
      <c r="CB210" s="6" t="s">
        <v>212</v>
      </c>
      <c r="CC210" s="6">
        <v>0</v>
      </c>
      <c r="CD210" s="6">
        <v>0</v>
      </c>
      <c r="CE210" s="6">
        <v>0</v>
      </c>
      <c r="CF210" s="6">
        <v>0</v>
      </c>
      <c r="CI210" s="6" t="s">
        <v>212</v>
      </c>
      <c r="CJ210" s="6">
        <v>0</v>
      </c>
      <c r="CK210" s="6">
        <v>0</v>
      </c>
      <c r="CL210" s="6">
        <v>0</v>
      </c>
      <c r="CM210" s="6">
        <v>0</v>
      </c>
      <c r="CP210" s="6" t="s">
        <v>212</v>
      </c>
      <c r="CQ210" s="6">
        <v>0</v>
      </c>
      <c r="CR210" s="6">
        <v>0</v>
      </c>
      <c r="CS210" s="6">
        <v>0</v>
      </c>
      <c r="CT210" s="6">
        <v>0</v>
      </c>
      <c r="CW210" s="6" t="s">
        <v>212</v>
      </c>
      <c r="CX210" s="6">
        <v>0</v>
      </c>
      <c r="CY210" s="6">
        <v>0</v>
      </c>
      <c r="CZ210" s="6">
        <v>0</v>
      </c>
      <c r="DA210" s="6">
        <v>0</v>
      </c>
      <c r="DD210" s="6" t="s">
        <v>212</v>
      </c>
      <c r="DE210" s="6">
        <v>0</v>
      </c>
      <c r="DF210" s="6">
        <v>0</v>
      </c>
      <c r="DG210" s="6">
        <v>0</v>
      </c>
      <c r="DH210" s="6">
        <v>0</v>
      </c>
      <c r="DK210" s="6" t="s">
        <v>212</v>
      </c>
      <c r="DL210" s="6">
        <v>0</v>
      </c>
      <c r="DM210" s="6">
        <v>0</v>
      </c>
      <c r="DN210" s="6">
        <v>0</v>
      </c>
      <c r="DO210" s="6">
        <v>0</v>
      </c>
      <c r="DR210" s="6" t="s">
        <v>212</v>
      </c>
      <c r="DS210" s="6">
        <v>0.03</v>
      </c>
      <c r="DT210" s="6">
        <v>0</v>
      </c>
      <c r="DU210" s="6">
        <v>0</v>
      </c>
      <c r="DV210" s="6">
        <v>0</v>
      </c>
      <c r="DY210" s="6" t="s">
        <v>212</v>
      </c>
      <c r="DZ210" s="6">
        <v>0</v>
      </c>
      <c r="EA210" s="6">
        <v>0</v>
      </c>
      <c r="EB210" s="6">
        <v>0</v>
      </c>
      <c r="EC210" s="6">
        <v>0</v>
      </c>
      <c r="EF210" s="6" t="s">
        <v>212</v>
      </c>
      <c r="EG210" s="6">
        <v>0</v>
      </c>
      <c r="EH210" s="6">
        <v>0</v>
      </c>
      <c r="EI210" s="6">
        <v>0</v>
      </c>
      <c r="EJ210" s="6">
        <v>0</v>
      </c>
      <c r="EM210" s="6" t="s">
        <v>212</v>
      </c>
      <c r="EN210" s="6">
        <v>0</v>
      </c>
      <c r="EO210" s="6">
        <v>0</v>
      </c>
      <c r="EP210" s="6">
        <v>0</v>
      </c>
      <c r="EQ210" s="6">
        <v>0</v>
      </c>
      <c r="ET210" s="6" t="s">
        <v>212</v>
      </c>
      <c r="EU210" s="6">
        <v>0</v>
      </c>
      <c r="EV210" s="6">
        <v>0</v>
      </c>
      <c r="EW210" s="6">
        <v>0</v>
      </c>
      <c r="EX210" s="6">
        <v>0</v>
      </c>
      <c r="FA210" s="6" t="s">
        <v>212</v>
      </c>
      <c r="FB210" s="6">
        <v>0</v>
      </c>
      <c r="FC210" s="6">
        <v>0</v>
      </c>
      <c r="FD210" s="6">
        <v>0</v>
      </c>
      <c r="FE210" s="6">
        <v>0</v>
      </c>
      <c r="FH210" s="6" t="s">
        <v>212</v>
      </c>
      <c r="FI210" s="6">
        <v>0.03</v>
      </c>
      <c r="FJ210" s="6">
        <v>0</v>
      </c>
      <c r="FK210" s="6">
        <v>0</v>
      </c>
      <c r="FL210" s="6">
        <v>0</v>
      </c>
      <c r="FO210" s="6" t="s">
        <v>212</v>
      </c>
      <c r="FP210" s="6">
        <v>0.03</v>
      </c>
      <c r="FQ210" s="6">
        <v>0</v>
      </c>
      <c r="FR210" s="6">
        <v>0</v>
      </c>
      <c r="FS210" s="6">
        <v>0</v>
      </c>
      <c r="FV210" s="6" t="s">
        <v>212</v>
      </c>
      <c r="FW210" s="6">
        <v>0</v>
      </c>
      <c r="FX210" s="6">
        <v>0</v>
      </c>
      <c r="FY210" s="6">
        <v>0</v>
      </c>
      <c r="FZ210" s="6">
        <v>0</v>
      </c>
      <c r="GC210" s="6" t="s">
        <v>212</v>
      </c>
      <c r="GD210" s="6">
        <v>0</v>
      </c>
      <c r="GE210" s="6">
        <v>0</v>
      </c>
      <c r="GF210" s="6">
        <v>0</v>
      </c>
      <c r="GG210" s="6">
        <v>0</v>
      </c>
      <c r="GJ210" s="58" t="s">
        <v>212</v>
      </c>
      <c r="GK210" s="58">
        <v>0</v>
      </c>
      <c r="GL210" s="58">
        <v>0</v>
      </c>
      <c r="GM210" s="58">
        <v>0</v>
      </c>
      <c r="GN210" s="58">
        <v>0</v>
      </c>
      <c r="GQ210" s="58" t="s">
        <v>212</v>
      </c>
      <c r="GR210" s="58">
        <v>0</v>
      </c>
      <c r="GS210" s="58">
        <v>0</v>
      </c>
      <c r="GT210" s="58">
        <v>0</v>
      </c>
      <c r="GU210" s="58">
        <v>0</v>
      </c>
      <c r="GX210" s="62" t="s">
        <v>212</v>
      </c>
      <c r="GY210" s="62">
        <v>0.03</v>
      </c>
      <c r="GZ210" s="62">
        <v>0</v>
      </c>
      <c r="HA210" s="62">
        <v>0</v>
      </c>
      <c r="HB210" s="62">
        <v>0</v>
      </c>
      <c r="HE210" s="66" t="s">
        <v>212</v>
      </c>
      <c r="HF210" s="66">
        <v>0</v>
      </c>
      <c r="HG210" s="66">
        <v>0</v>
      </c>
      <c r="HH210" s="66">
        <v>0</v>
      </c>
      <c r="HI210" s="66">
        <v>0</v>
      </c>
      <c r="HL210" s="66" t="s">
        <v>212</v>
      </c>
      <c r="HM210" s="66">
        <v>0</v>
      </c>
      <c r="HN210" s="66">
        <v>0</v>
      </c>
      <c r="HO210" s="66">
        <v>0</v>
      </c>
      <c r="HP210" s="66">
        <v>0</v>
      </c>
      <c r="HS210" s="66" t="s">
        <v>212</v>
      </c>
      <c r="HT210" s="66">
        <v>0</v>
      </c>
      <c r="HU210" s="66">
        <v>0</v>
      </c>
      <c r="HV210" s="66">
        <v>0</v>
      </c>
      <c r="HW210" s="66">
        <v>0</v>
      </c>
      <c r="HZ210" s="66" t="s">
        <v>212</v>
      </c>
      <c r="IA210" s="75">
        <v>0.03</v>
      </c>
      <c r="IB210" s="75">
        <v>0</v>
      </c>
      <c r="IC210" s="75">
        <v>0</v>
      </c>
      <c r="ID210" s="75">
        <v>0</v>
      </c>
      <c r="IG210" s="66" t="s">
        <v>212</v>
      </c>
      <c r="IH210" s="66">
        <v>0</v>
      </c>
      <c r="II210" s="66">
        <v>0</v>
      </c>
      <c r="IJ210" s="66">
        <v>0</v>
      </c>
      <c r="IK210" s="66">
        <v>0</v>
      </c>
      <c r="IN210" s="66" t="s">
        <v>212</v>
      </c>
      <c r="IO210" s="66">
        <v>0.03</v>
      </c>
      <c r="IP210" s="66">
        <v>0.13</v>
      </c>
      <c r="IQ210" s="66">
        <v>0</v>
      </c>
      <c r="IR210" s="66">
        <v>0</v>
      </c>
      <c r="IU210" s="66" t="s">
        <v>212</v>
      </c>
      <c r="IV210" s="66">
        <v>0</v>
      </c>
      <c r="IW210" s="66">
        <v>0</v>
      </c>
      <c r="IX210" s="66">
        <v>0</v>
      </c>
      <c r="IY210" s="66">
        <v>0</v>
      </c>
      <c r="JB210" s="66" t="s">
        <v>212</v>
      </c>
      <c r="JC210" s="76">
        <v>0</v>
      </c>
      <c r="JD210" s="76">
        <v>0</v>
      </c>
      <c r="JE210" s="76">
        <v>0</v>
      </c>
      <c r="JF210" s="76">
        <v>0</v>
      </c>
      <c r="JI210" s="66" t="s">
        <v>212</v>
      </c>
      <c r="JJ210" s="66">
        <v>0</v>
      </c>
      <c r="JK210" s="66">
        <v>0</v>
      </c>
      <c r="JL210" s="66">
        <v>0</v>
      </c>
      <c r="JM210" s="66">
        <v>0</v>
      </c>
      <c r="JP210" s="72" t="s">
        <v>212</v>
      </c>
      <c r="JQ210" s="72">
        <v>0.06</v>
      </c>
      <c r="JR210" s="72">
        <v>0</v>
      </c>
      <c r="JS210" s="72">
        <v>0.11</v>
      </c>
      <c r="JT210" s="72">
        <v>0</v>
      </c>
      <c r="JW210" s="76" t="s">
        <v>212</v>
      </c>
      <c r="JX210" s="76">
        <v>0</v>
      </c>
      <c r="JY210" s="76">
        <v>0</v>
      </c>
      <c r="JZ210" s="76">
        <v>0</v>
      </c>
      <c r="KA210" s="76">
        <v>0</v>
      </c>
      <c r="KD210" s="76" t="s">
        <v>212</v>
      </c>
      <c r="KE210" s="76">
        <v>0</v>
      </c>
      <c r="KF210" s="76">
        <v>0</v>
      </c>
      <c r="KG210" s="76">
        <v>0</v>
      </c>
      <c r="KH210" s="76">
        <v>0</v>
      </c>
      <c r="KK210" s="6" t="s">
        <v>212</v>
      </c>
      <c r="KL210" s="6">
        <v>0</v>
      </c>
      <c r="KM210" s="6">
        <v>0</v>
      </c>
      <c r="KN210" s="6">
        <v>0</v>
      </c>
      <c r="KO210" s="6">
        <v>0</v>
      </c>
      <c r="KR210" s="76" t="s">
        <v>212</v>
      </c>
      <c r="KS210" s="76">
        <v>0</v>
      </c>
      <c r="KT210" s="76">
        <v>0</v>
      </c>
      <c r="KU210" s="76">
        <v>0</v>
      </c>
      <c r="KV210" s="76">
        <v>0</v>
      </c>
      <c r="KY210" s="76" t="s">
        <v>212</v>
      </c>
      <c r="KZ210" s="76">
        <v>0</v>
      </c>
      <c r="LA210" s="76">
        <v>0</v>
      </c>
      <c r="LB210" s="76">
        <v>0</v>
      </c>
      <c r="LC210" s="76">
        <v>0</v>
      </c>
      <c r="LF210" s="76" t="s">
        <v>212</v>
      </c>
      <c r="LG210" s="76">
        <v>0</v>
      </c>
      <c r="LH210" s="76">
        <v>0</v>
      </c>
      <c r="LI210" s="76">
        <v>0</v>
      </c>
      <c r="LJ210" s="76">
        <v>0</v>
      </c>
      <c r="LM210" s="76" t="s">
        <v>212</v>
      </c>
      <c r="LN210" s="76">
        <v>0</v>
      </c>
      <c r="LO210" s="76">
        <v>0</v>
      </c>
      <c r="LP210" s="76">
        <v>0</v>
      </c>
      <c r="LQ210" s="76">
        <v>0</v>
      </c>
      <c r="LR210" s="76"/>
      <c r="LS210" s="76"/>
      <c r="LT210" s="76" t="s">
        <v>212</v>
      </c>
      <c r="LU210" s="76">
        <v>0</v>
      </c>
      <c r="LV210" s="76">
        <v>0</v>
      </c>
      <c r="LW210" s="76">
        <v>0</v>
      </c>
      <c r="LX210" s="76">
        <v>0</v>
      </c>
      <c r="LY210" s="76"/>
      <c r="LZ210" s="76"/>
      <c r="MA210" s="76" t="s">
        <v>212</v>
      </c>
      <c r="MB210" s="76">
        <v>0</v>
      </c>
      <c r="MC210" s="76">
        <v>0</v>
      </c>
      <c r="MD210" s="76">
        <v>0</v>
      </c>
      <c r="ME210" s="76">
        <v>0</v>
      </c>
      <c r="MH210" s="76" t="s">
        <v>212</v>
      </c>
      <c r="MI210" s="76">
        <v>0</v>
      </c>
      <c r="MJ210" s="76">
        <v>0</v>
      </c>
      <c r="MK210" s="76">
        <v>0</v>
      </c>
      <c r="ML210" s="76">
        <v>0</v>
      </c>
      <c r="MM210" s="76"/>
      <c r="MN210" s="76"/>
      <c r="MO210" s="76" t="s">
        <v>212</v>
      </c>
      <c r="MP210" s="76">
        <v>0</v>
      </c>
      <c r="MQ210" s="76">
        <v>0</v>
      </c>
      <c r="MR210" s="76">
        <v>0</v>
      </c>
      <c r="MS210" s="76">
        <v>0</v>
      </c>
    </row>
    <row r="211" spans="1:357" x14ac:dyDescent="0.25">
      <c r="A211" s="1">
        <v>10.300000000000018</v>
      </c>
      <c r="B211" s="1">
        <v>10.350000000000019</v>
      </c>
      <c r="C211" s="1" t="s">
        <v>213</v>
      </c>
      <c r="D211" s="1">
        <v>0</v>
      </c>
      <c r="E211" s="1">
        <v>0</v>
      </c>
      <c r="F211" s="1">
        <v>0</v>
      </c>
      <c r="G211" s="1">
        <v>0</v>
      </c>
      <c r="H211" s="1"/>
      <c r="I211" s="1"/>
      <c r="J211" s="1" t="s">
        <v>213</v>
      </c>
      <c r="K211" s="1">
        <v>0</v>
      </c>
      <c r="L211" s="1">
        <v>0</v>
      </c>
      <c r="M211" s="1">
        <v>0</v>
      </c>
      <c r="N211" s="1">
        <v>0</v>
      </c>
      <c r="O211" s="1"/>
      <c r="P211" s="1"/>
      <c r="Q211" s="1" t="s">
        <v>213</v>
      </c>
      <c r="R211" s="1">
        <v>0</v>
      </c>
      <c r="S211" s="1">
        <v>0</v>
      </c>
      <c r="T211" s="1">
        <v>0</v>
      </c>
      <c r="U211" s="1">
        <v>0</v>
      </c>
      <c r="V211" s="1"/>
      <c r="W211" s="1"/>
      <c r="X211" s="1" t="s">
        <v>213</v>
      </c>
      <c r="Y211" s="1">
        <v>0</v>
      </c>
      <c r="Z211" s="1">
        <v>0</v>
      </c>
      <c r="AA211" s="1">
        <v>0</v>
      </c>
      <c r="AB211" s="1">
        <v>0</v>
      </c>
      <c r="AC211" s="1"/>
      <c r="AD211" s="1"/>
      <c r="AE211" s="6" t="s">
        <v>213</v>
      </c>
      <c r="AF211" s="6">
        <v>0</v>
      </c>
      <c r="AG211" s="6">
        <v>0</v>
      </c>
      <c r="AH211" s="6">
        <v>0</v>
      </c>
      <c r="AI211" s="6">
        <v>0</v>
      </c>
      <c r="AJ211" s="1"/>
      <c r="AK211" s="1"/>
      <c r="AL211" s="6" t="s">
        <v>213</v>
      </c>
      <c r="AM211" s="6">
        <v>0</v>
      </c>
      <c r="AN211" s="6">
        <v>0</v>
      </c>
      <c r="AO211" s="6">
        <v>0</v>
      </c>
      <c r="AP211" s="6">
        <v>0</v>
      </c>
      <c r="AQ211" s="1"/>
      <c r="AR211" s="1"/>
      <c r="AS211" s="6" t="s">
        <v>213</v>
      </c>
      <c r="AT211" s="6">
        <v>0</v>
      </c>
      <c r="AU211" s="6">
        <v>0</v>
      </c>
      <c r="AV211" s="6">
        <v>0</v>
      </c>
      <c r="AW211" s="6">
        <v>0</v>
      </c>
      <c r="AZ211" s="6" t="s">
        <v>213</v>
      </c>
      <c r="BA211" s="6">
        <v>0</v>
      </c>
      <c r="BB211" s="6">
        <v>0</v>
      </c>
      <c r="BC211" s="6">
        <v>0</v>
      </c>
      <c r="BD211" s="6">
        <v>0</v>
      </c>
      <c r="BG211" s="6" t="s">
        <v>213</v>
      </c>
      <c r="BH211" s="6">
        <v>0</v>
      </c>
      <c r="BI211" s="6">
        <v>0</v>
      </c>
      <c r="BJ211" s="6">
        <v>0</v>
      </c>
      <c r="BK211" s="6">
        <v>0</v>
      </c>
      <c r="BN211" s="6" t="s">
        <v>213</v>
      </c>
      <c r="BO211" s="6">
        <v>0</v>
      </c>
      <c r="BP211" s="6">
        <v>0</v>
      </c>
      <c r="BQ211" s="6">
        <v>0</v>
      </c>
      <c r="BR211" s="6">
        <v>0</v>
      </c>
      <c r="BU211" s="6" t="s">
        <v>213</v>
      </c>
      <c r="BV211" s="6">
        <v>0</v>
      </c>
      <c r="BW211" s="6">
        <v>0</v>
      </c>
      <c r="BX211" s="6">
        <v>0</v>
      </c>
      <c r="BY211" s="6">
        <v>0</v>
      </c>
      <c r="CB211" s="6" t="s">
        <v>213</v>
      </c>
      <c r="CC211" s="6">
        <v>0</v>
      </c>
      <c r="CD211" s="6">
        <v>0</v>
      </c>
      <c r="CE211" s="6">
        <v>0</v>
      </c>
      <c r="CF211" s="6">
        <v>0</v>
      </c>
      <c r="CI211" s="6" t="s">
        <v>213</v>
      </c>
      <c r="CJ211" s="6">
        <v>0</v>
      </c>
      <c r="CK211" s="6">
        <v>0</v>
      </c>
      <c r="CL211" s="6">
        <v>0</v>
      </c>
      <c r="CM211" s="6">
        <v>0</v>
      </c>
      <c r="CP211" s="6" t="s">
        <v>213</v>
      </c>
      <c r="CQ211" s="6">
        <v>0</v>
      </c>
      <c r="CR211" s="6">
        <v>0</v>
      </c>
      <c r="CS211" s="6">
        <v>0</v>
      </c>
      <c r="CT211" s="6">
        <v>0</v>
      </c>
      <c r="CW211" s="6" t="s">
        <v>213</v>
      </c>
      <c r="CX211" s="6">
        <v>0</v>
      </c>
      <c r="CY211" s="6">
        <v>0</v>
      </c>
      <c r="CZ211" s="6">
        <v>0</v>
      </c>
      <c r="DA211" s="6">
        <v>0</v>
      </c>
      <c r="DD211" s="6" t="s">
        <v>213</v>
      </c>
      <c r="DE211" s="6">
        <v>0</v>
      </c>
      <c r="DF211" s="6">
        <v>0</v>
      </c>
      <c r="DG211" s="6">
        <v>0</v>
      </c>
      <c r="DH211" s="6">
        <v>0</v>
      </c>
      <c r="DK211" s="6" t="s">
        <v>213</v>
      </c>
      <c r="DL211" s="6">
        <v>0</v>
      </c>
      <c r="DM211" s="6">
        <v>0</v>
      </c>
      <c r="DN211" s="6">
        <v>0</v>
      </c>
      <c r="DO211" s="6">
        <v>0</v>
      </c>
      <c r="DR211" s="6" t="s">
        <v>213</v>
      </c>
      <c r="DS211" s="6">
        <v>0</v>
      </c>
      <c r="DT211" s="6">
        <v>0</v>
      </c>
      <c r="DU211" s="6">
        <v>0</v>
      </c>
      <c r="DV211" s="6">
        <v>0</v>
      </c>
      <c r="DY211" s="6" t="s">
        <v>213</v>
      </c>
      <c r="DZ211" s="6">
        <v>0</v>
      </c>
      <c r="EA211" s="6">
        <v>0</v>
      </c>
      <c r="EB211" s="6">
        <v>0</v>
      </c>
      <c r="EC211" s="6">
        <v>0</v>
      </c>
      <c r="EF211" s="6" t="s">
        <v>213</v>
      </c>
      <c r="EG211" s="6">
        <v>0</v>
      </c>
      <c r="EH211" s="6">
        <v>0</v>
      </c>
      <c r="EI211" s="6">
        <v>0</v>
      </c>
      <c r="EJ211" s="6">
        <v>0</v>
      </c>
      <c r="EM211" s="6" t="s">
        <v>213</v>
      </c>
      <c r="EN211" s="6">
        <v>0</v>
      </c>
      <c r="EO211" s="6">
        <v>0</v>
      </c>
      <c r="EP211" s="6">
        <v>0</v>
      </c>
      <c r="EQ211" s="6">
        <v>0</v>
      </c>
      <c r="ET211" s="6" t="s">
        <v>213</v>
      </c>
      <c r="EU211" s="6">
        <v>0</v>
      </c>
      <c r="EV211" s="6">
        <v>0</v>
      </c>
      <c r="EW211" s="6">
        <v>0</v>
      </c>
      <c r="EX211" s="6">
        <v>0</v>
      </c>
      <c r="FA211" s="6" t="s">
        <v>213</v>
      </c>
      <c r="FB211" s="6">
        <v>0</v>
      </c>
      <c r="FC211" s="6">
        <v>0</v>
      </c>
      <c r="FD211" s="6">
        <v>0</v>
      </c>
      <c r="FE211" s="6">
        <v>0</v>
      </c>
      <c r="FH211" s="6" t="s">
        <v>213</v>
      </c>
      <c r="FI211" s="6">
        <v>0</v>
      </c>
      <c r="FJ211" s="6">
        <v>0</v>
      </c>
      <c r="FK211" s="6">
        <v>0</v>
      </c>
      <c r="FL211" s="6">
        <v>0</v>
      </c>
      <c r="FO211" s="6" t="s">
        <v>213</v>
      </c>
      <c r="FP211" s="6">
        <v>0</v>
      </c>
      <c r="FQ211" s="6">
        <v>0</v>
      </c>
      <c r="FR211" s="6">
        <v>0</v>
      </c>
      <c r="FS211" s="6">
        <v>0</v>
      </c>
      <c r="FV211" s="6" t="s">
        <v>213</v>
      </c>
      <c r="FW211" s="6">
        <v>0</v>
      </c>
      <c r="FX211" s="6">
        <v>0</v>
      </c>
      <c r="FY211" s="6">
        <v>0</v>
      </c>
      <c r="FZ211" s="6">
        <v>0</v>
      </c>
      <c r="GC211" s="6" t="s">
        <v>213</v>
      </c>
      <c r="GD211" s="6">
        <v>0</v>
      </c>
      <c r="GE211" s="6">
        <v>0</v>
      </c>
      <c r="GF211" s="6">
        <v>0</v>
      </c>
      <c r="GG211" s="6">
        <v>0</v>
      </c>
      <c r="GJ211" s="58" t="s">
        <v>213</v>
      </c>
      <c r="GK211" s="58">
        <v>0</v>
      </c>
      <c r="GL211" s="58">
        <v>0</v>
      </c>
      <c r="GM211" s="58">
        <v>0</v>
      </c>
      <c r="GN211" s="58">
        <v>0</v>
      </c>
      <c r="GQ211" s="58" t="s">
        <v>213</v>
      </c>
      <c r="GR211" s="58">
        <v>0</v>
      </c>
      <c r="GS211" s="58">
        <v>0</v>
      </c>
      <c r="GT211" s="58">
        <v>0</v>
      </c>
      <c r="GU211" s="58">
        <v>0</v>
      </c>
      <c r="GX211" s="62" t="s">
        <v>213</v>
      </c>
      <c r="GY211" s="62">
        <v>0</v>
      </c>
      <c r="GZ211" s="62">
        <v>0</v>
      </c>
      <c r="HA211" s="62">
        <v>0</v>
      </c>
      <c r="HB211" s="62">
        <v>0</v>
      </c>
      <c r="HE211" s="66" t="s">
        <v>213</v>
      </c>
      <c r="HF211" s="66">
        <v>0</v>
      </c>
      <c r="HG211" s="66">
        <v>0</v>
      </c>
      <c r="HH211" s="66">
        <v>0</v>
      </c>
      <c r="HI211" s="66">
        <v>0</v>
      </c>
      <c r="HL211" s="66" t="s">
        <v>213</v>
      </c>
      <c r="HM211" s="66">
        <v>0</v>
      </c>
      <c r="HN211" s="66">
        <v>0</v>
      </c>
      <c r="HO211" s="66">
        <v>0</v>
      </c>
      <c r="HP211" s="66">
        <v>0</v>
      </c>
      <c r="HS211" s="66" t="s">
        <v>213</v>
      </c>
      <c r="HT211" s="66">
        <v>0</v>
      </c>
      <c r="HU211" s="66">
        <v>0</v>
      </c>
      <c r="HV211" s="66">
        <v>0</v>
      </c>
      <c r="HW211" s="66">
        <v>0</v>
      </c>
      <c r="HZ211" s="66" t="s">
        <v>213</v>
      </c>
      <c r="IA211" s="75">
        <v>0</v>
      </c>
      <c r="IB211" s="75">
        <v>0</v>
      </c>
      <c r="IC211" s="75">
        <v>0</v>
      </c>
      <c r="ID211" s="75">
        <v>0</v>
      </c>
      <c r="IG211" s="66" t="s">
        <v>213</v>
      </c>
      <c r="IH211" s="66">
        <v>0</v>
      </c>
      <c r="II211" s="66">
        <v>0</v>
      </c>
      <c r="IJ211" s="66">
        <v>0</v>
      </c>
      <c r="IK211" s="66">
        <v>0</v>
      </c>
      <c r="IN211" s="66" t="s">
        <v>213</v>
      </c>
      <c r="IO211" s="66">
        <v>0</v>
      </c>
      <c r="IP211" s="66">
        <v>0</v>
      </c>
      <c r="IQ211" s="66">
        <v>0</v>
      </c>
      <c r="IR211" s="66">
        <v>0</v>
      </c>
      <c r="IU211" s="66" t="s">
        <v>213</v>
      </c>
      <c r="IV211" s="66">
        <v>0</v>
      </c>
      <c r="IW211" s="66">
        <v>0</v>
      </c>
      <c r="IX211" s="66">
        <v>0</v>
      </c>
      <c r="IY211" s="66">
        <v>0</v>
      </c>
      <c r="JB211" s="66" t="s">
        <v>213</v>
      </c>
      <c r="JC211" s="76">
        <v>0</v>
      </c>
      <c r="JD211" s="76">
        <v>0</v>
      </c>
      <c r="JE211" s="76">
        <v>0</v>
      </c>
      <c r="JF211" s="76">
        <v>0</v>
      </c>
      <c r="JI211" s="66" t="s">
        <v>213</v>
      </c>
      <c r="JJ211" s="66">
        <v>0</v>
      </c>
      <c r="JK211" s="66">
        <v>0</v>
      </c>
      <c r="JL211" s="66">
        <v>0</v>
      </c>
      <c r="JM211" s="66">
        <v>0</v>
      </c>
      <c r="JP211" s="72" t="s">
        <v>213</v>
      </c>
      <c r="JQ211" s="72">
        <v>0</v>
      </c>
      <c r="JR211" s="72">
        <v>0</v>
      </c>
      <c r="JS211" s="72">
        <v>0</v>
      </c>
      <c r="JT211" s="72">
        <v>0</v>
      </c>
      <c r="JW211" s="76" t="s">
        <v>213</v>
      </c>
      <c r="JX211" s="76">
        <v>0</v>
      </c>
      <c r="JY211" s="76">
        <v>0</v>
      </c>
      <c r="JZ211" s="76">
        <v>0</v>
      </c>
      <c r="KA211" s="76">
        <v>0</v>
      </c>
      <c r="KD211" s="76" t="s">
        <v>213</v>
      </c>
      <c r="KE211" s="76">
        <v>0</v>
      </c>
      <c r="KF211" s="76">
        <v>0</v>
      </c>
      <c r="KG211" s="76">
        <v>0</v>
      </c>
      <c r="KH211" s="76">
        <v>0</v>
      </c>
      <c r="KK211" s="6" t="s">
        <v>213</v>
      </c>
      <c r="KL211" s="6">
        <v>0</v>
      </c>
      <c r="KM211" s="6">
        <v>0</v>
      </c>
      <c r="KN211" s="6">
        <v>0</v>
      </c>
      <c r="KO211" s="6">
        <v>0</v>
      </c>
      <c r="KR211" s="76" t="s">
        <v>213</v>
      </c>
      <c r="KS211" s="76">
        <v>0</v>
      </c>
      <c r="KT211" s="76">
        <v>0</v>
      </c>
      <c r="KU211" s="76">
        <v>0</v>
      </c>
      <c r="KV211" s="76">
        <v>0</v>
      </c>
      <c r="KY211" s="76" t="s">
        <v>213</v>
      </c>
      <c r="KZ211" s="76">
        <v>0.08</v>
      </c>
      <c r="LA211" s="76">
        <v>0.28999999999999998</v>
      </c>
      <c r="LB211" s="76">
        <v>0</v>
      </c>
      <c r="LC211" s="76">
        <v>0</v>
      </c>
      <c r="LF211" s="76" t="s">
        <v>213</v>
      </c>
      <c r="LG211" s="76">
        <v>0.03</v>
      </c>
      <c r="LH211" s="76">
        <v>0.13</v>
      </c>
      <c r="LI211" s="76">
        <v>0</v>
      </c>
      <c r="LJ211" s="76">
        <v>0</v>
      </c>
      <c r="LM211" s="76" t="s">
        <v>213</v>
      </c>
      <c r="LN211" s="76">
        <v>0</v>
      </c>
      <c r="LO211" s="76">
        <v>0</v>
      </c>
      <c r="LP211" s="76">
        <v>0</v>
      </c>
      <c r="LQ211" s="76">
        <v>0</v>
      </c>
      <c r="LR211" s="76"/>
      <c r="LS211" s="76"/>
      <c r="LT211" s="76" t="s">
        <v>213</v>
      </c>
      <c r="LU211" s="76">
        <v>0</v>
      </c>
      <c r="LV211" s="76">
        <v>0</v>
      </c>
      <c r="LW211" s="76">
        <v>0</v>
      </c>
      <c r="LX211" s="76">
        <v>0</v>
      </c>
      <c r="LY211" s="76"/>
      <c r="LZ211" s="76"/>
      <c r="MA211" s="76" t="s">
        <v>213</v>
      </c>
      <c r="MB211" s="76">
        <v>0</v>
      </c>
      <c r="MC211" s="76">
        <v>0</v>
      </c>
      <c r="MD211" s="76">
        <v>0</v>
      </c>
      <c r="ME211" s="76">
        <v>0</v>
      </c>
      <c r="MH211" s="76" t="s">
        <v>213</v>
      </c>
      <c r="MI211" s="76">
        <v>0</v>
      </c>
      <c r="MJ211" s="76">
        <v>0</v>
      </c>
      <c r="MK211" s="76">
        <v>0</v>
      </c>
      <c r="ML211" s="76">
        <v>0</v>
      </c>
      <c r="MM211" s="76"/>
      <c r="MN211" s="76"/>
      <c r="MO211" s="76" t="s">
        <v>213</v>
      </c>
      <c r="MP211" s="76">
        <v>0</v>
      </c>
      <c r="MQ211" s="76">
        <v>0</v>
      </c>
      <c r="MR211" s="76">
        <v>0</v>
      </c>
      <c r="MS211" s="76">
        <v>0</v>
      </c>
    </row>
    <row r="212" spans="1:357" x14ac:dyDescent="0.25">
      <c r="A212" s="1">
        <v>10.350000000000019</v>
      </c>
      <c r="B212" s="1">
        <v>10.40000000000002</v>
      </c>
      <c r="C212" s="1" t="s">
        <v>214</v>
      </c>
      <c r="D212" s="1">
        <v>0</v>
      </c>
      <c r="E212" s="1">
        <v>0</v>
      </c>
      <c r="F212" s="1">
        <v>0</v>
      </c>
      <c r="G212" s="1">
        <v>0</v>
      </c>
      <c r="H212" s="1"/>
      <c r="I212" s="1"/>
      <c r="J212" s="1" t="s">
        <v>214</v>
      </c>
      <c r="K212" s="1">
        <v>0</v>
      </c>
      <c r="L212" s="1">
        <v>0</v>
      </c>
      <c r="M212" s="1">
        <v>0</v>
      </c>
      <c r="N212" s="1">
        <v>0</v>
      </c>
      <c r="O212" s="1"/>
      <c r="P212" s="1"/>
      <c r="Q212" s="1" t="s">
        <v>214</v>
      </c>
      <c r="R212" s="1">
        <v>0</v>
      </c>
      <c r="S212" s="1">
        <v>0</v>
      </c>
      <c r="T212" s="1">
        <v>0</v>
      </c>
      <c r="U212" s="1">
        <v>0</v>
      </c>
      <c r="V212" s="1"/>
      <c r="W212" s="1"/>
      <c r="X212" s="1" t="s">
        <v>214</v>
      </c>
      <c r="Y212" s="1">
        <v>0</v>
      </c>
      <c r="Z212" s="1">
        <v>0</v>
      </c>
      <c r="AA212" s="1">
        <v>0</v>
      </c>
      <c r="AB212" s="1">
        <v>0</v>
      </c>
      <c r="AC212" s="1"/>
      <c r="AD212" s="1"/>
      <c r="AE212" s="6" t="s">
        <v>214</v>
      </c>
      <c r="AF212" s="6">
        <v>0</v>
      </c>
      <c r="AG212" s="6">
        <v>0</v>
      </c>
      <c r="AH212" s="6">
        <v>0</v>
      </c>
      <c r="AI212" s="6">
        <v>0</v>
      </c>
      <c r="AJ212" s="1"/>
      <c r="AK212" s="1"/>
      <c r="AL212" s="6" t="s">
        <v>214</v>
      </c>
      <c r="AM212" s="6">
        <v>0</v>
      </c>
      <c r="AN212" s="6">
        <v>0</v>
      </c>
      <c r="AO212" s="6">
        <v>0</v>
      </c>
      <c r="AP212" s="6">
        <v>0</v>
      </c>
      <c r="AQ212" s="1"/>
      <c r="AR212" s="1"/>
      <c r="AS212" s="6" t="s">
        <v>214</v>
      </c>
      <c r="AT212" s="6">
        <v>0</v>
      </c>
      <c r="AU212" s="6">
        <v>0</v>
      </c>
      <c r="AV212" s="6">
        <v>0</v>
      </c>
      <c r="AW212" s="6">
        <v>0</v>
      </c>
      <c r="AZ212" s="6" t="s">
        <v>214</v>
      </c>
      <c r="BA212" s="6">
        <v>0</v>
      </c>
      <c r="BB212" s="6">
        <v>0</v>
      </c>
      <c r="BC212" s="6">
        <v>0</v>
      </c>
      <c r="BD212" s="6">
        <v>0</v>
      </c>
      <c r="BG212" s="6" t="s">
        <v>214</v>
      </c>
      <c r="BH212" s="6">
        <v>0</v>
      </c>
      <c r="BI212" s="6">
        <v>0</v>
      </c>
      <c r="BJ212" s="6">
        <v>0</v>
      </c>
      <c r="BK212" s="6">
        <v>0</v>
      </c>
      <c r="BN212" s="6" t="s">
        <v>214</v>
      </c>
      <c r="BO212" s="6">
        <v>0</v>
      </c>
      <c r="BP212" s="6">
        <v>0</v>
      </c>
      <c r="BQ212" s="6">
        <v>0</v>
      </c>
      <c r="BR212" s="6">
        <v>0</v>
      </c>
      <c r="BU212" s="6" t="s">
        <v>214</v>
      </c>
      <c r="BV212" s="6">
        <v>0</v>
      </c>
      <c r="BW212" s="6">
        <v>0</v>
      </c>
      <c r="BX212" s="6">
        <v>0</v>
      </c>
      <c r="BY212" s="6">
        <v>0</v>
      </c>
      <c r="CB212" s="6" t="s">
        <v>214</v>
      </c>
      <c r="CC212" s="6">
        <v>0.12</v>
      </c>
      <c r="CD212" s="6">
        <v>0</v>
      </c>
      <c r="CE212" s="6">
        <v>0.23</v>
      </c>
      <c r="CF212" s="6">
        <v>0</v>
      </c>
      <c r="CI212" s="6" t="s">
        <v>214</v>
      </c>
      <c r="CJ212" s="6">
        <v>0</v>
      </c>
      <c r="CK212" s="6">
        <v>0</v>
      </c>
      <c r="CL212" s="6">
        <v>0</v>
      </c>
      <c r="CM212" s="6">
        <v>0</v>
      </c>
      <c r="CP212" s="6" t="s">
        <v>214</v>
      </c>
      <c r="CQ212" s="6">
        <v>0</v>
      </c>
      <c r="CR212" s="6">
        <v>0</v>
      </c>
      <c r="CS212" s="6">
        <v>0</v>
      </c>
      <c r="CT212" s="6">
        <v>0</v>
      </c>
      <c r="CW212" s="6" t="s">
        <v>214</v>
      </c>
      <c r="CX212" s="6">
        <v>0</v>
      </c>
      <c r="CY212" s="6">
        <v>0</v>
      </c>
      <c r="CZ212" s="6">
        <v>0</v>
      </c>
      <c r="DA212" s="6">
        <v>0</v>
      </c>
      <c r="DD212" s="6" t="s">
        <v>214</v>
      </c>
      <c r="DE212" s="6">
        <v>0</v>
      </c>
      <c r="DF212" s="6">
        <v>0</v>
      </c>
      <c r="DG212" s="6">
        <v>0</v>
      </c>
      <c r="DH212" s="6">
        <v>0</v>
      </c>
      <c r="DK212" s="6" t="s">
        <v>214</v>
      </c>
      <c r="DL212" s="6">
        <v>0.08</v>
      </c>
      <c r="DM212" s="6">
        <v>0</v>
      </c>
      <c r="DN212" s="6">
        <v>0</v>
      </c>
      <c r="DO212" s="6">
        <v>0</v>
      </c>
      <c r="DR212" s="6" t="s">
        <v>214</v>
      </c>
      <c r="DS212" s="6">
        <v>0</v>
      </c>
      <c r="DT212" s="6">
        <v>0</v>
      </c>
      <c r="DU212" s="6">
        <v>0</v>
      </c>
      <c r="DV212" s="6">
        <v>0</v>
      </c>
      <c r="DY212" s="6" t="s">
        <v>214</v>
      </c>
      <c r="DZ212" s="6">
        <v>0</v>
      </c>
      <c r="EA212" s="6">
        <v>0</v>
      </c>
      <c r="EB212" s="6">
        <v>0</v>
      </c>
      <c r="EC212" s="6">
        <v>0</v>
      </c>
      <c r="EF212" s="6" t="s">
        <v>214</v>
      </c>
      <c r="EG212" s="6">
        <v>0</v>
      </c>
      <c r="EH212" s="6">
        <v>0</v>
      </c>
      <c r="EI212" s="6">
        <v>0</v>
      </c>
      <c r="EJ212" s="6">
        <v>0</v>
      </c>
      <c r="EM212" s="6" t="s">
        <v>214</v>
      </c>
      <c r="EN212" s="6">
        <v>0</v>
      </c>
      <c r="EO212" s="6">
        <v>0</v>
      </c>
      <c r="EP212" s="6">
        <v>0</v>
      </c>
      <c r="EQ212" s="6">
        <v>0</v>
      </c>
      <c r="ET212" s="6" t="s">
        <v>214</v>
      </c>
      <c r="EU212" s="6">
        <v>0</v>
      </c>
      <c r="EV212" s="6">
        <v>0</v>
      </c>
      <c r="EW212" s="6">
        <v>0</v>
      </c>
      <c r="EX212" s="6">
        <v>0</v>
      </c>
      <c r="FA212" s="6" t="s">
        <v>214</v>
      </c>
      <c r="FB212" s="6">
        <v>0</v>
      </c>
      <c r="FC212" s="6">
        <v>0</v>
      </c>
      <c r="FD212" s="6">
        <v>0</v>
      </c>
      <c r="FE212" s="6">
        <v>0</v>
      </c>
      <c r="FH212" s="6" t="s">
        <v>214</v>
      </c>
      <c r="FI212" s="6">
        <v>0</v>
      </c>
      <c r="FJ212" s="6">
        <v>0</v>
      </c>
      <c r="FK212" s="6">
        <v>0</v>
      </c>
      <c r="FL212" s="6">
        <v>0</v>
      </c>
      <c r="FO212" s="6" t="s">
        <v>214</v>
      </c>
      <c r="FP212" s="6">
        <v>0.1</v>
      </c>
      <c r="FQ212" s="6">
        <v>7.0000000000000007E-2</v>
      </c>
      <c r="FR212" s="6">
        <v>0</v>
      </c>
      <c r="FS212" s="6">
        <v>0</v>
      </c>
      <c r="FV212" s="6" t="s">
        <v>214</v>
      </c>
      <c r="FW212" s="6">
        <v>0</v>
      </c>
      <c r="FX212" s="6">
        <v>0</v>
      </c>
      <c r="FY212" s="6">
        <v>0</v>
      </c>
      <c r="FZ212" s="6">
        <v>0</v>
      </c>
      <c r="GC212" s="6" t="s">
        <v>214</v>
      </c>
      <c r="GD212" s="6">
        <v>0.1</v>
      </c>
      <c r="GE212" s="6">
        <v>0</v>
      </c>
      <c r="GF212" s="6">
        <v>0</v>
      </c>
      <c r="GG212" s="6">
        <v>0</v>
      </c>
      <c r="GJ212" s="58" t="s">
        <v>214</v>
      </c>
      <c r="GK212" s="58">
        <v>0</v>
      </c>
      <c r="GL212" s="58">
        <v>0</v>
      </c>
      <c r="GM212" s="58">
        <v>0</v>
      </c>
      <c r="GN212" s="58">
        <v>0</v>
      </c>
      <c r="GQ212" s="58" t="s">
        <v>214</v>
      </c>
      <c r="GR212" s="58">
        <v>0</v>
      </c>
      <c r="GS212" s="58">
        <v>0</v>
      </c>
      <c r="GT212" s="58">
        <v>0</v>
      </c>
      <c r="GU212" s="58">
        <v>0</v>
      </c>
      <c r="GX212" s="62" t="s">
        <v>214</v>
      </c>
      <c r="GY212" s="62">
        <v>0</v>
      </c>
      <c r="GZ212" s="62">
        <v>0</v>
      </c>
      <c r="HA212" s="62">
        <v>0</v>
      </c>
      <c r="HB212" s="62">
        <v>0</v>
      </c>
      <c r="HE212" s="66" t="s">
        <v>214</v>
      </c>
      <c r="HF212" s="66">
        <v>0</v>
      </c>
      <c r="HG212" s="66">
        <v>0</v>
      </c>
      <c r="HH212" s="66">
        <v>0</v>
      </c>
      <c r="HI212" s="66">
        <v>0</v>
      </c>
      <c r="HL212" s="66" t="s">
        <v>214</v>
      </c>
      <c r="HM212" s="66">
        <v>0.09</v>
      </c>
      <c r="HN212" s="66">
        <v>0.27</v>
      </c>
      <c r="HO212" s="66">
        <v>0</v>
      </c>
      <c r="HP212" s="66">
        <v>0</v>
      </c>
      <c r="HS212" s="66" t="s">
        <v>214</v>
      </c>
      <c r="HT212" s="66">
        <v>0</v>
      </c>
      <c r="HU212" s="66">
        <v>0</v>
      </c>
      <c r="HV212" s="66">
        <v>0</v>
      </c>
      <c r="HW212" s="66">
        <v>0</v>
      </c>
      <c r="HZ212" s="66" t="s">
        <v>214</v>
      </c>
      <c r="IA212" s="75">
        <v>0.26</v>
      </c>
      <c r="IB212" s="75">
        <v>0.15</v>
      </c>
      <c r="IC212" s="75">
        <v>0</v>
      </c>
      <c r="ID212" s="75">
        <v>2.2400000000000002</v>
      </c>
      <c r="IG212" s="66" t="s">
        <v>214</v>
      </c>
      <c r="IH212" s="66">
        <v>0.04</v>
      </c>
      <c r="II212" s="66">
        <v>0</v>
      </c>
      <c r="IJ212" s="66">
        <v>0</v>
      </c>
      <c r="IK212" s="66">
        <v>0.35</v>
      </c>
      <c r="IN212" s="66" t="s">
        <v>214</v>
      </c>
      <c r="IO212" s="66">
        <v>0.04</v>
      </c>
      <c r="IP212" s="66">
        <v>0</v>
      </c>
      <c r="IQ212" s="66">
        <v>0</v>
      </c>
      <c r="IR212" s="66">
        <v>0.34</v>
      </c>
      <c r="IU212" s="66" t="s">
        <v>214</v>
      </c>
      <c r="IV212" s="66">
        <v>0</v>
      </c>
      <c r="IW212" s="66">
        <v>0</v>
      </c>
      <c r="IX212" s="66">
        <v>0</v>
      </c>
      <c r="IY212" s="66">
        <v>0</v>
      </c>
      <c r="JB212" s="66" t="s">
        <v>214</v>
      </c>
      <c r="JC212" s="76">
        <v>0</v>
      </c>
      <c r="JD212" s="76">
        <v>0</v>
      </c>
      <c r="JE212" s="76">
        <v>0</v>
      </c>
      <c r="JF212" s="76">
        <v>0</v>
      </c>
      <c r="JI212" s="66" t="s">
        <v>214</v>
      </c>
      <c r="JJ212" s="66">
        <v>0</v>
      </c>
      <c r="JK212" s="66">
        <v>0</v>
      </c>
      <c r="JL212" s="66">
        <v>0</v>
      </c>
      <c r="JM212" s="66">
        <v>0</v>
      </c>
      <c r="JP212" s="72" t="s">
        <v>214</v>
      </c>
      <c r="JQ212" s="72">
        <v>0.08</v>
      </c>
      <c r="JR212" s="72">
        <v>0</v>
      </c>
      <c r="JS212" s="72">
        <v>0</v>
      </c>
      <c r="JT212" s="72">
        <v>0</v>
      </c>
      <c r="JW212" s="76" t="s">
        <v>214</v>
      </c>
      <c r="JX212" s="76">
        <v>0.14000000000000001</v>
      </c>
      <c r="JY212" s="76">
        <v>0</v>
      </c>
      <c r="JZ212" s="76">
        <v>0</v>
      </c>
      <c r="KA212" s="76">
        <v>0.93</v>
      </c>
      <c r="KD212" s="76" t="s">
        <v>214</v>
      </c>
      <c r="KE212" s="76">
        <v>0.14000000000000001</v>
      </c>
      <c r="KF212" s="76">
        <v>0.06</v>
      </c>
      <c r="KG212" s="76">
        <v>0</v>
      </c>
      <c r="KH212" s="76">
        <v>0.39</v>
      </c>
      <c r="KK212" s="6" t="s">
        <v>214</v>
      </c>
      <c r="KL212" s="6">
        <v>0.02</v>
      </c>
      <c r="KM212" s="6">
        <v>0.09</v>
      </c>
      <c r="KN212" s="6">
        <v>0</v>
      </c>
      <c r="KO212" s="6">
        <v>0</v>
      </c>
      <c r="KR212" s="76" t="s">
        <v>214</v>
      </c>
      <c r="KS212" s="76">
        <v>0.04</v>
      </c>
      <c r="KT212" s="76">
        <v>0.16</v>
      </c>
      <c r="KU212" s="76">
        <v>0</v>
      </c>
      <c r="KV212" s="76">
        <v>0</v>
      </c>
      <c r="KY212" s="76" t="s">
        <v>214</v>
      </c>
      <c r="KZ212" s="76">
        <v>0.16</v>
      </c>
      <c r="LA212" s="76">
        <v>0.28000000000000003</v>
      </c>
      <c r="LB212" s="76">
        <v>0</v>
      </c>
      <c r="LC212" s="76">
        <v>0</v>
      </c>
      <c r="LF212" s="76" t="s">
        <v>214</v>
      </c>
      <c r="LG212" s="76">
        <v>0.12</v>
      </c>
      <c r="LH212" s="76">
        <v>0.18</v>
      </c>
      <c r="LI212" s="76">
        <v>0</v>
      </c>
      <c r="LJ212" s="76">
        <v>0</v>
      </c>
      <c r="LM212" s="76" t="s">
        <v>214</v>
      </c>
      <c r="LN212" s="76">
        <v>0.25</v>
      </c>
      <c r="LO212" s="76">
        <v>0.21</v>
      </c>
      <c r="LP212" s="76">
        <v>7.0000000000000007E-2</v>
      </c>
      <c r="LQ212" s="76">
        <v>0</v>
      </c>
      <c r="LR212" s="76"/>
      <c r="LS212" s="76"/>
      <c r="LT212" s="76" t="s">
        <v>214</v>
      </c>
      <c r="LU212" s="76">
        <v>0.05</v>
      </c>
      <c r="LV212" s="76">
        <v>0.2</v>
      </c>
      <c r="LW212" s="76">
        <v>0</v>
      </c>
      <c r="LX212" s="76">
        <v>0</v>
      </c>
      <c r="LY212" s="76"/>
      <c r="LZ212" s="76"/>
      <c r="MA212" s="76" t="s">
        <v>214</v>
      </c>
      <c r="MB212" s="76">
        <v>0.19</v>
      </c>
      <c r="MC212" s="76">
        <v>0.21</v>
      </c>
      <c r="MD212" s="76">
        <v>0.08</v>
      </c>
      <c r="ME212" s="76">
        <v>0</v>
      </c>
      <c r="MH212" s="76" t="s">
        <v>214</v>
      </c>
      <c r="MI212" s="76">
        <v>0.05</v>
      </c>
      <c r="MJ212" s="76">
        <v>0.18</v>
      </c>
      <c r="MK212" s="76">
        <v>0</v>
      </c>
      <c r="ML212" s="76">
        <v>0</v>
      </c>
      <c r="MM212" s="76"/>
      <c r="MN212" s="76"/>
      <c r="MO212" s="76" t="s">
        <v>214</v>
      </c>
      <c r="MP212" s="76">
        <v>0.17</v>
      </c>
      <c r="MQ212" s="76">
        <v>0.22</v>
      </c>
      <c r="MR212" s="76">
        <v>0</v>
      </c>
      <c r="MS212" s="76">
        <v>0</v>
      </c>
    </row>
    <row r="213" spans="1:357" x14ac:dyDescent="0.25">
      <c r="A213" s="1">
        <v>10.40000000000002</v>
      </c>
      <c r="B213" s="1">
        <v>10.450000000000021</v>
      </c>
      <c r="C213" s="1" t="s">
        <v>215</v>
      </c>
      <c r="D213" s="1">
        <v>0</v>
      </c>
      <c r="E213" s="1">
        <v>0</v>
      </c>
      <c r="F213" s="1">
        <v>0</v>
      </c>
      <c r="G213" s="1">
        <v>0</v>
      </c>
      <c r="H213" s="1"/>
      <c r="I213" s="1"/>
      <c r="J213" s="1" t="s">
        <v>215</v>
      </c>
      <c r="K213" s="1">
        <v>0.04</v>
      </c>
      <c r="L213" s="1">
        <v>0.16</v>
      </c>
      <c r="M213" s="1">
        <v>0</v>
      </c>
      <c r="N213" s="1">
        <v>0</v>
      </c>
      <c r="O213" s="1"/>
      <c r="P213" s="1"/>
      <c r="Q213" s="1" t="s">
        <v>215</v>
      </c>
      <c r="R213" s="1">
        <v>0</v>
      </c>
      <c r="S213" s="1">
        <v>0</v>
      </c>
      <c r="T213" s="1">
        <v>0</v>
      </c>
      <c r="U213" s="1">
        <v>0</v>
      </c>
      <c r="V213" s="1"/>
      <c r="W213" s="1"/>
      <c r="X213" s="1" t="s">
        <v>215</v>
      </c>
      <c r="Y213" s="1">
        <v>0</v>
      </c>
      <c r="Z213" s="1">
        <v>0</v>
      </c>
      <c r="AA213" s="1">
        <v>0</v>
      </c>
      <c r="AB213" s="1">
        <v>0</v>
      </c>
      <c r="AC213" s="1"/>
      <c r="AD213" s="1"/>
      <c r="AE213" s="6" t="s">
        <v>215</v>
      </c>
      <c r="AF213" s="6">
        <v>0</v>
      </c>
      <c r="AG213" s="6">
        <v>0</v>
      </c>
      <c r="AH213" s="6">
        <v>0</v>
      </c>
      <c r="AI213" s="6">
        <v>0</v>
      </c>
      <c r="AJ213" s="1"/>
      <c r="AK213" s="1"/>
      <c r="AL213" s="6" t="s">
        <v>215</v>
      </c>
      <c r="AM213" s="6">
        <v>0</v>
      </c>
      <c r="AN213" s="6">
        <v>0</v>
      </c>
      <c r="AO213" s="6">
        <v>0</v>
      </c>
      <c r="AP213" s="6">
        <v>0</v>
      </c>
      <c r="AQ213" s="1"/>
      <c r="AR213" s="1"/>
      <c r="AS213" s="6" t="s">
        <v>215</v>
      </c>
      <c r="AT213" s="6">
        <v>0</v>
      </c>
      <c r="AU213" s="6">
        <v>0</v>
      </c>
      <c r="AV213" s="6">
        <v>0</v>
      </c>
      <c r="AW213" s="6">
        <v>0</v>
      </c>
      <c r="AZ213" s="6" t="s">
        <v>215</v>
      </c>
      <c r="BA213" s="6">
        <v>0</v>
      </c>
      <c r="BB213" s="6">
        <v>0</v>
      </c>
      <c r="BC213" s="6">
        <v>0</v>
      </c>
      <c r="BD213" s="6">
        <v>0</v>
      </c>
      <c r="BG213" s="6" t="s">
        <v>215</v>
      </c>
      <c r="BH213" s="6">
        <v>0</v>
      </c>
      <c r="BI213" s="6">
        <v>0</v>
      </c>
      <c r="BJ213" s="6">
        <v>0</v>
      </c>
      <c r="BK213" s="6">
        <v>0</v>
      </c>
      <c r="BN213" s="6" t="s">
        <v>215</v>
      </c>
      <c r="BO213" s="6">
        <v>0.04</v>
      </c>
      <c r="BP213" s="6">
        <v>0.13</v>
      </c>
      <c r="BQ213" s="6">
        <v>0</v>
      </c>
      <c r="BR213" s="6">
        <v>0</v>
      </c>
      <c r="BU213" s="6" t="s">
        <v>215</v>
      </c>
      <c r="BV213" s="6">
        <v>0</v>
      </c>
      <c r="BW213" s="6">
        <v>0</v>
      </c>
      <c r="BX213" s="6">
        <v>0</v>
      </c>
      <c r="BY213" s="6">
        <v>0</v>
      </c>
      <c r="CB213" s="6" t="s">
        <v>215</v>
      </c>
      <c r="CC213" s="6">
        <v>0.03</v>
      </c>
      <c r="CD213" s="6">
        <v>0.12</v>
      </c>
      <c r="CE213" s="6">
        <v>0</v>
      </c>
      <c r="CF213" s="6">
        <v>0</v>
      </c>
      <c r="CI213" s="6" t="s">
        <v>215</v>
      </c>
      <c r="CJ213" s="6">
        <v>0</v>
      </c>
      <c r="CK213" s="6">
        <v>0</v>
      </c>
      <c r="CL213" s="6">
        <v>0</v>
      </c>
      <c r="CM213" s="6">
        <v>0</v>
      </c>
      <c r="CP213" s="6" t="s">
        <v>215</v>
      </c>
      <c r="CQ213" s="6">
        <v>0</v>
      </c>
      <c r="CR213" s="6">
        <v>0</v>
      </c>
      <c r="CS213" s="6">
        <v>0</v>
      </c>
      <c r="CT213" s="6">
        <v>0</v>
      </c>
      <c r="CW213" s="6" t="s">
        <v>215</v>
      </c>
      <c r="CX213" s="6">
        <v>0</v>
      </c>
      <c r="CY213" s="6">
        <v>0</v>
      </c>
      <c r="CZ213" s="6">
        <v>0</v>
      </c>
      <c r="DA213" s="6">
        <v>0</v>
      </c>
      <c r="DD213" s="6" t="s">
        <v>215</v>
      </c>
      <c r="DE213" s="6">
        <v>0</v>
      </c>
      <c r="DF213" s="6">
        <v>0</v>
      </c>
      <c r="DG213" s="6">
        <v>0</v>
      </c>
      <c r="DH213" s="6">
        <v>0</v>
      </c>
      <c r="DK213" s="6" t="s">
        <v>215</v>
      </c>
      <c r="DL213" s="6">
        <v>0</v>
      </c>
      <c r="DM213" s="6">
        <v>0</v>
      </c>
      <c r="DN213" s="6">
        <v>0</v>
      </c>
      <c r="DO213" s="6">
        <v>0</v>
      </c>
      <c r="DR213" s="6" t="s">
        <v>215</v>
      </c>
      <c r="DS213" s="6">
        <v>0</v>
      </c>
      <c r="DT213" s="6">
        <v>0</v>
      </c>
      <c r="DU213" s="6">
        <v>0</v>
      </c>
      <c r="DV213" s="6">
        <v>0</v>
      </c>
      <c r="DY213" s="6" t="s">
        <v>215</v>
      </c>
      <c r="DZ213" s="6">
        <v>0</v>
      </c>
      <c r="EA213" s="6">
        <v>0</v>
      </c>
      <c r="EB213" s="6">
        <v>0</v>
      </c>
      <c r="EC213" s="6">
        <v>0</v>
      </c>
      <c r="EF213" s="6" t="s">
        <v>215</v>
      </c>
      <c r="EG213" s="6">
        <v>0</v>
      </c>
      <c r="EH213" s="6">
        <v>0</v>
      </c>
      <c r="EI213" s="6">
        <v>0</v>
      </c>
      <c r="EJ213" s="6">
        <v>0</v>
      </c>
      <c r="EM213" s="6" t="s">
        <v>215</v>
      </c>
      <c r="EN213" s="6">
        <v>0</v>
      </c>
      <c r="EO213" s="6">
        <v>0</v>
      </c>
      <c r="EP213" s="6">
        <v>0</v>
      </c>
      <c r="EQ213" s="6">
        <v>0</v>
      </c>
      <c r="ET213" s="6" t="s">
        <v>215</v>
      </c>
      <c r="EU213" s="6">
        <v>0</v>
      </c>
      <c r="EV213" s="6">
        <v>0</v>
      </c>
      <c r="EW213" s="6">
        <v>0</v>
      </c>
      <c r="EX213" s="6">
        <v>0</v>
      </c>
      <c r="FA213" s="6" t="s">
        <v>215</v>
      </c>
      <c r="FB213" s="6">
        <v>0.06</v>
      </c>
      <c r="FC213" s="6">
        <v>0</v>
      </c>
      <c r="FD213" s="6">
        <v>0.12</v>
      </c>
      <c r="FE213" s="6">
        <v>0</v>
      </c>
      <c r="FH213" s="6" t="s">
        <v>215</v>
      </c>
      <c r="FI213" s="6">
        <v>0</v>
      </c>
      <c r="FJ213" s="6">
        <v>0</v>
      </c>
      <c r="FK213" s="6">
        <v>0</v>
      </c>
      <c r="FL213" s="6">
        <v>0</v>
      </c>
      <c r="FO213" s="6" t="s">
        <v>215</v>
      </c>
      <c r="FP213" s="6">
        <v>0</v>
      </c>
      <c r="FQ213" s="6">
        <v>0</v>
      </c>
      <c r="FR213" s="6">
        <v>0</v>
      </c>
      <c r="FS213" s="6">
        <v>0</v>
      </c>
      <c r="FV213" s="6" t="s">
        <v>215</v>
      </c>
      <c r="FW213" s="6">
        <v>0</v>
      </c>
      <c r="FX213" s="6">
        <v>0</v>
      </c>
      <c r="FY213" s="6">
        <v>0</v>
      </c>
      <c r="FZ213" s="6">
        <v>0</v>
      </c>
      <c r="GC213" s="6" t="s">
        <v>215</v>
      </c>
      <c r="GD213" s="6">
        <v>0</v>
      </c>
      <c r="GE213" s="6">
        <v>0</v>
      </c>
      <c r="GF213" s="6">
        <v>0</v>
      </c>
      <c r="GG213" s="6">
        <v>0</v>
      </c>
      <c r="GJ213" s="58" t="s">
        <v>215</v>
      </c>
      <c r="GK213" s="58">
        <v>0</v>
      </c>
      <c r="GL213" s="58">
        <v>0</v>
      </c>
      <c r="GM213" s="58">
        <v>0</v>
      </c>
      <c r="GN213" s="58">
        <v>0</v>
      </c>
      <c r="GQ213" s="58" t="s">
        <v>215</v>
      </c>
      <c r="GR213" s="58">
        <v>0</v>
      </c>
      <c r="GS213" s="58">
        <v>0</v>
      </c>
      <c r="GT213" s="58">
        <v>0</v>
      </c>
      <c r="GU213" s="58">
        <v>0</v>
      </c>
      <c r="GX213" s="62" t="s">
        <v>215</v>
      </c>
      <c r="GY213" s="62">
        <v>0</v>
      </c>
      <c r="GZ213" s="62">
        <v>0</v>
      </c>
      <c r="HA213" s="62">
        <v>0</v>
      </c>
      <c r="HB213" s="62">
        <v>0</v>
      </c>
      <c r="HE213" s="66" t="s">
        <v>215</v>
      </c>
      <c r="HF213" s="66">
        <v>0</v>
      </c>
      <c r="HG213" s="66">
        <v>0</v>
      </c>
      <c r="HH213" s="66">
        <v>0</v>
      </c>
      <c r="HI213" s="66">
        <v>0</v>
      </c>
      <c r="HL213" s="66" t="s">
        <v>215</v>
      </c>
      <c r="HM213" s="66">
        <v>0</v>
      </c>
      <c r="HN213" s="66">
        <v>0</v>
      </c>
      <c r="HO213" s="66">
        <v>0</v>
      </c>
      <c r="HP213" s="66">
        <v>0</v>
      </c>
      <c r="HS213" s="66" t="s">
        <v>215</v>
      </c>
      <c r="HT213" s="66">
        <v>0</v>
      </c>
      <c r="HU213" s="66">
        <v>0</v>
      </c>
      <c r="HV213" s="66">
        <v>0</v>
      </c>
      <c r="HW213" s="66">
        <v>0</v>
      </c>
      <c r="HZ213" s="66" t="s">
        <v>215</v>
      </c>
      <c r="IA213" s="75">
        <v>0</v>
      </c>
      <c r="IB213" s="75">
        <v>0</v>
      </c>
      <c r="IC213" s="75">
        <v>0</v>
      </c>
      <c r="ID213" s="75">
        <v>0</v>
      </c>
      <c r="IG213" s="66" t="s">
        <v>215</v>
      </c>
      <c r="IH213" s="66">
        <v>0</v>
      </c>
      <c r="II213" s="66">
        <v>0</v>
      </c>
      <c r="IJ213" s="66">
        <v>0</v>
      </c>
      <c r="IK213" s="66">
        <v>0</v>
      </c>
      <c r="IN213" s="66" t="s">
        <v>215</v>
      </c>
      <c r="IO213" s="66">
        <v>0.11</v>
      </c>
      <c r="IP213" s="66">
        <v>0.15</v>
      </c>
      <c r="IQ213" s="66">
        <v>0.14000000000000001</v>
      </c>
      <c r="IR213" s="66">
        <v>0</v>
      </c>
      <c r="IU213" s="66" t="s">
        <v>215</v>
      </c>
      <c r="IV213" s="66">
        <v>0.03</v>
      </c>
      <c r="IW213" s="66">
        <v>0.11</v>
      </c>
      <c r="IX213" s="66">
        <v>0</v>
      </c>
      <c r="IY213" s="66">
        <v>0</v>
      </c>
      <c r="JB213" s="66" t="s">
        <v>215</v>
      </c>
      <c r="JC213" s="76">
        <v>0</v>
      </c>
      <c r="JD213" s="76">
        <v>0</v>
      </c>
      <c r="JE213" s="76">
        <v>0</v>
      </c>
      <c r="JF213" s="76">
        <v>0</v>
      </c>
      <c r="JI213" s="66" t="s">
        <v>215</v>
      </c>
      <c r="JJ213" s="66">
        <v>0</v>
      </c>
      <c r="JK213" s="66">
        <v>0</v>
      </c>
      <c r="JL213" s="66">
        <v>0</v>
      </c>
      <c r="JM213" s="66">
        <v>0</v>
      </c>
      <c r="JP213" s="72" t="s">
        <v>215</v>
      </c>
      <c r="JQ213" s="72">
        <v>0.05</v>
      </c>
      <c r="JR213" s="72">
        <v>0.18</v>
      </c>
      <c r="JS213" s="72">
        <v>0</v>
      </c>
      <c r="JT213" s="72">
        <v>0</v>
      </c>
      <c r="JW213" s="76" t="s">
        <v>215</v>
      </c>
      <c r="JX213" s="76">
        <v>0.04</v>
      </c>
      <c r="JY213" s="76">
        <v>0</v>
      </c>
      <c r="JZ213" s="76">
        <v>0.08</v>
      </c>
      <c r="KA213" s="76">
        <v>0</v>
      </c>
      <c r="KD213" s="76" t="s">
        <v>215</v>
      </c>
      <c r="KE213" s="76">
        <v>0</v>
      </c>
      <c r="KF213" s="76">
        <v>0</v>
      </c>
      <c r="KG213" s="76">
        <v>0</v>
      </c>
      <c r="KH213" s="76">
        <v>0</v>
      </c>
      <c r="KK213" s="6" t="s">
        <v>215</v>
      </c>
      <c r="KL213" s="6">
        <v>0</v>
      </c>
      <c r="KM213" s="6">
        <v>0</v>
      </c>
      <c r="KN213" s="6">
        <v>0</v>
      </c>
      <c r="KO213" s="6">
        <v>0</v>
      </c>
      <c r="KR213" s="76" t="s">
        <v>215</v>
      </c>
      <c r="KS213" s="76">
        <v>0</v>
      </c>
      <c r="KT213" s="76">
        <v>0</v>
      </c>
      <c r="KU213" s="76">
        <v>0</v>
      </c>
      <c r="KV213" s="76">
        <v>0</v>
      </c>
      <c r="KY213" s="76" t="s">
        <v>215</v>
      </c>
      <c r="KZ213" s="76">
        <v>0</v>
      </c>
      <c r="LA213" s="76">
        <v>0</v>
      </c>
      <c r="LB213" s="76">
        <v>0</v>
      </c>
      <c r="LC213" s="76">
        <v>0</v>
      </c>
      <c r="LF213" s="76" t="s">
        <v>215</v>
      </c>
      <c r="LG213" s="76">
        <v>0</v>
      </c>
      <c r="LH213" s="76">
        <v>0</v>
      </c>
      <c r="LI213" s="76">
        <v>0</v>
      </c>
      <c r="LJ213" s="76">
        <v>0</v>
      </c>
      <c r="LM213" s="76" t="s">
        <v>215</v>
      </c>
      <c r="LN213" s="76">
        <v>0</v>
      </c>
      <c r="LO213" s="76">
        <v>0</v>
      </c>
      <c r="LP213" s="76">
        <v>0</v>
      </c>
      <c r="LQ213" s="76">
        <v>0</v>
      </c>
      <c r="LR213" s="76"/>
      <c r="LS213" s="76"/>
      <c r="LT213" s="76" t="s">
        <v>215</v>
      </c>
      <c r="LU213" s="76">
        <v>0</v>
      </c>
      <c r="LV213" s="76">
        <v>0</v>
      </c>
      <c r="LW213" s="76">
        <v>0</v>
      </c>
      <c r="LX213" s="76">
        <v>0</v>
      </c>
      <c r="LY213" s="76"/>
      <c r="LZ213" s="76"/>
      <c r="MA213" s="76" t="s">
        <v>215</v>
      </c>
      <c r="MB213" s="76">
        <v>7.0000000000000007E-2</v>
      </c>
      <c r="MC213" s="76">
        <v>0.25</v>
      </c>
      <c r="MD213" s="76">
        <v>0</v>
      </c>
      <c r="ME213" s="76">
        <v>0</v>
      </c>
      <c r="MH213" s="76" t="s">
        <v>215</v>
      </c>
      <c r="MI213" s="76">
        <v>0.25</v>
      </c>
      <c r="MJ213" s="76">
        <v>0.92</v>
      </c>
      <c r="MK213" s="76">
        <v>0</v>
      </c>
      <c r="ML213" s="76">
        <v>0</v>
      </c>
      <c r="MM213" s="76"/>
      <c r="MN213" s="76"/>
      <c r="MO213" s="76" t="s">
        <v>215</v>
      </c>
      <c r="MP213" s="76">
        <v>0</v>
      </c>
      <c r="MQ213" s="76">
        <v>0</v>
      </c>
      <c r="MR213" s="76">
        <v>0</v>
      </c>
      <c r="MS213" s="76">
        <v>0</v>
      </c>
    </row>
    <row r="214" spans="1:357" x14ac:dyDescent="0.25">
      <c r="A214" s="1">
        <v>10.450000000000021</v>
      </c>
      <c r="B214" s="1">
        <v>10.500000000000021</v>
      </c>
      <c r="C214" s="1" t="s">
        <v>216</v>
      </c>
      <c r="D214" s="1">
        <v>0.34</v>
      </c>
      <c r="E214" s="1">
        <v>1.33</v>
      </c>
      <c r="F214" s="1">
        <v>0</v>
      </c>
      <c r="G214" s="1">
        <v>0</v>
      </c>
      <c r="H214" s="1"/>
      <c r="I214" s="1"/>
      <c r="J214" s="1" t="s">
        <v>216</v>
      </c>
      <c r="K214" s="1">
        <v>0.04</v>
      </c>
      <c r="L214" s="1">
        <v>0</v>
      </c>
      <c r="M214" s="1">
        <v>0.08</v>
      </c>
      <c r="N214" s="1">
        <v>0</v>
      </c>
      <c r="O214" s="1"/>
      <c r="P214" s="1"/>
      <c r="Q214" s="1" t="s">
        <v>216</v>
      </c>
      <c r="R214" s="1">
        <v>0</v>
      </c>
      <c r="S214" s="1">
        <v>0</v>
      </c>
      <c r="T214" s="1">
        <v>0</v>
      </c>
      <c r="U214" s="1">
        <v>0</v>
      </c>
      <c r="V214" s="1"/>
      <c r="W214" s="1"/>
      <c r="X214" s="1" t="s">
        <v>216</v>
      </c>
      <c r="Y214" s="1">
        <v>0</v>
      </c>
      <c r="Z214" s="1">
        <v>0</v>
      </c>
      <c r="AA214" s="1">
        <v>0</v>
      </c>
      <c r="AB214" s="1">
        <v>0</v>
      </c>
      <c r="AC214" s="1"/>
      <c r="AD214" s="1"/>
      <c r="AE214" s="6" t="s">
        <v>216</v>
      </c>
      <c r="AF214" s="6">
        <v>0</v>
      </c>
      <c r="AG214" s="6">
        <v>0</v>
      </c>
      <c r="AH214" s="6">
        <v>0</v>
      </c>
      <c r="AI214" s="6">
        <v>0</v>
      </c>
      <c r="AJ214" s="1"/>
      <c r="AK214" s="1"/>
      <c r="AL214" s="6" t="s">
        <v>216</v>
      </c>
      <c r="AM214" s="6">
        <v>0.02</v>
      </c>
      <c r="AN214" s="6">
        <v>0</v>
      </c>
      <c r="AO214" s="6">
        <v>0.04</v>
      </c>
      <c r="AP214" s="6">
        <v>0</v>
      </c>
      <c r="AQ214" s="1"/>
      <c r="AR214" s="1"/>
      <c r="AS214" s="6" t="s">
        <v>216</v>
      </c>
      <c r="AT214" s="6">
        <v>0</v>
      </c>
      <c r="AU214" s="6">
        <v>0</v>
      </c>
      <c r="AV214" s="6">
        <v>0</v>
      </c>
      <c r="AW214" s="6">
        <v>0</v>
      </c>
      <c r="AZ214" s="6" t="s">
        <v>216</v>
      </c>
      <c r="BA214" s="6">
        <v>0</v>
      </c>
      <c r="BB214" s="6">
        <v>0</v>
      </c>
      <c r="BC214" s="6">
        <v>0</v>
      </c>
      <c r="BD214" s="6">
        <v>0</v>
      </c>
      <c r="BG214" s="6" t="s">
        <v>216</v>
      </c>
      <c r="BH214" s="6">
        <v>0</v>
      </c>
      <c r="BI214" s="6">
        <v>0</v>
      </c>
      <c r="BJ214" s="6">
        <v>0</v>
      </c>
      <c r="BK214" s="6">
        <v>0</v>
      </c>
      <c r="BN214" s="6" t="s">
        <v>216</v>
      </c>
      <c r="BO214" s="6">
        <v>0</v>
      </c>
      <c r="BP214" s="6">
        <v>0</v>
      </c>
      <c r="BQ214" s="6">
        <v>0</v>
      </c>
      <c r="BR214" s="6">
        <v>0</v>
      </c>
      <c r="BU214" s="6" t="s">
        <v>216</v>
      </c>
      <c r="BV214" s="6">
        <v>0</v>
      </c>
      <c r="BW214" s="6">
        <v>0</v>
      </c>
      <c r="BX214" s="6">
        <v>0</v>
      </c>
      <c r="BY214" s="6">
        <v>0</v>
      </c>
      <c r="CB214" s="6" t="s">
        <v>216</v>
      </c>
      <c r="CC214" s="6">
        <v>0</v>
      </c>
      <c r="CD214" s="6">
        <v>0</v>
      </c>
      <c r="CE214" s="6">
        <v>0</v>
      </c>
      <c r="CF214" s="6">
        <v>0</v>
      </c>
      <c r="CI214" s="6" t="s">
        <v>216</v>
      </c>
      <c r="CJ214" s="6">
        <v>0</v>
      </c>
      <c r="CK214" s="6">
        <v>0</v>
      </c>
      <c r="CL214" s="6">
        <v>0</v>
      </c>
      <c r="CM214" s="6">
        <v>0</v>
      </c>
      <c r="CP214" s="6" t="s">
        <v>216</v>
      </c>
      <c r="CQ214" s="6">
        <v>0</v>
      </c>
      <c r="CR214" s="6">
        <v>0</v>
      </c>
      <c r="CS214" s="6">
        <v>0</v>
      </c>
      <c r="CT214" s="6">
        <v>0</v>
      </c>
      <c r="CW214" s="6" t="s">
        <v>216</v>
      </c>
      <c r="CX214" s="6">
        <v>0</v>
      </c>
      <c r="CY214" s="6">
        <v>0</v>
      </c>
      <c r="CZ214" s="6">
        <v>0</v>
      </c>
      <c r="DA214" s="6">
        <v>0</v>
      </c>
      <c r="DD214" s="6" t="s">
        <v>216</v>
      </c>
      <c r="DE214" s="6">
        <v>0</v>
      </c>
      <c r="DF214" s="6">
        <v>0</v>
      </c>
      <c r="DG214" s="6">
        <v>0</v>
      </c>
      <c r="DH214" s="6">
        <v>0</v>
      </c>
      <c r="DK214" s="6" t="s">
        <v>216</v>
      </c>
      <c r="DL214" s="6">
        <v>0</v>
      </c>
      <c r="DM214" s="6">
        <v>0</v>
      </c>
      <c r="DN214" s="6">
        <v>0</v>
      </c>
      <c r="DO214" s="6">
        <v>0</v>
      </c>
      <c r="DR214" s="6" t="s">
        <v>216</v>
      </c>
      <c r="DS214" s="6">
        <v>0</v>
      </c>
      <c r="DT214" s="6">
        <v>0</v>
      </c>
      <c r="DU214" s="6">
        <v>0</v>
      </c>
      <c r="DV214" s="6">
        <v>0</v>
      </c>
      <c r="DY214" s="6" t="s">
        <v>216</v>
      </c>
      <c r="DZ214" s="6">
        <v>0</v>
      </c>
      <c r="EA214" s="6">
        <v>0</v>
      </c>
      <c r="EB214" s="6">
        <v>0</v>
      </c>
      <c r="EC214" s="6">
        <v>0</v>
      </c>
      <c r="EF214" s="6" t="s">
        <v>216</v>
      </c>
      <c r="EG214" s="6">
        <v>0</v>
      </c>
      <c r="EH214" s="6">
        <v>0</v>
      </c>
      <c r="EI214" s="6">
        <v>0</v>
      </c>
      <c r="EJ214" s="6">
        <v>0</v>
      </c>
      <c r="EM214" s="6" t="s">
        <v>216</v>
      </c>
      <c r="EN214" s="6">
        <v>0</v>
      </c>
      <c r="EO214" s="6">
        <v>0</v>
      </c>
      <c r="EP214" s="6">
        <v>0</v>
      </c>
      <c r="EQ214" s="6">
        <v>0</v>
      </c>
      <c r="ET214" s="6" t="s">
        <v>216</v>
      </c>
      <c r="EU214" s="6">
        <v>0.04</v>
      </c>
      <c r="EV214" s="6">
        <v>0.15</v>
      </c>
      <c r="EW214" s="6">
        <v>0</v>
      </c>
      <c r="EX214" s="6">
        <v>0</v>
      </c>
      <c r="FA214" s="6" t="s">
        <v>216</v>
      </c>
      <c r="FB214" s="6">
        <v>0.11</v>
      </c>
      <c r="FC214" s="6">
        <v>0</v>
      </c>
      <c r="FD214" s="6">
        <v>0.21</v>
      </c>
      <c r="FE214" s="6">
        <v>0</v>
      </c>
      <c r="FH214" s="6" t="s">
        <v>216</v>
      </c>
      <c r="FI214" s="6">
        <v>0</v>
      </c>
      <c r="FJ214" s="6">
        <v>0</v>
      </c>
      <c r="FK214" s="6">
        <v>0</v>
      </c>
      <c r="FL214" s="6">
        <v>0</v>
      </c>
      <c r="FO214" s="6" t="s">
        <v>216</v>
      </c>
      <c r="FP214" s="6">
        <v>0</v>
      </c>
      <c r="FQ214" s="6">
        <v>0</v>
      </c>
      <c r="FR214" s="6">
        <v>0</v>
      </c>
      <c r="FS214" s="6">
        <v>0</v>
      </c>
      <c r="FV214" s="6" t="s">
        <v>216</v>
      </c>
      <c r="FW214" s="6">
        <v>0</v>
      </c>
      <c r="FX214" s="6">
        <v>0</v>
      </c>
      <c r="FY214" s="6">
        <v>0</v>
      </c>
      <c r="FZ214" s="6">
        <v>0</v>
      </c>
      <c r="GC214" s="6" t="s">
        <v>216</v>
      </c>
      <c r="GD214" s="6">
        <v>0</v>
      </c>
      <c r="GE214" s="6">
        <v>0</v>
      </c>
      <c r="GF214" s="6">
        <v>0</v>
      </c>
      <c r="GG214" s="6">
        <v>0</v>
      </c>
      <c r="GJ214" s="58" t="s">
        <v>216</v>
      </c>
      <c r="GK214" s="58">
        <v>0</v>
      </c>
      <c r="GL214" s="58">
        <v>0</v>
      </c>
      <c r="GM214" s="58">
        <v>0</v>
      </c>
      <c r="GN214" s="58">
        <v>0</v>
      </c>
      <c r="GQ214" s="58" t="s">
        <v>216</v>
      </c>
      <c r="GR214" s="58">
        <v>0</v>
      </c>
      <c r="GS214" s="58">
        <v>0</v>
      </c>
      <c r="GT214" s="58">
        <v>0</v>
      </c>
      <c r="GU214" s="58">
        <v>0</v>
      </c>
      <c r="GX214" s="62" t="s">
        <v>216</v>
      </c>
      <c r="GY214" s="62">
        <v>0</v>
      </c>
      <c r="GZ214" s="62">
        <v>0</v>
      </c>
      <c r="HA214" s="62">
        <v>0</v>
      </c>
      <c r="HB214" s="62">
        <v>0</v>
      </c>
      <c r="HE214" s="66" t="s">
        <v>216</v>
      </c>
      <c r="HF214" s="66">
        <v>0</v>
      </c>
      <c r="HG214" s="66">
        <v>0</v>
      </c>
      <c r="HH214" s="66">
        <v>0</v>
      </c>
      <c r="HI214" s="66">
        <v>0</v>
      </c>
      <c r="HL214" s="66" t="s">
        <v>216</v>
      </c>
      <c r="HM214" s="66">
        <v>0</v>
      </c>
      <c r="HN214" s="66">
        <v>0</v>
      </c>
      <c r="HO214" s="66">
        <v>0</v>
      </c>
      <c r="HP214" s="66">
        <v>0</v>
      </c>
      <c r="HS214" s="66" t="s">
        <v>216</v>
      </c>
      <c r="HT214" s="66">
        <v>0</v>
      </c>
      <c r="HU214" s="66">
        <v>0</v>
      </c>
      <c r="HV214" s="66">
        <v>0</v>
      </c>
      <c r="HW214" s="66">
        <v>0</v>
      </c>
      <c r="HZ214" s="66" t="s">
        <v>216</v>
      </c>
      <c r="IA214" s="75">
        <v>0</v>
      </c>
      <c r="IB214" s="75">
        <v>0</v>
      </c>
      <c r="IC214" s="75">
        <v>0</v>
      </c>
      <c r="ID214" s="75">
        <v>0</v>
      </c>
      <c r="IG214" s="66" t="s">
        <v>216</v>
      </c>
      <c r="IH214" s="66">
        <v>0</v>
      </c>
      <c r="II214" s="66">
        <v>0</v>
      </c>
      <c r="IJ214" s="66">
        <v>0</v>
      </c>
      <c r="IK214" s="66">
        <v>0</v>
      </c>
      <c r="IN214" s="66" t="s">
        <v>216</v>
      </c>
      <c r="IO214" s="66">
        <v>7.0000000000000007E-2</v>
      </c>
      <c r="IP214" s="66">
        <v>0</v>
      </c>
      <c r="IQ214" s="66">
        <v>0.14000000000000001</v>
      </c>
      <c r="IR214" s="66">
        <v>0</v>
      </c>
      <c r="IU214" s="66" t="s">
        <v>216</v>
      </c>
      <c r="IV214" s="66">
        <v>0</v>
      </c>
      <c r="IW214" s="66">
        <v>0</v>
      </c>
      <c r="IX214" s="66">
        <v>0</v>
      </c>
      <c r="IY214" s="66">
        <v>0</v>
      </c>
      <c r="JB214" s="66" t="s">
        <v>216</v>
      </c>
      <c r="JC214" s="76">
        <v>0</v>
      </c>
      <c r="JD214" s="76">
        <v>0</v>
      </c>
      <c r="JE214" s="76">
        <v>0</v>
      </c>
      <c r="JF214" s="76">
        <v>0</v>
      </c>
      <c r="JI214" s="66" t="s">
        <v>216</v>
      </c>
      <c r="JJ214" s="66">
        <v>0</v>
      </c>
      <c r="JK214" s="66">
        <v>0</v>
      </c>
      <c r="JL214" s="66">
        <v>0</v>
      </c>
      <c r="JM214" s="66">
        <v>0</v>
      </c>
      <c r="JP214" s="72" t="s">
        <v>216</v>
      </c>
      <c r="JQ214" s="72">
        <v>0</v>
      </c>
      <c r="JR214" s="72">
        <v>0</v>
      </c>
      <c r="JS214" s="72">
        <v>0</v>
      </c>
      <c r="JT214" s="72">
        <v>0</v>
      </c>
      <c r="JW214" s="76" t="s">
        <v>216</v>
      </c>
      <c r="JX214" s="76">
        <v>0</v>
      </c>
      <c r="JY214" s="76">
        <v>0</v>
      </c>
      <c r="JZ214" s="76">
        <v>0</v>
      </c>
      <c r="KA214" s="76">
        <v>0</v>
      </c>
      <c r="KD214" s="76" t="s">
        <v>216</v>
      </c>
      <c r="KE214" s="76">
        <v>0</v>
      </c>
      <c r="KF214" s="76">
        <v>0</v>
      </c>
      <c r="KG214" s="76">
        <v>0</v>
      </c>
      <c r="KH214" s="76">
        <v>0</v>
      </c>
      <c r="KK214" s="6" t="s">
        <v>216</v>
      </c>
      <c r="KL214" s="6">
        <v>0</v>
      </c>
      <c r="KM214" s="6">
        <v>0</v>
      </c>
      <c r="KN214" s="6">
        <v>0</v>
      </c>
      <c r="KO214" s="6">
        <v>0</v>
      </c>
      <c r="KR214" s="76" t="s">
        <v>216</v>
      </c>
      <c r="KS214" s="76">
        <v>0</v>
      </c>
      <c r="KT214" s="76">
        <v>0</v>
      </c>
      <c r="KU214" s="76">
        <v>0</v>
      </c>
      <c r="KV214" s="76">
        <v>0</v>
      </c>
      <c r="KY214" s="76" t="s">
        <v>216</v>
      </c>
      <c r="KZ214" s="76">
        <v>0.06</v>
      </c>
      <c r="LA214" s="76">
        <v>0</v>
      </c>
      <c r="LB214" s="76">
        <v>0</v>
      </c>
      <c r="LC214" s="76">
        <v>0</v>
      </c>
      <c r="LF214" s="76" t="s">
        <v>216</v>
      </c>
      <c r="LG214" s="76">
        <v>0</v>
      </c>
      <c r="LH214" s="76">
        <v>0</v>
      </c>
      <c r="LI214" s="76">
        <v>0</v>
      </c>
      <c r="LJ214" s="76">
        <v>0</v>
      </c>
      <c r="LM214" s="76" t="s">
        <v>216</v>
      </c>
      <c r="LN214" s="76">
        <v>0</v>
      </c>
      <c r="LO214" s="76">
        <v>0</v>
      </c>
      <c r="LP214" s="76">
        <v>0</v>
      </c>
      <c r="LQ214" s="76">
        <v>0</v>
      </c>
      <c r="LR214" s="76"/>
      <c r="LS214" s="76"/>
      <c r="LT214" s="76" t="s">
        <v>216</v>
      </c>
      <c r="LU214" s="76">
        <v>0</v>
      </c>
      <c r="LV214" s="76">
        <v>0</v>
      </c>
      <c r="LW214" s="76">
        <v>0</v>
      </c>
      <c r="LX214" s="76">
        <v>0</v>
      </c>
      <c r="LY214" s="76"/>
      <c r="LZ214" s="76"/>
      <c r="MA214" s="76" t="s">
        <v>216</v>
      </c>
      <c r="MB214" s="76">
        <v>0</v>
      </c>
      <c r="MC214" s="76">
        <v>0</v>
      </c>
      <c r="MD214" s="76">
        <v>0</v>
      </c>
      <c r="ME214" s="76">
        <v>0</v>
      </c>
      <c r="MH214" s="76" t="s">
        <v>216</v>
      </c>
      <c r="MI214" s="76">
        <v>0</v>
      </c>
      <c r="MJ214" s="76">
        <v>0</v>
      </c>
      <c r="MK214" s="76">
        <v>0</v>
      </c>
      <c r="ML214" s="76">
        <v>0</v>
      </c>
      <c r="MM214" s="76"/>
      <c r="MN214" s="76"/>
      <c r="MO214" s="76" t="s">
        <v>216</v>
      </c>
      <c r="MP214" s="76">
        <v>0</v>
      </c>
      <c r="MQ214" s="76">
        <v>0</v>
      </c>
      <c r="MR214" s="76">
        <v>0</v>
      </c>
      <c r="MS214" s="76">
        <v>0</v>
      </c>
    </row>
    <row r="215" spans="1:357" x14ac:dyDescent="0.25">
      <c r="A215" s="1">
        <v>10.500000000000021</v>
      </c>
      <c r="B215" s="1">
        <v>10.550000000000022</v>
      </c>
      <c r="C215" s="1" t="s">
        <v>217</v>
      </c>
      <c r="D215" s="1">
        <v>0.08</v>
      </c>
      <c r="E215" s="1">
        <v>0.32</v>
      </c>
      <c r="F215" s="1">
        <v>0</v>
      </c>
      <c r="G215" s="1">
        <v>0</v>
      </c>
      <c r="H215" s="1"/>
      <c r="I215" s="1"/>
      <c r="J215" s="1" t="s">
        <v>217</v>
      </c>
      <c r="K215" s="1">
        <v>0</v>
      </c>
      <c r="L215" s="1">
        <v>0</v>
      </c>
      <c r="M215" s="1">
        <v>0</v>
      </c>
      <c r="N215" s="1">
        <v>0</v>
      </c>
      <c r="O215" s="1"/>
      <c r="P215" s="1"/>
      <c r="Q215" s="1" t="s">
        <v>217</v>
      </c>
      <c r="R215" s="1">
        <v>0</v>
      </c>
      <c r="S215" s="1">
        <v>0</v>
      </c>
      <c r="T215" s="1">
        <v>0</v>
      </c>
      <c r="U215" s="1">
        <v>0</v>
      </c>
      <c r="V215" s="1"/>
      <c r="W215" s="1"/>
      <c r="X215" s="1" t="s">
        <v>217</v>
      </c>
      <c r="Y215" s="1">
        <v>0</v>
      </c>
      <c r="Z215" s="1">
        <v>0</v>
      </c>
      <c r="AA215" s="1">
        <v>0</v>
      </c>
      <c r="AB215" s="1">
        <v>0</v>
      </c>
      <c r="AC215" s="1"/>
      <c r="AD215" s="1"/>
      <c r="AE215" s="6" t="s">
        <v>217</v>
      </c>
      <c r="AF215" s="6">
        <v>0</v>
      </c>
      <c r="AG215" s="6">
        <v>0</v>
      </c>
      <c r="AH215" s="6">
        <v>0</v>
      </c>
      <c r="AI215" s="6">
        <v>0</v>
      </c>
      <c r="AJ215" s="1"/>
      <c r="AK215" s="1"/>
      <c r="AL215" s="6" t="s">
        <v>217</v>
      </c>
      <c r="AM215" s="6">
        <v>0.03</v>
      </c>
      <c r="AN215" s="6">
        <v>0</v>
      </c>
      <c r="AO215" s="6">
        <v>0.06</v>
      </c>
      <c r="AP215" s="6">
        <v>0</v>
      </c>
      <c r="AQ215" s="1"/>
      <c r="AR215" s="1"/>
      <c r="AS215" s="6" t="s">
        <v>217</v>
      </c>
      <c r="AT215" s="6">
        <v>0</v>
      </c>
      <c r="AU215" s="6">
        <v>0</v>
      </c>
      <c r="AV215" s="6">
        <v>0</v>
      </c>
      <c r="AW215" s="6">
        <v>0</v>
      </c>
      <c r="AZ215" s="6" t="s">
        <v>217</v>
      </c>
      <c r="BA215" s="6">
        <v>0</v>
      </c>
      <c r="BB215" s="6">
        <v>0</v>
      </c>
      <c r="BC215" s="6">
        <v>0</v>
      </c>
      <c r="BD215" s="6">
        <v>0</v>
      </c>
      <c r="BG215" s="6" t="s">
        <v>217</v>
      </c>
      <c r="BH215" s="6">
        <v>0</v>
      </c>
      <c r="BI215" s="6">
        <v>0</v>
      </c>
      <c r="BJ215" s="6">
        <v>0</v>
      </c>
      <c r="BK215" s="6">
        <v>0</v>
      </c>
      <c r="BN215" s="6" t="s">
        <v>217</v>
      </c>
      <c r="BO215" s="6">
        <v>0</v>
      </c>
      <c r="BP215" s="6">
        <v>0</v>
      </c>
      <c r="BQ215" s="6">
        <v>0</v>
      </c>
      <c r="BR215" s="6">
        <v>0</v>
      </c>
      <c r="BU215" s="6" t="s">
        <v>217</v>
      </c>
      <c r="BV215" s="6">
        <v>0</v>
      </c>
      <c r="BW215" s="6">
        <v>0</v>
      </c>
      <c r="BX215" s="6">
        <v>0</v>
      </c>
      <c r="BY215" s="6">
        <v>0</v>
      </c>
      <c r="CB215" s="6" t="s">
        <v>217</v>
      </c>
      <c r="CC215" s="6">
        <v>0</v>
      </c>
      <c r="CD215" s="6">
        <v>0</v>
      </c>
      <c r="CE215" s="6">
        <v>0</v>
      </c>
      <c r="CF215" s="6">
        <v>0</v>
      </c>
      <c r="CI215" s="6" t="s">
        <v>217</v>
      </c>
      <c r="CJ215" s="6">
        <v>0</v>
      </c>
      <c r="CK215" s="6">
        <v>0</v>
      </c>
      <c r="CL215" s="6">
        <v>0</v>
      </c>
      <c r="CM215" s="6">
        <v>0</v>
      </c>
      <c r="CP215" s="6" t="s">
        <v>217</v>
      </c>
      <c r="CQ215" s="6">
        <v>0.03</v>
      </c>
      <c r="CR215" s="6">
        <v>0</v>
      </c>
      <c r="CS215" s="6">
        <v>7.0000000000000007E-2</v>
      </c>
      <c r="CT215" s="6">
        <v>0</v>
      </c>
      <c r="CW215" s="6" t="s">
        <v>217</v>
      </c>
      <c r="CX215" s="6">
        <v>0.03</v>
      </c>
      <c r="CY215" s="6">
        <v>0.1</v>
      </c>
      <c r="CZ215" s="6">
        <v>0</v>
      </c>
      <c r="DA215" s="6">
        <v>0</v>
      </c>
      <c r="DD215" s="6" t="s">
        <v>217</v>
      </c>
      <c r="DE215" s="6">
        <v>0</v>
      </c>
      <c r="DF215" s="6">
        <v>0</v>
      </c>
      <c r="DG215" s="6">
        <v>0</v>
      </c>
      <c r="DH215" s="6">
        <v>0</v>
      </c>
      <c r="DK215" s="6" t="s">
        <v>217</v>
      </c>
      <c r="DL215" s="6">
        <v>0.03</v>
      </c>
      <c r="DM215" s="6">
        <v>0</v>
      </c>
      <c r="DN215" s="6">
        <v>0.05</v>
      </c>
      <c r="DO215" s="6">
        <v>0</v>
      </c>
      <c r="DR215" s="6" t="s">
        <v>217</v>
      </c>
      <c r="DS215" s="6">
        <v>0</v>
      </c>
      <c r="DT215" s="6">
        <v>0</v>
      </c>
      <c r="DU215" s="6">
        <v>0</v>
      </c>
      <c r="DV215" s="6">
        <v>0</v>
      </c>
      <c r="DY215" s="6" t="s">
        <v>217</v>
      </c>
      <c r="DZ215" s="6">
        <v>0</v>
      </c>
      <c r="EA215" s="6">
        <v>0</v>
      </c>
      <c r="EB215" s="6">
        <v>0</v>
      </c>
      <c r="EC215" s="6">
        <v>0</v>
      </c>
      <c r="EF215" s="6" t="s">
        <v>217</v>
      </c>
      <c r="EG215" s="6">
        <v>0</v>
      </c>
      <c r="EH215" s="6">
        <v>0</v>
      </c>
      <c r="EI215" s="6">
        <v>0</v>
      </c>
      <c r="EJ215" s="6">
        <v>0</v>
      </c>
      <c r="EM215" s="6" t="s">
        <v>217</v>
      </c>
      <c r="EN215" s="6">
        <v>0</v>
      </c>
      <c r="EO215" s="6">
        <v>0</v>
      </c>
      <c r="EP215" s="6">
        <v>0</v>
      </c>
      <c r="EQ215" s="6">
        <v>0</v>
      </c>
      <c r="ET215" s="6" t="s">
        <v>217</v>
      </c>
      <c r="EU215" s="6">
        <v>0.08</v>
      </c>
      <c r="EV215" s="6">
        <v>0</v>
      </c>
      <c r="EW215" s="6">
        <v>0.16</v>
      </c>
      <c r="EX215" s="6">
        <v>0</v>
      </c>
      <c r="FA215" s="6" t="s">
        <v>217</v>
      </c>
      <c r="FB215" s="6">
        <v>0</v>
      </c>
      <c r="FC215" s="6">
        <v>0</v>
      </c>
      <c r="FD215" s="6">
        <v>0</v>
      </c>
      <c r="FE215" s="6">
        <v>0</v>
      </c>
      <c r="FH215" s="6" t="s">
        <v>217</v>
      </c>
      <c r="FI215" s="6">
        <v>0</v>
      </c>
      <c r="FJ215" s="6">
        <v>0</v>
      </c>
      <c r="FK215" s="6">
        <v>0</v>
      </c>
      <c r="FL215" s="6">
        <v>0</v>
      </c>
      <c r="FO215" s="6" t="s">
        <v>217</v>
      </c>
      <c r="FP215" s="6">
        <v>0.06</v>
      </c>
      <c r="FQ215" s="6">
        <v>0.24</v>
      </c>
      <c r="FR215" s="6">
        <v>0</v>
      </c>
      <c r="FS215" s="6">
        <v>0</v>
      </c>
      <c r="FV215" s="6" t="s">
        <v>217</v>
      </c>
      <c r="FW215" s="6">
        <v>0</v>
      </c>
      <c r="FX215" s="6">
        <v>0</v>
      </c>
      <c r="FY215" s="6">
        <v>0</v>
      </c>
      <c r="FZ215" s="6">
        <v>0</v>
      </c>
      <c r="GC215" s="6" t="s">
        <v>217</v>
      </c>
      <c r="GD215" s="6">
        <v>0</v>
      </c>
      <c r="GE215" s="6">
        <v>0</v>
      </c>
      <c r="GF215" s="6">
        <v>0</v>
      </c>
      <c r="GG215" s="6">
        <v>0</v>
      </c>
      <c r="GJ215" s="58" t="s">
        <v>217</v>
      </c>
      <c r="GK215" s="58">
        <v>0</v>
      </c>
      <c r="GL215" s="58">
        <v>0</v>
      </c>
      <c r="GM215" s="58">
        <v>0</v>
      </c>
      <c r="GN215" s="58">
        <v>0</v>
      </c>
      <c r="GQ215" s="58" t="s">
        <v>217</v>
      </c>
      <c r="GR215" s="58">
        <v>0</v>
      </c>
      <c r="GS215" s="58">
        <v>0</v>
      </c>
      <c r="GT215" s="58">
        <v>0</v>
      </c>
      <c r="GU215" s="58">
        <v>0</v>
      </c>
      <c r="GX215" s="62" t="s">
        <v>217</v>
      </c>
      <c r="GY215" s="62">
        <v>0</v>
      </c>
      <c r="GZ215" s="62">
        <v>0</v>
      </c>
      <c r="HA215" s="62">
        <v>0</v>
      </c>
      <c r="HB215" s="62">
        <v>0</v>
      </c>
      <c r="HE215" s="66" t="s">
        <v>217</v>
      </c>
      <c r="HF215" s="66">
        <v>0</v>
      </c>
      <c r="HG215" s="66">
        <v>0</v>
      </c>
      <c r="HH215" s="66">
        <v>0</v>
      </c>
      <c r="HI215" s="66">
        <v>0</v>
      </c>
      <c r="HL215" s="66" t="s">
        <v>217</v>
      </c>
      <c r="HM215" s="66">
        <v>0</v>
      </c>
      <c r="HN215" s="66">
        <v>0</v>
      </c>
      <c r="HO215" s="66">
        <v>0</v>
      </c>
      <c r="HP215" s="66">
        <v>0</v>
      </c>
      <c r="HS215" s="66" t="s">
        <v>217</v>
      </c>
      <c r="HT215" s="66">
        <v>0.08</v>
      </c>
      <c r="HU215" s="66">
        <v>0</v>
      </c>
      <c r="HV215" s="66">
        <v>0</v>
      </c>
      <c r="HW215" s="66">
        <v>0</v>
      </c>
      <c r="HZ215" s="66" t="s">
        <v>217</v>
      </c>
      <c r="IA215" s="75">
        <v>0</v>
      </c>
      <c r="IB215" s="75">
        <v>0</v>
      </c>
      <c r="IC215" s="75">
        <v>0</v>
      </c>
      <c r="ID215" s="75">
        <v>0</v>
      </c>
      <c r="IG215" s="66" t="s">
        <v>217</v>
      </c>
      <c r="IH215" s="66">
        <v>0</v>
      </c>
      <c r="II215" s="66">
        <v>0</v>
      </c>
      <c r="IJ215" s="66">
        <v>0</v>
      </c>
      <c r="IK215" s="66">
        <v>0</v>
      </c>
      <c r="IN215" s="66" t="s">
        <v>217</v>
      </c>
      <c r="IO215" s="66">
        <v>0</v>
      </c>
      <c r="IP215" s="66">
        <v>0</v>
      </c>
      <c r="IQ215" s="66">
        <v>0</v>
      </c>
      <c r="IR215" s="66">
        <v>0</v>
      </c>
      <c r="IU215" s="66" t="s">
        <v>217</v>
      </c>
      <c r="IV215" s="66">
        <v>0.04</v>
      </c>
      <c r="IW215" s="66">
        <v>0.14000000000000001</v>
      </c>
      <c r="IX215" s="66">
        <v>0</v>
      </c>
      <c r="IY215" s="66">
        <v>0</v>
      </c>
      <c r="JB215" s="66" t="s">
        <v>217</v>
      </c>
      <c r="JC215" s="76">
        <v>0</v>
      </c>
      <c r="JD215" s="76">
        <v>0</v>
      </c>
      <c r="JE215" s="76">
        <v>0</v>
      </c>
      <c r="JF215" s="76">
        <v>0</v>
      </c>
      <c r="JI215" s="66" t="s">
        <v>217</v>
      </c>
      <c r="JJ215" s="66">
        <v>0</v>
      </c>
      <c r="JK215" s="66">
        <v>0</v>
      </c>
      <c r="JL215" s="66">
        <v>0</v>
      </c>
      <c r="JM215" s="66">
        <v>0</v>
      </c>
      <c r="JP215" s="72" t="s">
        <v>217</v>
      </c>
      <c r="JQ215" s="72">
        <v>0</v>
      </c>
      <c r="JR215" s="72">
        <v>0</v>
      </c>
      <c r="JS215" s="72">
        <v>0</v>
      </c>
      <c r="JT215" s="72">
        <v>0</v>
      </c>
      <c r="JW215" s="76" t="s">
        <v>217</v>
      </c>
      <c r="JX215" s="76">
        <v>0</v>
      </c>
      <c r="JY215" s="76">
        <v>0</v>
      </c>
      <c r="JZ215" s="76">
        <v>0</v>
      </c>
      <c r="KA215" s="76">
        <v>0</v>
      </c>
      <c r="KD215" s="76" t="s">
        <v>217</v>
      </c>
      <c r="KE215" s="76">
        <v>0</v>
      </c>
      <c r="KF215" s="76">
        <v>0</v>
      </c>
      <c r="KG215" s="76">
        <v>0</v>
      </c>
      <c r="KH215" s="76">
        <v>0</v>
      </c>
      <c r="KK215" s="6" t="s">
        <v>217</v>
      </c>
      <c r="KL215" s="6">
        <v>0</v>
      </c>
      <c r="KM215" s="6">
        <v>0</v>
      </c>
      <c r="KN215" s="6">
        <v>0</v>
      </c>
      <c r="KO215" s="6">
        <v>0</v>
      </c>
      <c r="KR215" s="76" t="s">
        <v>217</v>
      </c>
      <c r="KS215" s="76">
        <v>0.03</v>
      </c>
      <c r="KT215" s="76">
        <v>0.12</v>
      </c>
      <c r="KU215" s="76">
        <v>0</v>
      </c>
      <c r="KV215" s="76">
        <v>0</v>
      </c>
      <c r="KY215" s="76" t="s">
        <v>217</v>
      </c>
      <c r="KZ215" s="76">
        <v>0</v>
      </c>
      <c r="LA215" s="76">
        <v>0</v>
      </c>
      <c r="LB215" s="76">
        <v>0</v>
      </c>
      <c r="LC215" s="76">
        <v>0</v>
      </c>
      <c r="LF215" s="76" t="s">
        <v>217</v>
      </c>
      <c r="LG215" s="76">
        <v>0</v>
      </c>
      <c r="LH215" s="76">
        <v>0</v>
      </c>
      <c r="LI215" s="76">
        <v>0</v>
      </c>
      <c r="LJ215" s="76">
        <v>0</v>
      </c>
      <c r="LM215" s="76" t="s">
        <v>217</v>
      </c>
      <c r="LN215" s="76">
        <v>0</v>
      </c>
      <c r="LO215" s="76">
        <v>0</v>
      </c>
      <c r="LP215" s="76">
        <v>0</v>
      </c>
      <c r="LQ215" s="76">
        <v>0</v>
      </c>
      <c r="LR215" s="76"/>
      <c r="LS215" s="76"/>
      <c r="LT215" s="76" t="s">
        <v>217</v>
      </c>
      <c r="LU215" s="76">
        <v>0</v>
      </c>
      <c r="LV215" s="76">
        <v>0</v>
      </c>
      <c r="LW215" s="76">
        <v>0</v>
      </c>
      <c r="LX215" s="76">
        <v>0</v>
      </c>
      <c r="LY215" s="76"/>
      <c r="LZ215" s="76"/>
      <c r="MA215" s="76" t="s">
        <v>217</v>
      </c>
      <c r="MB215" s="76">
        <v>0</v>
      </c>
      <c r="MC215" s="76">
        <v>0</v>
      </c>
      <c r="MD215" s="76">
        <v>0</v>
      </c>
      <c r="ME215" s="76">
        <v>0</v>
      </c>
      <c r="MH215" s="76" t="s">
        <v>217</v>
      </c>
      <c r="MI215" s="76">
        <v>0.05</v>
      </c>
      <c r="MJ215" s="76">
        <v>0.18</v>
      </c>
      <c r="MK215" s="76">
        <v>0</v>
      </c>
      <c r="ML215" s="76">
        <v>0</v>
      </c>
      <c r="MM215" s="76"/>
      <c r="MN215" s="76"/>
      <c r="MO215" s="76" t="s">
        <v>217</v>
      </c>
      <c r="MP215" s="76">
        <v>0.06</v>
      </c>
      <c r="MQ215" s="76">
        <v>0.23</v>
      </c>
      <c r="MR215" s="76">
        <v>0</v>
      </c>
      <c r="MS215" s="76">
        <v>0</v>
      </c>
    </row>
    <row r="216" spans="1:357" x14ac:dyDescent="0.25">
      <c r="A216" s="1">
        <v>10.550000000000022</v>
      </c>
      <c r="B216" s="1">
        <v>10.600000000000023</v>
      </c>
      <c r="C216" s="1" t="s">
        <v>218</v>
      </c>
      <c r="D216" s="1">
        <v>0</v>
      </c>
      <c r="E216" s="1">
        <v>0</v>
      </c>
      <c r="F216" s="1">
        <v>0</v>
      </c>
      <c r="G216" s="1">
        <v>0</v>
      </c>
      <c r="H216" s="1"/>
      <c r="I216" s="1"/>
      <c r="J216" s="1" t="s">
        <v>218</v>
      </c>
      <c r="K216" s="1">
        <v>0</v>
      </c>
      <c r="L216" s="1">
        <v>0</v>
      </c>
      <c r="M216" s="1">
        <v>0</v>
      </c>
      <c r="N216" s="1">
        <v>0</v>
      </c>
      <c r="O216" s="1"/>
      <c r="P216" s="1"/>
      <c r="Q216" s="1" t="s">
        <v>218</v>
      </c>
      <c r="R216" s="1">
        <v>0</v>
      </c>
      <c r="S216" s="1">
        <v>0</v>
      </c>
      <c r="T216" s="1">
        <v>0</v>
      </c>
      <c r="U216" s="1">
        <v>0</v>
      </c>
      <c r="V216" s="1"/>
      <c r="W216" s="1"/>
      <c r="X216" s="1" t="s">
        <v>218</v>
      </c>
      <c r="Y216" s="1">
        <v>0</v>
      </c>
      <c r="Z216" s="1">
        <v>0</v>
      </c>
      <c r="AA216" s="1">
        <v>0</v>
      </c>
      <c r="AB216" s="1">
        <v>0</v>
      </c>
      <c r="AC216" s="1"/>
      <c r="AD216" s="1"/>
      <c r="AE216" s="6" t="s">
        <v>218</v>
      </c>
      <c r="AF216" s="6">
        <v>0</v>
      </c>
      <c r="AG216" s="6">
        <v>0</v>
      </c>
      <c r="AH216" s="6">
        <v>0</v>
      </c>
      <c r="AI216" s="6">
        <v>0</v>
      </c>
      <c r="AJ216" s="1"/>
      <c r="AK216" s="1"/>
      <c r="AL216" s="6" t="s">
        <v>218</v>
      </c>
      <c r="AM216" s="6">
        <v>0</v>
      </c>
      <c r="AN216" s="6">
        <v>0</v>
      </c>
      <c r="AO216" s="6">
        <v>0</v>
      </c>
      <c r="AP216" s="6">
        <v>0</v>
      </c>
      <c r="AQ216" s="1"/>
      <c r="AR216" s="1"/>
      <c r="AS216" s="6" t="s">
        <v>218</v>
      </c>
      <c r="AT216" s="6">
        <v>0</v>
      </c>
      <c r="AU216" s="6">
        <v>0</v>
      </c>
      <c r="AV216" s="6">
        <v>0</v>
      </c>
      <c r="AW216" s="6">
        <v>0</v>
      </c>
      <c r="AZ216" s="6" t="s">
        <v>218</v>
      </c>
      <c r="BA216" s="6">
        <v>0</v>
      </c>
      <c r="BB216" s="6">
        <v>0</v>
      </c>
      <c r="BC216" s="6">
        <v>0</v>
      </c>
      <c r="BD216" s="6">
        <v>0</v>
      </c>
      <c r="BG216" s="6" t="s">
        <v>218</v>
      </c>
      <c r="BH216" s="6">
        <v>0</v>
      </c>
      <c r="BI216" s="6">
        <v>0</v>
      </c>
      <c r="BJ216" s="6">
        <v>0</v>
      </c>
      <c r="BK216" s="6">
        <v>0</v>
      </c>
      <c r="BN216" s="6" t="s">
        <v>218</v>
      </c>
      <c r="BO216" s="6">
        <v>0</v>
      </c>
      <c r="BP216" s="6">
        <v>0</v>
      </c>
      <c r="BQ216" s="6">
        <v>0</v>
      </c>
      <c r="BR216" s="6">
        <v>0</v>
      </c>
      <c r="BU216" s="6" t="s">
        <v>218</v>
      </c>
      <c r="BV216" s="6">
        <v>0</v>
      </c>
      <c r="BW216" s="6">
        <v>0</v>
      </c>
      <c r="BX216" s="6">
        <v>0</v>
      </c>
      <c r="BY216" s="6">
        <v>0</v>
      </c>
      <c r="CB216" s="6" t="s">
        <v>218</v>
      </c>
      <c r="CC216" s="6">
        <v>0.06</v>
      </c>
      <c r="CD216" s="6">
        <v>0</v>
      </c>
      <c r="CE216" s="6">
        <v>0.11</v>
      </c>
      <c r="CF216" s="6">
        <v>0</v>
      </c>
      <c r="CI216" s="6" t="s">
        <v>218</v>
      </c>
      <c r="CJ216" s="6">
        <v>0</v>
      </c>
      <c r="CK216" s="6">
        <v>0</v>
      </c>
      <c r="CL216" s="6">
        <v>0</v>
      </c>
      <c r="CM216" s="6">
        <v>0</v>
      </c>
      <c r="CP216" s="6" t="s">
        <v>218</v>
      </c>
      <c r="CQ216" s="6">
        <v>0</v>
      </c>
      <c r="CR216" s="6">
        <v>0</v>
      </c>
      <c r="CS216" s="6">
        <v>0</v>
      </c>
      <c r="CT216" s="6">
        <v>0</v>
      </c>
      <c r="CW216" s="6" t="s">
        <v>218</v>
      </c>
      <c r="CX216" s="6">
        <v>0</v>
      </c>
      <c r="CY216" s="6">
        <v>0</v>
      </c>
      <c r="CZ216" s="6">
        <v>0</v>
      </c>
      <c r="DA216" s="6">
        <v>0</v>
      </c>
      <c r="DD216" s="6" t="s">
        <v>218</v>
      </c>
      <c r="DE216" s="6">
        <v>0</v>
      </c>
      <c r="DF216" s="6">
        <v>0</v>
      </c>
      <c r="DG216" s="6">
        <v>0</v>
      </c>
      <c r="DH216" s="6">
        <v>0</v>
      </c>
      <c r="DK216" s="6" t="s">
        <v>218</v>
      </c>
      <c r="DL216" s="6">
        <v>0</v>
      </c>
      <c r="DM216" s="6">
        <v>0</v>
      </c>
      <c r="DN216" s="6">
        <v>0</v>
      </c>
      <c r="DO216" s="6">
        <v>0</v>
      </c>
      <c r="DR216" s="6" t="s">
        <v>218</v>
      </c>
      <c r="DS216" s="6">
        <v>0</v>
      </c>
      <c r="DT216" s="6">
        <v>0</v>
      </c>
      <c r="DU216" s="6">
        <v>0</v>
      </c>
      <c r="DV216" s="6">
        <v>0</v>
      </c>
      <c r="DY216" s="6" t="s">
        <v>218</v>
      </c>
      <c r="DZ216" s="6">
        <v>0</v>
      </c>
      <c r="EA216" s="6">
        <v>0</v>
      </c>
      <c r="EB216" s="6">
        <v>0</v>
      </c>
      <c r="EC216" s="6">
        <v>0</v>
      </c>
      <c r="EF216" s="6" t="s">
        <v>218</v>
      </c>
      <c r="EG216" s="6">
        <v>0</v>
      </c>
      <c r="EH216" s="6">
        <v>0</v>
      </c>
      <c r="EI216" s="6">
        <v>0</v>
      </c>
      <c r="EJ216" s="6">
        <v>0</v>
      </c>
      <c r="EM216" s="6" t="s">
        <v>218</v>
      </c>
      <c r="EN216" s="6">
        <v>0</v>
      </c>
      <c r="EO216" s="6">
        <v>0</v>
      </c>
      <c r="EP216" s="6">
        <v>0</v>
      </c>
      <c r="EQ216" s="6">
        <v>0</v>
      </c>
      <c r="ET216" s="6" t="s">
        <v>218</v>
      </c>
      <c r="EU216" s="6">
        <v>0</v>
      </c>
      <c r="EV216" s="6">
        <v>0</v>
      </c>
      <c r="EW216" s="6">
        <v>0</v>
      </c>
      <c r="EX216" s="6">
        <v>0</v>
      </c>
      <c r="FA216" s="6" t="s">
        <v>218</v>
      </c>
      <c r="FB216" s="6">
        <v>0</v>
      </c>
      <c r="FC216" s="6">
        <v>0</v>
      </c>
      <c r="FD216" s="6">
        <v>0</v>
      </c>
      <c r="FE216" s="6">
        <v>0</v>
      </c>
      <c r="FH216" s="6" t="s">
        <v>218</v>
      </c>
      <c r="FI216" s="6">
        <v>0</v>
      </c>
      <c r="FJ216" s="6">
        <v>0</v>
      </c>
      <c r="FK216" s="6">
        <v>0</v>
      </c>
      <c r="FL216" s="6">
        <v>0</v>
      </c>
      <c r="FO216" s="6" t="s">
        <v>218</v>
      </c>
      <c r="FP216" s="6">
        <v>0</v>
      </c>
      <c r="FQ216" s="6">
        <v>0</v>
      </c>
      <c r="FR216" s="6">
        <v>0</v>
      </c>
      <c r="FS216" s="6">
        <v>0</v>
      </c>
      <c r="FV216" s="6" t="s">
        <v>218</v>
      </c>
      <c r="FW216" s="6">
        <v>0</v>
      </c>
      <c r="FX216" s="6">
        <v>0</v>
      </c>
      <c r="FY216" s="6">
        <v>0</v>
      </c>
      <c r="FZ216" s="6">
        <v>0</v>
      </c>
      <c r="GC216" s="6" t="s">
        <v>218</v>
      </c>
      <c r="GD216" s="6">
        <v>0</v>
      </c>
      <c r="GE216" s="6">
        <v>0</v>
      </c>
      <c r="GF216" s="6">
        <v>0</v>
      </c>
      <c r="GG216" s="6">
        <v>0</v>
      </c>
      <c r="GJ216" s="58" t="s">
        <v>218</v>
      </c>
      <c r="GK216" s="58">
        <v>0</v>
      </c>
      <c r="GL216" s="58">
        <v>0</v>
      </c>
      <c r="GM216" s="58">
        <v>0</v>
      </c>
      <c r="GN216" s="58">
        <v>0</v>
      </c>
      <c r="GQ216" s="58" t="s">
        <v>218</v>
      </c>
      <c r="GR216" s="58">
        <v>0.03</v>
      </c>
      <c r="GS216" s="58">
        <v>0</v>
      </c>
      <c r="GT216" s="58">
        <v>0</v>
      </c>
      <c r="GU216" s="58">
        <v>0</v>
      </c>
      <c r="GX216" s="62" t="s">
        <v>218</v>
      </c>
      <c r="GY216" s="62">
        <v>0</v>
      </c>
      <c r="GZ216" s="62">
        <v>0</v>
      </c>
      <c r="HA216" s="62">
        <v>0</v>
      </c>
      <c r="HB216" s="62">
        <v>0</v>
      </c>
      <c r="HE216" s="66" t="s">
        <v>218</v>
      </c>
      <c r="HF216" s="66">
        <v>0</v>
      </c>
      <c r="HG216" s="66">
        <v>0</v>
      </c>
      <c r="HH216" s="66">
        <v>0</v>
      </c>
      <c r="HI216" s="66">
        <v>0</v>
      </c>
      <c r="HL216" s="66" t="s">
        <v>218</v>
      </c>
      <c r="HM216" s="66">
        <v>0</v>
      </c>
      <c r="HN216" s="66">
        <v>0</v>
      </c>
      <c r="HO216" s="66">
        <v>0</v>
      </c>
      <c r="HP216" s="66">
        <v>0</v>
      </c>
      <c r="HS216" s="66" t="s">
        <v>218</v>
      </c>
      <c r="HT216" s="66">
        <v>0.03</v>
      </c>
      <c r="HU216" s="66">
        <v>0</v>
      </c>
      <c r="HV216" s="66">
        <v>0</v>
      </c>
      <c r="HW216" s="66">
        <v>0</v>
      </c>
      <c r="HZ216" s="66" t="s">
        <v>218</v>
      </c>
      <c r="IA216" s="75">
        <v>0</v>
      </c>
      <c r="IB216" s="75">
        <v>0</v>
      </c>
      <c r="IC216" s="75">
        <v>0</v>
      </c>
      <c r="ID216" s="75">
        <v>0</v>
      </c>
      <c r="IG216" s="66" t="s">
        <v>218</v>
      </c>
      <c r="IH216" s="66">
        <v>0</v>
      </c>
      <c r="II216" s="66">
        <v>0</v>
      </c>
      <c r="IJ216" s="66">
        <v>0</v>
      </c>
      <c r="IK216" s="66">
        <v>0</v>
      </c>
      <c r="IN216" s="66" t="s">
        <v>218</v>
      </c>
      <c r="IO216" s="66">
        <v>0</v>
      </c>
      <c r="IP216" s="66">
        <v>0</v>
      </c>
      <c r="IQ216" s="66">
        <v>0</v>
      </c>
      <c r="IR216" s="66">
        <v>0</v>
      </c>
      <c r="IU216" s="66" t="s">
        <v>218</v>
      </c>
      <c r="IV216" s="66">
        <v>0</v>
      </c>
      <c r="IW216" s="66">
        <v>0</v>
      </c>
      <c r="IX216" s="66">
        <v>0</v>
      </c>
      <c r="IY216" s="66">
        <v>0</v>
      </c>
      <c r="JB216" s="66" t="s">
        <v>218</v>
      </c>
      <c r="JC216" s="76">
        <v>0</v>
      </c>
      <c r="JD216" s="76">
        <v>0</v>
      </c>
      <c r="JE216" s="76">
        <v>0</v>
      </c>
      <c r="JF216" s="76">
        <v>0</v>
      </c>
      <c r="JI216" s="66" t="s">
        <v>218</v>
      </c>
      <c r="JJ216" s="66">
        <v>0</v>
      </c>
      <c r="JK216" s="66">
        <v>0</v>
      </c>
      <c r="JL216" s="66">
        <v>0</v>
      </c>
      <c r="JM216" s="66">
        <v>0</v>
      </c>
      <c r="JP216" s="72" t="s">
        <v>218</v>
      </c>
      <c r="JQ216" s="72">
        <v>0</v>
      </c>
      <c r="JR216" s="72">
        <v>0</v>
      </c>
      <c r="JS216" s="72">
        <v>0</v>
      </c>
      <c r="JT216" s="72">
        <v>0</v>
      </c>
      <c r="JW216" s="76" t="s">
        <v>218</v>
      </c>
      <c r="JX216" s="76">
        <v>0</v>
      </c>
      <c r="JY216" s="76">
        <v>0</v>
      </c>
      <c r="JZ216" s="76">
        <v>0</v>
      </c>
      <c r="KA216" s="76">
        <v>0</v>
      </c>
      <c r="KD216" s="76" t="s">
        <v>218</v>
      </c>
      <c r="KE216" s="76">
        <v>0</v>
      </c>
      <c r="KF216" s="76">
        <v>0</v>
      </c>
      <c r="KG216" s="76">
        <v>0</v>
      </c>
      <c r="KH216" s="76">
        <v>0</v>
      </c>
      <c r="KK216" s="6" t="s">
        <v>218</v>
      </c>
      <c r="KL216" s="6">
        <v>0</v>
      </c>
      <c r="KM216" s="6">
        <v>0</v>
      </c>
      <c r="KN216" s="6">
        <v>0</v>
      </c>
      <c r="KO216" s="6">
        <v>0</v>
      </c>
      <c r="KR216" s="76" t="s">
        <v>218</v>
      </c>
      <c r="KS216" s="76">
        <v>0</v>
      </c>
      <c r="KT216" s="76">
        <v>0</v>
      </c>
      <c r="KU216" s="76">
        <v>0</v>
      </c>
      <c r="KV216" s="76">
        <v>0</v>
      </c>
      <c r="KY216" s="76" t="s">
        <v>218</v>
      </c>
      <c r="KZ216" s="76">
        <v>0</v>
      </c>
      <c r="LA216" s="76">
        <v>0</v>
      </c>
      <c r="LB216" s="76">
        <v>0</v>
      </c>
      <c r="LC216" s="76">
        <v>0</v>
      </c>
      <c r="LF216" s="76" t="s">
        <v>218</v>
      </c>
      <c r="LG216" s="76">
        <v>0</v>
      </c>
      <c r="LH216" s="76">
        <v>0</v>
      </c>
      <c r="LI216" s="76">
        <v>0</v>
      </c>
      <c r="LJ216" s="76">
        <v>0</v>
      </c>
      <c r="LM216" s="76" t="s">
        <v>218</v>
      </c>
      <c r="LN216" s="76">
        <v>0</v>
      </c>
      <c r="LO216" s="76">
        <v>0</v>
      </c>
      <c r="LP216" s="76">
        <v>0</v>
      </c>
      <c r="LQ216" s="76">
        <v>0</v>
      </c>
      <c r="LR216" s="76"/>
      <c r="LS216" s="76"/>
      <c r="LT216" s="76" t="s">
        <v>218</v>
      </c>
      <c r="LU216" s="76">
        <v>0</v>
      </c>
      <c r="LV216" s="76">
        <v>0</v>
      </c>
      <c r="LW216" s="76">
        <v>0</v>
      </c>
      <c r="LX216" s="76">
        <v>0</v>
      </c>
      <c r="LY216" s="76"/>
      <c r="LZ216" s="76"/>
      <c r="MA216" s="76" t="s">
        <v>218</v>
      </c>
      <c r="MB216" s="76">
        <v>0</v>
      </c>
      <c r="MC216" s="76">
        <v>0</v>
      </c>
      <c r="MD216" s="76">
        <v>0</v>
      </c>
      <c r="ME216" s="76">
        <v>0</v>
      </c>
      <c r="MH216" s="76" t="s">
        <v>218</v>
      </c>
      <c r="MI216" s="76">
        <v>0</v>
      </c>
      <c r="MJ216" s="76">
        <v>0</v>
      </c>
      <c r="MK216" s="76">
        <v>0</v>
      </c>
      <c r="ML216" s="76">
        <v>0</v>
      </c>
      <c r="MM216" s="76"/>
      <c r="MN216" s="76"/>
      <c r="MO216" s="76" t="s">
        <v>218</v>
      </c>
      <c r="MP216" s="76">
        <v>0</v>
      </c>
      <c r="MQ216" s="76">
        <v>0</v>
      </c>
      <c r="MR216" s="76">
        <v>0</v>
      </c>
      <c r="MS216" s="76">
        <v>0</v>
      </c>
    </row>
    <row r="217" spans="1:357" x14ac:dyDescent="0.25">
      <c r="A217" s="1">
        <v>10.600000000000023</v>
      </c>
      <c r="B217" s="1">
        <v>10.650000000000023</v>
      </c>
      <c r="C217" s="1" t="s">
        <v>219</v>
      </c>
      <c r="D217" s="1">
        <v>0</v>
      </c>
      <c r="E217" s="1">
        <v>0</v>
      </c>
      <c r="F217" s="1">
        <v>0</v>
      </c>
      <c r="G217" s="1">
        <v>0</v>
      </c>
      <c r="H217" s="1"/>
      <c r="I217" s="1"/>
      <c r="J217" s="1" t="s">
        <v>219</v>
      </c>
      <c r="K217" s="1">
        <v>0.05</v>
      </c>
      <c r="L217" s="1">
        <v>0</v>
      </c>
      <c r="M217" s="1">
        <v>0.1</v>
      </c>
      <c r="N217" s="1">
        <v>0</v>
      </c>
      <c r="O217" s="1"/>
      <c r="P217" s="1"/>
      <c r="Q217" s="1" t="s">
        <v>219</v>
      </c>
      <c r="R217" s="1">
        <v>0</v>
      </c>
      <c r="S217" s="1">
        <v>0</v>
      </c>
      <c r="T217" s="1">
        <v>0</v>
      </c>
      <c r="U217" s="1">
        <v>0</v>
      </c>
      <c r="V217" s="1"/>
      <c r="W217" s="1"/>
      <c r="X217" s="1" t="s">
        <v>219</v>
      </c>
      <c r="Y217" s="1">
        <v>0</v>
      </c>
      <c r="Z217" s="1">
        <v>0</v>
      </c>
      <c r="AA217" s="1">
        <v>0</v>
      </c>
      <c r="AB217" s="1">
        <v>0</v>
      </c>
      <c r="AC217" s="1"/>
      <c r="AD217" s="1"/>
      <c r="AE217" s="6" t="s">
        <v>219</v>
      </c>
      <c r="AF217" s="6">
        <v>0</v>
      </c>
      <c r="AG217" s="6">
        <v>0</v>
      </c>
      <c r="AH217" s="6">
        <v>0</v>
      </c>
      <c r="AI217" s="6">
        <v>0</v>
      </c>
      <c r="AJ217" s="1"/>
      <c r="AK217" s="1"/>
      <c r="AL217" s="6" t="s">
        <v>219</v>
      </c>
      <c r="AM217" s="6">
        <v>0</v>
      </c>
      <c r="AN217" s="6">
        <v>0</v>
      </c>
      <c r="AO217" s="6">
        <v>0</v>
      </c>
      <c r="AP217" s="6">
        <v>0</v>
      </c>
      <c r="AQ217" s="1"/>
      <c r="AR217" s="1"/>
      <c r="AS217" s="6" t="s">
        <v>219</v>
      </c>
      <c r="AT217" s="6">
        <v>0</v>
      </c>
      <c r="AU217" s="6">
        <v>0</v>
      </c>
      <c r="AV217" s="6">
        <v>0</v>
      </c>
      <c r="AW217" s="6">
        <v>0</v>
      </c>
      <c r="AZ217" s="6" t="s">
        <v>219</v>
      </c>
      <c r="BA217" s="6">
        <v>0</v>
      </c>
      <c r="BB217" s="6">
        <v>0</v>
      </c>
      <c r="BC217" s="6">
        <v>0</v>
      </c>
      <c r="BD217" s="6">
        <v>0</v>
      </c>
      <c r="BG217" s="6" t="s">
        <v>219</v>
      </c>
      <c r="BH217" s="6">
        <v>0</v>
      </c>
      <c r="BI217" s="6">
        <v>0</v>
      </c>
      <c r="BJ217" s="6">
        <v>0</v>
      </c>
      <c r="BK217" s="6">
        <v>0</v>
      </c>
      <c r="BN217" s="6" t="s">
        <v>219</v>
      </c>
      <c r="BO217" s="6">
        <v>0</v>
      </c>
      <c r="BP217" s="6">
        <v>0</v>
      </c>
      <c r="BQ217" s="6">
        <v>0</v>
      </c>
      <c r="BR217" s="6">
        <v>0</v>
      </c>
      <c r="BU217" s="6" t="s">
        <v>219</v>
      </c>
      <c r="BV217" s="6">
        <v>0.06</v>
      </c>
      <c r="BW217" s="6">
        <v>0</v>
      </c>
      <c r="BX217" s="6">
        <v>0.1</v>
      </c>
      <c r="BY217" s="6">
        <v>0</v>
      </c>
      <c r="CB217" s="6" t="s">
        <v>219</v>
      </c>
      <c r="CC217" s="6">
        <v>0.05</v>
      </c>
      <c r="CD217" s="6">
        <v>0</v>
      </c>
      <c r="CE217" s="6">
        <v>0.1</v>
      </c>
      <c r="CF217" s="6">
        <v>0</v>
      </c>
      <c r="CI217" s="6" t="s">
        <v>219</v>
      </c>
      <c r="CJ217" s="6">
        <v>0.05</v>
      </c>
      <c r="CK217" s="6">
        <v>0</v>
      </c>
      <c r="CL217" s="6">
        <v>0.11</v>
      </c>
      <c r="CM217" s="6">
        <v>0</v>
      </c>
      <c r="CP217" s="6" t="s">
        <v>219</v>
      </c>
      <c r="CQ217" s="6">
        <v>0</v>
      </c>
      <c r="CR217" s="6">
        <v>0</v>
      </c>
      <c r="CS217" s="6">
        <v>0</v>
      </c>
      <c r="CT217" s="6">
        <v>0</v>
      </c>
      <c r="CW217" s="6" t="s">
        <v>219</v>
      </c>
      <c r="CX217" s="6">
        <v>0</v>
      </c>
      <c r="CY217" s="6">
        <v>0</v>
      </c>
      <c r="CZ217" s="6">
        <v>0</v>
      </c>
      <c r="DA217" s="6">
        <v>0</v>
      </c>
      <c r="DD217" s="6" t="s">
        <v>219</v>
      </c>
      <c r="DE217" s="6">
        <v>0</v>
      </c>
      <c r="DF217" s="6">
        <v>0</v>
      </c>
      <c r="DG217" s="6">
        <v>0</v>
      </c>
      <c r="DH217" s="6">
        <v>0</v>
      </c>
      <c r="DK217" s="6" t="s">
        <v>219</v>
      </c>
      <c r="DL217" s="6">
        <v>0</v>
      </c>
      <c r="DM217" s="6">
        <v>0</v>
      </c>
      <c r="DN217" s="6">
        <v>0</v>
      </c>
      <c r="DO217" s="6">
        <v>0</v>
      </c>
      <c r="DR217" s="6" t="s">
        <v>219</v>
      </c>
      <c r="DS217" s="6">
        <v>0</v>
      </c>
      <c r="DT217" s="6">
        <v>0</v>
      </c>
      <c r="DU217" s="6">
        <v>0</v>
      </c>
      <c r="DV217" s="6">
        <v>0</v>
      </c>
      <c r="DY217" s="6" t="s">
        <v>219</v>
      </c>
      <c r="DZ217" s="6">
        <v>0</v>
      </c>
      <c r="EA217" s="6">
        <v>0</v>
      </c>
      <c r="EB217" s="6">
        <v>0</v>
      </c>
      <c r="EC217" s="6">
        <v>0</v>
      </c>
      <c r="EF217" s="6" t="s">
        <v>219</v>
      </c>
      <c r="EG217" s="6">
        <v>0</v>
      </c>
      <c r="EH217" s="6">
        <v>0</v>
      </c>
      <c r="EI217" s="6">
        <v>0</v>
      </c>
      <c r="EJ217" s="6">
        <v>0</v>
      </c>
      <c r="EM217" s="6" t="s">
        <v>219</v>
      </c>
      <c r="EN217" s="6">
        <v>0</v>
      </c>
      <c r="EO217" s="6">
        <v>0</v>
      </c>
      <c r="EP217" s="6">
        <v>0</v>
      </c>
      <c r="EQ217" s="6">
        <v>0</v>
      </c>
      <c r="ET217" s="6" t="s">
        <v>219</v>
      </c>
      <c r="EU217" s="6">
        <v>0</v>
      </c>
      <c r="EV217" s="6">
        <v>0</v>
      </c>
      <c r="EW217" s="6">
        <v>0</v>
      </c>
      <c r="EX217" s="6">
        <v>0</v>
      </c>
      <c r="FA217" s="6" t="s">
        <v>219</v>
      </c>
      <c r="FB217" s="6">
        <v>0</v>
      </c>
      <c r="FC217" s="6">
        <v>0</v>
      </c>
      <c r="FD217" s="6">
        <v>0</v>
      </c>
      <c r="FE217" s="6">
        <v>0</v>
      </c>
      <c r="FH217" s="6" t="s">
        <v>219</v>
      </c>
      <c r="FI217" s="6">
        <v>0</v>
      </c>
      <c r="FJ217" s="6">
        <v>0</v>
      </c>
      <c r="FK217" s="6">
        <v>0</v>
      </c>
      <c r="FL217" s="6">
        <v>0</v>
      </c>
      <c r="FO217" s="6" t="s">
        <v>219</v>
      </c>
      <c r="FP217" s="6">
        <v>0</v>
      </c>
      <c r="FQ217" s="6">
        <v>0</v>
      </c>
      <c r="FR217" s="6">
        <v>0</v>
      </c>
      <c r="FS217" s="6">
        <v>0</v>
      </c>
      <c r="FV217" s="6" t="s">
        <v>219</v>
      </c>
      <c r="FW217" s="6">
        <v>0.09</v>
      </c>
      <c r="FX217" s="6">
        <v>0.34</v>
      </c>
      <c r="FY217" s="6">
        <v>0</v>
      </c>
      <c r="FZ217" s="6">
        <v>0</v>
      </c>
      <c r="GC217" s="6" t="s">
        <v>219</v>
      </c>
      <c r="GD217" s="6">
        <v>0</v>
      </c>
      <c r="GE217" s="6">
        <v>0</v>
      </c>
      <c r="GF217" s="6">
        <v>0</v>
      </c>
      <c r="GG217" s="6">
        <v>0</v>
      </c>
      <c r="GJ217" s="58" t="s">
        <v>219</v>
      </c>
      <c r="GK217" s="58">
        <v>0</v>
      </c>
      <c r="GL217" s="58">
        <v>0</v>
      </c>
      <c r="GM217" s="58">
        <v>0</v>
      </c>
      <c r="GN217" s="58">
        <v>0</v>
      </c>
      <c r="GQ217" s="58" t="s">
        <v>219</v>
      </c>
      <c r="GR217" s="58">
        <v>0</v>
      </c>
      <c r="GS217" s="58">
        <v>0</v>
      </c>
      <c r="GT217" s="58">
        <v>0</v>
      </c>
      <c r="GU217" s="58">
        <v>0</v>
      </c>
      <c r="GX217" s="62" t="s">
        <v>219</v>
      </c>
      <c r="GY217" s="62">
        <v>0</v>
      </c>
      <c r="GZ217" s="62">
        <v>0</v>
      </c>
      <c r="HA217" s="62">
        <v>0</v>
      </c>
      <c r="HB217" s="62">
        <v>0</v>
      </c>
      <c r="HE217" s="66" t="s">
        <v>219</v>
      </c>
      <c r="HF217" s="66">
        <v>0</v>
      </c>
      <c r="HG217" s="66">
        <v>0</v>
      </c>
      <c r="HH217" s="66">
        <v>0</v>
      </c>
      <c r="HI217" s="66">
        <v>0</v>
      </c>
      <c r="HL217" s="66" t="s">
        <v>219</v>
      </c>
      <c r="HM217" s="66">
        <v>0</v>
      </c>
      <c r="HN217" s="66">
        <v>0</v>
      </c>
      <c r="HO217" s="66">
        <v>0</v>
      </c>
      <c r="HP217" s="66">
        <v>0</v>
      </c>
      <c r="HS217" s="66" t="s">
        <v>219</v>
      </c>
      <c r="HT217" s="66">
        <v>0</v>
      </c>
      <c r="HU217" s="66">
        <v>0</v>
      </c>
      <c r="HV217" s="66">
        <v>0</v>
      </c>
      <c r="HW217" s="66">
        <v>0</v>
      </c>
      <c r="HZ217" s="66" t="s">
        <v>219</v>
      </c>
      <c r="IA217" s="75">
        <v>0</v>
      </c>
      <c r="IB217" s="75">
        <v>0</v>
      </c>
      <c r="IC217" s="75">
        <v>0</v>
      </c>
      <c r="ID217" s="75">
        <v>0</v>
      </c>
      <c r="IG217" s="66" t="s">
        <v>219</v>
      </c>
      <c r="IH217" s="66">
        <v>0</v>
      </c>
      <c r="II217" s="66">
        <v>0</v>
      </c>
      <c r="IJ217" s="66">
        <v>0</v>
      </c>
      <c r="IK217" s="66">
        <v>0</v>
      </c>
      <c r="IN217" s="66" t="s">
        <v>219</v>
      </c>
      <c r="IO217" s="66">
        <v>0</v>
      </c>
      <c r="IP217" s="66">
        <v>0</v>
      </c>
      <c r="IQ217" s="66">
        <v>0</v>
      </c>
      <c r="IR217" s="66">
        <v>0</v>
      </c>
      <c r="IU217" s="66" t="s">
        <v>219</v>
      </c>
      <c r="IV217" s="66">
        <v>0</v>
      </c>
      <c r="IW217" s="66">
        <v>0</v>
      </c>
      <c r="IX217" s="66">
        <v>0</v>
      </c>
      <c r="IY217" s="66">
        <v>0</v>
      </c>
      <c r="JB217" s="66" t="s">
        <v>219</v>
      </c>
      <c r="JC217" s="76">
        <v>0</v>
      </c>
      <c r="JD217" s="76">
        <v>0</v>
      </c>
      <c r="JE217" s="76">
        <v>0</v>
      </c>
      <c r="JF217" s="76">
        <v>0</v>
      </c>
      <c r="JI217" s="66" t="s">
        <v>219</v>
      </c>
      <c r="JJ217" s="66">
        <v>0</v>
      </c>
      <c r="JK217" s="66">
        <v>0</v>
      </c>
      <c r="JL217" s="66">
        <v>0</v>
      </c>
      <c r="JM217" s="66">
        <v>0</v>
      </c>
      <c r="JP217" s="72" t="s">
        <v>219</v>
      </c>
      <c r="JQ217" s="72">
        <v>0</v>
      </c>
      <c r="JR217" s="72">
        <v>0</v>
      </c>
      <c r="JS217" s="72">
        <v>0</v>
      </c>
      <c r="JT217" s="72">
        <v>0</v>
      </c>
      <c r="JW217" s="76" t="s">
        <v>219</v>
      </c>
      <c r="JX217" s="76">
        <v>0</v>
      </c>
      <c r="JY217" s="76">
        <v>0</v>
      </c>
      <c r="JZ217" s="76">
        <v>0</v>
      </c>
      <c r="KA217" s="76">
        <v>0</v>
      </c>
      <c r="KD217" s="76" t="s">
        <v>219</v>
      </c>
      <c r="KE217" s="76">
        <v>0.05</v>
      </c>
      <c r="KF217" s="76">
        <v>0</v>
      </c>
      <c r="KG217" s="76">
        <v>0.11</v>
      </c>
      <c r="KH217" s="76">
        <v>0</v>
      </c>
      <c r="KK217" s="6" t="s">
        <v>219</v>
      </c>
      <c r="KL217" s="6">
        <v>0</v>
      </c>
      <c r="KM217" s="6">
        <v>0</v>
      </c>
      <c r="KN217" s="6">
        <v>0</v>
      </c>
      <c r="KO217" s="6">
        <v>0</v>
      </c>
      <c r="KR217" s="76" t="s">
        <v>219</v>
      </c>
      <c r="KS217" s="76">
        <v>0</v>
      </c>
      <c r="KT217" s="76">
        <v>0</v>
      </c>
      <c r="KU217" s="76">
        <v>0</v>
      </c>
      <c r="KV217" s="76">
        <v>0</v>
      </c>
      <c r="KY217" s="76" t="s">
        <v>219</v>
      </c>
      <c r="KZ217" s="76">
        <v>0.04</v>
      </c>
      <c r="LA217" s="76">
        <v>0</v>
      </c>
      <c r="LB217" s="76">
        <v>0.08</v>
      </c>
      <c r="LC217" s="76">
        <v>0</v>
      </c>
      <c r="LF217" s="76" t="s">
        <v>219</v>
      </c>
      <c r="LG217" s="76">
        <v>0</v>
      </c>
      <c r="LH217" s="76">
        <v>0</v>
      </c>
      <c r="LI217" s="76">
        <v>0</v>
      </c>
      <c r="LJ217" s="76">
        <v>0</v>
      </c>
      <c r="LM217" s="76" t="s">
        <v>219</v>
      </c>
      <c r="LN217" s="76">
        <v>0.04</v>
      </c>
      <c r="LO217" s="76">
        <v>0</v>
      </c>
      <c r="LP217" s="76">
        <v>0</v>
      </c>
      <c r="LQ217" s="76">
        <v>0</v>
      </c>
      <c r="LR217" s="76"/>
      <c r="LS217" s="76"/>
      <c r="LT217" s="76" t="s">
        <v>219</v>
      </c>
      <c r="LU217" s="76">
        <v>0</v>
      </c>
      <c r="LV217" s="76">
        <v>0</v>
      </c>
      <c r="LW217" s="76">
        <v>0</v>
      </c>
      <c r="LX217" s="76">
        <v>0</v>
      </c>
      <c r="LY217" s="76"/>
      <c r="LZ217" s="76"/>
      <c r="MA217" s="76" t="s">
        <v>219</v>
      </c>
      <c r="MB217" s="76">
        <v>0.04</v>
      </c>
      <c r="MC217" s="76">
        <v>0.15</v>
      </c>
      <c r="MD217" s="76">
        <v>0</v>
      </c>
      <c r="ME217" s="76">
        <v>0</v>
      </c>
      <c r="MH217" s="76" t="s">
        <v>219</v>
      </c>
      <c r="MI217" s="76">
        <v>0</v>
      </c>
      <c r="MJ217" s="76">
        <v>0</v>
      </c>
      <c r="MK217" s="76">
        <v>0</v>
      </c>
      <c r="ML217" s="76">
        <v>0</v>
      </c>
      <c r="MM217" s="76"/>
      <c r="MN217" s="76"/>
      <c r="MO217" s="76" t="s">
        <v>219</v>
      </c>
      <c r="MP217" s="76">
        <v>0</v>
      </c>
      <c r="MQ217" s="76">
        <v>0</v>
      </c>
      <c r="MR217" s="76">
        <v>0</v>
      </c>
      <c r="MS217" s="76">
        <v>0</v>
      </c>
    </row>
    <row r="218" spans="1:357" x14ac:dyDescent="0.25">
      <c r="A218" s="1">
        <v>10.650000000000023</v>
      </c>
      <c r="B218" s="1">
        <v>10.700000000000024</v>
      </c>
      <c r="C218" s="1" t="s">
        <v>220</v>
      </c>
      <c r="D218" s="1">
        <v>0</v>
      </c>
      <c r="E218" s="1">
        <v>0</v>
      </c>
      <c r="F218" s="1">
        <v>0</v>
      </c>
      <c r="G218" s="1">
        <v>0</v>
      </c>
      <c r="H218" s="1"/>
      <c r="I218" s="1"/>
      <c r="J218" s="1" t="s">
        <v>220</v>
      </c>
      <c r="K218" s="1">
        <v>0</v>
      </c>
      <c r="L218" s="1">
        <v>0</v>
      </c>
      <c r="M218" s="1">
        <v>0</v>
      </c>
      <c r="N218" s="1">
        <v>0</v>
      </c>
      <c r="O218" s="1"/>
      <c r="P218" s="1"/>
      <c r="Q218" s="1" t="s">
        <v>220</v>
      </c>
      <c r="R218" s="1">
        <v>0</v>
      </c>
      <c r="S218" s="1">
        <v>0</v>
      </c>
      <c r="T218" s="1">
        <v>0</v>
      </c>
      <c r="U218" s="1">
        <v>0</v>
      </c>
      <c r="V218" s="1"/>
      <c r="W218" s="1"/>
      <c r="X218" s="1" t="s">
        <v>220</v>
      </c>
      <c r="Y218" s="1">
        <v>0</v>
      </c>
      <c r="Z218" s="1">
        <v>0</v>
      </c>
      <c r="AA218" s="1">
        <v>0</v>
      </c>
      <c r="AB218" s="1">
        <v>0</v>
      </c>
      <c r="AC218" s="1"/>
      <c r="AD218" s="1"/>
      <c r="AE218" s="6" t="s">
        <v>220</v>
      </c>
      <c r="AF218" s="6">
        <v>0</v>
      </c>
      <c r="AG218" s="6">
        <v>0</v>
      </c>
      <c r="AH218" s="6">
        <v>0</v>
      </c>
      <c r="AI218" s="6">
        <v>0</v>
      </c>
      <c r="AJ218" s="1"/>
      <c r="AK218" s="1"/>
      <c r="AL218" s="6" t="s">
        <v>220</v>
      </c>
      <c r="AM218" s="6">
        <v>0</v>
      </c>
      <c r="AN218" s="6">
        <v>0</v>
      </c>
      <c r="AO218" s="6">
        <v>0</v>
      </c>
      <c r="AP218" s="6">
        <v>0</v>
      </c>
      <c r="AQ218" s="1"/>
      <c r="AR218" s="1"/>
      <c r="AS218" s="6" t="s">
        <v>220</v>
      </c>
      <c r="AT218" s="6">
        <v>0</v>
      </c>
      <c r="AU218" s="6">
        <v>0</v>
      </c>
      <c r="AV218" s="6">
        <v>0</v>
      </c>
      <c r="AW218" s="6">
        <v>0</v>
      </c>
      <c r="AZ218" s="6" t="s">
        <v>220</v>
      </c>
      <c r="BA218" s="6">
        <v>0</v>
      </c>
      <c r="BB218" s="6">
        <v>0</v>
      </c>
      <c r="BC218" s="6">
        <v>0</v>
      </c>
      <c r="BD218" s="6">
        <v>0</v>
      </c>
      <c r="BG218" s="6" t="s">
        <v>220</v>
      </c>
      <c r="BH218" s="6">
        <v>0</v>
      </c>
      <c r="BI218" s="6">
        <v>0</v>
      </c>
      <c r="BJ218" s="6">
        <v>0</v>
      </c>
      <c r="BK218" s="6">
        <v>0</v>
      </c>
      <c r="BN218" s="6" t="s">
        <v>220</v>
      </c>
      <c r="BO218" s="6">
        <v>0</v>
      </c>
      <c r="BP218" s="6">
        <v>0</v>
      </c>
      <c r="BQ218" s="6">
        <v>0</v>
      </c>
      <c r="BR218" s="6">
        <v>0</v>
      </c>
      <c r="BU218" s="6" t="s">
        <v>220</v>
      </c>
      <c r="BV218" s="6">
        <v>0</v>
      </c>
      <c r="BW218" s="6">
        <v>0</v>
      </c>
      <c r="BX218" s="6">
        <v>0</v>
      </c>
      <c r="BY218" s="6">
        <v>0</v>
      </c>
      <c r="CB218" s="6" t="s">
        <v>220</v>
      </c>
      <c r="CC218" s="6">
        <v>0</v>
      </c>
      <c r="CD218" s="6">
        <v>0</v>
      </c>
      <c r="CE218" s="6">
        <v>0</v>
      </c>
      <c r="CF218" s="6">
        <v>0</v>
      </c>
      <c r="CI218" s="6" t="s">
        <v>220</v>
      </c>
      <c r="CJ218" s="6">
        <v>0</v>
      </c>
      <c r="CK218" s="6">
        <v>0</v>
      </c>
      <c r="CL218" s="6">
        <v>0</v>
      </c>
      <c r="CM218" s="6">
        <v>0</v>
      </c>
      <c r="CP218" s="6" t="s">
        <v>220</v>
      </c>
      <c r="CQ218" s="6">
        <v>0</v>
      </c>
      <c r="CR218" s="6">
        <v>0</v>
      </c>
      <c r="CS218" s="6">
        <v>0</v>
      </c>
      <c r="CT218" s="6">
        <v>0</v>
      </c>
      <c r="CW218" s="6" t="s">
        <v>220</v>
      </c>
      <c r="CX218" s="6">
        <v>0</v>
      </c>
      <c r="CY218" s="6">
        <v>0</v>
      </c>
      <c r="CZ218" s="6">
        <v>0</v>
      </c>
      <c r="DA218" s="6">
        <v>0</v>
      </c>
      <c r="DD218" s="6" t="s">
        <v>220</v>
      </c>
      <c r="DE218" s="6">
        <v>0</v>
      </c>
      <c r="DF218" s="6">
        <v>0</v>
      </c>
      <c r="DG218" s="6">
        <v>0</v>
      </c>
      <c r="DH218" s="6">
        <v>0</v>
      </c>
      <c r="DK218" s="6" t="s">
        <v>220</v>
      </c>
      <c r="DL218" s="6">
        <v>0</v>
      </c>
      <c r="DM218" s="6">
        <v>0</v>
      </c>
      <c r="DN218" s="6">
        <v>0</v>
      </c>
      <c r="DO218" s="6">
        <v>0</v>
      </c>
      <c r="DR218" s="6" t="s">
        <v>220</v>
      </c>
      <c r="DS218" s="6">
        <v>0</v>
      </c>
      <c r="DT218" s="6">
        <v>0</v>
      </c>
      <c r="DU218" s="6">
        <v>0</v>
      </c>
      <c r="DV218" s="6">
        <v>0</v>
      </c>
      <c r="DY218" s="6" t="s">
        <v>220</v>
      </c>
      <c r="DZ218" s="6">
        <v>0</v>
      </c>
      <c r="EA218" s="6">
        <v>0</v>
      </c>
      <c r="EB218" s="6">
        <v>0</v>
      </c>
      <c r="EC218" s="6">
        <v>0</v>
      </c>
      <c r="EF218" s="6" t="s">
        <v>220</v>
      </c>
      <c r="EG218" s="6">
        <v>0</v>
      </c>
      <c r="EH218" s="6">
        <v>0</v>
      </c>
      <c r="EI218" s="6">
        <v>0</v>
      </c>
      <c r="EJ218" s="6">
        <v>0</v>
      </c>
      <c r="EM218" s="6" t="s">
        <v>220</v>
      </c>
      <c r="EN218" s="6">
        <v>0</v>
      </c>
      <c r="EO218" s="6">
        <v>0</v>
      </c>
      <c r="EP218" s="6">
        <v>0</v>
      </c>
      <c r="EQ218" s="6">
        <v>0</v>
      </c>
      <c r="ET218" s="6" t="s">
        <v>220</v>
      </c>
      <c r="EU218" s="6">
        <v>0</v>
      </c>
      <c r="EV218" s="6">
        <v>0</v>
      </c>
      <c r="EW218" s="6">
        <v>0</v>
      </c>
      <c r="EX218" s="6">
        <v>0</v>
      </c>
      <c r="FA218" s="6" t="s">
        <v>220</v>
      </c>
      <c r="FB218" s="6">
        <v>0</v>
      </c>
      <c r="FC218" s="6">
        <v>0</v>
      </c>
      <c r="FD218" s="6">
        <v>0</v>
      </c>
      <c r="FE218" s="6">
        <v>0</v>
      </c>
      <c r="FH218" s="6" t="s">
        <v>220</v>
      </c>
      <c r="FI218" s="6">
        <v>0</v>
      </c>
      <c r="FJ218" s="6">
        <v>0</v>
      </c>
      <c r="FK218" s="6">
        <v>0</v>
      </c>
      <c r="FL218" s="6">
        <v>0</v>
      </c>
      <c r="FO218" s="6" t="s">
        <v>220</v>
      </c>
      <c r="FP218" s="6">
        <v>0</v>
      </c>
      <c r="FQ218" s="6">
        <v>0</v>
      </c>
      <c r="FR218" s="6">
        <v>0</v>
      </c>
      <c r="FS218" s="6">
        <v>0</v>
      </c>
      <c r="FV218" s="6" t="s">
        <v>220</v>
      </c>
      <c r="FW218" s="6">
        <v>0</v>
      </c>
      <c r="FX218" s="6">
        <v>0</v>
      </c>
      <c r="FY218" s="6">
        <v>0</v>
      </c>
      <c r="FZ218" s="6">
        <v>0</v>
      </c>
      <c r="GC218" s="6" t="s">
        <v>220</v>
      </c>
      <c r="GD218" s="6">
        <v>0</v>
      </c>
      <c r="GE218" s="6">
        <v>0</v>
      </c>
      <c r="GF218" s="6">
        <v>0</v>
      </c>
      <c r="GG218" s="6">
        <v>0</v>
      </c>
      <c r="GJ218" s="58" t="s">
        <v>220</v>
      </c>
      <c r="GK218" s="58">
        <v>0</v>
      </c>
      <c r="GL218" s="58">
        <v>0</v>
      </c>
      <c r="GM218" s="58">
        <v>0</v>
      </c>
      <c r="GN218" s="58">
        <v>0</v>
      </c>
      <c r="GQ218" s="58" t="s">
        <v>220</v>
      </c>
      <c r="GR218" s="58">
        <v>0</v>
      </c>
      <c r="GS218" s="58">
        <v>0</v>
      </c>
      <c r="GT218" s="58">
        <v>0</v>
      </c>
      <c r="GU218" s="58">
        <v>0</v>
      </c>
      <c r="GX218" s="62" t="s">
        <v>220</v>
      </c>
      <c r="GY218" s="62">
        <v>0</v>
      </c>
      <c r="GZ218" s="62">
        <v>0</v>
      </c>
      <c r="HA218" s="62">
        <v>0</v>
      </c>
      <c r="HB218" s="62">
        <v>0</v>
      </c>
      <c r="HE218" s="66" t="s">
        <v>220</v>
      </c>
      <c r="HF218" s="66">
        <v>0</v>
      </c>
      <c r="HG218" s="66">
        <v>0</v>
      </c>
      <c r="HH218" s="66">
        <v>0</v>
      </c>
      <c r="HI218" s="66">
        <v>0</v>
      </c>
      <c r="HL218" s="66" t="s">
        <v>220</v>
      </c>
      <c r="HM218" s="66">
        <v>0</v>
      </c>
      <c r="HN218" s="66">
        <v>0</v>
      </c>
      <c r="HO218" s="66">
        <v>0</v>
      </c>
      <c r="HP218" s="66">
        <v>0</v>
      </c>
      <c r="HS218" s="66" t="s">
        <v>220</v>
      </c>
      <c r="HT218" s="66">
        <v>0</v>
      </c>
      <c r="HU218" s="66">
        <v>0</v>
      </c>
      <c r="HV218" s="66">
        <v>0</v>
      </c>
      <c r="HW218" s="66">
        <v>0</v>
      </c>
      <c r="HZ218" s="66" t="s">
        <v>220</v>
      </c>
      <c r="IA218" s="75">
        <v>0</v>
      </c>
      <c r="IB218" s="75">
        <v>0</v>
      </c>
      <c r="IC218" s="75">
        <v>0</v>
      </c>
      <c r="ID218" s="75">
        <v>0</v>
      </c>
      <c r="IG218" s="66" t="s">
        <v>220</v>
      </c>
      <c r="IH218" s="66">
        <v>0</v>
      </c>
      <c r="II218" s="66">
        <v>0</v>
      </c>
      <c r="IJ218" s="66">
        <v>0</v>
      </c>
      <c r="IK218" s="66">
        <v>0</v>
      </c>
      <c r="IN218" s="66" t="s">
        <v>220</v>
      </c>
      <c r="IO218" s="66">
        <v>7.0000000000000007E-2</v>
      </c>
      <c r="IP218" s="66">
        <v>0</v>
      </c>
      <c r="IQ218" s="66">
        <v>0.13</v>
      </c>
      <c r="IR218" s="66">
        <v>0</v>
      </c>
      <c r="IU218" s="66" t="s">
        <v>220</v>
      </c>
      <c r="IV218" s="66">
        <v>0</v>
      </c>
      <c r="IW218" s="66">
        <v>0</v>
      </c>
      <c r="IX218" s="66">
        <v>0</v>
      </c>
      <c r="IY218" s="66">
        <v>0</v>
      </c>
      <c r="JB218" s="66" t="s">
        <v>220</v>
      </c>
      <c r="JC218" s="76">
        <v>0</v>
      </c>
      <c r="JD218" s="76">
        <v>0</v>
      </c>
      <c r="JE218" s="76">
        <v>0</v>
      </c>
      <c r="JF218" s="76">
        <v>0</v>
      </c>
      <c r="JI218" s="66" t="s">
        <v>220</v>
      </c>
      <c r="JJ218" s="66">
        <v>0</v>
      </c>
      <c r="JK218" s="66">
        <v>0</v>
      </c>
      <c r="JL218" s="66">
        <v>0</v>
      </c>
      <c r="JM218" s="66">
        <v>0</v>
      </c>
      <c r="JP218" s="72" t="s">
        <v>220</v>
      </c>
      <c r="JQ218" s="72">
        <v>0</v>
      </c>
      <c r="JR218" s="72">
        <v>0</v>
      </c>
      <c r="JS218" s="72">
        <v>0</v>
      </c>
      <c r="JT218" s="72">
        <v>0</v>
      </c>
      <c r="JW218" s="76" t="s">
        <v>220</v>
      </c>
      <c r="JX218" s="76">
        <v>0</v>
      </c>
      <c r="JY218" s="76">
        <v>0</v>
      </c>
      <c r="JZ218" s="76">
        <v>0</v>
      </c>
      <c r="KA218" s="76">
        <v>0</v>
      </c>
      <c r="KD218" s="76" t="s">
        <v>220</v>
      </c>
      <c r="KE218" s="76">
        <v>0</v>
      </c>
      <c r="KF218" s="76">
        <v>0</v>
      </c>
      <c r="KG218" s="76">
        <v>0</v>
      </c>
      <c r="KH218" s="76">
        <v>0</v>
      </c>
      <c r="KK218" s="6" t="s">
        <v>220</v>
      </c>
      <c r="KL218" s="6">
        <v>0</v>
      </c>
      <c r="KM218" s="6">
        <v>0</v>
      </c>
      <c r="KN218" s="6">
        <v>0</v>
      </c>
      <c r="KO218" s="6">
        <v>0</v>
      </c>
      <c r="KR218" s="76" t="s">
        <v>220</v>
      </c>
      <c r="KS218" s="76">
        <v>0</v>
      </c>
      <c r="KT218" s="76">
        <v>0</v>
      </c>
      <c r="KU218" s="76">
        <v>0</v>
      </c>
      <c r="KV218" s="76">
        <v>0</v>
      </c>
      <c r="KY218" s="76" t="s">
        <v>220</v>
      </c>
      <c r="KZ218" s="76">
        <v>0</v>
      </c>
      <c r="LA218" s="76">
        <v>0</v>
      </c>
      <c r="LB218" s="76">
        <v>0</v>
      </c>
      <c r="LC218" s="76">
        <v>0</v>
      </c>
      <c r="LF218" s="76" t="s">
        <v>220</v>
      </c>
      <c r="LG218" s="76">
        <v>0</v>
      </c>
      <c r="LH218" s="76">
        <v>0</v>
      </c>
      <c r="LI218" s="76">
        <v>0</v>
      </c>
      <c r="LJ218" s="76">
        <v>0</v>
      </c>
      <c r="LM218" s="76" t="s">
        <v>220</v>
      </c>
      <c r="LN218" s="76">
        <v>0</v>
      </c>
      <c r="LO218" s="76">
        <v>0</v>
      </c>
      <c r="LP218" s="76">
        <v>0</v>
      </c>
      <c r="LQ218" s="76">
        <v>0</v>
      </c>
      <c r="LR218" s="76"/>
      <c r="LS218" s="76"/>
      <c r="LT218" s="76" t="s">
        <v>220</v>
      </c>
      <c r="LU218" s="76">
        <v>0</v>
      </c>
      <c r="LV218" s="76">
        <v>0</v>
      </c>
      <c r="LW218" s="76">
        <v>0</v>
      </c>
      <c r="LX218" s="76">
        <v>0</v>
      </c>
      <c r="LY218" s="76"/>
      <c r="LZ218" s="76"/>
      <c r="MA218" s="76" t="s">
        <v>220</v>
      </c>
      <c r="MB218" s="76">
        <v>0</v>
      </c>
      <c r="MC218" s="76">
        <v>0</v>
      </c>
      <c r="MD218" s="76">
        <v>0</v>
      </c>
      <c r="ME218" s="76">
        <v>0</v>
      </c>
      <c r="MH218" s="76" t="s">
        <v>220</v>
      </c>
      <c r="MI218" s="76">
        <v>0</v>
      </c>
      <c r="MJ218" s="76">
        <v>0</v>
      </c>
      <c r="MK218" s="76">
        <v>0</v>
      </c>
      <c r="ML218" s="76">
        <v>0</v>
      </c>
      <c r="MM218" s="76"/>
      <c r="MN218" s="76"/>
      <c r="MO218" s="76" t="s">
        <v>220</v>
      </c>
      <c r="MP218" s="76">
        <v>0</v>
      </c>
      <c r="MQ218" s="76">
        <v>0</v>
      </c>
      <c r="MR218" s="76">
        <v>0</v>
      </c>
      <c r="MS218" s="76">
        <v>0</v>
      </c>
    </row>
    <row r="219" spans="1:357" x14ac:dyDescent="0.25">
      <c r="A219" s="1">
        <v>10.700000000000024</v>
      </c>
      <c r="B219" s="1">
        <v>10.750000000000025</v>
      </c>
      <c r="C219" s="1" t="s">
        <v>221</v>
      </c>
      <c r="D219" s="1">
        <v>0</v>
      </c>
      <c r="E219" s="1">
        <v>0</v>
      </c>
      <c r="F219" s="1">
        <v>0</v>
      </c>
      <c r="G219" s="1">
        <v>0</v>
      </c>
      <c r="H219" s="1"/>
      <c r="I219" s="1"/>
      <c r="J219" s="1" t="s">
        <v>221</v>
      </c>
      <c r="K219" s="1">
        <v>0</v>
      </c>
      <c r="L219" s="1">
        <v>0</v>
      </c>
      <c r="M219" s="1">
        <v>0</v>
      </c>
      <c r="N219" s="1">
        <v>0</v>
      </c>
      <c r="O219" s="1"/>
      <c r="P219" s="1"/>
      <c r="Q219" s="1" t="s">
        <v>221</v>
      </c>
      <c r="R219" s="1">
        <v>0</v>
      </c>
      <c r="S219" s="1">
        <v>0</v>
      </c>
      <c r="T219" s="1">
        <v>0</v>
      </c>
      <c r="U219" s="1">
        <v>0</v>
      </c>
      <c r="V219" s="1"/>
      <c r="W219" s="1"/>
      <c r="X219" s="1" t="s">
        <v>221</v>
      </c>
      <c r="Y219" s="1">
        <v>0</v>
      </c>
      <c r="Z219" s="1">
        <v>0</v>
      </c>
      <c r="AA219" s="1">
        <v>0</v>
      </c>
      <c r="AB219" s="1">
        <v>0</v>
      </c>
      <c r="AC219" s="1"/>
      <c r="AD219" s="1"/>
      <c r="AE219" s="6" t="s">
        <v>221</v>
      </c>
      <c r="AF219" s="6">
        <v>0</v>
      </c>
      <c r="AG219" s="6">
        <v>0</v>
      </c>
      <c r="AH219" s="6">
        <v>0</v>
      </c>
      <c r="AI219" s="6">
        <v>0</v>
      </c>
      <c r="AJ219" s="1"/>
      <c r="AK219" s="1"/>
      <c r="AL219" s="6" t="s">
        <v>221</v>
      </c>
      <c r="AM219" s="6">
        <v>0</v>
      </c>
      <c r="AN219" s="6">
        <v>0</v>
      </c>
      <c r="AO219" s="6">
        <v>0</v>
      </c>
      <c r="AP219" s="6">
        <v>0</v>
      </c>
      <c r="AQ219" s="1"/>
      <c r="AR219" s="1"/>
      <c r="AS219" s="6" t="s">
        <v>221</v>
      </c>
      <c r="AT219" s="6">
        <v>0</v>
      </c>
      <c r="AU219" s="6">
        <v>0</v>
      </c>
      <c r="AV219" s="6">
        <v>0</v>
      </c>
      <c r="AW219" s="6">
        <v>0</v>
      </c>
      <c r="AZ219" s="6" t="s">
        <v>221</v>
      </c>
      <c r="BA219" s="6">
        <v>0</v>
      </c>
      <c r="BB219" s="6">
        <v>0</v>
      </c>
      <c r="BC219" s="6">
        <v>0</v>
      </c>
      <c r="BD219" s="6">
        <v>0</v>
      </c>
      <c r="BG219" s="6" t="s">
        <v>221</v>
      </c>
      <c r="BH219" s="6">
        <v>0</v>
      </c>
      <c r="BI219" s="6">
        <v>0</v>
      </c>
      <c r="BJ219" s="6">
        <v>0</v>
      </c>
      <c r="BK219" s="6">
        <v>0</v>
      </c>
      <c r="BN219" s="6" t="s">
        <v>221</v>
      </c>
      <c r="BO219" s="6">
        <v>0</v>
      </c>
      <c r="BP219" s="6">
        <v>0</v>
      </c>
      <c r="BQ219" s="6">
        <v>0</v>
      </c>
      <c r="BR219" s="6">
        <v>0</v>
      </c>
      <c r="BU219" s="6" t="s">
        <v>221</v>
      </c>
      <c r="BV219" s="6">
        <v>0</v>
      </c>
      <c r="BW219" s="6">
        <v>0</v>
      </c>
      <c r="BX219" s="6">
        <v>0</v>
      </c>
      <c r="BY219" s="6">
        <v>0</v>
      </c>
      <c r="CB219" s="6" t="s">
        <v>221</v>
      </c>
      <c r="CC219" s="6">
        <v>0</v>
      </c>
      <c r="CD219" s="6">
        <v>0</v>
      </c>
      <c r="CE219" s="6">
        <v>0</v>
      </c>
      <c r="CF219" s="6">
        <v>0</v>
      </c>
      <c r="CI219" s="6" t="s">
        <v>221</v>
      </c>
      <c r="CJ219" s="6">
        <v>0</v>
      </c>
      <c r="CK219" s="6">
        <v>0</v>
      </c>
      <c r="CL219" s="6">
        <v>0</v>
      </c>
      <c r="CM219" s="6">
        <v>0</v>
      </c>
      <c r="CP219" s="6" t="s">
        <v>221</v>
      </c>
      <c r="CQ219" s="6">
        <v>0</v>
      </c>
      <c r="CR219" s="6">
        <v>0</v>
      </c>
      <c r="CS219" s="6">
        <v>0</v>
      </c>
      <c r="CT219" s="6">
        <v>0</v>
      </c>
      <c r="CW219" s="6" t="s">
        <v>221</v>
      </c>
      <c r="CX219" s="6">
        <v>0</v>
      </c>
      <c r="CY219" s="6">
        <v>0</v>
      </c>
      <c r="CZ219" s="6">
        <v>0</v>
      </c>
      <c r="DA219" s="6">
        <v>0</v>
      </c>
      <c r="DD219" s="6" t="s">
        <v>221</v>
      </c>
      <c r="DE219" s="6">
        <v>0</v>
      </c>
      <c r="DF219" s="6">
        <v>0</v>
      </c>
      <c r="DG219" s="6">
        <v>0</v>
      </c>
      <c r="DH219" s="6">
        <v>0</v>
      </c>
      <c r="DK219" s="6" t="s">
        <v>221</v>
      </c>
      <c r="DL219" s="6">
        <v>0</v>
      </c>
      <c r="DM219" s="6">
        <v>0</v>
      </c>
      <c r="DN219" s="6">
        <v>0</v>
      </c>
      <c r="DO219" s="6">
        <v>0</v>
      </c>
      <c r="DR219" s="6" t="s">
        <v>221</v>
      </c>
      <c r="DS219" s="6">
        <v>0</v>
      </c>
      <c r="DT219" s="6">
        <v>0</v>
      </c>
      <c r="DU219" s="6">
        <v>0</v>
      </c>
      <c r="DV219" s="6">
        <v>0</v>
      </c>
      <c r="DY219" s="6" t="s">
        <v>221</v>
      </c>
      <c r="DZ219" s="6">
        <v>0</v>
      </c>
      <c r="EA219" s="6">
        <v>0</v>
      </c>
      <c r="EB219" s="6">
        <v>0</v>
      </c>
      <c r="EC219" s="6">
        <v>0</v>
      </c>
      <c r="EF219" s="6" t="s">
        <v>221</v>
      </c>
      <c r="EG219" s="6">
        <v>0</v>
      </c>
      <c r="EH219" s="6">
        <v>0</v>
      </c>
      <c r="EI219" s="6">
        <v>0</v>
      </c>
      <c r="EJ219" s="6">
        <v>0</v>
      </c>
      <c r="EM219" s="6" t="s">
        <v>221</v>
      </c>
      <c r="EN219" s="6">
        <v>0</v>
      </c>
      <c r="EO219" s="6">
        <v>0</v>
      </c>
      <c r="EP219" s="6">
        <v>0</v>
      </c>
      <c r="EQ219" s="6">
        <v>0</v>
      </c>
      <c r="ET219" s="6" t="s">
        <v>221</v>
      </c>
      <c r="EU219" s="6">
        <v>0</v>
      </c>
      <c r="EV219" s="6">
        <v>0</v>
      </c>
      <c r="EW219" s="6">
        <v>0</v>
      </c>
      <c r="EX219" s="6">
        <v>0</v>
      </c>
      <c r="FA219" s="6" t="s">
        <v>221</v>
      </c>
      <c r="FB219" s="6">
        <v>0</v>
      </c>
      <c r="FC219" s="6">
        <v>0</v>
      </c>
      <c r="FD219" s="6">
        <v>0</v>
      </c>
      <c r="FE219" s="6">
        <v>0</v>
      </c>
      <c r="FH219" s="6" t="s">
        <v>221</v>
      </c>
      <c r="FI219" s="6">
        <v>0</v>
      </c>
      <c r="FJ219" s="6">
        <v>0</v>
      </c>
      <c r="FK219" s="6">
        <v>0</v>
      </c>
      <c r="FL219" s="6">
        <v>0</v>
      </c>
      <c r="FO219" s="6" t="s">
        <v>221</v>
      </c>
      <c r="FP219" s="6">
        <v>0</v>
      </c>
      <c r="FQ219" s="6">
        <v>0</v>
      </c>
      <c r="FR219" s="6">
        <v>0</v>
      </c>
      <c r="FS219" s="6">
        <v>0</v>
      </c>
      <c r="FV219" s="6" t="s">
        <v>221</v>
      </c>
      <c r="FW219" s="6">
        <v>0</v>
      </c>
      <c r="FX219" s="6">
        <v>0</v>
      </c>
      <c r="FY219" s="6">
        <v>0</v>
      </c>
      <c r="FZ219" s="6">
        <v>0</v>
      </c>
      <c r="GC219" s="6" t="s">
        <v>221</v>
      </c>
      <c r="GD219" s="6">
        <v>0</v>
      </c>
      <c r="GE219" s="6">
        <v>0</v>
      </c>
      <c r="GF219" s="6">
        <v>0</v>
      </c>
      <c r="GG219" s="6">
        <v>0</v>
      </c>
      <c r="GJ219" s="58" t="s">
        <v>221</v>
      </c>
      <c r="GK219" s="58">
        <v>0</v>
      </c>
      <c r="GL219" s="58">
        <v>0</v>
      </c>
      <c r="GM219" s="58">
        <v>0</v>
      </c>
      <c r="GN219" s="58">
        <v>0</v>
      </c>
      <c r="GQ219" s="58" t="s">
        <v>221</v>
      </c>
      <c r="GR219" s="58">
        <v>0</v>
      </c>
      <c r="GS219" s="58">
        <v>0</v>
      </c>
      <c r="GT219" s="58">
        <v>0</v>
      </c>
      <c r="GU219" s="58">
        <v>0</v>
      </c>
      <c r="GX219" s="62" t="s">
        <v>221</v>
      </c>
      <c r="GY219" s="62">
        <v>0.04</v>
      </c>
      <c r="GZ219" s="62">
        <v>0.12</v>
      </c>
      <c r="HA219" s="62">
        <v>0</v>
      </c>
      <c r="HB219" s="62">
        <v>0</v>
      </c>
      <c r="HE219" s="66" t="s">
        <v>221</v>
      </c>
      <c r="HF219" s="66">
        <v>0</v>
      </c>
      <c r="HG219" s="66">
        <v>0</v>
      </c>
      <c r="HH219" s="66">
        <v>0</v>
      </c>
      <c r="HI219" s="66">
        <v>0</v>
      </c>
      <c r="HL219" s="66" t="s">
        <v>221</v>
      </c>
      <c r="HM219" s="66">
        <v>0</v>
      </c>
      <c r="HN219" s="66">
        <v>0</v>
      </c>
      <c r="HO219" s="66">
        <v>0</v>
      </c>
      <c r="HP219" s="66">
        <v>0</v>
      </c>
      <c r="HS219" s="66" t="s">
        <v>221</v>
      </c>
      <c r="HT219" s="66">
        <v>0</v>
      </c>
      <c r="HU219" s="66">
        <v>0</v>
      </c>
      <c r="HV219" s="66">
        <v>0</v>
      </c>
      <c r="HW219" s="66">
        <v>0</v>
      </c>
      <c r="HZ219" s="66" t="s">
        <v>221</v>
      </c>
      <c r="IA219" s="75">
        <v>0</v>
      </c>
      <c r="IB219" s="75">
        <v>0</v>
      </c>
      <c r="IC219" s="75">
        <v>0</v>
      </c>
      <c r="ID219" s="75">
        <v>0</v>
      </c>
      <c r="IG219" s="66" t="s">
        <v>221</v>
      </c>
      <c r="IH219" s="66">
        <v>0</v>
      </c>
      <c r="II219" s="66">
        <v>0</v>
      </c>
      <c r="IJ219" s="66">
        <v>0</v>
      </c>
      <c r="IK219" s="66">
        <v>0</v>
      </c>
      <c r="IN219" s="66" t="s">
        <v>221</v>
      </c>
      <c r="IO219" s="66">
        <v>0</v>
      </c>
      <c r="IP219" s="66">
        <v>0</v>
      </c>
      <c r="IQ219" s="66">
        <v>0</v>
      </c>
      <c r="IR219" s="66">
        <v>0</v>
      </c>
      <c r="IU219" s="66" t="s">
        <v>221</v>
      </c>
      <c r="IV219" s="66">
        <v>0</v>
      </c>
      <c r="IW219" s="66">
        <v>0</v>
      </c>
      <c r="IX219" s="66">
        <v>0</v>
      </c>
      <c r="IY219" s="66">
        <v>0</v>
      </c>
      <c r="JB219" s="66" t="s">
        <v>221</v>
      </c>
      <c r="JC219" s="76">
        <v>0</v>
      </c>
      <c r="JD219" s="76">
        <v>0</v>
      </c>
      <c r="JE219" s="76">
        <v>0</v>
      </c>
      <c r="JF219" s="76">
        <v>0</v>
      </c>
      <c r="JI219" s="66" t="s">
        <v>221</v>
      </c>
      <c r="JJ219" s="66">
        <v>0</v>
      </c>
      <c r="JK219" s="66">
        <v>0</v>
      </c>
      <c r="JL219" s="66">
        <v>0</v>
      </c>
      <c r="JM219" s="66">
        <v>0</v>
      </c>
      <c r="JP219" s="72" t="s">
        <v>221</v>
      </c>
      <c r="JQ219" s="72">
        <v>0</v>
      </c>
      <c r="JR219" s="72">
        <v>0</v>
      </c>
      <c r="JS219" s="72">
        <v>0</v>
      </c>
      <c r="JT219" s="72">
        <v>0</v>
      </c>
      <c r="JW219" s="76" t="s">
        <v>221</v>
      </c>
      <c r="JX219" s="76">
        <v>0</v>
      </c>
      <c r="JY219" s="76">
        <v>0</v>
      </c>
      <c r="JZ219" s="76">
        <v>0</v>
      </c>
      <c r="KA219" s="76">
        <v>0</v>
      </c>
      <c r="KD219" s="76" t="s">
        <v>221</v>
      </c>
      <c r="KE219" s="76">
        <v>0</v>
      </c>
      <c r="KF219" s="76">
        <v>0</v>
      </c>
      <c r="KG219" s="76">
        <v>0</v>
      </c>
      <c r="KH219" s="76">
        <v>0</v>
      </c>
      <c r="KK219" s="6" t="s">
        <v>221</v>
      </c>
      <c r="KL219" s="6">
        <v>0.04</v>
      </c>
      <c r="KM219" s="6">
        <v>0</v>
      </c>
      <c r="KN219" s="6">
        <v>0</v>
      </c>
      <c r="KO219" s="6">
        <v>0</v>
      </c>
      <c r="KR219" s="76" t="s">
        <v>221</v>
      </c>
      <c r="KS219" s="76">
        <v>0</v>
      </c>
      <c r="KT219" s="76">
        <v>0</v>
      </c>
      <c r="KU219" s="76">
        <v>0</v>
      </c>
      <c r="KV219" s="76">
        <v>0</v>
      </c>
      <c r="KY219" s="76" t="s">
        <v>221</v>
      </c>
      <c r="KZ219" s="76">
        <v>0</v>
      </c>
      <c r="LA219" s="76">
        <v>0</v>
      </c>
      <c r="LB219" s="76">
        <v>0</v>
      </c>
      <c r="LC219" s="76">
        <v>0</v>
      </c>
      <c r="LF219" s="76" t="s">
        <v>221</v>
      </c>
      <c r="LG219" s="76">
        <v>0</v>
      </c>
      <c r="LH219" s="76">
        <v>0</v>
      </c>
      <c r="LI219" s="76">
        <v>0</v>
      </c>
      <c r="LJ219" s="76">
        <v>0</v>
      </c>
      <c r="LM219" s="76" t="s">
        <v>221</v>
      </c>
      <c r="LN219" s="76">
        <v>0</v>
      </c>
      <c r="LO219" s="76">
        <v>0</v>
      </c>
      <c r="LP219" s="76">
        <v>0</v>
      </c>
      <c r="LQ219" s="76">
        <v>0</v>
      </c>
      <c r="LR219" s="76"/>
      <c r="LS219" s="76"/>
      <c r="LT219" s="76" t="s">
        <v>221</v>
      </c>
      <c r="LU219" s="76">
        <v>0</v>
      </c>
      <c r="LV219" s="76">
        <v>0</v>
      </c>
      <c r="LW219" s="76">
        <v>0</v>
      </c>
      <c r="LX219" s="76">
        <v>0</v>
      </c>
      <c r="LY219" s="76"/>
      <c r="LZ219" s="76"/>
      <c r="MA219" s="76" t="s">
        <v>221</v>
      </c>
      <c r="MB219" s="76">
        <v>0</v>
      </c>
      <c r="MC219" s="76">
        <v>0</v>
      </c>
      <c r="MD219" s="76">
        <v>0</v>
      </c>
      <c r="ME219" s="76">
        <v>0</v>
      </c>
      <c r="MH219" s="76" t="s">
        <v>221</v>
      </c>
      <c r="MI219" s="76">
        <v>0</v>
      </c>
      <c r="MJ219" s="76">
        <v>0</v>
      </c>
      <c r="MK219" s="76">
        <v>0</v>
      </c>
      <c r="ML219" s="76">
        <v>0</v>
      </c>
      <c r="MM219" s="76"/>
      <c r="MN219" s="76"/>
      <c r="MO219" s="76" t="s">
        <v>221</v>
      </c>
      <c r="MP219" s="76">
        <v>0</v>
      </c>
      <c r="MQ219" s="76">
        <v>0</v>
      </c>
      <c r="MR219" s="76">
        <v>0</v>
      </c>
      <c r="MS219" s="76">
        <v>0</v>
      </c>
    </row>
    <row r="220" spans="1:357" x14ac:dyDescent="0.25">
      <c r="A220" s="1">
        <v>10.750000000000025</v>
      </c>
      <c r="B220" s="1">
        <v>10.800000000000026</v>
      </c>
      <c r="C220" s="1" t="s">
        <v>222</v>
      </c>
      <c r="D220" s="1">
        <v>1.21</v>
      </c>
      <c r="E220" s="1">
        <v>0.17</v>
      </c>
      <c r="F220" s="1">
        <v>2.44</v>
      </c>
      <c r="G220" s="1">
        <v>0</v>
      </c>
      <c r="H220" s="1"/>
      <c r="I220" s="1"/>
      <c r="J220" s="1" t="s">
        <v>222</v>
      </c>
      <c r="K220" s="1">
        <v>2.2400000000000002</v>
      </c>
      <c r="L220" s="1">
        <v>0.65</v>
      </c>
      <c r="M220" s="1">
        <v>4.09</v>
      </c>
      <c r="N220" s="1">
        <v>0</v>
      </c>
      <c r="O220" s="1"/>
      <c r="P220" s="1"/>
      <c r="Q220" s="1" t="s">
        <v>222</v>
      </c>
      <c r="R220" s="1">
        <v>1.52</v>
      </c>
      <c r="S220" s="1">
        <v>0.38</v>
      </c>
      <c r="T220" s="1">
        <v>2.66</v>
      </c>
      <c r="U220" s="1">
        <v>0</v>
      </c>
      <c r="V220" s="1"/>
      <c r="W220" s="1"/>
      <c r="X220" s="1" t="s">
        <v>222</v>
      </c>
      <c r="Y220" s="1">
        <v>2.73</v>
      </c>
      <c r="Z220" s="1">
        <v>1.2</v>
      </c>
      <c r="AA220" s="1">
        <v>4.18</v>
      </c>
      <c r="AB220" s="1">
        <v>0</v>
      </c>
      <c r="AC220" s="1"/>
      <c r="AD220" s="1"/>
      <c r="AE220" s="6" t="s">
        <v>222</v>
      </c>
      <c r="AF220" s="6">
        <v>0.46</v>
      </c>
      <c r="AG220" s="6">
        <v>0.31</v>
      </c>
      <c r="AH220" s="6">
        <v>0.59</v>
      </c>
      <c r="AI220" s="6">
        <v>0</v>
      </c>
      <c r="AJ220" s="1"/>
      <c r="AK220" s="1"/>
      <c r="AL220" s="6" t="s">
        <v>222</v>
      </c>
      <c r="AM220" s="6">
        <v>1.05</v>
      </c>
      <c r="AN220" s="6">
        <v>0</v>
      </c>
      <c r="AO220" s="6">
        <v>2.06</v>
      </c>
      <c r="AP220" s="6">
        <v>0</v>
      </c>
      <c r="AQ220" s="1"/>
      <c r="AR220" s="1"/>
      <c r="AS220" s="6" t="s">
        <v>222</v>
      </c>
      <c r="AT220" s="6">
        <v>1.1100000000000001</v>
      </c>
      <c r="AU220" s="6">
        <v>0</v>
      </c>
      <c r="AV220" s="6">
        <v>2.27</v>
      </c>
      <c r="AW220" s="6">
        <v>0</v>
      </c>
      <c r="AZ220" s="6" t="s">
        <v>222</v>
      </c>
      <c r="BA220" s="6">
        <v>2.44</v>
      </c>
      <c r="BB220" s="6">
        <v>0.26</v>
      </c>
      <c r="BC220" s="6">
        <v>4.67</v>
      </c>
      <c r="BD220" s="6">
        <v>0</v>
      </c>
      <c r="BG220" s="6" t="s">
        <v>222</v>
      </c>
      <c r="BH220" s="6">
        <v>1.8</v>
      </c>
      <c r="BI220" s="6">
        <v>0.44</v>
      </c>
      <c r="BJ220" s="6">
        <v>3.1</v>
      </c>
      <c r="BK220" s="6">
        <v>0</v>
      </c>
      <c r="BN220" s="6" t="s">
        <v>222</v>
      </c>
      <c r="BO220" s="6">
        <v>2.31</v>
      </c>
      <c r="BP220" s="6">
        <v>0.63</v>
      </c>
      <c r="BQ220" s="6">
        <v>4.26</v>
      </c>
      <c r="BR220" s="6">
        <v>0</v>
      </c>
      <c r="BU220" s="6" t="s">
        <v>222</v>
      </c>
      <c r="BV220" s="6">
        <v>2.29</v>
      </c>
      <c r="BW220" s="6">
        <v>1.78</v>
      </c>
      <c r="BX220" s="6">
        <v>3.35</v>
      </c>
      <c r="BY220" s="6">
        <v>0</v>
      </c>
      <c r="CB220" s="6" t="s">
        <v>222</v>
      </c>
      <c r="CC220" s="6">
        <v>1.7</v>
      </c>
      <c r="CD220" s="6">
        <v>0.37</v>
      </c>
      <c r="CE220" s="6">
        <v>3.12</v>
      </c>
      <c r="CF220" s="6">
        <v>0</v>
      </c>
      <c r="CI220" s="6" t="s">
        <v>222</v>
      </c>
      <c r="CJ220" s="6">
        <v>1.85</v>
      </c>
      <c r="CK220" s="6">
        <v>0</v>
      </c>
      <c r="CL220" s="6">
        <v>3.79</v>
      </c>
      <c r="CM220" s="6">
        <v>0</v>
      </c>
      <c r="CP220" s="6" t="s">
        <v>222</v>
      </c>
      <c r="CQ220" s="6">
        <v>2.13</v>
      </c>
      <c r="CR220" s="6">
        <v>0.47</v>
      </c>
      <c r="CS220" s="6">
        <v>3.94</v>
      </c>
      <c r="CT220" s="6">
        <v>0</v>
      </c>
      <c r="CW220" s="6" t="s">
        <v>222</v>
      </c>
      <c r="CX220" s="6">
        <v>2.74</v>
      </c>
      <c r="CY220" s="6">
        <v>0.32</v>
      </c>
      <c r="CZ220" s="6">
        <v>4.8499999999999996</v>
      </c>
      <c r="DA220" s="6">
        <v>0</v>
      </c>
      <c r="DD220" s="6" t="s">
        <v>222</v>
      </c>
      <c r="DE220" s="6">
        <v>2.29</v>
      </c>
      <c r="DF220" s="6">
        <v>0.9</v>
      </c>
      <c r="DG220" s="6">
        <v>3.78</v>
      </c>
      <c r="DH220" s="6">
        <v>0</v>
      </c>
      <c r="DK220" s="6" t="s">
        <v>222</v>
      </c>
      <c r="DL220" s="6">
        <v>2.4700000000000002</v>
      </c>
      <c r="DM220" s="6">
        <v>0.33</v>
      </c>
      <c r="DN220" s="6">
        <v>4.45</v>
      </c>
      <c r="DO220" s="6">
        <v>0</v>
      </c>
      <c r="DR220" s="6" t="s">
        <v>222</v>
      </c>
      <c r="DS220" s="6">
        <v>2.56</v>
      </c>
      <c r="DT220" s="6">
        <v>0.1</v>
      </c>
      <c r="DU220" s="6">
        <v>4.7300000000000004</v>
      </c>
      <c r="DV220" s="6">
        <v>0</v>
      </c>
      <c r="DY220" s="6" t="s">
        <v>222</v>
      </c>
      <c r="DZ220" s="6">
        <v>1.85</v>
      </c>
      <c r="EA220" s="6">
        <v>0.55000000000000004</v>
      </c>
      <c r="EB220" s="6">
        <v>3.46</v>
      </c>
      <c r="EC220" s="6">
        <v>0</v>
      </c>
      <c r="EF220" s="6" t="s">
        <v>222</v>
      </c>
      <c r="EG220" s="6">
        <v>1.59</v>
      </c>
      <c r="EH220" s="6">
        <v>0</v>
      </c>
      <c r="EI220" s="6">
        <v>3.22</v>
      </c>
      <c r="EJ220" s="6">
        <v>0</v>
      </c>
      <c r="EM220" s="6" t="s">
        <v>222</v>
      </c>
      <c r="EN220" s="6">
        <v>2.0699999999999998</v>
      </c>
      <c r="EO220" s="6">
        <v>1.28</v>
      </c>
      <c r="EP220" s="6">
        <v>2.88</v>
      </c>
      <c r="EQ220" s="6">
        <v>0</v>
      </c>
      <c r="ET220" s="6" t="s">
        <v>222</v>
      </c>
      <c r="EU220" s="6">
        <v>2.29</v>
      </c>
      <c r="EV220" s="6">
        <v>0</v>
      </c>
      <c r="EW220" s="6">
        <v>4.34</v>
      </c>
      <c r="EX220" s="6">
        <v>0</v>
      </c>
      <c r="FA220" s="6" t="s">
        <v>222</v>
      </c>
      <c r="FB220" s="6">
        <v>1.77</v>
      </c>
      <c r="FC220" s="6">
        <v>0.21</v>
      </c>
      <c r="FD220" s="6">
        <v>3.37</v>
      </c>
      <c r="FE220" s="6">
        <v>0</v>
      </c>
      <c r="FH220" s="6" t="s">
        <v>222</v>
      </c>
      <c r="FI220" s="6">
        <v>2.5299999999999998</v>
      </c>
      <c r="FJ220" s="6">
        <v>0.47</v>
      </c>
      <c r="FK220" s="6">
        <v>4.49</v>
      </c>
      <c r="FL220" s="6">
        <v>0</v>
      </c>
      <c r="FO220" s="6" t="s">
        <v>222</v>
      </c>
      <c r="FP220" s="6">
        <v>1.88</v>
      </c>
      <c r="FQ220" s="6">
        <v>1.03</v>
      </c>
      <c r="FR220" s="6">
        <v>2.94</v>
      </c>
      <c r="FS220" s="6">
        <v>0</v>
      </c>
      <c r="FV220" s="6" t="s">
        <v>222</v>
      </c>
      <c r="FW220" s="6">
        <v>2.29</v>
      </c>
      <c r="FX220" s="6">
        <v>1.3</v>
      </c>
      <c r="FY220" s="6">
        <v>3.29</v>
      </c>
      <c r="FZ220" s="6">
        <v>0</v>
      </c>
      <c r="GC220" s="6" t="s">
        <v>222</v>
      </c>
      <c r="GD220" s="6">
        <v>1.98</v>
      </c>
      <c r="GE220" s="6">
        <v>0.44</v>
      </c>
      <c r="GF220" s="6">
        <v>3.12</v>
      </c>
      <c r="GG220" s="6">
        <v>0</v>
      </c>
      <c r="GJ220" s="58" t="s">
        <v>222</v>
      </c>
      <c r="GK220" s="58">
        <v>2.62</v>
      </c>
      <c r="GL220" s="58">
        <v>0.53</v>
      </c>
      <c r="GM220" s="58">
        <v>4.53</v>
      </c>
      <c r="GN220" s="58">
        <v>0</v>
      </c>
      <c r="GQ220" s="58" t="s">
        <v>222</v>
      </c>
      <c r="GR220" s="58">
        <v>2.54</v>
      </c>
      <c r="GS220" s="58">
        <v>1.19</v>
      </c>
      <c r="GT220" s="58">
        <v>4.17</v>
      </c>
      <c r="GU220" s="58">
        <v>0</v>
      </c>
      <c r="GX220" s="62" t="s">
        <v>222</v>
      </c>
      <c r="GY220" s="62">
        <v>2.15</v>
      </c>
      <c r="GZ220" s="62">
        <v>0.66</v>
      </c>
      <c r="HA220" s="62">
        <v>3.69</v>
      </c>
      <c r="HB220" s="62">
        <v>0</v>
      </c>
      <c r="HE220" s="66" t="s">
        <v>222</v>
      </c>
      <c r="HF220" s="66">
        <v>2.35</v>
      </c>
      <c r="HG220" s="66">
        <v>0.15</v>
      </c>
      <c r="HH220" s="66">
        <v>4.1399999999999997</v>
      </c>
      <c r="HI220" s="66">
        <v>0</v>
      </c>
      <c r="HL220" s="66" t="s">
        <v>222</v>
      </c>
      <c r="HM220" s="66">
        <v>3.03</v>
      </c>
      <c r="HN220" s="66">
        <v>3.22</v>
      </c>
      <c r="HO220" s="66">
        <v>3.96</v>
      </c>
      <c r="HP220" s="66">
        <v>0</v>
      </c>
      <c r="HS220" s="66" t="s">
        <v>222</v>
      </c>
      <c r="HT220" s="66">
        <v>2.75</v>
      </c>
      <c r="HU220" s="66">
        <v>2.23</v>
      </c>
      <c r="HV220" s="66">
        <v>3.71</v>
      </c>
      <c r="HW220" s="66">
        <v>0.37</v>
      </c>
      <c r="HZ220" s="66" t="s">
        <v>222</v>
      </c>
      <c r="IA220" s="75">
        <v>2.2599999999999998</v>
      </c>
      <c r="IB220" s="75">
        <v>1.45</v>
      </c>
      <c r="IC220" s="75">
        <v>3.28</v>
      </c>
      <c r="ID220" s="75">
        <v>0.51</v>
      </c>
      <c r="IG220" s="66" t="s">
        <v>222</v>
      </c>
      <c r="IH220" s="66">
        <v>2.6</v>
      </c>
      <c r="II220" s="66">
        <v>0.75</v>
      </c>
      <c r="IJ220" s="66">
        <v>3.98</v>
      </c>
      <c r="IK220" s="66">
        <v>0.3</v>
      </c>
      <c r="IN220" s="66" t="s">
        <v>222</v>
      </c>
      <c r="IO220" s="66">
        <v>2.82</v>
      </c>
      <c r="IP220" s="66">
        <v>0.96</v>
      </c>
      <c r="IQ220" s="66">
        <v>4.3099999999999996</v>
      </c>
      <c r="IR220" s="66">
        <v>0.79</v>
      </c>
      <c r="IU220" s="66" t="s">
        <v>222</v>
      </c>
      <c r="IV220" s="66">
        <v>2.23</v>
      </c>
      <c r="IW220" s="66">
        <v>0.3</v>
      </c>
      <c r="IX220" s="66">
        <v>4.01</v>
      </c>
      <c r="IY220" s="66">
        <v>0</v>
      </c>
      <c r="JB220" s="66" t="s">
        <v>222</v>
      </c>
      <c r="JC220" s="76">
        <v>1.59</v>
      </c>
      <c r="JD220" s="76">
        <v>0.33</v>
      </c>
      <c r="JE220" s="76">
        <v>2.77</v>
      </c>
      <c r="JF220" s="76">
        <v>0</v>
      </c>
      <c r="JI220" s="66" t="s">
        <v>222</v>
      </c>
      <c r="JJ220" s="66">
        <v>2.62</v>
      </c>
      <c r="JK220" s="66">
        <v>1.46</v>
      </c>
      <c r="JL220" s="66">
        <v>3.76</v>
      </c>
      <c r="JM220" s="66">
        <v>0</v>
      </c>
      <c r="JP220" s="72" t="s">
        <v>222</v>
      </c>
      <c r="JQ220" s="72">
        <v>3.14</v>
      </c>
      <c r="JR220" s="72">
        <v>1.64</v>
      </c>
      <c r="JS220" s="72">
        <v>4.9000000000000004</v>
      </c>
      <c r="JT220" s="72">
        <v>0</v>
      </c>
      <c r="JW220" s="76" t="s">
        <v>222</v>
      </c>
      <c r="JX220" s="76">
        <v>2.9</v>
      </c>
      <c r="JY220" s="76">
        <v>0.56000000000000005</v>
      </c>
      <c r="JZ220" s="76">
        <v>5.25</v>
      </c>
      <c r="KA220" s="76">
        <v>0</v>
      </c>
      <c r="KD220" s="76" t="s">
        <v>222</v>
      </c>
      <c r="KE220" s="76">
        <v>2.68</v>
      </c>
      <c r="KF220" s="76">
        <v>0.64</v>
      </c>
      <c r="KG220" s="76">
        <v>5.04</v>
      </c>
      <c r="KH220" s="76">
        <v>0</v>
      </c>
      <c r="KK220" s="6" t="s">
        <v>222</v>
      </c>
      <c r="KL220" s="6">
        <v>2.37</v>
      </c>
      <c r="KM220" s="6">
        <v>1.24</v>
      </c>
      <c r="KN220" s="6">
        <v>4.0199999999999996</v>
      </c>
      <c r="KO220" s="6">
        <v>0</v>
      </c>
      <c r="KR220" s="76" t="s">
        <v>222</v>
      </c>
      <c r="KS220" s="76">
        <v>2.59</v>
      </c>
      <c r="KT220" s="76">
        <v>0.81</v>
      </c>
      <c r="KU220" s="76">
        <v>4.6100000000000003</v>
      </c>
      <c r="KV220" s="76">
        <v>0</v>
      </c>
      <c r="KY220" s="76" t="s">
        <v>222</v>
      </c>
      <c r="KZ220" s="76">
        <v>2.39</v>
      </c>
      <c r="LA220" s="76">
        <v>0.57999999999999996</v>
      </c>
      <c r="LB220" s="76">
        <v>4.3099999999999996</v>
      </c>
      <c r="LC220" s="76">
        <v>0</v>
      </c>
      <c r="LF220" s="76" t="s">
        <v>222</v>
      </c>
      <c r="LG220" s="76">
        <v>2.76</v>
      </c>
      <c r="LH220" s="76">
        <v>1.93</v>
      </c>
      <c r="LI220" s="76">
        <v>4.32</v>
      </c>
      <c r="LJ220" s="76">
        <v>0</v>
      </c>
      <c r="LM220" s="76" t="s">
        <v>222</v>
      </c>
      <c r="LN220" s="76">
        <v>3.9</v>
      </c>
      <c r="LO220" s="76">
        <v>2.88</v>
      </c>
      <c r="LP220" s="76">
        <v>4.46</v>
      </c>
      <c r="LQ220" s="76">
        <v>0.82</v>
      </c>
      <c r="LR220" s="76"/>
      <c r="LS220" s="76"/>
      <c r="LT220" s="76" t="s">
        <v>222</v>
      </c>
      <c r="LU220" s="76">
        <v>3.65</v>
      </c>
      <c r="LV220" s="76">
        <v>1.1499999999999999</v>
      </c>
      <c r="LW220" s="76">
        <v>5.97</v>
      </c>
      <c r="LX220" s="76">
        <v>0</v>
      </c>
      <c r="LY220" s="76"/>
      <c r="LZ220" s="76"/>
      <c r="MA220" s="76" t="s">
        <v>222</v>
      </c>
      <c r="MB220" s="76">
        <v>4.3600000000000003</v>
      </c>
      <c r="MC220" s="76">
        <v>1.95</v>
      </c>
      <c r="MD220" s="76">
        <v>7.13</v>
      </c>
      <c r="ME220" s="76">
        <v>0</v>
      </c>
      <c r="MH220" s="76" t="s">
        <v>222</v>
      </c>
      <c r="MI220" s="76">
        <v>2.57</v>
      </c>
      <c r="MJ220" s="76">
        <v>0.62</v>
      </c>
      <c r="MK220" s="76">
        <v>4.3099999999999996</v>
      </c>
      <c r="ML220" s="76">
        <v>0</v>
      </c>
      <c r="MM220" s="76"/>
      <c r="MN220" s="76"/>
      <c r="MO220" s="76" t="s">
        <v>222</v>
      </c>
      <c r="MP220" s="76">
        <v>1.85</v>
      </c>
      <c r="MQ220" s="76">
        <v>1.31</v>
      </c>
      <c r="MR220" s="76">
        <v>2.9</v>
      </c>
      <c r="MS220" s="76">
        <v>0</v>
      </c>
    </row>
    <row r="221" spans="1:357" x14ac:dyDescent="0.25">
      <c r="A221" s="1">
        <v>10.800000000000026</v>
      </c>
      <c r="B221" s="1">
        <v>10.850000000000026</v>
      </c>
      <c r="C221" s="1" t="s">
        <v>223</v>
      </c>
      <c r="D221" s="1">
        <v>0</v>
      </c>
      <c r="E221" s="1">
        <v>0</v>
      </c>
      <c r="F221" s="1">
        <v>0</v>
      </c>
      <c r="G221" s="1">
        <v>0</v>
      </c>
      <c r="H221" s="1"/>
      <c r="I221" s="1"/>
      <c r="J221" s="1" t="s">
        <v>223</v>
      </c>
      <c r="K221" s="1">
        <v>0</v>
      </c>
      <c r="L221" s="1">
        <v>0</v>
      </c>
      <c r="M221" s="1">
        <v>0</v>
      </c>
      <c r="N221" s="1">
        <v>0</v>
      </c>
      <c r="O221" s="1"/>
      <c r="P221" s="1"/>
      <c r="Q221" s="1" t="s">
        <v>223</v>
      </c>
      <c r="R221" s="1">
        <v>0</v>
      </c>
      <c r="S221" s="1">
        <v>0</v>
      </c>
      <c r="T221" s="1">
        <v>0</v>
      </c>
      <c r="U221" s="1">
        <v>0</v>
      </c>
      <c r="V221" s="1"/>
      <c r="W221" s="1"/>
      <c r="X221" s="1" t="s">
        <v>223</v>
      </c>
      <c r="Y221" s="1">
        <v>0</v>
      </c>
      <c r="Z221" s="1">
        <v>0</v>
      </c>
      <c r="AA221" s="1">
        <v>0</v>
      </c>
      <c r="AB221" s="1">
        <v>0</v>
      </c>
      <c r="AC221" s="1"/>
      <c r="AD221" s="1"/>
      <c r="AE221" s="6" t="s">
        <v>223</v>
      </c>
      <c r="AF221" s="6">
        <v>0</v>
      </c>
      <c r="AG221" s="6">
        <v>0</v>
      </c>
      <c r="AH221" s="6">
        <v>0</v>
      </c>
      <c r="AI221" s="6">
        <v>0</v>
      </c>
      <c r="AJ221" s="1"/>
      <c r="AK221" s="1"/>
      <c r="AL221" s="6" t="s">
        <v>223</v>
      </c>
      <c r="AM221" s="6">
        <v>0</v>
      </c>
      <c r="AN221" s="6">
        <v>0</v>
      </c>
      <c r="AO221" s="6">
        <v>0</v>
      </c>
      <c r="AP221" s="6">
        <v>0</v>
      </c>
      <c r="AQ221" s="1"/>
      <c r="AR221" s="1"/>
      <c r="AS221" s="6" t="s">
        <v>223</v>
      </c>
      <c r="AT221" s="6">
        <v>0</v>
      </c>
      <c r="AU221" s="6">
        <v>0</v>
      </c>
      <c r="AV221" s="6">
        <v>0</v>
      </c>
      <c r="AW221" s="6">
        <v>0</v>
      </c>
      <c r="AZ221" s="6" t="s">
        <v>223</v>
      </c>
      <c r="BA221" s="6">
        <v>0</v>
      </c>
      <c r="BB221" s="6">
        <v>0</v>
      </c>
      <c r="BC221" s="6">
        <v>0</v>
      </c>
      <c r="BD221" s="6">
        <v>0</v>
      </c>
      <c r="BG221" s="6" t="s">
        <v>223</v>
      </c>
      <c r="BH221" s="6">
        <v>0</v>
      </c>
      <c r="BI221" s="6">
        <v>0</v>
      </c>
      <c r="BJ221" s="6">
        <v>0</v>
      </c>
      <c r="BK221" s="6">
        <v>0</v>
      </c>
      <c r="BN221" s="6" t="s">
        <v>223</v>
      </c>
      <c r="BO221" s="6">
        <v>0</v>
      </c>
      <c r="BP221" s="6">
        <v>0</v>
      </c>
      <c r="BQ221" s="6">
        <v>0</v>
      </c>
      <c r="BR221" s="6">
        <v>0</v>
      </c>
      <c r="BU221" s="6" t="s">
        <v>223</v>
      </c>
      <c r="BV221" s="6">
        <v>0</v>
      </c>
      <c r="BW221" s="6">
        <v>0</v>
      </c>
      <c r="BX221" s="6">
        <v>0</v>
      </c>
      <c r="BY221" s="6">
        <v>0</v>
      </c>
      <c r="CB221" s="6" t="s">
        <v>223</v>
      </c>
      <c r="CC221" s="6">
        <v>0</v>
      </c>
      <c r="CD221" s="6">
        <v>0</v>
      </c>
      <c r="CE221" s="6">
        <v>0</v>
      </c>
      <c r="CF221" s="6">
        <v>0</v>
      </c>
      <c r="CI221" s="6" t="s">
        <v>223</v>
      </c>
      <c r="CJ221" s="6">
        <v>0</v>
      </c>
      <c r="CK221" s="6">
        <v>0</v>
      </c>
      <c r="CL221" s="6">
        <v>0</v>
      </c>
      <c r="CM221" s="6">
        <v>0</v>
      </c>
      <c r="CP221" s="6" t="s">
        <v>223</v>
      </c>
      <c r="CQ221" s="6">
        <v>0</v>
      </c>
      <c r="CR221" s="6">
        <v>0</v>
      </c>
      <c r="CS221" s="6">
        <v>0</v>
      </c>
      <c r="CT221" s="6">
        <v>0</v>
      </c>
      <c r="CW221" s="6" t="s">
        <v>223</v>
      </c>
      <c r="CX221" s="6">
        <v>0</v>
      </c>
      <c r="CY221" s="6">
        <v>0</v>
      </c>
      <c r="CZ221" s="6">
        <v>0</v>
      </c>
      <c r="DA221" s="6">
        <v>0</v>
      </c>
      <c r="DD221" s="6" t="s">
        <v>223</v>
      </c>
      <c r="DE221" s="6">
        <v>0</v>
      </c>
      <c r="DF221" s="6">
        <v>0</v>
      </c>
      <c r="DG221" s="6">
        <v>0</v>
      </c>
      <c r="DH221" s="6">
        <v>0</v>
      </c>
      <c r="DK221" s="6" t="s">
        <v>223</v>
      </c>
      <c r="DL221" s="6">
        <v>0</v>
      </c>
      <c r="DM221" s="6">
        <v>0</v>
      </c>
      <c r="DN221" s="6">
        <v>0</v>
      </c>
      <c r="DO221" s="6">
        <v>0</v>
      </c>
      <c r="DR221" s="6" t="s">
        <v>223</v>
      </c>
      <c r="DS221" s="6">
        <v>0</v>
      </c>
      <c r="DT221" s="6">
        <v>0</v>
      </c>
      <c r="DU221" s="6">
        <v>0</v>
      </c>
      <c r="DV221" s="6">
        <v>0</v>
      </c>
      <c r="DY221" s="6" t="s">
        <v>223</v>
      </c>
      <c r="DZ221" s="6">
        <v>0</v>
      </c>
      <c r="EA221" s="6">
        <v>0</v>
      </c>
      <c r="EB221" s="6">
        <v>0</v>
      </c>
      <c r="EC221" s="6">
        <v>0</v>
      </c>
      <c r="EF221" s="6" t="s">
        <v>223</v>
      </c>
      <c r="EG221" s="6">
        <v>0</v>
      </c>
      <c r="EH221" s="6">
        <v>0</v>
      </c>
      <c r="EI221" s="6">
        <v>0</v>
      </c>
      <c r="EJ221" s="6">
        <v>0</v>
      </c>
      <c r="EM221" s="6" t="s">
        <v>223</v>
      </c>
      <c r="EN221" s="6">
        <v>0</v>
      </c>
      <c r="EO221" s="6">
        <v>0</v>
      </c>
      <c r="EP221" s="6">
        <v>0</v>
      </c>
      <c r="EQ221" s="6">
        <v>0</v>
      </c>
      <c r="ET221" s="6" t="s">
        <v>223</v>
      </c>
      <c r="EU221" s="6">
        <v>0</v>
      </c>
      <c r="EV221" s="6">
        <v>0</v>
      </c>
      <c r="EW221" s="6">
        <v>0</v>
      </c>
      <c r="EX221" s="6">
        <v>0</v>
      </c>
      <c r="FA221" s="6" t="s">
        <v>223</v>
      </c>
      <c r="FB221" s="6">
        <v>0</v>
      </c>
      <c r="FC221" s="6">
        <v>0</v>
      </c>
      <c r="FD221" s="6">
        <v>0</v>
      </c>
      <c r="FE221" s="6">
        <v>0</v>
      </c>
      <c r="FH221" s="6" t="s">
        <v>223</v>
      </c>
      <c r="FI221" s="6">
        <v>0</v>
      </c>
      <c r="FJ221" s="6">
        <v>0</v>
      </c>
      <c r="FK221" s="6">
        <v>0</v>
      </c>
      <c r="FL221" s="6">
        <v>0</v>
      </c>
      <c r="FO221" s="6" t="s">
        <v>223</v>
      </c>
      <c r="FP221" s="6">
        <v>0</v>
      </c>
      <c r="FQ221" s="6">
        <v>0</v>
      </c>
      <c r="FR221" s="6">
        <v>0</v>
      </c>
      <c r="FS221" s="6">
        <v>0</v>
      </c>
      <c r="FV221" s="6" t="s">
        <v>223</v>
      </c>
      <c r="FW221" s="6">
        <v>0</v>
      </c>
      <c r="FX221" s="6">
        <v>0</v>
      </c>
      <c r="FY221" s="6">
        <v>0</v>
      </c>
      <c r="FZ221" s="6">
        <v>0</v>
      </c>
      <c r="GC221" s="6" t="s">
        <v>223</v>
      </c>
      <c r="GD221" s="6">
        <v>0.24</v>
      </c>
      <c r="GE221" s="6">
        <v>0</v>
      </c>
      <c r="GF221" s="6">
        <v>0.42</v>
      </c>
      <c r="GG221" s="6">
        <v>0</v>
      </c>
      <c r="GJ221" s="58" t="s">
        <v>223</v>
      </c>
      <c r="GK221" s="58">
        <v>0</v>
      </c>
      <c r="GL221" s="58">
        <v>0</v>
      </c>
      <c r="GM221" s="58">
        <v>0</v>
      </c>
      <c r="GN221" s="58">
        <v>0</v>
      </c>
      <c r="GQ221" s="58" t="s">
        <v>223</v>
      </c>
      <c r="GR221" s="58">
        <v>0</v>
      </c>
      <c r="GS221" s="58">
        <v>0</v>
      </c>
      <c r="GT221" s="58">
        <v>0</v>
      </c>
      <c r="GU221" s="58">
        <v>0</v>
      </c>
      <c r="GX221" s="62" t="s">
        <v>223</v>
      </c>
      <c r="GY221" s="62">
        <v>0</v>
      </c>
      <c r="GZ221" s="62">
        <v>0</v>
      </c>
      <c r="HA221" s="62">
        <v>0</v>
      </c>
      <c r="HB221" s="62">
        <v>0</v>
      </c>
      <c r="HE221" s="66" t="s">
        <v>223</v>
      </c>
      <c r="HF221" s="66">
        <v>0.11</v>
      </c>
      <c r="HG221" s="66">
        <v>0</v>
      </c>
      <c r="HH221" s="66">
        <v>0</v>
      </c>
      <c r="HI221" s="66">
        <v>0</v>
      </c>
      <c r="HL221" s="66" t="s">
        <v>223</v>
      </c>
      <c r="HM221" s="66">
        <v>0</v>
      </c>
      <c r="HN221" s="66">
        <v>0</v>
      </c>
      <c r="HO221" s="66">
        <v>0</v>
      </c>
      <c r="HP221" s="66">
        <v>0</v>
      </c>
      <c r="HS221" s="66" t="s">
        <v>223</v>
      </c>
      <c r="HT221" s="66">
        <v>0</v>
      </c>
      <c r="HU221" s="66">
        <v>0</v>
      </c>
      <c r="HV221" s="66">
        <v>0</v>
      </c>
      <c r="HW221" s="66">
        <v>0</v>
      </c>
      <c r="HZ221" s="66" t="s">
        <v>223</v>
      </c>
      <c r="IA221" s="75">
        <v>0</v>
      </c>
      <c r="IB221" s="75">
        <v>0</v>
      </c>
      <c r="IC221" s="75">
        <v>0</v>
      </c>
      <c r="ID221" s="75">
        <v>0</v>
      </c>
      <c r="IG221" s="66" t="s">
        <v>223</v>
      </c>
      <c r="IH221" s="66">
        <v>0</v>
      </c>
      <c r="II221" s="66">
        <v>0</v>
      </c>
      <c r="IJ221" s="66">
        <v>0</v>
      </c>
      <c r="IK221" s="66">
        <v>0</v>
      </c>
      <c r="IN221" s="66" t="s">
        <v>223</v>
      </c>
      <c r="IO221" s="66">
        <v>0</v>
      </c>
      <c r="IP221" s="66">
        <v>0</v>
      </c>
      <c r="IQ221" s="66">
        <v>0</v>
      </c>
      <c r="IR221" s="66">
        <v>0</v>
      </c>
      <c r="IU221" s="66" t="s">
        <v>223</v>
      </c>
      <c r="IV221" s="66">
        <v>0.04</v>
      </c>
      <c r="IW221" s="66">
        <v>0.15</v>
      </c>
      <c r="IX221" s="66">
        <v>0</v>
      </c>
      <c r="IY221" s="66">
        <v>0</v>
      </c>
      <c r="JB221" s="66" t="s">
        <v>223</v>
      </c>
      <c r="JC221" s="76">
        <v>0</v>
      </c>
      <c r="JD221" s="76">
        <v>0</v>
      </c>
      <c r="JE221" s="76">
        <v>0</v>
      </c>
      <c r="JF221" s="76">
        <v>0</v>
      </c>
      <c r="JI221" s="66" t="s">
        <v>223</v>
      </c>
      <c r="JJ221" s="66">
        <v>0.09</v>
      </c>
      <c r="JK221" s="66">
        <v>0</v>
      </c>
      <c r="JL221" s="66">
        <v>0.17</v>
      </c>
      <c r="JM221" s="66">
        <v>0</v>
      </c>
      <c r="JP221" s="72" t="s">
        <v>223</v>
      </c>
      <c r="JQ221" s="72">
        <v>0</v>
      </c>
      <c r="JR221" s="72">
        <v>0</v>
      </c>
      <c r="JS221" s="72">
        <v>0</v>
      </c>
      <c r="JT221" s="72">
        <v>0</v>
      </c>
      <c r="JW221" s="76" t="s">
        <v>223</v>
      </c>
      <c r="JX221" s="76">
        <v>0</v>
      </c>
      <c r="JY221" s="76">
        <v>0</v>
      </c>
      <c r="JZ221" s="76">
        <v>0</v>
      </c>
      <c r="KA221" s="76">
        <v>0</v>
      </c>
      <c r="KD221" s="76" t="s">
        <v>223</v>
      </c>
      <c r="KE221" s="76">
        <v>0</v>
      </c>
      <c r="KF221" s="76">
        <v>0</v>
      </c>
      <c r="KG221" s="76">
        <v>0</v>
      </c>
      <c r="KH221" s="76">
        <v>0</v>
      </c>
      <c r="KK221" s="6" t="s">
        <v>223</v>
      </c>
      <c r="KL221" s="6">
        <v>0</v>
      </c>
      <c r="KM221" s="6">
        <v>0</v>
      </c>
      <c r="KN221" s="6">
        <v>0</v>
      </c>
      <c r="KO221" s="6">
        <v>0</v>
      </c>
      <c r="KR221" s="76" t="s">
        <v>223</v>
      </c>
      <c r="KS221" s="76">
        <v>0.06</v>
      </c>
      <c r="KT221" s="76">
        <v>0</v>
      </c>
      <c r="KU221" s="76">
        <v>0</v>
      </c>
      <c r="KV221" s="76">
        <v>0</v>
      </c>
      <c r="KY221" s="76" t="s">
        <v>223</v>
      </c>
      <c r="KZ221" s="76">
        <v>0</v>
      </c>
      <c r="LA221" s="76">
        <v>0</v>
      </c>
      <c r="LB221" s="76">
        <v>0</v>
      </c>
      <c r="LC221" s="76">
        <v>0</v>
      </c>
      <c r="LF221" s="76" t="s">
        <v>223</v>
      </c>
      <c r="LG221" s="76">
        <v>0.05</v>
      </c>
      <c r="LH221" s="76">
        <v>0.18</v>
      </c>
      <c r="LI221" s="76">
        <v>0</v>
      </c>
      <c r="LJ221" s="76">
        <v>0</v>
      </c>
      <c r="LM221" s="76" t="s">
        <v>223</v>
      </c>
      <c r="LN221" s="76">
        <v>0</v>
      </c>
      <c r="LO221" s="76">
        <v>0</v>
      </c>
      <c r="LP221" s="76">
        <v>0</v>
      </c>
      <c r="LQ221" s="76">
        <v>0</v>
      </c>
      <c r="LR221" s="76"/>
      <c r="LS221" s="76"/>
      <c r="LT221" s="76" t="s">
        <v>223</v>
      </c>
      <c r="LU221" s="76">
        <v>0.11</v>
      </c>
      <c r="LV221" s="76">
        <v>0</v>
      </c>
      <c r="LW221" s="76">
        <v>0.21</v>
      </c>
      <c r="LX221" s="76">
        <v>0</v>
      </c>
      <c r="LY221" s="76"/>
      <c r="LZ221" s="76"/>
      <c r="MA221" s="76" t="s">
        <v>223</v>
      </c>
      <c r="MB221" s="76">
        <v>0</v>
      </c>
      <c r="MC221" s="76">
        <v>0</v>
      </c>
      <c r="MD221" s="76">
        <v>0</v>
      </c>
      <c r="ME221" s="76">
        <v>0</v>
      </c>
      <c r="MH221" s="76" t="s">
        <v>223</v>
      </c>
      <c r="MI221" s="76">
        <v>0</v>
      </c>
      <c r="MJ221" s="76">
        <v>0</v>
      </c>
      <c r="MK221" s="76">
        <v>0</v>
      </c>
      <c r="ML221" s="76">
        <v>0</v>
      </c>
      <c r="MM221" s="76"/>
      <c r="MN221" s="76"/>
      <c r="MO221" s="76" t="s">
        <v>223</v>
      </c>
      <c r="MP221" s="76">
        <v>0</v>
      </c>
      <c r="MQ221" s="76">
        <v>0</v>
      </c>
      <c r="MR221" s="76">
        <v>0</v>
      </c>
      <c r="MS221" s="76">
        <v>0</v>
      </c>
    </row>
    <row r="222" spans="1:357" x14ac:dyDescent="0.25">
      <c r="A222" s="1">
        <v>10.850000000000026</v>
      </c>
      <c r="B222" s="1">
        <v>10.900000000000027</v>
      </c>
      <c r="C222" s="1" t="s">
        <v>224</v>
      </c>
      <c r="D222" s="1">
        <v>0</v>
      </c>
      <c r="E222" s="1">
        <v>0</v>
      </c>
      <c r="F222" s="1">
        <v>0</v>
      </c>
      <c r="G222" s="1">
        <v>0</v>
      </c>
      <c r="H222" s="1"/>
      <c r="I222" s="1"/>
      <c r="J222" s="1" t="s">
        <v>224</v>
      </c>
      <c r="K222" s="1">
        <v>0</v>
      </c>
      <c r="L222" s="1">
        <v>0</v>
      </c>
      <c r="M222" s="1">
        <v>0</v>
      </c>
      <c r="N222" s="1">
        <v>0</v>
      </c>
      <c r="O222" s="1"/>
      <c r="P222" s="1"/>
      <c r="Q222" s="1" t="s">
        <v>224</v>
      </c>
      <c r="R222" s="1">
        <v>0</v>
      </c>
      <c r="S222" s="1">
        <v>0</v>
      </c>
      <c r="T222" s="1">
        <v>0</v>
      </c>
      <c r="U222" s="1">
        <v>0</v>
      </c>
      <c r="V222" s="1"/>
      <c r="W222" s="1"/>
      <c r="X222" s="1" t="s">
        <v>224</v>
      </c>
      <c r="Y222" s="1">
        <v>0</v>
      </c>
      <c r="Z222" s="1">
        <v>0</v>
      </c>
      <c r="AA222" s="1">
        <v>0</v>
      </c>
      <c r="AB222" s="1">
        <v>0</v>
      </c>
      <c r="AC222" s="1"/>
      <c r="AD222" s="1"/>
      <c r="AE222" s="6" t="s">
        <v>224</v>
      </c>
      <c r="AF222" s="6">
        <v>0</v>
      </c>
      <c r="AG222" s="6">
        <v>0</v>
      </c>
      <c r="AH222" s="6">
        <v>0</v>
      </c>
      <c r="AI222" s="6">
        <v>0</v>
      </c>
      <c r="AJ222" s="1"/>
      <c r="AK222" s="1"/>
      <c r="AL222" s="6" t="s">
        <v>224</v>
      </c>
      <c r="AM222" s="6">
        <v>0</v>
      </c>
      <c r="AN222" s="6">
        <v>0</v>
      </c>
      <c r="AO222" s="6">
        <v>0</v>
      </c>
      <c r="AP222" s="6">
        <v>0</v>
      </c>
      <c r="AQ222" s="1"/>
      <c r="AR222" s="1"/>
      <c r="AS222" s="6" t="s">
        <v>224</v>
      </c>
      <c r="AT222" s="6">
        <v>0</v>
      </c>
      <c r="AU222" s="6">
        <v>0</v>
      </c>
      <c r="AV222" s="6">
        <v>0</v>
      </c>
      <c r="AW222" s="6">
        <v>0</v>
      </c>
      <c r="AZ222" s="6" t="s">
        <v>224</v>
      </c>
      <c r="BA222" s="6">
        <v>0</v>
      </c>
      <c r="BB222" s="6">
        <v>0</v>
      </c>
      <c r="BC222" s="6">
        <v>0</v>
      </c>
      <c r="BD222" s="6">
        <v>0</v>
      </c>
      <c r="BG222" s="6" t="s">
        <v>224</v>
      </c>
      <c r="BH222" s="6">
        <v>0</v>
      </c>
      <c r="BI222" s="6">
        <v>0</v>
      </c>
      <c r="BJ222" s="6">
        <v>0</v>
      </c>
      <c r="BK222" s="6">
        <v>0</v>
      </c>
      <c r="BN222" s="6" t="s">
        <v>224</v>
      </c>
      <c r="BO222" s="6">
        <v>0</v>
      </c>
      <c r="BP222" s="6">
        <v>0</v>
      </c>
      <c r="BQ222" s="6">
        <v>0</v>
      </c>
      <c r="BR222" s="6">
        <v>0</v>
      </c>
      <c r="BU222" s="6" t="s">
        <v>224</v>
      </c>
      <c r="BV222" s="6">
        <v>0</v>
      </c>
      <c r="BW222" s="6">
        <v>0</v>
      </c>
      <c r="BX222" s="6">
        <v>0</v>
      </c>
      <c r="BY222" s="6">
        <v>0</v>
      </c>
      <c r="CB222" s="6" t="s">
        <v>224</v>
      </c>
      <c r="CC222" s="6">
        <v>0</v>
      </c>
      <c r="CD222" s="6">
        <v>0</v>
      </c>
      <c r="CE222" s="6">
        <v>0</v>
      </c>
      <c r="CF222" s="6">
        <v>0</v>
      </c>
      <c r="CI222" s="6" t="s">
        <v>224</v>
      </c>
      <c r="CJ222" s="6">
        <v>0</v>
      </c>
      <c r="CK222" s="6">
        <v>0</v>
      </c>
      <c r="CL222" s="6">
        <v>0</v>
      </c>
      <c r="CM222" s="6">
        <v>0</v>
      </c>
      <c r="CP222" s="6" t="s">
        <v>224</v>
      </c>
      <c r="CQ222" s="6">
        <v>0</v>
      </c>
      <c r="CR222" s="6">
        <v>0</v>
      </c>
      <c r="CS222" s="6">
        <v>0</v>
      </c>
      <c r="CT222" s="6">
        <v>0</v>
      </c>
      <c r="CW222" s="6" t="s">
        <v>224</v>
      </c>
      <c r="CX222" s="6">
        <v>0</v>
      </c>
      <c r="CY222" s="6">
        <v>0</v>
      </c>
      <c r="CZ222" s="6">
        <v>0</v>
      </c>
      <c r="DA222" s="6">
        <v>0</v>
      </c>
      <c r="DD222" s="6" t="s">
        <v>224</v>
      </c>
      <c r="DE222" s="6">
        <v>0</v>
      </c>
      <c r="DF222" s="6">
        <v>0</v>
      </c>
      <c r="DG222" s="6">
        <v>0</v>
      </c>
      <c r="DH222" s="6">
        <v>0</v>
      </c>
      <c r="DK222" s="6" t="s">
        <v>224</v>
      </c>
      <c r="DL222" s="6">
        <v>0.03</v>
      </c>
      <c r="DM222" s="6">
        <v>0.12</v>
      </c>
      <c r="DN222" s="6">
        <v>0</v>
      </c>
      <c r="DO222" s="6">
        <v>0</v>
      </c>
      <c r="DR222" s="6" t="s">
        <v>224</v>
      </c>
      <c r="DS222" s="6">
        <v>0</v>
      </c>
      <c r="DT222" s="6">
        <v>0</v>
      </c>
      <c r="DU222" s="6">
        <v>0</v>
      </c>
      <c r="DV222" s="6">
        <v>0</v>
      </c>
      <c r="DY222" s="6" t="s">
        <v>224</v>
      </c>
      <c r="DZ222" s="6">
        <v>0</v>
      </c>
      <c r="EA222" s="6">
        <v>0</v>
      </c>
      <c r="EB222" s="6">
        <v>0</v>
      </c>
      <c r="EC222" s="6">
        <v>0</v>
      </c>
      <c r="EF222" s="6" t="s">
        <v>224</v>
      </c>
      <c r="EG222" s="6">
        <v>0</v>
      </c>
      <c r="EH222" s="6">
        <v>0</v>
      </c>
      <c r="EI222" s="6">
        <v>0</v>
      </c>
      <c r="EJ222" s="6">
        <v>0</v>
      </c>
      <c r="EM222" s="6" t="s">
        <v>224</v>
      </c>
      <c r="EN222" s="6">
        <v>0</v>
      </c>
      <c r="EO222" s="6">
        <v>0</v>
      </c>
      <c r="EP222" s="6">
        <v>0</v>
      </c>
      <c r="EQ222" s="6">
        <v>0</v>
      </c>
      <c r="ET222" s="6" t="s">
        <v>224</v>
      </c>
      <c r="EU222" s="6">
        <v>0.05</v>
      </c>
      <c r="EV222" s="6">
        <v>0.17</v>
      </c>
      <c r="EW222" s="6">
        <v>0</v>
      </c>
      <c r="EX222" s="6">
        <v>0</v>
      </c>
      <c r="FA222" s="6" t="s">
        <v>224</v>
      </c>
      <c r="FB222" s="6">
        <v>0</v>
      </c>
      <c r="FC222" s="6">
        <v>0</v>
      </c>
      <c r="FD222" s="6">
        <v>0</v>
      </c>
      <c r="FE222" s="6">
        <v>0</v>
      </c>
      <c r="FH222" s="6" t="s">
        <v>224</v>
      </c>
      <c r="FI222" s="6">
        <v>0</v>
      </c>
      <c r="FJ222" s="6">
        <v>0</v>
      </c>
      <c r="FK222" s="6">
        <v>0</v>
      </c>
      <c r="FL222" s="6">
        <v>0</v>
      </c>
      <c r="FO222" s="6" t="s">
        <v>224</v>
      </c>
      <c r="FP222" s="6">
        <v>0</v>
      </c>
      <c r="FQ222" s="6">
        <v>0</v>
      </c>
      <c r="FR222" s="6">
        <v>0</v>
      </c>
      <c r="FS222" s="6">
        <v>0</v>
      </c>
      <c r="FV222" s="6" t="s">
        <v>224</v>
      </c>
      <c r="FW222" s="6">
        <v>0</v>
      </c>
      <c r="FX222" s="6">
        <v>0</v>
      </c>
      <c r="FY222" s="6">
        <v>0</v>
      </c>
      <c r="FZ222" s="6">
        <v>0</v>
      </c>
      <c r="GC222" s="6" t="s">
        <v>224</v>
      </c>
      <c r="GD222" s="6">
        <v>0</v>
      </c>
      <c r="GE222" s="6">
        <v>0</v>
      </c>
      <c r="GF222" s="6">
        <v>0</v>
      </c>
      <c r="GG222" s="6">
        <v>0</v>
      </c>
      <c r="GJ222" s="58" t="s">
        <v>224</v>
      </c>
      <c r="GK222" s="58">
        <v>0</v>
      </c>
      <c r="GL222" s="58">
        <v>0</v>
      </c>
      <c r="GM222" s="58">
        <v>0</v>
      </c>
      <c r="GN222" s="58">
        <v>0</v>
      </c>
      <c r="GQ222" s="58" t="s">
        <v>224</v>
      </c>
      <c r="GR222" s="58">
        <v>0</v>
      </c>
      <c r="GS222" s="58">
        <v>0</v>
      </c>
      <c r="GT222" s="58">
        <v>0</v>
      </c>
      <c r="GU222" s="58">
        <v>0</v>
      </c>
      <c r="GX222" s="62" t="s">
        <v>224</v>
      </c>
      <c r="GY222" s="62">
        <v>0</v>
      </c>
      <c r="GZ222" s="62">
        <v>0</v>
      </c>
      <c r="HA222" s="62">
        <v>0</v>
      </c>
      <c r="HB222" s="62">
        <v>0</v>
      </c>
      <c r="HE222" s="66" t="s">
        <v>224</v>
      </c>
      <c r="HF222" s="66">
        <v>0</v>
      </c>
      <c r="HG222" s="66">
        <v>0</v>
      </c>
      <c r="HH222" s="66">
        <v>0</v>
      </c>
      <c r="HI222" s="66">
        <v>0</v>
      </c>
      <c r="HL222" s="66" t="s">
        <v>224</v>
      </c>
      <c r="HM222" s="66">
        <v>0</v>
      </c>
      <c r="HN222" s="66">
        <v>0</v>
      </c>
      <c r="HO222" s="66">
        <v>0</v>
      </c>
      <c r="HP222" s="66">
        <v>0</v>
      </c>
      <c r="HS222" s="66" t="s">
        <v>224</v>
      </c>
      <c r="HT222" s="66">
        <v>0</v>
      </c>
      <c r="HU222" s="66">
        <v>0</v>
      </c>
      <c r="HV222" s="66">
        <v>0</v>
      </c>
      <c r="HW222" s="66">
        <v>0</v>
      </c>
      <c r="HZ222" s="66" t="s">
        <v>224</v>
      </c>
      <c r="IA222" s="75">
        <v>0</v>
      </c>
      <c r="IB222" s="75">
        <v>0</v>
      </c>
      <c r="IC222" s="75">
        <v>0</v>
      </c>
      <c r="ID222" s="75">
        <v>0</v>
      </c>
      <c r="IG222" s="66" t="s">
        <v>224</v>
      </c>
      <c r="IH222" s="66">
        <v>0</v>
      </c>
      <c r="II222" s="66">
        <v>0</v>
      </c>
      <c r="IJ222" s="66">
        <v>0</v>
      </c>
      <c r="IK222" s="66">
        <v>0</v>
      </c>
      <c r="IN222" s="66" t="s">
        <v>224</v>
      </c>
      <c r="IO222" s="66">
        <v>0</v>
      </c>
      <c r="IP222" s="66">
        <v>0</v>
      </c>
      <c r="IQ222" s="66">
        <v>0</v>
      </c>
      <c r="IR222" s="66">
        <v>0</v>
      </c>
      <c r="IU222" s="66" t="s">
        <v>224</v>
      </c>
      <c r="IV222" s="66">
        <v>0</v>
      </c>
      <c r="IW222" s="66">
        <v>0</v>
      </c>
      <c r="IX222" s="66">
        <v>0</v>
      </c>
      <c r="IY222" s="66">
        <v>0</v>
      </c>
      <c r="JB222" s="66" t="s">
        <v>224</v>
      </c>
      <c r="JC222" s="76">
        <v>0</v>
      </c>
      <c r="JD222" s="76">
        <v>0</v>
      </c>
      <c r="JE222" s="76">
        <v>0</v>
      </c>
      <c r="JF222" s="76">
        <v>0</v>
      </c>
      <c r="JI222" s="66" t="s">
        <v>224</v>
      </c>
      <c r="JJ222" s="66">
        <v>0</v>
      </c>
      <c r="JK222" s="66">
        <v>0</v>
      </c>
      <c r="JL222" s="66">
        <v>0</v>
      </c>
      <c r="JM222" s="66">
        <v>0</v>
      </c>
      <c r="JP222" s="72" t="s">
        <v>224</v>
      </c>
      <c r="JQ222" s="72">
        <v>0</v>
      </c>
      <c r="JR222" s="72">
        <v>0</v>
      </c>
      <c r="JS222" s="72">
        <v>0</v>
      </c>
      <c r="JT222" s="72">
        <v>0</v>
      </c>
      <c r="JW222" s="76" t="s">
        <v>224</v>
      </c>
      <c r="JX222" s="76">
        <v>0</v>
      </c>
      <c r="JY222" s="76">
        <v>0</v>
      </c>
      <c r="JZ222" s="76">
        <v>0</v>
      </c>
      <c r="KA222" s="76">
        <v>0</v>
      </c>
      <c r="KD222" s="76" t="s">
        <v>224</v>
      </c>
      <c r="KE222" s="76">
        <v>0</v>
      </c>
      <c r="KF222" s="76">
        <v>0</v>
      </c>
      <c r="KG222" s="76">
        <v>0</v>
      </c>
      <c r="KH222" s="76">
        <v>0</v>
      </c>
      <c r="KK222" s="6" t="s">
        <v>224</v>
      </c>
      <c r="KL222" s="6">
        <v>0</v>
      </c>
      <c r="KM222" s="6">
        <v>0</v>
      </c>
      <c r="KN222" s="6">
        <v>0</v>
      </c>
      <c r="KO222" s="6">
        <v>0</v>
      </c>
      <c r="KR222" s="76" t="s">
        <v>224</v>
      </c>
      <c r="KS222" s="76">
        <v>0</v>
      </c>
      <c r="KT222" s="76">
        <v>0</v>
      </c>
      <c r="KU222" s="76">
        <v>0</v>
      </c>
      <c r="KV222" s="76">
        <v>0</v>
      </c>
      <c r="KY222" s="76" t="s">
        <v>224</v>
      </c>
      <c r="KZ222" s="76">
        <v>0</v>
      </c>
      <c r="LA222" s="76">
        <v>0</v>
      </c>
      <c r="LB222" s="76">
        <v>0</v>
      </c>
      <c r="LC222" s="76">
        <v>0</v>
      </c>
      <c r="LF222" s="76" t="s">
        <v>224</v>
      </c>
      <c r="LG222" s="76">
        <v>0</v>
      </c>
      <c r="LH222" s="76">
        <v>0</v>
      </c>
      <c r="LI222" s="76">
        <v>0</v>
      </c>
      <c r="LJ222" s="76">
        <v>0</v>
      </c>
      <c r="LM222" s="76" t="s">
        <v>224</v>
      </c>
      <c r="LN222" s="76">
        <v>0</v>
      </c>
      <c r="LO222" s="76">
        <v>0</v>
      </c>
      <c r="LP222" s="76">
        <v>0</v>
      </c>
      <c r="LQ222" s="76">
        <v>0</v>
      </c>
      <c r="LR222" s="76"/>
      <c r="LS222" s="76"/>
      <c r="LT222" s="76" t="s">
        <v>224</v>
      </c>
      <c r="LU222" s="76">
        <v>0</v>
      </c>
      <c r="LV222" s="76">
        <v>0</v>
      </c>
      <c r="LW222" s="76">
        <v>0</v>
      </c>
      <c r="LX222" s="76">
        <v>0</v>
      </c>
      <c r="LY222" s="76"/>
      <c r="LZ222" s="76"/>
      <c r="MA222" s="76" t="s">
        <v>224</v>
      </c>
      <c r="MB222" s="76">
        <v>0.08</v>
      </c>
      <c r="MC222" s="76">
        <v>0.3</v>
      </c>
      <c r="MD222" s="76">
        <v>0</v>
      </c>
      <c r="ME222" s="76">
        <v>0</v>
      </c>
      <c r="MH222" s="76" t="s">
        <v>224</v>
      </c>
      <c r="MI222" s="76">
        <v>0</v>
      </c>
      <c r="MJ222" s="76">
        <v>0</v>
      </c>
      <c r="MK222" s="76">
        <v>0</v>
      </c>
      <c r="ML222" s="76">
        <v>0</v>
      </c>
      <c r="MM222" s="76"/>
      <c r="MN222" s="76"/>
      <c r="MO222" s="76" t="s">
        <v>224</v>
      </c>
      <c r="MP222" s="76">
        <v>0</v>
      </c>
      <c r="MQ222" s="76">
        <v>0</v>
      </c>
      <c r="MR222" s="76">
        <v>0</v>
      </c>
      <c r="MS222" s="76">
        <v>0</v>
      </c>
    </row>
    <row r="223" spans="1:357" x14ac:dyDescent="0.25">
      <c r="A223" s="1">
        <v>10.900000000000027</v>
      </c>
      <c r="B223" s="1">
        <v>10.950000000000028</v>
      </c>
      <c r="C223" s="1" t="s">
        <v>225</v>
      </c>
      <c r="D223" s="1">
        <v>0</v>
      </c>
      <c r="E223" s="1">
        <v>0</v>
      </c>
      <c r="F223" s="1">
        <v>0</v>
      </c>
      <c r="G223" s="1">
        <v>0</v>
      </c>
      <c r="H223" s="1"/>
      <c r="I223" s="1"/>
      <c r="J223" s="1" t="s">
        <v>225</v>
      </c>
      <c r="K223" s="1">
        <v>0</v>
      </c>
      <c r="L223" s="1">
        <v>0</v>
      </c>
      <c r="M223" s="1">
        <v>0</v>
      </c>
      <c r="N223" s="1">
        <v>0</v>
      </c>
      <c r="O223" s="1"/>
      <c r="P223" s="1"/>
      <c r="Q223" s="1" t="s">
        <v>225</v>
      </c>
      <c r="R223" s="1">
        <v>0</v>
      </c>
      <c r="S223" s="1">
        <v>0</v>
      </c>
      <c r="T223" s="1">
        <v>0</v>
      </c>
      <c r="U223" s="1">
        <v>0</v>
      </c>
      <c r="V223" s="1"/>
      <c r="W223" s="1"/>
      <c r="X223" s="1" t="s">
        <v>225</v>
      </c>
      <c r="Y223" s="1">
        <v>0</v>
      </c>
      <c r="Z223" s="1">
        <v>0</v>
      </c>
      <c r="AA223" s="1">
        <v>0</v>
      </c>
      <c r="AB223" s="1">
        <v>0</v>
      </c>
      <c r="AC223" s="1"/>
      <c r="AD223" s="1"/>
      <c r="AE223" s="6" t="s">
        <v>225</v>
      </c>
      <c r="AF223" s="6">
        <v>0.92</v>
      </c>
      <c r="AG223" s="6">
        <v>0</v>
      </c>
      <c r="AH223" s="6">
        <v>1.68</v>
      </c>
      <c r="AI223" s="6">
        <v>0</v>
      </c>
      <c r="AJ223" s="1"/>
      <c r="AK223" s="1"/>
      <c r="AL223" s="6" t="s">
        <v>225</v>
      </c>
      <c r="AM223" s="6">
        <v>0.09</v>
      </c>
      <c r="AN223" s="6">
        <v>0</v>
      </c>
      <c r="AO223" s="6">
        <v>0.18</v>
      </c>
      <c r="AP223" s="6">
        <v>0</v>
      </c>
      <c r="AQ223" s="1"/>
      <c r="AR223" s="1"/>
      <c r="AS223" s="6" t="s">
        <v>225</v>
      </c>
      <c r="AT223" s="6">
        <v>0</v>
      </c>
      <c r="AU223" s="6">
        <v>0</v>
      </c>
      <c r="AV223" s="6">
        <v>0</v>
      </c>
      <c r="AW223" s="6">
        <v>0</v>
      </c>
      <c r="AZ223" s="6" t="s">
        <v>225</v>
      </c>
      <c r="BA223" s="6">
        <v>0</v>
      </c>
      <c r="BB223" s="6">
        <v>0</v>
      </c>
      <c r="BC223" s="6">
        <v>0</v>
      </c>
      <c r="BD223" s="6">
        <v>0</v>
      </c>
      <c r="BG223" s="6" t="s">
        <v>225</v>
      </c>
      <c r="BH223" s="6">
        <v>0</v>
      </c>
      <c r="BI223" s="6">
        <v>0</v>
      </c>
      <c r="BJ223" s="6">
        <v>0</v>
      </c>
      <c r="BK223" s="6">
        <v>0</v>
      </c>
      <c r="BN223" s="6" t="s">
        <v>225</v>
      </c>
      <c r="BO223" s="6">
        <v>0</v>
      </c>
      <c r="BP223" s="6">
        <v>0</v>
      </c>
      <c r="BQ223" s="6">
        <v>0</v>
      </c>
      <c r="BR223" s="6">
        <v>0</v>
      </c>
      <c r="BU223" s="6" t="s">
        <v>225</v>
      </c>
      <c r="BV223" s="6">
        <v>0</v>
      </c>
      <c r="BW223" s="6">
        <v>0</v>
      </c>
      <c r="BX223" s="6">
        <v>0</v>
      </c>
      <c r="BY223" s="6">
        <v>0</v>
      </c>
      <c r="CB223" s="6" t="s">
        <v>225</v>
      </c>
      <c r="CC223" s="6">
        <v>0.04</v>
      </c>
      <c r="CD223" s="6">
        <v>0.16</v>
      </c>
      <c r="CE223" s="6">
        <v>0</v>
      </c>
      <c r="CF223" s="6">
        <v>0</v>
      </c>
      <c r="CI223" s="6" t="s">
        <v>225</v>
      </c>
      <c r="CJ223" s="6">
        <v>0</v>
      </c>
      <c r="CK223" s="6">
        <v>0</v>
      </c>
      <c r="CL223" s="6">
        <v>0</v>
      </c>
      <c r="CM223" s="6">
        <v>0</v>
      </c>
      <c r="CP223" s="6" t="s">
        <v>225</v>
      </c>
      <c r="CQ223" s="6">
        <v>0.04</v>
      </c>
      <c r="CR223" s="6">
        <v>0</v>
      </c>
      <c r="CS223" s="6">
        <v>0</v>
      </c>
      <c r="CT223" s="6">
        <v>0</v>
      </c>
      <c r="CW223" s="6" t="s">
        <v>225</v>
      </c>
      <c r="CX223" s="6">
        <v>0</v>
      </c>
      <c r="CY223" s="6">
        <v>0</v>
      </c>
      <c r="CZ223" s="6">
        <v>0</v>
      </c>
      <c r="DA223" s="6">
        <v>0</v>
      </c>
      <c r="DD223" s="6" t="s">
        <v>225</v>
      </c>
      <c r="DE223" s="6">
        <v>0</v>
      </c>
      <c r="DF223" s="6">
        <v>0</v>
      </c>
      <c r="DG223" s="6">
        <v>0</v>
      </c>
      <c r="DH223" s="6">
        <v>0</v>
      </c>
      <c r="DK223" s="6" t="s">
        <v>225</v>
      </c>
      <c r="DL223" s="6">
        <v>0</v>
      </c>
      <c r="DM223" s="6">
        <v>0</v>
      </c>
      <c r="DN223" s="6">
        <v>0</v>
      </c>
      <c r="DO223" s="6">
        <v>0</v>
      </c>
      <c r="DR223" s="6" t="s">
        <v>225</v>
      </c>
      <c r="DS223" s="6">
        <v>0</v>
      </c>
      <c r="DT223" s="6">
        <v>0</v>
      </c>
      <c r="DU223" s="6">
        <v>0</v>
      </c>
      <c r="DV223" s="6">
        <v>0</v>
      </c>
      <c r="DY223" s="6" t="s">
        <v>225</v>
      </c>
      <c r="DZ223" s="6">
        <v>0</v>
      </c>
      <c r="EA223" s="6">
        <v>0</v>
      </c>
      <c r="EB223" s="6">
        <v>0</v>
      </c>
      <c r="EC223" s="6">
        <v>0</v>
      </c>
      <c r="EF223" s="6" t="s">
        <v>225</v>
      </c>
      <c r="EG223" s="6">
        <v>0</v>
      </c>
      <c r="EH223" s="6">
        <v>0</v>
      </c>
      <c r="EI223" s="6">
        <v>0</v>
      </c>
      <c r="EJ223" s="6">
        <v>0</v>
      </c>
      <c r="EM223" s="6" t="s">
        <v>225</v>
      </c>
      <c r="EN223" s="6">
        <v>0</v>
      </c>
      <c r="EO223" s="6">
        <v>0</v>
      </c>
      <c r="EP223" s="6">
        <v>0</v>
      </c>
      <c r="EQ223" s="6">
        <v>0</v>
      </c>
      <c r="ET223" s="6" t="s">
        <v>225</v>
      </c>
      <c r="EU223" s="6">
        <v>0</v>
      </c>
      <c r="EV223" s="6">
        <v>0</v>
      </c>
      <c r="EW223" s="6">
        <v>0</v>
      </c>
      <c r="EX223" s="6">
        <v>0</v>
      </c>
      <c r="FA223" s="6" t="s">
        <v>225</v>
      </c>
      <c r="FB223" s="6">
        <v>0.08</v>
      </c>
      <c r="FC223" s="6">
        <v>0</v>
      </c>
      <c r="FD223" s="6">
        <v>0.15</v>
      </c>
      <c r="FE223" s="6">
        <v>0</v>
      </c>
      <c r="FH223" s="6" t="s">
        <v>225</v>
      </c>
      <c r="FI223" s="6">
        <v>0.09</v>
      </c>
      <c r="FJ223" s="6">
        <v>0</v>
      </c>
      <c r="FK223" s="6">
        <v>0.16</v>
      </c>
      <c r="FL223" s="6">
        <v>0</v>
      </c>
      <c r="FO223" s="6" t="s">
        <v>225</v>
      </c>
      <c r="FP223" s="6">
        <v>0</v>
      </c>
      <c r="FQ223" s="6">
        <v>0</v>
      </c>
      <c r="FR223" s="6">
        <v>0</v>
      </c>
      <c r="FS223" s="6">
        <v>0</v>
      </c>
      <c r="FV223" s="6" t="s">
        <v>225</v>
      </c>
      <c r="FW223" s="6">
        <v>0.14000000000000001</v>
      </c>
      <c r="FX223" s="6">
        <v>0</v>
      </c>
      <c r="FY223" s="6">
        <v>0.24</v>
      </c>
      <c r="FZ223" s="6">
        <v>0</v>
      </c>
      <c r="GC223" s="6" t="s">
        <v>225</v>
      </c>
      <c r="GD223" s="6">
        <v>0</v>
      </c>
      <c r="GE223" s="6">
        <v>0</v>
      </c>
      <c r="GF223" s="6">
        <v>0</v>
      </c>
      <c r="GG223" s="6">
        <v>0</v>
      </c>
      <c r="GJ223" s="58" t="s">
        <v>225</v>
      </c>
      <c r="GK223" s="58">
        <v>0.05</v>
      </c>
      <c r="GL223" s="58">
        <v>0.19</v>
      </c>
      <c r="GM223" s="58">
        <v>0</v>
      </c>
      <c r="GN223" s="58">
        <v>0</v>
      </c>
      <c r="GQ223" s="58" t="s">
        <v>225</v>
      </c>
      <c r="GR223" s="58">
        <v>0</v>
      </c>
      <c r="GS223" s="58">
        <v>0</v>
      </c>
      <c r="GT223" s="58">
        <v>0</v>
      </c>
      <c r="GU223" s="58">
        <v>0</v>
      </c>
      <c r="GX223" s="62" t="s">
        <v>225</v>
      </c>
      <c r="GY223" s="62">
        <v>0</v>
      </c>
      <c r="GZ223" s="62">
        <v>0</v>
      </c>
      <c r="HA223" s="62">
        <v>0</v>
      </c>
      <c r="HB223" s="62">
        <v>0</v>
      </c>
      <c r="HE223" s="66" t="s">
        <v>225</v>
      </c>
      <c r="HF223" s="66">
        <v>0</v>
      </c>
      <c r="HG223" s="66">
        <v>0</v>
      </c>
      <c r="HH223" s="66">
        <v>0</v>
      </c>
      <c r="HI223" s="66">
        <v>0</v>
      </c>
      <c r="HL223" s="66" t="s">
        <v>225</v>
      </c>
      <c r="HM223" s="66">
        <v>0</v>
      </c>
      <c r="HN223" s="66">
        <v>0</v>
      </c>
      <c r="HO223" s="66">
        <v>0</v>
      </c>
      <c r="HP223" s="66">
        <v>0</v>
      </c>
      <c r="HS223" s="66" t="s">
        <v>225</v>
      </c>
      <c r="HT223" s="66">
        <v>0</v>
      </c>
      <c r="HU223" s="66">
        <v>0</v>
      </c>
      <c r="HV223" s="66">
        <v>0</v>
      </c>
      <c r="HW223" s="66">
        <v>0</v>
      </c>
      <c r="HZ223" s="66" t="s">
        <v>225</v>
      </c>
      <c r="IA223" s="75">
        <v>0</v>
      </c>
      <c r="IB223" s="75">
        <v>0</v>
      </c>
      <c r="IC223" s="75">
        <v>0</v>
      </c>
      <c r="ID223" s="75">
        <v>0</v>
      </c>
      <c r="IG223" s="66" t="s">
        <v>225</v>
      </c>
      <c r="IH223" s="66">
        <v>0</v>
      </c>
      <c r="II223" s="66">
        <v>0</v>
      </c>
      <c r="IJ223" s="66">
        <v>0</v>
      </c>
      <c r="IK223" s="66">
        <v>0</v>
      </c>
      <c r="IN223" s="66" t="s">
        <v>225</v>
      </c>
      <c r="IO223" s="66">
        <v>0</v>
      </c>
      <c r="IP223" s="66">
        <v>0</v>
      </c>
      <c r="IQ223" s="66">
        <v>0</v>
      </c>
      <c r="IR223" s="66">
        <v>0</v>
      </c>
      <c r="IU223" s="66" t="s">
        <v>225</v>
      </c>
      <c r="IV223" s="66">
        <v>0</v>
      </c>
      <c r="IW223" s="66">
        <v>0</v>
      </c>
      <c r="IX223" s="66">
        <v>0</v>
      </c>
      <c r="IY223" s="66">
        <v>0</v>
      </c>
      <c r="JB223" s="66" t="s">
        <v>225</v>
      </c>
      <c r="JC223" s="76">
        <v>0</v>
      </c>
      <c r="JD223" s="76">
        <v>0</v>
      </c>
      <c r="JE223" s="76">
        <v>0</v>
      </c>
      <c r="JF223" s="76">
        <v>0</v>
      </c>
      <c r="JI223" s="66" t="s">
        <v>225</v>
      </c>
      <c r="JJ223" s="66">
        <v>0</v>
      </c>
      <c r="JK223" s="66">
        <v>0</v>
      </c>
      <c r="JL223" s="66">
        <v>0</v>
      </c>
      <c r="JM223" s="66">
        <v>0</v>
      </c>
      <c r="JP223" s="72" t="s">
        <v>225</v>
      </c>
      <c r="JQ223" s="72">
        <v>0</v>
      </c>
      <c r="JR223" s="72">
        <v>0</v>
      </c>
      <c r="JS223" s="72">
        <v>0</v>
      </c>
      <c r="JT223" s="72">
        <v>0</v>
      </c>
      <c r="JW223" s="76" t="s">
        <v>225</v>
      </c>
      <c r="JX223" s="76">
        <v>0</v>
      </c>
      <c r="JY223" s="76">
        <v>0</v>
      </c>
      <c r="JZ223" s="76">
        <v>0</v>
      </c>
      <c r="KA223" s="76">
        <v>0</v>
      </c>
      <c r="KD223" s="76" t="s">
        <v>225</v>
      </c>
      <c r="KE223" s="76">
        <v>0.04</v>
      </c>
      <c r="KF223" s="76">
        <v>0</v>
      </c>
      <c r="KG223" s="76">
        <v>0.08</v>
      </c>
      <c r="KH223" s="76">
        <v>0</v>
      </c>
      <c r="KK223" s="6" t="s">
        <v>225</v>
      </c>
      <c r="KL223" s="6">
        <v>0</v>
      </c>
      <c r="KM223" s="6">
        <v>0</v>
      </c>
      <c r="KN223" s="6">
        <v>0</v>
      </c>
      <c r="KO223" s="6">
        <v>0</v>
      </c>
      <c r="KR223" s="76" t="s">
        <v>225</v>
      </c>
      <c r="KS223" s="76">
        <v>0</v>
      </c>
      <c r="KT223" s="76">
        <v>0</v>
      </c>
      <c r="KU223" s="76">
        <v>0</v>
      </c>
      <c r="KV223" s="76">
        <v>0</v>
      </c>
      <c r="KY223" s="76" t="s">
        <v>225</v>
      </c>
      <c r="KZ223" s="76">
        <v>0</v>
      </c>
      <c r="LA223" s="76">
        <v>0</v>
      </c>
      <c r="LB223" s="76">
        <v>0</v>
      </c>
      <c r="LC223" s="76">
        <v>0</v>
      </c>
      <c r="LF223" s="76" t="s">
        <v>225</v>
      </c>
      <c r="LG223" s="76">
        <v>0</v>
      </c>
      <c r="LH223" s="76">
        <v>0</v>
      </c>
      <c r="LI223" s="76">
        <v>0</v>
      </c>
      <c r="LJ223" s="76">
        <v>0</v>
      </c>
      <c r="LM223" s="76" t="s">
        <v>225</v>
      </c>
      <c r="LN223" s="76">
        <v>0</v>
      </c>
      <c r="LO223" s="76">
        <v>0</v>
      </c>
      <c r="LP223" s="76">
        <v>0</v>
      </c>
      <c r="LQ223" s="76">
        <v>0</v>
      </c>
      <c r="LR223" s="76"/>
      <c r="LS223" s="76"/>
      <c r="LT223" s="76" t="s">
        <v>225</v>
      </c>
      <c r="LU223" s="76">
        <v>0.04</v>
      </c>
      <c r="LV223" s="76">
        <v>0.16</v>
      </c>
      <c r="LW223" s="76">
        <v>0</v>
      </c>
      <c r="LX223" s="76">
        <v>0</v>
      </c>
      <c r="LY223" s="76"/>
      <c r="LZ223" s="76"/>
      <c r="MA223" s="76" t="s">
        <v>225</v>
      </c>
      <c r="MB223" s="76">
        <v>0.04</v>
      </c>
      <c r="MC223" s="76">
        <v>0.14000000000000001</v>
      </c>
      <c r="MD223" s="76">
        <v>0</v>
      </c>
      <c r="ME223" s="76">
        <v>0</v>
      </c>
      <c r="MH223" s="76" t="s">
        <v>225</v>
      </c>
      <c r="MI223" s="76">
        <v>0</v>
      </c>
      <c r="MJ223" s="76">
        <v>0</v>
      </c>
      <c r="MK223" s="76">
        <v>0</v>
      </c>
      <c r="ML223" s="76">
        <v>0</v>
      </c>
      <c r="MM223" s="76"/>
      <c r="MN223" s="76"/>
      <c r="MO223" s="76" t="s">
        <v>225</v>
      </c>
      <c r="MP223" s="76">
        <v>0</v>
      </c>
      <c r="MQ223" s="76">
        <v>0</v>
      </c>
      <c r="MR223" s="76">
        <v>0</v>
      </c>
      <c r="MS223" s="76">
        <v>0</v>
      </c>
    </row>
    <row r="224" spans="1:357" x14ac:dyDescent="0.25">
      <c r="A224" s="1">
        <v>10.950000000000028</v>
      </c>
      <c r="B224" s="1">
        <v>11.000000000000028</v>
      </c>
      <c r="C224" s="1" t="s">
        <v>226</v>
      </c>
      <c r="D224" s="1">
        <v>0.19</v>
      </c>
      <c r="E224" s="1">
        <v>0</v>
      </c>
      <c r="F224" s="1">
        <v>0</v>
      </c>
      <c r="G224" s="1">
        <v>0.84</v>
      </c>
      <c r="H224" s="1"/>
      <c r="I224" s="1"/>
      <c r="J224" s="1" t="s">
        <v>226</v>
      </c>
      <c r="K224" s="1">
        <v>0</v>
      </c>
      <c r="L224" s="1">
        <v>0</v>
      </c>
      <c r="M224" s="1">
        <v>0</v>
      </c>
      <c r="N224" s="1">
        <v>0</v>
      </c>
      <c r="O224" s="1"/>
      <c r="P224" s="1"/>
      <c r="Q224" s="1" t="s">
        <v>226</v>
      </c>
      <c r="R224" s="1">
        <v>0.44</v>
      </c>
      <c r="S224" s="1">
        <v>0.19</v>
      </c>
      <c r="T224" s="1">
        <v>0</v>
      </c>
      <c r="U224" s="1">
        <v>2.2599999999999998</v>
      </c>
      <c r="V224" s="1"/>
      <c r="W224" s="1"/>
      <c r="X224" s="1" t="s">
        <v>226</v>
      </c>
      <c r="Y224" s="1">
        <v>0.12</v>
      </c>
      <c r="Z224" s="1">
        <v>0</v>
      </c>
      <c r="AA224" s="1">
        <v>0</v>
      </c>
      <c r="AB224" s="1">
        <v>0.67</v>
      </c>
      <c r="AC224" s="1"/>
      <c r="AD224" s="1"/>
      <c r="AE224" s="6" t="s">
        <v>226</v>
      </c>
      <c r="AF224" s="6">
        <v>0.13</v>
      </c>
      <c r="AG224" s="6">
        <v>0</v>
      </c>
      <c r="AH224" s="6">
        <v>0</v>
      </c>
      <c r="AI224" s="6">
        <v>0</v>
      </c>
      <c r="AJ224" s="1"/>
      <c r="AK224" s="1"/>
      <c r="AL224" s="6" t="s">
        <v>226</v>
      </c>
      <c r="AM224" s="6">
        <v>0.03</v>
      </c>
      <c r="AN224" s="6">
        <v>0</v>
      </c>
      <c r="AO224" s="6">
        <v>0</v>
      </c>
      <c r="AP224" s="6">
        <v>0.18</v>
      </c>
      <c r="AQ224" s="1"/>
      <c r="AR224" s="1"/>
      <c r="AS224" s="6" t="s">
        <v>226</v>
      </c>
      <c r="AT224" s="6">
        <v>0</v>
      </c>
      <c r="AU224" s="6">
        <v>0</v>
      </c>
      <c r="AV224" s="6">
        <v>0</v>
      </c>
      <c r="AW224" s="6">
        <v>0</v>
      </c>
      <c r="AZ224" s="6" t="s">
        <v>226</v>
      </c>
      <c r="BA224" s="6">
        <v>0.09</v>
      </c>
      <c r="BB224" s="6">
        <v>0</v>
      </c>
      <c r="BC224" s="6">
        <v>0</v>
      </c>
      <c r="BD224" s="6">
        <v>0</v>
      </c>
      <c r="BG224" s="6" t="s">
        <v>226</v>
      </c>
      <c r="BH224" s="6">
        <v>0</v>
      </c>
      <c r="BI224" s="6">
        <v>0</v>
      </c>
      <c r="BJ224" s="6">
        <v>0</v>
      </c>
      <c r="BK224" s="6">
        <v>0</v>
      </c>
      <c r="BN224" s="6" t="s">
        <v>226</v>
      </c>
      <c r="BO224" s="6">
        <v>0.03</v>
      </c>
      <c r="BP224" s="6">
        <v>0.11</v>
      </c>
      <c r="BQ224" s="6">
        <v>0</v>
      </c>
      <c r="BR224" s="6">
        <v>0</v>
      </c>
      <c r="BU224" s="6" t="s">
        <v>226</v>
      </c>
      <c r="BV224" s="6">
        <v>0</v>
      </c>
      <c r="BW224" s="6">
        <v>0</v>
      </c>
      <c r="BX224" s="6">
        <v>0</v>
      </c>
      <c r="BY224" s="6">
        <v>0</v>
      </c>
      <c r="CB224" s="6" t="s">
        <v>226</v>
      </c>
      <c r="CC224" s="6">
        <v>0</v>
      </c>
      <c r="CD224" s="6">
        <v>0</v>
      </c>
      <c r="CE224" s="6">
        <v>0</v>
      </c>
      <c r="CF224" s="6">
        <v>0</v>
      </c>
      <c r="CI224" s="6" t="s">
        <v>226</v>
      </c>
      <c r="CJ224" s="6">
        <v>0</v>
      </c>
      <c r="CK224" s="6">
        <v>0</v>
      </c>
      <c r="CL224" s="6">
        <v>0</v>
      </c>
      <c r="CM224" s="6">
        <v>0</v>
      </c>
      <c r="CP224" s="6" t="s">
        <v>226</v>
      </c>
      <c r="CQ224" s="6">
        <v>0.04</v>
      </c>
      <c r="CR224" s="6">
        <v>0.15</v>
      </c>
      <c r="CS224" s="6">
        <v>0</v>
      </c>
      <c r="CT224" s="6">
        <v>0</v>
      </c>
      <c r="CW224" s="6" t="s">
        <v>226</v>
      </c>
      <c r="CX224" s="6">
        <v>0</v>
      </c>
      <c r="CY224" s="6">
        <v>0</v>
      </c>
      <c r="CZ224" s="6">
        <v>0</v>
      </c>
      <c r="DA224" s="6">
        <v>0</v>
      </c>
      <c r="DD224" s="6" t="s">
        <v>226</v>
      </c>
      <c r="DE224" s="6">
        <v>0</v>
      </c>
      <c r="DF224" s="6">
        <v>0</v>
      </c>
      <c r="DG224" s="6">
        <v>0</v>
      </c>
      <c r="DH224" s="6">
        <v>0</v>
      </c>
      <c r="DK224" s="6" t="s">
        <v>226</v>
      </c>
      <c r="DL224" s="6">
        <v>0</v>
      </c>
      <c r="DM224" s="6">
        <v>0</v>
      </c>
      <c r="DN224" s="6">
        <v>0</v>
      </c>
      <c r="DO224" s="6">
        <v>0</v>
      </c>
      <c r="DR224" s="6" t="s">
        <v>226</v>
      </c>
      <c r="DS224" s="6">
        <v>0</v>
      </c>
      <c r="DT224" s="6">
        <v>0</v>
      </c>
      <c r="DU224" s="6">
        <v>0</v>
      </c>
      <c r="DV224" s="6">
        <v>0</v>
      </c>
      <c r="DY224" s="6" t="s">
        <v>226</v>
      </c>
      <c r="DZ224" s="6">
        <v>0</v>
      </c>
      <c r="EA224" s="6">
        <v>0</v>
      </c>
      <c r="EB224" s="6">
        <v>0</v>
      </c>
      <c r="EC224" s="6">
        <v>0</v>
      </c>
      <c r="EF224" s="6" t="s">
        <v>226</v>
      </c>
      <c r="EG224" s="6">
        <v>0</v>
      </c>
      <c r="EH224" s="6">
        <v>0</v>
      </c>
      <c r="EI224" s="6">
        <v>0</v>
      </c>
      <c r="EJ224" s="6">
        <v>0</v>
      </c>
      <c r="EM224" s="6" t="s">
        <v>226</v>
      </c>
      <c r="EN224" s="6">
        <v>0</v>
      </c>
      <c r="EO224" s="6">
        <v>0</v>
      </c>
      <c r="EP224" s="6">
        <v>0</v>
      </c>
      <c r="EQ224" s="6">
        <v>0</v>
      </c>
      <c r="ET224" s="6" t="s">
        <v>226</v>
      </c>
      <c r="EU224" s="6">
        <v>0</v>
      </c>
      <c r="EV224" s="6">
        <v>0</v>
      </c>
      <c r="EW224" s="6">
        <v>0</v>
      </c>
      <c r="EX224" s="6">
        <v>0</v>
      </c>
      <c r="FA224" s="6" t="s">
        <v>226</v>
      </c>
      <c r="FB224" s="6">
        <v>0</v>
      </c>
      <c r="FC224" s="6">
        <v>0</v>
      </c>
      <c r="FD224" s="6">
        <v>0</v>
      </c>
      <c r="FE224" s="6">
        <v>0</v>
      </c>
      <c r="FH224" s="6" t="s">
        <v>226</v>
      </c>
      <c r="FI224" s="6">
        <v>0</v>
      </c>
      <c r="FJ224" s="6">
        <v>0</v>
      </c>
      <c r="FK224" s="6">
        <v>0</v>
      </c>
      <c r="FL224" s="6">
        <v>0</v>
      </c>
      <c r="FO224" s="6" t="s">
        <v>226</v>
      </c>
      <c r="FP224" s="6">
        <v>0.09</v>
      </c>
      <c r="FQ224" s="6">
        <v>0.36</v>
      </c>
      <c r="FR224" s="6">
        <v>0</v>
      </c>
      <c r="FS224" s="6">
        <v>0</v>
      </c>
      <c r="FV224" s="6" t="s">
        <v>226</v>
      </c>
      <c r="FW224" s="6">
        <v>0</v>
      </c>
      <c r="FX224" s="6">
        <v>0</v>
      </c>
      <c r="FY224" s="6">
        <v>0</v>
      </c>
      <c r="FZ224" s="6">
        <v>0</v>
      </c>
      <c r="GC224" s="6" t="s">
        <v>226</v>
      </c>
      <c r="GD224" s="6">
        <v>0</v>
      </c>
      <c r="GE224" s="6">
        <v>0</v>
      </c>
      <c r="GF224" s="6">
        <v>0</v>
      </c>
      <c r="GG224" s="6">
        <v>0</v>
      </c>
      <c r="GJ224" s="58" t="s">
        <v>226</v>
      </c>
      <c r="GK224" s="58">
        <v>0</v>
      </c>
      <c r="GL224" s="58">
        <v>0</v>
      </c>
      <c r="GM224" s="58">
        <v>0</v>
      </c>
      <c r="GN224" s="58">
        <v>0</v>
      </c>
      <c r="GQ224" s="58" t="s">
        <v>226</v>
      </c>
      <c r="GR224" s="58">
        <v>0</v>
      </c>
      <c r="GS224" s="58">
        <v>0</v>
      </c>
      <c r="GT224" s="58">
        <v>0</v>
      </c>
      <c r="GU224" s="58">
        <v>0</v>
      </c>
      <c r="GX224" s="62" t="s">
        <v>226</v>
      </c>
      <c r="GY224" s="62">
        <v>0</v>
      </c>
      <c r="GZ224" s="62">
        <v>0</v>
      </c>
      <c r="HA224" s="62">
        <v>0</v>
      </c>
      <c r="HB224" s="62">
        <v>0</v>
      </c>
      <c r="HE224" s="66" t="s">
        <v>226</v>
      </c>
      <c r="HF224" s="66">
        <v>0</v>
      </c>
      <c r="HG224" s="66">
        <v>0</v>
      </c>
      <c r="HH224" s="66">
        <v>0</v>
      </c>
      <c r="HI224" s="66">
        <v>0</v>
      </c>
      <c r="HL224" s="66" t="s">
        <v>226</v>
      </c>
      <c r="HM224" s="66">
        <v>0</v>
      </c>
      <c r="HN224" s="66">
        <v>0</v>
      </c>
      <c r="HO224" s="66">
        <v>0</v>
      </c>
      <c r="HP224" s="66">
        <v>0</v>
      </c>
      <c r="HS224" s="66" t="s">
        <v>226</v>
      </c>
      <c r="HT224" s="66">
        <v>0</v>
      </c>
      <c r="HU224" s="66">
        <v>0</v>
      </c>
      <c r="HV224" s="66">
        <v>0</v>
      </c>
      <c r="HW224" s="66">
        <v>0</v>
      </c>
      <c r="HZ224" s="66" t="s">
        <v>226</v>
      </c>
      <c r="IA224" s="75">
        <v>0</v>
      </c>
      <c r="IB224" s="75">
        <v>0</v>
      </c>
      <c r="IC224" s="75">
        <v>0</v>
      </c>
      <c r="ID224" s="75">
        <v>0</v>
      </c>
      <c r="IG224" s="66" t="s">
        <v>226</v>
      </c>
      <c r="IH224" s="66">
        <v>0</v>
      </c>
      <c r="II224" s="66">
        <v>0</v>
      </c>
      <c r="IJ224" s="66">
        <v>0</v>
      </c>
      <c r="IK224" s="66">
        <v>0</v>
      </c>
      <c r="IN224" s="66" t="s">
        <v>226</v>
      </c>
      <c r="IO224" s="66">
        <v>0</v>
      </c>
      <c r="IP224" s="66">
        <v>0</v>
      </c>
      <c r="IQ224" s="66">
        <v>0</v>
      </c>
      <c r="IR224" s="66">
        <v>0</v>
      </c>
      <c r="IU224" s="66" t="s">
        <v>226</v>
      </c>
      <c r="IV224" s="66">
        <v>0</v>
      </c>
      <c r="IW224" s="66">
        <v>0</v>
      </c>
      <c r="IX224" s="66">
        <v>0</v>
      </c>
      <c r="IY224" s="66">
        <v>0</v>
      </c>
      <c r="JB224" s="66" t="s">
        <v>226</v>
      </c>
      <c r="JC224" s="76">
        <v>0</v>
      </c>
      <c r="JD224" s="76">
        <v>0</v>
      </c>
      <c r="JE224" s="76">
        <v>0</v>
      </c>
      <c r="JF224" s="76">
        <v>0</v>
      </c>
      <c r="JI224" s="66" t="s">
        <v>226</v>
      </c>
      <c r="JJ224" s="66">
        <v>0</v>
      </c>
      <c r="JK224" s="66">
        <v>0</v>
      </c>
      <c r="JL224" s="66">
        <v>0</v>
      </c>
      <c r="JM224" s="66">
        <v>0</v>
      </c>
      <c r="JP224" s="72" t="s">
        <v>226</v>
      </c>
      <c r="JQ224" s="72">
        <v>0</v>
      </c>
      <c r="JR224" s="72">
        <v>0</v>
      </c>
      <c r="JS224" s="72">
        <v>0</v>
      </c>
      <c r="JT224" s="72">
        <v>0</v>
      </c>
      <c r="JW224" s="76" t="s">
        <v>226</v>
      </c>
      <c r="JX224" s="76">
        <v>0</v>
      </c>
      <c r="JY224" s="76">
        <v>0</v>
      </c>
      <c r="JZ224" s="76">
        <v>0</v>
      </c>
      <c r="KA224" s="76">
        <v>0</v>
      </c>
      <c r="KD224" s="76" t="s">
        <v>226</v>
      </c>
      <c r="KE224" s="76">
        <v>0</v>
      </c>
      <c r="KF224" s="76">
        <v>0</v>
      </c>
      <c r="KG224" s="76">
        <v>0</v>
      </c>
      <c r="KH224" s="76">
        <v>0</v>
      </c>
      <c r="KK224" s="6" t="s">
        <v>226</v>
      </c>
      <c r="KL224" s="6">
        <v>0</v>
      </c>
      <c r="KM224" s="6">
        <v>0</v>
      </c>
      <c r="KN224" s="6">
        <v>0</v>
      </c>
      <c r="KO224" s="6">
        <v>0</v>
      </c>
      <c r="KR224" s="76" t="s">
        <v>226</v>
      </c>
      <c r="KS224" s="76">
        <v>0</v>
      </c>
      <c r="KT224" s="76">
        <v>0</v>
      </c>
      <c r="KU224" s="76">
        <v>0</v>
      </c>
      <c r="KV224" s="76">
        <v>0</v>
      </c>
      <c r="KY224" s="76" t="s">
        <v>226</v>
      </c>
      <c r="KZ224" s="76">
        <v>0</v>
      </c>
      <c r="LA224" s="76">
        <v>0</v>
      </c>
      <c r="LB224" s="76">
        <v>0</v>
      </c>
      <c r="LC224" s="76">
        <v>0</v>
      </c>
      <c r="LF224" s="76" t="s">
        <v>226</v>
      </c>
      <c r="LG224" s="76">
        <v>0</v>
      </c>
      <c r="LH224" s="76">
        <v>0</v>
      </c>
      <c r="LI224" s="76">
        <v>0</v>
      </c>
      <c r="LJ224" s="76">
        <v>0</v>
      </c>
      <c r="LM224" s="76" t="s">
        <v>226</v>
      </c>
      <c r="LN224" s="76">
        <v>0</v>
      </c>
      <c r="LO224" s="76">
        <v>0</v>
      </c>
      <c r="LP224" s="76">
        <v>0</v>
      </c>
      <c r="LQ224" s="76">
        <v>0</v>
      </c>
      <c r="LR224" s="76"/>
      <c r="LS224" s="76"/>
      <c r="LT224" s="76" t="s">
        <v>226</v>
      </c>
      <c r="LU224" s="76">
        <v>0</v>
      </c>
      <c r="LV224" s="76">
        <v>0</v>
      </c>
      <c r="LW224" s="76">
        <v>0</v>
      </c>
      <c r="LX224" s="76">
        <v>0</v>
      </c>
      <c r="LY224" s="76"/>
      <c r="LZ224" s="76"/>
      <c r="MA224" s="76" t="s">
        <v>226</v>
      </c>
      <c r="MB224" s="76">
        <v>0</v>
      </c>
      <c r="MC224" s="76">
        <v>0</v>
      </c>
      <c r="MD224" s="76">
        <v>0</v>
      </c>
      <c r="ME224" s="76">
        <v>0</v>
      </c>
      <c r="MH224" s="76" t="s">
        <v>226</v>
      </c>
      <c r="MI224" s="76">
        <v>0</v>
      </c>
      <c r="MJ224" s="76">
        <v>0</v>
      </c>
      <c r="MK224" s="76">
        <v>0</v>
      </c>
      <c r="ML224" s="76">
        <v>0</v>
      </c>
      <c r="MM224" s="76"/>
      <c r="MN224" s="76"/>
      <c r="MO224" s="76" t="s">
        <v>226</v>
      </c>
      <c r="MP224" s="76">
        <v>0</v>
      </c>
      <c r="MQ224" s="76">
        <v>0</v>
      </c>
      <c r="MR224" s="76">
        <v>0</v>
      </c>
      <c r="MS224" s="76">
        <v>0</v>
      </c>
    </row>
    <row r="225" spans="1:357" x14ac:dyDescent="0.25">
      <c r="A225" s="1">
        <v>11.000000000000028</v>
      </c>
      <c r="B225" s="1">
        <v>11.050000000000029</v>
      </c>
      <c r="C225" s="1" t="s">
        <v>227</v>
      </c>
      <c r="D225" s="1">
        <v>0</v>
      </c>
      <c r="E225" s="1">
        <v>0</v>
      </c>
      <c r="F225" s="1">
        <v>0</v>
      </c>
      <c r="G225" s="1">
        <v>0</v>
      </c>
      <c r="H225" s="1"/>
      <c r="I225" s="1"/>
      <c r="J225" s="1" t="s">
        <v>227</v>
      </c>
      <c r="K225" s="1">
        <v>0</v>
      </c>
      <c r="L225" s="1">
        <v>0</v>
      </c>
      <c r="M225" s="1">
        <v>0</v>
      </c>
      <c r="N225" s="1">
        <v>0</v>
      </c>
      <c r="O225" s="1"/>
      <c r="P225" s="1"/>
      <c r="Q225" s="1" t="s">
        <v>227</v>
      </c>
      <c r="R225" s="1">
        <v>0</v>
      </c>
      <c r="S225" s="1">
        <v>0</v>
      </c>
      <c r="T225" s="1">
        <v>0</v>
      </c>
      <c r="U225" s="1">
        <v>0</v>
      </c>
      <c r="V225" s="1"/>
      <c r="W225" s="1"/>
      <c r="X225" s="1" t="s">
        <v>227</v>
      </c>
      <c r="Y225" s="1">
        <v>0</v>
      </c>
      <c r="Z225" s="1">
        <v>0</v>
      </c>
      <c r="AA225" s="1">
        <v>0</v>
      </c>
      <c r="AB225" s="1">
        <v>0</v>
      </c>
      <c r="AC225" s="1"/>
      <c r="AD225" s="1"/>
      <c r="AE225" s="6" t="s">
        <v>227</v>
      </c>
      <c r="AF225" s="6">
        <v>7.0000000000000007E-2</v>
      </c>
      <c r="AG225" s="6">
        <v>0</v>
      </c>
      <c r="AH225" s="6">
        <v>0.12</v>
      </c>
      <c r="AI225" s="6">
        <v>0</v>
      </c>
      <c r="AJ225" s="1"/>
      <c r="AK225" s="1"/>
      <c r="AL225" s="6" t="s">
        <v>227</v>
      </c>
      <c r="AM225" s="6">
        <v>0</v>
      </c>
      <c r="AN225" s="6">
        <v>0</v>
      </c>
      <c r="AO225" s="6">
        <v>0</v>
      </c>
      <c r="AP225" s="6">
        <v>0</v>
      </c>
      <c r="AQ225" s="1"/>
      <c r="AR225" s="1"/>
      <c r="AS225" s="6" t="s">
        <v>227</v>
      </c>
      <c r="AT225" s="6">
        <v>0</v>
      </c>
      <c r="AU225" s="6">
        <v>0</v>
      </c>
      <c r="AV225" s="6">
        <v>0</v>
      </c>
      <c r="AW225" s="6">
        <v>0</v>
      </c>
      <c r="AZ225" s="6" t="s">
        <v>227</v>
      </c>
      <c r="BA225" s="6">
        <v>0</v>
      </c>
      <c r="BB225" s="6">
        <v>0</v>
      </c>
      <c r="BC225" s="6">
        <v>0</v>
      </c>
      <c r="BD225" s="6">
        <v>0</v>
      </c>
      <c r="BG225" s="6" t="s">
        <v>227</v>
      </c>
      <c r="BH225" s="6">
        <v>0</v>
      </c>
      <c r="BI225" s="6">
        <v>0</v>
      </c>
      <c r="BJ225" s="6">
        <v>0</v>
      </c>
      <c r="BK225" s="6">
        <v>0</v>
      </c>
      <c r="BN225" s="6" t="s">
        <v>227</v>
      </c>
      <c r="BO225" s="6">
        <v>0</v>
      </c>
      <c r="BP225" s="6">
        <v>0</v>
      </c>
      <c r="BQ225" s="6">
        <v>0</v>
      </c>
      <c r="BR225" s="6">
        <v>0</v>
      </c>
      <c r="BU225" s="6" t="s">
        <v>227</v>
      </c>
      <c r="BV225" s="6">
        <v>0</v>
      </c>
      <c r="BW225" s="6">
        <v>0</v>
      </c>
      <c r="BX225" s="6">
        <v>0</v>
      </c>
      <c r="BY225" s="6">
        <v>0</v>
      </c>
      <c r="CB225" s="6" t="s">
        <v>227</v>
      </c>
      <c r="CC225" s="6">
        <v>0</v>
      </c>
      <c r="CD225" s="6">
        <v>0</v>
      </c>
      <c r="CE225" s="6">
        <v>0</v>
      </c>
      <c r="CF225" s="6">
        <v>0</v>
      </c>
      <c r="CI225" s="6" t="s">
        <v>227</v>
      </c>
      <c r="CJ225" s="6">
        <v>0.02</v>
      </c>
      <c r="CK225" s="6">
        <v>0</v>
      </c>
      <c r="CL225" s="6">
        <v>0.05</v>
      </c>
      <c r="CM225" s="6">
        <v>0</v>
      </c>
      <c r="CP225" s="6" t="s">
        <v>227</v>
      </c>
      <c r="CQ225" s="6">
        <v>0</v>
      </c>
      <c r="CR225" s="6">
        <v>0</v>
      </c>
      <c r="CS225" s="6">
        <v>0</v>
      </c>
      <c r="CT225" s="6">
        <v>0</v>
      </c>
      <c r="CW225" s="6" t="s">
        <v>227</v>
      </c>
      <c r="CX225" s="6">
        <v>0</v>
      </c>
      <c r="CY225" s="6">
        <v>0</v>
      </c>
      <c r="CZ225" s="6">
        <v>0</v>
      </c>
      <c r="DA225" s="6">
        <v>0</v>
      </c>
      <c r="DD225" s="6" t="s">
        <v>227</v>
      </c>
      <c r="DE225" s="6">
        <v>0.03</v>
      </c>
      <c r="DF225" s="6">
        <v>0.11</v>
      </c>
      <c r="DG225" s="6">
        <v>0</v>
      </c>
      <c r="DH225" s="6">
        <v>0</v>
      </c>
      <c r="DK225" s="6" t="s">
        <v>227</v>
      </c>
      <c r="DL225" s="6">
        <v>0</v>
      </c>
      <c r="DM225" s="6">
        <v>0</v>
      </c>
      <c r="DN225" s="6">
        <v>0</v>
      </c>
      <c r="DO225" s="6">
        <v>0</v>
      </c>
      <c r="DR225" s="6" t="s">
        <v>227</v>
      </c>
      <c r="DS225" s="6">
        <v>0</v>
      </c>
      <c r="DT225" s="6">
        <v>0</v>
      </c>
      <c r="DU225" s="6">
        <v>0</v>
      </c>
      <c r="DV225" s="6">
        <v>0</v>
      </c>
      <c r="DY225" s="6" t="s">
        <v>227</v>
      </c>
      <c r="DZ225" s="6">
        <v>0</v>
      </c>
      <c r="EA225" s="6">
        <v>0</v>
      </c>
      <c r="EB225" s="6">
        <v>0</v>
      </c>
      <c r="EC225" s="6">
        <v>0</v>
      </c>
      <c r="EF225" s="6" t="s">
        <v>227</v>
      </c>
      <c r="EG225" s="6">
        <v>0</v>
      </c>
      <c r="EH225" s="6">
        <v>0</v>
      </c>
      <c r="EI225" s="6">
        <v>0</v>
      </c>
      <c r="EJ225" s="6">
        <v>0</v>
      </c>
      <c r="EM225" s="6" t="s">
        <v>227</v>
      </c>
      <c r="EN225" s="6">
        <v>0</v>
      </c>
      <c r="EO225" s="6">
        <v>0</v>
      </c>
      <c r="EP225" s="6">
        <v>0</v>
      </c>
      <c r="EQ225" s="6">
        <v>0</v>
      </c>
      <c r="ET225" s="6" t="s">
        <v>227</v>
      </c>
      <c r="EU225" s="6">
        <v>0</v>
      </c>
      <c r="EV225" s="6">
        <v>0</v>
      </c>
      <c r="EW225" s="6">
        <v>0</v>
      </c>
      <c r="EX225" s="6">
        <v>0</v>
      </c>
      <c r="FA225" s="6" t="s">
        <v>227</v>
      </c>
      <c r="FB225" s="6">
        <v>0</v>
      </c>
      <c r="FC225" s="6">
        <v>0</v>
      </c>
      <c r="FD225" s="6">
        <v>0</v>
      </c>
      <c r="FE225" s="6">
        <v>0</v>
      </c>
      <c r="FH225" s="6" t="s">
        <v>227</v>
      </c>
      <c r="FI225" s="6">
        <v>0</v>
      </c>
      <c r="FJ225" s="6">
        <v>0</v>
      </c>
      <c r="FK225" s="6">
        <v>0</v>
      </c>
      <c r="FL225" s="6">
        <v>0</v>
      </c>
      <c r="FO225" s="6" t="s">
        <v>227</v>
      </c>
      <c r="FP225" s="6">
        <v>0</v>
      </c>
      <c r="FQ225" s="6">
        <v>0</v>
      </c>
      <c r="FR225" s="6">
        <v>0</v>
      </c>
      <c r="FS225" s="6">
        <v>0</v>
      </c>
      <c r="FV225" s="6" t="s">
        <v>227</v>
      </c>
      <c r="FW225" s="6">
        <v>0</v>
      </c>
      <c r="FX225" s="6">
        <v>0</v>
      </c>
      <c r="FY225" s="6">
        <v>0</v>
      </c>
      <c r="FZ225" s="6">
        <v>0</v>
      </c>
      <c r="GC225" s="6" t="s">
        <v>227</v>
      </c>
      <c r="GD225" s="6">
        <v>0</v>
      </c>
      <c r="GE225" s="6">
        <v>0</v>
      </c>
      <c r="GF225" s="6">
        <v>0</v>
      </c>
      <c r="GG225" s="6">
        <v>0</v>
      </c>
      <c r="GJ225" s="58" t="s">
        <v>227</v>
      </c>
      <c r="GK225" s="58">
        <v>0</v>
      </c>
      <c r="GL225" s="58">
        <v>0</v>
      </c>
      <c r="GM225" s="58">
        <v>0</v>
      </c>
      <c r="GN225" s="58">
        <v>0</v>
      </c>
      <c r="GQ225" s="58" t="s">
        <v>227</v>
      </c>
      <c r="GR225" s="58">
        <v>0</v>
      </c>
      <c r="GS225" s="58">
        <v>0</v>
      </c>
      <c r="GT225" s="58">
        <v>0</v>
      </c>
      <c r="GU225" s="58">
        <v>0</v>
      </c>
      <c r="GX225" s="62" t="s">
        <v>227</v>
      </c>
      <c r="GY225" s="62">
        <v>0</v>
      </c>
      <c r="GZ225" s="62">
        <v>0</v>
      </c>
      <c r="HA225" s="62">
        <v>0</v>
      </c>
      <c r="HB225" s="62">
        <v>0</v>
      </c>
      <c r="HE225" s="66" t="s">
        <v>227</v>
      </c>
      <c r="HF225" s="66">
        <v>0.04</v>
      </c>
      <c r="HG225" s="66">
        <v>0</v>
      </c>
      <c r="HH225" s="66">
        <v>0</v>
      </c>
      <c r="HI225" s="66">
        <v>0</v>
      </c>
      <c r="HL225" s="66" t="s">
        <v>227</v>
      </c>
      <c r="HM225" s="66">
        <v>0</v>
      </c>
      <c r="HN225" s="66">
        <v>0</v>
      </c>
      <c r="HO225" s="66">
        <v>0</v>
      </c>
      <c r="HP225" s="66">
        <v>0</v>
      </c>
      <c r="HS225" s="66" t="s">
        <v>227</v>
      </c>
      <c r="HT225" s="66">
        <v>7.0000000000000007E-2</v>
      </c>
      <c r="HU225" s="66">
        <v>0.24</v>
      </c>
      <c r="HV225" s="66">
        <v>0</v>
      </c>
      <c r="HW225" s="66">
        <v>0</v>
      </c>
      <c r="HZ225" s="66" t="s">
        <v>227</v>
      </c>
      <c r="IA225" s="75">
        <v>0</v>
      </c>
      <c r="IB225" s="75">
        <v>0</v>
      </c>
      <c r="IC225" s="75">
        <v>0</v>
      </c>
      <c r="ID225" s="75">
        <v>0</v>
      </c>
      <c r="IG225" s="66" t="s">
        <v>227</v>
      </c>
      <c r="IH225" s="66">
        <v>0</v>
      </c>
      <c r="II225" s="66">
        <v>0</v>
      </c>
      <c r="IJ225" s="66">
        <v>0</v>
      </c>
      <c r="IK225" s="66">
        <v>0</v>
      </c>
      <c r="IN225" s="66" t="s">
        <v>227</v>
      </c>
      <c r="IO225" s="66">
        <v>0</v>
      </c>
      <c r="IP225" s="66">
        <v>0</v>
      </c>
      <c r="IQ225" s="66">
        <v>0</v>
      </c>
      <c r="IR225" s="66">
        <v>0</v>
      </c>
      <c r="IU225" s="66" t="s">
        <v>227</v>
      </c>
      <c r="IV225" s="66">
        <v>0.05</v>
      </c>
      <c r="IW225" s="66">
        <v>0.17</v>
      </c>
      <c r="IX225" s="66">
        <v>0</v>
      </c>
      <c r="IY225" s="66">
        <v>0</v>
      </c>
      <c r="JB225" s="66" t="s">
        <v>227</v>
      </c>
      <c r="JC225" s="76">
        <v>0</v>
      </c>
      <c r="JD225" s="76">
        <v>0</v>
      </c>
      <c r="JE225" s="76">
        <v>0</v>
      </c>
      <c r="JF225" s="76">
        <v>0</v>
      </c>
      <c r="JI225" s="66" t="s">
        <v>227</v>
      </c>
      <c r="JJ225" s="66">
        <v>0</v>
      </c>
      <c r="JK225" s="66">
        <v>0</v>
      </c>
      <c r="JL225" s="66">
        <v>0</v>
      </c>
      <c r="JM225" s="66">
        <v>0</v>
      </c>
      <c r="JP225" s="72" t="s">
        <v>227</v>
      </c>
      <c r="JQ225" s="72">
        <v>0</v>
      </c>
      <c r="JR225" s="72">
        <v>0</v>
      </c>
      <c r="JS225" s="72">
        <v>0</v>
      </c>
      <c r="JT225" s="72">
        <v>0</v>
      </c>
      <c r="JW225" s="76" t="s">
        <v>227</v>
      </c>
      <c r="JX225" s="76">
        <v>0</v>
      </c>
      <c r="JY225" s="76">
        <v>0</v>
      </c>
      <c r="JZ225" s="76">
        <v>0</v>
      </c>
      <c r="KA225" s="76">
        <v>0</v>
      </c>
      <c r="KD225" s="76" t="s">
        <v>227</v>
      </c>
      <c r="KE225" s="76">
        <v>0</v>
      </c>
      <c r="KF225" s="76">
        <v>0</v>
      </c>
      <c r="KG225" s="76">
        <v>0</v>
      </c>
      <c r="KH225" s="76">
        <v>0</v>
      </c>
      <c r="KK225" s="6" t="s">
        <v>227</v>
      </c>
      <c r="KL225" s="6">
        <v>0</v>
      </c>
      <c r="KM225" s="6">
        <v>0</v>
      </c>
      <c r="KN225" s="6">
        <v>0</v>
      </c>
      <c r="KO225" s="6">
        <v>0</v>
      </c>
      <c r="KR225" s="76" t="s">
        <v>227</v>
      </c>
      <c r="KS225" s="76">
        <v>0.05</v>
      </c>
      <c r="KT225" s="76">
        <v>0</v>
      </c>
      <c r="KU225" s="76">
        <v>0.1</v>
      </c>
      <c r="KV225" s="76">
        <v>0</v>
      </c>
      <c r="KY225" s="76" t="s">
        <v>227</v>
      </c>
      <c r="KZ225" s="76">
        <v>0</v>
      </c>
      <c r="LA225" s="76">
        <v>0</v>
      </c>
      <c r="LB225" s="76">
        <v>0</v>
      </c>
      <c r="LC225" s="76">
        <v>0</v>
      </c>
      <c r="LF225" s="76" t="s">
        <v>227</v>
      </c>
      <c r="LG225" s="76">
        <v>0</v>
      </c>
      <c r="LH225" s="76">
        <v>0</v>
      </c>
      <c r="LI225" s="76">
        <v>0</v>
      </c>
      <c r="LJ225" s="76">
        <v>0</v>
      </c>
      <c r="LM225" s="76" t="s">
        <v>227</v>
      </c>
      <c r="LN225" s="76">
        <v>0</v>
      </c>
      <c r="LO225" s="76">
        <v>0</v>
      </c>
      <c r="LP225" s="76">
        <v>0</v>
      </c>
      <c r="LQ225" s="76">
        <v>0</v>
      </c>
      <c r="LR225" s="76"/>
      <c r="LS225" s="76"/>
      <c r="LT225" s="76" t="s">
        <v>227</v>
      </c>
      <c r="LU225" s="76">
        <v>0</v>
      </c>
      <c r="LV225" s="76">
        <v>0</v>
      </c>
      <c r="LW225" s="76">
        <v>0</v>
      </c>
      <c r="LX225" s="76">
        <v>0</v>
      </c>
      <c r="LY225" s="76"/>
      <c r="LZ225" s="76"/>
      <c r="MA225" s="76" t="s">
        <v>227</v>
      </c>
      <c r="MB225" s="76">
        <v>0</v>
      </c>
      <c r="MC225" s="76">
        <v>0</v>
      </c>
      <c r="MD225" s="76">
        <v>0</v>
      </c>
      <c r="ME225" s="76">
        <v>0</v>
      </c>
      <c r="MH225" s="76" t="s">
        <v>227</v>
      </c>
      <c r="MI225" s="76">
        <v>0</v>
      </c>
      <c r="MJ225" s="76">
        <v>0</v>
      </c>
      <c r="MK225" s="76">
        <v>0</v>
      </c>
      <c r="ML225" s="76">
        <v>0</v>
      </c>
      <c r="MM225" s="76"/>
      <c r="MN225" s="76"/>
      <c r="MO225" s="76" t="s">
        <v>227</v>
      </c>
      <c r="MP225" s="76">
        <v>0</v>
      </c>
      <c r="MQ225" s="76">
        <v>0</v>
      </c>
      <c r="MR225" s="76">
        <v>0</v>
      </c>
      <c r="MS225" s="76">
        <v>0</v>
      </c>
    </row>
    <row r="226" spans="1:357" x14ac:dyDescent="0.25">
      <c r="A226" s="1">
        <v>11.050000000000029</v>
      </c>
      <c r="B226" s="1">
        <v>11.10000000000003</v>
      </c>
      <c r="C226" s="1" t="s">
        <v>228</v>
      </c>
      <c r="D226" s="1">
        <v>0</v>
      </c>
      <c r="E226" s="1">
        <v>0</v>
      </c>
      <c r="F226" s="1">
        <v>0</v>
      </c>
      <c r="G226" s="1">
        <v>0</v>
      </c>
      <c r="H226" s="1"/>
      <c r="I226" s="1"/>
      <c r="J226" s="1" t="s">
        <v>228</v>
      </c>
      <c r="K226" s="1">
        <v>0</v>
      </c>
      <c r="L226" s="1">
        <v>0</v>
      </c>
      <c r="M226" s="1">
        <v>0</v>
      </c>
      <c r="N226" s="1">
        <v>0</v>
      </c>
      <c r="O226" s="1"/>
      <c r="P226" s="1"/>
      <c r="Q226" s="1" t="s">
        <v>228</v>
      </c>
      <c r="R226" s="1">
        <v>0</v>
      </c>
      <c r="S226" s="1">
        <v>0</v>
      </c>
      <c r="T226" s="1">
        <v>0</v>
      </c>
      <c r="U226" s="1">
        <v>0</v>
      </c>
      <c r="V226" s="1"/>
      <c r="W226" s="1"/>
      <c r="X226" s="1" t="s">
        <v>228</v>
      </c>
      <c r="Y226" s="1">
        <v>0</v>
      </c>
      <c r="Z226" s="1">
        <v>0</v>
      </c>
      <c r="AA226" s="1">
        <v>0</v>
      </c>
      <c r="AB226" s="1">
        <v>0</v>
      </c>
      <c r="AC226" s="1"/>
      <c r="AD226" s="1"/>
      <c r="AE226" s="6" t="s">
        <v>228</v>
      </c>
      <c r="AF226" s="6">
        <v>0</v>
      </c>
      <c r="AG226" s="6">
        <v>0</v>
      </c>
      <c r="AH226" s="6">
        <v>0</v>
      </c>
      <c r="AI226" s="6">
        <v>0</v>
      </c>
      <c r="AJ226" s="1"/>
      <c r="AK226" s="1"/>
      <c r="AL226" s="6" t="s">
        <v>228</v>
      </c>
      <c r="AM226" s="6">
        <v>0</v>
      </c>
      <c r="AN226" s="6">
        <v>0</v>
      </c>
      <c r="AO226" s="6">
        <v>0</v>
      </c>
      <c r="AP226" s="6">
        <v>0</v>
      </c>
      <c r="AQ226" s="1"/>
      <c r="AR226" s="1"/>
      <c r="AS226" s="6" t="s">
        <v>228</v>
      </c>
      <c r="AT226" s="6">
        <v>0</v>
      </c>
      <c r="AU226" s="6">
        <v>0</v>
      </c>
      <c r="AV226" s="6">
        <v>0</v>
      </c>
      <c r="AW226" s="6">
        <v>0</v>
      </c>
      <c r="AZ226" s="6" t="s">
        <v>228</v>
      </c>
      <c r="BA226" s="6">
        <v>0</v>
      </c>
      <c r="BB226" s="6">
        <v>0</v>
      </c>
      <c r="BC226" s="6">
        <v>0</v>
      </c>
      <c r="BD226" s="6">
        <v>0</v>
      </c>
      <c r="BG226" s="6" t="s">
        <v>228</v>
      </c>
      <c r="BH226" s="6">
        <v>0</v>
      </c>
      <c r="BI226" s="6">
        <v>0</v>
      </c>
      <c r="BJ226" s="6">
        <v>0</v>
      </c>
      <c r="BK226" s="6">
        <v>0</v>
      </c>
      <c r="BN226" s="6" t="s">
        <v>228</v>
      </c>
      <c r="BO226" s="6">
        <v>0</v>
      </c>
      <c r="BP226" s="6">
        <v>0</v>
      </c>
      <c r="BQ226" s="6">
        <v>0</v>
      </c>
      <c r="BR226" s="6">
        <v>0</v>
      </c>
      <c r="BU226" s="6" t="s">
        <v>228</v>
      </c>
      <c r="BV226" s="6">
        <v>0</v>
      </c>
      <c r="BW226" s="6">
        <v>0</v>
      </c>
      <c r="BX226" s="6">
        <v>0</v>
      </c>
      <c r="BY226" s="6">
        <v>0</v>
      </c>
      <c r="CB226" s="6" t="s">
        <v>228</v>
      </c>
      <c r="CC226" s="6">
        <v>0</v>
      </c>
      <c r="CD226" s="6">
        <v>0</v>
      </c>
      <c r="CE226" s="6">
        <v>0</v>
      </c>
      <c r="CF226" s="6">
        <v>0</v>
      </c>
      <c r="CI226" s="6" t="s">
        <v>228</v>
      </c>
      <c r="CJ226" s="6">
        <v>0</v>
      </c>
      <c r="CK226" s="6">
        <v>0</v>
      </c>
      <c r="CL226" s="6">
        <v>0</v>
      </c>
      <c r="CM226" s="6">
        <v>0</v>
      </c>
      <c r="CP226" s="6" t="s">
        <v>228</v>
      </c>
      <c r="CQ226" s="6">
        <v>0</v>
      </c>
      <c r="CR226" s="6">
        <v>0</v>
      </c>
      <c r="CS226" s="6">
        <v>0</v>
      </c>
      <c r="CT226" s="6">
        <v>0</v>
      </c>
      <c r="CW226" s="6" t="s">
        <v>228</v>
      </c>
      <c r="CX226" s="6">
        <v>0</v>
      </c>
      <c r="CY226" s="6">
        <v>0</v>
      </c>
      <c r="CZ226" s="6">
        <v>0</v>
      </c>
      <c r="DA226" s="6">
        <v>0</v>
      </c>
      <c r="DD226" s="6" t="s">
        <v>228</v>
      </c>
      <c r="DE226" s="6">
        <v>0</v>
      </c>
      <c r="DF226" s="6">
        <v>0</v>
      </c>
      <c r="DG226" s="6">
        <v>0</v>
      </c>
      <c r="DH226" s="6">
        <v>0</v>
      </c>
      <c r="DK226" s="6" t="s">
        <v>228</v>
      </c>
      <c r="DL226" s="6">
        <v>0</v>
      </c>
      <c r="DM226" s="6">
        <v>0</v>
      </c>
      <c r="DN226" s="6">
        <v>0</v>
      </c>
      <c r="DO226" s="6">
        <v>0</v>
      </c>
      <c r="DR226" s="6" t="s">
        <v>228</v>
      </c>
      <c r="DS226" s="6">
        <v>0</v>
      </c>
      <c r="DT226" s="6">
        <v>0</v>
      </c>
      <c r="DU226" s="6">
        <v>0</v>
      </c>
      <c r="DV226" s="6">
        <v>0</v>
      </c>
      <c r="DY226" s="6" t="s">
        <v>228</v>
      </c>
      <c r="DZ226" s="6">
        <v>0</v>
      </c>
      <c r="EA226" s="6">
        <v>0</v>
      </c>
      <c r="EB226" s="6">
        <v>0</v>
      </c>
      <c r="EC226" s="6">
        <v>0</v>
      </c>
      <c r="EF226" s="6" t="s">
        <v>228</v>
      </c>
      <c r="EG226" s="6">
        <v>0</v>
      </c>
      <c r="EH226" s="6">
        <v>0</v>
      </c>
      <c r="EI226" s="6">
        <v>0</v>
      </c>
      <c r="EJ226" s="6">
        <v>0</v>
      </c>
      <c r="EM226" s="6" t="s">
        <v>228</v>
      </c>
      <c r="EN226" s="6">
        <v>0</v>
      </c>
      <c r="EO226" s="6">
        <v>0</v>
      </c>
      <c r="EP226" s="6">
        <v>0</v>
      </c>
      <c r="EQ226" s="6">
        <v>0</v>
      </c>
      <c r="ET226" s="6" t="s">
        <v>228</v>
      </c>
      <c r="EU226" s="6">
        <v>0</v>
      </c>
      <c r="EV226" s="6">
        <v>0</v>
      </c>
      <c r="EW226" s="6">
        <v>0</v>
      </c>
      <c r="EX226" s="6">
        <v>0</v>
      </c>
      <c r="FA226" s="6" t="s">
        <v>228</v>
      </c>
      <c r="FB226" s="6">
        <v>0</v>
      </c>
      <c r="FC226" s="6">
        <v>0</v>
      </c>
      <c r="FD226" s="6">
        <v>0</v>
      </c>
      <c r="FE226" s="6">
        <v>0</v>
      </c>
      <c r="FH226" s="6" t="s">
        <v>228</v>
      </c>
      <c r="FI226" s="6">
        <v>0</v>
      </c>
      <c r="FJ226" s="6">
        <v>0</v>
      </c>
      <c r="FK226" s="6">
        <v>0</v>
      </c>
      <c r="FL226" s="6">
        <v>0</v>
      </c>
      <c r="FO226" s="6" t="s">
        <v>228</v>
      </c>
      <c r="FP226" s="6">
        <v>0</v>
      </c>
      <c r="FQ226" s="6">
        <v>0</v>
      </c>
      <c r="FR226" s="6">
        <v>0</v>
      </c>
      <c r="FS226" s="6">
        <v>0</v>
      </c>
      <c r="FV226" s="6" t="s">
        <v>228</v>
      </c>
      <c r="FW226" s="6">
        <v>0</v>
      </c>
      <c r="FX226" s="6">
        <v>0</v>
      </c>
      <c r="FY226" s="6">
        <v>0</v>
      </c>
      <c r="FZ226" s="6">
        <v>0</v>
      </c>
      <c r="GC226" s="6" t="s">
        <v>228</v>
      </c>
      <c r="GD226" s="6">
        <v>0</v>
      </c>
      <c r="GE226" s="6">
        <v>0</v>
      </c>
      <c r="GF226" s="6">
        <v>0</v>
      </c>
      <c r="GG226" s="6">
        <v>0</v>
      </c>
      <c r="GJ226" s="58" t="s">
        <v>228</v>
      </c>
      <c r="GK226" s="58">
        <v>0</v>
      </c>
      <c r="GL226" s="58">
        <v>0</v>
      </c>
      <c r="GM226" s="58">
        <v>0</v>
      </c>
      <c r="GN226" s="58">
        <v>0</v>
      </c>
      <c r="GQ226" s="58" t="s">
        <v>228</v>
      </c>
      <c r="GR226" s="58">
        <v>0</v>
      </c>
      <c r="GS226" s="58">
        <v>0</v>
      </c>
      <c r="GT226" s="58">
        <v>0</v>
      </c>
      <c r="GU226" s="58">
        <v>0</v>
      </c>
      <c r="GX226" s="62" t="s">
        <v>228</v>
      </c>
      <c r="GY226" s="62">
        <v>0</v>
      </c>
      <c r="GZ226" s="62">
        <v>0</v>
      </c>
      <c r="HA226" s="62">
        <v>0</v>
      </c>
      <c r="HB226" s="62">
        <v>0</v>
      </c>
      <c r="HE226" s="66" t="s">
        <v>228</v>
      </c>
      <c r="HF226" s="66">
        <v>0</v>
      </c>
      <c r="HG226" s="66">
        <v>0</v>
      </c>
      <c r="HH226" s="66">
        <v>0</v>
      </c>
      <c r="HI226" s="66">
        <v>0</v>
      </c>
      <c r="HL226" s="66" t="s">
        <v>228</v>
      </c>
      <c r="HM226" s="66">
        <v>0</v>
      </c>
      <c r="HN226" s="66">
        <v>0</v>
      </c>
      <c r="HO226" s="66">
        <v>0</v>
      </c>
      <c r="HP226" s="66">
        <v>0</v>
      </c>
      <c r="HS226" s="66" t="s">
        <v>228</v>
      </c>
      <c r="HT226" s="66">
        <v>0</v>
      </c>
      <c r="HU226" s="66">
        <v>0</v>
      </c>
      <c r="HV226" s="66">
        <v>0</v>
      </c>
      <c r="HW226" s="66">
        <v>0</v>
      </c>
      <c r="HZ226" s="66" t="s">
        <v>228</v>
      </c>
      <c r="IA226" s="75">
        <v>0</v>
      </c>
      <c r="IB226" s="75">
        <v>0</v>
      </c>
      <c r="IC226" s="75">
        <v>0</v>
      </c>
      <c r="ID226" s="75">
        <v>0</v>
      </c>
      <c r="IG226" s="66" t="s">
        <v>228</v>
      </c>
      <c r="IH226" s="66">
        <v>0</v>
      </c>
      <c r="II226" s="66">
        <v>0</v>
      </c>
      <c r="IJ226" s="66">
        <v>0</v>
      </c>
      <c r="IK226" s="66">
        <v>0</v>
      </c>
      <c r="IN226" s="66" t="s">
        <v>228</v>
      </c>
      <c r="IO226" s="66">
        <v>0</v>
      </c>
      <c r="IP226" s="66">
        <v>0</v>
      </c>
      <c r="IQ226" s="66">
        <v>0</v>
      </c>
      <c r="IR226" s="66">
        <v>0</v>
      </c>
      <c r="IU226" s="66" t="s">
        <v>228</v>
      </c>
      <c r="IV226" s="66">
        <v>0</v>
      </c>
      <c r="IW226" s="66">
        <v>0</v>
      </c>
      <c r="IX226" s="66">
        <v>0</v>
      </c>
      <c r="IY226" s="66">
        <v>0</v>
      </c>
      <c r="JB226" s="66" t="s">
        <v>228</v>
      </c>
      <c r="JC226" s="76">
        <v>0</v>
      </c>
      <c r="JD226" s="76">
        <v>0</v>
      </c>
      <c r="JE226" s="76">
        <v>0</v>
      </c>
      <c r="JF226" s="76">
        <v>0</v>
      </c>
      <c r="JI226" s="66" t="s">
        <v>228</v>
      </c>
      <c r="JJ226" s="66">
        <v>0.17</v>
      </c>
      <c r="JK226" s="66">
        <v>0</v>
      </c>
      <c r="JL226" s="66">
        <v>0.32</v>
      </c>
      <c r="JM226" s="66">
        <v>0</v>
      </c>
      <c r="JP226" s="72" t="s">
        <v>228</v>
      </c>
      <c r="JQ226" s="72">
        <v>0</v>
      </c>
      <c r="JR226" s="72">
        <v>0</v>
      </c>
      <c r="JS226" s="72">
        <v>0</v>
      </c>
      <c r="JT226" s="72">
        <v>0</v>
      </c>
      <c r="JW226" s="76" t="s">
        <v>228</v>
      </c>
      <c r="JX226" s="76">
        <v>0</v>
      </c>
      <c r="JY226" s="76">
        <v>0</v>
      </c>
      <c r="JZ226" s="76">
        <v>0</v>
      </c>
      <c r="KA226" s="76">
        <v>0</v>
      </c>
      <c r="KD226" s="76" t="s">
        <v>228</v>
      </c>
      <c r="KE226" s="76">
        <v>0</v>
      </c>
      <c r="KF226" s="76">
        <v>0</v>
      </c>
      <c r="KG226" s="76">
        <v>0</v>
      </c>
      <c r="KH226" s="76">
        <v>0</v>
      </c>
      <c r="KK226" s="6" t="s">
        <v>228</v>
      </c>
      <c r="KL226" s="6">
        <v>0</v>
      </c>
      <c r="KM226" s="6">
        <v>0</v>
      </c>
      <c r="KN226" s="6">
        <v>0</v>
      </c>
      <c r="KO226" s="6">
        <v>0</v>
      </c>
      <c r="KR226" s="76" t="s">
        <v>228</v>
      </c>
      <c r="KS226" s="76">
        <v>0</v>
      </c>
      <c r="KT226" s="76">
        <v>0</v>
      </c>
      <c r="KU226" s="76">
        <v>0</v>
      </c>
      <c r="KV226" s="76">
        <v>0</v>
      </c>
      <c r="KY226" s="76" t="s">
        <v>228</v>
      </c>
      <c r="KZ226" s="76">
        <v>0</v>
      </c>
      <c r="LA226" s="76">
        <v>0</v>
      </c>
      <c r="LB226" s="76">
        <v>0</v>
      </c>
      <c r="LC226" s="76">
        <v>0</v>
      </c>
      <c r="LF226" s="76" t="s">
        <v>228</v>
      </c>
      <c r="LG226" s="76">
        <v>0</v>
      </c>
      <c r="LH226" s="76">
        <v>0</v>
      </c>
      <c r="LI226" s="76">
        <v>0</v>
      </c>
      <c r="LJ226" s="76">
        <v>0</v>
      </c>
      <c r="LM226" s="76" t="s">
        <v>228</v>
      </c>
      <c r="LN226" s="76">
        <v>0</v>
      </c>
      <c r="LO226" s="76">
        <v>0</v>
      </c>
      <c r="LP226" s="76">
        <v>0</v>
      </c>
      <c r="LQ226" s="76">
        <v>0</v>
      </c>
      <c r="LR226" s="76"/>
      <c r="LS226" s="76"/>
      <c r="LT226" s="76" t="s">
        <v>228</v>
      </c>
      <c r="LU226" s="76">
        <v>0</v>
      </c>
      <c r="LV226" s="76">
        <v>0</v>
      </c>
      <c r="LW226" s="76">
        <v>0</v>
      </c>
      <c r="LX226" s="76">
        <v>0</v>
      </c>
      <c r="LY226" s="76"/>
      <c r="LZ226" s="76"/>
      <c r="MA226" s="76" t="s">
        <v>228</v>
      </c>
      <c r="MB226" s="76">
        <v>0</v>
      </c>
      <c r="MC226" s="76">
        <v>0</v>
      </c>
      <c r="MD226" s="76">
        <v>0</v>
      </c>
      <c r="ME226" s="76">
        <v>0</v>
      </c>
      <c r="MH226" s="76" t="s">
        <v>228</v>
      </c>
      <c r="MI226" s="76">
        <v>0</v>
      </c>
      <c r="MJ226" s="76">
        <v>0</v>
      </c>
      <c r="MK226" s="76">
        <v>0</v>
      </c>
      <c r="ML226" s="76">
        <v>0</v>
      </c>
      <c r="MM226" s="76"/>
      <c r="MN226" s="76"/>
      <c r="MO226" s="76" t="s">
        <v>228</v>
      </c>
      <c r="MP226" s="76">
        <v>0</v>
      </c>
      <c r="MQ226" s="76">
        <v>0</v>
      </c>
      <c r="MR226" s="76">
        <v>0</v>
      </c>
      <c r="MS226" s="76">
        <v>0</v>
      </c>
    </row>
    <row r="227" spans="1:357" x14ac:dyDescent="0.25">
      <c r="A227" s="1">
        <v>11.10000000000003</v>
      </c>
      <c r="B227" s="1">
        <v>11.150000000000031</v>
      </c>
      <c r="C227" s="1" t="s">
        <v>229</v>
      </c>
      <c r="D227" s="1">
        <v>0</v>
      </c>
      <c r="E227" s="1">
        <v>0</v>
      </c>
      <c r="F227" s="1">
        <v>0</v>
      </c>
      <c r="G227" s="1">
        <v>0</v>
      </c>
      <c r="H227" s="1"/>
      <c r="I227" s="1"/>
      <c r="J227" s="1" t="s">
        <v>229</v>
      </c>
      <c r="K227" s="1">
        <v>0</v>
      </c>
      <c r="L227" s="1">
        <v>0</v>
      </c>
      <c r="M227" s="1">
        <v>0</v>
      </c>
      <c r="N227" s="1">
        <v>0</v>
      </c>
      <c r="O227" s="1"/>
      <c r="P227" s="1"/>
      <c r="Q227" s="1" t="s">
        <v>229</v>
      </c>
      <c r="R227" s="1">
        <v>0</v>
      </c>
      <c r="S227" s="1">
        <v>0</v>
      </c>
      <c r="T227" s="1">
        <v>0</v>
      </c>
      <c r="U227" s="1">
        <v>0</v>
      </c>
      <c r="V227" s="1"/>
      <c r="W227" s="1"/>
      <c r="X227" s="1" t="s">
        <v>229</v>
      </c>
      <c r="Y227" s="1">
        <v>0</v>
      </c>
      <c r="Z227" s="1">
        <v>0</v>
      </c>
      <c r="AA227" s="1">
        <v>0</v>
      </c>
      <c r="AB227" s="1">
        <v>0</v>
      </c>
      <c r="AC227" s="1"/>
      <c r="AD227" s="1"/>
      <c r="AE227" s="6" t="s">
        <v>229</v>
      </c>
      <c r="AF227" s="6">
        <v>0</v>
      </c>
      <c r="AG227" s="6">
        <v>0</v>
      </c>
      <c r="AH227" s="6">
        <v>0</v>
      </c>
      <c r="AI227" s="6">
        <v>0</v>
      </c>
      <c r="AJ227" s="1"/>
      <c r="AK227" s="1"/>
      <c r="AL227" s="6" t="s">
        <v>229</v>
      </c>
      <c r="AM227" s="6">
        <v>0</v>
      </c>
      <c r="AN227" s="6">
        <v>0</v>
      </c>
      <c r="AO227" s="6">
        <v>0</v>
      </c>
      <c r="AP227" s="6">
        <v>0</v>
      </c>
      <c r="AQ227" s="1"/>
      <c r="AR227" s="1"/>
      <c r="AS227" s="6" t="s">
        <v>229</v>
      </c>
      <c r="AT227" s="6">
        <v>0</v>
      </c>
      <c r="AU227" s="6">
        <v>0</v>
      </c>
      <c r="AV227" s="6">
        <v>0</v>
      </c>
      <c r="AW227" s="6">
        <v>0</v>
      </c>
      <c r="AZ227" s="6" t="s">
        <v>229</v>
      </c>
      <c r="BA227" s="6">
        <v>0.05</v>
      </c>
      <c r="BB227" s="6">
        <v>0</v>
      </c>
      <c r="BC227" s="6">
        <v>0.1</v>
      </c>
      <c r="BD227" s="6">
        <v>0</v>
      </c>
      <c r="BG227" s="6" t="s">
        <v>229</v>
      </c>
      <c r="BH227" s="6">
        <v>0</v>
      </c>
      <c r="BI227" s="6">
        <v>0</v>
      </c>
      <c r="BJ227" s="6">
        <v>0</v>
      </c>
      <c r="BK227" s="6">
        <v>0</v>
      </c>
      <c r="BN227" s="6" t="s">
        <v>229</v>
      </c>
      <c r="BO227" s="6">
        <v>0.04</v>
      </c>
      <c r="BP227" s="6">
        <v>0.14000000000000001</v>
      </c>
      <c r="BQ227" s="6">
        <v>0</v>
      </c>
      <c r="BR227" s="6">
        <v>0</v>
      </c>
      <c r="BU227" s="6" t="s">
        <v>229</v>
      </c>
      <c r="BV227" s="6">
        <v>7.0000000000000007E-2</v>
      </c>
      <c r="BW227" s="6">
        <v>0.31</v>
      </c>
      <c r="BX227" s="6">
        <v>0</v>
      </c>
      <c r="BY227" s="6">
        <v>0</v>
      </c>
      <c r="CB227" s="6" t="s">
        <v>229</v>
      </c>
      <c r="CC227" s="6">
        <v>0</v>
      </c>
      <c r="CD227" s="6">
        <v>0</v>
      </c>
      <c r="CE227" s="6">
        <v>0</v>
      </c>
      <c r="CF227" s="6">
        <v>0</v>
      </c>
      <c r="CI227" s="6" t="s">
        <v>229</v>
      </c>
      <c r="CJ227" s="6">
        <v>0</v>
      </c>
      <c r="CK227" s="6">
        <v>0</v>
      </c>
      <c r="CL227" s="6">
        <v>0</v>
      </c>
      <c r="CM227" s="6">
        <v>0</v>
      </c>
      <c r="CP227" s="6" t="s">
        <v>229</v>
      </c>
      <c r="CQ227" s="6">
        <v>0.13</v>
      </c>
      <c r="CR227" s="6">
        <v>0.47</v>
      </c>
      <c r="CS227" s="6">
        <v>0</v>
      </c>
      <c r="CT227" s="6">
        <v>0</v>
      </c>
      <c r="CW227" s="6" t="s">
        <v>229</v>
      </c>
      <c r="CX227" s="6">
        <v>0.06</v>
      </c>
      <c r="CY227" s="6">
        <v>0.25</v>
      </c>
      <c r="CZ227" s="6">
        <v>0</v>
      </c>
      <c r="DA227" s="6">
        <v>0</v>
      </c>
      <c r="DD227" s="6" t="s">
        <v>229</v>
      </c>
      <c r="DE227" s="6">
        <v>0</v>
      </c>
      <c r="DF227" s="6">
        <v>0</v>
      </c>
      <c r="DG227" s="6">
        <v>0</v>
      </c>
      <c r="DH227" s="6">
        <v>0</v>
      </c>
      <c r="DK227" s="6" t="s">
        <v>229</v>
      </c>
      <c r="DL227" s="6">
        <v>0.04</v>
      </c>
      <c r="DM227" s="6">
        <v>0</v>
      </c>
      <c r="DN227" s="6">
        <v>7.0000000000000007E-2</v>
      </c>
      <c r="DO227" s="6">
        <v>0</v>
      </c>
      <c r="DR227" s="6" t="s">
        <v>229</v>
      </c>
      <c r="DS227" s="6">
        <v>0.15</v>
      </c>
      <c r="DT227" s="6">
        <v>0.36</v>
      </c>
      <c r="DU227" s="6">
        <v>0.09</v>
      </c>
      <c r="DV227" s="6">
        <v>0</v>
      </c>
      <c r="DY227" s="6" t="s">
        <v>229</v>
      </c>
      <c r="DZ227" s="6">
        <v>0.04</v>
      </c>
      <c r="EA227" s="6">
        <v>0</v>
      </c>
      <c r="EB227" s="6">
        <v>0.09</v>
      </c>
      <c r="EC227" s="6">
        <v>0</v>
      </c>
      <c r="EF227" s="6" t="s">
        <v>229</v>
      </c>
      <c r="EG227" s="6">
        <v>0.1</v>
      </c>
      <c r="EH227" s="6">
        <v>0</v>
      </c>
      <c r="EI227" s="6">
        <v>0.2</v>
      </c>
      <c r="EJ227" s="6">
        <v>0</v>
      </c>
      <c r="EM227" s="6" t="s">
        <v>229</v>
      </c>
      <c r="EN227" s="6">
        <v>0.11</v>
      </c>
      <c r="EO227" s="6">
        <v>0.19</v>
      </c>
      <c r="EP227" s="6">
        <v>0.1</v>
      </c>
      <c r="EQ227" s="6">
        <v>0</v>
      </c>
      <c r="ET227" s="6" t="s">
        <v>229</v>
      </c>
      <c r="EU227" s="6">
        <v>0.05</v>
      </c>
      <c r="EV227" s="6">
        <v>0</v>
      </c>
      <c r="EW227" s="6">
        <v>0.1</v>
      </c>
      <c r="EX227" s="6">
        <v>0</v>
      </c>
      <c r="FA227" s="6" t="s">
        <v>229</v>
      </c>
      <c r="FB227" s="6">
        <v>0</v>
      </c>
      <c r="FC227" s="6">
        <v>0</v>
      </c>
      <c r="FD227" s="6">
        <v>0</v>
      </c>
      <c r="FE227" s="6">
        <v>0</v>
      </c>
      <c r="FH227" s="6" t="s">
        <v>229</v>
      </c>
      <c r="FI227" s="6">
        <v>0</v>
      </c>
      <c r="FJ227" s="6">
        <v>0</v>
      </c>
      <c r="FK227" s="6">
        <v>0</v>
      </c>
      <c r="FL227" s="6">
        <v>0</v>
      </c>
      <c r="FO227" s="6" t="s">
        <v>229</v>
      </c>
      <c r="FP227" s="6">
        <v>0.11</v>
      </c>
      <c r="FQ227" s="6">
        <v>0</v>
      </c>
      <c r="FR227" s="6">
        <v>0.19</v>
      </c>
      <c r="FS227" s="6">
        <v>0</v>
      </c>
      <c r="FV227" s="6" t="s">
        <v>229</v>
      </c>
      <c r="FW227" s="6">
        <v>0.1</v>
      </c>
      <c r="FX227" s="6">
        <v>0</v>
      </c>
      <c r="FY227" s="6">
        <v>0.17</v>
      </c>
      <c r="FZ227" s="6">
        <v>0</v>
      </c>
      <c r="GC227" s="6" t="s">
        <v>229</v>
      </c>
      <c r="GD227" s="6">
        <v>0.12</v>
      </c>
      <c r="GE227" s="6">
        <v>0</v>
      </c>
      <c r="GF227" s="6">
        <v>0.14000000000000001</v>
      </c>
      <c r="GG227" s="6">
        <v>0</v>
      </c>
      <c r="GJ227" s="58" t="s">
        <v>229</v>
      </c>
      <c r="GK227" s="58">
        <v>0.12</v>
      </c>
      <c r="GL227" s="58">
        <v>0.43</v>
      </c>
      <c r="GM227" s="58">
        <v>0</v>
      </c>
      <c r="GN227" s="58">
        <v>0</v>
      </c>
      <c r="GQ227" s="58" t="s">
        <v>229</v>
      </c>
      <c r="GR227" s="58">
        <v>0.21</v>
      </c>
      <c r="GS227" s="58">
        <v>0.38</v>
      </c>
      <c r="GT227" s="58">
        <v>0.17</v>
      </c>
      <c r="GU227" s="58">
        <v>0</v>
      </c>
      <c r="GX227" s="62" t="s">
        <v>229</v>
      </c>
      <c r="GY227" s="62">
        <v>0.16</v>
      </c>
      <c r="GZ227" s="62">
        <v>0</v>
      </c>
      <c r="HA227" s="62">
        <v>0.2</v>
      </c>
      <c r="HB227" s="62">
        <v>0</v>
      </c>
      <c r="HE227" s="66" t="s">
        <v>229</v>
      </c>
      <c r="HF227" s="66">
        <v>0.1</v>
      </c>
      <c r="HG227" s="66">
        <v>0</v>
      </c>
      <c r="HH227" s="66">
        <v>0.18</v>
      </c>
      <c r="HI227" s="66">
        <v>0</v>
      </c>
      <c r="HL227" s="66" t="s">
        <v>229</v>
      </c>
      <c r="HM227" s="66">
        <v>0.09</v>
      </c>
      <c r="HN227" s="66">
        <v>0.27</v>
      </c>
      <c r="HO227" s="66">
        <v>0</v>
      </c>
      <c r="HP227" s="66">
        <v>0</v>
      </c>
      <c r="HS227" s="66" t="s">
        <v>229</v>
      </c>
      <c r="HT227" s="66">
        <v>0.09</v>
      </c>
      <c r="HU227" s="66">
        <v>0.28999999999999998</v>
      </c>
      <c r="HV227" s="66">
        <v>0</v>
      </c>
      <c r="HW227" s="66">
        <v>0</v>
      </c>
      <c r="HZ227" s="66" t="s">
        <v>229</v>
      </c>
      <c r="IA227" s="75">
        <v>0.17</v>
      </c>
      <c r="IB227" s="75">
        <v>0.32</v>
      </c>
      <c r="IC227" s="75">
        <v>0.16</v>
      </c>
      <c r="ID227" s="75">
        <v>0</v>
      </c>
      <c r="IG227" s="66" t="s">
        <v>229</v>
      </c>
      <c r="IH227" s="66">
        <v>0</v>
      </c>
      <c r="II227" s="66">
        <v>0</v>
      </c>
      <c r="IJ227" s="66">
        <v>0</v>
      </c>
      <c r="IK227" s="66">
        <v>0</v>
      </c>
      <c r="IN227" s="66" t="s">
        <v>229</v>
      </c>
      <c r="IO227" s="66">
        <v>0.11</v>
      </c>
      <c r="IP227" s="66">
        <v>0</v>
      </c>
      <c r="IQ227" s="66">
        <v>0.21</v>
      </c>
      <c r="IR227" s="66">
        <v>0</v>
      </c>
      <c r="IU227" s="66" t="s">
        <v>229</v>
      </c>
      <c r="IV227" s="66">
        <v>0.09</v>
      </c>
      <c r="IW227" s="66">
        <v>0.17</v>
      </c>
      <c r="IX227" s="66">
        <v>0.08</v>
      </c>
      <c r="IY227" s="66">
        <v>0</v>
      </c>
      <c r="JB227" s="66" t="s">
        <v>229</v>
      </c>
      <c r="JC227" s="76">
        <v>0</v>
      </c>
      <c r="JD227" s="76">
        <v>0</v>
      </c>
      <c r="JE227" s="76">
        <v>0</v>
      </c>
      <c r="JF227" s="76">
        <v>0</v>
      </c>
      <c r="JI227" s="66" t="s">
        <v>229</v>
      </c>
      <c r="JJ227" s="66">
        <v>7.0000000000000007E-2</v>
      </c>
      <c r="JK227" s="66">
        <v>0.24</v>
      </c>
      <c r="JL227" s="66">
        <v>0</v>
      </c>
      <c r="JM227" s="66">
        <v>0</v>
      </c>
      <c r="JP227" s="72" t="s">
        <v>229</v>
      </c>
      <c r="JQ227" s="72">
        <v>0</v>
      </c>
      <c r="JR227" s="72">
        <v>0</v>
      </c>
      <c r="JS227" s="72">
        <v>0</v>
      </c>
      <c r="JT227" s="72">
        <v>0</v>
      </c>
      <c r="JW227" s="76" t="s">
        <v>229</v>
      </c>
      <c r="JX227" s="76">
        <v>0.04</v>
      </c>
      <c r="JY227" s="76">
        <v>0</v>
      </c>
      <c r="JZ227" s="76">
        <v>0</v>
      </c>
      <c r="KA227" s="76">
        <v>0</v>
      </c>
      <c r="KD227" s="76" t="s">
        <v>229</v>
      </c>
      <c r="KE227" s="76">
        <v>0</v>
      </c>
      <c r="KF227" s="76">
        <v>0</v>
      </c>
      <c r="KG227" s="76">
        <v>0</v>
      </c>
      <c r="KH227" s="76">
        <v>0</v>
      </c>
      <c r="KK227" s="6" t="s">
        <v>229</v>
      </c>
      <c r="KL227" s="6">
        <v>0.2</v>
      </c>
      <c r="KM227" s="6">
        <v>0.69</v>
      </c>
      <c r="KN227" s="6">
        <v>0.09</v>
      </c>
      <c r="KO227" s="6">
        <v>0</v>
      </c>
      <c r="KR227" s="76" t="s">
        <v>229</v>
      </c>
      <c r="KS227" s="76">
        <v>0.05</v>
      </c>
      <c r="KT227" s="76">
        <v>0</v>
      </c>
      <c r="KU227" s="76">
        <v>0.09</v>
      </c>
      <c r="KV227" s="76">
        <v>0</v>
      </c>
      <c r="KY227" s="76" t="s">
        <v>229</v>
      </c>
      <c r="KZ227" s="76">
        <v>0</v>
      </c>
      <c r="LA227" s="76">
        <v>0</v>
      </c>
      <c r="LB227" s="76">
        <v>0</v>
      </c>
      <c r="LC227" s="76">
        <v>0</v>
      </c>
      <c r="LF227" s="76" t="s">
        <v>229</v>
      </c>
      <c r="LG227" s="76">
        <v>0.11</v>
      </c>
      <c r="LH227" s="76">
        <v>0.41</v>
      </c>
      <c r="LI227" s="76">
        <v>0</v>
      </c>
      <c r="LJ227" s="76">
        <v>0</v>
      </c>
      <c r="LM227" s="76" t="s">
        <v>229</v>
      </c>
      <c r="LN227" s="76">
        <v>0</v>
      </c>
      <c r="LO227" s="76">
        <v>0</v>
      </c>
      <c r="LP227" s="76">
        <v>0</v>
      </c>
      <c r="LQ227" s="76">
        <v>0</v>
      </c>
      <c r="LR227" s="76"/>
      <c r="LS227" s="76"/>
      <c r="LT227" s="76" t="s">
        <v>229</v>
      </c>
      <c r="LU227" s="76">
        <v>0</v>
      </c>
      <c r="LV227" s="76">
        <v>0</v>
      </c>
      <c r="LW227" s="76">
        <v>0</v>
      </c>
      <c r="LX227" s="76">
        <v>0</v>
      </c>
      <c r="LY227" s="76"/>
      <c r="LZ227" s="76"/>
      <c r="MA227" s="76" t="s">
        <v>229</v>
      </c>
      <c r="MB227" s="76">
        <v>0</v>
      </c>
      <c r="MC227" s="76">
        <v>0</v>
      </c>
      <c r="MD227" s="76">
        <v>0</v>
      </c>
      <c r="ME227" s="76">
        <v>0</v>
      </c>
      <c r="MH227" s="76" t="s">
        <v>229</v>
      </c>
      <c r="MI227" s="76">
        <v>0.21</v>
      </c>
      <c r="MJ227" s="76">
        <v>0.21</v>
      </c>
      <c r="MK227" s="76">
        <v>0.2</v>
      </c>
      <c r="ML227" s="76">
        <v>0</v>
      </c>
      <c r="MM227" s="76"/>
      <c r="MN227" s="76"/>
      <c r="MO227" s="76" t="s">
        <v>229</v>
      </c>
      <c r="MP227" s="76">
        <v>0</v>
      </c>
      <c r="MQ227" s="76">
        <v>0</v>
      </c>
      <c r="MR227" s="76">
        <v>0</v>
      </c>
      <c r="MS227" s="76">
        <v>0</v>
      </c>
    </row>
    <row r="228" spans="1:357" x14ac:dyDescent="0.25">
      <c r="A228" s="1">
        <v>11.150000000000031</v>
      </c>
      <c r="B228" s="1">
        <v>11.200000000000031</v>
      </c>
      <c r="C228" s="1" t="s">
        <v>230</v>
      </c>
      <c r="D228" s="1">
        <v>0</v>
      </c>
      <c r="E228" s="1">
        <v>0</v>
      </c>
      <c r="F228" s="1">
        <v>0</v>
      </c>
      <c r="G228" s="1">
        <v>0</v>
      </c>
      <c r="H228" s="1"/>
      <c r="I228" s="1"/>
      <c r="J228" s="1" t="s">
        <v>230</v>
      </c>
      <c r="K228" s="1">
        <v>0</v>
      </c>
      <c r="L228" s="1">
        <v>0</v>
      </c>
      <c r="M228" s="1">
        <v>0</v>
      </c>
      <c r="N228" s="1">
        <v>0</v>
      </c>
      <c r="O228" s="1"/>
      <c r="P228" s="1"/>
      <c r="Q228" s="1" t="s">
        <v>230</v>
      </c>
      <c r="R228" s="1">
        <v>0</v>
      </c>
      <c r="S228" s="1">
        <v>0</v>
      </c>
      <c r="T228" s="1">
        <v>0</v>
      </c>
      <c r="U228" s="1">
        <v>0</v>
      </c>
      <c r="V228" s="1"/>
      <c r="W228" s="1"/>
      <c r="X228" s="1" t="s">
        <v>230</v>
      </c>
      <c r="Y228" s="1">
        <v>0</v>
      </c>
      <c r="Z228" s="1">
        <v>0</v>
      </c>
      <c r="AA228" s="1">
        <v>0</v>
      </c>
      <c r="AB228" s="1">
        <v>0</v>
      </c>
      <c r="AC228" s="1"/>
      <c r="AD228" s="1"/>
      <c r="AE228" s="6" t="s">
        <v>230</v>
      </c>
      <c r="AF228" s="6">
        <v>0</v>
      </c>
      <c r="AG228" s="6">
        <v>0</v>
      </c>
      <c r="AH228" s="6">
        <v>0</v>
      </c>
      <c r="AI228" s="6">
        <v>0</v>
      </c>
      <c r="AJ228" s="1"/>
      <c r="AK228" s="1"/>
      <c r="AL228" s="6" t="s">
        <v>230</v>
      </c>
      <c r="AM228" s="6">
        <v>0</v>
      </c>
      <c r="AN228" s="6">
        <v>0</v>
      </c>
      <c r="AO228" s="6">
        <v>0</v>
      </c>
      <c r="AP228" s="6">
        <v>0</v>
      </c>
      <c r="AQ228" s="1"/>
      <c r="AR228" s="1"/>
      <c r="AS228" s="6" t="s">
        <v>230</v>
      </c>
      <c r="AT228" s="6">
        <v>0</v>
      </c>
      <c r="AU228" s="6">
        <v>0</v>
      </c>
      <c r="AV228" s="6">
        <v>0</v>
      </c>
      <c r="AW228" s="6">
        <v>0</v>
      </c>
      <c r="AZ228" s="6" t="s">
        <v>230</v>
      </c>
      <c r="BA228" s="6">
        <v>0</v>
      </c>
      <c r="BB228" s="6">
        <v>0</v>
      </c>
      <c r="BC228" s="6">
        <v>0</v>
      </c>
      <c r="BD228" s="6">
        <v>0</v>
      </c>
      <c r="BG228" s="6" t="s">
        <v>230</v>
      </c>
      <c r="BH228" s="6">
        <v>0</v>
      </c>
      <c r="BI228" s="6">
        <v>0</v>
      </c>
      <c r="BJ228" s="6">
        <v>0</v>
      </c>
      <c r="BK228" s="6">
        <v>0</v>
      </c>
      <c r="BN228" s="6" t="s">
        <v>230</v>
      </c>
      <c r="BO228" s="6">
        <v>0</v>
      </c>
      <c r="BP228" s="6">
        <v>0</v>
      </c>
      <c r="BQ228" s="6">
        <v>0</v>
      </c>
      <c r="BR228" s="6">
        <v>0</v>
      </c>
      <c r="BU228" s="6" t="s">
        <v>230</v>
      </c>
      <c r="BV228" s="6">
        <v>0</v>
      </c>
      <c r="BW228" s="6">
        <v>0</v>
      </c>
      <c r="BX228" s="6">
        <v>0</v>
      </c>
      <c r="BY228" s="6">
        <v>0</v>
      </c>
      <c r="CB228" s="6" t="s">
        <v>230</v>
      </c>
      <c r="CC228" s="6">
        <v>0</v>
      </c>
      <c r="CD228" s="6">
        <v>0</v>
      </c>
      <c r="CE228" s="6">
        <v>0</v>
      </c>
      <c r="CF228" s="6">
        <v>0</v>
      </c>
      <c r="CI228" s="6" t="s">
        <v>230</v>
      </c>
      <c r="CJ228" s="6">
        <v>0</v>
      </c>
      <c r="CK228" s="6">
        <v>0</v>
      </c>
      <c r="CL228" s="6">
        <v>0</v>
      </c>
      <c r="CM228" s="6">
        <v>0</v>
      </c>
      <c r="CP228" s="6" t="s">
        <v>230</v>
      </c>
      <c r="CQ228" s="6">
        <v>0</v>
      </c>
      <c r="CR228" s="6">
        <v>0</v>
      </c>
      <c r="CS228" s="6">
        <v>0</v>
      </c>
      <c r="CT228" s="6">
        <v>0</v>
      </c>
      <c r="CW228" s="6" t="s">
        <v>230</v>
      </c>
      <c r="CX228" s="6">
        <v>0</v>
      </c>
      <c r="CY228" s="6">
        <v>0</v>
      </c>
      <c r="CZ228" s="6">
        <v>0</v>
      </c>
      <c r="DA228" s="6">
        <v>0</v>
      </c>
      <c r="DD228" s="6" t="s">
        <v>230</v>
      </c>
      <c r="DE228" s="6">
        <v>0</v>
      </c>
      <c r="DF228" s="6">
        <v>0</v>
      </c>
      <c r="DG228" s="6">
        <v>0</v>
      </c>
      <c r="DH228" s="6">
        <v>0</v>
      </c>
      <c r="DK228" s="6" t="s">
        <v>230</v>
      </c>
      <c r="DL228" s="6">
        <v>0.05</v>
      </c>
      <c r="DM228" s="6">
        <v>0</v>
      </c>
      <c r="DN228" s="6">
        <v>0</v>
      </c>
      <c r="DO228" s="6">
        <v>0.38</v>
      </c>
      <c r="DR228" s="6" t="s">
        <v>230</v>
      </c>
      <c r="DS228" s="6">
        <v>0</v>
      </c>
      <c r="DT228" s="6">
        <v>0</v>
      </c>
      <c r="DU228" s="6">
        <v>0</v>
      </c>
      <c r="DV228" s="6">
        <v>0</v>
      </c>
      <c r="DY228" s="6" t="s">
        <v>230</v>
      </c>
      <c r="DZ228" s="6">
        <v>0</v>
      </c>
      <c r="EA228" s="6">
        <v>0</v>
      </c>
      <c r="EB228" s="6">
        <v>0</v>
      </c>
      <c r="EC228" s="6">
        <v>0</v>
      </c>
      <c r="EF228" s="6" t="s">
        <v>230</v>
      </c>
      <c r="EG228" s="6">
        <v>0</v>
      </c>
      <c r="EH228" s="6">
        <v>0</v>
      </c>
      <c r="EI228" s="6">
        <v>0</v>
      </c>
      <c r="EJ228" s="6">
        <v>0</v>
      </c>
      <c r="EM228" s="6" t="s">
        <v>230</v>
      </c>
      <c r="EN228" s="6">
        <v>0</v>
      </c>
      <c r="EO228" s="6">
        <v>0</v>
      </c>
      <c r="EP228" s="6">
        <v>0</v>
      </c>
      <c r="EQ228" s="6">
        <v>0</v>
      </c>
      <c r="ET228" s="6" t="s">
        <v>230</v>
      </c>
      <c r="EU228" s="6">
        <v>0.11</v>
      </c>
      <c r="EV228" s="6">
        <v>0</v>
      </c>
      <c r="EW228" s="6">
        <v>0</v>
      </c>
      <c r="EX228" s="6">
        <v>0.81</v>
      </c>
      <c r="FA228" s="6" t="s">
        <v>230</v>
      </c>
      <c r="FB228" s="6">
        <v>0</v>
      </c>
      <c r="FC228" s="6">
        <v>0</v>
      </c>
      <c r="FD228" s="6">
        <v>0</v>
      </c>
      <c r="FE228" s="6">
        <v>0</v>
      </c>
      <c r="FH228" s="6" t="s">
        <v>230</v>
      </c>
      <c r="FI228" s="6">
        <v>0</v>
      </c>
      <c r="FJ228" s="6">
        <v>0</v>
      </c>
      <c r="FK228" s="6">
        <v>0</v>
      </c>
      <c r="FL228" s="6">
        <v>0</v>
      </c>
      <c r="FO228" s="6" t="s">
        <v>230</v>
      </c>
      <c r="FP228" s="6">
        <v>0</v>
      </c>
      <c r="FQ228" s="6">
        <v>0</v>
      </c>
      <c r="FR228" s="6">
        <v>0</v>
      </c>
      <c r="FS228" s="6">
        <v>0</v>
      </c>
      <c r="FV228" s="6" t="s">
        <v>230</v>
      </c>
      <c r="FW228" s="6">
        <v>0</v>
      </c>
      <c r="FX228" s="6">
        <v>0</v>
      </c>
      <c r="FY228" s="6">
        <v>0</v>
      </c>
      <c r="FZ228" s="6">
        <v>0</v>
      </c>
      <c r="GC228" s="6" t="s">
        <v>230</v>
      </c>
      <c r="GD228" s="6">
        <v>0</v>
      </c>
      <c r="GE228" s="6">
        <v>0</v>
      </c>
      <c r="GF228" s="6">
        <v>0</v>
      </c>
      <c r="GG228" s="6">
        <v>0</v>
      </c>
      <c r="GJ228" s="58" t="s">
        <v>230</v>
      </c>
      <c r="GK228" s="58">
        <v>0</v>
      </c>
      <c r="GL228" s="58">
        <v>0</v>
      </c>
      <c r="GM228" s="58">
        <v>0</v>
      </c>
      <c r="GN228" s="58">
        <v>0</v>
      </c>
      <c r="GQ228" s="58" t="s">
        <v>230</v>
      </c>
      <c r="GR228" s="58">
        <v>0</v>
      </c>
      <c r="GS228" s="58">
        <v>0</v>
      </c>
      <c r="GT228" s="58">
        <v>0</v>
      </c>
      <c r="GU228" s="58">
        <v>0</v>
      </c>
      <c r="GX228" s="62" t="s">
        <v>230</v>
      </c>
      <c r="GY228" s="62">
        <v>0</v>
      </c>
      <c r="GZ228" s="62">
        <v>0</v>
      </c>
      <c r="HA228" s="62">
        <v>0</v>
      </c>
      <c r="HB228" s="62">
        <v>0</v>
      </c>
      <c r="HE228" s="66" t="s">
        <v>230</v>
      </c>
      <c r="HF228" s="66">
        <v>0</v>
      </c>
      <c r="HG228" s="66">
        <v>0</v>
      </c>
      <c r="HH228" s="66">
        <v>0</v>
      </c>
      <c r="HI228" s="66">
        <v>0</v>
      </c>
      <c r="HL228" s="66" t="s">
        <v>230</v>
      </c>
      <c r="HM228" s="66">
        <v>0</v>
      </c>
      <c r="HN228" s="66">
        <v>0</v>
      </c>
      <c r="HO228" s="66">
        <v>0</v>
      </c>
      <c r="HP228" s="66">
        <v>0</v>
      </c>
      <c r="HS228" s="66" t="s">
        <v>230</v>
      </c>
      <c r="HT228" s="66">
        <v>0</v>
      </c>
      <c r="HU228" s="66">
        <v>0</v>
      </c>
      <c r="HV228" s="66">
        <v>0</v>
      </c>
      <c r="HW228" s="66">
        <v>0</v>
      </c>
      <c r="HZ228" s="66" t="s">
        <v>230</v>
      </c>
      <c r="IA228" s="75">
        <v>0</v>
      </c>
      <c r="IB228" s="75">
        <v>0</v>
      </c>
      <c r="IC228" s="75">
        <v>0</v>
      </c>
      <c r="ID228" s="75">
        <v>0</v>
      </c>
      <c r="IG228" s="66" t="s">
        <v>230</v>
      </c>
      <c r="IH228" s="66">
        <v>0</v>
      </c>
      <c r="II228" s="66">
        <v>0</v>
      </c>
      <c r="IJ228" s="66">
        <v>0</v>
      </c>
      <c r="IK228" s="66">
        <v>0</v>
      </c>
      <c r="IN228" s="66" t="s">
        <v>230</v>
      </c>
      <c r="IO228" s="66">
        <v>0</v>
      </c>
      <c r="IP228" s="66">
        <v>0</v>
      </c>
      <c r="IQ228" s="66">
        <v>0</v>
      </c>
      <c r="IR228" s="66">
        <v>0</v>
      </c>
      <c r="IU228" s="66" t="s">
        <v>230</v>
      </c>
      <c r="IV228" s="66">
        <v>0</v>
      </c>
      <c r="IW228" s="66">
        <v>0</v>
      </c>
      <c r="IX228" s="66">
        <v>0</v>
      </c>
      <c r="IY228" s="66">
        <v>0</v>
      </c>
      <c r="JB228" s="66" t="s">
        <v>230</v>
      </c>
      <c r="JC228" s="76">
        <v>0</v>
      </c>
      <c r="JD228" s="76">
        <v>0</v>
      </c>
      <c r="JE228" s="76">
        <v>0</v>
      </c>
      <c r="JF228" s="76">
        <v>0</v>
      </c>
      <c r="JI228" s="66" t="s">
        <v>230</v>
      </c>
      <c r="JJ228" s="66">
        <v>0</v>
      </c>
      <c r="JK228" s="66">
        <v>0</v>
      </c>
      <c r="JL228" s="66">
        <v>0</v>
      </c>
      <c r="JM228" s="66">
        <v>0</v>
      </c>
      <c r="JP228" s="72" t="s">
        <v>230</v>
      </c>
      <c r="JQ228" s="72">
        <v>0</v>
      </c>
      <c r="JR228" s="72">
        <v>0</v>
      </c>
      <c r="JS228" s="72">
        <v>0</v>
      </c>
      <c r="JT228" s="72">
        <v>0</v>
      </c>
      <c r="JW228" s="76" t="s">
        <v>230</v>
      </c>
      <c r="JX228" s="76">
        <v>0</v>
      </c>
      <c r="JY228" s="76">
        <v>0</v>
      </c>
      <c r="JZ228" s="76">
        <v>0</v>
      </c>
      <c r="KA228" s="76">
        <v>0</v>
      </c>
      <c r="KD228" s="76" t="s">
        <v>230</v>
      </c>
      <c r="KE228" s="76">
        <v>0</v>
      </c>
      <c r="KF228" s="76">
        <v>0</v>
      </c>
      <c r="KG228" s="76">
        <v>0</v>
      </c>
      <c r="KH228" s="76">
        <v>0</v>
      </c>
      <c r="KK228" s="6" t="s">
        <v>230</v>
      </c>
      <c r="KL228" s="6">
        <v>0</v>
      </c>
      <c r="KM228" s="6">
        <v>0</v>
      </c>
      <c r="KN228" s="6">
        <v>0</v>
      </c>
      <c r="KO228" s="6">
        <v>0</v>
      </c>
      <c r="KR228" s="76" t="s">
        <v>230</v>
      </c>
      <c r="KS228" s="76">
        <v>0</v>
      </c>
      <c r="KT228" s="76">
        <v>0</v>
      </c>
      <c r="KU228" s="76">
        <v>0</v>
      </c>
      <c r="KV228" s="76">
        <v>0</v>
      </c>
      <c r="KY228" s="76" t="s">
        <v>230</v>
      </c>
      <c r="KZ228" s="76">
        <v>0</v>
      </c>
      <c r="LA228" s="76">
        <v>0</v>
      </c>
      <c r="LB228" s="76">
        <v>0</v>
      </c>
      <c r="LC228" s="76">
        <v>0</v>
      </c>
      <c r="LF228" s="76" t="s">
        <v>230</v>
      </c>
      <c r="LG228" s="76">
        <v>0</v>
      </c>
      <c r="LH228" s="76">
        <v>0</v>
      </c>
      <c r="LI228" s="76">
        <v>0</v>
      </c>
      <c r="LJ228" s="76">
        <v>0</v>
      </c>
      <c r="LM228" s="76" t="s">
        <v>230</v>
      </c>
      <c r="LN228" s="76">
        <v>0</v>
      </c>
      <c r="LO228" s="76">
        <v>0</v>
      </c>
      <c r="LP228" s="76">
        <v>0</v>
      </c>
      <c r="LQ228" s="76">
        <v>0</v>
      </c>
      <c r="LR228" s="76"/>
      <c r="LS228" s="76"/>
      <c r="LT228" s="76" t="s">
        <v>230</v>
      </c>
      <c r="LU228" s="76">
        <v>0</v>
      </c>
      <c r="LV228" s="76">
        <v>0</v>
      </c>
      <c r="LW228" s="76">
        <v>0</v>
      </c>
      <c r="LX228" s="76">
        <v>0</v>
      </c>
      <c r="LY228" s="76"/>
      <c r="LZ228" s="76"/>
      <c r="MA228" s="76" t="s">
        <v>230</v>
      </c>
      <c r="MB228" s="76">
        <v>0</v>
      </c>
      <c r="MC228" s="76">
        <v>0</v>
      </c>
      <c r="MD228" s="76">
        <v>0</v>
      </c>
      <c r="ME228" s="76">
        <v>0</v>
      </c>
      <c r="MH228" s="76" t="s">
        <v>230</v>
      </c>
      <c r="MI228" s="76">
        <v>0</v>
      </c>
      <c r="MJ228" s="76">
        <v>0</v>
      </c>
      <c r="MK228" s="76">
        <v>0</v>
      </c>
      <c r="ML228" s="76">
        <v>0</v>
      </c>
      <c r="MM228" s="76"/>
      <c r="MN228" s="76"/>
      <c r="MO228" s="76" t="s">
        <v>230</v>
      </c>
      <c r="MP228" s="76">
        <v>0</v>
      </c>
      <c r="MQ228" s="76">
        <v>0</v>
      </c>
      <c r="MR228" s="76">
        <v>0</v>
      </c>
      <c r="MS228" s="76">
        <v>0</v>
      </c>
    </row>
    <row r="229" spans="1:357" x14ac:dyDescent="0.25">
      <c r="A229" s="1">
        <v>11.200000000000031</v>
      </c>
      <c r="B229" s="1">
        <v>11.250000000000032</v>
      </c>
      <c r="C229" s="1" t="s">
        <v>231</v>
      </c>
      <c r="D229" s="1">
        <v>0</v>
      </c>
      <c r="E229" s="1">
        <v>0</v>
      </c>
      <c r="F229" s="1">
        <v>0</v>
      </c>
      <c r="G229" s="1">
        <v>0</v>
      </c>
      <c r="H229" s="1"/>
      <c r="I229" s="1"/>
      <c r="J229" s="1" t="s">
        <v>231</v>
      </c>
      <c r="K229" s="1">
        <v>0</v>
      </c>
      <c r="L229" s="1">
        <v>0</v>
      </c>
      <c r="M229" s="1">
        <v>0</v>
      </c>
      <c r="N229" s="1">
        <v>0</v>
      </c>
      <c r="O229" s="1"/>
      <c r="P229" s="1"/>
      <c r="Q229" s="1" t="s">
        <v>231</v>
      </c>
      <c r="R229" s="1">
        <v>0</v>
      </c>
      <c r="S229" s="1">
        <v>0</v>
      </c>
      <c r="T229" s="1">
        <v>0</v>
      </c>
      <c r="U229" s="1">
        <v>0</v>
      </c>
      <c r="V229" s="1"/>
      <c r="W229" s="1"/>
      <c r="X229" s="1" t="s">
        <v>231</v>
      </c>
      <c r="Y229" s="1">
        <v>0</v>
      </c>
      <c r="Z229" s="1">
        <v>0</v>
      </c>
      <c r="AA229" s="1">
        <v>0</v>
      </c>
      <c r="AB229" s="1">
        <v>0</v>
      </c>
      <c r="AC229" s="1"/>
      <c r="AD229" s="1"/>
      <c r="AE229" s="6" t="s">
        <v>231</v>
      </c>
      <c r="AF229" s="6">
        <v>0</v>
      </c>
      <c r="AG229" s="6">
        <v>0</v>
      </c>
      <c r="AH229" s="6">
        <v>0</v>
      </c>
      <c r="AI229" s="6">
        <v>0</v>
      </c>
      <c r="AJ229" s="1"/>
      <c r="AK229" s="1"/>
      <c r="AL229" s="6" t="s">
        <v>231</v>
      </c>
      <c r="AM229" s="6">
        <v>0</v>
      </c>
      <c r="AN229" s="6">
        <v>0</v>
      </c>
      <c r="AO229" s="6">
        <v>0</v>
      </c>
      <c r="AP229" s="6">
        <v>0</v>
      </c>
      <c r="AQ229" s="1"/>
      <c r="AR229" s="1"/>
      <c r="AS229" s="6" t="s">
        <v>231</v>
      </c>
      <c r="AT229" s="6">
        <v>0</v>
      </c>
      <c r="AU229" s="6">
        <v>0</v>
      </c>
      <c r="AV229" s="6">
        <v>0</v>
      </c>
      <c r="AW229" s="6">
        <v>0</v>
      </c>
      <c r="AZ229" s="6" t="s">
        <v>231</v>
      </c>
      <c r="BA229" s="6">
        <v>0</v>
      </c>
      <c r="BB229" s="6">
        <v>0</v>
      </c>
      <c r="BC229" s="6">
        <v>0</v>
      </c>
      <c r="BD229" s="6">
        <v>0</v>
      </c>
      <c r="BG229" s="6" t="s">
        <v>231</v>
      </c>
      <c r="BH229" s="6">
        <v>0</v>
      </c>
      <c r="BI229" s="6">
        <v>0</v>
      </c>
      <c r="BJ229" s="6">
        <v>0</v>
      </c>
      <c r="BK229" s="6">
        <v>0</v>
      </c>
      <c r="BN229" s="6" t="s">
        <v>231</v>
      </c>
      <c r="BO229" s="6">
        <v>0</v>
      </c>
      <c r="BP229" s="6">
        <v>0</v>
      </c>
      <c r="BQ229" s="6">
        <v>0</v>
      </c>
      <c r="BR229" s="6">
        <v>0</v>
      </c>
      <c r="BU229" s="6" t="s">
        <v>231</v>
      </c>
      <c r="BV229" s="6">
        <v>0</v>
      </c>
      <c r="BW229" s="6">
        <v>0</v>
      </c>
      <c r="BX229" s="6">
        <v>0</v>
      </c>
      <c r="BY229" s="6">
        <v>0</v>
      </c>
      <c r="CB229" s="6" t="s">
        <v>231</v>
      </c>
      <c r="CC229" s="6">
        <v>0.09</v>
      </c>
      <c r="CD229" s="6">
        <v>0</v>
      </c>
      <c r="CE229" s="6">
        <v>0</v>
      </c>
      <c r="CF229" s="6">
        <v>0</v>
      </c>
      <c r="CI229" s="6" t="s">
        <v>231</v>
      </c>
      <c r="CJ229" s="6">
        <v>0</v>
      </c>
      <c r="CK229" s="6">
        <v>0</v>
      </c>
      <c r="CL229" s="6">
        <v>0</v>
      </c>
      <c r="CM229" s="6">
        <v>0</v>
      </c>
      <c r="CP229" s="6" t="s">
        <v>231</v>
      </c>
      <c r="CQ229" s="6">
        <v>0</v>
      </c>
      <c r="CR229" s="6">
        <v>0</v>
      </c>
      <c r="CS229" s="6">
        <v>0</v>
      </c>
      <c r="CT229" s="6">
        <v>0</v>
      </c>
      <c r="CW229" s="6" t="s">
        <v>231</v>
      </c>
      <c r="CX229" s="6">
        <v>0</v>
      </c>
      <c r="CY229" s="6">
        <v>0</v>
      </c>
      <c r="CZ229" s="6">
        <v>0</v>
      </c>
      <c r="DA229" s="6">
        <v>0</v>
      </c>
      <c r="DD229" s="6" t="s">
        <v>231</v>
      </c>
      <c r="DE229" s="6">
        <v>0</v>
      </c>
      <c r="DF229" s="6">
        <v>0</v>
      </c>
      <c r="DG229" s="6">
        <v>0</v>
      </c>
      <c r="DH229" s="6">
        <v>0</v>
      </c>
      <c r="DK229" s="6" t="s">
        <v>231</v>
      </c>
      <c r="DL229" s="6">
        <v>0</v>
      </c>
      <c r="DM229" s="6">
        <v>0</v>
      </c>
      <c r="DN229" s="6">
        <v>0</v>
      </c>
      <c r="DO229" s="6">
        <v>0</v>
      </c>
      <c r="DR229" s="6" t="s">
        <v>231</v>
      </c>
      <c r="DS229" s="6">
        <v>0</v>
      </c>
      <c r="DT229" s="6">
        <v>0</v>
      </c>
      <c r="DU229" s="6">
        <v>0</v>
      </c>
      <c r="DV229" s="6">
        <v>0</v>
      </c>
      <c r="DY229" s="6" t="s">
        <v>231</v>
      </c>
      <c r="DZ229" s="6">
        <v>0</v>
      </c>
      <c r="EA229" s="6">
        <v>0</v>
      </c>
      <c r="EB229" s="6">
        <v>0</v>
      </c>
      <c r="EC229" s="6">
        <v>0</v>
      </c>
      <c r="EF229" s="6" t="s">
        <v>231</v>
      </c>
      <c r="EG229" s="6">
        <v>0</v>
      </c>
      <c r="EH229" s="6">
        <v>0</v>
      </c>
      <c r="EI229" s="6">
        <v>0</v>
      </c>
      <c r="EJ229" s="6">
        <v>0</v>
      </c>
      <c r="EM229" s="6" t="s">
        <v>231</v>
      </c>
      <c r="EN229" s="6">
        <v>0</v>
      </c>
      <c r="EO229" s="6">
        <v>0</v>
      </c>
      <c r="EP229" s="6">
        <v>0</v>
      </c>
      <c r="EQ229" s="6">
        <v>0</v>
      </c>
      <c r="ET229" s="6" t="s">
        <v>231</v>
      </c>
      <c r="EU229" s="6">
        <v>0</v>
      </c>
      <c r="EV229" s="6">
        <v>0</v>
      </c>
      <c r="EW229" s="6">
        <v>0</v>
      </c>
      <c r="EX229" s="6">
        <v>0</v>
      </c>
      <c r="FA229" s="6" t="s">
        <v>231</v>
      </c>
      <c r="FB229" s="6">
        <v>0</v>
      </c>
      <c r="FC229" s="6">
        <v>0</v>
      </c>
      <c r="FD229" s="6">
        <v>0</v>
      </c>
      <c r="FE229" s="6">
        <v>0</v>
      </c>
      <c r="FH229" s="6" t="s">
        <v>231</v>
      </c>
      <c r="FI229" s="6">
        <v>0</v>
      </c>
      <c r="FJ229" s="6">
        <v>0</v>
      </c>
      <c r="FK229" s="6">
        <v>0</v>
      </c>
      <c r="FL229" s="6">
        <v>0</v>
      </c>
      <c r="FO229" s="6" t="s">
        <v>231</v>
      </c>
      <c r="FP229" s="6">
        <v>0</v>
      </c>
      <c r="FQ229" s="6">
        <v>0</v>
      </c>
      <c r="FR229" s="6">
        <v>0</v>
      </c>
      <c r="FS229" s="6">
        <v>0</v>
      </c>
      <c r="FV229" s="6" t="s">
        <v>231</v>
      </c>
      <c r="FW229" s="6">
        <v>0</v>
      </c>
      <c r="FX229" s="6">
        <v>0</v>
      </c>
      <c r="FY229" s="6">
        <v>0</v>
      </c>
      <c r="FZ229" s="6">
        <v>0</v>
      </c>
      <c r="GC229" s="6" t="s">
        <v>231</v>
      </c>
      <c r="GD229" s="6">
        <v>0</v>
      </c>
      <c r="GE229" s="6">
        <v>0</v>
      </c>
      <c r="GF229" s="6">
        <v>0</v>
      </c>
      <c r="GG229" s="6">
        <v>0</v>
      </c>
      <c r="GJ229" s="58" t="s">
        <v>231</v>
      </c>
      <c r="GK229" s="58">
        <v>0</v>
      </c>
      <c r="GL229" s="58">
        <v>0</v>
      </c>
      <c r="GM229" s="58">
        <v>0</v>
      </c>
      <c r="GN229" s="58">
        <v>0</v>
      </c>
      <c r="GQ229" s="58" t="s">
        <v>231</v>
      </c>
      <c r="GR229" s="58">
        <v>0</v>
      </c>
      <c r="GS229" s="58">
        <v>0</v>
      </c>
      <c r="GT229" s="58">
        <v>0</v>
      </c>
      <c r="GU229" s="58">
        <v>0</v>
      </c>
      <c r="GX229" s="62" t="s">
        <v>231</v>
      </c>
      <c r="GY229" s="62">
        <v>0</v>
      </c>
      <c r="GZ229" s="62">
        <v>0</v>
      </c>
      <c r="HA229" s="62">
        <v>0</v>
      </c>
      <c r="HB229" s="62">
        <v>0</v>
      </c>
      <c r="HE229" s="66" t="s">
        <v>231</v>
      </c>
      <c r="HF229" s="66">
        <v>0</v>
      </c>
      <c r="HG229" s="66">
        <v>0</v>
      </c>
      <c r="HH229" s="66">
        <v>0</v>
      </c>
      <c r="HI229" s="66">
        <v>0</v>
      </c>
      <c r="HL229" s="66" t="s">
        <v>231</v>
      </c>
      <c r="HM229" s="66">
        <v>0</v>
      </c>
      <c r="HN229" s="66">
        <v>0</v>
      </c>
      <c r="HO229" s="66">
        <v>0</v>
      </c>
      <c r="HP229" s="66">
        <v>0</v>
      </c>
      <c r="HS229" s="66" t="s">
        <v>231</v>
      </c>
      <c r="HT229" s="66">
        <v>0</v>
      </c>
      <c r="HU229" s="66">
        <v>0</v>
      </c>
      <c r="HV229" s="66">
        <v>0</v>
      </c>
      <c r="HW229" s="66">
        <v>0</v>
      </c>
      <c r="HZ229" s="66" t="s">
        <v>231</v>
      </c>
      <c r="IA229" s="75">
        <v>0</v>
      </c>
      <c r="IB229" s="75">
        <v>0</v>
      </c>
      <c r="IC229" s="75">
        <v>0</v>
      </c>
      <c r="ID229" s="75">
        <v>0</v>
      </c>
      <c r="IG229" s="66" t="s">
        <v>231</v>
      </c>
      <c r="IH229" s="66">
        <v>0</v>
      </c>
      <c r="II229" s="66">
        <v>0</v>
      </c>
      <c r="IJ229" s="66">
        <v>0</v>
      </c>
      <c r="IK229" s="66">
        <v>0</v>
      </c>
      <c r="IN229" s="66" t="s">
        <v>231</v>
      </c>
      <c r="IO229" s="66">
        <v>0</v>
      </c>
      <c r="IP229" s="66">
        <v>0</v>
      </c>
      <c r="IQ229" s="66">
        <v>0</v>
      </c>
      <c r="IR229" s="66">
        <v>0</v>
      </c>
      <c r="IU229" s="66" t="s">
        <v>231</v>
      </c>
      <c r="IV229" s="66">
        <v>0</v>
      </c>
      <c r="IW229" s="66">
        <v>0</v>
      </c>
      <c r="IX229" s="66">
        <v>0</v>
      </c>
      <c r="IY229" s="66">
        <v>0</v>
      </c>
      <c r="JB229" s="66" t="s">
        <v>231</v>
      </c>
      <c r="JC229" s="76">
        <v>0</v>
      </c>
      <c r="JD229" s="76">
        <v>0</v>
      </c>
      <c r="JE229" s="76">
        <v>0</v>
      </c>
      <c r="JF229" s="76">
        <v>0</v>
      </c>
      <c r="JI229" s="66" t="s">
        <v>231</v>
      </c>
      <c r="JJ229" s="66">
        <v>0</v>
      </c>
      <c r="JK229" s="66">
        <v>0</v>
      </c>
      <c r="JL229" s="66">
        <v>0</v>
      </c>
      <c r="JM229" s="66">
        <v>0</v>
      </c>
      <c r="JP229" s="72" t="s">
        <v>231</v>
      </c>
      <c r="JQ229" s="72">
        <v>0</v>
      </c>
      <c r="JR229" s="72">
        <v>0</v>
      </c>
      <c r="JS229" s="72">
        <v>0</v>
      </c>
      <c r="JT229" s="72">
        <v>0</v>
      </c>
      <c r="JW229" s="76" t="s">
        <v>231</v>
      </c>
      <c r="JX229" s="76">
        <v>0</v>
      </c>
      <c r="JY229" s="76">
        <v>0</v>
      </c>
      <c r="JZ229" s="76">
        <v>0</v>
      </c>
      <c r="KA229" s="76">
        <v>0</v>
      </c>
      <c r="KD229" s="76" t="s">
        <v>231</v>
      </c>
      <c r="KE229" s="76">
        <v>0</v>
      </c>
      <c r="KF229" s="76">
        <v>0</v>
      </c>
      <c r="KG229" s="76">
        <v>0</v>
      </c>
      <c r="KH229" s="76">
        <v>0</v>
      </c>
      <c r="KK229" s="6" t="s">
        <v>231</v>
      </c>
      <c r="KL229" s="6">
        <v>0</v>
      </c>
      <c r="KM229" s="6">
        <v>0</v>
      </c>
      <c r="KN229" s="6">
        <v>0</v>
      </c>
      <c r="KO229" s="6">
        <v>0</v>
      </c>
      <c r="KR229" s="76" t="s">
        <v>231</v>
      </c>
      <c r="KS229" s="76">
        <v>0</v>
      </c>
      <c r="KT229" s="76">
        <v>0</v>
      </c>
      <c r="KU229" s="76">
        <v>0</v>
      </c>
      <c r="KV229" s="76">
        <v>0</v>
      </c>
      <c r="KY229" s="76" t="s">
        <v>231</v>
      </c>
      <c r="KZ229" s="76">
        <v>0</v>
      </c>
      <c r="LA229" s="76">
        <v>0</v>
      </c>
      <c r="LB229" s="76">
        <v>0</v>
      </c>
      <c r="LC229" s="76">
        <v>0</v>
      </c>
      <c r="LF229" s="76" t="s">
        <v>231</v>
      </c>
      <c r="LG229" s="76">
        <v>0</v>
      </c>
      <c r="LH229" s="76">
        <v>0</v>
      </c>
      <c r="LI229" s="76">
        <v>0</v>
      </c>
      <c r="LJ229" s="76">
        <v>0</v>
      </c>
      <c r="LM229" s="76" t="s">
        <v>231</v>
      </c>
      <c r="LN229" s="76">
        <v>0</v>
      </c>
      <c r="LO229" s="76">
        <v>0</v>
      </c>
      <c r="LP229" s="76">
        <v>0</v>
      </c>
      <c r="LQ229" s="76">
        <v>0</v>
      </c>
      <c r="LR229" s="76"/>
      <c r="LS229" s="76"/>
      <c r="LT229" s="76" t="s">
        <v>231</v>
      </c>
      <c r="LU229" s="76">
        <v>0</v>
      </c>
      <c r="LV229" s="76">
        <v>0</v>
      </c>
      <c r="LW229" s="76">
        <v>0</v>
      </c>
      <c r="LX229" s="76">
        <v>0</v>
      </c>
      <c r="LY229" s="76"/>
      <c r="LZ229" s="76"/>
      <c r="MA229" s="76" t="s">
        <v>231</v>
      </c>
      <c r="MB229" s="76">
        <v>0</v>
      </c>
      <c r="MC229" s="76">
        <v>0</v>
      </c>
      <c r="MD229" s="76">
        <v>0</v>
      </c>
      <c r="ME229" s="76">
        <v>0</v>
      </c>
      <c r="MH229" s="76" t="s">
        <v>231</v>
      </c>
      <c r="MI229" s="76">
        <v>0</v>
      </c>
      <c r="MJ229" s="76">
        <v>0</v>
      </c>
      <c r="MK229" s="76">
        <v>0</v>
      </c>
      <c r="ML229" s="76">
        <v>0</v>
      </c>
      <c r="MM229" s="76"/>
      <c r="MN229" s="76"/>
      <c r="MO229" s="76" t="s">
        <v>231</v>
      </c>
      <c r="MP229" s="76">
        <v>0</v>
      </c>
      <c r="MQ229" s="76">
        <v>0</v>
      </c>
      <c r="MR229" s="76">
        <v>0</v>
      </c>
      <c r="MS229" s="76">
        <v>0</v>
      </c>
    </row>
    <row r="230" spans="1:357" x14ac:dyDescent="0.25">
      <c r="A230" s="1">
        <v>11.250000000000032</v>
      </c>
      <c r="B230" s="1">
        <v>11.300000000000033</v>
      </c>
      <c r="C230" s="1" t="s">
        <v>232</v>
      </c>
      <c r="D230" s="1">
        <v>0.04</v>
      </c>
      <c r="E230" s="1">
        <v>0.16</v>
      </c>
      <c r="F230" s="1">
        <v>0</v>
      </c>
      <c r="G230" s="1">
        <v>0</v>
      </c>
      <c r="H230" s="1"/>
      <c r="I230" s="1"/>
      <c r="J230" s="1" t="s">
        <v>232</v>
      </c>
      <c r="K230" s="1">
        <v>0.03</v>
      </c>
      <c r="L230" s="1">
        <v>0</v>
      </c>
      <c r="M230" s="1">
        <v>0</v>
      </c>
      <c r="N230" s="1">
        <v>0.17</v>
      </c>
      <c r="O230" s="1"/>
      <c r="P230" s="1"/>
      <c r="Q230" s="1" t="s">
        <v>232</v>
      </c>
      <c r="R230" s="1">
        <v>0</v>
      </c>
      <c r="S230" s="1">
        <v>0</v>
      </c>
      <c r="T230" s="1">
        <v>0</v>
      </c>
      <c r="U230" s="1">
        <v>0</v>
      </c>
      <c r="V230" s="1"/>
      <c r="W230" s="1"/>
      <c r="X230" s="1" t="s">
        <v>232</v>
      </c>
      <c r="Y230" s="1">
        <v>0</v>
      </c>
      <c r="Z230" s="1">
        <v>0</v>
      </c>
      <c r="AA230" s="1">
        <v>0</v>
      </c>
      <c r="AB230" s="1">
        <v>0</v>
      </c>
      <c r="AC230" s="1"/>
      <c r="AD230" s="1"/>
      <c r="AE230" s="6" t="s">
        <v>232</v>
      </c>
      <c r="AF230" s="6">
        <v>0</v>
      </c>
      <c r="AG230" s="6">
        <v>0</v>
      </c>
      <c r="AH230" s="6">
        <v>0</v>
      </c>
      <c r="AI230" s="6">
        <v>0</v>
      </c>
      <c r="AJ230" s="1"/>
      <c r="AK230" s="1"/>
      <c r="AL230" s="6" t="s">
        <v>232</v>
      </c>
      <c r="AM230" s="6">
        <v>0</v>
      </c>
      <c r="AN230" s="6">
        <v>0</v>
      </c>
      <c r="AO230" s="6">
        <v>0</v>
      </c>
      <c r="AP230" s="6">
        <v>0</v>
      </c>
      <c r="AQ230" s="1"/>
      <c r="AR230" s="1"/>
      <c r="AS230" s="6" t="s">
        <v>232</v>
      </c>
      <c r="AT230" s="6">
        <v>0.05</v>
      </c>
      <c r="AU230" s="6">
        <v>0.18</v>
      </c>
      <c r="AV230" s="6">
        <v>0</v>
      </c>
      <c r="AW230" s="6">
        <v>0</v>
      </c>
      <c r="AZ230" s="6" t="s">
        <v>232</v>
      </c>
      <c r="BA230" s="6">
        <v>0</v>
      </c>
      <c r="BB230" s="6">
        <v>0</v>
      </c>
      <c r="BC230" s="6">
        <v>0</v>
      </c>
      <c r="BD230" s="6">
        <v>0</v>
      </c>
      <c r="BG230" s="6" t="s">
        <v>232</v>
      </c>
      <c r="BH230" s="6">
        <v>0</v>
      </c>
      <c r="BI230" s="6">
        <v>0</v>
      </c>
      <c r="BJ230" s="6">
        <v>0</v>
      </c>
      <c r="BK230" s="6">
        <v>0</v>
      </c>
      <c r="BN230" s="6" t="s">
        <v>232</v>
      </c>
      <c r="BO230" s="6">
        <v>0</v>
      </c>
      <c r="BP230" s="6">
        <v>0</v>
      </c>
      <c r="BQ230" s="6">
        <v>0</v>
      </c>
      <c r="BR230" s="6">
        <v>0</v>
      </c>
      <c r="BU230" s="6" t="s">
        <v>232</v>
      </c>
      <c r="BV230" s="6">
        <v>0.32</v>
      </c>
      <c r="BW230" s="6">
        <v>1.02</v>
      </c>
      <c r="BX230" s="6">
        <v>0.16</v>
      </c>
      <c r="BY230" s="6">
        <v>0</v>
      </c>
      <c r="CB230" s="6" t="s">
        <v>232</v>
      </c>
      <c r="CC230" s="6">
        <v>0.1</v>
      </c>
      <c r="CD230" s="6">
        <v>0.26</v>
      </c>
      <c r="CE230" s="6">
        <v>0.06</v>
      </c>
      <c r="CF230" s="6">
        <v>0</v>
      </c>
      <c r="CI230" s="6" t="s">
        <v>232</v>
      </c>
      <c r="CJ230" s="6">
        <v>0</v>
      </c>
      <c r="CK230" s="6">
        <v>0</v>
      </c>
      <c r="CL230" s="6">
        <v>0</v>
      </c>
      <c r="CM230" s="6">
        <v>0</v>
      </c>
      <c r="CP230" s="6" t="s">
        <v>232</v>
      </c>
      <c r="CQ230" s="6">
        <v>0</v>
      </c>
      <c r="CR230" s="6">
        <v>0</v>
      </c>
      <c r="CS230" s="6">
        <v>0</v>
      </c>
      <c r="CT230" s="6">
        <v>0</v>
      </c>
      <c r="CW230" s="6" t="s">
        <v>232</v>
      </c>
      <c r="CX230" s="6">
        <v>0.12</v>
      </c>
      <c r="CY230" s="6">
        <v>0.49</v>
      </c>
      <c r="CZ230" s="6">
        <v>0</v>
      </c>
      <c r="DA230" s="6">
        <v>0</v>
      </c>
      <c r="DD230" s="6" t="s">
        <v>232</v>
      </c>
      <c r="DE230" s="6">
        <v>0</v>
      </c>
      <c r="DF230" s="6">
        <v>0</v>
      </c>
      <c r="DG230" s="6">
        <v>0</v>
      </c>
      <c r="DH230" s="6">
        <v>0</v>
      </c>
      <c r="DK230" s="6" t="s">
        <v>232</v>
      </c>
      <c r="DL230" s="6">
        <v>0</v>
      </c>
      <c r="DM230" s="6">
        <v>0</v>
      </c>
      <c r="DN230" s="6">
        <v>0</v>
      </c>
      <c r="DO230" s="6">
        <v>0</v>
      </c>
      <c r="DR230" s="6" t="s">
        <v>232</v>
      </c>
      <c r="DS230" s="6">
        <v>0.13</v>
      </c>
      <c r="DT230" s="6">
        <v>0.47</v>
      </c>
      <c r="DU230" s="6">
        <v>0</v>
      </c>
      <c r="DV230" s="6">
        <v>0</v>
      </c>
      <c r="DY230" s="6" t="s">
        <v>232</v>
      </c>
      <c r="DZ230" s="6">
        <v>7.0000000000000007E-2</v>
      </c>
      <c r="EA230" s="6">
        <v>0</v>
      </c>
      <c r="EB230" s="6">
        <v>0</v>
      </c>
      <c r="EC230" s="6">
        <v>0</v>
      </c>
      <c r="EF230" s="6" t="s">
        <v>232</v>
      </c>
      <c r="EG230" s="6">
        <v>0</v>
      </c>
      <c r="EH230" s="6">
        <v>0</v>
      </c>
      <c r="EI230" s="6">
        <v>0</v>
      </c>
      <c r="EJ230" s="6">
        <v>0</v>
      </c>
      <c r="EM230" s="6" t="s">
        <v>232</v>
      </c>
      <c r="EN230" s="6">
        <v>0.04</v>
      </c>
      <c r="EO230" s="6">
        <v>0</v>
      </c>
      <c r="EP230" s="6">
        <v>7.0000000000000007E-2</v>
      </c>
      <c r="EQ230" s="6">
        <v>0</v>
      </c>
      <c r="ET230" s="6" t="s">
        <v>232</v>
      </c>
      <c r="EU230" s="6">
        <v>0.04</v>
      </c>
      <c r="EV230" s="6">
        <v>0.13</v>
      </c>
      <c r="EW230" s="6">
        <v>0</v>
      </c>
      <c r="EX230" s="6">
        <v>0</v>
      </c>
      <c r="FA230" s="6" t="s">
        <v>232</v>
      </c>
      <c r="FB230" s="6">
        <v>0.08</v>
      </c>
      <c r="FC230" s="6">
        <v>0</v>
      </c>
      <c r="FD230" s="6">
        <v>0.16</v>
      </c>
      <c r="FE230" s="6">
        <v>0</v>
      </c>
      <c r="FH230" s="6" t="s">
        <v>232</v>
      </c>
      <c r="FI230" s="6">
        <v>0.08</v>
      </c>
      <c r="FJ230" s="6">
        <v>0</v>
      </c>
      <c r="FK230" s="6">
        <v>0.14000000000000001</v>
      </c>
      <c r="FL230" s="6">
        <v>0</v>
      </c>
      <c r="FO230" s="6" t="s">
        <v>232</v>
      </c>
      <c r="FP230" s="6">
        <v>0</v>
      </c>
      <c r="FQ230" s="6">
        <v>0</v>
      </c>
      <c r="FR230" s="6">
        <v>0</v>
      </c>
      <c r="FS230" s="6">
        <v>0</v>
      </c>
      <c r="FV230" s="6" t="s">
        <v>232</v>
      </c>
      <c r="FW230" s="6">
        <v>0</v>
      </c>
      <c r="FX230" s="6">
        <v>0</v>
      </c>
      <c r="FY230" s="6">
        <v>0</v>
      </c>
      <c r="FZ230" s="6">
        <v>0</v>
      </c>
      <c r="GC230" s="6" t="s">
        <v>232</v>
      </c>
      <c r="GD230" s="6">
        <v>0</v>
      </c>
      <c r="GE230" s="6">
        <v>0</v>
      </c>
      <c r="GF230" s="6">
        <v>0</v>
      </c>
      <c r="GG230" s="6">
        <v>0</v>
      </c>
      <c r="GJ230" s="58" t="s">
        <v>232</v>
      </c>
      <c r="GK230" s="58">
        <v>0</v>
      </c>
      <c r="GL230" s="58">
        <v>0</v>
      </c>
      <c r="GM230" s="58">
        <v>0</v>
      </c>
      <c r="GN230" s="58">
        <v>0</v>
      </c>
      <c r="GQ230" s="58" t="s">
        <v>232</v>
      </c>
      <c r="GR230" s="58">
        <v>0</v>
      </c>
      <c r="GS230" s="58">
        <v>0</v>
      </c>
      <c r="GT230" s="58">
        <v>0</v>
      </c>
      <c r="GU230" s="58">
        <v>0</v>
      </c>
      <c r="GX230" s="62" t="s">
        <v>232</v>
      </c>
      <c r="GY230" s="62">
        <v>0</v>
      </c>
      <c r="GZ230" s="62">
        <v>0</v>
      </c>
      <c r="HA230" s="62">
        <v>0</v>
      </c>
      <c r="HB230" s="62">
        <v>0</v>
      </c>
      <c r="HE230" s="66" t="s">
        <v>232</v>
      </c>
      <c r="HF230" s="66">
        <v>0</v>
      </c>
      <c r="HG230" s="66">
        <v>0</v>
      </c>
      <c r="HH230" s="66">
        <v>0</v>
      </c>
      <c r="HI230" s="66">
        <v>0</v>
      </c>
      <c r="HL230" s="66" t="s">
        <v>232</v>
      </c>
      <c r="HM230" s="66">
        <v>0</v>
      </c>
      <c r="HN230" s="66">
        <v>0</v>
      </c>
      <c r="HO230" s="66">
        <v>0</v>
      </c>
      <c r="HP230" s="66">
        <v>0</v>
      </c>
      <c r="HS230" s="66" t="s">
        <v>232</v>
      </c>
      <c r="HT230" s="66">
        <v>0</v>
      </c>
      <c r="HU230" s="66">
        <v>0</v>
      </c>
      <c r="HV230" s="66">
        <v>0</v>
      </c>
      <c r="HW230" s="66">
        <v>0</v>
      </c>
      <c r="HZ230" s="66" t="s">
        <v>232</v>
      </c>
      <c r="IA230" s="75">
        <v>0</v>
      </c>
      <c r="IB230" s="75">
        <v>0</v>
      </c>
      <c r="IC230" s="75">
        <v>0</v>
      </c>
      <c r="ID230" s="75">
        <v>0</v>
      </c>
      <c r="IG230" s="66" t="s">
        <v>232</v>
      </c>
      <c r="IH230" s="66">
        <v>0</v>
      </c>
      <c r="II230" s="66">
        <v>0</v>
      </c>
      <c r="IJ230" s="66">
        <v>0</v>
      </c>
      <c r="IK230" s="66">
        <v>0</v>
      </c>
      <c r="IN230" s="66" t="s">
        <v>232</v>
      </c>
      <c r="IO230" s="66">
        <v>0</v>
      </c>
      <c r="IP230" s="66">
        <v>0</v>
      </c>
      <c r="IQ230" s="66">
        <v>0</v>
      </c>
      <c r="IR230" s="66">
        <v>0</v>
      </c>
      <c r="IU230" s="66" t="s">
        <v>232</v>
      </c>
      <c r="IV230" s="66">
        <v>0</v>
      </c>
      <c r="IW230" s="66">
        <v>0</v>
      </c>
      <c r="IX230" s="66">
        <v>0</v>
      </c>
      <c r="IY230" s="66">
        <v>0</v>
      </c>
      <c r="JB230" s="66" t="s">
        <v>232</v>
      </c>
      <c r="JC230" s="76">
        <v>0</v>
      </c>
      <c r="JD230" s="76">
        <v>0</v>
      </c>
      <c r="JE230" s="76">
        <v>0</v>
      </c>
      <c r="JF230" s="76">
        <v>0</v>
      </c>
      <c r="JI230" s="66" t="s">
        <v>232</v>
      </c>
      <c r="JJ230" s="66">
        <v>0</v>
      </c>
      <c r="JK230" s="66">
        <v>0</v>
      </c>
      <c r="JL230" s="66">
        <v>0</v>
      </c>
      <c r="JM230" s="66">
        <v>0</v>
      </c>
      <c r="JP230" s="72" t="s">
        <v>232</v>
      </c>
      <c r="JQ230" s="72">
        <v>0</v>
      </c>
      <c r="JR230" s="72">
        <v>0</v>
      </c>
      <c r="JS230" s="72">
        <v>0</v>
      </c>
      <c r="JT230" s="72">
        <v>0</v>
      </c>
      <c r="JW230" s="76" t="s">
        <v>232</v>
      </c>
      <c r="JX230" s="76">
        <v>0</v>
      </c>
      <c r="JY230" s="76">
        <v>0</v>
      </c>
      <c r="JZ230" s="76">
        <v>0</v>
      </c>
      <c r="KA230" s="76">
        <v>0</v>
      </c>
      <c r="KD230" s="76" t="s">
        <v>232</v>
      </c>
      <c r="KE230" s="76">
        <v>0.05</v>
      </c>
      <c r="KF230" s="76">
        <v>0</v>
      </c>
      <c r="KG230" s="76">
        <v>0</v>
      </c>
      <c r="KH230" s="76">
        <v>0</v>
      </c>
      <c r="KK230" s="6" t="s">
        <v>232</v>
      </c>
      <c r="KL230" s="6">
        <v>7.0000000000000007E-2</v>
      </c>
      <c r="KM230" s="6">
        <v>0.31</v>
      </c>
      <c r="KN230" s="6">
        <v>0</v>
      </c>
      <c r="KO230" s="6">
        <v>0</v>
      </c>
      <c r="KR230" s="76" t="s">
        <v>232</v>
      </c>
      <c r="KS230" s="76">
        <v>0</v>
      </c>
      <c r="KT230" s="76">
        <v>0</v>
      </c>
      <c r="KU230" s="76">
        <v>0</v>
      </c>
      <c r="KV230" s="76">
        <v>0</v>
      </c>
      <c r="KY230" s="76" t="s">
        <v>232</v>
      </c>
      <c r="KZ230" s="76">
        <v>0.11</v>
      </c>
      <c r="LA230" s="76">
        <v>0</v>
      </c>
      <c r="LB230" s="76">
        <v>0.12</v>
      </c>
      <c r="LC230" s="76">
        <v>0</v>
      </c>
      <c r="LF230" s="76" t="s">
        <v>232</v>
      </c>
      <c r="LG230" s="76">
        <v>0.22</v>
      </c>
      <c r="LH230" s="76">
        <v>0.66</v>
      </c>
      <c r="LI230" s="76">
        <v>0.09</v>
      </c>
      <c r="LJ230" s="76">
        <v>0</v>
      </c>
      <c r="LM230" s="76" t="s">
        <v>232</v>
      </c>
      <c r="LN230" s="76">
        <v>0</v>
      </c>
      <c r="LO230" s="76">
        <v>0</v>
      </c>
      <c r="LP230" s="76">
        <v>0</v>
      </c>
      <c r="LQ230" s="76">
        <v>0</v>
      </c>
      <c r="LR230" s="76"/>
      <c r="LS230" s="76"/>
      <c r="LT230" s="76" t="s">
        <v>232</v>
      </c>
      <c r="LU230" s="76">
        <v>0</v>
      </c>
      <c r="LV230" s="76">
        <v>0</v>
      </c>
      <c r="LW230" s="76">
        <v>0</v>
      </c>
      <c r="LX230" s="76">
        <v>0</v>
      </c>
      <c r="LY230" s="76"/>
      <c r="LZ230" s="76"/>
      <c r="MA230" s="76" t="s">
        <v>232</v>
      </c>
      <c r="MB230" s="76">
        <v>0.12</v>
      </c>
      <c r="MC230" s="76">
        <v>0</v>
      </c>
      <c r="MD230" s="76">
        <v>0.23</v>
      </c>
      <c r="ME230" s="76">
        <v>0</v>
      </c>
      <c r="MH230" s="76" t="s">
        <v>232</v>
      </c>
      <c r="MI230" s="76">
        <v>0.1</v>
      </c>
      <c r="MJ230" s="76">
        <v>0.24</v>
      </c>
      <c r="MK230" s="76">
        <v>7.0000000000000007E-2</v>
      </c>
      <c r="ML230" s="76">
        <v>0</v>
      </c>
      <c r="MM230" s="76"/>
      <c r="MN230" s="76"/>
      <c r="MO230" s="76" t="s">
        <v>232</v>
      </c>
      <c r="MP230" s="76">
        <v>0</v>
      </c>
      <c r="MQ230" s="76">
        <v>0</v>
      </c>
      <c r="MR230" s="76">
        <v>0</v>
      </c>
      <c r="MS230" s="76">
        <v>0</v>
      </c>
    </row>
    <row r="231" spans="1:357" x14ac:dyDescent="0.25">
      <c r="A231" s="1">
        <v>11.300000000000033</v>
      </c>
      <c r="B231" s="1">
        <v>11.350000000000033</v>
      </c>
      <c r="C231" s="1" t="s">
        <v>233</v>
      </c>
      <c r="D231" s="1">
        <v>0</v>
      </c>
      <c r="E231" s="1">
        <v>0</v>
      </c>
      <c r="F231" s="1">
        <v>0</v>
      </c>
      <c r="G231" s="1">
        <v>0</v>
      </c>
      <c r="H231" s="1"/>
      <c r="I231" s="1"/>
      <c r="J231" s="1" t="s">
        <v>233</v>
      </c>
      <c r="K231" s="1">
        <v>0.08</v>
      </c>
      <c r="L231" s="1">
        <v>0</v>
      </c>
      <c r="M231" s="1">
        <v>0</v>
      </c>
      <c r="N231" s="1">
        <v>0</v>
      </c>
      <c r="O231" s="1"/>
      <c r="P231" s="1"/>
      <c r="Q231" s="1" t="s">
        <v>233</v>
      </c>
      <c r="R231" s="1">
        <v>0</v>
      </c>
      <c r="S231" s="1">
        <v>0</v>
      </c>
      <c r="T231" s="1">
        <v>0</v>
      </c>
      <c r="U231" s="1">
        <v>0</v>
      </c>
      <c r="V231" s="1"/>
      <c r="W231" s="1"/>
      <c r="X231" s="1" t="s">
        <v>233</v>
      </c>
      <c r="Y231" s="1">
        <v>0</v>
      </c>
      <c r="Z231" s="1">
        <v>0</v>
      </c>
      <c r="AA231" s="1">
        <v>0</v>
      </c>
      <c r="AB231" s="1">
        <v>0</v>
      </c>
      <c r="AC231" s="1"/>
      <c r="AD231" s="1"/>
      <c r="AE231" s="6" t="s">
        <v>233</v>
      </c>
      <c r="AF231" s="6">
        <v>0</v>
      </c>
      <c r="AG231" s="6">
        <v>0</v>
      </c>
      <c r="AH231" s="6">
        <v>0</v>
      </c>
      <c r="AI231" s="6">
        <v>0</v>
      </c>
      <c r="AJ231" s="1"/>
      <c r="AK231" s="1"/>
      <c r="AL231" s="6" t="s">
        <v>233</v>
      </c>
      <c r="AM231" s="6">
        <v>0</v>
      </c>
      <c r="AN231" s="6">
        <v>0</v>
      </c>
      <c r="AO231" s="6">
        <v>0</v>
      </c>
      <c r="AP231" s="6">
        <v>0</v>
      </c>
      <c r="AQ231" s="1"/>
      <c r="AR231" s="1"/>
      <c r="AS231" s="6" t="s">
        <v>233</v>
      </c>
      <c r="AT231" s="6">
        <v>0</v>
      </c>
      <c r="AU231" s="6">
        <v>0</v>
      </c>
      <c r="AV231" s="6">
        <v>0</v>
      </c>
      <c r="AW231" s="6">
        <v>0</v>
      </c>
      <c r="AZ231" s="6" t="s">
        <v>233</v>
      </c>
      <c r="BA231" s="6">
        <v>0</v>
      </c>
      <c r="BB231" s="6">
        <v>0</v>
      </c>
      <c r="BC231" s="6">
        <v>0</v>
      </c>
      <c r="BD231" s="6">
        <v>0</v>
      </c>
      <c r="BG231" s="6" t="s">
        <v>233</v>
      </c>
      <c r="BH231" s="6">
        <v>0</v>
      </c>
      <c r="BI231" s="6">
        <v>0</v>
      </c>
      <c r="BJ231" s="6">
        <v>0</v>
      </c>
      <c r="BK231" s="6">
        <v>0</v>
      </c>
      <c r="BN231" s="6" t="s">
        <v>233</v>
      </c>
      <c r="BO231" s="6">
        <v>0</v>
      </c>
      <c r="BP231" s="6">
        <v>0</v>
      </c>
      <c r="BQ231" s="6">
        <v>0</v>
      </c>
      <c r="BR231" s="6">
        <v>0</v>
      </c>
      <c r="BU231" s="6" t="s">
        <v>233</v>
      </c>
      <c r="BV231" s="6">
        <v>0</v>
      </c>
      <c r="BW231" s="6">
        <v>0</v>
      </c>
      <c r="BX231" s="6">
        <v>0</v>
      </c>
      <c r="BY231" s="6">
        <v>0</v>
      </c>
      <c r="CB231" s="6" t="s">
        <v>233</v>
      </c>
      <c r="CC231" s="6">
        <v>0</v>
      </c>
      <c r="CD231" s="6">
        <v>0</v>
      </c>
      <c r="CE231" s="6">
        <v>0</v>
      </c>
      <c r="CF231" s="6">
        <v>0</v>
      </c>
      <c r="CI231" s="6" t="s">
        <v>233</v>
      </c>
      <c r="CJ231" s="6">
        <v>0</v>
      </c>
      <c r="CK231" s="6">
        <v>0</v>
      </c>
      <c r="CL231" s="6">
        <v>0</v>
      </c>
      <c r="CM231" s="6">
        <v>0</v>
      </c>
      <c r="CP231" s="6" t="s">
        <v>233</v>
      </c>
      <c r="CQ231" s="6">
        <v>0</v>
      </c>
      <c r="CR231" s="6">
        <v>0</v>
      </c>
      <c r="CS231" s="6">
        <v>0</v>
      </c>
      <c r="CT231" s="6">
        <v>0</v>
      </c>
      <c r="CW231" s="6" t="s">
        <v>233</v>
      </c>
      <c r="CX231" s="6">
        <v>0</v>
      </c>
      <c r="CY231" s="6">
        <v>0</v>
      </c>
      <c r="CZ231" s="6">
        <v>0</v>
      </c>
      <c r="DA231" s="6">
        <v>0</v>
      </c>
      <c r="DD231" s="6" t="s">
        <v>233</v>
      </c>
      <c r="DE231" s="6">
        <v>0</v>
      </c>
      <c r="DF231" s="6">
        <v>0</v>
      </c>
      <c r="DG231" s="6">
        <v>0</v>
      </c>
      <c r="DH231" s="6">
        <v>0</v>
      </c>
      <c r="DK231" s="6" t="s">
        <v>233</v>
      </c>
      <c r="DL231" s="6">
        <v>0</v>
      </c>
      <c r="DM231" s="6">
        <v>0</v>
      </c>
      <c r="DN231" s="6">
        <v>0</v>
      </c>
      <c r="DO231" s="6">
        <v>0</v>
      </c>
      <c r="DR231" s="6" t="s">
        <v>233</v>
      </c>
      <c r="DS231" s="6">
        <v>0</v>
      </c>
      <c r="DT231" s="6">
        <v>0</v>
      </c>
      <c r="DU231" s="6">
        <v>0</v>
      </c>
      <c r="DV231" s="6">
        <v>0</v>
      </c>
      <c r="DY231" s="6" t="s">
        <v>233</v>
      </c>
      <c r="DZ231" s="6">
        <v>0</v>
      </c>
      <c r="EA231" s="6">
        <v>0</v>
      </c>
      <c r="EB231" s="6">
        <v>0</v>
      </c>
      <c r="EC231" s="6">
        <v>0</v>
      </c>
      <c r="EF231" s="6" t="s">
        <v>233</v>
      </c>
      <c r="EG231" s="6">
        <v>0</v>
      </c>
      <c r="EH231" s="6">
        <v>0</v>
      </c>
      <c r="EI231" s="6">
        <v>0</v>
      </c>
      <c r="EJ231" s="6">
        <v>0</v>
      </c>
      <c r="EM231" s="6" t="s">
        <v>233</v>
      </c>
      <c r="EN231" s="6">
        <v>0</v>
      </c>
      <c r="EO231" s="6">
        <v>0</v>
      </c>
      <c r="EP231" s="6">
        <v>0</v>
      </c>
      <c r="EQ231" s="6">
        <v>0</v>
      </c>
      <c r="ET231" s="6" t="s">
        <v>233</v>
      </c>
      <c r="EU231" s="6">
        <v>0</v>
      </c>
      <c r="EV231" s="6">
        <v>0</v>
      </c>
      <c r="EW231" s="6">
        <v>0</v>
      </c>
      <c r="EX231" s="6">
        <v>0</v>
      </c>
      <c r="FA231" s="6" t="s">
        <v>233</v>
      </c>
      <c r="FB231" s="6">
        <v>0</v>
      </c>
      <c r="FC231" s="6">
        <v>0</v>
      </c>
      <c r="FD231" s="6">
        <v>0</v>
      </c>
      <c r="FE231" s="6">
        <v>0</v>
      </c>
      <c r="FH231" s="6" t="s">
        <v>233</v>
      </c>
      <c r="FI231" s="6">
        <v>0</v>
      </c>
      <c r="FJ231" s="6">
        <v>0</v>
      </c>
      <c r="FK231" s="6">
        <v>0</v>
      </c>
      <c r="FL231" s="6">
        <v>0</v>
      </c>
      <c r="FO231" s="6" t="s">
        <v>233</v>
      </c>
      <c r="FP231" s="6">
        <v>0</v>
      </c>
      <c r="FQ231" s="6">
        <v>0</v>
      </c>
      <c r="FR231" s="6">
        <v>0</v>
      </c>
      <c r="FS231" s="6">
        <v>0</v>
      </c>
      <c r="FV231" s="6" t="s">
        <v>233</v>
      </c>
      <c r="FW231" s="6">
        <v>0</v>
      </c>
      <c r="FX231" s="6">
        <v>0</v>
      </c>
      <c r="FY231" s="6">
        <v>0</v>
      </c>
      <c r="FZ231" s="6">
        <v>0</v>
      </c>
      <c r="GC231" s="6" t="s">
        <v>233</v>
      </c>
      <c r="GD231" s="6">
        <v>0</v>
      </c>
      <c r="GE231" s="6">
        <v>0</v>
      </c>
      <c r="GF231" s="6">
        <v>0</v>
      </c>
      <c r="GG231" s="6">
        <v>0</v>
      </c>
      <c r="GJ231" s="58" t="s">
        <v>233</v>
      </c>
      <c r="GK231" s="58">
        <v>0.08</v>
      </c>
      <c r="GL231" s="58">
        <v>0</v>
      </c>
      <c r="GM231" s="58">
        <v>0</v>
      </c>
      <c r="GN231" s="58">
        <v>0.67</v>
      </c>
      <c r="GQ231" s="58" t="s">
        <v>233</v>
      </c>
      <c r="GR231" s="58">
        <v>0</v>
      </c>
      <c r="GS231" s="58">
        <v>0</v>
      </c>
      <c r="GT231" s="58">
        <v>0</v>
      </c>
      <c r="GU231" s="58">
        <v>0</v>
      </c>
      <c r="GX231" s="62" t="s">
        <v>233</v>
      </c>
      <c r="GY231" s="62">
        <v>0</v>
      </c>
      <c r="GZ231" s="62">
        <v>0</v>
      </c>
      <c r="HA231" s="62">
        <v>0</v>
      </c>
      <c r="HB231" s="62">
        <v>0</v>
      </c>
      <c r="HE231" s="66" t="s">
        <v>233</v>
      </c>
      <c r="HF231" s="66">
        <v>0</v>
      </c>
      <c r="HG231" s="66">
        <v>0</v>
      </c>
      <c r="HH231" s="66">
        <v>0</v>
      </c>
      <c r="HI231" s="66">
        <v>0</v>
      </c>
      <c r="HL231" s="66" t="s">
        <v>233</v>
      </c>
      <c r="HM231" s="66">
        <v>0</v>
      </c>
      <c r="HN231" s="66">
        <v>0</v>
      </c>
      <c r="HO231" s="66">
        <v>0</v>
      </c>
      <c r="HP231" s="66">
        <v>0</v>
      </c>
      <c r="HS231" s="66" t="s">
        <v>233</v>
      </c>
      <c r="HT231" s="66">
        <v>0</v>
      </c>
      <c r="HU231" s="66">
        <v>0</v>
      </c>
      <c r="HV231" s="66">
        <v>0</v>
      </c>
      <c r="HW231" s="66">
        <v>0</v>
      </c>
      <c r="HZ231" s="66" t="s">
        <v>233</v>
      </c>
      <c r="IA231" s="75">
        <v>0</v>
      </c>
      <c r="IB231" s="75">
        <v>0</v>
      </c>
      <c r="IC231" s="75">
        <v>0</v>
      </c>
      <c r="ID231" s="75">
        <v>0</v>
      </c>
      <c r="IG231" s="66" t="s">
        <v>233</v>
      </c>
      <c r="IH231" s="66">
        <v>0</v>
      </c>
      <c r="II231" s="66">
        <v>0</v>
      </c>
      <c r="IJ231" s="66">
        <v>0</v>
      </c>
      <c r="IK231" s="66">
        <v>0</v>
      </c>
      <c r="IN231" s="66" t="s">
        <v>233</v>
      </c>
      <c r="IO231" s="66">
        <v>0</v>
      </c>
      <c r="IP231" s="66">
        <v>0</v>
      </c>
      <c r="IQ231" s="66">
        <v>0</v>
      </c>
      <c r="IR231" s="66">
        <v>0</v>
      </c>
      <c r="IU231" s="66" t="s">
        <v>233</v>
      </c>
      <c r="IV231" s="66">
        <v>0</v>
      </c>
      <c r="IW231" s="66">
        <v>0</v>
      </c>
      <c r="IX231" s="66">
        <v>0</v>
      </c>
      <c r="IY231" s="66">
        <v>0</v>
      </c>
      <c r="JB231" s="66" t="s">
        <v>233</v>
      </c>
      <c r="JC231" s="76">
        <v>0</v>
      </c>
      <c r="JD231" s="76">
        <v>0</v>
      </c>
      <c r="JE231" s="76">
        <v>0</v>
      </c>
      <c r="JF231" s="76">
        <v>0</v>
      </c>
      <c r="JI231" s="66" t="s">
        <v>233</v>
      </c>
      <c r="JJ231" s="66">
        <v>0</v>
      </c>
      <c r="JK231" s="66">
        <v>0</v>
      </c>
      <c r="JL231" s="66">
        <v>0</v>
      </c>
      <c r="JM231" s="66">
        <v>0</v>
      </c>
      <c r="JP231" s="72" t="s">
        <v>233</v>
      </c>
      <c r="JQ231" s="72">
        <v>0</v>
      </c>
      <c r="JR231" s="72">
        <v>0</v>
      </c>
      <c r="JS231" s="72">
        <v>0</v>
      </c>
      <c r="JT231" s="72">
        <v>0</v>
      </c>
      <c r="JW231" s="76" t="s">
        <v>233</v>
      </c>
      <c r="JX231" s="76">
        <v>0</v>
      </c>
      <c r="JY231" s="76">
        <v>0</v>
      </c>
      <c r="JZ231" s="76">
        <v>0</v>
      </c>
      <c r="KA231" s="76">
        <v>0</v>
      </c>
      <c r="KD231" s="76" t="s">
        <v>233</v>
      </c>
      <c r="KE231" s="76">
        <v>0</v>
      </c>
      <c r="KF231" s="76">
        <v>0</v>
      </c>
      <c r="KG231" s="76">
        <v>0</v>
      </c>
      <c r="KH231" s="76">
        <v>0</v>
      </c>
      <c r="KK231" s="6" t="s">
        <v>233</v>
      </c>
      <c r="KL231" s="6">
        <v>0</v>
      </c>
      <c r="KM231" s="6">
        <v>0</v>
      </c>
      <c r="KN231" s="6">
        <v>0</v>
      </c>
      <c r="KO231" s="6">
        <v>0</v>
      </c>
      <c r="KR231" s="76" t="s">
        <v>233</v>
      </c>
      <c r="KS231" s="76">
        <v>0</v>
      </c>
      <c r="KT231" s="76">
        <v>0</v>
      </c>
      <c r="KU231" s="76">
        <v>0</v>
      </c>
      <c r="KV231" s="76">
        <v>0</v>
      </c>
      <c r="KY231" s="76" t="s">
        <v>233</v>
      </c>
      <c r="KZ231" s="76">
        <v>0</v>
      </c>
      <c r="LA231" s="76">
        <v>0</v>
      </c>
      <c r="LB231" s="76">
        <v>0</v>
      </c>
      <c r="LC231" s="76">
        <v>0</v>
      </c>
      <c r="LF231" s="76" t="s">
        <v>233</v>
      </c>
      <c r="LG231" s="76">
        <v>0</v>
      </c>
      <c r="LH231" s="76">
        <v>0</v>
      </c>
      <c r="LI231" s="76">
        <v>0</v>
      </c>
      <c r="LJ231" s="76">
        <v>0</v>
      </c>
      <c r="LM231" s="76" t="s">
        <v>233</v>
      </c>
      <c r="LN231" s="76">
        <v>0</v>
      </c>
      <c r="LO231" s="76">
        <v>0</v>
      </c>
      <c r="LP231" s="76">
        <v>0</v>
      </c>
      <c r="LQ231" s="76">
        <v>0</v>
      </c>
      <c r="LR231" s="76"/>
      <c r="LS231" s="76"/>
      <c r="LT231" s="76" t="s">
        <v>233</v>
      </c>
      <c r="LU231" s="76">
        <v>0</v>
      </c>
      <c r="LV231" s="76">
        <v>0</v>
      </c>
      <c r="LW231" s="76">
        <v>0</v>
      </c>
      <c r="LX231" s="76">
        <v>0</v>
      </c>
      <c r="LY231" s="76"/>
      <c r="LZ231" s="76"/>
      <c r="MA231" s="76" t="s">
        <v>233</v>
      </c>
      <c r="MB231" s="76">
        <v>0</v>
      </c>
      <c r="MC231" s="76">
        <v>0</v>
      </c>
      <c r="MD231" s="76">
        <v>0</v>
      </c>
      <c r="ME231" s="76">
        <v>0</v>
      </c>
      <c r="MH231" s="76" t="s">
        <v>233</v>
      </c>
      <c r="MI231" s="76">
        <v>0</v>
      </c>
      <c r="MJ231" s="76">
        <v>0</v>
      </c>
      <c r="MK231" s="76">
        <v>0</v>
      </c>
      <c r="ML231" s="76">
        <v>0</v>
      </c>
      <c r="MM231" s="76"/>
      <c r="MN231" s="76"/>
      <c r="MO231" s="76" t="s">
        <v>233</v>
      </c>
      <c r="MP231" s="76">
        <v>0</v>
      </c>
      <c r="MQ231" s="76">
        <v>0</v>
      </c>
      <c r="MR231" s="76">
        <v>0</v>
      </c>
      <c r="MS231" s="76">
        <v>0</v>
      </c>
    </row>
    <row r="232" spans="1:357" x14ac:dyDescent="0.25">
      <c r="A232" s="1">
        <v>11.350000000000033</v>
      </c>
      <c r="B232" s="1">
        <v>11.400000000000034</v>
      </c>
      <c r="C232" s="1" t="s">
        <v>234</v>
      </c>
      <c r="D232" s="1">
        <v>0</v>
      </c>
      <c r="E232" s="1">
        <v>0</v>
      </c>
      <c r="F232" s="1">
        <v>0</v>
      </c>
      <c r="G232" s="1">
        <v>0</v>
      </c>
      <c r="H232" s="1"/>
      <c r="I232" s="1"/>
      <c r="J232" s="1" t="s">
        <v>234</v>
      </c>
      <c r="K232" s="1">
        <v>0</v>
      </c>
      <c r="L232" s="1">
        <v>0</v>
      </c>
      <c r="M232" s="1">
        <v>0</v>
      </c>
      <c r="N232" s="1">
        <v>0</v>
      </c>
      <c r="O232" s="1"/>
      <c r="P232" s="1"/>
      <c r="Q232" s="1" t="s">
        <v>234</v>
      </c>
      <c r="R232" s="1">
        <v>0</v>
      </c>
      <c r="S232" s="1">
        <v>0</v>
      </c>
      <c r="T232" s="1">
        <v>0</v>
      </c>
      <c r="U232" s="1">
        <v>0</v>
      </c>
      <c r="V232" s="1"/>
      <c r="W232" s="1"/>
      <c r="X232" s="1" t="s">
        <v>234</v>
      </c>
      <c r="Y232" s="1">
        <v>0</v>
      </c>
      <c r="Z232" s="1">
        <v>0</v>
      </c>
      <c r="AA232" s="1">
        <v>0</v>
      </c>
      <c r="AB232" s="1">
        <v>0</v>
      </c>
      <c r="AC232" s="1"/>
      <c r="AD232" s="1"/>
      <c r="AE232" s="6" t="s">
        <v>234</v>
      </c>
      <c r="AF232" s="6">
        <v>0</v>
      </c>
      <c r="AG232" s="6">
        <v>0</v>
      </c>
      <c r="AH232" s="6">
        <v>0</v>
      </c>
      <c r="AI232" s="6">
        <v>0</v>
      </c>
      <c r="AJ232" s="1"/>
      <c r="AK232" s="1"/>
      <c r="AL232" s="6" t="s">
        <v>234</v>
      </c>
      <c r="AM232" s="6">
        <v>0</v>
      </c>
      <c r="AN232" s="6">
        <v>0</v>
      </c>
      <c r="AO232" s="6">
        <v>0</v>
      </c>
      <c r="AP232" s="6">
        <v>0</v>
      </c>
      <c r="AQ232" s="1"/>
      <c r="AR232" s="1"/>
      <c r="AS232" s="6" t="s">
        <v>234</v>
      </c>
      <c r="AT232" s="6">
        <v>0</v>
      </c>
      <c r="AU232" s="6">
        <v>0</v>
      </c>
      <c r="AV232" s="6">
        <v>0</v>
      </c>
      <c r="AW232" s="6">
        <v>0</v>
      </c>
      <c r="AZ232" s="6" t="s">
        <v>234</v>
      </c>
      <c r="BA232" s="6">
        <v>0</v>
      </c>
      <c r="BB232" s="6">
        <v>0</v>
      </c>
      <c r="BC232" s="6">
        <v>0</v>
      </c>
      <c r="BD232" s="6">
        <v>0</v>
      </c>
      <c r="BG232" s="6" t="s">
        <v>234</v>
      </c>
      <c r="BH232" s="6">
        <v>0</v>
      </c>
      <c r="BI232" s="6">
        <v>0</v>
      </c>
      <c r="BJ232" s="6">
        <v>0</v>
      </c>
      <c r="BK232" s="6">
        <v>0</v>
      </c>
      <c r="BN232" s="6" t="s">
        <v>234</v>
      </c>
      <c r="BO232" s="6">
        <v>0</v>
      </c>
      <c r="BP232" s="6">
        <v>0</v>
      </c>
      <c r="BQ232" s="6">
        <v>0</v>
      </c>
      <c r="BR232" s="6">
        <v>0</v>
      </c>
      <c r="BU232" s="6" t="s">
        <v>234</v>
      </c>
      <c r="BV232" s="6">
        <v>0</v>
      </c>
      <c r="BW232" s="6">
        <v>0</v>
      </c>
      <c r="BX232" s="6">
        <v>0</v>
      </c>
      <c r="BY232" s="6">
        <v>0</v>
      </c>
      <c r="CB232" s="6" t="s">
        <v>234</v>
      </c>
      <c r="CC232" s="6">
        <v>0</v>
      </c>
      <c r="CD232" s="6">
        <v>0</v>
      </c>
      <c r="CE232" s="6">
        <v>0</v>
      </c>
      <c r="CF232" s="6">
        <v>0</v>
      </c>
      <c r="CI232" s="6" t="s">
        <v>234</v>
      </c>
      <c r="CJ232" s="6">
        <v>0</v>
      </c>
      <c r="CK232" s="6">
        <v>0</v>
      </c>
      <c r="CL232" s="6">
        <v>0</v>
      </c>
      <c r="CM232" s="6">
        <v>0</v>
      </c>
      <c r="CP232" s="6" t="s">
        <v>234</v>
      </c>
      <c r="CQ232" s="6">
        <v>0</v>
      </c>
      <c r="CR232" s="6">
        <v>0</v>
      </c>
      <c r="CS232" s="6">
        <v>0</v>
      </c>
      <c r="CT232" s="6">
        <v>0</v>
      </c>
      <c r="CW232" s="6" t="s">
        <v>234</v>
      </c>
      <c r="CX232" s="6">
        <v>0</v>
      </c>
      <c r="CY232" s="6">
        <v>0</v>
      </c>
      <c r="CZ232" s="6">
        <v>0</v>
      </c>
      <c r="DA232" s="6">
        <v>0</v>
      </c>
      <c r="DD232" s="6" t="s">
        <v>234</v>
      </c>
      <c r="DE232" s="6">
        <v>0</v>
      </c>
      <c r="DF232" s="6">
        <v>0</v>
      </c>
      <c r="DG232" s="6">
        <v>0</v>
      </c>
      <c r="DH232" s="6">
        <v>0</v>
      </c>
      <c r="DK232" s="6" t="s">
        <v>234</v>
      </c>
      <c r="DL232" s="6">
        <v>0</v>
      </c>
      <c r="DM232" s="6">
        <v>0</v>
      </c>
      <c r="DN232" s="6">
        <v>0</v>
      </c>
      <c r="DO232" s="6">
        <v>0</v>
      </c>
      <c r="DR232" s="6" t="s">
        <v>234</v>
      </c>
      <c r="DS232" s="6">
        <v>0</v>
      </c>
      <c r="DT232" s="6">
        <v>0</v>
      </c>
      <c r="DU232" s="6">
        <v>0</v>
      </c>
      <c r="DV232" s="6">
        <v>0</v>
      </c>
      <c r="DY232" s="6" t="s">
        <v>234</v>
      </c>
      <c r="DZ232" s="6">
        <v>0</v>
      </c>
      <c r="EA232" s="6">
        <v>0</v>
      </c>
      <c r="EB232" s="6">
        <v>0</v>
      </c>
      <c r="EC232" s="6">
        <v>0</v>
      </c>
      <c r="EF232" s="6" t="s">
        <v>234</v>
      </c>
      <c r="EG232" s="6">
        <v>0</v>
      </c>
      <c r="EH232" s="6">
        <v>0</v>
      </c>
      <c r="EI232" s="6">
        <v>0</v>
      </c>
      <c r="EJ232" s="6">
        <v>0</v>
      </c>
      <c r="EM232" s="6" t="s">
        <v>234</v>
      </c>
      <c r="EN232" s="6">
        <v>0</v>
      </c>
      <c r="EO232" s="6">
        <v>0</v>
      </c>
      <c r="EP232" s="6">
        <v>0</v>
      </c>
      <c r="EQ232" s="6">
        <v>0</v>
      </c>
      <c r="ET232" s="6" t="s">
        <v>234</v>
      </c>
      <c r="EU232" s="6">
        <v>0</v>
      </c>
      <c r="EV232" s="6">
        <v>0</v>
      </c>
      <c r="EW232" s="6">
        <v>0</v>
      </c>
      <c r="EX232" s="6">
        <v>0</v>
      </c>
      <c r="FA232" s="6" t="s">
        <v>234</v>
      </c>
      <c r="FB232" s="6">
        <v>0</v>
      </c>
      <c r="FC232" s="6">
        <v>0</v>
      </c>
      <c r="FD232" s="6">
        <v>0</v>
      </c>
      <c r="FE232" s="6">
        <v>0</v>
      </c>
      <c r="FH232" s="6" t="s">
        <v>234</v>
      </c>
      <c r="FI232" s="6">
        <v>0</v>
      </c>
      <c r="FJ232" s="6">
        <v>0</v>
      </c>
      <c r="FK232" s="6">
        <v>0</v>
      </c>
      <c r="FL232" s="6">
        <v>0</v>
      </c>
      <c r="FO232" s="6" t="s">
        <v>234</v>
      </c>
      <c r="FP232" s="6">
        <v>0</v>
      </c>
      <c r="FQ232" s="6">
        <v>0</v>
      </c>
      <c r="FR232" s="6">
        <v>0</v>
      </c>
      <c r="FS232" s="6">
        <v>0</v>
      </c>
      <c r="FV232" s="6" t="s">
        <v>234</v>
      </c>
      <c r="FW232" s="6">
        <v>0</v>
      </c>
      <c r="FX232" s="6">
        <v>0</v>
      </c>
      <c r="FY232" s="6">
        <v>0</v>
      </c>
      <c r="FZ232" s="6">
        <v>0</v>
      </c>
      <c r="GC232" s="6" t="s">
        <v>234</v>
      </c>
      <c r="GD232" s="6">
        <v>0</v>
      </c>
      <c r="GE232" s="6">
        <v>0</v>
      </c>
      <c r="GF232" s="6">
        <v>0</v>
      </c>
      <c r="GG232" s="6">
        <v>0</v>
      </c>
      <c r="GJ232" s="58" t="s">
        <v>234</v>
      </c>
      <c r="GK232" s="58">
        <v>0</v>
      </c>
      <c r="GL232" s="58">
        <v>0</v>
      </c>
      <c r="GM232" s="58">
        <v>0</v>
      </c>
      <c r="GN232" s="58">
        <v>0</v>
      </c>
      <c r="GQ232" s="58" t="s">
        <v>234</v>
      </c>
      <c r="GR232" s="58">
        <v>0</v>
      </c>
      <c r="GS232" s="58">
        <v>0</v>
      </c>
      <c r="GT232" s="58">
        <v>0</v>
      </c>
      <c r="GU232" s="58">
        <v>0</v>
      </c>
      <c r="GX232" s="62" t="s">
        <v>234</v>
      </c>
      <c r="GY232" s="62">
        <v>0</v>
      </c>
      <c r="GZ232" s="62">
        <v>0</v>
      </c>
      <c r="HA232" s="62">
        <v>0</v>
      </c>
      <c r="HB232" s="62">
        <v>0</v>
      </c>
      <c r="HE232" s="66" t="s">
        <v>234</v>
      </c>
      <c r="HF232" s="66">
        <v>0</v>
      </c>
      <c r="HG232" s="66">
        <v>0</v>
      </c>
      <c r="HH232" s="66">
        <v>0</v>
      </c>
      <c r="HI232" s="66">
        <v>0</v>
      </c>
      <c r="HL232" s="66" t="s">
        <v>234</v>
      </c>
      <c r="HM232" s="66">
        <v>0</v>
      </c>
      <c r="HN232" s="66">
        <v>0</v>
      </c>
      <c r="HO232" s="66">
        <v>0</v>
      </c>
      <c r="HP232" s="66">
        <v>0</v>
      </c>
      <c r="HS232" s="66" t="s">
        <v>234</v>
      </c>
      <c r="HT232" s="66">
        <v>0</v>
      </c>
      <c r="HU232" s="66">
        <v>0</v>
      </c>
      <c r="HV232" s="66">
        <v>0</v>
      </c>
      <c r="HW232" s="66">
        <v>0</v>
      </c>
      <c r="HZ232" s="66" t="s">
        <v>234</v>
      </c>
      <c r="IA232" s="75">
        <v>0.06</v>
      </c>
      <c r="IB232" s="75">
        <v>0</v>
      </c>
      <c r="IC232" s="75">
        <v>0</v>
      </c>
      <c r="ID232" s="75">
        <v>0</v>
      </c>
      <c r="IG232" s="66" t="s">
        <v>234</v>
      </c>
      <c r="IH232" s="66">
        <v>0</v>
      </c>
      <c r="II232" s="66">
        <v>0</v>
      </c>
      <c r="IJ232" s="66">
        <v>0</v>
      </c>
      <c r="IK232" s="66">
        <v>0</v>
      </c>
      <c r="IN232" s="66" t="s">
        <v>234</v>
      </c>
      <c r="IO232" s="66">
        <v>0</v>
      </c>
      <c r="IP232" s="66">
        <v>0</v>
      </c>
      <c r="IQ232" s="66">
        <v>0</v>
      </c>
      <c r="IR232" s="66">
        <v>0</v>
      </c>
      <c r="IU232" s="66" t="s">
        <v>234</v>
      </c>
      <c r="IV232" s="66">
        <v>0</v>
      </c>
      <c r="IW232" s="66">
        <v>0</v>
      </c>
      <c r="IX232" s="66">
        <v>0</v>
      </c>
      <c r="IY232" s="66">
        <v>0</v>
      </c>
      <c r="JB232" s="66" t="s">
        <v>234</v>
      </c>
      <c r="JC232" s="76">
        <v>0</v>
      </c>
      <c r="JD232" s="76">
        <v>0</v>
      </c>
      <c r="JE232" s="76">
        <v>0</v>
      </c>
      <c r="JF232" s="76">
        <v>0</v>
      </c>
      <c r="JI232" s="66" t="s">
        <v>234</v>
      </c>
      <c r="JJ232" s="66">
        <v>0</v>
      </c>
      <c r="JK232" s="66">
        <v>0</v>
      </c>
      <c r="JL232" s="66">
        <v>0</v>
      </c>
      <c r="JM232" s="66">
        <v>0</v>
      </c>
      <c r="JP232" s="72" t="s">
        <v>234</v>
      </c>
      <c r="JQ232" s="72">
        <v>0</v>
      </c>
      <c r="JR232" s="72">
        <v>0</v>
      </c>
      <c r="JS232" s="72">
        <v>0</v>
      </c>
      <c r="JT232" s="72">
        <v>0</v>
      </c>
      <c r="JW232" s="76" t="s">
        <v>234</v>
      </c>
      <c r="JX232" s="76">
        <v>0</v>
      </c>
      <c r="JY232" s="76">
        <v>0</v>
      </c>
      <c r="JZ232" s="76">
        <v>0</v>
      </c>
      <c r="KA232" s="76">
        <v>0</v>
      </c>
      <c r="KD232" s="76" t="s">
        <v>234</v>
      </c>
      <c r="KE232" s="76">
        <v>0</v>
      </c>
      <c r="KF232" s="76">
        <v>0</v>
      </c>
      <c r="KG232" s="76">
        <v>0</v>
      </c>
      <c r="KH232" s="76">
        <v>0</v>
      </c>
      <c r="KK232" s="6" t="s">
        <v>234</v>
      </c>
      <c r="KL232" s="6">
        <v>0</v>
      </c>
      <c r="KM232" s="6">
        <v>0</v>
      </c>
      <c r="KN232" s="6">
        <v>0</v>
      </c>
      <c r="KO232" s="6">
        <v>0</v>
      </c>
      <c r="KR232" s="76" t="s">
        <v>234</v>
      </c>
      <c r="KS232" s="76">
        <v>0</v>
      </c>
      <c r="KT232" s="76">
        <v>0</v>
      </c>
      <c r="KU232" s="76">
        <v>0</v>
      </c>
      <c r="KV232" s="76">
        <v>0</v>
      </c>
      <c r="KY232" s="76" t="s">
        <v>234</v>
      </c>
      <c r="KZ232" s="76">
        <v>0</v>
      </c>
      <c r="LA232" s="76">
        <v>0</v>
      </c>
      <c r="LB232" s="76">
        <v>0</v>
      </c>
      <c r="LC232" s="76">
        <v>0</v>
      </c>
      <c r="LF232" s="76" t="s">
        <v>234</v>
      </c>
      <c r="LG232" s="76">
        <v>0</v>
      </c>
      <c r="LH232" s="76">
        <v>0</v>
      </c>
      <c r="LI232" s="76">
        <v>0</v>
      </c>
      <c r="LJ232" s="76">
        <v>0</v>
      </c>
      <c r="LM232" s="76" t="s">
        <v>234</v>
      </c>
      <c r="LN232" s="76">
        <v>0</v>
      </c>
      <c r="LO232" s="76">
        <v>0</v>
      </c>
      <c r="LP232" s="76">
        <v>0</v>
      </c>
      <c r="LQ232" s="76">
        <v>0</v>
      </c>
      <c r="LR232" s="76"/>
      <c r="LS232" s="76"/>
      <c r="LT232" s="76" t="s">
        <v>234</v>
      </c>
      <c r="LU232" s="76">
        <v>0</v>
      </c>
      <c r="LV232" s="76">
        <v>0</v>
      </c>
      <c r="LW232" s="76">
        <v>0</v>
      </c>
      <c r="LX232" s="76">
        <v>0</v>
      </c>
      <c r="LY232" s="76"/>
      <c r="LZ232" s="76"/>
      <c r="MA232" s="76" t="s">
        <v>234</v>
      </c>
      <c r="MB232" s="76">
        <v>0</v>
      </c>
      <c r="MC232" s="76">
        <v>0</v>
      </c>
      <c r="MD232" s="76">
        <v>0</v>
      </c>
      <c r="ME232" s="76">
        <v>0</v>
      </c>
      <c r="MH232" s="76" t="s">
        <v>234</v>
      </c>
      <c r="MI232" s="76">
        <v>0</v>
      </c>
      <c r="MJ232" s="76">
        <v>0</v>
      </c>
      <c r="MK232" s="76">
        <v>0</v>
      </c>
      <c r="ML232" s="76">
        <v>0</v>
      </c>
      <c r="MM232" s="76"/>
      <c r="MN232" s="76"/>
      <c r="MO232" s="76" t="s">
        <v>234</v>
      </c>
      <c r="MP232" s="76">
        <v>0</v>
      </c>
      <c r="MQ232" s="76">
        <v>0</v>
      </c>
      <c r="MR232" s="76">
        <v>0</v>
      </c>
      <c r="MS232" s="76">
        <v>0</v>
      </c>
    </row>
    <row r="233" spans="1:357" x14ac:dyDescent="0.25">
      <c r="A233" s="1">
        <v>11.400000000000034</v>
      </c>
      <c r="B233" s="1">
        <v>11.450000000000035</v>
      </c>
      <c r="C233" s="1" t="s">
        <v>235</v>
      </c>
      <c r="D233" s="1">
        <v>0.05</v>
      </c>
      <c r="E233" s="1">
        <v>0.19</v>
      </c>
      <c r="F233" s="1">
        <v>0</v>
      </c>
      <c r="G233" s="1">
        <v>0</v>
      </c>
      <c r="H233" s="1"/>
      <c r="I233" s="1"/>
      <c r="J233" s="1" t="s">
        <v>235</v>
      </c>
      <c r="K233" s="1">
        <v>0</v>
      </c>
      <c r="L233" s="1">
        <v>0</v>
      </c>
      <c r="M233" s="1">
        <v>0</v>
      </c>
      <c r="N233" s="1">
        <v>0</v>
      </c>
      <c r="O233" s="1"/>
      <c r="P233" s="1"/>
      <c r="Q233" s="1" t="s">
        <v>235</v>
      </c>
      <c r="R233" s="1">
        <v>0</v>
      </c>
      <c r="S233" s="1">
        <v>0</v>
      </c>
      <c r="T233" s="1">
        <v>0</v>
      </c>
      <c r="U233" s="1">
        <v>0</v>
      </c>
      <c r="V233" s="1"/>
      <c r="W233" s="1"/>
      <c r="X233" s="1" t="s">
        <v>235</v>
      </c>
      <c r="Y233" s="1">
        <v>0</v>
      </c>
      <c r="Z233" s="1">
        <v>0</v>
      </c>
      <c r="AA233" s="1">
        <v>0</v>
      </c>
      <c r="AB233" s="1">
        <v>0</v>
      </c>
      <c r="AC233" s="1"/>
      <c r="AD233" s="1"/>
      <c r="AE233" s="6" t="s">
        <v>235</v>
      </c>
      <c r="AF233" s="6">
        <v>0</v>
      </c>
      <c r="AG233" s="6">
        <v>0</v>
      </c>
      <c r="AH233" s="6">
        <v>0</v>
      </c>
      <c r="AI233" s="6">
        <v>0</v>
      </c>
      <c r="AJ233" s="1"/>
      <c r="AK233" s="1"/>
      <c r="AL233" s="6" t="s">
        <v>235</v>
      </c>
      <c r="AM233" s="6">
        <v>0</v>
      </c>
      <c r="AN233" s="6">
        <v>0</v>
      </c>
      <c r="AO233" s="6">
        <v>0</v>
      </c>
      <c r="AP233" s="6">
        <v>0</v>
      </c>
      <c r="AQ233" s="1"/>
      <c r="AR233" s="1"/>
      <c r="AS233" s="6" t="s">
        <v>235</v>
      </c>
      <c r="AT233" s="6">
        <v>0</v>
      </c>
      <c r="AU233" s="6">
        <v>0</v>
      </c>
      <c r="AV233" s="6">
        <v>0</v>
      </c>
      <c r="AW233" s="6">
        <v>0</v>
      </c>
      <c r="AZ233" s="6" t="s">
        <v>235</v>
      </c>
      <c r="BA233" s="6">
        <v>0</v>
      </c>
      <c r="BB233" s="6">
        <v>0</v>
      </c>
      <c r="BC233" s="6">
        <v>0</v>
      </c>
      <c r="BD233" s="6">
        <v>0</v>
      </c>
      <c r="BG233" s="6" t="s">
        <v>235</v>
      </c>
      <c r="BH233" s="6">
        <v>0</v>
      </c>
      <c r="BI233" s="6">
        <v>0</v>
      </c>
      <c r="BJ233" s="6">
        <v>0</v>
      </c>
      <c r="BK233" s="6">
        <v>0</v>
      </c>
      <c r="BN233" s="6" t="s">
        <v>235</v>
      </c>
      <c r="BO233" s="6">
        <v>0</v>
      </c>
      <c r="BP233" s="6">
        <v>0</v>
      </c>
      <c r="BQ233" s="6">
        <v>0</v>
      </c>
      <c r="BR233" s="6">
        <v>0</v>
      </c>
      <c r="BU233" s="6" t="s">
        <v>235</v>
      </c>
      <c r="BV233" s="6">
        <v>0</v>
      </c>
      <c r="BW233" s="6">
        <v>0</v>
      </c>
      <c r="BX233" s="6">
        <v>0</v>
      </c>
      <c r="BY233" s="6">
        <v>0</v>
      </c>
      <c r="CB233" s="6" t="s">
        <v>235</v>
      </c>
      <c r="CC233" s="6">
        <v>0.04</v>
      </c>
      <c r="CD233" s="6">
        <v>0.15</v>
      </c>
      <c r="CE233" s="6">
        <v>0</v>
      </c>
      <c r="CF233" s="6">
        <v>0</v>
      </c>
      <c r="CI233" s="6" t="s">
        <v>235</v>
      </c>
      <c r="CJ233" s="6">
        <v>0</v>
      </c>
      <c r="CK233" s="6">
        <v>0</v>
      </c>
      <c r="CL233" s="6">
        <v>0</v>
      </c>
      <c r="CM233" s="6">
        <v>0</v>
      </c>
      <c r="CP233" s="6" t="s">
        <v>235</v>
      </c>
      <c r="CQ233" s="6">
        <v>0.22</v>
      </c>
      <c r="CR233" s="6">
        <v>0.76</v>
      </c>
      <c r="CS233" s="6">
        <v>0</v>
      </c>
      <c r="CT233" s="6">
        <v>0</v>
      </c>
      <c r="CW233" s="6" t="s">
        <v>235</v>
      </c>
      <c r="CX233" s="6">
        <v>0.05</v>
      </c>
      <c r="CY233" s="6">
        <v>0.21</v>
      </c>
      <c r="CZ233" s="6">
        <v>0</v>
      </c>
      <c r="DA233" s="6">
        <v>0</v>
      </c>
      <c r="DD233" s="6" t="s">
        <v>235</v>
      </c>
      <c r="DE233" s="6">
        <v>0</v>
      </c>
      <c r="DF233" s="6">
        <v>0</v>
      </c>
      <c r="DG233" s="6">
        <v>0</v>
      </c>
      <c r="DH233" s="6">
        <v>0</v>
      </c>
      <c r="DK233" s="6" t="s">
        <v>235</v>
      </c>
      <c r="DL233" s="6">
        <v>0</v>
      </c>
      <c r="DM233" s="6">
        <v>0</v>
      </c>
      <c r="DN233" s="6">
        <v>0</v>
      </c>
      <c r="DO233" s="6">
        <v>0</v>
      </c>
      <c r="DR233" s="6" t="s">
        <v>235</v>
      </c>
      <c r="DS233" s="6">
        <v>0</v>
      </c>
      <c r="DT233" s="6">
        <v>0</v>
      </c>
      <c r="DU233" s="6">
        <v>0</v>
      </c>
      <c r="DV233" s="6">
        <v>0</v>
      </c>
      <c r="DY233" s="6" t="s">
        <v>235</v>
      </c>
      <c r="DZ233" s="6">
        <v>0</v>
      </c>
      <c r="EA233" s="6">
        <v>0</v>
      </c>
      <c r="EB233" s="6">
        <v>0</v>
      </c>
      <c r="EC233" s="6">
        <v>0</v>
      </c>
      <c r="EF233" s="6" t="s">
        <v>235</v>
      </c>
      <c r="EG233" s="6">
        <v>0</v>
      </c>
      <c r="EH233" s="6">
        <v>0</v>
      </c>
      <c r="EI233" s="6">
        <v>0</v>
      </c>
      <c r="EJ233" s="6">
        <v>0</v>
      </c>
      <c r="EM233" s="6" t="s">
        <v>235</v>
      </c>
      <c r="EN233" s="6">
        <v>0</v>
      </c>
      <c r="EO233" s="6">
        <v>0</v>
      </c>
      <c r="EP233" s="6">
        <v>0</v>
      </c>
      <c r="EQ233" s="6">
        <v>0</v>
      </c>
      <c r="ET233" s="6" t="s">
        <v>235</v>
      </c>
      <c r="EU233" s="6">
        <v>0</v>
      </c>
      <c r="EV233" s="6">
        <v>0</v>
      </c>
      <c r="EW233" s="6">
        <v>0</v>
      </c>
      <c r="EX233" s="6">
        <v>0</v>
      </c>
      <c r="FA233" s="6" t="s">
        <v>235</v>
      </c>
      <c r="FB233" s="6">
        <v>0</v>
      </c>
      <c r="FC233" s="6">
        <v>0</v>
      </c>
      <c r="FD233" s="6">
        <v>0</v>
      </c>
      <c r="FE233" s="6">
        <v>0</v>
      </c>
      <c r="FH233" s="6" t="s">
        <v>235</v>
      </c>
      <c r="FI233" s="6">
        <v>0</v>
      </c>
      <c r="FJ233" s="6">
        <v>0</v>
      </c>
      <c r="FK233" s="6">
        <v>0</v>
      </c>
      <c r="FL233" s="6">
        <v>0</v>
      </c>
      <c r="FO233" s="6" t="s">
        <v>235</v>
      </c>
      <c r="FP233" s="6">
        <v>0</v>
      </c>
      <c r="FQ233" s="6">
        <v>0</v>
      </c>
      <c r="FR233" s="6">
        <v>0</v>
      </c>
      <c r="FS233" s="6">
        <v>0</v>
      </c>
      <c r="FV233" s="6" t="s">
        <v>235</v>
      </c>
      <c r="FW233" s="6">
        <v>0.32</v>
      </c>
      <c r="FX233" s="6">
        <v>1.26</v>
      </c>
      <c r="FY233" s="6">
        <v>0</v>
      </c>
      <c r="FZ233" s="6">
        <v>0</v>
      </c>
      <c r="GC233" s="6" t="s">
        <v>235</v>
      </c>
      <c r="GD233" s="6">
        <v>0</v>
      </c>
      <c r="GE233" s="6">
        <v>0</v>
      </c>
      <c r="GF233" s="6">
        <v>0</v>
      </c>
      <c r="GG233" s="6">
        <v>0</v>
      </c>
      <c r="GJ233" s="58" t="s">
        <v>235</v>
      </c>
      <c r="GK233" s="58">
        <v>0</v>
      </c>
      <c r="GL233" s="58">
        <v>0</v>
      </c>
      <c r="GM233" s="58">
        <v>0</v>
      </c>
      <c r="GN233" s="58">
        <v>0</v>
      </c>
      <c r="GQ233" s="58" t="s">
        <v>235</v>
      </c>
      <c r="GR233" s="58">
        <v>0</v>
      </c>
      <c r="GS233" s="58">
        <v>0</v>
      </c>
      <c r="GT233" s="58">
        <v>0</v>
      </c>
      <c r="GU233" s="58">
        <v>0</v>
      </c>
      <c r="GX233" s="62" t="s">
        <v>235</v>
      </c>
      <c r="GY233" s="62">
        <v>0</v>
      </c>
      <c r="GZ233" s="62">
        <v>0</v>
      </c>
      <c r="HA233" s="62">
        <v>0</v>
      </c>
      <c r="HB233" s="62">
        <v>0</v>
      </c>
      <c r="HE233" s="66" t="s">
        <v>235</v>
      </c>
      <c r="HF233" s="66">
        <v>0</v>
      </c>
      <c r="HG233" s="66">
        <v>0</v>
      </c>
      <c r="HH233" s="66">
        <v>0</v>
      </c>
      <c r="HI233" s="66">
        <v>0</v>
      </c>
      <c r="HL233" s="66" t="s">
        <v>235</v>
      </c>
      <c r="HM233" s="66">
        <v>0</v>
      </c>
      <c r="HN233" s="66">
        <v>0</v>
      </c>
      <c r="HO233" s="66">
        <v>0</v>
      </c>
      <c r="HP233" s="66">
        <v>0</v>
      </c>
      <c r="HS233" s="66" t="s">
        <v>235</v>
      </c>
      <c r="HT233" s="66">
        <v>0</v>
      </c>
      <c r="HU233" s="66">
        <v>0</v>
      </c>
      <c r="HV233" s="66">
        <v>0</v>
      </c>
      <c r="HW233" s="66">
        <v>0</v>
      </c>
      <c r="HZ233" s="66" t="s">
        <v>235</v>
      </c>
      <c r="IA233" s="75">
        <v>0</v>
      </c>
      <c r="IB233" s="75">
        <v>0</v>
      </c>
      <c r="IC233" s="75">
        <v>0</v>
      </c>
      <c r="ID233" s="75">
        <v>0</v>
      </c>
      <c r="IG233" s="66" t="s">
        <v>235</v>
      </c>
      <c r="IH233" s="66">
        <v>0</v>
      </c>
      <c r="II233" s="66">
        <v>0</v>
      </c>
      <c r="IJ233" s="66">
        <v>0</v>
      </c>
      <c r="IK233" s="66">
        <v>0</v>
      </c>
      <c r="IN233" s="66" t="s">
        <v>235</v>
      </c>
      <c r="IO233" s="66">
        <v>0.12</v>
      </c>
      <c r="IP233" s="66">
        <v>0.49</v>
      </c>
      <c r="IQ233" s="66">
        <v>0</v>
      </c>
      <c r="IR233" s="66">
        <v>0</v>
      </c>
      <c r="IU233" s="66" t="s">
        <v>235</v>
      </c>
      <c r="IV233" s="66">
        <v>0</v>
      </c>
      <c r="IW233" s="66">
        <v>0</v>
      </c>
      <c r="IX233" s="66">
        <v>0</v>
      </c>
      <c r="IY233" s="66">
        <v>0</v>
      </c>
      <c r="JB233" s="66" t="s">
        <v>235</v>
      </c>
      <c r="JC233" s="76">
        <v>0</v>
      </c>
      <c r="JD233" s="76">
        <v>0</v>
      </c>
      <c r="JE233" s="76">
        <v>0</v>
      </c>
      <c r="JF233" s="76">
        <v>0</v>
      </c>
      <c r="JI233" s="66" t="s">
        <v>235</v>
      </c>
      <c r="JJ233" s="66">
        <v>0</v>
      </c>
      <c r="JK233" s="66">
        <v>0</v>
      </c>
      <c r="JL233" s="66">
        <v>0</v>
      </c>
      <c r="JM233" s="66">
        <v>0</v>
      </c>
      <c r="JP233" s="72" t="s">
        <v>235</v>
      </c>
      <c r="JQ233" s="72">
        <v>0</v>
      </c>
      <c r="JR233" s="72">
        <v>0</v>
      </c>
      <c r="JS233" s="72">
        <v>0</v>
      </c>
      <c r="JT233" s="72">
        <v>0</v>
      </c>
      <c r="JW233" s="76" t="s">
        <v>235</v>
      </c>
      <c r="JX233" s="76">
        <v>0.02</v>
      </c>
      <c r="JY233" s="76">
        <v>0.08</v>
      </c>
      <c r="JZ233" s="76">
        <v>0</v>
      </c>
      <c r="KA233" s="76">
        <v>0</v>
      </c>
      <c r="KD233" s="76" t="s">
        <v>235</v>
      </c>
      <c r="KE233" s="76">
        <v>0</v>
      </c>
      <c r="KF233" s="76">
        <v>0</v>
      </c>
      <c r="KG233" s="76">
        <v>0</v>
      </c>
      <c r="KH233" s="76">
        <v>0</v>
      </c>
      <c r="KK233" s="6" t="s">
        <v>235</v>
      </c>
      <c r="KL233" s="6">
        <v>0</v>
      </c>
      <c r="KM233" s="6">
        <v>0</v>
      </c>
      <c r="KN233" s="6">
        <v>0</v>
      </c>
      <c r="KO233" s="6">
        <v>0</v>
      </c>
      <c r="KR233" s="76" t="s">
        <v>235</v>
      </c>
      <c r="KS233" s="76">
        <v>0</v>
      </c>
      <c r="KT233" s="76">
        <v>0</v>
      </c>
      <c r="KU233" s="76">
        <v>0</v>
      </c>
      <c r="KV233" s="76">
        <v>0</v>
      </c>
      <c r="KY233" s="76" t="s">
        <v>235</v>
      </c>
      <c r="KZ233" s="76">
        <v>0</v>
      </c>
      <c r="LA233" s="76">
        <v>0</v>
      </c>
      <c r="LB233" s="76">
        <v>0</v>
      </c>
      <c r="LC233" s="76">
        <v>0</v>
      </c>
      <c r="LF233" s="76" t="s">
        <v>235</v>
      </c>
      <c r="LG233" s="76">
        <v>0</v>
      </c>
      <c r="LH233" s="76">
        <v>0</v>
      </c>
      <c r="LI233" s="76">
        <v>0</v>
      </c>
      <c r="LJ233" s="76">
        <v>0</v>
      </c>
      <c r="LM233" s="76" t="s">
        <v>235</v>
      </c>
      <c r="LN233" s="76">
        <v>0</v>
      </c>
      <c r="LO233" s="76">
        <v>0</v>
      </c>
      <c r="LP233" s="76">
        <v>0</v>
      </c>
      <c r="LQ233" s="76">
        <v>0</v>
      </c>
      <c r="LR233" s="76"/>
      <c r="LS233" s="76"/>
      <c r="LT233" s="76" t="s">
        <v>235</v>
      </c>
      <c r="LU233" s="76">
        <v>0</v>
      </c>
      <c r="LV233" s="76">
        <v>0</v>
      </c>
      <c r="LW233" s="76">
        <v>0</v>
      </c>
      <c r="LX233" s="76">
        <v>0</v>
      </c>
      <c r="LY233" s="76"/>
      <c r="LZ233" s="76"/>
      <c r="MA233" s="76" t="s">
        <v>235</v>
      </c>
      <c r="MB233" s="76">
        <v>0</v>
      </c>
      <c r="MC233" s="76">
        <v>0</v>
      </c>
      <c r="MD233" s="76">
        <v>0</v>
      </c>
      <c r="ME233" s="76">
        <v>0</v>
      </c>
      <c r="MH233" s="76" t="s">
        <v>235</v>
      </c>
      <c r="MI233" s="76">
        <v>0</v>
      </c>
      <c r="MJ233" s="76">
        <v>0</v>
      </c>
      <c r="MK233" s="76">
        <v>0</v>
      </c>
      <c r="ML233" s="76">
        <v>0</v>
      </c>
      <c r="MM233" s="76"/>
      <c r="MN233" s="76"/>
      <c r="MO233" s="76" t="s">
        <v>235</v>
      </c>
      <c r="MP233" s="76">
        <v>0</v>
      </c>
      <c r="MQ233" s="76">
        <v>0</v>
      </c>
      <c r="MR233" s="76">
        <v>0</v>
      </c>
      <c r="MS233" s="76">
        <v>0</v>
      </c>
    </row>
    <row r="234" spans="1:357" x14ac:dyDescent="0.25">
      <c r="A234" s="1">
        <v>11.450000000000035</v>
      </c>
      <c r="B234" s="1">
        <v>11.500000000000036</v>
      </c>
      <c r="C234" s="1" t="s">
        <v>236</v>
      </c>
      <c r="D234" s="1">
        <v>0.31</v>
      </c>
      <c r="E234" s="1">
        <v>0</v>
      </c>
      <c r="F234" s="1">
        <v>0</v>
      </c>
      <c r="G234" s="1">
        <v>1.4</v>
      </c>
      <c r="H234" s="1"/>
      <c r="I234" s="1"/>
      <c r="J234" s="1" t="s">
        <v>236</v>
      </c>
      <c r="K234" s="1">
        <v>0.21</v>
      </c>
      <c r="L234" s="1">
        <v>0</v>
      </c>
      <c r="M234" s="1">
        <v>0.35</v>
      </c>
      <c r="N234" s="1">
        <v>0</v>
      </c>
      <c r="O234" s="1"/>
      <c r="P234" s="1"/>
      <c r="Q234" s="1" t="s">
        <v>236</v>
      </c>
      <c r="R234" s="1">
        <v>0.31</v>
      </c>
      <c r="S234" s="1">
        <v>0</v>
      </c>
      <c r="T234" s="1">
        <v>0.37</v>
      </c>
      <c r="U234" s="1">
        <v>0.67</v>
      </c>
      <c r="V234" s="1"/>
      <c r="W234" s="1"/>
      <c r="X234" s="1" t="s">
        <v>236</v>
      </c>
      <c r="Y234" s="1">
        <v>0.18</v>
      </c>
      <c r="Z234" s="1">
        <v>0</v>
      </c>
      <c r="AA234" s="1">
        <v>0.08</v>
      </c>
      <c r="AB234" s="1">
        <v>0.56999999999999995</v>
      </c>
      <c r="AC234" s="1"/>
      <c r="AD234" s="1"/>
      <c r="AE234" s="6" t="s">
        <v>236</v>
      </c>
      <c r="AF234" s="6">
        <v>0.08</v>
      </c>
      <c r="AG234" s="6">
        <v>0</v>
      </c>
      <c r="AH234" s="6">
        <v>0.14000000000000001</v>
      </c>
      <c r="AI234" s="6">
        <v>0</v>
      </c>
      <c r="AJ234" s="1"/>
      <c r="AK234" s="1"/>
      <c r="AL234" s="6" t="s">
        <v>236</v>
      </c>
      <c r="AM234" s="6">
        <v>0</v>
      </c>
      <c r="AN234" s="6">
        <v>0</v>
      </c>
      <c r="AO234" s="6">
        <v>0</v>
      </c>
      <c r="AP234" s="6">
        <v>0</v>
      </c>
      <c r="AQ234" s="1"/>
      <c r="AR234" s="1"/>
      <c r="AS234" s="6" t="s">
        <v>236</v>
      </c>
      <c r="AT234" s="6">
        <v>7.0000000000000007E-2</v>
      </c>
      <c r="AU234" s="6">
        <v>0</v>
      </c>
      <c r="AV234" s="6">
        <v>0.14000000000000001</v>
      </c>
      <c r="AW234" s="6">
        <v>0</v>
      </c>
      <c r="AZ234" s="6" t="s">
        <v>236</v>
      </c>
      <c r="BA234" s="6">
        <v>0</v>
      </c>
      <c r="BB234" s="6">
        <v>0</v>
      </c>
      <c r="BC234" s="6">
        <v>0</v>
      </c>
      <c r="BD234" s="6">
        <v>0</v>
      </c>
      <c r="BG234" s="6" t="s">
        <v>236</v>
      </c>
      <c r="BH234" s="6">
        <v>0.04</v>
      </c>
      <c r="BI234" s="6">
        <v>0</v>
      </c>
      <c r="BJ234" s="6">
        <v>0.06</v>
      </c>
      <c r="BK234" s="6">
        <v>0</v>
      </c>
      <c r="BN234" s="6" t="s">
        <v>236</v>
      </c>
      <c r="BO234" s="6">
        <v>0</v>
      </c>
      <c r="BP234" s="6">
        <v>0</v>
      </c>
      <c r="BQ234" s="6">
        <v>0</v>
      </c>
      <c r="BR234" s="6">
        <v>0</v>
      </c>
      <c r="BU234" s="6" t="s">
        <v>236</v>
      </c>
      <c r="BV234" s="6">
        <v>0</v>
      </c>
      <c r="BW234" s="6">
        <v>0</v>
      </c>
      <c r="BX234" s="6">
        <v>0</v>
      </c>
      <c r="BY234" s="6">
        <v>0</v>
      </c>
      <c r="CB234" s="6" t="s">
        <v>236</v>
      </c>
      <c r="CC234" s="6">
        <v>0</v>
      </c>
      <c r="CD234" s="6">
        <v>0</v>
      </c>
      <c r="CE234" s="6">
        <v>0</v>
      </c>
      <c r="CF234" s="6">
        <v>0</v>
      </c>
      <c r="CI234" s="6" t="s">
        <v>236</v>
      </c>
      <c r="CJ234" s="6">
        <v>0</v>
      </c>
      <c r="CK234" s="6">
        <v>0</v>
      </c>
      <c r="CL234" s="6">
        <v>0</v>
      </c>
      <c r="CM234" s="6">
        <v>0</v>
      </c>
      <c r="CP234" s="6" t="s">
        <v>236</v>
      </c>
      <c r="CQ234" s="6">
        <v>0.31</v>
      </c>
      <c r="CR234" s="6">
        <v>0</v>
      </c>
      <c r="CS234" s="6">
        <v>0.55000000000000004</v>
      </c>
      <c r="CT234" s="6">
        <v>0</v>
      </c>
      <c r="CW234" s="6" t="s">
        <v>236</v>
      </c>
      <c r="CX234" s="6">
        <v>0</v>
      </c>
      <c r="CY234" s="6">
        <v>0</v>
      </c>
      <c r="CZ234" s="6">
        <v>0</v>
      </c>
      <c r="DA234" s="6">
        <v>0</v>
      </c>
      <c r="DD234" s="6" t="s">
        <v>236</v>
      </c>
      <c r="DE234" s="6">
        <v>0</v>
      </c>
      <c r="DF234" s="6">
        <v>0</v>
      </c>
      <c r="DG234" s="6">
        <v>0</v>
      </c>
      <c r="DH234" s="6">
        <v>0</v>
      </c>
      <c r="DK234" s="6" t="s">
        <v>236</v>
      </c>
      <c r="DL234" s="6">
        <v>0</v>
      </c>
      <c r="DM234" s="6">
        <v>0</v>
      </c>
      <c r="DN234" s="6">
        <v>0</v>
      </c>
      <c r="DO234" s="6">
        <v>0</v>
      </c>
      <c r="DR234" s="6" t="s">
        <v>236</v>
      </c>
      <c r="DS234" s="6">
        <v>0.03</v>
      </c>
      <c r="DT234" s="6">
        <v>0</v>
      </c>
      <c r="DU234" s="6">
        <v>0</v>
      </c>
      <c r="DV234" s="6">
        <v>0</v>
      </c>
      <c r="DY234" s="6" t="s">
        <v>236</v>
      </c>
      <c r="DZ234" s="6">
        <v>0.03</v>
      </c>
      <c r="EA234" s="6">
        <v>0.09</v>
      </c>
      <c r="EB234" s="6">
        <v>0</v>
      </c>
      <c r="EC234" s="6">
        <v>0</v>
      </c>
      <c r="EF234" s="6" t="s">
        <v>236</v>
      </c>
      <c r="EG234" s="6">
        <v>0.05</v>
      </c>
      <c r="EH234" s="6">
        <v>0</v>
      </c>
      <c r="EI234" s="6">
        <v>0</v>
      </c>
      <c r="EJ234" s="6">
        <v>0</v>
      </c>
      <c r="EM234" s="6" t="s">
        <v>236</v>
      </c>
      <c r="EN234" s="6">
        <v>0.05</v>
      </c>
      <c r="EO234" s="6">
        <v>0</v>
      </c>
      <c r="EP234" s="6">
        <v>0</v>
      </c>
      <c r="EQ234" s="6">
        <v>0</v>
      </c>
      <c r="ET234" s="6" t="s">
        <v>236</v>
      </c>
      <c r="EU234" s="6">
        <v>0.04</v>
      </c>
      <c r="EV234" s="6">
        <v>0</v>
      </c>
      <c r="EW234" s="6">
        <v>0.08</v>
      </c>
      <c r="EX234" s="6">
        <v>0</v>
      </c>
      <c r="FA234" s="6" t="s">
        <v>236</v>
      </c>
      <c r="FB234" s="6">
        <v>0.09</v>
      </c>
      <c r="FC234" s="6">
        <v>0</v>
      </c>
      <c r="FD234" s="6">
        <v>0.08</v>
      </c>
      <c r="FE234" s="6">
        <v>0</v>
      </c>
      <c r="FH234" s="6" t="s">
        <v>236</v>
      </c>
      <c r="FI234" s="6">
        <v>0.08</v>
      </c>
      <c r="FJ234" s="6">
        <v>0</v>
      </c>
      <c r="FK234" s="6">
        <v>0.14000000000000001</v>
      </c>
      <c r="FL234" s="6">
        <v>0</v>
      </c>
      <c r="FO234" s="6" t="s">
        <v>236</v>
      </c>
      <c r="FP234" s="6">
        <v>0.15</v>
      </c>
      <c r="FQ234" s="6">
        <v>0</v>
      </c>
      <c r="FR234" s="6">
        <v>0.2</v>
      </c>
      <c r="FS234" s="6">
        <v>0</v>
      </c>
      <c r="FV234" s="6" t="s">
        <v>236</v>
      </c>
      <c r="FW234" s="6">
        <v>0.08</v>
      </c>
      <c r="FX234" s="6">
        <v>0</v>
      </c>
      <c r="FY234" s="6">
        <v>7.0000000000000007E-2</v>
      </c>
      <c r="FZ234" s="6">
        <v>0</v>
      </c>
      <c r="GC234" s="6" t="s">
        <v>236</v>
      </c>
      <c r="GD234" s="6">
        <v>0.02</v>
      </c>
      <c r="GE234" s="6">
        <v>0.1</v>
      </c>
      <c r="GF234" s="6">
        <v>0</v>
      </c>
      <c r="GG234" s="6">
        <v>0</v>
      </c>
      <c r="GJ234" s="58" t="s">
        <v>236</v>
      </c>
      <c r="GK234" s="58">
        <v>0.13</v>
      </c>
      <c r="GL234" s="58">
        <v>0</v>
      </c>
      <c r="GM234" s="58">
        <v>0.24</v>
      </c>
      <c r="GN234" s="58">
        <v>0</v>
      </c>
      <c r="GQ234" s="58" t="s">
        <v>236</v>
      </c>
      <c r="GR234" s="58">
        <v>0.02</v>
      </c>
      <c r="GS234" s="58">
        <v>0</v>
      </c>
      <c r="GT234" s="58">
        <v>0.04</v>
      </c>
      <c r="GU234" s="58">
        <v>0</v>
      </c>
      <c r="GX234" s="62" t="s">
        <v>236</v>
      </c>
      <c r="GY234" s="62">
        <v>0.11</v>
      </c>
      <c r="GZ234" s="62">
        <v>0</v>
      </c>
      <c r="HA234" s="62">
        <v>0.14000000000000001</v>
      </c>
      <c r="HB234" s="62">
        <v>0</v>
      </c>
      <c r="HE234" s="66" t="s">
        <v>236</v>
      </c>
      <c r="HF234" s="66">
        <v>0.03</v>
      </c>
      <c r="HG234" s="66">
        <v>0</v>
      </c>
      <c r="HH234" s="66">
        <v>0.06</v>
      </c>
      <c r="HI234" s="66">
        <v>0</v>
      </c>
      <c r="HL234" s="66" t="s">
        <v>236</v>
      </c>
      <c r="HM234" s="66">
        <v>0.04</v>
      </c>
      <c r="HN234" s="66">
        <v>0</v>
      </c>
      <c r="HO234" s="66">
        <v>0</v>
      </c>
      <c r="HP234" s="66">
        <v>0</v>
      </c>
      <c r="HS234" s="66" t="s">
        <v>236</v>
      </c>
      <c r="HT234" s="66">
        <v>0.08</v>
      </c>
      <c r="HU234" s="66">
        <v>0.09</v>
      </c>
      <c r="HV234" s="66">
        <v>0.09</v>
      </c>
      <c r="HW234" s="66">
        <v>0</v>
      </c>
      <c r="HZ234" s="66" t="s">
        <v>236</v>
      </c>
      <c r="IA234" s="75">
        <v>0.43</v>
      </c>
      <c r="IB234" s="75">
        <v>0</v>
      </c>
      <c r="IC234" s="75">
        <v>0.76</v>
      </c>
      <c r="ID234" s="75">
        <v>0</v>
      </c>
      <c r="IG234" s="66" t="s">
        <v>236</v>
      </c>
      <c r="IH234" s="66">
        <v>0.14000000000000001</v>
      </c>
      <c r="II234" s="66">
        <v>0.1</v>
      </c>
      <c r="IJ234" s="66">
        <v>0.21</v>
      </c>
      <c r="IK234" s="66">
        <v>0</v>
      </c>
      <c r="IN234" s="66" t="s">
        <v>236</v>
      </c>
      <c r="IO234" s="66">
        <v>0</v>
      </c>
      <c r="IP234" s="66">
        <v>0</v>
      </c>
      <c r="IQ234" s="66">
        <v>0</v>
      </c>
      <c r="IR234" s="66">
        <v>0</v>
      </c>
      <c r="IU234" s="66" t="s">
        <v>236</v>
      </c>
      <c r="IV234" s="66">
        <v>0.24</v>
      </c>
      <c r="IW234" s="66">
        <v>0.2</v>
      </c>
      <c r="IX234" s="66">
        <v>0.34</v>
      </c>
      <c r="IY234" s="66">
        <v>0</v>
      </c>
      <c r="JB234" s="66" t="s">
        <v>236</v>
      </c>
      <c r="JC234" s="76">
        <v>0.08</v>
      </c>
      <c r="JD234" s="76">
        <v>0</v>
      </c>
      <c r="JE234" s="76">
        <v>0.08</v>
      </c>
      <c r="JF234" s="76">
        <v>0</v>
      </c>
      <c r="JI234" s="66" t="s">
        <v>236</v>
      </c>
      <c r="JJ234" s="66">
        <v>0.09</v>
      </c>
      <c r="JK234" s="66">
        <v>0</v>
      </c>
      <c r="JL234" s="66">
        <v>0.16</v>
      </c>
      <c r="JM234" s="66">
        <v>0</v>
      </c>
      <c r="JP234" s="72" t="s">
        <v>236</v>
      </c>
      <c r="JQ234" s="72">
        <v>0.03</v>
      </c>
      <c r="JR234" s="72">
        <v>0.1</v>
      </c>
      <c r="JS234" s="72">
        <v>0</v>
      </c>
      <c r="JT234" s="72">
        <v>0</v>
      </c>
      <c r="JW234" s="76" t="s">
        <v>236</v>
      </c>
      <c r="JX234" s="76">
        <v>0.04</v>
      </c>
      <c r="JY234" s="76">
        <v>0</v>
      </c>
      <c r="JZ234" s="76">
        <v>0.08</v>
      </c>
      <c r="KA234" s="76">
        <v>0</v>
      </c>
      <c r="KD234" s="76" t="s">
        <v>236</v>
      </c>
      <c r="KE234" s="76">
        <v>7.0000000000000007E-2</v>
      </c>
      <c r="KF234" s="76">
        <v>0</v>
      </c>
      <c r="KG234" s="76">
        <v>0.14000000000000001</v>
      </c>
      <c r="KH234" s="76">
        <v>0</v>
      </c>
      <c r="KK234" s="6" t="s">
        <v>236</v>
      </c>
      <c r="KL234" s="6">
        <v>0</v>
      </c>
      <c r="KM234" s="6">
        <v>0</v>
      </c>
      <c r="KN234" s="6">
        <v>0</v>
      </c>
      <c r="KO234" s="6">
        <v>0</v>
      </c>
      <c r="KR234" s="76" t="s">
        <v>236</v>
      </c>
      <c r="KS234" s="76">
        <v>0</v>
      </c>
      <c r="KT234" s="76">
        <v>0</v>
      </c>
      <c r="KU234" s="76">
        <v>0</v>
      </c>
      <c r="KV234" s="76">
        <v>0</v>
      </c>
      <c r="KY234" s="76" t="s">
        <v>236</v>
      </c>
      <c r="KZ234" s="76">
        <v>0.18</v>
      </c>
      <c r="LA234" s="76">
        <v>0</v>
      </c>
      <c r="LB234" s="76">
        <v>0.35</v>
      </c>
      <c r="LC234" s="76">
        <v>0</v>
      </c>
      <c r="LF234" s="76" t="s">
        <v>236</v>
      </c>
      <c r="LG234" s="76">
        <v>0</v>
      </c>
      <c r="LH234" s="76">
        <v>0</v>
      </c>
      <c r="LI234" s="76">
        <v>0</v>
      </c>
      <c r="LJ234" s="76">
        <v>0</v>
      </c>
      <c r="LM234" s="76" t="s">
        <v>236</v>
      </c>
      <c r="LN234" s="76">
        <v>0</v>
      </c>
      <c r="LO234" s="76">
        <v>0</v>
      </c>
      <c r="LP234" s="76">
        <v>0</v>
      </c>
      <c r="LQ234" s="76">
        <v>0</v>
      </c>
      <c r="LR234" s="76"/>
      <c r="LS234" s="76"/>
      <c r="LT234" s="76" t="s">
        <v>236</v>
      </c>
      <c r="LU234" s="76">
        <v>0</v>
      </c>
      <c r="LV234" s="76">
        <v>0</v>
      </c>
      <c r="LW234" s="76">
        <v>0</v>
      </c>
      <c r="LX234" s="76">
        <v>0</v>
      </c>
      <c r="LY234" s="76"/>
      <c r="LZ234" s="76"/>
      <c r="MA234" s="76" t="s">
        <v>236</v>
      </c>
      <c r="MB234" s="76">
        <v>0.05</v>
      </c>
      <c r="MC234" s="76">
        <v>0</v>
      </c>
      <c r="MD234" s="76">
        <v>0.11</v>
      </c>
      <c r="ME234" s="76">
        <v>0</v>
      </c>
      <c r="MH234" s="76" t="s">
        <v>236</v>
      </c>
      <c r="MI234" s="76">
        <v>0</v>
      </c>
      <c r="MJ234" s="76">
        <v>0</v>
      </c>
      <c r="MK234" s="76">
        <v>0</v>
      </c>
      <c r="ML234" s="76">
        <v>0</v>
      </c>
      <c r="MM234" s="76"/>
      <c r="MN234" s="76"/>
      <c r="MO234" s="76" t="s">
        <v>236</v>
      </c>
      <c r="MP234" s="76">
        <v>0</v>
      </c>
      <c r="MQ234" s="76">
        <v>0</v>
      </c>
      <c r="MR234" s="76">
        <v>0</v>
      </c>
      <c r="MS234" s="76">
        <v>0</v>
      </c>
    </row>
    <row r="235" spans="1:357" x14ac:dyDescent="0.25">
      <c r="A235" s="1">
        <v>11.500000000000036</v>
      </c>
      <c r="B235" s="1">
        <v>11.550000000000036</v>
      </c>
      <c r="C235" s="1" t="s">
        <v>237</v>
      </c>
      <c r="D235" s="1">
        <v>0</v>
      </c>
      <c r="E235" s="1">
        <v>0</v>
      </c>
      <c r="F235" s="1">
        <v>0</v>
      </c>
      <c r="G235" s="1">
        <v>0</v>
      </c>
      <c r="H235" s="1"/>
      <c r="I235" s="1"/>
      <c r="J235" s="1" t="s">
        <v>237</v>
      </c>
      <c r="K235" s="1">
        <v>0.05</v>
      </c>
      <c r="L235" s="1">
        <v>0</v>
      </c>
      <c r="M235" s="1">
        <v>0</v>
      </c>
      <c r="N235" s="1">
        <v>0</v>
      </c>
      <c r="O235" s="1"/>
      <c r="P235" s="1"/>
      <c r="Q235" s="1" t="s">
        <v>237</v>
      </c>
      <c r="R235" s="1">
        <v>0</v>
      </c>
      <c r="S235" s="1">
        <v>0</v>
      </c>
      <c r="T235" s="1">
        <v>0</v>
      </c>
      <c r="U235" s="1">
        <v>0</v>
      </c>
      <c r="V235" s="1"/>
      <c r="W235" s="1"/>
      <c r="X235" s="1" t="s">
        <v>237</v>
      </c>
      <c r="Y235" s="1">
        <v>0</v>
      </c>
      <c r="Z235" s="1">
        <v>0</v>
      </c>
      <c r="AA235" s="1">
        <v>0</v>
      </c>
      <c r="AB235" s="1">
        <v>0</v>
      </c>
      <c r="AC235" s="1"/>
      <c r="AD235" s="1"/>
      <c r="AE235" s="6" t="s">
        <v>237</v>
      </c>
      <c r="AF235" s="6">
        <v>0</v>
      </c>
      <c r="AG235" s="6">
        <v>0</v>
      </c>
      <c r="AH235" s="6">
        <v>0</v>
      </c>
      <c r="AI235" s="6">
        <v>0</v>
      </c>
      <c r="AJ235" s="1"/>
      <c r="AK235" s="1"/>
      <c r="AL235" s="6" t="s">
        <v>237</v>
      </c>
      <c r="AM235" s="6">
        <v>0</v>
      </c>
      <c r="AN235" s="6">
        <v>0</v>
      </c>
      <c r="AO235" s="6">
        <v>0</v>
      </c>
      <c r="AP235" s="6">
        <v>0</v>
      </c>
      <c r="AQ235" s="1"/>
      <c r="AR235" s="1"/>
      <c r="AS235" s="6" t="s">
        <v>237</v>
      </c>
      <c r="AT235" s="6">
        <v>0</v>
      </c>
      <c r="AU235" s="6">
        <v>0</v>
      </c>
      <c r="AV235" s="6">
        <v>0</v>
      </c>
      <c r="AW235" s="6">
        <v>0</v>
      </c>
      <c r="AZ235" s="6" t="s">
        <v>237</v>
      </c>
      <c r="BA235" s="6">
        <v>0</v>
      </c>
      <c r="BB235" s="6">
        <v>0</v>
      </c>
      <c r="BC235" s="6">
        <v>0</v>
      </c>
      <c r="BD235" s="6">
        <v>0</v>
      </c>
      <c r="BG235" s="6" t="s">
        <v>237</v>
      </c>
      <c r="BH235" s="6">
        <v>0</v>
      </c>
      <c r="BI235" s="6">
        <v>0</v>
      </c>
      <c r="BJ235" s="6">
        <v>0</v>
      </c>
      <c r="BK235" s="6">
        <v>0</v>
      </c>
      <c r="BN235" s="6" t="s">
        <v>237</v>
      </c>
      <c r="BO235" s="6">
        <v>0</v>
      </c>
      <c r="BP235" s="6">
        <v>0</v>
      </c>
      <c r="BQ235" s="6">
        <v>0</v>
      </c>
      <c r="BR235" s="6">
        <v>0</v>
      </c>
      <c r="BU235" s="6" t="s">
        <v>237</v>
      </c>
      <c r="BV235" s="6">
        <v>0</v>
      </c>
      <c r="BW235" s="6">
        <v>0</v>
      </c>
      <c r="BX235" s="6">
        <v>0</v>
      </c>
      <c r="BY235" s="6">
        <v>0</v>
      </c>
      <c r="CB235" s="6" t="s">
        <v>237</v>
      </c>
      <c r="CC235" s="6">
        <v>0</v>
      </c>
      <c r="CD235" s="6">
        <v>0</v>
      </c>
      <c r="CE235" s="6">
        <v>0</v>
      </c>
      <c r="CF235" s="6">
        <v>0</v>
      </c>
      <c r="CI235" s="6" t="s">
        <v>237</v>
      </c>
      <c r="CJ235" s="6">
        <v>0.06</v>
      </c>
      <c r="CK235" s="6">
        <v>0.2</v>
      </c>
      <c r="CL235" s="6">
        <v>0</v>
      </c>
      <c r="CM235" s="6">
        <v>0</v>
      </c>
      <c r="CP235" s="6" t="s">
        <v>237</v>
      </c>
      <c r="CQ235" s="6">
        <v>0</v>
      </c>
      <c r="CR235" s="6">
        <v>0</v>
      </c>
      <c r="CS235" s="6">
        <v>0</v>
      </c>
      <c r="CT235" s="6">
        <v>0</v>
      </c>
      <c r="CW235" s="6" t="s">
        <v>237</v>
      </c>
      <c r="CX235" s="6">
        <v>0</v>
      </c>
      <c r="CY235" s="6">
        <v>0</v>
      </c>
      <c r="CZ235" s="6">
        <v>0</v>
      </c>
      <c r="DA235" s="6">
        <v>0</v>
      </c>
      <c r="DD235" s="6" t="s">
        <v>237</v>
      </c>
      <c r="DE235" s="6">
        <v>0</v>
      </c>
      <c r="DF235" s="6">
        <v>0</v>
      </c>
      <c r="DG235" s="6">
        <v>0</v>
      </c>
      <c r="DH235" s="6">
        <v>0</v>
      </c>
      <c r="DK235" s="6" t="s">
        <v>237</v>
      </c>
      <c r="DL235" s="6">
        <v>0</v>
      </c>
      <c r="DM235" s="6">
        <v>0</v>
      </c>
      <c r="DN235" s="6">
        <v>0</v>
      </c>
      <c r="DO235" s="6">
        <v>0</v>
      </c>
      <c r="DR235" s="6" t="s">
        <v>237</v>
      </c>
      <c r="DS235" s="6">
        <v>0</v>
      </c>
      <c r="DT235" s="6">
        <v>0</v>
      </c>
      <c r="DU235" s="6">
        <v>0</v>
      </c>
      <c r="DV235" s="6">
        <v>0</v>
      </c>
      <c r="DY235" s="6" t="s">
        <v>237</v>
      </c>
      <c r="DZ235" s="6">
        <v>0.03</v>
      </c>
      <c r="EA235" s="6">
        <v>0.11</v>
      </c>
      <c r="EB235" s="6">
        <v>0</v>
      </c>
      <c r="EC235" s="6">
        <v>0</v>
      </c>
      <c r="EF235" s="6" t="s">
        <v>237</v>
      </c>
      <c r="EG235" s="6">
        <v>0</v>
      </c>
      <c r="EH235" s="6">
        <v>0</v>
      </c>
      <c r="EI235" s="6">
        <v>0</v>
      </c>
      <c r="EJ235" s="6">
        <v>0</v>
      </c>
      <c r="EM235" s="6" t="s">
        <v>237</v>
      </c>
      <c r="EN235" s="6">
        <v>0</v>
      </c>
      <c r="EO235" s="6">
        <v>0</v>
      </c>
      <c r="EP235" s="6">
        <v>0</v>
      </c>
      <c r="EQ235" s="6">
        <v>0</v>
      </c>
      <c r="ET235" s="6" t="s">
        <v>237</v>
      </c>
      <c r="EU235" s="6">
        <v>0</v>
      </c>
      <c r="EV235" s="6">
        <v>0</v>
      </c>
      <c r="EW235" s="6">
        <v>0</v>
      </c>
      <c r="EX235" s="6">
        <v>0</v>
      </c>
      <c r="FA235" s="6" t="s">
        <v>237</v>
      </c>
      <c r="FB235" s="6">
        <v>0</v>
      </c>
      <c r="FC235" s="6">
        <v>0</v>
      </c>
      <c r="FD235" s="6">
        <v>0</v>
      </c>
      <c r="FE235" s="6">
        <v>0</v>
      </c>
      <c r="FH235" s="6" t="s">
        <v>237</v>
      </c>
      <c r="FI235" s="6">
        <v>0</v>
      </c>
      <c r="FJ235" s="6">
        <v>0</v>
      </c>
      <c r="FK235" s="6">
        <v>0</v>
      </c>
      <c r="FL235" s="6">
        <v>0</v>
      </c>
      <c r="FO235" s="6" t="s">
        <v>237</v>
      </c>
      <c r="FP235" s="6">
        <v>0</v>
      </c>
      <c r="FQ235" s="6">
        <v>0</v>
      </c>
      <c r="FR235" s="6">
        <v>0</v>
      </c>
      <c r="FS235" s="6">
        <v>0</v>
      </c>
      <c r="FV235" s="6" t="s">
        <v>237</v>
      </c>
      <c r="FW235" s="6">
        <v>0</v>
      </c>
      <c r="FX235" s="6">
        <v>0</v>
      </c>
      <c r="FY235" s="6">
        <v>0</v>
      </c>
      <c r="FZ235" s="6">
        <v>0</v>
      </c>
      <c r="GC235" s="6" t="s">
        <v>237</v>
      </c>
      <c r="GD235" s="6">
        <v>0</v>
      </c>
      <c r="GE235" s="6">
        <v>0</v>
      </c>
      <c r="GF235" s="6">
        <v>0</v>
      </c>
      <c r="GG235" s="6">
        <v>0</v>
      </c>
      <c r="GJ235" s="58" t="s">
        <v>237</v>
      </c>
      <c r="GK235" s="58">
        <v>0</v>
      </c>
      <c r="GL235" s="58">
        <v>0</v>
      </c>
      <c r="GM235" s="58">
        <v>0</v>
      </c>
      <c r="GN235" s="58">
        <v>0</v>
      </c>
      <c r="GQ235" s="58" t="s">
        <v>237</v>
      </c>
      <c r="GR235" s="58">
        <v>0</v>
      </c>
      <c r="GS235" s="58">
        <v>0</v>
      </c>
      <c r="GT235" s="58">
        <v>0</v>
      </c>
      <c r="GU235" s="58">
        <v>0</v>
      </c>
      <c r="GX235" s="62" t="s">
        <v>237</v>
      </c>
      <c r="GY235" s="62">
        <v>0</v>
      </c>
      <c r="GZ235" s="62">
        <v>0</v>
      </c>
      <c r="HA235" s="62">
        <v>0</v>
      </c>
      <c r="HB235" s="62">
        <v>0</v>
      </c>
      <c r="HE235" s="66" t="s">
        <v>237</v>
      </c>
      <c r="HF235" s="66">
        <v>0</v>
      </c>
      <c r="HG235" s="66">
        <v>0</v>
      </c>
      <c r="HH235" s="66">
        <v>0</v>
      </c>
      <c r="HI235" s="66">
        <v>0</v>
      </c>
      <c r="HL235" s="66" t="s">
        <v>237</v>
      </c>
      <c r="HM235" s="66">
        <v>0</v>
      </c>
      <c r="HN235" s="66">
        <v>0</v>
      </c>
      <c r="HO235" s="66">
        <v>0</v>
      </c>
      <c r="HP235" s="66">
        <v>0</v>
      </c>
      <c r="HS235" s="66" t="s">
        <v>237</v>
      </c>
      <c r="HT235" s="66">
        <v>0</v>
      </c>
      <c r="HU235" s="66">
        <v>0</v>
      </c>
      <c r="HV235" s="66">
        <v>0</v>
      </c>
      <c r="HW235" s="66">
        <v>0</v>
      </c>
      <c r="HZ235" s="66" t="s">
        <v>237</v>
      </c>
      <c r="IA235" s="75">
        <v>0</v>
      </c>
      <c r="IB235" s="75">
        <v>0</v>
      </c>
      <c r="IC235" s="75">
        <v>0</v>
      </c>
      <c r="ID235" s="75">
        <v>0</v>
      </c>
      <c r="IG235" s="66" t="s">
        <v>237</v>
      </c>
      <c r="IH235" s="66">
        <v>0</v>
      </c>
      <c r="II235" s="66">
        <v>0</v>
      </c>
      <c r="IJ235" s="66">
        <v>0</v>
      </c>
      <c r="IK235" s="66">
        <v>0</v>
      </c>
      <c r="IN235" s="66" t="s">
        <v>237</v>
      </c>
      <c r="IO235" s="66">
        <v>0</v>
      </c>
      <c r="IP235" s="66">
        <v>0</v>
      </c>
      <c r="IQ235" s="66">
        <v>0</v>
      </c>
      <c r="IR235" s="66">
        <v>0</v>
      </c>
      <c r="IU235" s="66" t="s">
        <v>237</v>
      </c>
      <c r="IV235" s="66">
        <v>0</v>
      </c>
      <c r="IW235" s="66">
        <v>0</v>
      </c>
      <c r="IX235" s="66">
        <v>0</v>
      </c>
      <c r="IY235" s="66">
        <v>0</v>
      </c>
      <c r="JB235" s="66" t="s">
        <v>237</v>
      </c>
      <c r="JC235" s="76">
        <v>0</v>
      </c>
      <c r="JD235" s="76">
        <v>0</v>
      </c>
      <c r="JE235" s="76">
        <v>0</v>
      </c>
      <c r="JF235" s="76">
        <v>0</v>
      </c>
      <c r="JI235" s="66" t="s">
        <v>237</v>
      </c>
      <c r="JJ235" s="66">
        <v>0</v>
      </c>
      <c r="JK235" s="66">
        <v>0</v>
      </c>
      <c r="JL235" s="66">
        <v>0</v>
      </c>
      <c r="JM235" s="66">
        <v>0</v>
      </c>
      <c r="JP235" s="72" t="s">
        <v>237</v>
      </c>
      <c r="JQ235" s="72">
        <v>0</v>
      </c>
      <c r="JR235" s="72">
        <v>0</v>
      </c>
      <c r="JS235" s="72">
        <v>0</v>
      </c>
      <c r="JT235" s="72">
        <v>0</v>
      </c>
      <c r="JW235" s="76" t="s">
        <v>237</v>
      </c>
      <c r="JX235" s="76">
        <v>0</v>
      </c>
      <c r="JY235" s="76">
        <v>0</v>
      </c>
      <c r="JZ235" s="76">
        <v>0</v>
      </c>
      <c r="KA235" s="76">
        <v>0</v>
      </c>
      <c r="KD235" s="76" t="s">
        <v>237</v>
      </c>
      <c r="KE235" s="76">
        <v>0</v>
      </c>
      <c r="KF235" s="76">
        <v>0</v>
      </c>
      <c r="KG235" s="76">
        <v>0</v>
      </c>
      <c r="KH235" s="76">
        <v>0</v>
      </c>
      <c r="KK235" s="6" t="s">
        <v>237</v>
      </c>
      <c r="KL235" s="6">
        <v>0</v>
      </c>
      <c r="KM235" s="6">
        <v>0</v>
      </c>
      <c r="KN235" s="6">
        <v>0</v>
      </c>
      <c r="KO235" s="6">
        <v>0</v>
      </c>
      <c r="KR235" s="76" t="s">
        <v>237</v>
      </c>
      <c r="KS235" s="76">
        <v>0</v>
      </c>
      <c r="KT235" s="76">
        <v>0</v>
      </c>
      <c r="KU235" s="76">
        <v>0</v>
      </c>
      <c r="KV235" s="76">
        <v>0</v>
      </c>
      <c r="KY235" s="76" t="s">
        <v>237</v>
      </c>
      <c r="KZ235" s="76">
        <v>0</v>
      </c>
      <c r="LA235" s="76">
        <v>0</v>
      </c>
      <c r="LB235" s="76">
        <v>0</v>
      </c>
      <c r="LC235" s="76">
        <v>0</v>
      </c>
      <c r="LF235" s="76" t="s">
        <v>237</v>
      </c>
      <c r="LG235" s="76">
        <v>0.16</v>
      </c>
      <c r="LH235" s="76">
        <v>0.2</v>
      </c>
      <c r="LI235" s="76">
        <v>0.22</v>
      </c>
      <c r="LJ235" s="76">
        <v>0</v>
      </c>
      <c r="LM235" s="76" t="s">
        <v>237</v>
      </c>
      <c r="LN235" s="76">
        <v>0</v>
      </c>
      <c r="LO235" s="76">
        <v>0</v>
      </c>
      <c r="LP235" s="76">
        <v>0</v>
      </c>
      <c r="LQ235" s="76">
        <v>0</v>
      </c>
      <c r="LR235" s="76"/>
      <c r="LS235" s="76"/>
      <c r="LT235" s="76" t="s">
        <v>237</v>
      </c>
      <c r="LU235" s="76">
        <v>0</v>
      </c>
      <c r="LV235" s="76">
        <v>0</v>
      </c>
      <c r="LW235" s="76">
        <v>0</v>
      </c>
      <c r="LX235" s="76">
        <v>0</v>
      </c>
      <c r="LY235" s="76"/>
      <c r="LZ235" s="76"/>
      <c r="MA235" s="76" t="s">
        <v>237</v>
      </c>
      <c r="MB235" s="76">
        <v>0</v>
      </c>
      <c r="MC235" s="76">
        <v>0</v>
      </c>
      <c r="MD235" s="76">
        <v>0</v>
      </c>
      <c r="ME235" s="76">
        <v>0</v>
      </c>
      <c r="MH235" s="76" t="s">
        <v>237</v>
      </c>
      <c r="MI235" s="76">
        <v>0</v>
      </c>
      <c r="MJ235" s="76">
        <v>0</v>
      </c>
      <c r="MK235" s="76">
        <v>0</v>
      </c>
      <c r="ML235" s="76">
        <v>0</v>
      </c>
      <c r="MM235" s="76"/>
      <c r="MN235" s="76"/>
      <c r="MO235" s="76" t="s">
        <v>237</v>
      </c>
      <c r="MP235" s="76">
        <v>0</v>
      </c>
      <c r="MQ235" s="76">
        <v>0</v>
      </c>
      <c r="MR235" s="76">
        <v>0</v>
      </c>
      <c r="MS235" s="76">
        <v>0</v>
      </c>
    </row>
    <row r="236" spans="1:357" x14ac:dyDescent="0.25">
      <c r="A236" s="1">
        <v>11.550000000000036</v>
      </c>
      <c r="B236" s="1">
        <v>11.600000000000037</v>
      </c>
      <c r="C236" s="1" t="s">
        <v>238</v>
      </c>
      <c r="D236" s="1">
        <v>0</v>
      </c>
      <c r="E236" s="1">
        <v>0</v>
      </c>
      <c r="F236" s="1">
        <v>0</v>
      </c>
      <c r="G236" s="1">
        <v>0</v>
      </c>
      <c r="H236" s="1"/>
      <c r="I236" s="1"/>
      <c r="J236" s="1" t="s">
        <v>238</v>
      </c>
      <c r="K236" s="1">
        <v>0</v>
      </c>
      <c r="L236" s="1">
        <v>0</v>
      </c>
      <c r="M236" s="1">
        <v>0</v>
      </c>
      <c r="N236" s="1">
        <v>0</v>
      </c>
      <c r="O236" s="1"/>
      <c r="P236" s="1"/>
      <c r="Q236" s="1" t="s">
        <v>238</v>
      </c>
      <c r="R236" s="1">
        <v>0</v>
      </c>
      <c r="S236" s="1">
        <v>0</v>
      </c>
      <c r="T236" s="1">
        <v>0</v>
      </c>
      <c r="U236" s="1">
        <v>0</v>
      </c>
      <c r="V236" s="1"/>
      <c r="W236" s="1"/>
      <c r="X236" s="1" t="s">
        <v>238</v>
      </c>
      <c r="Y236" s="1">
        <v>0</v>
      </c>
      <c r="Z236" s="1">
        <v>0</v>
      </c>
      <c r="AA236" s="1">
        <v>0</v>
      </c>
      <c r="AB236" s="1">
        <v>0</v>
      </c>
      <c r="AC236" s="1"/>
      <c r="AD236" s="1"/>
      <c r="AE236" s="6" t="s">
        <v>238</v>
      </c>
      <c r="AF236" s="6">
        <v>0</v>
      </c>
      <c r="AG236" s="6">
        <v>0</v>
      </c>
      <c r="AH236" s="6">
        <v>0</v>
      </c>
      <c r="AI236" s="6">
        <v>0</v>
      </c>
      <c r="AJ236" s="1"/>
      <c r="AK236" s="1"/>
      <c r="AL236" s="6" t="s">
        <v>238</v>
      </c>
      <c r="AM236" s="6">
        <v>0</v>
      </c>
      <c r="AN236" s="6">
        <v>0</v>
      </c>
      <c r="AO236" s="6">
        <v>0</v>
      </c>
      <c r="AP236" s="6">
        <v>0</v>
      </c>
      <c r="AQ236" s="1"/>
      <c r="AR236" s="1"/>
      <c r="AS236" s="6" t="s">
        <v>238</v>
      </c>
      <c r="AT236" s="6">
        <v>0</v>
      </c>
      <c r="AU236" s="6">
        <v>0</v>
      </c>
      <c r="AV236" s="6">
        <v>0</v>
      </c>
      <c r="AW236" s="6">
        <v>0</v>
      </c>
      <c r="AZ236" s="6" t="s">
        <v>238</v>
      </c>
      <c r="BA236" s="6">
        <v>0</v>
      </c>
      <c r="BB236" s="6">
        <v>0</v>
      </c>
      <c r="BC236" s="6">
        <v>0</v>
      </c>
      <c r="BD236" s="6">
        <v>0</v>
      </c>
      <c r="BG236" s="6" t="s">
        <v>238</v>
      </c>
      <c r="BH236" s="6">
        <v>0</v>
      </c>
      <c r="BI236" s="6">
        <v>0</v>
      </c>
      <c r="BJ236" s="6">
        <v>0</v>
      </c>
      <c r="BK236" s="6">
        <v>0</v>
      </c>
      <c r="BN236" s="6" t="s">
        <v>238</v>
      </c>
      <c r="BO236" s="6">
        <v>0</v>
      </c>
      <c r="BP236" s="6">
        <v>0</v>
      </c>
      <c r="BQ236" s="6">
        <v>0</v>
      </c>
      <c r="BR236" s="6">
        <v>0</v>
      </c>
      <c r="BU236" s="6" t="s">
        <v>238</v>
      </c>
      <c r="BV236" s="6">
        <v>0</v>
      </c>
      <c r="BW236" s="6">
        <v>0</v>
      </c>
      <c r="BX236" s="6">
        <v>0</v>
      </c>
      <c r="BY236" s="6">
        <v>0</v>
      </c>
      <c r="CB236" s="6" t="s">
        <v>238</v>
      </c>
      <c r="CC236" s="6">
        <v>0</v>
      </c>
      <c r="CD236" s="6">
        <v>0</v>
      </c>
      <c r="CE236" s="6">
        <v>0</v>
      </c>
      <c r="CF236" s="6">
        <v>0</v>
      </c>
      <c r="CI236" s="6" t="s">
        <v>238</v>
      </c>
      <c r="CJ236" s="6">
        <v>0</v>
      </c>
      <c r="CK236" s="6">
        <v>0</v>
      </c>
      <c r="CL236" s="6">
        <v>0</v>
      </c>
      <c r="CM236" s="6">
        <v>0</v>
      </c>
      <c r="CP236" s="6" t="s">
        <v>238</v>
      </c>
      <c r="CQ236" s="6">
        <v>0</v>
      </c>
      <c r="CR236" s="6">
        <v>0</v>
      </c>
      <c r="CS236" s="6">
        <v>0</v>
      </c>
      <c r="CT236" s="6">
        <v>0</v>
      </c>
      <c r="CW236" s="6" t="s">
        <v>238</v>
      </c>
      <c r="CX236" s="6">
        <v>0</v>
      </c>
      <c r="CY236" s="6">
        <v>0</v>
      </c>
      <c r="CZ236" s="6">
        <v>0</v>
      </c>
      <c r="DA236" s="6">
        <v>0</v>
      </c>
      <c r="DD236" s="6" t="s">
        <v>238</v>
      </c>
      <c r="DE236" s="6">
        <v>0</v>
      </c>
      <c r="DF236" s="6">
        <v>0</v>
      </c>
      <c r="DG236" s="6">
        <v>0</v>
      </c>
      <c r="DH236" s="6">
        <v>0</v>
      </c>
      <c r="DK236" s="6" t="s">
        <v>238</v>
      </c>
      <c r="DL236" s="6">
        <v>0</v>
      </c>
      <c r="DM236" s="6">
        <v>0</v>
      </c>
      <c r="DN236" s="6">
        <v>0</v>
      </c>
      <c r="DO236" s="6">
        <v>0</v>
      </c>
      <c r="DR236" s="6" t="s">
        <v>238</v>
      </c>
      <c r="DS236" s="6">
        <v>0</v>
      </c>
      <c r="DT236" s="6">
        <v>0</v>
      </c>
      <c r="DU236" s="6">
        <v>0</v>
      </c>
      <c r="DV236" s="6">
        <v>0</v>
      </c>
      <c r="DY236" s="6" t="s">
        <v>238</v>
      </c>
      <c r="DZ236" s="6">
        <v>0</v>
      </c>
      <c r="EA236" s="6">
        <v>0</v>
      </c>
      <c r="EB236" s="6">
        <v>0</v>
      </c>
      <c r="EC236" s="6">
        <v>0</v>
      </c>
      <c r="EF236" s="6" t="s">
        <v>238</v>
      </c>
      <c r="EG236" s="6">
        <v>0</v>
      </c>
      <c r="EH236" s="6">
        <v>0</v>
      </c>
      <c r="EI236" s="6">
        <v>0</v>
      </c>
      <c r="EJ236" s="6">
        <v>0</v>
      </c>
      <c r="EM236" s="6" t="s">
        <v>238</v>
      </c>
      <c r="EN236" s="6">
        <v>0</v>
      </c>
      <c r="EO236" s="6">
        <v>0</v>
      </c>
      <c r="EP236" s="6">
        <v>0</v>
      </c>
      <c r="EQ236" s="6">
        <v>0</v>
      </c>
      <c r="ET236" s="6" t="s">
        <v>238</v>
      </c>
      <c r="EU236" s="6">
        <v>0</v>
      </c>
      <c r="EV236" s="6">
        <v>0</v>
      </c>
      <c r="EW236" s="6">
        <v>0</v>
      </c>
      <c r="EX236" s="6">
        <v>0</v>
      </c>
      <c r="FA236" s="6" t="s">
        <v>238</v>
      </c>
      <c r="FB236" s="6">
        <v>0.11</v>
      </c>
      <c r="FC236" s="6">
        <v>0</v>
      </c>
      <c r="FD236" s="6">
        <v>0.21</v>
      </c>
      <c r="FE236" s="6">
        <v>0</v>
      </c>
      <c r="FH236" s="6" t="s">
        <v>238</v>
      </c>
      <c r="FI236" s="6">
        <v>0</v>
      </c>
      <c r="FJ236" s="6">
        <v>0</v>
      </c>
      <c r="FK236" s="6">
        <v>0</v>
      </c>
      <c r="FL236" s="6">
        <v>0</v>
      </c>
      <c r="FO236" s="6" t="s">
        <v>238</v>
      </c>
      <c r="FP236" s="6">
        <v>7.0000000000000007E-2</v>
      </c>
      <c r="FQ236" s="6">
        <v>0</v>
      </c>
      <c r="FR236" s="6">
        <v>0.12</v>
      </c>
      <c r="FS236" s="6">
        <v>0</v>
      </c>
      <c r="FV236" s="6" t="s">
        <v>238</v>
      </c>
      <c r="FW236" s="6">
        <v>7.0000000000000007E-2</v>
      </c>
      <c r="FX236" s="6">
        <v>0</v>
      </c>
      <c r="FY236" s="6">
        <v>0</v>
      </c>
      <c r="FZ236" s="6">
        <v>0</v>
      </c>
      <c r="GC236" s="6" t="s">
        <v>238</v>
      </c>
      <c r="GD236" s="6">
        <v>0</v>
      </c>
      <c r="GE236" s="6">
        <v>0</v>
      </c>
      <c r="GF236" s="6">
        <v>0</v>
      </c>
      <c r="GG236" s="6">
        <v>0</v>
      </c>
      <c r="GJ236" s="58" t="s">
        <v>238</v>
      </c>
      <c r="GK236" s="58">
        <v>0</v>
      </c>
      <c r="GL236" s="58">
        <v>0</v>
      </c>
      <c r="GM236" s="58">
        <v>0</v>
      </c>
      <c r="GN236" s="58">
        <v>0</v>
      </c>
      <c r="GQ236" s="58" t="s">
        <v>238</v>
      </c>
      <c r="GR236" s="58">
        <v>0</v>
      </c>
      <c r="GS236" s="58">
        <v>0</v>
      </c>
      <c r="GT236" s="58">
        <v>0</v>
      </c>
      <c r="GU236" s="58">
        <v>0</v>
      </c>
      <c r="GX236" s="62" t="s">
        <v>238</v>
      </c>
      <c r="GY236" s="62">
        <v>0</v>
      </c>
      <c r="GZ236" s="62">
        <v>0</v>
      </c>
      <c r="HA236" s="62">
        <v>0</v>
      </c>
      <c r="HB236" s="62">
        <v>0</v>
      </c>
      <c r="HE236" s="66" t="s">
        <v>238</v>
      </c>
      <c r="HF236" s="66">
        <v>0</v>
      </c>
      <c r="HG236" s="66">
        <v>0</v>
      </c>
      <c r="HH236" s="66">
        <v>0</v>
      </c>
      <c r="HI236" s="66">
        <v>0</v>
      </c>
      <c r="HL236" s="66" t="s">
        <v>238</v>
      </c>
      <c r="HM236" s="66">
        <v>0</v>
      </c>
      <c r="HN236" s="66">
        <v>0</v>
      </c>
      <c r="HO236" s="66">
        <v>0</v>
      </c>
      <c r="HP236" s="66">
        <v>0</v>
      </c>
      <c r="HS236" s="66" t="s">
        <v>238</v>
      </c>
      <c r="HT236" s="66">
        <v>0</v>
      </c>
      <c r="HU236" s="66">
        <v>0</v>
      </c>
      <c r="HV236" s="66">
        <v>0</v>
      </c>
      <c r="HW236" s="66">
        <v>0</v>
      </c>
      <c r="HZ236" s="66" t="s">
        <v>238</v>
      </c>
      <c r="IA236" s="75">
        <v>0</v>
      </c>
      <c r="IB236" s="75">
        <v>0</v>
      </c>
      <c r="IC236" s="75">
        <v>0</v>
      </c>
      <c r="ID236" s="75">
        <v>0</v>
      </c>
      <c r="IG236" s="66" t="s">
        <v>238</v>
      </c>
      <c r="IH236" s="66">
        <v>0</v>
      </c>
      <c r="II236" s="66">
        <v>0</v>
      </c>
      <c r="IJ236" s="66">
        <v>0</v>
      </c>
      <c r="IK236" s="66">
        <v>0</v>
      </c>
      <c r="IN236" s="66" t="s">
        <v>238</v>
      </c>
      <c r="IO236" s="66">
        <v>0</v>
      </c>
      <c r="IP236" s="66">
        <v>0</v>
      </c>
      <c r="IQ236" s="66">
        <v>0</v>
      </c>
      <c r="IR236" s="66">
        <v>0</v>
      </c>
      <c r="IU236" s="66" t="s">
        <v>238</v>
      </c>
      <c r="IV236" s="66">
        <v>0</v>
      </c>
      <c r="IW236" s="66">
        <v>0</v>
      </c>
      <c r="IX236" s="66">
        <v>0</v>
      </c>
      <c r="IY236" s="66">
        <v>0</v>
      </c>
      <c r="JB236" s="66" t="s">
        <v>238</v>
      </c>
      <c r="JC236" s="76">
        <v>0</v>
      </c>
      <c r="JD236" s="76">
        <v>0</v>
      </c>
      <c r="JE236" s="76">
        <v>0</v>
      </c>
      <c r="JF236" s="76">
        <v>0</v>
      </c>
      <c r="JI236" s="66" t="s">
        <v>238</v>
      </c>
      <c r="JJ236" s="66">
        <v>0</v>
      </c>
      <c r="JK236" s="66">
        <v>0</v>
      </c>
      <c r="JL236" s="66">
        <v>0</v>
      </c>
      <c r="JM236" s="66">
        <v>0</v>
      </c>
      <c r="JP236" s="72" t="s">
        <v>238</v>
      </c>
      <c r="JQ236" s="72">
        <v>0</v>
      </c>
      <c r="JR236" s="72">
        <v>0</v>
      </c>
      <c r="JS236" s="72">
        <v>0</v>
      </c>
      <c r="JT236" s="72">
        <v>0</v>
      </c>
      <c r="JW236" s="76" t="s">
        <v>238</v>
      </c>
      <c r="JX236" s="76">
        <v>0</v>
      </c>
      <c r="JY236" s="76">
        <v>0</v>
      </c>
      <c r="JZ236" s="76">
        <v>0</v>
      </c>
      <c r="KA236" s="76">
        <v>0</v>
      </c>
      <c r="KD236" s="76" t="s">
        <v>238</v>
      </c>
      <c r="KE236" s="76">
        <v>0</v>
      </c>
      <c r="KF236" s="76">
        <v>0</v>
      </c>
      <c r="KG236" s="76">
        <v>0</v>
      </c>
      <c r="KH236" s="76">
        <v>0</v>
      </c>
      <c r="KK236" s="6" t="s">
        <v>238</v>
      </c>
      <c r="KL236" s="6">
        <v>0</v>
      </c>
      <c r="KM236" s="6">
        <v>0</v>
      </c>
      <c r="KN236" s="6">
        <v>0</v>
      </c>
      <c r="KO236" s="6">
        <v>0</v>
      </c>
      <c r="KR236" s="76" t="s">
        <v>238</v>
      </c>
      <c r="KS236" s="76">
        <v>0</v>
      </c>
      <c r="KT236" s="76">
        <v>0</v>
      </c>
      <c r="KU236" s="76">
        <v>0</v>
      </c>
      <c r="KV236" s="76">
        <v>0</v>
      </c>
      <c r="KY236" s="76" t="s">
        <v>238</v>
      </c>
      <c r="KZ236" s="76">
        <v>0</v>
      </c>
      <c r="LA236" s="76">
        <v>0</v>
      </c>
      <c r="LB236" s="76">
        <v>0</v>
      </c>
      <c r="LC236" s="76">
        <v>0</v>
      </c>
      <c r="LF236" s="76" t="s">
        <v>238</v>
      </c>
      <c r="LG236" s="76">
        <v>0</v>
      </c>
      <c r="LH236" s="76">
        <v>0</v>
      </c>
      <c r="LI236" s="76">
        <v>0</v>
      </c>
      <c r="LJ236" s="76">
        <v>0</v>
      </c>
      <c r="LM236" s="76" t="s">
        <v>238</v>
      </c>
      <c r="LN236" s="76">
        <v>0</v>
      </c>
      <c r="LO236" s="76">
        <v>0</v>
      </c>
      <c r="LP236" s="76">
        <v>0</v>
      </c>
      <c r="LQ236" s="76">
        <v>0</v>
      </c>
      <c r="LR236" s="76"/>
      <c r="LS236" s="76"/>
      <c r="LT236" s="76" t="s">
        <v>238</v>
      </c>
      <c r="LU236" s="76">
        <v>0</v>
      </c>
      <c r="LV236" s="76">
        <v>0</v>
      </c>
      <c r="LW236" s="76">
        <v>0</v>
      </c>
      <c r="LX236" s="76">
        <v>0</v>
      </c>
      <c r="LY236" s="76"/>
      <c r="LZ236" s="76"/>
      <c r="MA236" s="76" t="s">
        <v>238</v>
      </c>
      <c r="MB236" s="76">
        <v>0</v>
      </c>
      <c r="MC236" s="76">
        <v>0</v>
      </c>
      <c r="MD236" s="76">
        <v>0</v>
      </c>
      <c r="ME236" s="76">
        <v>0</v>
      </c>
      <c r="MH236" s="76" t="s">
        <v>238</v>
      </c>
      <c r="MI236" s="76">
        <v>0</v>
      </c>
      <c r="MJ236" s="76">
        <v>0</v>
      </c>
      <c r="MK236" s="76">
        <v>0</v>
      </c>
      <c r="ML236" s="76">
        <v>0</v>
      </c>
      <c r="MM236" s="76"/>
      <c r="MN236" s="76"/>
      <c r="MO236" s="76" t="s">
        <v>238</v>
      </c>
      <c r="MP236" s="76">
        <v>0</v>
      </c>
      <c r="MQ236" s="76">
        <v>0</v>
      </c>
      <c r="MR236" s="76">
        <v>0</v>
      </c>
      <c r="MS236" s="76">
        <v>0</v>
      </c>
    </row>
    <row r="237" spans="1:357" x14ac:dyDescent="0.25">
      <c r="A237" s="1">
        <v>11.600000000000037</v>
      </c>
      <c r="B237" s="1">
        <v>11.650000000000038</v>
      </c>
      <c r="C237" s="1" t="s">
        <v>239</v>
      </c>
      <c r="D237" s="1">
        <v>0</v>
      </c>
      <c r="E237" s="1">
        <v>0</v>
      </c>
      <c r="F237" s="1">
        <v>0</v>
      </c>
      <c r="G237" s="1">
        <v>0</v>
      </c>
      <c r="H237" s="1"/>
      <c r="I237" s="1"/>
      <c r="J237" s="1" t="s">
        <v>239</v>
      </c>
      <c r="K237" s="1">
        <v>0</v>
      </c>
      <c r="L237" s="1">
        <v>0</v>
      </c>
      <c r="M237" s="1">
        <v>0</v>
      </c>
      <c r="N237" s="1">
        <v>0</v>
      </c>
      <c r="O237" s="1"/>
      <c r="P237" s="1"/>
      <c r="Q237" s="1" t="s">
        <v>239</v>
      </c>
      <c r="R237" s="1">
        <v>0</v>
      </c>
      <c r="S237" s="1">
        <v>0</v>
      </c>
      <c r="T237" s="1">
        <v>0</v>
      </c>
      <c r="U237" s="1">
        <v>0</v>
      </c>
      <c r="V237" s="1"/>
      <c r="W237" s="1"/>
      <c r="X237" s="1" t="s">
        <v>239</v>
      </c>
      <c r="Y237" s="1">
        <v>0</v>
      </c>
      <c r="Z237" s="1">
        <v>0</v>
      </c>
      <c r="AA237" s="1">
        <v>0</v>
      </c>
      <c r="AB237" s="1">
        <v>0</v>
      </c>
      <c r="AC237" s="1"/>
      <c r="AD237" s="1"/>
      <c r="AE237" s="6" t="s">
        <v>239</v>
      </c>
      <c r="AF237" s="6">
        <v>0</v>
      </c>
      <c r="AG237" s="6">
        <v>0</v>
      </c>
      <c r="AH237" s="6">
        <v>0</v>
      </c>
      <c r="AI237" s="6">
        <v>0</v>
      </c>
      <c r="AJ237" s="1"/>
      <c r="AK237" s="1"/>
      <c r="AL237" s="6" t="s">
        <v>239</v>
      </c>
      <c r="AM237" s="6">
        <v>0</v>
      </c>
      <c r="AN237" s="6">
        <v>0</v>
      </c>
      <c r="AO237" s="6">
        <v>0</v>
      </c>
      <c r="AP237" s="6">
        <v>0</v>
      </c>
      <c r="AQ237" s="1"/>
      <c r="AR237" s="1"/>
      <c r="AS237" s="6" t="s">
        <v>239</v>
      </c>
      <c r="AT237" s="6">
        <v>0</v>
      </c>
      <c r="AU237" s="6">
        <v>0</v>
      </c>
      <c r="AV237" s="6">
        <v>0</v>
      </c>
      <c r="AW237" s="6">
        <v>0</v>
      </c>
      <c r="AZ237" s="6" t="s">
        <v>239</v>
      </c>
      <c r="BA237" s="6">
        <v>0</v>
      </c>
      <c r="BB237" s="6">
        <v>0</v>
      </c>
      <c r="BC237" s="6">
        <v>0</v>
      </c>
      <c r="BD237" s="6">
        <v>0</v>
      </c>
      <c r="BG237" s="6" t="s">
        <v>239</v>
      </c>
      <c r="BH237" s="6">
        <v>0</v>
      </c>
      <c r="BI237" s="6">
        <v>0</v>
      </c>
      <c r="BJ237" s="6">
        <v>0</v>
      </c>
      <c r="BK237" s="6">
        <v>0</v>
      </c>
      <c r="BN237" s="6" t="s">
        <v>239</v>
      </c>
      <c r="BO237" s="6">
        <v>0</v>
      </c>
      <c r="BP237" s="6">
        <v>0</v>
      </c>
      <c r="BQ237" s="6">
        <v>0</v>
      </c>
      <c r="BR237" s="6">
        <v>0</v>
      </c>
      <c r="BU237" s="6" t="s">
        <v>239</v>
      </c>
      <c r="BV237" s="6">
        <v>0</v>
      </c>
      <c r="BW237" s="6">
        <v>0</v>
      </c>
      <c r="BX237" s="6">
        <v>0</v>
      </c>
      <c r="BY237" s="6">
        <v>0</v>
      </c>
      <c r="CB237" s="6" t="s">
        <v>239</v>
      </c>
      <c r="CC237" s="6">
        <v>0</v>
      </c>
      <c r="CD237" s="6">
        <v>0</v>
      </c>
      <c r="CE237" s="6">
        <v>0</v>
      </c>
      <c r="CF237" s="6">
        <v>0</v>
      </c>
      <c r="CI237" s="6" t="s">
        <v>239</v>
      </c>
      <c r="CJ237" s="6">
        <v>0</v>
      </c>
      <c r="CK237" s="6">
        <v>0</v>
      </c>
      <c r="CL237" s="6">
        <v>0</v>
      </c>
      <c r="CM237" s="6">
        <v>0</v>
      </c>
      <c r="CP237" s="6" t="s">
        <v>239</v>
      </c>
      <c r="CQ237" s="6">
        <v>0</v>
      </c>
      <c r="CR237" s="6">
        <v>0</v>
      </c>
      <c r="CS237" s="6">
        <v>0</v>
      </c>
      <c r="CT237" s="6">
        <v>0</v>
      </c>
      <c r="CW237" s="6" t="s">
        <v>239</v>
      </c>
      <c r="CX237" s="6">
        <v>0</v>
      </c>
      <c r="CY237" s="6">
        <v>0</v>
      </c>
      <c r="CZ237" s="6">
        <v>0</v>
      </c>
      <c r="DA237" s="6">
        <v>0</v>
      </c>
      <c r="DD237" s="6" t="s">
        <v>239</v>
      </c>
      <c r="DE237" s="6">
        <v>0.13</v>
      </c>
      <c r="DF237" s="6">
        <v>0</v>
      </c>
      <c r="DG237" s="6">
        <v>0</v>
      </c>
      <c r="DH237" s="6">
        <v>0</v>
      </c>
      <c r="DK237" s="6" t="s">
        <v>239</v>
      </c>
      <c r="DL237" s="6">
        <v>0</v>
      </c>
      <c r="DM237" s="6">
        <v>0</v>
      </c>
      <c r="DN237" s="6">
        <v>0</v>
      </c>
      <c r="DO237" s="6">
        <v>0</v>
      </c>
      <c r="DR237" s="6" t="s">
        <v>239</v>
      </c>
      <c r="DS237" s="6">
        <v>0</v>
      </c>
      <c r="DT237" s="6">
        <v>0</v>
      </c>
      <c r="DU237" s="6">
        <v>0</v>
      </c>
      <c r="DV237" s="6">
        <v>0</v>
      </c>
      <c r="DY237" s="6" t="s">
        <v>239</v>
      </c>
      <c r="DZ237" s="6">
        <v>0</v>
      </c>
      <c r="EA237" s="6">
        <v>0</v>
      </c>
      <c r="EB237" s="6">
        <v>0</v>
      </c>
      <c r="EC237" s="6">
        <v>0</v>
      </c>
      <c r="EF237" s="6" t="s">
        <v>239</v>
      </c>
      <c r="EG237" s="6">
        <v>0</v>
      </c>
      <c r="EH237" s="6">
        <v>0</v>
      </c>
      <c r="EI237" s="6">
        <v>0</v>
      </c>
      <c r="EJ237" s="6">
        <v>0</v>
      </c>
      <c r="EM237" s="6" t="s">
        <v>239</v>
      </c>
      <c r="EN237" s="6">
        <v>0</v>
      </c>
      <c r="EO237" s="6">
        <v>0</v>
      </c>
      <c r="EP237" s="6">
        <v>0</v>
      </c>
      <c r="EQ237" s="6">
        <v>0</v>
      </c>
      <c r="ET237" s="6" t="s">
        <v>239</v>
      </c>
      <c r="EU237" s="6">
        <v>0</v>
      </c>
      <c r="EV237" s="6">
        <v>0</v>
      </c>
      <c r="EW237" s="6">
        <v>0</v>
      </c>
      <c r="EX237" s="6">
        <v>0</v>
      </c>
      <c r="FA237" s="6" t="s">
        <v>239</v>
      </c>
      <c r="FB237" s="6">
        <v>0</v>
      </c>
      <c r="FC237" s="6">
        <v>0</v>
      </c>
      <c r="FD237" s="6">
        <v>0</v>
      </c>
      <c r="FE237" s="6">
        <v>0</v>
      </c>
      <c r="FH237" s="6" t="s">
        <v>239</v>
      </c>
      <c r="FI237" s="6">
        <v>0</v>
      </c>
      <c r="FJ237" s="6">
        <v>0</v>
      </c>
      <c r="FK237" s="6">
        <v>0</v>
      </c>
      <c r="FL237" s="6">
        <v>0</v>
      </c>
      <c r="FO237" s="6" t="s">
        <v>239</v>
      </c>
      <c r="FP237" s="6">
        <v>0</v>
      </c>
      <c r="FQ237" s="6">
        <v>0</v>
      </c>
      <c r="FR237" s="6">
        <v>0</v>
      </c>
      <c r="FS237" s="6">
        <v>0</v>
      </c>
      <c r="FV237" s="6" t="s">
        <v>239</v>
      </c>
      <c r="FW237" s="6">
        <v>0.05</v>
      </c>
      <c r="FX237" s="6">
        <v>0</v>
      </c>
      <c r="FY237" s="6">
        <v>0.09</v>
      </c>
      <c r="FZ237" s="6">
        <v>0</v>
      </c>
      <c r="GC237" s="6" t="s">
        <v>239</v>
      </c>
      <c r="GD237" s="6">
        <v>0</v>
      </c>
      <c r="GE237" s="6">
        <v>0</v>
      </c>
      <c r="GF237" s="6">
        <v>0</v>
      </c>
      <c r="GG237" s="6">
        <v>0</v>
      </c>
      <c r="GJ237" s="58" t="s">
        <v>239</v>
      </c>
      <c r="GK237" s="58">
        <v>0</v>
      </c>
      <c r="GL237" s="58">
        <v>0</v>
      </c>
      <c r="GM237" s="58">
        <v>0</v>
      </c>
      <c r="GN237" s="58">
        <v>0</v>
      </c>
      <c r="GQ237" s="58" t="s">
        <v>239</v>
      </c>
      <c r="GR237" s="58">
        <v>0</v>
      </c>
      <c r="GS237" s="58">
        <v>0</v>
      </c>
      <c r="GT237" s="58">
        <v>0</v>
      </c>
      <c r="GU237" s="58">
        <v>0</v>
      </c>
      <c r="GX237" s="62" t="s">
        <v>239</v>
      </c>
      <c r="GY237" s="62">
        <v>0</v>
      </c>
      <c r="GZ237" s="62">
        <v>0</v>
      </c>
      <c r="HA237" s="62">
        <v>0</v>
      </c>
      <c r="HB237" s="62">
        <v>0</v>
      </c>
      <c r="HE237" s="66" t="s">
        <v>239</v>
      </c>
      <c r="HF237" s="66">
        <v>0.04</v>
      </c>
      <c r="HG237" s="66">
        <v>0</v>
      </c>
      <c r="HH237" s="66">
        <v>0.08</v>
      </c>
      <c r="HI237" s="66">
        <v>0</v>
      </c>
      <c r="HL237" s="66" t="s">
        <v>239</v>
      </c>
      <c r="HM237" s="66">
        <v>0</v>
      </c>
      <c r="HN237" s="66">
        <v>0</v>
      </c>
      <c r="HO237" s="66">
        <v>0</v>
      </c>
      <c r="HP237" s="66">
        <v>0</v>
      </c>
      <c r="HS237" s="66" t="s">
        <v>239</v>
      </c>
      <c r="HT237" s="66">
        <v>0</v>
      </c>
      <c r="HU237" s="66">
        <v>0</v>
      </c>
      <c r="HV237" s="66">
        <v>0</v>
      </c>
      <c r="HW237" s="66">
        <v>0</v>
      </c>
      <c r="HZ237" s="66" t="s">
        <v>239</v>
      </c>
      <c r="IA237" s="75">
        <v>0</v>
      </c>
      <c r="IB237" s="75">
        <v>0</v>
      </c>
      <c r="IC237" s="75">
        <v>0</v>
      </c>
      <c r="ID237" s="75">
        <v>0</v>
      </c>
      <c r="IG237" s="66" t="s">
        <v>239</v>
      </c>
      <c r="IH237" s="66">
        <v>0</v>
      </c>
      <c r="II237" s="66">
        <v>0</v>
      </c>
      <c r="IJ237" s="66">
        <v>0</v>
      </c>
      <c r="IK237" s="66">
        <v>0</v>
      </c>
      <c r="IN237" s="66" t="s">
        <v>239</v>
      </c>
      <c r="IO237" s="66">
        <v>0</v>
      </c>
      <c r="IP237" s="66">
        <v>0</v>
      </c>
      <c r="IQ237" s="66">
        <v>0</v>
      </c>
      <c r="IR237" s="66">
        <v>0</v>
      </c>
      <c r="IU237" s="66" t="s">
        <v>239</v>
      </c>
      <c r="IV237" s="66">
        <v>0</v>
      </c>
      <c r="IW237" s="66">
        <v>0</v>
      </c>
      <c r="IX237" s="66">
        <v>0</v>
      </c>
      <c r="IY237" s="66">
        <v>0</v>
      </c>
      <c r="JB237" s="66" t="s">
        <v>239</v>
      </c>
      <c r="JC237" s="76">
        <v>0.09</v>
      </c>
      <c r="JD237" s="76">
        <v>0.34</v>
      </c>
      <c r="JE237" s="76">
        <v>0</v>
      </c>
      <c r="JF237" s="76">
        <v>0</v>
      </c>
      <c r="JI237" s="66" t="s">
        <v>239</v>
      </c>
      <c r="JJ237" s="66">
        <v>0</v>
      </c>
      <c r="JK237" s="66">
        <v>0</v>
      </c>
      <c r="JL237" s="66">
        <v>0</v>
      </c>
      <c r="JM237" s="66">
        <v>0</v>
      </c>
      <c r="JP237" s="72" t="s">
        <v>239</v>
      </c>
      <c r="JQ237" s="72">
        <v>0.03</v>
      </c>
      <c r="JR237" s="72">
        <v>0.12</v>
      </c>
      <c r="JS237" s="72">
        <v>0</v>
      </c>
      <c r="JT237" s="72">
        <v>0</v>
      </c>
      <c r="JW237" s="76" t="s">
        <v>239</v>
      </c>
      <c r="JX237" s="76">
        <v>0</v>
      </c>
      <c r="JY237" s="76">
        <v>0</v>
      </c>
      <c r="JZ237" s="76">
        <v>0</v>
      </c>
      <c r="KA237" s="76">
        <v>0</v>
      </c>
      <c r="KD237" s="76" t="s">
        <v>239</v>
      </c>
      <c r="KE237" s="76">
        <v>0</v>
      </c>
      <c r="KF237" s="76">
        <v>0</v>
      </c>
      <c r="KG237" s="76">
        <v>0</v>
      </c>
      <c r="KH237" s="76">
        <v>0</v>
      </c>
      <c r="KK237" s="6" t="s">
        <v>239</v>
      </c>
      <c r="KL237" s="6">
        <v>0</v>
      </c>
      <c r="KM237" s="6">
        <v>0</v>
      </c>
      <c r="KN237" s="6">
        <v>0</v>
      </c>
      <c r="KO237" s="6">
        <v>0</v>
      </c>
      <c r="KR237" s="76" t="s">
        <v>239</v>
      </c>
      <c r="KS237" s="76">
        <v>7.0000000000000007E-2</v>
      </c>
      <c r="KT237" s="76">
        <v>0</v>
      </c>
      <c r="KU237" s="76">
        <v>0.15</v>
      </c>
      <c r="KV237" s="76">
        <v>0</v>
      </c>
      <c r="KY237" s="76" t="s">
        <v>239</v>
      </c>
      <c r="KZ237" s="76">
        <v>0.06</v>
      </c>
      <c r="LA237" s="76">
        <v>0</v>
      </c>
      <c r="LB237" s="76">
        <v>0.12</v>
      </c>
      <c r="LC237" s="76">
        <v>0</v>
      </c>
      <c r="LF237" s="76" t="s">
        <v>239</v>
      </c>
      <c r="LG237" s="76">
        <v>0.05</v>
      </c>
      <c r="LH237" s="76">
        <v>0.19</v>
      </c>
      <c r="LI237" s="76">
        <v>0</v>
      </c>
      <c r="LJ237" s="76">
        <v>0</v>
      </c>
      <c r="LM237" s="76" t="s">
        <v>239</v>
      </c>
      <c r="LN237" s="76">
        <v>0</v>
      </c>
      <c r="LO237" s="76">
        <v>0</v>
      </c>
      <c r="LP237" s="76">
        <v>0</v>
      </c>
      <c r="LQ237" s="76">
        <v>0</v>
      </c>
      <c r="LR237" s="76"/>
      <c r="LS237" s="76"/>
      <c r="LT237" s="76" t="s">
        <v>239</v>
      </c>
      <c r="LU237" s="76">
        <v>0</v>
      </c>
      <c r="LV237" s="76">
        <v>0</v>
      </c>
      <c r="LW237" s="76">
        <v>0</v>
      </c>
      <c r="LX237" s="76">
        <v>0</v>
      </c>
      <c r="LY237" s="76"/>
      <c r="LZ237" s="76"/>
      <c r="MA237" s="76" t="s">
        <v>239</v>
      </c>
      <c r="MB237" s="76">
        <v>0</v>
      </c>
      <c r="MC237" s="76">
        <v>0</v>
      </c>
      <c r="MD237" s="76">
        <v>0</v>
      </c>
      <c r="ME237" s="76">
        <v>0</v>
      </c>
      <c r="MH237" s="76" t="s">
        <v>239</v>
      </c>
      <c r="MI237" s="76">
        <v>0</v>
      </c>
      <c r="MJ237" s="76">
        <v>0</v>
      </c>
      <c r="MK237" s="76">
        <v>0</v>
      </c>
      <c r="ML237" s="76">
        <v>0</v>
      </c>
      <c r="MM237" s="76"/>
      <c r="MN237" s="76"/>
      <c r="MO237" s="76" t="s">
        <v>239</v>
      </c>
      <c r="MP237" s="76">
        <v>0</v>
      </c>
      <c r="MQ237" s="76">
        <v>0</v>
      </c>
      <c r="MR237" s="76">
        <v>0</v>
      </c>
      <c r="MS237" s="76">
        <v>0</v>
      </c>
    </row>
    <row r="238" spans="1:357" x14ac:dyDescent="0.25">
      <c r="A238" s="1">
        <v>11.650000000000038</v>
      </c>
      <c r="B238" s="1">
        <v>11.700000000000038</v>
      </c>
      <c r="C238" s="1" t="s">
        <v>240</v>
      </c>
      <c r="D238" s="1">
        <v>0</v>
      </c>
      <c r="E238" s="1">
        <v>0</v>
      </c>
      <c r="F238" s="1">
        <v>0</v>
      </c>
      <c r="G238" s="1">
        <v>0</v>
      </c>
      <c r="H238" s="1"/>
      <c r="I238" s="1"/>
      <c r="J238" s="1" t="s">
        <v>240</v>
      </c>
      <c r="K238" s="1">
        <v>0</v>
      </c>
      <c r="L238" s="1">
        <v>0</v>
      </c>
      <c r="M238" s="1">
        <v>0</v>
      </c>
      <c r="N238" s="1">
        <v>0</v>
      </c>
      <c r="O238" s="1"/>
      <c r="P238" s="1"/>
      <c r="Q238" s="1" t="s">
        <v>240</v>
      </c>
      <c r="R238" s="1">
        <v>0</v>
      </c>
      <c r="S238" s="1">
        <v>0</v>
      </c>
      <c r="T238" s="1">
        <v>0</v>
      </c>
      <c r="U238" s="1">
        <v>0</v>
      </c>
      <c r="V238" s="1"/>
      <c r="W238" s="1"/>
      <c r="X238" s="1" t="s">
        <v>240</v>
      </c>
      <c r="Y238" s="1">
        <v>0</v>
      </c>
      <c r="Z238" s="1">
        <v>0</v>
      </c>
      <c r="AA238" s="1">
        <v>0</v>
      </c>
      <c r="AB238" s="1">
        <v>0</v>
      </c>
      <c r="AC238" s="1"/>
      <c r="AD238" s="1"/>
      <c r="AE238" s="6" t="s">
        <v>240</v>
      </c>
      <c r="AF238" s="6">
        <v>0</v>
      </c>
      <c r="AG238" s="6">
        <v>0</v>
      </c>
      <c r="AH238" s="6">
        <v>0</v>
      </c>
      <c r="AI238" s="6">
        <v>0</v>
      </c>
      <c r="AJ238" s="1"/>
      <c r="AK238" s="1"/>
      <c r="AL238" s="6" t="s">
        <v>240</v>
      </c>
      <c r="AM238" s="6">
        <v>0</v>
      </c>
      <c r="AN238" s="6">
        <v>0</v>
      </c>
      <c r="AO238" s="6">
        <v>0</v>
      </c>
      <c r="AP238" s="6">
        <v>0</v>
      </c>
      <c r="AQ238" s="1"/>
      <c r="AR238" s="1"/>
      <c r="AS238" s="6" t="s">
        <v>240</v>
      </c>
      <c r="AT238" s="6">
        <v>0</v>
      </c>
      <c r="AU238" s="6">
        <v>0</v>
      </c>
      <c r="AV238" s="6">
        <v>0</v>
      </c>
      <c r="AW238" s="6">
        <v>0</v>
      </c>
      <c r="AZ238" s="6" t="s">
        <v>240</v>
      </c>
      <c r="BA238" s="6">
        <v>0</v>
      </c>
      <c r="BB238" s="6">
        <v>0</v>
      </c>
      <c r="BC238" s="6">
        <v>0</v>
      </c>
      <c r="BD238" s="6">
        <v>0</v>
      </c>
      <c r="BG238" s="6" t="s">
        <v>240</v>
      </c>
      <c r="BH238" s="6">
        <v>0</v>
      </c>
      <c r="BI238" s="6">
        <v>0</v>
      </c>
      <c r="BJ238" s="6">
        <v>0</v>
      </c>
      <c r="BK238" s="6">
        <v>0</v>
      </c>
      <c r="BN238" s="6" t="s">
        <v>240</v>
      </c>
      <c r="BO238" s="6">
        <v>0</v>
      </c>
      <c r="BP238" s="6">
        <v>0</v>
      </c>
      <c r="BQ238" s="6">
        <v>0</v>
      </c>
      <c r="BR238" s="6">
        <v>0</v>
      </c>
      <c r="BU238" s="6" t="s">
        <v>240</v>
      </c>
      <c r="BV238" s="6">
        <v>0</v>
      </c>
      <c r="BW238" s="6">
        <v>0</v>
      </c>
      <c r="BX238" s="6">
        <v>0</v>
      </c>
      <c r="BY238" s="6">
        <v>0</v>
      </c>
      <c r="CB238" s="6" t="s">
        <v>240</v>
      </c>
      <c r="CC238" s="6">
        <v>0</v>
      </c>
      <c r="CD238" s="6">
        <v>0</v>
      </c>
      <c r="CE238" s="6">
        <v>0</v>
      </c>
      <c r="CF238" s="6">
        <v>0</v>
      </c>
      <c r="CI238" s="6" t="s">
        <v>240</v>
      </c>
      <c r="CJ238" s="6">
        <v>0</v>
      </c>
      <c r="CK238" s="6">
        <v>0</v>
      </c>
      <c r="CL238" s="6">
        <v>0</v>
      </c>
      <c r="CM238" s="6">
        <v>0</v>
      </c>
      <c r="CP238" s="6" t="s">
        <v>240</v>
      </c>
      <c r="CQ238" s="6">
        <v>0</v>
      </c>
      <c r="CR238" s="6">
        <v>0</v>
      </c>
      <c r="CS238" s="6">
        <v>0</v>
      </c>
      <c r="CT238" s="6">
        <v>0</v>
      </c>
      <c r="CW238" s="6" t="s">
        <v>240</v>
      </c>
      <c r="CX238" s="6">
        <v>0</v>
      </c>
      <c r="CY238" s="6">
        <v>0</v>
      </c>
      <c r="CZ238" s="6">
        <v>0</v>
      </c>
      <c r="DA238" s="6">
        <v>0</v>
      </c>
      <c r="DD238" s="6" t="s">
        <v>240</v>
      </c>
      <c r="DE238" s="6">
        <v>0</v>
      </c>
      <c r="DF238" s="6">
        <v>0</v>
      </c>
      <c r="DG238" s="6">
        <v>0</v>
      </c>
      <c r="DH238" s="6">
        <v>0</v>
      </c>
      <c r="DK238" s="6" t="s">
        <v>240</v>
      </c>
      <c r="DL238" s="6">
        <v>0</v>
      </c>
      <c r="DM238" s="6">
        <v>0</v>
      </c>
      <c r="DN238" s="6">
        <v>0</v>
      </c>
      <c r="DO238" s="6">
        <v>0</v>
      </c>
      <c r="DR238" s="6" t="s">
        <v>240</v>
      </c>
      <c r="DS238" s="6">
        <v>0</v>
      </c>
      <c r="DT238" s="6">
        <v>0</v>
      </c>
      <c r="DU238" s="6">
        <v>0</v>
      </c>
      <c r="DV238" s="6">
        <v>0</v>
      </c>
      <c r="DY238" s="6" t="s">
        <v>240</v>
      </c>
      <c r="DZ238" s="6">
        <v>0</v>
      </c>
      <c r="EA238" s="6">
        <v>0</v>
      </c>
      <c r="EB238" s="6">
        <v>0</v>
      </c>
      <c r="EC238" s="6">
        <v>0</v>
      </c>
      <c r="EF238" s="6" t="s">
        <v>240</v>
      </c>
      <c r="EG238" s="6">
        <v>0</v>
      </c>
      <c r="EH238" s="6">
        <v>0</v>
      </c>
      <c r="EI238" s="6">
        <v>0</v>
      </c>
      <c r="EJ238" s="6">
        <v>0</v>
      </c>
      <c r="EM238" s="6" t="s">
        <v>240</v>
      </c>
      <c r="EN238" s="6">
        <v>0</v>
      </c>
      <c r="EO238" s="6">
        <v>0</v>
      </c>
      <c r="EP238" s="6">
        <v>0</v>
      </c>
      <c r="EQ238" s="6">
        <v>0</v>
      </c>
      <c r="ET238" s="6" t="s">
        <v>240</v>
      </c>
      <c r="EU238" s="6">
        <v>0</v>
      </c>
      <c r="EV238" s="6">
        <v>0</v>
      </c>
      <c r="EW238" s="6">
        <v>0</v>
      </c>
      <c r="EX238" s="6">
        <v>0</v>
      </c>
      <c r="FA238" s="6" t="s">
        <v>240</v>
      </c>
      <c r="FB238" s="6">
        <v>0</v>
      </c>
      <c r="FC238" s="6">
        <v>0</v>
      </c>
      <c r="FD238" s="6">
        <v>0</v>
      </c>
      <c r="FE238" s="6">
        <v>0</v>
      </c>
      <c r="FH238" s="6" t="s">
        <v>240</v>
      </c>
      <c r="FI238" s="6">
        <v>0</v>
      </c>
      <c r="FJ238" s="6">
        <v>0</v>
      </c>
      <c r="FK238" s="6">
        <v>0</v>
      </c>
      <c r="FL238" s="6">
        <v>0</v>
      </c>
      <c r="FO238" s="6" t="s">
        <v>240</v>
      </c>
      <c r="FP238" s="6">
        <v>0</v>
      </c>
      <c r="FQ238" s="6">
        <v>0</v>
      </c>
      <c r="FR238" s="6">
        <v>0</v>
      </c>
      <c r="FS238" s="6">
        <v>0</v>
      </c>
      <c r="FV238" s="6" t="s">
        <v>240</v>
      </c>
      <c r="FW238" s="6">
        <v>0</v>
      </c>
      <c r="FX238" s="6">
        <v>0</v>
      </c>
      <c r="FY238" s="6">
        <v>0</v>
      </c>
      <c r="FZ238" s="6">
        <v>0</v>
      </c>
      <c r="GC238" s="6" t="s">
        <v>240</v>
      </c>
      <c r="GD238" s="6">
        <v>0</v>
      </c>
      <c r="GE238" s="6">
        <v>0</v>
      </c>
      <c r="GF238" s="6">
        <v>0</v>
      </c>
      <c r="GG238" s="6">
        <v>0</v>
      </c>
      <c r="GJ238" s="58" t="s">
        <v>240</v>
      </c>
      <c r="GK238" s="58">
        <v>0</v>
      </c>
      <c r="GL238" s="58">
        <v>0</v>
      </c>
      <c r="GM238" s="58">
        <v>0</v>
      </c>
      <c r="GN238" s="58">
        <v>0</v>
      </c>
      <c r="GQ238" s="58" t="s">
        <v>240</v>
      </c>
      <c r="GR238" s="58">
        <v>0</v>
      </c>
      <c r="GS238" s="58">
        <v>0</v>
      </c>
      <c r="GT238" s="58">
        <v>0</v>
      </c>
      <c r="GU238" s="58">
        <v>0</v>
      </c>
      <c r="GX238" s="62" t="s">
        <v>240</v>
      </c>
      <c r="GY238" s="62">
        <v>0</v>
      </c>
      <c r="GZ238" s="62">
        <v>0</v>
      </c>
      <c r="HA238" s="62">
        <v>0</v>
      </c>
      <c r="HB238" s="62">
        <v>0</v>
      </c>
      <c r="HE238" s="66" t="s">
        <v>240</v>
      </c>
      <c r="HF238" s="66">
        <v>0</v>
      </c>
      <c r="HG238" s="66">
        <v>0</v>
      </c>
      <c r="HH238" s="66">
        <v>0</v>
      </c>
      <c r="HI238" s="66">
        <v>0</v>
      </c>
      <c r="HL238" s="66" t="s">
        <v>240</v>
      </c>
      <c r="HM238" s="66">
        <v>0</v>
      </c>
      <c r="HN238" s="66">
        <v>0</v>
      </c>
      <c r="HO238" s="66">
        <v>0</v>
      </c>
      <c r="HP238" s="66">
        <v>0</v>
      </c>
      <c r="HS238" s="66" t="s">
        <v>240</v>
      </c>
      <c r="HT238" s="66">
        <v>0</v>
      </c>
      <c r="HU238" s="66">
        <v>0</v>
      </c>
      <c r="HV238" s="66">
        <v>0</v>
      </c>
      <c r="HW238" s="66">
        <v>0</v>
      </c>
      <c r="HZ238" s="66" t="s">
        <v>240</v>
      </c>
      <c r="IA238" s="75">
        <v>0</v>
      </c>
      <c r="IB238" s="75">
        <v>0</v>
      </c>
      <c r="IC238" s="75">
        <v>0</v>
      </c>
      <c r="ID238" s="75">
        <v>0</v>
      </c>
      <c r="IG238" s="66" t="s">
        <v>240</v>
      </c>
      <c r="IH238" s="66">
        <v>0</v>
      </c>
      <c r="II238" s="66">
        <v>0</v>
      </c>
      <c r="IJ238" s="66">
        <v>0</v>
      </c>
      <c r="IK238" s="66">
        <v>0</v>
      </c>
      <c r="IN238" s="66" t="s">
        <v>240</v>
      </c>
      <c r="IO238" s="66">
        <v>0</v>
      </c>
      <c r="IP238" s="66">
        <v>0</v>
      </c>
      <c r="IQ238" s="66">
        <v>0</v>
      </c>
      <c r="IR238" s="66">
        <v>0</v>
      </c>
      <c r="IU238" s="66" t="s">
        <v>240</v>
      </c>
      <c r="IV238" s="66">
        <v>0</v>
      </c>
      <c r="IW238" s="66">
        <v>0</v>
      </c>
      <c r="IX238" s="66">
        <v>0</v>
      </c>
      <c r="IY238" s="66">
        <v>0</v>
      </c>
      <c r="JB238" s="66" t="s">
        <v>240</v>
      </c>
      <c r="JC238" s="76">
        <v>0</v>
      </c>
      <c r="JD238" s="76">
        <v>0</v>
      </c>
      <c r="JE238" s="76">
        <v>0</v>
      </c>
      <c r="JF238" s="76">
        <v>0</v>
      </c>
      <c r="JI238" s="66" t="s">
        <v>240</v>
      </c>
      <c r="JJ238" s="66">
        <v>0</v>
      </c>
      <c r="JK238" s="66">
        <v>0</v>
      </c>
      <c r="JL238" s="66">
        <v>0</v>
      </c>
      <c r="JM238" s="66">
        <v>0</v>
      </c>
      <c r="JP238" s="72" t="s">
        <v>240</v>
      </c>
      <c r="JQ238" s="72">
        <v>0</v>
      </c>
      <c r="JR238" s="72">
        <v>0</v>
      </c>
      <c r="JS238" s="72">
        <v>0</v>
      </c>
      <c r="JT238" s="72">
        <v>0</v>
      </c>
      <c r="JW238" s="76" t="s">
        <v>240</v>
      </c>
      <c r="JX238" s="76">
        <v>0</v>
      </c>
      <c r="JY238" s="76">
        <v>0</v>
      </c>
      <c r="JZ238" s="76">
        <v>0</v>
      </c>
      <c r="KA238" s="76">
        <v>0</v>
      </c>
      <c r="KD238" s="76" t="s">
        <v>240</v>
      </c>
      <c r="KE238" s="76">
        <v>0</v>
      </c>
      <c r="KF238" s="76">
        <v>0</v>
      </c>
      <c r="KG238" s="76">
        <v>0</v>
      </c>
      <c r="KH238" s="76">
        <v>0</v>
      </c>
      <c r="KK238" s="6" t="s">
        <v>240</v>
      </c>
      <c r="KL238" s="6">
        <v>0</v>
      </c>
      <c r="KM238" s="6">
        <v>0</v>
      </c>
      <c r="KN238" s="6">
        <v>0</v>
      </c>
      <c r="KO238" s="6">
        <v>0</v>
      </c>
      <c r="KR238" s="76" t="s">
        <v>240</v>
      </c>
      <c r="KS238" s="76">
        <v>0</v>
      </c>
      <c r="KT238" s="76">
        <v>0</v>
      </c>
      <c r="KU238" s="76">
        <v>0</v>
      </c>
      <c r="KV238" s="76">
        <v>0</v>
      </c>
      <c r="KY238" s="76" t="s">
        <v>240</v>
      </c>
      <c r="KZ238" s="76">
        <v>0</v>
      </c>
      <c r="LA238" s="76">
        <v>0</v>
      </c>
      <c r="LB238" s="76">
        <v>0</v>
      </c>
      <c r="LC238" s="76">
        <v>0</v>
      </c>
      <c r="LF238" s="76" t="s">
        <v>240</v>
      </c>
      <c r="LG238" s="76">
        <v>0</v>
      </c>
      <c r="LH238" s="76">
        <v>0</v>
      </c>
      <c r="LI238" s="76">
        <v>0</v>
      </c>
      <c r="LJ238" s="76">
        <v>0</v>
      </c>
      <c r="LM238" s="76" t="s">
        <v>240</v>
      </c>
      <c r="LN238" s="76">
        <v>0</v>
      </c>
      <c r="LO238" s="76">
        <v>0</v>
      </c>
      <c r="LP238" s="76">
        <v>0</v>
      </c>
      <c r="LQ238" s="76">
        <v>0</v>
      </c>
      <c r="LR238" s="76"/>
      <c r="LS238" s="76"/>
      <c r="LT238" s="76" t="s">
        <v>240</v>
      </c>
      <c r="LU238" s="76">
        <v>0</v>
      </c>
      <c r="LV238" s="76">
        <v>0</v>
      </c>
      <c r="LW238" s="76">
        <v>0</v>
      </c>
      <c r="LX238" s="76">
        <v>0</v>
      </c>
      <c r="LY238" s="76"/>
      <c r="LZ238" s="76"/>
      <c r="MA238" s="76" t="s">
        <v>240</v>
      </c>
      <c r="MB238" s="76">
        <v>0</v>
      </c>
      <c r="MC238" s="76">
        <v>0</v>
      </c>
      <c r="MD238" s="76">
        <v>0</v>
      </c>
      <c r="ME238" s="76">
        <v>0</v>
      </c>
      <c r="MH238" s="76" t="s">
        <v>240</v>
      </c>
      <c r="MI238" s="76">
        <v>0</v>
      </c>
      <c r="MJ238" s="76">
        <v>0</v>
      </c>
      <c r="MK238" s="76">
        <v>0</v>
      </c>
      <c r="ML238" s="76">
        <v>0</v>
      </c>
      <c r="MM238" s="76"/>
      <c r="MN238" s="76"/>
      <c r="MO238" s="76" t="s">
        <v>240</v>
      </c>
      <c r="MP238" s="76">
        <v>0</v>
      </c>
      <c r="MQ238" s="76">
        <v>0</v>
      </c>
      <c r="MR238" s="76">
        <v>0</v>
      </c>
      <c r="MS238" s="76">
        <v>0</v>
      </c>
    </row>
    <row r="239" spans="1:357" x14ac:dyDescent="0.25">
      <c r="A239" s="1">
        <v>11.700000000000038</v>
      </c>
      <c r="B239" s="1">
        <v>11.750000000000039</v>
      </c>
      <c r="C239" s="1" t="s">
        <v>241</v>
      </c>
      <c r="D239" s="1">
        <v>0.08</v>
      </c>
      <c r="E239" s="1">
        <v>0</v>
      </c>
      <c r="F239" s="1">
        <v>0.18</v>
      </c>
      <c r="G239" s="1">
        <v>0</v>
      </c>
      <c r="H239" s="1"/>
      <c r="I239" s="1"/>
      <c r="J239" s="1" t="s">
        <v>241</v>
      </c>
      <c r="K239" s="1">
        <v>0</v>
      </c>
      <c r="L239" s="1">
        <v>0</v>
      </c>
      <c r="M239" s="1">
        <v>0</v>
      </c>
      <c r="N239" s="1">
        <v>0</v>
      </c>
      <c r="O239" s="1"/>
      <c r="P239" s="1"/>
      <c r="Q239" s="1" t="s">
        <v>241</v>
      </c>
      <c r="R239" s="1">
        <v>0</v>
      </c>
      <c r="S239" s="1">
        <v>0</v>
      </c>
      <c r="T239" s="1">
        <v>0</v>
      </c>
      <c r="U239" s="1">
        <v>0</v>
      </c>
      <c r="V239" s="1"/>
      <c r="W239" s="1"/>
      <c r="X239" s="1" t="s">
        <v>241</v>
      </c>
      <c r="Y239" s="1">
        <v>0</v>
      </c>
      <c r="Z239" s="1">
        <v>0</v>
      </c>
      <c r="AA239" s="1">
        <v>0</v>
      </c>
      <c r="AB239" s="1">
        <v>0</v>
      </c>
      <c r="AC239" s="1"/>
      <c r="AD239" s="1"/>
      <c r="AE239" s="6" t="s">
        <v>241</v>
      </c>
      <c r="AF239" s="6">
        <v>0</v>
      </c>
      <c r="AG239" s="6">
        <v>0</v>
      </c>
      <c r="AH239" s="6">
        <v>0</v>
      </c>
      <c r="AI239" s="6">
        <v>0</v>
      </c>
      <c r="AJ239" s="1"/>
      <c r="AK239" s="1"/>
      <c r="AL239" s="6" t="s">
        <v>241</v>
      </c>
      <c r="AM239" s="6">
        <v>0</v>
      </c>
      <c r="AN239" s="6">
        <v>0</v>
      </c>
      <c r="AO239" s="6">
        <v>0</v>
      </c>
      <c r="AP239" s="6">
        <v>0</v>
      </c>
      <c r="AQ239" s="1"/>
      <c r="AR239" s="1"/>
      <c r="AS239" s="6" t="s">
        <v>241</v>
      </c>
      <c r="AT239" s="6">
        <v>0</v>
      </c>
      <c r="AU239" s="6">
        <v>0</v>
      </c>
      <c r="AV239" s="6">
        <v>0</v>
      </c>
      <c r="AW239" s="6">
        <v>0</v>
      </c>
      <c r="AZ239" s="6" t="s">
        <v>241</v>
      </c>
      <c r="BA239" s="6">
        <v>0</v>
      </c>
      <c r="BB239" s="6">
        <v>0</v>
      </c>
      <c r="BC239" s="6">
        <v>0</v>
      </c>
      <c r="BD239" s="6">
        <v>0</v>
      </c>
      <c r="BG239" s="6" t="s">
        <v>241</v>
      </c>
      <c r="BH239" s="6">
        <v>0</v>
      </c>
      <c r="BI239" s="6">
        <v>0</v>
      </c>
      <c r="BJ239" s="6">
        <v>0</v>
      </c>
      <c r="BK239" s="6">
        <v>0</v>
      </c>
      <c r="BN239" s="6" t="s">
        <v>241</v>
      </c>
      <c r="BO239" s="6">
        <v>0</v>
      </c>
      <c r="BP239" s="6">
        <v>0</v>
      </c>
      <c r="BQ239" s="6">
        <v>0</v>
      </c>
      <c r="BR239" s="6">
        <v>0</v>
      </c>
      <c r="BU239" s="6" t="s">
        <v>241</v>
      </c>
      <c r="BV239" s="6">
        <v>0</v>
      </c>
      <c r="BW239" s="6">
        <v>0</v>
      </c>
      <c r="BX239" s="6">
        <v>0</v>
      </c>
      <c r="BY239" s="6">
        <v>0</v>
      </c>
      <c r="CB239" s="6" t="s">
        <v>241</v>
      </c>
      <c r="CC239" s="6">
        <v>0</v>
      </c>
      <c r="CD239" s="6">
        <v>0</v>
      </c>
      <c r="CE239" s="6">
        <v>0</v>
      </c>
      <c r="CF239" s="6">
        <v>0</v>
      </c>
      <c r="CI239" s="6" t="s">
        <v>241</v>
      </c>
      <c r="CJ239" s="6">
        <v>0</v>
      </c>
      <c r="CK239" s="6">
        <v>0</v>
      </c>
      <c r="CL239" s="6">
        <v>0</v>
      </c>
      <c r="CM239" s="6">
        <v>0</v>
      </c>
      <c r="CP239" s="6" t="s">
        <v>241</v>
      </c>
      <c r="CQ239" s="6">
        <v>0</v>
      </c>
      <c r="CR239" s="6">
        <v>0</v>
      </c>
      <c r="CS239" s="6">
        <v>0</v>
      </c>
      <c r="CT239" s="6">
        <v>0</v>
      </c>
      <c r="CW239" s="6" t="s">
        <v>241</v>
      </c>
      <c r="CX239" s="6">
        <v>0</v>
      </c>
      <c r="CY239" s="6">
        <v>0</v>
      </c>
      <c r="CZ239" s="6">
        <v>0</v>
      </c>
      <c r="DA239" s="6">
        <v>0</v>
      </c>
      <c r="DD239" s="6" t="s">
        <v>241</v>
      </c>
      <c r="DE239" s="6">
        <v>0</v>
      </c>
      <c r="DF239" s="6">
        <v>0</v>
      </c>
      <c r="DG239" s="6">
        <v>0</v>
      </c>
      <c r="DH239" s="6">
        <v>0</v>
      </c>
      <c r="DK239" s="6" t="s">
        <v>241</v>
      </c>
      <c r="DL239" s="6">
        <v>0</v>
      </c>
      <c r="DM239" s="6">
        <v>0</v>
      </c>
      <c r="DN239" s="6">
        <v>0</v>
      </c>
      <c r="DO239" s="6">
        <v>0</v>
      </c>
      <c r="DR239" s="6" t="s">
        <v>241</v>
      </c>
      <c r="DS239" s="6">
        <v>0</v>
      </c>
      <c r="DT239" s="6">
        <v>0</v>
      </c>
      <c r="DU239" s="6">
        <v>0</v>
      </c>
      <c r="DV239" s="6">
        <v>0</v>
      </c>
      <c r="DY239" s="6" t="s">
        <v>241</v>
      </c>
      <c r="DZ239" s="6">
        <v>0</v>
      </c>
      <c r="EA239" s="6">
        <v>0</v>
      </c>
      <c r="EB239" s="6">
        <v>0</v>
      </c>
      <c r="EC239" s="6">
        <v>0</v>
      </c>
      <c r="EF239" s="6" t="s">
        <v>241</v>
      </c>
      <c r="EG239" s="6">
        <v>0</v>
      </c>
      <c r="EH239" s="6">
        <v>0</v>
      </c>
      <c r="EI239" s="6">
        <v>0</v>
      </c>
      <c r="EJ239" s="6">
        <v>0</v>
      </c>
      <c r="EM239" s="6" t="s">
        <v>241</v>
      </c>
      <c r="EN239" s="6">
        <v>0</v>
      </c>
      <c r="EO239" s="6">
        <v>0</v>
      </c>
      <c r="EP239" s="6">
        <v>0</v>
      </c>
      <c r="EQ239" s="6">
        <v>0</v>
      </c>
      <c r="ET239" s="6" t="s">
        <v>241</v>
      </c>
      <c r="EU239" s="6">
        <v>0.14000000000000001</v>
      </c>
      <c r="EV239" s="6">
        <v>0</v>
      </c>
      <c r="EW239" s="6">
        <v>0</v>
      </c>
      <c r="EX239" s="6">
        <v>0</v>
      </c>
      <c r="FA239" s="6" t="s">
        <v>241</v>
      </c>
      <c r="FB239" s="6">
        <v>0</v>
      </c>
      <c r="FC239" s="6">
        <v>0</v>
      </c>
      <c r="FD239" s="6">
        <v>0</v>
      </c>
      <c r="FE239" s="6">
        <v>0</v>
      </c>
      <c r="FH239" s="6" t="s">
        <v>241</v>
      </c>
      <c r="FI239" s="6">
        <v>0.16</v>
      </c>
      <c r="FJ239" s="6">
        <v>0</v>
      </c>
      <c r="FK239" s="6">
        <v>0</v>
      </c>
      <c r="FL239" s="6">
        <v>0</v>
      </c>
      <c r="FO239" s="6" t="s">
        <v>241</v>
      </c>
      <c r="FP239" s="6">
        <v>0.17</v>
      </c>
      <c r="FQ239" s="6">
        <v>0</v>
      </c>
      <c r="FR239" s="6">
        <v>0</v>
      </c>
      <c r="FS239" s="6">
        <v>0</v>
      </c>
      <c r="FV239" s="6" t="s">
        <v>241</v>
      </c>
      <c r="FW239" s="6">
        <v>0</v>
      </c>
      <c r="FX239" s="6">
        <v>0</v>
      </c>
      <c r="FY239" s="6">
        <v>0</v>
      </c>
      <c r="FZ239" s="6">
        <v>0</v>
      </c>
      <c r="GC239" s="6" t="s">
        <v>241</v>
      </c>
      <c r="GD239" s="6">
        <v>0</v>
      </c>
      <c r="GE239" s="6">
        <v>0</v>
      </c>
      <c r="GF239" s="6">
        <v>0</v>
      </c>
      <c r="GG239" s="6">
        <v>0</v>
      </c>
      <c r="GJ239" s="58" t="s">
        <v>241</v>
      </c>
      <c r="GK239" s="58">
        <v>0</v>
      </c>
      <c r="GL239" s="58">
        <v>0</v>
      </c>
      <c r="GM239" s="58">
        <v>0</v>
      </c>
      <c r="GN239" s="58">
        <v>0</v>
      </c>
      <c r="GQ239" s="58" t="s">
        <v>241</v>
      </c>
      <c r="GR239" s="58">
        <v>0</v>
      </c>
      <c r="GS239" s="58">
        <v>0</v>
      </c>
      <c r="GT239" s="58">
        <v>0</v>
      </c>
      <c r="GU239" s="58">
        <v>0</v>
      </c>
      <c r="GX239" s="62" t="s">
        <v>241</v>
      </c>
      <c r="GY239" s="62">
        <v>0</v>
      </c>
      <c r="GZ239" s="62">
        <v>0</v>
      </c>
      <c r="HA239" s="62">
        <v>0</v>
      </c>
      <c r="HB239" s="62">
        <v>0</v>
      </c>
      <c r="HE239" s="66" t="s">
        <v>241</v>
      </c>
      <c r="HF239" s="66">
        <v>0</v>
      </c>
      <c r="HG239" s="66">
        <v>0</v>
      </c>
      <c r="HH239" s="66">
        <v>0</v>
      </c>
      <c r="HI239" s="66">
        <v>0</v>
      </c>
      <c r="HL239" s="66" t="s">
        <v>241</v>
      </c>
      <c r="HM239" s="66">
        <v>0</v>
      </c>
      <c r="HN239" s="66">
        <v>0</v>
      </c>
      <c r="HO239" s="66">
        <v>0</v>
      </c>
      <c r="HP239" s="66">
        <v>0</v>
      </c>
      <c r="HS239" s="66" t="s">
        <v>241</v>
      </c>
      <c r="HT239" s="66">
        <v>0</v>
      </c>
      <c r="HU239" s="66">
        <v>0</v>
      </c>
      <c r="HV239" s="66">
        <v>0</v>
      </c>
      <c r="HW239" s="66">
        <v>0</v>
      </c>
      <c r="HZ239" s="66" t="s">
        <v>241</v>
      </c>
      <c r="IA239" s="75">
        <v>0.18</v>
      </c>
      <c r="IB239" s="75">
        <v>0</v>
      </c>
      <c r="IC239" s="75">
        <v>0</v>
      </c>
      <c r="ID239" s="75">
        <v>0</v>
      </c>
      <c r="IG239" s="66" t="s">
        <v>241</v>
      </c>
      <c r="IH239" s="66">
        <v>0</v>
      </c>
      <c r="II239" s="66">
        <v>0</v>
      </c>
      <c r="IJ239" s="66">
        <v>0</v>
      </c>
      <c r="IK239" s="66">
        <v>0</v>
      </c>
      <c r="IN239" s="66" t="s">
        <v>241</v>
      </c>
      <c r="IO239" s="66">
        <v>0</v>
      </c>
      <c r="IP239" s="66">
        <v>0</v>
      </c>
      <c r="IQ239" s="66">
        <v>0</v>
      </c>
      <c r="IR239" s="66">
        <v>0</v>
      </c>
      <c r="IU239" s="66" t="s">
        <v>241</v>
      </c>
      <c r="IV239" s="66">
        <v>0</v>
      </c>
      <c r="IW239" s="66">
        <v>0</v>
      </c>
      <c r="IX239" s="66">
        <v>0</v>
      </c>
      <c r="IY239" s="66">
        <v>0</v>
      </c>
      <c r="JB239" s="66" t="s">
        <v>241</v>
      </c>
      <c r="JC239" s="76">
        <v>0.19</v>
      </c>
      <c r="JD239" s="76">
        <v>0</v>
      </c>
      <c r="JE239" s="76">
        <v>0</v>
      </c>
      <c r="JF239" s="76">
        <v>0</v>
      </c>
      <c r="JI239" s="66" t="s">
        <v>241</v>
      </c>
      <c r="JJ239" s="66">
        <v>0</v>
      </c>
      <c r="JK239" s="66">
        <v>0</v>
      </c>
      <c r="JL239" s="66">
        <v>0</v>
      </c>
      <c r="JM239" s="66">
        <v>0</v>
      </c>
      <c r="JP239" s="72" t="s">
        <v>241</v>
      </c>
      <c r="JQ239" s="72">
        <v>0</v>
      </c>
      <c r="JR239" s="72">
        <v>0</v>
      </c>
      <c r="JS239" s="72">
        <v>0</v>
      </c>
      <c r="JT239" s="72">
        <v>0</v>
      </c>
      <c r="JW239" s="76" t="s">
        <v>241</v>
      </c>
      <c r="JX239" s="76">
        <v>0</v>
      </c>
      <c r="JY239" s="76">
        <v>0</v>
      </c>
      <c r="JZ239" s="76">
        <v>0</v>
      </c>
      <c r="KA239" s="76">
        <v>0</v>
      </c>
      <c r="KD239" s="76" t="s">
        <v>241</v>
      </c>
      <c r="KE239" s="76">
        <v>0</v>
      </c>
      <c r="KF239" s="76">
        <v>0</v>
      </c>
      <c r="KG239" s="76">
        <v>0</v>
      </c>
      <c r="KH239" s="76">
        <v>0</v>
      </c>
      <c r="KK239" s="6" t="s">
        <v>241</v>
      </c>
      <c r="KL239" s="6">
        <v>0</v>
      </c>
      <c r="KM239" s="6">
        <v>0</v>
      </c>
      <c r="KN239" s="6">
        <v>0</v>
      </c>
      <c r="KO239" s="6">
        <v>0</v>
      </c>
      <c r="KR239" s="76" t="s">
        <v>241</v>
      </c>
      <c r="KS239" s="76">
        <v>0</v>
      </c>
      <c r="KT239" s="76">
        <v>0</v>
      </c>
      <c r="KU239" s="76">
        <v>0</v>
      </c>
      <c r="KV239" s="76">
        <v>0</v>
      </c>
      <c r="KY239" s="76" t="s">
        <v>241</v>
      </c>
      <c r="KZ239" s="76">
        <v>0</v>
      </c>
      <c r="LA239" s="76">
        <v>0</v>
      </c>
      <c r="LB239" s="76">
        <v>0</v>
      </c>
      <c r="LC239" s="76">
        <v>0</v>
      </c>
      <c r="LF239" s="76" t="s">
        <v>241</v>
      </c>
      <c r="LG239" s="76">
        <v>0</v>
      </c>
      <c r="LH239" s="76">
        <v>0</v>
      </c>
      <c r="LI239" s="76">
        <v>0</v>
      </c>
      <c r="LJ239" s="76">
        <v>0</v>
      </c>
      <c r="LM239" s="76" t="s">
        <v>241</v>
      </c>
      <c r="LN239" s="76">
        <v>0</v>
      </c>
      <c r="LO239" s="76">
        <v>0</v>
      </c>
      <c r="LP239" s="76">
        <v>0</v>
      </c>
      <c r="LQ239" s="76">
        <v>0</v>
      </c>
      <c r="LR239" s="76"/>
      <c r="LS239" s="76"/>
      <c r="LT239" s="76" t="s">
        <v>241</v>
      </c>
      <c r="LU239" s="76">
        <v>0</v>
      </c>
      <c r="LV239" s="76">
        <v>0</v>
      </c>
      <c r="LW239" s="76">
        <v>0</v>
      </c>
      <c r="LX239" s="76">
        <v>0</v>
      </c>
      <c r="LY239" s="76"/>
      <c r="LZ239" s="76"/>
      <c r="MA239" s="76" t="s">
        <v>241</v>
      </c>
      <c r="MB239" s="76">
        <v>0</v>
      </c>
      <c r="MC239" s="76">
        <v>0</v>
      </c>
      <c r="MD239" s="76">
        <v>0</v>
      </c>
      <c r="ME239" s="76">
        <v>0</v>
      </c>
      <c r="MH239" s="76" t="s">
        <v>241</v>
      </c>
      <c r="MI239" s="76">
        <v>0</v>
      </c>
      <c r="MJ239" s="76">
        <v>0</v>
      </c>
      <c r="MK239" s="76">
        <v>0</v>
      </c>
      <c r="ML239" s="76">
        <v>0</v>
      </c>
      <c r="MM239" s="76"/>
      <c r="MN239" s="76"/>
      <c r="MO239" s="76" t="s">
        <v>241</v>
      </c>
      <c r="MP239" s="76">
        <v>0</v>
      </c>
      <c r="MQ239" s="76">
        <v>0</v>
      </c>
      <c r="MR239" s="76">
        <v>0</v>
      </c>
      <c r="MS239" s="76">
        <v>0</v>
      </c>
    </row>
    <row r="240" spans="1:357" x14ac:dyDescent="0.25">
      <c r="A240" s="1">
        <v>11.750000000000039</v>
      </c>
      <c r="B240" s="1">
        <v>11.80000000000004</v>
      </c>
      <c r="C240" s="1" t="s">
        <v>242</v>
      </c>
      <c r="D240" s="1">
        <v>0</v>
      </c>
      <c r="E240" s="1">
        <v>0</v>
      </c>
      <c r="F240" s="1">
        <v>0</v>
      </c>
      <c r="G240" s="1">
        <v>0</v>
      </c>
      <c r="H240" s="1"/>
      <c r="I240" s="1"/>
      <c r="J240" s="1" t="s">
        <v>242</v>
      </c>
      <c r="K240" s="1">
        <v>0</v>
      </c>
      <c r="L240" s="1">
        <v>0</v>
      </c>
      <c r="M240" s="1">
        <v>0</v>
      </c>
      <c r="N240" s="1">
        <v>0</v>
      </c>
      <c r="O240" s="1"/>
      <c r="P240" s="1"/>
      <c r="Q240" s="1" t="s">
        <v>242</v>
      </c>
      <c r="R240" s="1">
        <v>0</v>
      </c>
      <c r="S240" s="1">
        <v>0</v>
      </c>
      <c r="T240" s="1">
        <v>0</v>
      </c>
      <c r="U240" s="1">
        <v>0</v>
      </c>
      <c r="V240" s="1"/>
      <c r="W240" s="1"/>
      <c r="X240" s="1" t="s">
        <v>242</v>
      </c>
      <c r="Y240" s="1">
        <v>0</v>
      </c>
      <c r="Z240" s="1">
        <v>0</v>
      </c>
      <c r="AA240" s="1">
        <v>0</v>
      </c>
      <c r="AB240" s="1">
        <v>0</v>
      </c>
      <c r="AC240" s="1"/>
      <c r="AD240" s="1"/>
      <c r="AE240" s="6" t="s">
        <v>242</v>
      </c>
      <c r="AF240" s="6">
        <v>0</v>
      </c>
      <c r="AG240" s="6">
        <v>0</v>
      </c>
      <c r="AH240" s="6">
        <v>0</v>
      </c>
      <c r="AI240" s="6">
        <v>0</v>
      </c>
      <c r="AJ240" s="1"/>
      <c r="AK240" s="1"/>
      <c r="AL240" s="6" t="s">
        <v>242</v>
      </c>
      <c r="AM240" s="6">
        <v>0</v>
      </c>
      <c r="AN240" s="6">
        <v>0</v>
      </c>
      <c r="AO240" s="6">
        <v>0</v>
      </c>
      <c r="AP240" s="6">
        <v>0</v>
      </c>
      <c r="AQ240" s="1"/>
      <c r="AR240" s="1"/>
      <c r="AS240" s="6" t="s">
        <v>242</v>
      </c>
      <c r="AT240" s="6">
        <v>0</v>
      </c>
      <c r="AU240" s="6">
        <v>0</v>
      </c>
      <c r="AV240" s="6">
        <v>0</v>
      </c>
      <c r="AW240" s="6">
        <v>0</v>
      </c>
      <c r="AZ240" s="6" t="s">
        <v>242</v>
      </c>
      <c r="BA240" s="6">
        <v>0</v>
      </c>
      <c r="BB240" s="6">
        <v>0</v>
      </c>
      <c r="BC240" s="6">
        <v>0</v>
      </c>
      <c r="BD240" s="6">
        <v>0</v>
      </c>
      <c r="BG240" s="6" t="s">
        <v>242</v>
      </c>
      <c r="BH240" s="6">
        <v>0</v>
      </c>
      <c r="BI240" s="6">
        <v>0</v>
      </c>
      <c r="BJ240" s="6">
        <v>0</v>
      </c>
      <c r="BK240" s="6">
        <v>0</v>
      </c>
      <c r="BN240" s="6" t="s">
        <v>242</v>
      </c>
      <c r="BO240" s="6">
        <v>0</v>
      </c>
      <c r="BP240" s="6">
        <v>0</v>
      </c>
      <c r="BQ240" s="6">
        <v>0</v>
      </c>
      <c r="BR240" s="6">
        <v>0</v>
      </c>
      <c r="BU240" s="6" t="s">
        <v>242</v>
      </c>
      <c r="BV240" s="6">
        <v>0</v>
      </c>
      <c r="BW240" s="6">
        <v>0</v>
      </c>
      <c r="BX240" s="6">
        <v>0</v>
      </c>
      <c r="BY240" s="6">
        <v>0</v>
      </c>
      <c r="CB240" s="6" t="s">
        <v>242</v>
      </c>
      <c r="CC240" s="6">
        <v>0</v>
      </c>
      <c r="CD240" s="6">
        <v>0</v>
      </c>
      <c r="CE240" s="6">
        <v>0</v>
      </c>
      <c r="CF240" s="6">
        <v>0</v>
      </c>
      <c r="CI240" s="6" t="s">
        <v>242</v>
      </c>
      <c r="CJ240" s="6">
        <v>0</v>
      </c>
      <c r="CK240" s="6">
        <v>0</v>
      </c>
      <c r="CL240" s="6">
        <v>0</v>
      </c>
      <c r="CM240" s="6">
        <v>0</v>
      </c>
      <c r="CP240" s="6" t="s">
        <v>242</v>
      </c>
      <c r="CQ240" s="6">
        <v>0</v>
      </c>
      <c r="CR240" s="6">
        <v>0</v>
      </c>
      <c r="CS240" s="6">
        <v>0</v>
      </c>
      <c r="CT240" s="6">
        <v>0</v>
      </c>
      <c r="CW240" s="6" t="s">
        <v>242</v>
      </c>
      <c r="CX240" s="6">
        <v>0</v>
      </c>
      <c r="CY240" s="6">
        <v>0</v>
      </c>
      <c r="CZ240" s="6">
        <v>0</v>
      </c>
      <c r="DA240" s="6">
        <v>0</v>
      </c>
      <c r="DD240" s="6" t="s">
        <v>242</v>
      </c>
      <c r="DE240" s="6">
        <v>0</v>
      </c>
      <c r="DF240" s="6">
        <v>0</v>
      </c>
      <c r="DG240" s="6">
        <v>0</v>
      </c>
      <c r="DH240" s="6">
        <v>0</v>
      </c>
      <c r="DK240" s="6" t="s">
        <v>242</v>
      </c>
      <c r="DL240" s="6">
        <v>0</v>
      </c>
      <c r="DM240" s="6">
        <v>0</v>
      </c>
      <c r="DN240" s="6">
        <v>0</v>
      </c>
      <c r="DO240" s="6">
        <v>0</v>
      </c>
      <c r="DR240" s="6" t="s">
        <v>242</v>
      </c>
      <c r="DS240" s="6">
        <v>0</v>
      </c>
      <c r="DT240" s="6">
        <v>0</v>
      </c>
      <c r="DU240" s="6">
        <v>0</v>
      </c>
      <c r="DV240" s="6">
        <v>0</v>
      </c>
      <c r="DY240" s="6" t="s">
        <v>242</v>
      </c>
      <c r="DZ240" s="6">
        <v>0.04</v>
      </c>
      <c r="EA240" s="6">
        <v>0.12</v>
      </c>
      <c r="EB240" s="6">
        <v>0</v>
      </c>
      <c r="EC240" s="6">
        <v>0</v>
      </c>
      <c r="EF240" s="6" t="s">
        <v>242</v>
      </c>
      <c r="EG240" s="6">
        <v>0</v>
      </c>
      <c r="EH240" s="6">
        <v>0</v>
      </c>
      <c r="EI240" s="6">
        <v>0</v>
      </c>
      <c r="EJ240" s="6">
        <v>0</v>
      </c>
      <c r="EM240" s="6" t="s">
        <v>242</v>
      </c>
      <c r="EN240" s="6">
        <v>0</v>
      </c>
      <c r="EO240" s="6">
        <v>0</v>
      </c>
      <c r="EP240" s="6">
        <v>0</v>
      </c>
      <c r="EQ240" s="6">
        <v>0</v>
      </c>
      <c r="ET240" s="6" t="s">
        <v>242</v>
      </c>
      <c r="EU240" s="6">
        <v>0</v>
      </c>
      <c r="EV240" s="6">
        <v>0</v>
      </c>
      <c r="EW240" s="6">
        <v>0</v>
      </c>
      <c r="EX240" s="6">
        <v>0</v>
      </c>
      <c r="FA240" s="6" t="s">
        <v>242</v>
      </c>
      <c r="FB240" s="6">
        <v>0</v>
      </c>
      <c r="FC240" s="6">
        <v>0</v>
      </c>
      <c r="FD240" s="6">
        <v>0</v>
      </c>
      <c r="FE240" s="6">
        <v>0</v>
      </c>
      <c r="FH240" s="6" t="s">
        <v>242</v>
      </c>
      <c r="FI240" s="6">
        <v>0</v>
      </c>
      <c r="FJ240" s="6">
        <v>0</v>
      </c>
      <c r="FK240" s="6">
        <v>0</v>
      </c>
      <c r="FL240" s="6">
        <v>0</v>
      </c>
      <c r="FO240" s="6" t="s">
        <v>242</v>
      </c>
      <c r="FP240" s="6">
        <v>0</v>
      </c>
      <c r="FQ240" s="6">
        <v>0</v>
      </c>
      <c r="FR240" s="6">
        <v>0</v>
      </c>
      <c r="FS240" s="6">
        <v>0</v>
      </c>
      <c r="FV240" s="6" t="s">
        <v>242</v>
      </c>
      <c r="FW240" s="6">
        <v>0</v>
      </c>
      <c r="FX240" s="6">
        <v>0</v>
      </c>
      <c r="FY240" s="6">
        <v>0</v>
      </c>
      <c r="FZ240" s="6">
        <v>0</v>
      </c>
      <c r="GC240" s="6" t="s">
        <v>242</v>
      </c>
      <c r="GD240" s="6">
        <v>0</v>
      </c>
      <c r="GE240" s="6">
        <v>0</v>
      </c>
      <c r="GF240" s="6">
        <v>0</v>
      </c>
      <c r="GG240" s="6">
        <v>0</v>
      </c>
      <c r="GJ240" s="58" t="s">
        <v>242</v>
      </c>
      <c r="GK240" s="58">
        <v>0</v>
      </c>
      <c r="GL240" s="58">
        <v>0</v>
      </c>
      <c r="GM240" s="58">
        <v>0</v>
      </c>
      <c r="GN240" s="58">
        <v>0</v>
      </c>
      <c r="GQ240" s="58" t="s">
        <v>242</v>
      </c>
      <c r="GR240" s="58">
        <v>0</v>
      </c>
      <c r="GS240" s="58">
        <v>0</v>
      </c>
      <c r="GT240" s="58">
        <v>0</v>
      </c>
      <c r="GU240" s="58">
        <v>0</v>
      </c>
      <c r="GX240" s="62" t="s">
        <v>242</v>
      </c>
      <c r="GY240" s="62">
        <v>0</v>
      </c>
      <c r="GZ240" s="62">
        <v>0</v>
      </c>
      <c r="HA240" s="62">
        <v>0</v>
      </c>
      <c r="HB240" s="62">
        <v>0</v>
      </c>
      <c r="HE240" s="66" t="s">
        <v>242</v>
      </c>
      <c r="HF240" s="66">
        <v>0</v>
      </c>
      <c r="HG240" s="66">
        <v>0</v>
      </c>
      <c r="HH240" s="66">
        <v>0</v>
      </c>
      <c r="HI240" s="66">
        <v>0</v>
      </c>
      <c r="HL240" s="66" t="s">
        <v>242</v>
      </c>
      <c r="HM240" s="66">
        <v>0</v>
      </c>
      <c r="HN240" s="66">
        <v>0</v>
      </c>
      <c r="HO240" s="66">
        <v>0</v>
      </c>
      <c r="HP240" s="66">
        <v>0</v>
      </c>
      <c r="HS240" s="66" t="s">
        <v>242</v>
      </c>
      <c r="HT240" s="66">
        <v>0</v>
      </c>
      <c r="HU240" s="66">
        <v>0</v>
      </c>
      <c r="HV240" s="66">
        <v>0</v>
      </c>
      <c r="HW240" s="66">
        <v>0</v>
      </c>
      <c r="HZ240" s="66" t="s">
        <v>242</v>
      </c>
      <c r="IA240" s="75">
        <v>0.06</v>
      </c>
      <c r="IB240" s="75">
        <v>0</v>
      </c>
      <c r="IC240" s="75">
        <v>0</v>
      </c>
      <c r="ID240" s="75">
        <v>0</v>
      </c>
      <c r="IG240" s="66" t="s">
        <v>242</v>
      </c>
      <c r="IH240" s="66">
        <v>0</v>
      </c>
      <c r="II240" s="66">
        <v>0</v>
      </c>
      <c r="IJ240" s="66">
        <v>0</v>
      </c>
      <c r="IK240" s="66">
        <v>0</v>
      </c>
      <c r="IN240" s="66" t="s">
        <v>242</v>
      </c>
      <c r="IO240" s="66">
        <v>0</v>
      </c>
      <c r="IP240" s="66">
        <v>0</v>
      </c>
      <c r="IQ240" s="66">
        <v>0</v>
      </c>
      <c r="IR240" s="66">
        <v>0</v>
      </c>
      <c r="IU240" s="66" t="s">
        <v>242</v>
      </c>
      <c r="IV240" s="66">
        <v>0</v>
      </c>
      <c r="IW240" s="66">
        <v>0</v>
      </c>
      <c r="IX240" s="66">
        <v>0</v>
      </c>
      <c r="IY240" s="66">
        <v>0</v>
      </c>
      <c r="JB240" s="66" t="s">
        <v>242</v>
      </c>
      <c r="JC240" s="76">
        <v>0</v>
      </c>
      <c r="JD240" s="76">
        <v>0</v>
      </c>
      <c r="JE240" s="76">
        <v>0</v>
      </c>
      <c r="JF240" s="76">
        <v>0</v>
      </c>
      <c r="JI240" s="66" t="s">
        <v>242</v>
      </c>
      <c r="JJ240" s="66">
        <v>0</v>
      </c>
      <c r="JK240" s="66">
        <v>0</v>
      </c>
      <c r="JL240" s="66">
        <v>0</v>
      </c>
      <c r="JM240" s="66">
        <v>0</v>
      </c>
      <c r="JP240" s="72" t="s">
        <v>242</v>
      </c>
      <c r="JQ240" s="72">
        <v>0</v>
      </c>
      <c r="JR240" s="72">
        <v>0</v>
      </c>
      <c r="JS240" s="72">
        <v>0</v>
      </c>
      <c r="JT240" s="72">
        <v>0</v>
      </c>
      <c r="JW240" s="76" t="s">
        <v>242</v>
      </c>
      <c r="JX240" s="76">
        <v>0.13</v>
      </c>
      <c r="JY240" s="76">
        <v>0</v>
      </c>
      <c r="JZ240" s="76">
        <v>0.28000000000000003</v>
      </c>
      <c r="KA240" s="76">
        <v>0</v>
      </c>
      <c r="KD240" s="76" t="s">
        <v>242</v>
      </c>
      <c r="KE240" s="76">
        <v>0</v>
      </c>
      <c r="KF240" s="76">
        <v>0</v>
      </c>
      <c r="KG240" s="76">
        <v>0</v>
      </c>
      <c r="KH240" s="76">
        <v>0</v>
      </c>
      <c r="KK240" s="6" t="s">
        <v>242</v>
      </c>
      <c r="KL240" s="6">
        <v>0</v>
      </c>
      <c r="KM240" s="6">
        <v>0</v>
      </c>
      <c r="KN240" s="6">
        <v>0</v>
      </c>
      <c r="KO240" s="6">
        <v>0</v>
      </c>
      <c r="KR240" s="76" t="s">
        <v>242</v>
      </c>
      <c r="KS240" s="76">
        <v>0</v>
      </c>
      <c r="KT240" s="76">
        <v>0</v>
      </c>
      <c r="KU240" s="76">
        <v>0</v>
      </c>
      <c r="KV240" s="76">
        <v>0</v>
      </c>
      <c r="KY240" s="76" t="s">
        <v>242</v>
      </c>
      <c r="KZ240" s="76">
        <v>0</v>
      </c>
      <c r="LA240" s="76">
        <v>0</v>
      </c>
      <c r="LB240" s="76">
        <v>0</v>
      </c>
      <c r="LC240" s="76">
        <v>0</v>
      </c>
      <c r="LF240" s="76" t="s">
        <v>242</v>
      </c>
      <c r="LG240" s="76">
        <v>0</v>
      </c>
      <c r="LH240" s="76">
        <v>0</v>
      </c>
      <c r="LI240" s="76">
        <v>0</v>
      </c>
      <c r="LJ240" s="76">
        <v>0</v>
      </c>
      <c r="LM240" s="76" t="s">
        <v>242</v>
      </c>
      <c r="LN240" s="76">
        <v>0</v>
      </c>
      <c r="LO240" s="76">
        <v>0</v>
      </c>
      <c r="LP240" s="76">
        <v>0</v>
      </c>
      <c r="LQ240" s="76">
        <v>0</v>
      </c>
      <c r="LR240" s="76"/>
      <c r="LS240" s="76"/>
      <c r="LT240" s="76" t="s">
        <v>242</v>
      </c>
      <c r="LU240" s="76">
        <v>0</v>
      </c>
      <c r="LV240" s="76">
        <v>0</v>
      </c>
      <c r="LW240" s="76">
        <v>0</v>
      </c>
      <c r="LX240" s="76">
        <v>0</v>
      </c>
      <c r="LY240" s="76"/>
      <c r="LZ240" s="76"/>
      <c r="MA240" s="76" t="s">
        <v>242</v>
      </c>
      <c r="MB240" s="76">
        <v>0</v>
      </c>
      <c r="MC240" s="76">
        <v>0</v>
      </c>
      <c r="MD240" s="76">
        <v>0</v>
      </c>
      <c r="ME240" s="76">
        <v>0</v>
      </c>
      <c r="MH240" s="76" t="s">
        <v>242</v>
      </c>
      <c r="MI240" s="76">
        <v>0</v>
      </c>
      <c r="MJ240" s="76">
        <v>0</v>
      </c>
      <c r="MK240" s="76">
        <v>0</v>
      </c>
      <c r="ML240" s="76">
        <v>0</v>
      </c>
      <c r="MM240" s="76"/>
      <c r="MN240" s="76"/>
      <c r="MO240" s="76" t="s">
        <v>242</v>
      </c>
      <c r="MP240" s="76">
        <v>0</v>
      </c>
      <c r="MQ240" s="76">
        <v>0</v>
      </c>
      <c r="MR240" s="76">
        <v>0</v>
      </c>
      <c r="MS240" s="76">
        <v>0</v>
      </c>
    </row>
    <row r="241" spans="1:357" x14ac:dyDescent="0.25">
      <c r="A241" s="1">
        <v>11.80000000000004</v>
      </c>
      <c r="B241" s="1">
        <v>11.850000000000041</v>
      </c>
      <c r="C241" s="1" t="s">
        <v>243</v>
      </c>
      <c r="D241" s="1">
        <v>0</v>
      </c>
      <c r="E241" s="1">
        <v>0</v>
      </c>
      <c r="F241" s="1">
        <v>0</v>
      </c>
      <c r="G241" s="1">
        <v>0</v>
      </c>
      <c r="H241" s="1"/>
      <c r="I241" s="1"/>
      <c r="J241" s="1" t="s">
        <v>243</v>
      </c>
      <c r="K241" s="1">
        <v>0</v>
      </c>
      <c r="L241" s="1">
        <v>0</v>
      </c>
      <c r="M241" s="1">
        <v>0</v>
      </c>
      <c r="N241" s="1">
        <v>0</v>
      </c>
      <c r="O241" s="1"/>
      <c r="P241" s="1"/>
      <c r="Q241" s="1" t="s">
        <v>243</v>
      </c>
      <c r="R241" s="1">
        <v>0</v>
      </c>
      <c r="S241" s="1">
        <v>0</v>
      </c>
      <c r="T241" s="1">
        <v>0</v>
      </c>
      <c r="U241" s="1">
        <v>0</v>
      </c>
      <c r="V241" s="1"/>
      <c r="W241" s="1"/>
      <c r="X241" s="1" t="s">
        <v>243</v>
      </c>
      <c r="Y241" s="1">
        <v>0</v>
      </c>
      <c r="Z241" s="1">
        <v>0</v>
      </c>
      <c r="AA241" s="1">
        <v>0</v>
      </c>
      <c r="AB241" s="1">
        <v>0</v>
      </c>
      <c r="AC241" s="1"/>
      <c r="AD241" s="1"/>
      <c r="AE241" s="6" t="s">
        <v>243</v>
      </c>
      <c r="AF241" s="6">
        <v>0</v>
      </c>
      <c r="AG241" s="6">
        <v>0</v>
      </c>
      <c r="AH241" s="6">
        <v>0</v>
      </c>
      <c r="AI241" s="6">
        <v>0</v>
      </c>
      <c r="AJ241" s="1"/>
      <c r="AK241" s="1"/>
      <c r="AL241" s="6" t="s">
        <v>243</v>
      </c>
      <c r="AM241" s="6">
        <v>0</v>
      </c>
      <c r="AN241" s="6">
        <v>0</v>
      </c>
      <c r="AO241" s="6">
        <v>0</v>
      </c>
      <c r="AP241" s="6">
        <v>0</v>
      </c>
      <c r="AQ241" s="1"/>
      <c r="AR241" s="1"/>
      <c r="AS241" s="6" t="s">
        <v>243</v>
      </c>
      <c r="AT241" s="6">
        <v>0.04</v>
      </c>
      <c r="AU241" s="6">
        <v>0</v>
      </c>
      <c r="AV241" s="6">
        <v>0</v>
      </c>
      <c r="AW241" s="6">
        <v>0</v>
      </c>
      <c r="AZ241" s="6" t="s">
        <v>243</v>
      </c>
      <c r="BA241" s="6">
        <v>0.08</v>
      </c>
      <c r="BB241" s="6">
        <v>0</v>
      </c>
      <c r="BC241" s="6">
        <v>0</v>
      </c>
      <c r="BD241" s="6">
        <v>0</v>
      </c>
      <c r="BG241" s="6" t="s">
        <v>243</v>
      </c>
      <c r="BH241" s="6">
        <v>0.1</v>
      </c>
      <c r="BI241" s="6">
        <v>0</v>
      </c>
      <c r="BJ241" s="6">
        <v>0</v>
      </c>
      <c r="BK241" s="6">
        <v>0</v>
      </c>
      <c r="BN241" s="6" t="s">
        <v>243</v>
      </c>
      <c r="BO241" s="6">
        <v>0</v>
      </c>
      <c r="BP241" s="6">
        <v>0</v>
      </c>
      <c r="BQ241" s="6">
        <v>0</v>
      </c>
      <c r="BR241" s="6">
        <v>0</v>
      </c>
      <c r="BU241" s="6" t="s">
        <v>243</v>
      </c>
      <c r="BV241" s="6">
        <v>0</v>
      </c>
      <c r="BW241" s="6">
        <v>0</v>
      </c>
      <c r="BX241" s="6">
        <v>0</v>
      </c>
      <c r="BY241" s="6">
        <v>0</v>
      </c>
      <c r="CB241" s="6" t="s">
        <v>243</v>
      </c>
      <c r="CC241" s="6">
        <v>0</v>
      </c>
      <c r="CD241" s="6">
        <v>0</v>
      </c>
      <c r="CE241" s="6">
        <v>0</v>
      </c>
      <c r="CF241" s="6">
        <v>0</v>
      </c>
      <c r="CI241" s="6" t="s">
        <v>243</v>
      </c>
      <c r="CJ241" s="6">
        <v>0</v>
      </c>
      <c r="CK241" s="6">
        <v>0</v>
      </c>
      <c r="CL241" s="6">
        <v>0</v>
      </c>
      <c r="CM241" s="6">
        <v>0</v>
      </c>
      <c r="CP241" s="6" t="s">
        <v>243</v>
      </c>
      <c r="CQ241" s="6">
        <v>0</v>
      </c>
      <c r="CR241" s="6">
        <v>0</v>
      </c>
      <c r="CS241" s="6">
        <v>0</v>
      </c>
      <c r="CT241" s="6">
        <v>0</v>
      </c>
      <c r="CW241" s="6" t="s">
        <v>243</v>
      </c>
      <c r="CX241" s="6">
        <v>0</v>
      </c>
      <c r="CY241" s="6">
        <v>0</v>
      </c>
      <c r="CZ241" s="6">
        <v>0</v>
      </c>
      <c r="DA241" s="6">
        <v>0</v>
      </c>
      <c r="DD241" s="6" t="s">
        <v>243</v>
      </c>
      <c r="DE241" s="6">
        <v>0</v>
      </c>
      <c r="DF241" s="6">
        <v>0</v>
      </c>
      <c r="DG241" s="6">
        <v>0</v>
      </c>
      <c r="DH241" s="6">
        <v>0</v>
      </c>
      <c r="DK241" s="6" t="s">
        <v>243</v>
      </c>
      <c r="DL241" s="6">
        <v>0.09</v>
      </c>
      <c r="DM241" s="6">
        <v>0.34</v>
      </c>
      <c r="DN241" s="6">
        <v>0</v>
      </c>
      <c r="DO241" s="6">
        <v>0</v>
      </c>
      <c r="DR241" s="6" t="s">
        <v>243</v>
      </c>
      <c r="DS241" s="6">
        <v>0</v>
      </c>
      <c r="DT241" s="6">
        <v>0</v>
      </c>
      <c r="DU241" s="6">
        <v>0</v>
      </c>
      <c r="DV241" s="6">
        <v>0</v>
      </c>
      <c r="DY241" s="6" t="s">
        <v>243</v>
      </c>
      <c r="DZ241" s="6">
        <v>0</v>
      </c>
      <c r="EA241" s="6">
        <v>0</v>
      </c>
      <c r="EB241" s="6">
        <v>0</v>
      </c>
      <c r="EC241" s="6">
        <v>0</v>
      </c>
      <c r="EF241" s="6" t="s">
        <v>243</v>
      </c>
      <c r="EG241" s="6">
        <v>0</v>
      </c>
      <c r="EH241" s="6">
        <v>0</v>
      </c>
      <c r="EI241" s="6">
        <v>0</v>
      </c>
      <c r="EJ241" s="6">
        <v>0</v>
      </c>
      <c r="EM241" s="6" t="s">
        <v>243</v>
      </c>
      <c r="EN241" s="6">
        <v>0</v>
      </c>
      <c r="EO241" s="6">
        <v>0</v>
      </c>
      <c r="EP241" s="6">
        <v>0</v>
      </c>
      <c r="EQ241" s="6">
        <v>0</v>
      </c>
      <c r="ET241" s="6" t="s">
        <v>243</v>
      </c>
      <c r="EU241" s="6">
        <v>0</v>
      </c>
      <c r="EV241" s="6">
        <v>0</v>
      </c>
      <c r="EW241" s="6">
        <v>0</v>
      </c>
      <c r="EX241" s="6">
        <v>0</v>
      </c>
      <c r="FA241" s="6" t="s">
        <v>243</v>
      </c>
      <c r="FB241" s="6">
        <v>0</v>
      </c>
      <c r="FC241" s="6">
        <v>0</v>
      </c>
      <c r="FD241" s="6">
        <v>0</v>
      </c>
      <c r="FE241" s="6">
        <v>0</v>
      </c>
      <c r="FH241" s="6" t="s">
        <v>243</v>
      </c>
      <c r="FI241" s="6">
        <v>0</v>
      </c>
      <c r="FJ241" s="6">
        <v>0</v>
      </c>
      <c r="FK241" s="6">
        <v>0</v>
      </c>
      <c r="FL241" s="6">
        <v>0</v>
      </c>
      <c r="FO241" s="6" t="s">
        <v>243</v>
      </c>
      <c r="FP241" s="6">
        <v>0</v>
      </c>
      <c r="FQ241" s="6">
        <v>0</v>
      </c>
      <c r="FR241" s="6">
        <v>0</v>
      </c>
      <c r="FS241" s="6">
        <v>0</v>
      </c>
      <c r="FV241" s="6" t="s">
        <v>243</v>
      </c>
      <c r="FW241" s="6">
        <v>0</v>
      </c>
      <c r="FX241" s="6">
        <v>0</v>
      </c>
      <c r="FY241" s="6">
        <v>0</v>
      </c>
      <c r="FZ241" s="6">
        <v>0</v>
      </c>
      <c r="GC241" s="6" t="s">
        <v>243</v>
      </c>
      <c r="GD241" s="6">
        <v>0</v>
      </c>
      <c r="GE241" s="6">
        <v>0</v>
      </c>
      <c r="GF241" s="6">
        <v>0</v>
      </c>
      <c r="GG241" s="6">
        <v>0</v>
      </c>
      <c r="GJ241" s="58" t="s">
        <v>243</v>
      </c>
      <c r="GK241" s="58">
        <v>0</v>
      </c>
      <c r="GL241" s="58">
        <v>0</v>
      </c>
      <c r="GM241" s="58">
        <v>0</v>
      </c>
      <c r="GN241" s="58">
        <v>0</v>
      </c>
      <c r="GQ241" s="58" t="s">
        <v>243</v>
      </c>
      <c r="GR241" s="58">
        <v>0</v>
      </c>
      <c r="GS241" s="58">
        <v>0</v>
      </c>
      <c r="GT241" s="58">
        <v>0</v>
      </c>
      <c r="GU241" s="58">
        <v>0</v>
      </c>
      <c r="GX241" s="62" t="s">
        <v>243</v>
      </c>
      <c r="GY241" s="62">
        <v>0</v>
      </c>
      <c r="GZ241" s="62">
        <v>0</v>
      </c>
      <c r="HA241" s="62">
        <v>0</v>
      </c>
      <c r="HB241" s="62">
        <v>0</v>
      </c>
      <c r="HE241" s="66" t="s">
        <v>243</v>
      </c>
      <c r="HF241" s="66">
        <v>0</v>
      </c>
      <c r="HG241" s="66">
        <v>0</v>
      </c>
      <c r="HH241" s="66">
        <v>0</v>
      </c>
      <c r="HI241" s="66">
        <v>0</v>
      </c>
      <c r="HL241" s="66" t="s">
        <v>243</v>
      </c>
      <c r="HM241" s="66">
        <v>0</v>
      </c>
      <c r="HN241" s="66">
        <v>0</v>
      </c>
      <c r="HO241" s="66">
        <v>0</v>
      </c>
      <c r="HP241" s="66">
        <v>0</v>
      </c>
      <c r="HS241" s="66" t="s">
        <v>243</v>
      </c>
      <c r="HT241" s="66">
        <v>0</v>
      </c>
      <c r="HU241" s="66">
        <v>0</v>
      </c>
      <c r="HV241" s="66">
        <v>0</v>
      </c>
      <c r="HW241" s="66">
        <v>0</v>
      </c>
      <c r="HZ241" s="66" t="s">
        <v>243</v>
      </c>
      <c r="IA241" s="75">
        <v>0</v>
      </c>
      <c r="IB241" s="75">
        <v>0</v>
      </c>
      <c r="IC241" s="75">
        <v>0</v>
      </c>
      <c r="ID241" s="75">
        <v>0</v>
      </c>
      <c r="IG241" s="66" t="s">
        <v>243</v>
      </c>
      <c r="IH241" s="66">
        <v>0</v>
      </c>
      <c r="II241" s="66">
        <v>0</v>
      </c>
      <c r="IJ241" s="66">
        <v>0</v>
      </c>
      <c r="IK241" s="66">
        <v>0</v>
      </c>
      <c r="IN241" s="66" t="s">
        <v>243</v>
      </c>
      <c r="IO241" s="66">
        <v>0</v>
      </c>
      <c r="IP241" s="66">
        <v>0</v>
      </c>
      <c r="IQ241" s="66">
        <v>0</v>
      </c>
      <c r="IR241" s="66">
        <v>0</v>
      </c>
      <c r="IU241" s="66" t="s">
        <v>243</v>
      </c>
      <c r="IV241" s="66">
        <v>0</v>
      </c>
      <c r="IW241" s="66">
        <v>0</v>
      </c>
      <c r="IX241" s="66">
        <v>0</v>
      </c>
      <c r="IY241" s="66">
        <v>0</v>
      </c>
      <c r="JB241" s="66" t="s">
        <v>243</v>
      </c>
      <c r="JC241" s="76">
        <v>0</v>
      </c>
      <c r="JD241" s="76">
        <v>0</v>
      </c>
      <c r="JE241" s="76">
        <v>0</v>
      </c>
      <c r="JF241" s="76">
        <v>0</v>
      </c>
      <c r="JI241" s="66" t="s">
        <v>243</v>
      </c>
      <c r="JJ241" s="66">
        <v>0</v>
      </c>
      <c r="JK241" s="66">
        <v>0</v>
      </c>
      <c r="JL241" s="66">
        <v>0</v>
      </c>
      <c r="JM241" s="66">
        <v>0</v>
      </c>
      <c r="JP241" s="72" t="s">
        <v>243</v>
      </c>
      <c r="JQ241" s="72">
        <v>0</v>
      </c>
      <c r="JR241" s="72">
        <v>0</v>
      </c>
      <c r="JS241" s="72">
        <v>0</v>
      </c>
      <c r="JT241" s="72">
        <v>0</v>
      </c>
      <c r="JW241" s="76" t="s">
        <v>243</v>
      </c>
      <c r="JX241" s="76">
        <v>0</v>
      </c>
      <c r="JY241" s="76">
        <v>0</v>
      </c>
      <c r="JZ241" s="76">
        <v>0</v>
      </c>
      <c r="KA241" s="76">
        <v>0</v>
      </c>
      <c r="KD241" s="76" t="s">
        <v>243</v>
      </c>
      <c r="KE241" s="76">
        <v>0</v>
      </c>
      <c r="KF241" s="76">
        <v>0</v>
      </c>
      <c r="KG241" s="76">
        <v>0</v>
      </c>
      <c r="KH241" s="76">
        <v>0</v>
      </c>
      <c r="KK241" s="6" t="s">
        <v>243</v>
      </c>
      <c r="KL241" s="6">
        <v>0</v>
      </c>
      <c r="KM241" s="6">
        <v>0</v>
      </c>
      <c r="KN241" s="6">
        <v>0</v>
      </c>
      <c r="KO241" s="6">
        <v>0</v>
      </c>
      <c r="KR241" s="76" t="s">
        <v>243</v>
      </c>
      <c r="KS241" s="76">
        <v>0</v>
      </c>
      <c r="KT241" s="76">
        <v>0</v>
      </c>
      <c r="KU241" s="76">
        <v>0</v>
      </c>
      <c r="KV241" s="76">
        <v>0</v>
      </c>
      <c r="KY241" s="76" t="s">
        <v>243</v>
      </c>
      <c r="KZ241" s="76">
        <v>0</v>
      </c>
      <c r="LA241" s="76">
        <v>0</v>
      </c>
      <c r="LB241" s="76">
        <v>0</v>
      </c>
      <c r="LC241" s="76">
        <v>0</v>
      </c>
      <c r="LF241" s="76" t="s">
        <v>243</v>
      </c>
      <c r="LG241" s="76">
        <v>0</v>
      </c>
      <c r="LH241" s="76">
        <v>0</v>
      </c>
      <c r="LI241" s="76">
        <v>0</v>
      </c>
      <c r="LJ241" s="76">
        <v>0</v>
      </c>
      <c r="LM241" s="76" t="s">
        <v>243</v>
      </c>
      <c r="LN241" s="76">
        <v>0</v>
      </c>
      <c r="LO241" s="76">
        <v>0</v>
      </c>
      <c r="LP241" s="76">
        <v>0</v>
      </c>
      <c r="LQ241" s="76">
        <v>0</v>
      </c>
      <c r="LR241" s="76"/>
      <c r="LS241" s="76"/>
      <c r="LT241" s="76" t="s">
        <v>243</v>
      </c>
      <c r="LU241" s="76">
        <v>0</v>
      </c>
      <c r="LV241" s="76">
        <v>0</v>
      </c>
      <c r="LW241" s="76">
        <v>0</v>
      </c>
      <c r="LX241" s="76">
        <v>0</v>
      </c>
      <c r="LY241" s="76"/>
      <c r="LZ241" s="76"/>
      <c r="MA241" s="76" t="s">
        <v>243</v>
      </c>
      <c r="MB241" s="76">
        <v>0</v>
      </c>
      <c r="MC241" s="76">
        <v>0</v>
      </c>
      <c r="MD241" s="76">
        <v>0</v>
      </c>
      <c r="ME241" s="76">
        <v>0</v>
      </c>
      <c r="MH241" s="76" t="s">
        <v>243</v>
      </c>
      <c r="MI241" s="76">
        <v>0</v>
      </c>
      <c r="MJ241" s="76">
        <v>0</v>
      </c>
      <c r="MK241" s="76">
        <v>0</v>
      </c>
      <c r="ML241" s="76">
        <v>0</v>
      </c>
      <c r="MM241" s="76"/>
      <c r="MN241" s="76"/>
      <c r="MO241" s="76" t="s">
        <v>243</v>
      </c>
      <c r="MP241" s="76">
        <v>0</v>
      </c>
      <c r="MQ241" s="76">
        <v>0</v>
      </c>
      <c r="MR241" s="76">
        <v>0</v>
      </c>
      <c r="MS241" s="76">
        <v>0</v>
      </c>
    </row>
    <row r="242" spans="1:357" x14ac:dyDescent="0.25">
      <c r="A242" s="1">
        <v>11.850000000000041</v>
      </c>
      <c r="B242" s="1">
        <v>11.900000000000041</v>
      </c>
      <c r="C242" s="1" t="s">
        <v>244</v>
      </c>
      <c r="D242" s="1">
        <v>0</v>
      </c>
      <c r="E242" s="1">
        <v>0</v>
      </c>
      <c r="F242" s="1">
        <v>0</v>
      </c>
      <c r="G242" s="1">
        <v>0</v>
      </c>
      <c r="H242" s="1"/>
      <c r="I242" s="1"/>
      <c r="J242" s="1" t="s">
        <v>244</v>
      </c>
      <c r="K242" s="1">
        <v>0</v>
      </c>
      <c r="L242" s="1">
        <v>0</v>
      </c>
      <c r="M242" s="1">
        <v>0</v>
      </c>
      <c r="N242" s="1">
        <v>0</v>
      </c>
      <c r="O242" s="1"/>
      <c r="P242" s="1"/>
      <c r="Q242" s="1" t="s">
        <v>244</v>
      </c>
      <c r="R242" s="1">
        <v>0.16</v>
      </c>
      <c r="S242" s="1">
        <v>0</v>
      </c>
      <c r="T242" s="1">
        <v>0</v>
      </c>
      <c r="U242" s="1">
        <v>0.92</v>
      </c>
      <c r="V242" s="1"/>
      <c r="W242" s="1"/>
      <c r="X242" s="1" t="s">
        <v>244</v>
      </c>
      <c r="Y242" s="1">
        <v>0</v>
      </c>
      <c r="Z242" s="1">
        <v>0</v>
      </c>
      <c r="AA242" s="1">
        <v>0</v>
      </c>
      <c r="AB242" s="1">
        <v>0</v>
      </c>
      <c r="AC242" s="1"/>
      <c r="AD242" s="1"/>
      <c r="AE242" s="6" t="s">
        <v>244</v>
      </c>
      <c r="AF242" s="6">
        <v>0</v>
      </c>
      <c r="AG242" s="6">
        <v>0</v>
      </c>
      <c r="AH242" s="6">
        <v>0</v>
      </c>
      <c r="AI242" s="6">
        <v>0</v>
      </c>
      <c r="AJ242" s="1"/>
      <c r="AK242" s="1"/>
      <c r="AL242" s="6" t="s">
        <v>244</v>
      </c>
      <c r="AM242" s="6">
        <v>0</v>
      </c>
      <c r="AN242" s="6">
        <v>0</v>
      </c>
      <c r="AO242" s="6">
        <v>0</v>
      </c>
      <c r="AP242" s="6">
        <v>0</v>
      </c>
      <c r="AQ242" s="1"/>
      <c r="AR242" s="1"/>
      <c r="AS242" s="6" t="s">
        <v>244</v>
      </c>
      <c r="AT242" s="6">
        <v>0</v>
      </c>
      <c r="AU242" s="6">
        <v>0</v>
      </c>
      <c r="AV242" s="6">
        <v>0</v>
      </c>
      <c r="AW242" s="6">
        <v>0</v>
      </c>
      <c r="AZ242" s="6" t="s">
        <v>244</v>
      </c>
      <c r="BA242" s="6">
        <v>0</v>
      </c>
      <c r="BB242" s="6">
        <v>0</v>
      </c>
      <c r="BC242" s="6">
        <v>0</v>
      </c>
      <c r="BD242" s="6">
        <v>0</v>
      </c>
      <c r="BG242" s="6" t="s">
        <v>244</v>
      </c>
      <c r="BH242" s="6">
        <v>0</v>
      </c>
      <c r="BI242" s="6">
        <v>0</v>
      </c>
      <c r="BJ242" s="6">
        <v>0</v>
      </c>
      <c r="BK242" s="6">
        <v>0</v>
      </c>
      <c r="BN242" s="6" t="s">
        <v>244</v>
      </c>
      <c r="BO242" s="6">
        <v>0</v>
      </c>
      <c r="BP242" s="6">
        <v>0</v>
      </c>
      <c r="BQ242" s="6">
        <v>0</v>
      </c>
      <c r="BR242" s="6">
        <v>0</v>
      </c>
      <c r="BU242" s="6" t="s">
        <v>244</v>
      </c>
      <c r="BV242" s="6">
        <v>0</v>
      </c>
      <c r="BW242" s="6">
        <v>0</v>
      </c>
      <c r="BX242" s="6">
        <v>0</v>
      </c>
      <c r="BY242" s="6">
        <v>0</v>
      </c>
      <c r="CB242" s="6" t="s">
        <v>244</v>
      </c>
      <c r="CC242" s="6">
        <v>0</v>
      </c>
      <c r="CD242" s="6">
        <v>0</v>
      </c>
      <c r="CE242" s="6">
        <v>0</v>
      </c>
      <c r="CF242" s="6">
        <v>0</v>
      </c>
      <c r="CI242" s="6" t="s">
        <v>244</v>
      </c>
      <c r="CJ242" s="6">
        <v>0</v>
      </c>
      <c r="CK242" s="6">
        <v>0</v>
      </c>
      <c r="CL242" s="6">
        <v>0</v>
      </c>
      <c r="CM242" s="6">
        <v>0</v>
      </c>
      <c r="CP242" s="6" t="s">
        <v>244</v>
      </c>
      <c r="CQ242" s="6">
        <v>0</v>
      </c>
      <c r="CR242" s="6">
        <v>0</v>
      </c>
      <c r="CS242" s="6">
        <v>0</v>
      </c>
      <c r="CT242" s="6">
        <v>0</v>
      </c>
      <c r="CW242" s="6" t="s">
        <v>244</v>
      </c>
      <c r="CX242" s="6">
        <v>0</v>
      </c>
      <c r="CY242" s="6">
        <v>0</v>
      </c>
      <c r="CZ242" s="6">
        <v>0</v>
      </c>
      <c r="DA242" s="6">
        <v>0</v>
      </c>
      <c r="DD242" s="6" t="s">
        <v>244</v>
      </c>
      <c r="DE242" s="6">
        <v>0</v>
      </c>
      <c r="DF242" s="6">
        <v>0</v>
      </c>
      <c r="DG242" s="6">
        <v>0</v>
      </c>
      <c r="DH242" s="6">
        <v>0</v>
      </c>
      <c r="DK242" s="6" t="s">
        <v>244</v>
      </c>
      <c r="DL242" s="6">
        <v>0</v>
      </c>
      <c r="DM242" s="6">
        <v>0</v>
      </c>
      <c r="DN242" s="6">
        <v>0</v>
      </c>
      <c r="DO242" s="6">
        <v>0</v>
      </c>
      <c r="DR242" s="6" t="s">
        <v>244</v>
      </c>
      <c r="DS242" s="6">
        <v>0</v>
      </c>
      <c r="DT242" s="6">
        <v>0</v>
      </c>
      <c r="DU242" s="6">
        <v>0</v>
      </c>
      <c r="DV242" s="6">
        <v>0</v>
      </c>
      <c r="DY242" s="6" t="s">
        <v>244</v>
      </c>
      <c r="DZ242" s="6">
        <v>0</v>
      </c>
      <c r="EA242" s="6">
        <v>0</v>
      </c>
      <c r="EB242" s="6">
        <v>0</v>
      </c>
      <c r="EC242" s="6">
        <v>0</v>
      </c>
      <c r="EF242" s="6" t="s">
        <v>244</v>
      </c>
      <c r="EG242" s="6">
        <v>0</v>
      </c>
      <c r="EH242" s="6">
        <v>0</v>
      </c>
      <c r="EI242" s="6">
        <v>0</v>
      </c>
      <c r="EJ242" s="6">
        <v>0</v>
      </c>
      <c r="EM242" s="6" t="s">
        <v>244</v>
      </c>
      <c r="EN242" s="6">
        <v>0</v>
      </c>
      <c r="EO242" s="6">
        <v>0</v>
      </c>
      <c r="EP242" s="6">
        <v>0</v>
      </c>
      <c r="EQ242" s="6">
        <v>0</v>
      </c>
      <c r="ET242" s="6" t="s">
        <v>244</v>
      </c>
      <c r="EU242" s="6">
        <v>0</v>
      </c>
      <c r="EV242" s="6">
        <v>0</v>
      </c>
      <c r="EW242" s="6">
        <v>0</v>
      </c>
      <c r="EX242" s="6">
        <v>0</v>
      </c>
      <c r="FA242" s="6" t="s">
        <v>244</v>
      </c>
      <c r="FB242" s="6">
        <v>0</v>
      </c>
      <c r="FC242" s="6">
        <v>0</v>
      </c>
      <c r="FD242" s="6">
        <v>0</v>
      </c>
      <c r="FE242" s="6">
        <v>0</v>
      </c>
      <c r="FH242" s="6" t="s">
        <v>244</v>
      </c>
      <c r="FI242" s="6">
        <v>0</v>
      </c>
      <c r="FJ242" s="6">
        <v>0</v>
      </c>
      <c r="FK242" s="6">
        <v>0</v>
      </c>
      <c r="FL242" s="6">
        <v>0</v>
      </c>
      <c r="FO242" s="6" t="s">
        <v>244</v>
      </c>
      <c r="FP242" s="6">
        <v>0</v>
      </c>
      <c r="FQ242" s="6">
        <v>0</v>
      </c>
      <c r="FR242" s="6">
        <v>0</v>
      </c>
      <c r="FS242" s="6">
        <v>0</v>
      </c>
      <c r="FV242" s="6" t="s">
        <v>244</v>
      </c>
      <c r="FW242" s="6">
        <v>0</v>
      </c>
      <c r="FX242" s="6">
        <v>0</v>
      </c>
      <c r="FY242" s="6">
        <v>0</v>
      </c>
      <c r="FZ242" s="6">
        <v>0</v>
      </c>
      <c r="GC242" s="6" t="s">
        <v>244</v>
      </c>
      <c r="GD242" s="6">
        <v>0</v>
      </c>
      <c r="GE242" s="6">
        <v>0</v>
      </c>
      <c r="GF242" s="6">
        <v>0</v>
      </c>
      <c r="GG242" s="6">
        <v>0</v>
      </c>
      <c r="GJ242" s="58" t="s">
        <v>244</v>
      </c>
      <c r="GK242" s="58">
        <v>0</v>
      </c>
      <c r="GL242" s="58">
        <v>0</v>
      </c>
      <c r="GM242" s="58">
        <v>0</v>
      </c>
      <c r="GN242" s="58">
        <v>0</v>
      </c>
      <c r="GQ242" s="58" t="s">
        <v>244</v>
      </c>
      <c r="GR242" s="58">
        <v>0</v>
      </c>
      <c r="GS242" s="58">
        <v>0</v>
      </c>
      <c r="GT242" s="58">
        <v>0</v>
      </c>
      <c r="GU242" s="58">
        <v>0</v>
      </c>
      <c r="GX242" s="62" t="s">
        <v>244</v>
      </c>
      <c r="GY242" s="62">
        <v>0</v>
      </c>
      <c r="GZ242" s="62">
        <v>0</v>
      </c>
      <c r="HA242" s="62">
        <v>0</v>
      </c>
      <c r="HB242" s="62">
        <v>0</v>
      </c>
      <c r="HE242" s="66" t="s">
        <v>244</v>
      </c>
      <c r="HF242" s="66">
        <v>0</v>
      </c>
      <c r="HG242" s="66">
        <v>0</v>
      </c>
      <c r="HH242" s="66">
        <v>0</v>
      </c>
      <c r="HI242" s="66">
        <v>0</v>
      </c>
      <c r="HL242" s="66" t="s">
        <v>244</v>
      </c>
      <c r="HM242" s="66">
        <v>0</v>
      </c>
      <c r="HN242" s="66">
        <v>0</v>
      </c>
      <c r="HO242" s="66">
        <v>0</v>
      </c>
      <c r="HP242" s="66">
        <v>0</v>
      </c>
      <c r="HS242" s="66" t="s">
        <v>244</v>
      </c>
      <c r="HT242" s="66">
        <v>0</v>
      </c>
      <c r="HU242" s="66">
        <v>0</v>
      </c>
      <c r="HV242" s="66">
        <v>0</v>
      </c>
      <c r="HW242" s="66">
        <v>0</v>
      </c>
      <c r="HZ242" s="66" t="s">
        <v>244</v>
      </c>
      <c r="IA242" s="75">
        <v>0</v>
      </c>
      <c r="IB242" s="75">
        <v>0</v>
      </c>
      <c r="IC242" s="75">
        <v>0</v>
      </c>
      <c r="ID242" s="75">
        <v>0</v>
      </c>
      <c r="IG242" s="66" t="s">
        <v>244</v>
      </c>
      <c r="IH242" s="66">
        <v>0</v>
      </c>
      <c r="II242" s="66">
        <v>0</v>
      </c>
      <c r="IJ242" s="66">
        <v>0</v>
      </c>
      <c r="IK242" s="66">
        <v>0</v>
      </c>
      <c r="IN242" s="66" t="s">
        <v>244</v>
      </c>
      <c r="IO242" s="66">
        <v>0</v>
      </c>
      <c r="IP242" s="66">
        <v>0</v>
      </c>
      <c r="IQ242" s="66">
        <v>0</v>
      </c>
      <c r="IR242" s="66">
        <v>0</v>
      </c>
      <c r="IU242" s="66" t="s">
        <v>244</v>
      </c>
      <c r="IV242" s="66">
        <v>0</v>
      </c>
      <c r="IW242" s="66">
        <v>0</v>
      </c>
      <c r="IX242" s="66">
        <v>0</v>
      </c>
      <c r="IY242" s="66">
        <v>0</v>
      </c>
      <c r="JB242" s="66" t="s">
        <v>244</v>
      </c>
      <c r="JC242" s="76">
        <v>0</v>
      </c>
      <c r="JD242" s="76">
        <v>0</v>
      </c>
      <c r="JE242" s="76">
        <v>0</v>
      </c>
      <c r="JF242" s="76">
        <v>0</v>
      </c>
      <c r="JI242" s="66" t="s">
        <v>244</v>
      </c>
      <c r="JJ242" s="66">
        <v>0</v>
      </c>
      <c r="JK242" s="66">
        <v>0</v>
      </c>
      <c r="JL242" s="66">
        <v>0</v>
      </c>
      <c r="JM242" s="66">
        <v>0</v>
      </c>
      <c r="JP242" s="72" t="s">
        <v>244</v>
      </c>
      <c r="JQ242" s="72">
        <v>0</v>
      </c>
      <c r="JR242" s="72">
        <v>0</v>
      </c>
      <c r="JS242" s="72">
        <v>0</v>
      </c>
      <c r="JT242" s="72">
        <v>0</v>
      </c>
      <c r="JW242" s="76" t="s">
        <v>244</v>
      </c>
      <c r="JX242" s="76">
        <v>0.08</v>
      </c>
      <c r="JY242" s="76">
        <v>0.28999999999999998</v>
      </c>
      <c r="JZ242" s="76">
        <v>0</v>
      </c>
      <c r="KA242" s="76">
        <v>0</v>
      </c>
      <c r="KD242" s="76" t="s">
        <v>244</v>
      </c>
      <c r="KE242" s="76">
        <v>0.04</v>
      </c>
      <c r="KF242" s="76">
        <v>0</v>
      </c>
      <c r="KG242" s="76">
        <v>0</v>
      </c>
      <c r="KH242" s="76">
        <v>0.35</v>
      </c>
      <c r="KK242" s="6" t="s">
        <v>244</v>
      </c>
      <c r="KL242" s="6">
        <v>0</v>
      </c>
      <c r="KM242" s="6">
        <v>0</v>
      </c>
      <c r="KN242" s="6">
        <v>0</v>
      </c>
      <c r="KO242" s="6">
        <v>0</v>
      </c>
      <c r="KR242" s="76" t="s">
        <v>244</v>
      </c>
      <c r="KS242" s="76">
        <v>0</v>
      </c>
      <c r="KT242" s="76">
        <v>0</v>
      </c>
      <c r="KU242" s="76">
        <v>0</v>
      </c>
      <c r="KV242" s="76">
        <v>0</v>
      </c>
      <c r="KY242" s="76" t="s">
        <v>244</v>
      </c>
      <c r="KZ242" s="76">
        <v>0</v>
      </c>
      <c r="LA242" s="76">
        <v>0</v>
      </c>
      <c r="LB242" s="76">
        <v>0</v>
      </c>
      <c r="LC242" s="76">
        <v>0</v>
      </c>
      <c r="LF242" s="76" t="s">
        <v>244</v>
      </c>
      <c r="LG242" s="76">
        <v>0</v>
      </c>
      <c r="LH242" s="76">
        <v>0</v>
      </c>
      <c r="LI242" s="76">
        <v>0</v>
      </c>
      <c r="LJ242" s="76">
        <v>0</v>
      </c>
      <c r="LM242" s="76" t="s">
        <v>244</v>
      </c>
      <c r="LN242" s="76">
        <v>0</v>
      </c>
      <c r="LO242" s="76">
        <v>0</v>
      </c>
      <c r="LP242" s="76">
        <v>0</v>
      </c>
      <c r="LQ242" s="76">
        <v>0</v>
      </c>
      <c r="LR242" s="76"/>
      <c r="LS242" s="76"/>
      <c r="LT242" s="76" t="s">
        <v>244</v>
      </c>
      <c r="LU242" s="76">
        <v>0</v>
      </c>
      <c r="LV242" s="76">
        <v>0</v>
      </c>
      <c r="LW242" s="76">
        <v>0</v>
      </c>
      <c r="LX242" s="76">
        <v>0</v>
      </c>
      <c r="LY242" s="76"/>
      <c r="LZ242" s="76"/>
      <c r="MA242" s="76" t="s">
        <v>244</v>
      </c>
      <c r="MB242" s="76">
        <v>0</v>
      </c>
      <c r="MC242" s="76">
        <v>0</v>
      </c>
      <c r="MD242" s="76">
        <v>0</v>
      </c>
      <c r="ME242" s="76">
        <v>0</v>
      </c>
      <c r="MH242" s="76" t="s">
        <v>244</v>
      </c>
      <c r="MI242" s="76">
        <v>0</v>
      </c>
      <c r="MJ242" s="76">
        <v>0</v>
      </c>
      <c r="MK242" s="76">
        <v>0</v>
      </c>
      <c r="ML242" s="76">
        <v>0</v>
      </c>
      <c r="MM242" s="76"/>
      <c r="MN242" s="76"/>
      <c r="MO242" s="76" t="s">
        <v>244</v>
      </c>
      <c r="MP242" s="76">
        <v>0</v>
      </c>
      <c r="MQ242" s="76">
        <v>0</v>
      </c>
      <c r="MR242" s="76">
        <v>0</v>
      </c>
      <c r="MS242" s="76">
        <v>0</v>
      </c>
    </row>
    <row r="243" spans="1:357" x14ac:dyDescent="0.25">
      <c r="A243" s="1">
        <v>11.900000000000041</v>
      </c>
      <c r="B243" s="1">
        <v>11.950000000000042</v>
      </c>
      <c r="C243" s="1" t="s">
        <v>245</v>
      </c>
      <c r="D243" s="1">
        <v>0.22</v>
      </c>
      <c r="E243" s="1">
        <v>0</v>
      </c>
      <c r="F243" s="1">
        <v>0</v>
      </c>
      <c r="G243" s="1">
        <v>0</v>
      </c>
      <c r="H243" s="1"/>
      <c r="I243" s="1"/>
      <c r="J243" s="1" t="s">
        <v>245</v>
      </c>
      <c r="K243" s="1">
        <v>0</v>
      </c>
      <c r="L243" s="1">
        <v>0</v>
      </c>
      <c r="M243" s="1">
        <v>0</v>
      </c>
      <c r="N243" s="1">
        <v>0</v>
      </c>
      <c r="O243" s="1"/>
      <c r="P243" s="1"/>
      <c r="Q243" s="1" t="s">
        <v>245</v>
      </c>
      <c r="R243" s="1">
        <v>0.22</v>
      </c>
      <c r="S243" s="1">
        <v>0</v>
      </c>
      <c r="T243" s="1">
        <v>0</v>
      </c>
      <c r="U243" s="1">
        <v>0</v>
      </c>
      <c r="V243" s="1"/>
      <c r="W243" s="1"/>
      <c r="X243" s="1" t="s">
        <v>245</v>
      </c>
      <c r="Y243" s="1">
        <v>0</v>
      </c>
      <c r="Z243" s="1">
        <v>0</v>
      </c>
      <c r="AA243" s="1">
        <v>0</v>
      </c>
      <c r="AB243" s="1">
        <v>0</v>
      </c>
      <c r="AC243" s="1"/>
      <c r="AD243" s="1"/>
      <c r="AE243" s="6" t="s">
        <v>245</v>
      </c>
      <c r="AF243" s="6">
        <v>0</v>
      </c>
      <c r="AG243" s="6">
        <v>0</v>
      </c>
      <c r="AH243" s="6">
        <v>0</v>
      </c>
      <c r="AI243" s="6">
        <v>0</v>
      </c>
      <c r="AJ243" s="1"/>
      <c r="AK243" s="1"/>
      <c r="AL243" s="6" t="s">
        <v>245</v>
      </c>
      <c r="AM243" s="6">
        <v>0.22</v>
      </c>
      <c r="AN243" s="6">
        <v>0</v>
      </c>
      <c r="AO243" s="6">
        <v>0</v>
      </c>
      <c r="AP243" s="6">
        <v>0</v>
      </c>
      <c r="AQ243" s="1"/>
      <c r="AR243" s="1"/>
      <c r="AS243" s="6" t="s">
        <v>245</v>
      </c>
      <c r="AT243" s="6">
        <v>0.2</v>
      </c>
      <c r="AU243" s="6">
        <v>0</v>
      </c>
      <c r="AV243" s="6">
        <v>0</v>
      </c>
      <c r="AW243" s="6">
        <v>0</v>
      </c>
      <c r="AZ243" s="6" t="s">
        <v>245</v>
      </c>
      <c r="BA243" s="6">
        <v>0.17</v>
      </c>
      <c r="BB243" s="6">
        <v>0</v>
      </c>
      <c r="BC243" s="6">
        <v>0</v>
      </c>
      <c r="BD243" s="6">
        <v>0</v>
      </c>
      <c r="BG243" s="6" t="s">
        <v>245</v>
      </c>
      <c r="BH243" s="6">
        <v>0.04</v>
      </c>
      <c r="BI243" s="6">
        <v>0.15</v>
      </c>
      <c r="BJ243" s="6">
        <v>0</v>
      </c>
      <c r="BK243" s="6">
        <v>0</v>
      </c>
      <c r="BN243" s="6" t="s">
        <v>245</v>
      </c>
      <c r="BO243" s="6">
        <v>0.03</v>
      </c>
      <c r="BP243" s="6">
        <v>0</v>
      </c>
      <c r="BQ243" s="6">
        <v>0</v>
      </c>
      <c r="BR243" s="6">
        <v>0</v>
      </c>
      <c r="BU243" s="6" t="s">
        <v>245</v>
      </c>
      <c r="BV243" s="6">
        <v>0.23</v>
      </c>
      <c r="BW243" s="6">
        <v>0.17</v>
      </c>
      <c r="BX243" s="6">
        <v>0</v>
      </c>
      <c r="BY243" s="6">
        <v>0</v>
      </c>
      <c r="CB243" s="6" t="s">
        <v>245</v>
      </c>
      <c r="CC243" s="6">
        <v>0.19</v>
      </c>
      <c r="CD243" s="6">
        <v>0</v>
      </c>
      <c r="CE243" s="6">
        <v>0</v>
      </c>
      <c r="CF243" s="6">
        <v>0</v>
      </c>
      <c r="CI243" s="6" t="s">
        <v>245</v>
      </c>
      <c r="CJ243" s="6">
        <v>0.03</v>
      </c>
      <c r="CK243" s="6">
        <v>0.11</v>
      </c>
      <c r="CL243" s="6">
        <v>0</v>
      </c>
      <c r="CM243" s="6">
        <v>0</v>
      </c>
      <c r="CP243" s="6" t="s">
        <v>245</v>
      </c>
      <c r="CQ243" s="6">
        <v>0.17</v>
      </c>
      <c r="CR243" s="6">
        <v>0</v>
      </c>
      <c r="CS243" s="6">
        <v>0</v>
      </c>
      <c r="CT243" s="6">
        <v>0</v>
      </c>
      <c r="CW243" s="6" t="s">
        <v>245</v>
      </c>
      <c r="CX243" s="6">
        <v>0.13</v>
      </c>
      <c r="CY243" s="6">
        <v>0.52</v>
      </c>
      <c r="CZ243" s="6">
        <v>0</v>
      </c>
      <c r="DA243" s="6">
        <v>0</v>
      </c>
      <c r="DD243" s="6" t="s">
        <v>245</v>
      </c>
      <c r="DE243" s="6">
        <v>0.22</v>
      </c>
      <c r="DF243" s="6">
        <v>0.14000000000000001</v>
      </c>
      <c r="DG243" s="6">
        <v>0</v>
      </c>
      <c r="DH243" s="6">
        <v>0</v>
      </c>
      <c r="DK243" s="6" t="s">
        <v>245</v>
      </c>
      <c r="DL243" s="6">
        <v>0.23</v>
      </c>
      <c r="DM243" s="6">
        <v>0.2</v>
      </c>
      <c r="DN243" s="6">
        <v>0</v>
      </c>
      <c r="DO243" s="6">
        <v>0</v>
      </c>
      <c r="DR243" s="6" t="s">
        <v>245</v>
      </c>
      <c r="DS243" s="6">
        <v>0.24</v>
      </c>
      <c r="DT243" s="6">
        <v>0.12</v>
      </c>
      <c r="DU243" s="6">
        <v>0</v>
      </c>
      <c r="DV243" s="6">
        <v>0</v>
      </c>
      <c r="DY243" s="6" t="s">
        <v>245</v>
      </c>
      <c r="DZ243" s="6">
        <v>0.03</v>
      </c>
      <c r="EA243" s="6">
        <v>0.1</v>
      </c>
      <c r="EB243" s="6">
        <v>0</v>
      </c>
      <c r="EC243" s="6">
        <v>0</v>
      </c>
      <c r="EF243" s="6" t="s">
        <v>245</v>
      </c>
      <c r="EG243" s="6">
        <v>0</v>
      </c>
      <c r="EH243" s="6">
        <v>0</v>
      </c>
      <c r="EI243" s="6">
        <v>0</v>
      </c>
      <c r="EJ243" s="6">
        <v>0</v>
      </c>
      <c r="EM243" s="6" t="s">
        <v>245</v>
      </c>
      <c r="EN243" s="6">
        <v>0</v>
      </c>
      <c r="EO243" s="6">
        <v>0</v>
      </c>
      <c r="EP243" s="6">
        <v>0</v>
      </c>
      <c r="EQ243" s="6">
        <v>0</v>
      </c>
      <c r="ET243" s="6" t="s">
        <v>245</v>
      </c>
      <c r="EU243" s="6">
        <v>0</v>
      </c>
      <c r="EV243" s="6">
        <v>0</v>
      </c>
      <c r="EW243" s="6">
        <v>0</v>
      </c>
      <c r="EX243" s="6">
        <v>0</v>
      </c>
      <c r="FA243" s="6" t="s">
        <v>245</v>
      </c>
      <c r="FB243" s="6">
        <v>0</v>
      </c>
      <c r="FC243" s="6">
        <v>0</v>
      </c>
      <c r="FD243" s="6">
        <v>0</v>
      </c>
      <c r="FE243" s="6">
        <v>0</v>
      </c>
      <c r="FH243" s="6" t="s">
        <v>245</v>
      </c>
      <c r="FI243" s="6">
        <v>0.05</v>
      </c>
      <c r="FJ243" s="6">
        <v>0</v>
      </c>
      <c r="FK243" s="6">
        <v>0.09</v>
      </c>
      <c r="FL243" s="6">
        <v>0</v>
      </c>
      <c r="FO243" s="6" t="s">
        <v>245</v>
      </c>
      <c r="FP243" s="6">
        <v>0</v>
      </c>
      <c r="FQ243" s="6">
        <v>0</v>
      </c>
      <c r="FR243" s="6">
        <v>0</v>
      </c>
      <c r="FS243" s="6">
        <v>0</v>
      </c>
      <c r="FV243" s="6" t="s">
        <v>245</v>
      </c>
      <c r="FW243" s="6">
        <v>0</v>
      </c>
      <c r="FX243" s="6">
        <v>0</v>
      </c>
      <c r="FY243" s="6">
        <v>0</v>
      </c>
      <c r="FZ243" s="6">
        <v>0</v>
      </c>
      <c r="GC243" s="6" t="s">
        <v>245</v>
      </c>
      <c r="GD243" s="6">
        <v>0</v>
      </c>
      <c r="GE243" s="6">
        <v>0</v>
      </c>
      <c r="GF243" s="6">
        <v>0</v>
      </c>
      <c r="GG243" s="6">
        <v>0</v>
      </c>
      <c r="GJ243" s="58" t="s">
        <v>245</v>
      </c>
      <c r="GK243" s="58">
        <v>0</v>
      </c>
      <c r="GL243" s="58">
        <v>0</v>
      </c>
      <c r="GM243" s="58">
        <v>0</v>
      </c>
      <c r="GN243" s="58">
        <v>0</v>
      </c>
      <c r="GQ243" s="58" t="s">
        <v>245</v>
      </c>
      <c r="GR243" s="58">
        <v>0</v>
      </c>
      <c r="GS243" s="58">
        <v>0</v>
      </c>
      <c r="GT243" s="58">
        <v>0</v>
      </c>
      <c r="GU243" s="58">
        <v>0</v>
      </c>
      <c r="GX243" s="62" t="s">
        <v>245</v>
      </c>
      <c r="GY243" s="62">
        <v>0</v>
      </c>
      <c r="GZ243" s="62">
        <v>0</v>
      </c>
      <c r="HA243" s="62">
        <v>0</v>
      </c>
      <c r="HB243" s="62">
        <v>0</v>
      </c>
      <c r="HE243" s="66" t="s">
        <v>245</v>
      </c>
      <c r="HF243" s="66">
        <v>0.11</v>
      </c>
      <c r="HG243" s="66">
        <v>0</v>
      </c>
      <c r="HH243" s="66">
        <v>0</v>
      </c>
      <c r="HI243" s="66">
        <v>0</v>
      </c>
      <c r="HL243" s="66" t="s">
        <v>245</v>
      </c>
      <c r="HM243" s="66">
        <v>0</v>
      </c>
      <c r="HN243" s="66">
        <v>0</v>
      </c>
      <c r="HO243" s="66">
        <v>0</v>
      </c>
      <c r="HP243" s="66">
        <v>0</v>
      </c>
      <c r="HS243" s="66" t="s">
        <v>245</v>
      </c>
      <c r="HT243" s="66">
        <v>0</v>
      </c>
      <c r="HU243" s="66">
        <v>0</v>
      </c>
      <c r="HV243" s="66">
        <v>0</v>
      </c>
      <c r="HW243" s="66">
        <v>0</v>
      </c>
      <c r="HZ243" s="66" t="s">
        <v>245</v>
      </c>
      <c r="IA243" s="75">
        <v>0</v>
      </c>
      <c r="IB243" s="75">
        <v>0</v>
      </c>
      <c r="IC243" s="75">
        <v>0</v>
      </c>
      <c r="ID243" s="75">
        <v>0</v>
      </c>
      <c r="IG243" s="66" t="s">
        <v>245</v>
      </c>
      <c r="IH243" s="66">
        <v>0</v>
      </c>
      <c r="II243" s="66">
        <v>0</v>
      </c>
      <c r="IJ243" s="66">
        <v>0</v>
      </c>
      <c r="IK243" s="66">
        <v>0</v>
      </c>
      <c r="IN243" s="66" t="s">
        <v>245</v>
      </c>
      <c r="IO243" s="66">
        <v>0</v>
      </c>
      <c r="IP243" s="66">
        <v>0</v>
      </c>
      <c r="IQ243" s="66">
        <v>0</v>
      </c>
      <c r="IR243" s="66">
        <v>0</v>
      </c>
      <c r="IU243" s="66" t="s">
        <v>245</v>
      </c>
      <c r="IV243" s="66">
        <v>0</v>
      </c>
      <c r="IW243" s="66">
        <v>0</v>
      </c>
      <c r="IX243" s="66">
        <v>0</v>
      </c>
      <c r="IY243" s="66">
        <v>0</v>
      </c>
      <c r="JB243" s="66" t="s">
        <v>245</v>
      </c>
      <c r="JC243" s="76">
        <v>0</v>
      </c>
      <c r="JD243" s="76">
        <v>0</v>
      </c>
      <c r="JE243" s="76">
        <v>0</v>
      </c>
      <c r="JF243" s="76">
        <v>0</v>
      </c>
      <c r="JI243" s="66" t="s">
        <v>245</v>
      </c>
      <c r="JJ243" s="66">
        <v>0</v>
      </c>
      <c r="JK243" s="66">
        <v>0</v>
      </c>
      <c r="JL243" s="66">
        <v>0</v>
      </c>
      <c r="JM243" s="66">
        <v>0</v>
      </c>
      <c r="JP243" s="72" t="s">
        <v>245</v>
      </c>
      <c r="JQ243" s="72">
        <v>0</v>
      </c>
      <c r="JR243" s="72">
        <v>0</v>
      </c>
      <c r="JS243" s="72">
        <v>0</v>
      </c>
      <c r="JT243" s="72">
        <v>0</v>
      </c>
      <c r="JW243" s="76" t="s">
        <v>245</v>
      </c>
      <c r="JX243" s="76">
        <v>0.03</v>
      </c>
      <c r="JY243" s="76">
        <v>0.12</v>
      </c>
      <c r="JZ243" s="76">
        <v>0</v>
      </c>
      <c r="KA243" s="76">
        <v>0</v>
      </c>
      <c r="KD243" s="76" t="s">
        <v>245</v>
      </c>
      <c r="KE243" s="76">
        <v>0</v>
      </c>
      <c r="KF243" s="76">
        <v>0</v>
      </c>
      <c r="KG243" s="76">
        <v>0</v>
      </c>
      <c r="KH243" s="76">
        <v>0</v>
      </c>
      <c r="KK243" s="6" t="s">
        <v>245</v>
      </c>
      <c r="KL243" s="6">
        <v>0.04</v>
      </c>
      <c r="KM243" s="6">
        <v>0.15</v>
      </c>
      <c r="KN243" s="6">
        <v>0</v>
      </c>
      <c r="KO243" s="6">
        <v>0</v>
      </c>
      <c r="KR243" s="76" t="s">
        <v>245</v>
      </c>
      <c r="KS243" s="76">
        <v>0</v>
      </c>
      <c r="KT243" s="76">
        <v>0</v>
      </c>
      <c r="KU243" s="76">
        <v>0</v>
      </c>
      <c r="KV243" s="76">
        <v>0</v>
      </c>
      <c r="KY243" s="76" t="s">
        <v>245</v>
      </c>
      <c r="KZ243" s="76">
        <v>0</v>
      </c>
      <c r="LA243" s="76">
        <v>0</v>
      </c>
      <c r="LB243" s="76">
        <v>0</v>
      </c>
      <c r="LC243" s="76">
        <v>0</v>
      </c>
      <c r="LF243" s="76" t="s">
        <v>245</v>
      </c>
      <c r="LG243" s="76">
        <v>0.05</v>
      </c>
      <c r="LH243" s="76">
        <v>0</v>
      </c>
      <c r="LI243" s="76">
        <v>0.09</v>
      </c>
      <c r="LJ243" s="76">
        <v>0</v>
      </c>
      <c r="LM243" s="76" t="s">
        <v>245</v>
      </c>
      <c r="LN243" s="76">
        <v>0.16</v>
      </c>
      <c r="LO243" s="76">
        <v>0.35</v>
      </c>
      <c r="LP243" s="76">
        <v>0</v>
      </c>
      <c r="LQ243" s="76">
        <v>0.69</v>
      </c>
      <c r="LR243" s="76"/>
      <c r="LS243" s="76"/>
      <c r="LT243" s="76" t="s">
        <v>245</v>
      </c>
      <c r="LU243" s="76">
        <v>0</v>
      </c>
      <c r="LV243" s="76">
        <v>0</v>
      </c>
      <c r="LW243" s="76">
        <v>0</v>
      </c>
      <c r="LX243" s="76">
        <v>0</v>
      </c>
      <c r="LY243" s="76"/>
      <c r="LZ243" s="76"/>
      <c r="MA243" s="76" t="s">
        <v>245</v>
      </c>
      <c r="MB243" s="76">
        <v>0</v>
      </c>
      <c r="MC243" s="76">
        <v>0</v>
      </c>
      <c r="MD243" s="76">
        <v>0</v>
      </c>
      <c r="ME243" s="76">
        <v>0</v>
      </c>
      <c r="MH243" s="76" t="s">
        <v>245</v>
      </c>
      <c r="MI243" s="76">
        <v>0</v>
      </c>
      <c r="MJ243" s="76">
        <v>0</v>
      </c>
      <c r="MK243" s="76">
        <v>0</v>
      </c>
      <c r="ML243" s="76">
        <v>0</v>
      </c>
      <c r="MM243" s="76"/>
      <c r="MN243" s="76"/>
      <c r="MO243" s="76" t="s">
        <v>245</v>
      </c>
      <c r="MP243" s="76">
        <v>0</v>
      </c>
      <c r="MQ243" s="76">
        <v>0</v>
      </c>
      <c r="MR243" s="76">
        <v>0</v>
      </c>
      <c r="MS243" s="76">
        <v>0</v>
      </c>
    </row>
    <row r="244" spans="1:357" x14ac:dyDescent="0.25">
      <c r="A244" s="1">
        <v>11.950000000000042</v>
      </c>
      <c r="B244" s="1">
        <v>12.000000000000043</v>
      </c>
      <c r="C244" s="1" t="s">
        <v>246</v>
      </c>
      <c r="D244" s="1">
        <v>0</v>
      </c>
      <c r="E244" s="1">
        <v>0</v>
      </c>
      <c r="F244" s="1">
        <v>0</v>
      </c>
      <c r="G244" s="1">
        <v>0</v>
      </c>
      <c r="H244" s="1"/>
      <c r="I244" s="1"/>
      <c r="J244" s="1" t="s">
        <v>246</v>
      </c>
      <c r="K244" s="1">
        <v>0.04</v>
      </c>
      <c r="L244" s="1">
        <v>0</v>
      </c>
      <c r="M244" s="1">
        <v>0.09</v>
      </c>
      <c r="N244" s="1">
        <v>0</v>
      </c>
      <c r="O244" s="1"/>
      <c r="P244" s="1"/>
      <c r="Q244" s="1" t="s">
        <v>246</v>
      </c>
      <c r="R244" s="1">
        <v>0</v>
      </c>
      <c r="S244" s="1">
        <v>0</v>
      </c>
      <c r="T244" s="1">
        <v>0</v>
      </c>
      <c r="U244" s="1">
        <v>0</v>
      </c>
      <c r="V244" s="1"/>
      <c r="W244" s="1"/>
      <c r="X244" s="1" t="s">
        <v>246</v>
      </c>
      <c r="Y244" s="1">
        <v>0</v>
      </c>
      <c r="Z244" s="1">
        <v>0</v>
      </c>
      <c r="AA244" s="1">
        <v>0</v>
      </c>
      <c r="AB244" s="1">
        <v>0</v>
      </c>
      <c r="AC244" s="1"/>
      <c r="AD244" s="1"/>
      <c r="AE244" s="6" t="s">
        <v>246</v>
      </c>
      <c r="AF244" s="6">
        <v>0</v>
      </c>
      <c r="AG244" s="6">
        <v>0</v>
      </c>
      <c r="AH244" s="6">
        <v>0</v>
      </c>
      <c r="AI244" s="6">
        <v>0</v>
      </c>
      <c r="AJ244" s="1"/>
      <c r="AK244" s="1"/>
      <c r="AL244" s="6" t="s">
        <v>246</v>
      </c>
      <c r="AM244" s="6">
        <v>0.03</v>
      </c>
      <c r="AN244" s="6">
        <v>0</v>
      </c>
      <c r="AO244" s="6">
        <v>0</v>
      </c>
      <c r="AP244" s="6">
        <v>0.17</v>
      </c>
      <c r="AQ244" s="1"/>
      <c r="AR244" s="1"/>
      <c r="AS244" s="6" t="s">
        <v>246</v>
      </c>
      <c r="AT244" s="6">
        <v>0.19</v>
      </c>
      <c r="AU244" s="6">
        <v>0.3</v>
      </c>
      <c r="AV244" s="6">
        <v>0</v>
      </c>
      <c r="AW244" s="6">
        <v>0.65</v>
      </c>
      <c r="AZ244" s="6" t="s">
        <v>246</v>
      </c>
      <c r="BA244" s="6">
        <v>0.06</v>
      </c>
      <c r="BB244" s="6">
        <v>0</v>
      </c>
      <c r="BC244" s="6">
        <v>0</v>
      </c>
      <c r="BD244" s="6">
        <v>0.42</v>
      </c>
      <c r="BG244" s="6" t="s">
        <v>246</v>
      </c>
      <c r="BH244" s="6">
        <v>0.1</v>
      </c>
      <c r="BI244" s="6">
        <v>0</v>
      </c>
      <c r="BJ244" s="6">
        <v>0</v>
      </c>
      <c r="BK244" s="6">
        <v>0.61</v>
      </c>
      <c r="BN244" s="6" t="s">
        <v>246</v>
      </c>
      <c r="BO244" s="6">
        <v>0.02</v>
      </c>
      <c r="BP244" s="6">
        <v>0</v>
      </c>
      <c r="BQ244" s="6">
        <v>0</v>
      </c>
      <c r="BR244" s="6">
        <v>0.15</v>
      </c>
      <c r="BU244" s="6" t="s">
        <v>246</v>
      </c>
      <c r="BV244" s="6">
        <v>0</v>
      </c>
      <c r="BW244" s="6">
        <v>0</v>
      </c>
      <c r="BX244" s="6">
        <v>0</v>
      </c>
      <c r="BY244" s="6">
        <v>0</v>
      </c>
      <c r="CB244" s="6" t="s">
        <v>246</v>
      </c>
      <c r="CC244" s="6">
        <v>0</v>
      </c>
      <c r="CD244" s="6">
        <v>0</v>
      </c>
      <c r="CE244" s="6">
        <v>0</v>
      </c>
      <c r="CF244" s="6">
        <v>0</v>
      </c>
      <c r="CI244" s="6" t="s">
        <v>246</v>
      </c>
      <c r="CJ244" s="6">
        <v>0</v>
      </c>
      <c r="CK244" s="6">
        <v>0</v>
      </c>
      <c r="CL244" s="6">
        <v>0</v>
      </c>
      <c r="CM244" s="6">
        <v>0</v>
      </c>
      <c r="CP244" s="6" t="s">
        <v>246</v>
      </c>
      <c r="CQ244" s="6">
        <v>0</v>
      </c>
      <c r="CR244" s="6">
        <v>0</v>
      </c>
      <c r="CS244" s="6">
        <v>0</v>
      </c>
      <c r="CT244" s="6">
        <v>0</v>
      </c>
      <c r="CW244" s="6" t="s">
        <v>246</v>
      </c>
      <c r="CX244" s="6">
        <v>7.0000000000000007E-2</v>
      </c>
      <c r="CY244" s="6">
        <v>0.27</v>
      </c>
      <c r="CZ244" s="6">
        <v>0</v>
      </c>
      <c r="DA244" s="6">
        <v>0</v>
      </c>
      <c r="DD244" s="6" t="s">
        <v>246</v>
      </c>
      <c r="DE244" s="6">
        <v>0.08</v>
      </c>
      <c r="DF244" s="6">
        <v>0.28999999999999998</v>
      </c>
      <c r="DG244" s="6">
        <v>0</v>
      </c>
      <c r="DH244" s="6">
        <v>0</v>
      </c>
      <c r="DK244" s="6" t="s">
        <v>246</v>
      </c>
      <c r="DL244" s="6">
        <v>0.26</v>
      </c>
      <c r="DM244" s="6">
        <v>0.15</v>
      </c>
      <c r="DN244" s="6">
        <v>0.28000000000000003</v>
      </c>
      <c r="DO244" s="6">
        <v>0.53</v>
      </c>
      <c r="DR244" s="6" t="s">
        <v>246</v>
      </c>
      <c r="DS244" s="6">
        <v>0.14000000000000001</v>
      </c>
      <c r="DT244" s="6">
        <v>0</v>
      </c>
      <c r="DU244" s="6">
        <v>0</v>
      </c>
      <c r="DV244" s="6">
        <v>0.69</v>
      </c>
      <c r="DY244" s="6" t="s">
        <v>246</v>
      </c>
      <c r="DZ244" s="6">
        <v>0.19</v>
      </c>
      <c r="EA244" s="6">
        <v>0</v>
      </c>
      <c r="EB244" s="6">
        <v>0</v>
      </c>
      <c r="EC244" s="6">
        <v>1.39</v>
      </c>
      <c r="EF244" s="6" t="s">
        <v>246</v>
      </c>
      <c r="EG244" s="6">
        <v>0.43</v>
      </c>
      <c r="EH244" s="6">
        <v>0.39</v>
      </c>
      <c r="EI244" s="6">
        <v>0</v>
      </c>
      <c r="EJ244" s="6">
        <v>2.54</v>
      </c>
      <c r="EM244" s="6" t="s">
        <v>246</v>
      </c>
      <c r="EN244" s="6">
        <v>0</v>
      </c>
      <c r="EO244" s="6">
        <v>0</v>
      </c>
      <c r="EP244" s="6">
        <v>0</v>
      </c>
      <c r="EQ244" s="6">
        <v>0</v>
      </c>
      <c r="ET244" s="6" t="s">
        <v>246</v>
      </c>
      <c r="EU244" s="6">
        <v>0</v>
      </c>
      <c r="EV244" s="6">
        <v>0</v>
      </c>
      <c r="EW244" s="6">
        <v>0</v>
      </c>
      <c r="EX244" s="6">
        <v>0</v>
      </c>
      <c r="FA244" s="6" t="s">
        <v>246</v>
      </c>
      <c r="FB244" s="6">
        <v>0.11</v>
      </c>
      <c r="FC244" s="6">
        <v>0</v>
      </c>
      <c r="FD244" s="6">
        <v>0</v>
      </c>
      <c r="FE244" s="6">
        <v>0.86</v>
      </c>
      <c r="FH244" s="6" t="s">
        <v>246</v>
      </c>
      <c r="FI244" s="6">
        <v>0.04</v>
      </c>
      <c r="FJ244" s="6">
        <v>0.15</v>
      </c>
      <c r="FK244" s="6">
        <v>0</v>
      </c>
      <c r="FL244" s="6">
        <v>0</v>
      </c>
      <c r="FO244" s="6" t="s">
        <v>246</v>
      </c>
      <c r="FP244" s="6">
        <v>0.04</v>
      </c>
      <c r="FQ244" s="6">
        <v>0</v>
      </c>
      <c r="FR244" s="6">
        <v>7.0000000000000007E-2</v>
      </c>
      <c r="FS244" s="6">
        <v>0</v>
      </c>
      <c r="FV244" s="6" t="s">
        <v>246</v>
      </c>
      <c r="FW244" s="6">
        <v>0</v>
      </c>
      <c r="FX244" s="6">
        <v>0</v>
      </c>
      <c r="FY244" s="6">
        <v>0</v>
      </c>
      <c r="FZ244" s="6">
        <v>0</v>
      </c>
      <c r="GC244" s="6" t="s">
        <v>246</v>
      </c>
      <c r="GD244" s="6">
        <v>0</v>
      </c>
      <c r="GE244" s="6">
        <v>0</v>
      </c>
      <c r="GF244" s="6">
        <v>0</v>
      </c>
      <c r="GG244" s="6">
        <v>0</v>
      </c>
      <c r="GJ244" s="58" t="s">
        <v>246</v>
      </c>
      <c r="GK244" s="58">
        <v>0.09</v>
      </c>
      <c r="GL244" s="58">
        <v>0</v>
      </c>
      <c r="GM244" s="58">
        <v>0.16</v>
      </c>
      <c r="GN244" s="58">
        <v>0</v>
      </c>
      <c r="GQ244" s="58" t="s">
        <v>246</v>
      </c>
      <c r="GR244" s="58">
        <v>0</v>
      </c>
      <c r="GS244" s="58">
        <v>0</v>
      </c>
      <c r="GT244" s="58">
        <v>0</v>
      </c>
      <c r="GU244" s="58">
        <v>0</v>
      </c>
      <c r="GX244" s="62" t="s">
        <v>246</v>
      </c>
      <c r="GY244" s="62">
        <v>0</v>
      </c>
      <c r="GZ244" s="62">
        <v>0</v>
      </c>
      <c r="HA244" s="62">
        <v>0</v>
      </c>
      <c r="HB244" s="62">
        <v>0</v>
      </c>
      <c r="HE244" s="66" t="s">
        <v>246</v>
      </c>
      <c r="HF244" s="66">
        <v>0.43</v>
      </c>
      <c r="HG244" s="66">
        <v>0</v>
      </c>
      <c r="HH244" s="66">
        <v>0</v>
      </c>
      <c r="HI244" s="66">
        <v>2.41</v>
      </c>
      <c r="HL244" s="66" t="s">
        <v>246</v>
      </c>
      <c r="HM244" s="66">
        <v>0</v>
      </c>
      <c r="HN244" s="66">
        <v>0</v>
      </c>
      <c r="HO244" s="66">
        <v>0</v>
      </c>
      <c r="HP244" s="66">
        <v>0</v>
      </c>
      <c r="HS244" s="66" t="s">
        <v>246</v>
      </c>
      <c r="HT244" s="66">
        <v>0.03</v>
      </c>
      <c r="HU244" s="66">
        <v>0</v>
      </c>
      <c r="HV244" s="66">
        <v>0.06</v>
      </c>
      <c r="HW244" s="66">
        <v>0</v>
      </c>
      <c r="HZ244" s="66" t="s">
        <v>246</v>
      </c>
      <c r="IA244" s="75">
        <v>0.04</v>
      </c>
      <c r="IB244" s="75">
        <v>0.19</v>
      </c>
      <c r="IC244" s="75">
        <v>0</v>
      </c>
      <c r="ID244" s="75">
        <v>0</v>
      </c>
      <c r="IG244" s="66" t="s">
        <v>246</v>
      </c>
      <c r="IH244" s="66">
        <v>0</v>
      </c>
      <c r="II244" s="66">
        <v>0</v>
      </c>
      <c r="IJ244" s="66">
        <v>0</v>
      </c>
      <c r="IK244" s="66">
        <v>0</v>
      </c>
      <c r="IN244" s="66" t="s">
        <v>246</v>
      </c>
      <c r="IO244" s="66">
        <v>7.0000000000000007E-2</v>
      </c>
      <c r="IP244" s="66">
        <v>0.28000000000000003</v>
      </c>
      <c r="IQ244" s="66">
        <v>0</v>
      </c>
      <c r="IR244" s="66">
        <v>0</v>
      </c>
      <c r="IU244" s="66" t="s">
        <v>246</v>
      </c>
      <c r="IV244" s="66">
        <v>0</v>
      </c>
      <c r="IW244" s="66">
        <v>0</v>
      </c>
      <c r="IX244" s="66">
        <v>0</v>
      </c>
      <c r="IY244" s="66">
        <v>0</v>
      </c>
      <c r="JB244" s="66" t="s">
        <v>246</v>
      </c>
      <c r="JC244" s="76">
        <v>0</v>
      </c>
      <c r="JD244" s="76">
        <v>0</v>
      </c>
      <c r="JE244" s="76">
        <v>0</v>
      </c>
      <c r="JF244" s="76">
        <v>0</v>
      </c>
      <c r="JI244" s="66" t="s">
        <v>246</v>
      </c>
      <c r="JJ244" s="66">
        <v>0</v>
      </c>
      <c r="JK244" s="66">
        <v>0</v>
      </c>
      <c r="JL244" s="66">
        <v>0</v>
      </c>
      <c r="JM244" s="66">
        <v>0</v>
      </c>
      <c r="JP244" s="72" t="s">
        <v>246</v>
      </c>
      <c r="JQ244" s="72">
        <v>0</v>
      </c>
      <c r="JR244" s="72">
        <v>0</v>
      </c>
      <c r="JS244" s="72">
        <v>0</v>
      </c>
      <c r="JT244" s="72">
        <v>0</v>
      </c>
      <c r="JW244" s="76" t="s">
        <v>246</v>
      </c>
      <c r="JX244" s="76">
        <v>0</v>
      </c>
      <c r="JY244" s="76">
        <v>0</v>
      </c>
      <c r="JZ244" s="76">
        <v>0</v>
      </c>
      <c r="KA244" s="76">
        <v>0</v>
      </c>
      <c r="KD244" s="76" t="s">
        <v>246</v>
      </c>
      <c r="KE244" s="76">
        <v>0.17</v>
      </c>
      <c r="KF244" s="76">
        <v>0</v>
      </c>
      <c r="KG244" s="76">
        <v>0</v>
      </c>
      <c r="KH244" s="76">
        <v>1.54</v>
      </c>
      <c r="KK244" s="6" t="s">
        <v>246</v>
      </c>
      <c r="KL244" s="6">
        <v>0</v>
      </c>
      <c r="KM244" s="6">
        <v>0</v>
      </c>
      <c r="KN244" s="6">
        <v>0</v>
      </c>
      <c r="KO244" s="6">
        <v>0</v>
      </c>
      <c r="KR244" s="76" t="s">
        <v>246</v>
      </c>
      <c r="KS244" s="76">
        <v>0</v>
      </c>
      <c r="KT244" s="76">
        <v>0</v>
      </c>
      <c r="KU244" s="76">
        <v>0</v>
      </c>
      <c r="KV244" s="76">
        <v>0</v>
      </c>
      <c r="KY244" s="76" t="s">
        <v>246</v>
      </c>
      <c r="KZ244" s="76">
        <v>0.18</v>
      </c>
      <c r="LA244" s="76">
        <v>0.62</v>
      </c>
      <c r="LB244" s="76">
        <v>0</v>
      </c>
      <c r="LC244" s="76">
        <v>0</v>
      </c>
      <c r="LF244" s="76" t="s">
        <v>246</v>
      </c>
      <c r="LG244" s="76">
        <v>0.06</v>
      </c>
      <c r="LH244" s="76">
        <v>0.1</v>
      </c>
      <c r="LI244" s="76">
        <v>0.06</v>
      </c>
      <c r="LJ244" s="76">
        <v>0</v>
      </c>
      <c r="LM244" s="76" t="s">
        <v>246</v>
      </c>
      <c r="LN244" s="76">
        <v>0.03</v>
      </c>
      <c r="LO244" s="76">
        <v>0.11</v>
      </c>
      <c r="LP244" s="76">
        <v>0</v>
      </c>
      <c r="LQ244" s="76">
        <v>0</v>
      </c>
      <c r="LR244" s="76"/>
      <c r="LS244" s="76"/>
      <c r="LT244" s="76" t="s">
        <v>246</v>
      </c>
      <c r="LU244" s="76">
        <v>0.2</v>
      </c>
      <c r="LV244" s="76">
        <v>0.11</v>
      </c>
      <c r="LW244" s="76">
        <v>0.34</v>
      </c>
      <c r="LX244" s="76">
        <v>0</v>
      </c>
      <c r="LY244" s="76"/>
      <c r="LZ244" s="76"/>
      <c r="MA244" s="76" t="s">
        <v>246</v>
      </c>
      <c r="MB244" s="76">
        <v>0.15</v>
      </c>
      <c r="MC244" s="76">
        <v>0</v>
      </c>
      <c r="MD244" s="76">
        <v>0.3</v>
      </c>
      <c r="ME244" s="76">
        <v>0</v>
      </c>
      <c r="MH244" s="76" t="s">
        <v>246</v>
      </c>
      <c r="MI244" s="76">
        <v>0.03</v>
      </c>
      <c r="MJ244" s="76">
        <v>0.1</v>
      </c>
      <c r="MK244" s="76">
        <v>0</v>
      </c>
      <c r="ML244" s="76">
        <v>0</v>
      </c>
      <c r="MM244" s="76"/>
      <c r="MN244" s="76"/>
      <c r="MO244" s="76" t="s">
        <v>246</v>
      </c>
      <c r="MP244" s="76">
        <v>0</v>
      </c>
      <c r="MQ244" s="76">
        <v>0</v>
      </c>
      <c r="MR244" s="76">
        <v>0</v>
      </c>
      <c r="MS244" s="76">
        <v>0</v>
      </c>
    </row>
    <row r="245" spans="1:357" x14ac:dyDescent="0.25">
      <c r="A245" s="1">
        <v>12.000000000000043</v>
      </c>
      <c r="B245" s="1">
        <v>12.050000000000043</v>
      </c>
      <c r="C245" s="1" t="s">
        <v>247</v>
      </c>
      <c r="D245" s="1">
        <v>7.0000000000000007E-2</v>
      </c>
      <c r="E245" s="1">
        <v>0.27</v>
      </c>
      <c r="F245" s="1">
        <v>0</v>
      </c>
      <c r="G245" s="1">
        <v>0</v>
      </c>
      <c r="H245" s="1"/>
      <c r="I245" s="1"/>
      <c r="J245" s="1" t="s">
        <v>247</v>
      </c>
      <c r="K245" s="1">
        <v>0</v>
      </c>
      <c r="L245" s="1">
        <v>0</v>
      </c>
      <c r="M245" s="1">
        <v>0</v>
      </c>
      <c r="N245" s="1">
        <v>0</v>
      </c>
      <c r="O245" s="1"/>
      <c r="P245" s="1"/>
      <c r="Q245" s="1" t="s">
        <v>247</v>
      </c>
      <c r="R245" s="1">
        <v>0</v>
      </c>
      <c r="S245" s="1">
        <v>0</v>
      </c>
      <c r="T245" s="1">
        <v>0</v>
      </c>
      <c r="U245" s="1">
        <v>0</v>
      </c>
      <c r="V245" s="1"/>
      <c r="W245" s="1"/>
      <c r="X245" s="1" t="s">
        <v>247</v>
      </c>
      <c r="Y245" s="1">
        <v>0.04</v>
      </c>
      <c r="Z245" s="1">
        <v>0.16</v>
      </c>
      <c r="AA245" s="1">
        <v>0</v>
      </c>
      <c r="AB245" s="1">
        <v>0</v>
      </c>
      <c r="AC245" s="1"/>
      <c r="AD245" s="1"/>
      <c r="AE245" s="6" t="s">
        <v>247</v>
      </c>
      <c r="AF245" s="6">
        <v>0</v>
      </c>
      <c r="AG245" s="6">
        <v>0</v>
      </c>
      <c r="AH245" s="6">
        <v>0</v>
      </c>
      <c r="AI245" s="6">
        <v>0</v>
      </c>
      <c r="AJ245" s="1"/>
      <c r="AK245" s="1"/>
      <c r="AL245" s="6" t="s">
        <v>247</v>
      </c>
      <c r="AM245" s="6">
        <v>0.08</v>
      </c>
      <c r="AN245" s="6">
        <v>0</v>
      </c>
      <c r="AO245" s="6">
        <v>0.16</v>
      </c>
      <c r="AP245" s="6">
        <v>0</v>
      </c>
      <c r="AQ245" s="1"/>
      <c r="AR245" s="1"/>
      <c r="AS245" s="6" t="s">
        <v>247</v>
      </c>
      <c r="AT245" s="6">
        <v>0.03</v>
      </c>
      <c r="AU245" s="6">
        <v>0</v>
      </c>
      <c r="AV245" s="6">
        <v>0.06</v>
      </c>
      <c r="AW245" s="6">
        <v>0</v>
      </c>
      <c r="AZ245" s="6" t="s">
        <v>247</v>
      </c>
      <c r="BA245" s="6">
        <v>0</v>
      </c>
      <c r="BB245" s="6">
        <v>0</v>
      </c>
      <c r="BC245" s="6">
        <v>0</v>
      </c>
      <c r="BD245" s="6">
        <v>0</v>
      </c>
      <c r="BG245" s="6" t="s">
        <v>247</v>
      </c>
      <c r="BH245" s="6">
        <v>0.2</v>
      </c>
      <c r="BI245" s="6">
        <v>0</v>
      </c>
      <c r="BJ245" s="6">
        <v>0.36</v>
      </c>
      <c r="BK245" s="6">
        <v>0</v>
      </c>
      <c r="BN245" s="6" t="s">
        <v>247</v>
      </c>
      <c r="BO245" s="6">
        <v>0</v>
      </c>
      <c r="BP245" s="6">
        <v>0</v>
      </c>
      <c r="BQ245" s="6">
        <v>0</v>
      </c>
      <c r="BR245" s="6">
        <v>0</v>
      </c>
      <c r="BU245" s="6" t="s">
        <v>247</v>
      </c>
      <c r="BV245" s="6">
        <v>0</v>
      </c>
      <c r="BW245" s="6">
        <v>0</v>
      </c>
      <c r="BX245" s="6">
        <v>0</v>
      </c>
      <c r="BY245" s="6">
        <v>0</v>
      </c>
      <c r="CB245" s="6" t="s">
        <v>247</v>
      </c>
      <c r="CC245" s="6">
        <v>0</v>
      </c>
      <c r="CD245" s="6">
        <v>0</v>
      </c>
      <c r="CE245" s="6">
        <v>0</v>
      </c>
      <c r="CF245" s="6">
        <v>0</v>
      </c>
      <c r="CI245" s="6" t="s">
        <v>247</v>
      </c>
      <c r="CJ245" s="6">
        <v>0</v>
      </c>
      <c r="CK245" s="6">
        <v>0</v>
      </c>
      <c r="CL245" s="6">
        <v>0</v>
      </c>
      <c r="CM245" s="6">
        <v>0</v>
      </c>
      <c r="CP245" s="6" t="s">
        <v>247</v>
      </c>
      <c r="CQ245" s="6">
        <v>0</v>
      </c>
      <c r="CR245" s="6">
        <v>0</v>
      </c>
      <c r="CS245" s="6">
        <v>0</v>
      </c>
      <c r="CT245" s="6">
        <v>0</v>
      </c>
      <c r="CW245" s="6" t="s">
        <v>247</v>
      </c>
      <c r="CX245" s="6">
        <v>0</v>
      </c>
      <c r="CY245" s="6">
        <v>0</v>
      </c>
      <c r="CZ245" s="6">
        <v>0</v>
      </c>
      <c r="DA245" s="6">
        <v>0</v>
      </c>
      <c r="DD245" s="6" t="s">
        <v>247</v>
      </c>
      <c r="DE245" s="6">
        <v>0</v>
      </c>
      <c r="DF245" s="6">
        <v>0</v>
      </c>
      <c r="DG245" s="6">
        <v>0</v>
      </c>
      <c r="DH245" s="6">
        <v>0</v>
      </c>
      <c r="DK245" s="6" t="s">
        <v>247</v>
      </c>
      <c r="DL245" s="6">
        <v>0</v>
      </c>
      <c r="DM245" s="6">
        <v>0</v>
      </c>
      <c r="DN245" s="6">
        <v>0</v>
      </c>
      <c r="DO245" s="6">
        <v>0</v>
      </c>
      <c r="DR245" s="6" t="s">
        <v>247</v>
      </c>
      <c r="DS245" s="6">
        <v>0</v>
      </c>
      <c r="DT245" s="6">
        <v>0</v>
      </c>
      <c r="DU245" s="6">
        <v>0</v>
      </c>
      <c r="DV245" s="6">
        <v>0</v>
      </c>
      <c r="DY245" s="6" t="s">
        <v>247</v>
      </c>
      <c r="DZ245" s="6">
        <v>0.16</v>
      </c>
      <c r="EA245" s="6">
        <v>0</v>
      </c>
      <c r="EB245" s="6">
        <v>0.18</v>
      </c>
      <c r="EC245" s="6">
        <v>0</v>
      </c>
      <c r="EF245" s="6" t="s">
        <v>247</v>
      </c>
      <c r="EG245" s="6">
        <v>0</v>
      </c>
      <c r="EH245" s="6">
        <v>0</v>
      </c>
      <c r="EI245" s="6">
        <v>0</v>
      </c>
      <c r="EJ245" s="6">
        <v>0</v>
      </c>
      <c r="EM245" s="6" t="s">
        <v>247</v>
      </c>
      <c r="EN245" s="6">
        <v>0</v>
      </c>
      <c r="EO245" s="6">
        <v>0</v>
      </c>
      <c r="EP245" s="6">
        <v>0</v>
      </c>
      <c r="EQ245" s="6">
        <v>0</v>
      </c>
      <c r="ET245" s="6" t="s">
        <v>247</v>
      </c>
      <c r="EU245" s="6">
        <v>0</v>
      </c>
      <c r="EV245" s="6">
        <v>0</v>
      </c>
      <c r="EW245" s="6">
        <v>0</v>
      </c>
      <c r="EX245" s="6">
        <v>0</v>
      </c>
      <c r="FA245" s="6" t="s">
        <v>247</v>
      </c>
      <c r="FB245" s="6">
        <v>0</v>
      </c>
      <c r="FC245" s="6">
        <v>0</v>
      </c>
      <c r="FD245" s="6">
        <v>0</v>
      </c>
      <c r="FE245" s="6">
        <v>0</v>
      </c>
      <c r="FH245" s="6" t="s">
        <v>247</v>
      </c>
      <c r="FI245" s="6">
        <v>0</v>
      </c>
      <c r="FJ245" s="6">
        <v>0</v>
      </c>
      <c r="FK245" s="6">
        <v>0</v>
      </c>
      <c r="FL245" s="6">
        <v>0</v>
      </c>
      <c r="FO245" s="6" t="s">
        <v>247</v>
      </c>
      <c r="FP245" s="6">
        <v>0</v>
      </c>
      <c r="FQ245" s="6">
        <v>0</v>
      </c>
      <c r="FR245" s="6">
        <v>0</v>
      </c>
      <c r="FS245" s="6">
        <v>0</v>
      </c>
      <c r="FV245" s="6" t="s">
        <v>247</v>
      </c>
      <c r="FW245" s="6">
        <v>0</v>
      </c>
      <c r="FX245" s="6">
        <v>0</v>
      </c>
      <c r="FY245" s="6">
        <v>0</v>
      </c>
      <c r="FZ245" s="6">
        <v>0</v>
      </c>
      <c r="GC245" s="6" t="s">
        <v>247</v>
      </c>
      <c r="GD245" s="6">
        <v>0</v>
      </c>
      <c r="GE245" s="6">
        <v>0</v>
      </c>
      <c r="GF245" s="6">
        <v>0</v>
      </c>
      <c r="GG245" s="6">
        <v>0</v>
      </c>
      <c r="GJ245" s="58" t="s">
        <v>247</v>
      </c>
      <c r="GK245" s="58">
        <v>0</v>
      </c>
      <c r="GL245" s="58">
        <v>0</v>
      </c>
      <c r="GM245" s="58">
        <v>0</v>
      </c>
      <c r="GN245" s="58">
        <v>0</v>
      </c>
      <c r="GQ245" s="58" t="s">
        <v>247</v>
      </c>
      <c r="GR245" s="58">
        <v>0</v>
      </c>
      <c r="GS245" s="58">
        <v>0</v>
      </c>
      <c r="GT245" s="58">
        <v>0</v>
      </c>
      <c r="GU245" s="58">
        <v>0</v>
      </c>
      <c r="GX245" s="62" t="s">
        <v>247</v>
      </c>
      <c r="GY245" s="62">
        <v>0</v>
      </c>
      <c r="GZ245" s="62">
        <v>0</v>
      </c>
      <c r="HA245" s="62">
        <v>0</v>
      </c>
      <c r="HB245" s="62">
        <v>0</v>
      </c>
      <c r="HE245" s="66" t="s">
        <v>247</v>
      </c>
      <c r="HF245" s="66">
        <v>0.56999999999999995</v>
      </c>
      <c r="HG245" s="66">
        <v>0</v>
      </c>
      <c r="HH245" s="66">
        <v>0.11</v>
      </c>
      <c r="HI245" s="66">
        <v>0</v>
      </c>
      <c r="HL245" s="66" t="s">
        <v>247</v>
      </c>
      <c r="HM245" s="66">
        <v>0</v>
      </c>
      <c r="HN245" s="66">
        <v>0</v>
      </c>
      <c r="HO245" s="66">
        <v>0</v>
      </c>
      <c r="HP245" s="66">
        <v>0</v>
      </c>
      <c r="HS245" s="66" t="s">
        <v>247</v>
      </c>
      <c r="HT245" s="66">
        <v>0</v>
      </c>
      <c r="HU245" s="66">
        <v>0</v>
      </c>
      <c r="HV245" s="66">
        <v>0</v>
      </c>
      <c r="HW245" s="66">
        <v>0</v>
      </c>
      <c r="HZ245" s="66" t="s">
        <v>247</v>
      </c>
      <c r="IA245" s="75">
        <v>0</v>
      </c>
      <c r="IB245" s="75">
        <v>0</v>
      </c>
      <c r="IC245" s="75">
        <v>0</v>
      </c>
      <c r="ID245" s="75">
        <v>0</v>
      </c>
      <c r="IG245" s="66" t="s">
        <v>247</v>
      </c>
      <c r="IH245" s="66">
        <v>0</v>
      </c>
      <c r="II245" s="66">
        <v>0</v>
      </c>
      <c r="IJ245" s="66">
        <v>0</v>
      </c>
      <c r="IK245" s="66">
        <v>0</v>
      </c>
      <c r="IN245" s="66" t="s">
        <v>247</v>
      </c>
      <c r="IO245" s="66">
        <v>0</v>
      </c>
      <c r="IP245" s="66">
        <v>0</v>
      </c>
      <c r="IQ245" s="66">
        <v>0</v>
      </c>
      <c r="IR245" s="66">
        <v>0</v>
      </c>
      <c r="IU245" s="66" t="s">
        <v>247</v>
      </c>
      <c r="IV245" s="66">
        <v>0</v>
      </c>
      <c r="IW245" s="66">
        <v>0</v>
      </c>
      <c r="IX245" s="66">
        <v>0</v>
      </c>
      <c r="IY245" s="66">
        <v>0</v>
      </c>
      <c r="JB245" s="66" t="s">
        <v>247</v>
      </c>
      <c r="JC245" s="76">
        <v>0</v>
      </c>
      <c r="JD245" s="76">
        <v>0</v>
      </c>
      <c r="JE245" s="76">
        <v>0</v>
      </c>
      <c r="JF245" s="76">
        <v>0</v>
      </c>
      <c r="JI245" s="66" t="s">
        <v>247</v>
      </c>
      <c r="JJ245" s="66">
        <v>0</v>
      </c>
      <c r="JK245" s="66">
        <v>0</v>
      </c>
      <c r="JL245" s="66">
        <v>0</v>
      </c>
      <c r="JM245" s="66">
        <v>0</v>
      </c>
      <c r="JP245" s="72" t="s">
        <v>247</v>
      </c>
      <c r="JQ245" s="72">
        <v>0</v>
      </c>
      <c r="JR245" s="72">
        <v>0</v>
      </c>
      <c r="JS245" s="72">
        <v>0</v>
      </c>
      <c r="JT245" s="72">
        <v>0</v>
      </c>
      <c r="JW245" s="76" t="s">
        <v>247</v>
      </c>
      <c r="JX245" s="76">
        <v>0</v>
      </c>
      <c r="JY245" s="76">
        <v>0</v>
      </c>
      <c r="JZ245" s="76">
        <v>0</v>
      </c>
      <c r="KA245" s="76">
        <v>0</v>
      </c>
      <c r="KD245" s="76" t="s">
        <v>247</v>
      </c>
      <c r="KE245" s="76">
        <v>0</v>
      </c>
      <c r="KF245" s="76">
        <v>0</v>
      </c>
      <c r="KG245" s="76">
        <v>0</v>
      </c>
      <c r="KH245" s="76">
        <v>0</v>
      </c>
      <c r="KK245" s="6" t="s">
        <v>247</v>
      </c>
      <c r="KL245" s="6">
        <v>0.08</v>
      </c>
      <c r="KM245" s="6">
        <v>0</v>
      </c>
      <c r="KN245" s="6">
        <v>0</v>
      </c>
      <c r="KO245" s="6">
        <v>0</v>
      </c>
      <c r="KR245" s="76" t="s">
        <v>247</v>
      </c>
      <c r="KS245" s="76">
        <v>0</v>
      </c>
      <c r="KT245" s="76">
        <v>0</v>
      </c>
      <c r="KU245" s="76">
        <v>0</v>
      </c>
      <c r="KV245" s="76">
        <v>0</v>
      </c>
      <c r="KY245" s="76" t="s">
        <v>247</v>
      </c>
      <c r="KZ245" s="76">
        <v>0</v>
      </c>
      <c r="LA245" s="76">
        <v>0</v>
      </c>
      <c r="LB245" s="76">
        <v>0</v>
      </c>
      <c r="LC245" s="76">
        <v>0</v>
      </c>
      <c r="LF245" s="76" t="s">
        <v>247</v>
      </c>
      <c r="LG245" s="76">
        <v>0</v>
      </c>
      <c r="LH245" s="76">
        <v>0</v>
      </c>
      <c r="LI245" s="76">
        <v>0</v>
      </c>
      <c r="LJ245" s="76">
        <v>0</v>
      </c>
      <c r="LM245" s="76" t="s">
        <v>247</v>
      </c>
      <c r="LN245" s="76">
        <v>0</v>
      </c>
      <c r="LO245" s="76">
        <v>0</v>
      </c>
      <c r="LP245" s="76">
        <v>0</v>
      </c>
      <c r="LQ245" s="76">
        <v>0</v>
      </c>
      <c r="LR245" s="76"/>
      <c r="LS245" s="76"/>
      <c r="LT245" s="76" t="s">
        <v>247</v>
      </c>
      <c r="LU245" s="76">
        <v>0</v>
      </c>
      <c r="LV245" s="76">
        <v>0</v>
      </c>
      <c r="LW245" s="76">
        <v>0</v>
      </c>
      <c r="LX245" s="76">
        <v>0</v>
      </c>
      <c r="LY245" s="76"/>
      <c r="LZ245" s="76"/>
      <c r="MA245" s="76" t="s">
        <v>247</v>
      </c>
      <c r="MB245" s="76">
        <v>0.08</v>
      </c>
      <c r="MC245" s="76">
        <v>0</v>
      </c>
      <c r="MD245" s="76">
        <v>0.16</v>
      </c>
      <c r="ME245" s="76">
        <v>0</v>
      </c>
      <c r="MH245" s="76" t="s">
        <v>247</v>
      </c>
      <c r="MI245" s="76">
        <v>0</v>
      </c>
      <c r="MJ245" s="76">
        <v>0</v>
      </c>
      <c r="MK245" s="76">
        <v>0</v>
      </c>
      <c r="ML245" s="76">
        <v>0</v>
      </c>
      <c r="MM245" s="76"/>
      <c r="MN245" s="76"/>
      <c r="MO245" s="76" t="s">
        <v>247</v>
      </c>
      <c r="MP245" s="76">
        <v>0</v>
      </c>
      <c r="MQ245" s="76">
        <v>0</v>
      </c>
      <c r="MR245" s="76">
        <v>0</v>
      </c>
      <c r="MS245" s="76">
        <v>0</v>
      </c>
    </row>
    <row r="246" spans="1:357" x14ac:dyDescent="0.25">
      <c r="A246" s="1">
        <v>12.050000000000043</v>
      </c>
      <c r="B246" s="1">
        <v>12.100000000000044</v>
      </c>
      <c r="C246" s="1" t="s">
        <v>248</v>
      </c>
      <c r="D246" s="1">
        <v>0</v>
      </c>
      <c r="E246" s="1">
        <v>0</v>
      </c>
      <c r="F246" s="1">
        <v>0</v>
      </c>
      <c r="G246" s="1">
        <v>0</v>
      </c>
      <c r="H246" s="1"/>
      <c r="I246" s="1"/>
      <c r="J246" s="1" t="s">
        <v>248</v>
      </c>
      <c r="K246" s="1">
        <v>0</v>
      </c>
      <c r="L246" s="1">
        <v>0</v>
      </c>
      <c r="M246" s="1">
        <v>0</v>
      </c>
      <c r="N246" s="1">
        <v>0</v>
      </c>
      <c r="O246" s="1"/>
      <c r="P246" s="1"/>
      <c r="Q246" s="1" t="s">
        <v>248</v>
      </c>
      <c r="R246" s="1">
        <v>0</v>
      </c>
      <c r="S246" s="1">
        <v>0</v>
      </c>
      <c r="T246" s="1">
        <v>0</v>
      </c>
      <c r="U246" s="1">
        <v>0</v>
      </c>
      <c r="V246" s="1"/>
      <c r="W246" s="1"/>
      <c r="X246" s="1" t="s">
        <v>248</v>
      </c>
      <c r="Y246" s="1">
        <v>0</v>
      </c>
      <c r="Z246" s="1">
        <v>0</v>
      </c>
      <c r="AA246" s="1">
        <v>0</v>
      </c>
      <c r="AB246" s="1">
        <v>0</v>
      </c>
      <c r="AC246" s="1"/>
      <c r="AD246" s="1"/>
      <c r="AE246" s="6" t="s">
        <v>248</v>
      </c>
      <c r="AF246" s="6">
        <v>0</v>
      </c>
      <c r="AG246" s="6">
        <v>0</v>
      </c>
      <c r="AH246" s="6">
        <v>0</v>
      </c>
      <c r="AI246" s="6">
        <v>0</v>
      </c>
      <c r="AJ246" s="1"/>
      <c r="AK246" s="1"/>
      <c r="AL246" s="6" t="s">
        <v>248</v>
      </c>
      <c r="AM246" s="6">
        <v>0</v>
      </c>
      <c r="AN246" s="6">
        <v>0</v>
      </c>
      <c r="AO246" s="6">
        <v>0</v>
      </c>
      <c r="AP246" s="6">
        <v>0</v>
      </c>
      <c r="AQ246" s="1"/>
      <c r="AR246" s="1"/>
      <c r="AS246" s="6" t="s">
        <v>248</v>
      </c>
      <c r="AT246" s="6">
        <v>0</v>
      </c>
      <c r="AU246" s="6">
        <v>0</v>
      </c>
      <c r="AV246" s="6">
        <v>0</v>
      </c>
      <c r="AW246" s="6">
        <v>0</v>
      </c>
      <c r="AZ246" s="6" t="s">
        <v>248</v>
      </c>
      <c r="BA246" s="6">
        <v>0</v>
      </c>
      <c r="BB246" s="6">
        <v>0</v>
      </c>
      <c r="BC246" s="6">
        <v>0</v>
      </c>
      <c r="BD246" s="6">
        <v>0</v>
      </c>
      <c r="BG246" s="6" t="s">
        <v>248</v>
      </c>
      <c r="BH246" s="6">
        <v>0</v>
      </c>
      <c r="BI246" s="6">
        <v>0</v>
      </c>
      <c r="BJ246" s="6">
        <v>0</v>
      </c>
      <c r="BK246" s="6">
        <v>0</v>
      </c>
      <c r="BN246" s="6" t="s">
        <v>248</v>
      </c>
      <c r="BO246" s="6">
        <v>0</v>
      </c>
      <c r="BP246" s="6">
        <v>0</v>
      </c>
      <c r="BQ246" s="6">
        <v>0</v>
      </c>
      <c r="BR246" s="6">
        <v>0</v>
      </c>
      <c r="BU246" s="6" t="s">
        <v>248</v>
      </c>
      <c r="BV246" s="6">
        <v>0</v>
      </c>
      <c r="BW246" s="6">
        <v>0</v>
      </c>
      <c r="BX246" s="6">
        <v>0</v>
      </c>
      <c r="BY246" s="6">
        <v>0</v>
      </c>
      <c r="CB246" s="6" t="s">
        <v>248</v>
      </c>
      <c r="CC246" s="6">
        <v>0</v>
      </c>
      <c r="CD246" s="6">
        <v>0</v>
      </c>
      <c r="CE246" s="6">
        <v>0</v>
      </c>
      <c r="CF246" s="6">
        <v>0</v>
      </c>
      <c r="CI246" s="6" t="s">
        <v>248</v>
      </c>
      <c r="CJ246" s="6">
        <v>0</v>
      </c>
      <c r="CK246" s="6">
        <v>0</v>
      </c>
      <c r="CL246" s="6">
        <v>0</v>
      </c>
      <c r="CM246" s="6">
        <v>0</v>
      </c>
      <c r="CP246" s="6" t="s">
        <v>248</v>
      </c>
      <c r="CQ246" s="6">
        <v>0</v>
      </c>
      <c r="CR246" s="6">
        <v>0</v>
      </c>
      <c r="CS246" s="6">
        <v>0</v>
      </c>
      <c r="CT246" s="6">
        <v>0</v>
      </c>
      <c r="CW246" s="6" t="s">
        <v>248</v>
      </c>
      <c r="CX246" s="6">
        <v>0</v>
      </c>
      <c r="CY246" s="6">
        <v>0</v>
      </c>
      <c r="CZ246" s="6">
        <v>0</v>
      </c>
      <c r="DA246" s="6">
        <v>0</v>
      </c>
      <c r="DD246" s="6" t="s">
        <v>248</v>
      </c>
      <c r="DE246" s="6">
        <v>0</v>
      </c>
      <c r="DF246" s="6">
        <v>0</v>
      </c>
      <c r="DG246" s="6">
        <v>0</v>
      </c>
      <c r="DH246" s="6">
        <v>0</v>
      </c>
      <c r="DK246" s="6" t="s">
        <v>248</v>
      </c>
      <c r="DL246" s="6">
        <v>0</v>
      </c>
      <c r="DM246" s="6">
        <v>0</v>
      </c>
      <c r="DN246" s="6">
        <v>0</v>
      </c>
      <c r="DO246" s="6">
        <v>0</v>
      </c>
      <c r="DR246" s="6" t="s">
        <v>248</v>
      </c>
      <c r="DS246" s="6">
        <v>0.26</v>
      </c>
      <c r="DT246" s="6">
        <v>0.95</v>
      </c>
      <c r="DU246" s="6">
        <v>0</v>
      </c>
      <c r="DV246" s="6">
        <v>0</v>
      </c>
      <c r="DY246" s="6" t="s">
        <v>248</v>
      </c>
      <c r="DZ246" s="6">
        <v>0</v>
      </c>
      <c r="EA246" s="6">
        <v>0</v>
      </c>
      <c r="EB246" s="6">
        <v>0</v>
      </c>
      <c r="EC246" s="6">
        <v>0</v>
      </c>
      <c r="EF246" s="6" t="s">
        <v>248</v>
      </c>
      <c r="EG246" s="6">
        <v>0</v>
      </c>
      <c r="EH246" s="6">
        <v>0</v>
      </c>
      <c r="EI246" s="6">
        <v>0</v>
      </c>
      <c r="EJ246" s="6">
        <v>0</v>
      </c>
      <c r="EM246" s="6" t="s">
        <v>248</v>
      </c>
      <c r="EN246" s="6">
        <v>0</v>
      </c>
      <c r="EO246" s="6">
        <v>0</v>
      </c>
      <c r="EP246" s="6">
        <v>0</v>
      </c>
      <c r="EQ246" s="6">
        <v>0</v>
      </c>
      <c r="ET246" s="6" t="s">
        <v>248</v>
      </c>
      <c r="EU246" s="6">
        <v>0</v>
      </c>
      <c r="EV246" s="6">
        <v>0</v>
      </c>
      <c r="EW246" s="6">
        <v>0</v>
      </c>
      <c r="EX246" s="6">
        <v>0</v>
      </c>
      <c r="FA246" s="6" t="s">
        <v>248</v>
      </c>
      <c r="FB246" s="6">
        <v>0</v>
      </c>
      <c r="FC246" s="6">
        <v>0</v>
      </c>
      <c r="FD246" s="6">
        <v>0</v>
      </c>
      <c r="FE246" s="6">
        <v>0</v>
      </c>
      <c r="FH246" s="6" t="s">
        <v>248</v>
      </c>
      <c r="FI246" s="6">
        <v>0</v>
      </c>
      <c r="FJ246" s="6">
        <v>0</v>
      </c>
      <c r="FK246" s="6">
        <v>0</v>
      </c>
      <c r="FL246" s="6">
        <v>0</v>
      </c>
      <c r="FO246" s="6" t="s">
        <v>248</v>
      </c>
      <c r="FP246" s="6">
        <v>0</v>
      </c>
      <c r="FQ246" s="6">
        <v>0</v>
      </c>
      <c r="FR246" s="6">
        <v>0</v>
      </c>
      <c r="FS246" s="6">
        <v>0</v>
      </c>
      <c r="FV246" s="6" t="s">
        <v>248</v>
      </c>
      <c r="FW246" s="6">
        <v>0</v>
      </c>
      <c r="FX246" s="6">
        <v>0</v>
      </c>
      <c r="FY246" s="6">
        <v>0</v>
      </c>
      <c r="FZ246" s="6">
        <v>0</v>
      </c>
      <c r="GC246" s="6" t="s">
        <v>248</v>
      </c>
      <c r="GD246" s="6">
        <v>0</v>
      </c>
      <c r="GE246" s="6">
        <v>0</v>
      </c>
      <c r="GF246" s="6">
        <v>0</v>
      </c>
      <c r="GG246" s="6">
        <v>0</v>
      </c>
      <c r="GJ246" s="58" t="s">
        <v>248</v>
      </c>
      <c r="GK246" s="58">
        <v>0</v>
      </c>
      <c r="GL246" s="58">
        <v>0</v>
      </c>
      <c r="GM246" s="58">
        <v>0</v>
      </c>
      <c r="GN246" s="58">
        <v>0</v>
      </c>
      <c r="GQ246" s="58" t="s">
        <v>248</v>
      </c>
      <c r="GR246" s="58">
        <v>0</v>
      </c>
      <c r="GS246" s="58">
        <v>0</v>
      </c>
      <c r="GT246" s="58">
        <v>0</v>
      </c>
      <c r="GU246" s="58">
        <v>0</v>
      </c>
      <c r="GX246" s="62" t="s">
        <v>248</v>
      </c>
      <c r="GY246" s="62">
        <v>0</v>
      </c>
      <c r="GZ246" s="62">
        <v>0</v>
      </c>
      <c r="HA246" s="62">
        <v>0</v>
      </c>
      <c r="HB246" s="62">
        <v>0</v>
      </c>
      <c r="HE246" s="66" t="s">
        <v>248</v>
      </c>
      <c r="HF246" s="66">
        <v>0</v>
      </c>
      <c r="HG246" s="66">
        <v>0</v>
      </c>
      <c r="HH246" s="66">
        <v>0</v>
      </c>
      <c r="HI246" s="66">
        <v>0</v>
      </c>
      <c r="HL246" s="66" t="s">
        <v>248</v>
      </c>
      <c r="HM246" s="66">
        <v>0</v>
      </c>
      <c r="HN246" s="66">
        <v>0</v>
      </c>
      <c r="HO246" s="66">
        <v>0</v>
      </c>
      <c r="HP246" s="66">
        <v>0</v>
      </c>
      <c r="HS246" s="66" t="s">
        <v>248</v>
      </c>
      <c r="HT246" s="66">
        <v>0</v>
      </c>
      <c r="HU246" s="66">
        <v>0</v>
      </c>
      <c r="HV246" s="66">
        <v>0</v>
      </c>
      <c r="HW246" s="66">
        <v>0</v>
      </c>
      <c r="HZ246" s="66" t="s">
        <v>248</v>
      </c>
      <c r="IA246" s="75">
        <v>0</v>
      </c>
      <c r="IB246" s="75">
        <v>0</v>
      </c>
      <c r="IC246" s="75">
        <v>0</v>
      </c>
      <c r="ID246" s="75">
        <v>0</v>
      </c>
      <c r="IG246" s="66" t="s">
        <v>248</v>
      </c>
      <c r="IH246" s="66">
        <v>0</v>
      </c>
      <c r="II246" s="66">
        <v>0</v>
      </c>
      <c r="IJ246" s="66">
        <v>0</v>
      </c>
      <c r="IK246" s="66">
        <v>0</v>
      </c>
      <c r="IN246" s="66" t="s">
        <v>248</v>
      </c>
      <c r="IO246" s="66">
        <v>0</v>
      </c>
      <c r="IP246" s="66">
        <v>0</v>
      </c>
      <c r="IQ246" s="66">
        <v>0</v>
      </c>
      <c r="IR246" s="66">
        <v>0</v>
      </c>
      <c r="IU246" s="66" t="s">
        <v>248</v>
      </c>
      <c r="IV246" s="66">
        <v>0</v>
      </c>
      <c r="IW246" s="66">
        <v>0</v>
      </c>
      <c r="IX246" s="66">
        <v>0</v>
      </c>
      <c r="IY246" s="66">
        <v>0</v>
      </c>
      <c r="JB246" s="66" t="s">
        <v>248</v>
      </c>
      <c r="JC246" s="76">
        <v>0</v>
      </c>
      <c r="JD246" s="76">
        <v>0</v>
      </c>
      <c r="JE246" s="76">
        <v>0</v>
      </c>
      <c r="JF246" s="76">
        <v>0</v>
      </c>
      <c r="JI246" s="66" t="s">
        <v>248</v>
      </c>
      <c r="JJ246" s="66">
        <v>0</v>
      </c>
      <c r="JK246" s="66">
        <v>0</v>
      </c>
      <c r="JL246" s="66">
        <v>0</v>
      </c>
      <c r="JM246" s="66">
        <v>0</v>
      </c>
      <c r="JP246" s="72" t="s">
        <v>248</v>
      </c>
      <c r="JQ246" s="72">
        <v>0</v>
      </c>
      <c r="JR246" s="72">
        <v>0</v>
      </c>
      <c r="JS246" s="72">
        <v>0</v>
      </c>
      <c r="JT246" s="72">
        <v>0</v>
      </c>
      <c r="JW246" s="76" t="s">
        <v>248</v>
      </c>
      <c r="JX246" s="76">
        <v>0</v>
      </c>
      <c r="JY246" s="76">
        <v>0</v>
      </c>
      <c r="JZ246" s="76">
        <v>0</v>
      </c>
      <c r="KA246" s="76">
        <v>0</v>
      </c>
      <c r="KD246" s="76" t="s">
        <v>248</v>
      </c>
      <c r="KE246" s="76">
        <v>0</v>
      </c>
      <c r="KF246" s="76">
        <v>0</v>
      </c>
      <c r="KG246" s="76">
        <v>0</v>
      </c>
      <c r="KH246" s="76">
        <v>0</v>
      </c>
      <c r="KK246" s="6" t="s">
        <v>248</v>
      </c>
      <c r="KL246" s="6">
        <v>0</v>
      </c>
      <c r="KM246" s="6">
        <v>0</v>
      </c>
      <c r="KN246" s="6">
        <v>0</v>
      </c>
      <c r="KO246" s="6">
        <v>0</v>
      </c>
      <c r="KR246" s="76" t="s">
        <v>248</v>
      </c>
      <c r="KS246" s="76">
        <v>0</v>
      </c>
      <c r="KT246" s="76">
        <v>0</v>
      </c>
      <c r="KU246" s="76">
        <v>0</v>
      </c>
      <c r="KV246" s="76">
        <v>0</v>
      </c>
      <c r="KY246" s="76" t="s">
        <v>248</v>
      </c>
      <c r="KZ246" s="76">
        <v>0</v>
      </c>
      <c r="LA246" s="76">
        <v>0</v>
      </c>
      <c r="LB246" s="76">
        <v>0</v>
      </c>
      <c r="LC246" s="76">
        <v>0</v>
      </c>
      <c r="LF246" s="76" t="s">
        <v>248</v>
      </c>
      <c r="LG246" s="76">
        <v>0</v>
      </c>
      <c r="LH246" s="76">
        <v>0</v>
      </c>
      <c r="LI246" s="76">
        <v>0</v>
      </c>
      <c r="LJ246" s="76">
        <v>0</v>
      </c>
      <c r="LM246" s="76" t="s">
        <v>248</v>
      </c>
      <c r="LN246" s="76">
        <v>0</v>
      </c>
      <c r="LO246" s="76">
        <v>0</v>
      </c>
      <c r="LP246" s="76">
        <v>0</v>
      </c>
      <c r="LQ246" s="76">
        <v>0</v>
      </c>
      <c r="LR246" s="76"/>
      <c r="LS246" s="76"/>
      <c r="LT246" s="76" t="s">
        <v>248</v>
      </c>
      <c r="LU246" s="76">
        <v>0</v>
      </c>
      <c r="LV246" s="76">
        <v>0</v>
      </c>
      <c r="LW246" s="76">
        <v>0</v>
      </c>
      <c r="LX246" s="76">
        <v>0</v>
      </c>
      <c r="LY246" s="76"/>
      <c r="LZ246" s="76"/>
      <c r="MA246" s="76" t="s">
        <v>248</v>
      </c>
      <c r="MB246" s="76">
        <v>0</v>
      </c>
      <c r="MC246" s="76">
        <v>0</v>
      </c>
      <c r="MD246" s="76">
        <v>0</v>
      </c>
      <c r="ME246" s="76">
        <v>0</v>
      </c>
      <c r="MH246" s="76" t="s">
        <v>248</v>
      </c>
      <c r="MI246" s="76">
        <v>0</v>
      </c>
      <c r="MJ246" s="76">
        <v>0</v>
      </c>
      <c r="MK246" s="76">
        <v>0</v>
      </c>
      <c r="ML246" s="76">
        <v>0</v>
      </c>
      <c r="MM246" s="76"/>
      <c r="MN246" s="76"/>
      <c r="MO246" s="76" t="s">
        <v>248</v>
      </c>
      <c r="MP246" s="76">
        <v>0</v>
      </c>
      <c r="MQ246" s="76">
        <v>0</v>
      </c>
      <c r="MR246" s="76">
        <v>0</v>
      </c>
      <c r="MS246" s="76">
        <v>0</v>
      </c>
    </row>
    <row r="247" spans="1:357" x14ac:dyDescent="0.25">
      <c r="A247" s="1">
        <v>12.100000000000044</v>
      </c>
      <c r="B247" s="1">
        <v>12.150000000000045</v>
      </c>
      <c r="C247" s="1" t="s">
        <v>249</v>
      </c>
      <c r="D247" s="1">
        <v>0.09</v>
      </c>
      <c r="E247" s="1">
        <v>0</v>
      </c>
      <c r="F247" s="1">
        <v>0.2</v>
      </c>
      <c r="G247" s="1">
        <v>0</v>
      </c>
      <c r="H247" s="1"/>
      <c r="I247" s="1"/>
      <c r="J247" s="1" t="s">
        <v>249</v>
      </c>
      <c r="K247" s="1">
        <v>0</v>
      </c>
      <c r="L247" s="1">
        <v>0</v>
      </c>
      <c r="M247" s="1">
        <v>0</v>
      </c>
      <c r="N247" s="1">
        <v>0</v>
      </c>
      <c r="O247" s="1"/>
      <c r="P247" s="1"/>
      <c r="Q247" s="1" t="s">
        <v>249</v>
      </c>
      <c r="R247" s="1">
        <v>0</v>
      </c>
      <c r="S247" s="1">
        <v>0</v>
      </c>
      <c r="T247" s="1">
        <v>0</v>
      </c>
      <c r="U247" s="1">
        <v>0</v>
      </c>
      <c r="V247" s="1"/>
      <c r="W247" s="1"/>
      <c r="X247" s="1" t="s">
        <v>249</v>
      </c>
      <c r="Y247" s="1">
        <v>0</v>
      </c>
      <c r="Z247" s="1">
        <v>0</v>
      </c>
      <c r="AA247" s="1">
        <v>0</v>
      </c>
      <c r="AB247" s="1">
        <v>0</v>
      </c>
      <c r="AC247" s="1"/>
      <c r="AD247" s="1"/>
      <c r="AE247" s="6" t="s">
        <v>249</v>
      </c>
      <c r="AF247" s="6">
        <v>0</v>
      </c>
      <c r="AG247" s="6">
        <v>0</v>
      </c>
      <c r="AH247" s="6">
        <v>0</v>
      </c>
      <c r="AI247" s="6">
        <v>0</v>
      </c>
      <c r="AJ247" s="1"/>
      <c r="AK247" s="1"/>
      <c r="AL247" s="6" t="s">
        <v>249</v>
      </c>
      <c r="AM247" s="6">
        <v>0</v>
      </c>
      <c r="AN247" s="6">
        <v>0</v>
      </c>
      <c r="AO247" s="6">
        <v>0</v>
      </c>
      <c r="AP247" s="6">
        <v>0</v>
      </c>
      <c r="AQ247" s="1"/>
      <c r="AR247" s="1"/>
      <c r="AS247" s="6" t="s">
        <v>249</v>
      </c>
      <c r="AT247" s="6">
        <v>0</v>
      </c>
      <c r="AU247" s="6">
        <v>0</v>
      </c>
      <c r="AV247" s="6">
        <v>0</v>
      </c>
      <c r="AW247" s="6">
        <v>0</v>
      </c>
      <c r="AZ247" s="6" t="s">
        <v>249</v>
      </c>
      <c r="BA247" s="6">
        <v>0</v>
      </c>
      <c r="BB247" s="6">
        <v>0</v>
      </c>
      <c r="BC247" s="6">
        <v>0</v>
      </c>
      <c r="BD247" s="6">
        <v>0</v>
      </c>
      <c r="BG247" s="6" t="s">
        <v>249</v>
      </c>
      <c r="BH247" s="6">
        <v>0</v>
      </c>
      <c r="BI247" s="6">
        <v>0</v>
      </c>
      <c r="BJ247" s="6">
        <v>0</v>
      </c>
      <c r="BK247" s="6">
        <v>0</v>
      </c>
      <c r="BN247" s="6" t="s">
        <v>249</v>
      </c>
      <c r="BO247" s="6">
        <v>0</v>
      </c>
      <c r="BP247" s="6">
        <v>0</v>
      </c>
      <c r="BQ247" s="6">
        <v>0</v>
      </c>
      <c r="BR247" s="6">
        <v>0</v>
      </c>
      <c r="BU247" s="6" t="s">
        <v>249</v>
      </c>
      <c r="BV247" s="6">
        <v>0</v>
      </c>
      <c r="BW247" s="6">
        <v>0</v>
      </c>
      <c r="BX247" s="6">
        <v>0</v>
      </c>
      <c r="BY247" s="6">
        <v>0</v>
      </c>
      <c r="CB247" s="6" t="s">
        <v>249</v>
      </c>
      <c r="CC247" s="6">
        <v>0</v>
      </c>
      <c r="CD247" s="6">
        <v>0</v>
      </c>
      <c r="CE247" s="6">
        <v>0</v>
      </c>
      <c r="CF247" s="6">
        <v>0</v>
      </c>
      <c r="CI247" s="6" t="s">
        <v>249</v>
      </c>
      <c r="CJ247" s="6">
        <v>0</v>
      </c>
      <c r="CK247" s="6">
        <v>0</v>
      </c>
      <c r="CL247" s="6">
        <v>0</v>
      </c>
      <c r="CM247" s="6">
        <v>0</v>
      </c>
      <c r="CP247" s="6" t="s">
        <v>249</v>
      </c>
      <c r="CQ247" s="6">
        <v>0</v>
      </c>
      <c r="CR247" s="6">
        <v>0</v>
      </c>
      <c r="CS247" s="6">
        <v>0</v>
      </c>
      <c r="CT247" s="6">
        <v>0</v>
      </c>
      <c r="CW247" s="6" t="s">
        <v>249</v>
      </c>
      <c r="CX247" s="6">
        <v>0</v>
      </c>
      <c r="CY247" s="6">
        <v>0</v>
      </c>
      <c r="CZ247" s="6">
        <v>0</v>
      </c>
      <c r="DA247" s="6">
        <v>0</v>
      </c>
      <c r="DD247" s="6" t="s">
        <v>249</v>
      </c>
      <c r="DE247" s="6">
        <v>0</v>
      </c>
      <c r="DF247" s="6">
        <v>0</v>
      </c>
      <c r="DG247" s="6">
        <v>0</v>
      </c>
      <c r="DH247" s="6">
        <v>0</v>
      </c>
      <c r="DK247" s="6" t="s">
        <v>249</v>
      </c>
      <c r="DL247" s="6">
        <v>0</v>
      </c>
      <c r="DM247" s="6">
        <v>0</v>
      </c>
      <c r="DN247" s="6">
        <v>0</v>
      </c>
      <c r="DO247" s="6">
        <v>0</v>
      </c>
      <c r="DR247" s="6" t="s">
        <v>249</v>
      </c>
      <c r="DS247" s="6">
        <v>0</v>
      </c>
      <c r="DT247" s="6">
        <v>0</v>
      </c>
      <c r="DU247" s="6">
        <v>0</v>
      </c>
      <c r="DV247" s="6">
        <v>0</v>
      </c>
      <c r="DY247" s="6" t="s">
        <v>249</v>
      </c>
      <c r="DZ247" s="6">
        <v>0</v>
      </c>
      <c r="EA247" s="6">
        <v>0</v>
      </c>
      <c r="EB247" s="6">
        <v>0</v>
      </c>
      <c r="EC247" s="6">
        <v>0</v>
      </c>
      <c r="EF247" s="6" t="s">
        <v>249</v>
      </c>
      <c r="EG247" s="6">
        <v>0</v>
      </c>
      <c r="EH247" s="6">
        <v>0</v>
      </c>
      <c r="EI247" s="6">
        <v>0</v>
      </c>
      <c r="EJ247" s="6">
        <v>0</v>
      </c>
      <c r="EM247" s="6" t="s">
        <v>249</v>
      </c>
      <c r="EN247" s="6">
        <v>0</v>
      </c>
      <c r="EO247" s="6">
        <v>0</v>
      </c>
      <c r="EP247" s="6">
        <v>0</v>
      </c>
      <c r="EQ247" s="6">
        <v>0</v>
      </c>
      <c r="ET247" s="6" t="s">
        <v>249</v>
      </c>
      <c r="EU247" s="6">
        <v>0</v>
      </c>
      <c r="EV247" s="6">
        <v>0</v>
      </c>
      <c r="EW247" s="6">
        <v>0</v>
      </c>
      <c r="EX247" s="6">
        <v>0</v>
      </c>
      <c r="FA247" s="6" t="s">
        <v>249</v>
      </c>
      <c r="FB247" s="6">
        <v>0</v>
      </c>
      <c r="FC247" s="6">
        <v>0</v>
      </c>
      <c r="FD247" s="6">
        <v>0</v>
      </c>
      <c r="FE247" s="6">
        <v>0</v>
      </c>
      <c r="FH247" s="6" t="s">
        <v>249</v>
      </c>
      <c r="FI247" s="6">
        <v>0</v>
      </c>
      <c r="FJ247" s="6">
        <v>0</v>
      </c>
      <c r="FK247" s="6">
        <v>0</v>
      </c>
      <c r="FL247" s="6">
        <v>0</v>
      </c>
      <c r="FO247" s="6" t="s">
        <v>249</v>
      </c>
      <c r="FP247" s="6">
        <v>0</v>
      </c>
      <c r="FQ247" s="6">
        <v>0</v>
      </c>
      <c r="FR247" s="6">
        <v>0</v>
      </c>
      <c r="FS247" s="6">
        <v>0</v>
      </c>
      <c r="FV247" s="6" t="s">
        <v>249</v>
      </c>
      <c r="FW247" s="6">
        <v>0</v>
      </c>
      <c r="FX247" s="6">
        <v>0</v>
      </c>
      <c r="FY247" s="6">
        <v>0</v>
      </c>
      <c r="FZ247" s="6">
        <v>0</v>
      </c>
      <c r="GC247" s="6" t="s">
        <v>249</v>
      </c>
      <c r="GD247" s="6">
        <v>0</v>
      </c>
      <c r="GE247" s="6">
        <v>0</v>
      </c>
      <c r="GF247" s="6">
        <v>0</v>
      </c>
      <c r="GG247" s="6">
        <v>0</v>
      </c>
      <c r="GJ247" s="58" t="s">
        <v>249</v>
      </c>
      <c r="GK247" s="58">
        <v>0</v>
      </c>
      <c r="GL247" s="58">
        <v>0</v>
      </c>
      <c r="GM247" s="58">
        <v>0</v>
      </c>
      <c r="GN247" s="58">
        <v>0</v>
      </c>
      <c r="GQ247" s="58" t="s">
        <v>249</v>
      </c>
      <c r="GR247" s="58">
        <v>0</v>
      </c>
      <c r="GS247" s="58">
        <v>0</v>
      </c>
      <c r="GT247" s="58">
        <v>0</v>
      </c>
      <c r="GU247" s="58">
        <v>0</v>
      </c>
      <c r="GX247" s="62" t="s">
        <v>249</v>
      </c>
      <c r="GY247" s="62">
        <v>0</v>
      </c>
      <c r="GZ247" s="62">
        <v>0</v>
      </c>
      <c r="HA247" s="62">
        <v>0</v>
      </c>
      <c r="HB247" s="62">
        <v>0</v>
      </c>
      <c r="HE247" s="66" t="s">
        <v>249</v>
      </c>
      <c r="HF247" s="66">
        <v>0</v>
      </c>
      <c r="HG247" s="66">
        <v>0</v>
      </c>
      <c r="HH247" s="66">
        <v>0</v>
      </c>
      <c r="HI247" s="66">
        <v>0</v>
      </c>
      <c r="HL247" s="66" t="s">
        <v>249</v>
      </c>
      <c r="HM247" s="66">
        <v>0</v>
      </c>
      <c r="HN247" s="66">
        <v>0</v>
      </c>
      <c r="HO247" s="66">
        <v>0</v>
      </c>
      <c r="HP247" s="66">
        <v>0</v>
      </c>
      <c r="HS247" s="66" t="s">
        <v>249</v>
      </c>
      <c r="HT247" s="66">
        <v>0</v>
      </c>
      <c r="HU247" s="66">
        <v>0</v>
      </c>
      <c r="HV247" s="66">
        <v>0</v>
      </c>
      <c r="HW247" s="66">
        <v>0</v>
      </c>
      <c r="HZ247" s="66" t="s">
        <v>249</v>
      </c>
      <c r="IA247" s="75">
        <v>0</v>
      </c>
      <c r="IB247" s="75">
        <v>0</v>
      </c>
      <c r="IC247" s="75">
        <v>0</v>
      </c>
      <c r="ID247" s="75">
        <v>0</v>
      </c>
      <c r="IG247" s="66" t="s">
        <v>249</v>
      </c>
      <c r="IH247" s="66">
        <v>0</v>
      </c>
      <c r="II247" s="66">
        <v>0</v>
      </c>
      <c r="IJ247" s="66">
        <v>0</v>
      </c>
      <c r="IK247" s="66">
        <v>0</v>
      </c>
      <c r="IN247" s="66" t="s">
        <v>249</v>
      </c>
      <c r="IO247" s="66">
        <v>0</v>
      </c>
      <c r="IP247" s="66">
        <v>0</v>
      </c>
      <c r="IQ247" s="66">
        <v>0</v>
      </c>
      <c r="IR247" s="66">
        <v>0</v>
      </c>
      <c r="IU247" s="66" t="s">
        <v>249</v>
      </c>
      <c r="IV247" s="66">
        <v>0</v>
      </c>
      <c r="IW247" s="66">
        <v>0</v>
      </c>
      <c r="IX247" s="66">
        <v>0</v>
      </c>
      <c r="IY247" s="66">
        <v>0</v>
      </c>
      <c r="JB247" s="66" t="s">
        <v>249</v>
      </c>
      <c r="JC247" s="76">
        <v>0</v>
      </c>
      <c r="JD247" s="76">
        <v>0</v>
      </c>
      <c r="JE247" s="76">
        <v>0</v>
      </c>
      <c r="JF247" s="76">
        <v>0</v>
      </c>
      <c r="JI247" s="66" t="s">
        <v>249</v>
      </c>
      <c r="JJ247" s="66">
        <v>0</v>
      </c>
      <c r="JK247" s="66">
        <v>0</v>
      </c>
      <c r="JL247" s="66">
        <v>0</v>
      </c>
      <c r="JM247" s="66">
        <v>0</v>
      </c>
      <c r="JP247" s="72" t="s">
        <v>249</v>
      </c>
      <c r="JQ247" s="72">
        <v>0</v>
      </c>
      <c r="JR247" s="72">
        <v>0</v>
      </c>
      <c r="JS247" s="72">
        <v>0</v>
      </c>
      <c r="JT247" s="72">
        <v>0</v>
      </c>
      <c r="JW247" s="76" t="s">
        <v>249</v>
      </c>
      <c r="JX247" s="76">
        <v>0</v>
      </c>
      <c r="JY247" s="76">
        <v>0</v>
      </c>
      <c r="JZ247" s="76">
        <v>0</v>
      </c>
      <c r="KA247" s="76">
        <v>0</v>
      </c>
      <c r="KD247" s="76" t="s">
        <v>249</v>
      </c>
      <c r="KE247" s="76">
        <v>0</v>
      </c>
      <c r="KF247" s="76">
        <v>0</v>
      </c>
      <c r="KG247" s="76">
        <v>0</v>
      </c>
      <c r="KH247" s="76">
        <v>0</v>
      </c>
      <c r="KK247" s="6" t="s">
        <v>249</v>
      </c>
      <c r="KL247" s="6">
        <v>0</v>
      </c>
      <c r="KM247" s="6">
        <v>0</v>
      </c>
      <c r="KN247" s="6">
        <v>0</v>
      </c>
      <c r="KO247" s="6">
        <v>0</v>
      </c>
      <c r="KR247" s="76" t="s">
        <v>249</v>
      </c>
      <c r="KS247" s="76">
        <v>0</v>
      </c>
      <c r="KT247" s="76">
        <v>0</v>
      </c>
      <c r="KU247" s="76">
        <v>0</v>
      </c>
      <c r="KV247" s="76">
        <v>0</v>
      </c>
      <c r="KY247" s="76" t="s">
        <v>249</v>
      </c>
      <c r="KZ247" s="76">
        <v>0</v>
      </c>
      <c r="LA247" s="76">
        <v>0</v>
      </c>
      <c r="LB247" s="76">
        <v>0</v>
      </c>
      <c r="LC247" s="76">
        <v>0</v>
      </c>
      <c r="LF247" s="76" t="s">
        <v>249</v>
      </c>
      <c r="LG247" s="76">
        <v>0</v>
      </c>
      <c r="LH247" s="76">
        <v>0</v>
      </c>
      <c r="LI247" s="76">
        <v>0</v>
      </c>
      <c r="LJ247" s="76">
        <v>0</v>
      </c>
      <c r="LM247" s="76" t="s">
        <v>249</v>
      </c>
      <c r="LN247" s="76">
        <v>0</v>
      </c>
      <c r="LO247" s="76">
        <v>0</v>
      </c>
      <c r="LP247" s="76">
        <v>0</v>
      </c>
      <c r="LQ247" s="76">
        <v>0</v>
      </c>
      <c r="LR247" s="76"/>
      <c r="LS247" s="76"/>
      <c r="LT247" s="76" t="s">
        <v>249</v>
      </c>
      <c r="LU247" s="76">
        <v>0</v>
      </c>
      <c r="LV247" s="76">
        <v>0</v>
      </c>
      <c r="LW247" s="76">
        <v>0</v>
      </c>
      <c r="LX247" s="76">
        <v>0</v>
      </c>
      <c r="LY247" s="76"/>
      <c r="LZ247" s="76"/>
      <c r="MA247" s="76" t="s">
        <v>249</v>
      </c>
      <c r="MB247" s="76">
        <v>0</v>
      </c>
      <c r="MC247" s="76">
        <v>0</v>
      </c>
      <c r="MD247" s="76">
        <v>0</v>
      </c>
      <c r="ME247" s="76">
        <v>0</v>
      </c>
      <c r="MH247" s="76" t="s">
        <v>249</v>
      </c>
      <c r="MI247" s="76">
        <v>0</v>
      </c>
      <c r="MJ247" s="76">
        <v>0</v>
      </c>
      <c r="MK247" s="76">
        <v>0</v>
      </c>
      <c r="ML247" s="76">
        <v>0</v>
      </c>
      <c r="MM247" s="76"/>
      <c r="MN247" s="76"/>
      <c r="MO247" s="76" t="s">
        <v>249</v>
      </c>
      <c r="MP247" s="76">
        <v>0</v>
      </c>
      <c r="MQ247" s="76">
        <v>0</v>
      </c>
      <c r="MR247" s="76">
        <v>0</v>
      </c>
      <c r="MS247" s="76">
        <v>0</v>
      </c>
    </row>
    <row r="248" spans="1:357" x14ac:dyDescent="0.25">
      <c r="A248" s="1">
        <v>12.150000000000045</v>
      </c>
      <c r="B248" s="1">
        <v>12.200000000000045</v>
      </c>
      <c r="C248" s="1" t="s">
        <v>250</v>
      </c>
      <c r="D248" s="1">
        <v>0</v>
      </c>
      <c r="E248" s="1">
        <v>0</v>
      </c>
      <c r="F248" s="1">
        <v>0</v>
      </c>
      <c r="G248" s="1">
        <v>0</v>
      </c>
      <c r="H248" s="1"/>
      <c r="I248" s="1"/>
      <c r="J248" s="1" t="s">
        <v>250</v>
      </c>
      <c r="K248" s="1">
        <v>0</v>
      </c>
      <c r="L248" s="1">
        <v>0</v>
      </c>
      <c r="M248" s="1">
        <v>0</v>
      </c>
      <c r="N248" s="1">
        <v>0</v>
      </c>
      <c r="O248" s="1"/>
      <c r="P248" s="1"/>
      <c r="Q248" s="1" t="s">
        <v>250</v>
      </c>
      <c r="R248" s="1">
        <v>0</v>
      </c>
      <c r="S248" s="1">
        <v>0</v>
      </c>
      <c r="T248" s="1">
        <v>0</v>
      </c>
      <c r="U248" s="1">
        <v>0</v>
      </c>
      <c r="V248" s="1"/>
      <c r="W248" s="1"/>
      <c r="X248" s="1" t="s">
        <v>250</v>
      </c>
      <c r="Y248" s="1">
        <v>0</v>
      </c>
      <c r="Z248" s="1">
        <v>0</v>
      </c>
      <c r="AA248" s="1">
        <v>0</v>
      </c>
      <c r="AB248" s="1">
        <v>0</v>
      </c>
      <c r="AC248" s="1"/>
      <c r="AD248" s="1"/>
      <c r="AE248" s="6" t="s">
        <v>250</v>
      </c>
      <c r="AF248" s="6">
        <v>0</v>
      </c>
      <c r="AG248" s="6">
        <v>0</v>
      </c>
      <c r="AH248" s="6">
        <v>0</v>
      </c>
      <c r="AI248" s="6">
        <v>0</v>
      </c>
      <c r="AJ248" s="1"/>
      <c r="AK248" s="1"/>
      <c r="AL248" s="6" t="s">
        <v>250</v>
      </c>
      <c r="AM248" s="6">
        <v>0</v>
      </c>
      <c r="AN248" s="6">
        <v>0</v>
      </c>
      <c r="AO248" s="6">
        <v>0</v>
      </c>
      <c r="AP248" s="6">
        <v>0</v>
      </c>
      <c r="AQ248" s="1"/>
      <c r="AR248" s="1"/>
      <c r="AS248" s="6" t="s">
        <v>250</v>
      </c>
      <c r="AT248" s="6">
        <v>7.0000000000000007E-2</v>
      </c>
      <c r="AU248" s="6">
        <v>0</v>
      </c>
      <c r="AV248" s="6">
        <v>0</v>
      </c>
      <c r="AW248" s="6">
        <v>0</v>
      </c>
      <c r="AZ248" s="6" t="s">
        <v>250</v>
      </c>
      <c r="BA248" s="6">
        <v>0.09</v>
      </c>
      <c r="BB248" s="6">
        <v>0.3</v>
      </c>
      <c r="BC248" s="6">
        <v>0</v>
      </c>
      <c r="BD248" s="6">
        <v>0</v>
      </c>
      <c r="BG248" s="6" t="s">
        <v>250</v>
      </c>
      <c r="BH248" s="6">
        <v>0</v>
      </c>
      <c r="BI248" s="6">
        <v>0</v>
      </c>
      <c r="BJ248" s="6">
        <v>0</v>
      </c>
      <c r="BK248" s="6">
        <v>0</v>
      </c>
      <c r="BN248" s="6" t="s">
        <v>250</v>
      </c>
      <c r="BO248" s="6">
        <v>0</v>
      </c>
      <c r="BP248" s="6">
        <v>0</v>
      </c>
      <c r="BQ248" s="6">
        <v>0</v>
      </c>
      <c r="BR248" s="6">
        <v>0</v>
      </c>
      <c r="BU248" s="6" t="s">
        <v>250</v>
      </c>
      <c r="BV248" s="6">
        <v>0</v>
      </c>
      <c r="BW248" s="6">
        <v>0</v>
      </c>
      <c r="BX248" s="6">
        <v>0</v>
      </c>
      <c r="BY248" s="6">
        <v>0</v>
      </c>
      <c r="CB248" s="6" t="s">
        <v>250</v>
      </c>
      <c r="CC248" s="6">
        <v>0</v>
      </c>
      <c r="CD248" s="6">
        <v>0</v>
      </c>
      <c r="CE248" s="6">
        <v>0</v>
      </c>
      <c r="CF248" s="6">
        <v>0</v>
      </c>
      <c r="CI248" s="6" t="s">
        <v>250</v>
      </c>
      <c r="CJ248" s="6">
        <v>0</v>
      </c>
      <c r="CK248" s="6">
        <v>0</v>
      </c>
      <c r="CL248" s="6">
        <v>0</v>
      </c>
      <c r="CM248" s="6">
        <v>0</v>
      </c>
      <c r="CP248" s="6" t="s">
        <v>250</v>
      </c>
      <c r="CQ248" s="6">
        <v>0</v>
      </c>
      <c r="CR248" s="6">
        <v>0</v>
      </c>
      <c r="CS248" s="6">
        <v>0</v>
      </c>
      <c r="CT248" s="6">
        <v>0</v>
      </c>
      <c r="CW248" s="6" t="s">
        <v>250</v>
      </c>
      <c r="CX248" s="6">
        <v>0</v>
      </c>
      <c r="CY248" s="6">
        <v>0</v>
      </c>
      <c r="CZ248" s="6">
        <v>0</v>
      </c>
      <c r="DA248" s="6">
        <v>0</v>
      </c>
      <c r="DD248" s="6" t="s">
        <v>250</v>
      </c>
      <c r="DE248" s="6">
        <v>0</v>
      </c>
      <c r="DF248" s="6">
        <v>0</v>
      </c>
      <c r="DG248" s="6">
        <v>0</v>
      </c>
      <c r="DH248" s="6">
        <v>0</v>
      </c>
      <c r="DK248" s="6" t="s">
        <v>250</v>
      </c>
      <c r="DL248" s="6">
        <v>0</v>
      </c>
      <c r="DM248" s="6">
        <v>0</v>
      </c>
      <c r="DN248" s="6">
        <v>0</v>
      </c>
      <c r="DO248" s="6">
        <v>0</v>
      </c>
      <c r="DR248" s="6" t="s">
        <v>250</v>
      </c>
      <c r="DS248" s="6">
        <v>0</v>
      </c>
      <c r="DT248" s="6">
        <v>0</v>
      </c>
      <c r="DU248" s="6">
        <v>0</v>
      </c>
      <c r="DV248" s="6">
        <v>0</v>
      </c>
      <c r="DY248" s="6" t="s">
        <v>250</v>
      </c>
      <c r="DZ248" s="6">
        <v>0</v>
      </c>
      <c r="EA248" s="6">
        <v>0</v>
      </c>
      <c r="EB248" s="6">
        <v>0</v>
      </c>
      <c r="EC248" s="6">
        <v>0</v>
      </c>
      <c r="EF248" s="6" t="s">
        <v>250</v>
      </c>
      <c r="EG248" s="6">
        <v>0</v>
      </c>
      <c r="EH248" s="6">
        <v>0</v>
      </c>
      <c r="EI248" s="6">
        <v>0</v>
      </c>
      <c r="EJ248" s="6">
        <v>0</v>
      </c>
      <c r="EM248" s="6" t="s">
        <v>250</v>
      </c>
      <c r="EN248" s="6">
        <v>0</v>
      </c>
      <c r="EO248" s="6">
        <v>0</v>
      </c>
      <c r="EP248" s="6">
        <v>0</v>
      </c>
      <c r="EQ248" s="6">
        <v>0</v>
      </c>
      <c r="ET248" s="6" t="s">
        <v>250</v>
      </c>
      <c r="EU248" s="6">
        <v>0</v>
      </c>
      <c r="EV248" s="6">
        <v>0</v>
      </c>
      <c r="EW248" s="6">
        <v>0</v>
      </c>
      <c r="EX248" s="6">
        <v>0</v>
      </c>
      <c r="FA248" s="6" t="s">
        <v>250</v>
      </c>
      <c r="FB248" s="6">
        <v>0</v>
      </c>
      <c r="FC248" s="6">
        <v>0</v>
      </c>
      <c r="FD248" s="6">
        <v>0</v>
      </c>
      <c r="FE248" s="6">
        <v>0</v>
      </c>
      <c r="FH248" s="6" t="s">
        <v>250</v>
      </c>
      <c r="FI248" s="6">
        <v>0</v>
      </c>
      <c r="FJ248" s="6">
        <v>0</v>
      </c>
      <c r="FK248" s="6">
        <v>0</v>
      </c>
      <c r="FL248" s="6">
        <v>0</v>
      </c>
      <c r="FO248" s="6" t="s">
        <v>250</v>
      </c>
      <c r="FP248" s="6">
        <v>0</v>
      </c>
      <c r="FQ248" s="6">
        <v>0</v>
      </c>
      <c r="FR248" s="6">
        <v>0</v>
      </c>
      <c r="FS248" s="6">
        <v>0</v>
      </c>
      <c r="FV248" s="6" t="s">
        <v>250</v>
      </c>
      <c r="FW248" s="6">
        <v>0</v>
      </c>
      <c r="FX248" s="6">
        <v>0</v>
      </c>
      <c r="FY248" s="6">
        <v>0</v>
      </c>
      <c r="FZ248" s="6">
        <v>0</v>
      </c>
      <c r="GC248" s="6" t="s">
        <v>250</v>
      </c>
      <c r="GD248" s="6">
        <v>0</v>
      </c>
      <c r="GE248" s="6">
        <v>0</v>
      </c>
      <c r="GF248" s="6">
        <v>0</v>
      </c>
      <c r="GG248" s="6">
        <v>0</v>
      </c>
      <c r="GJ248" s="58" t="s">
        <v>250</v>
      </c>
      <c r="GK248" s="58">
        <v>0</v>
      </c>
      <c r="GL248" s="58">
        <v>0</v>
      </c>
      <c r="GM248" s="58">
        <v>0</v>
      </c>
      <c r="GN248" s="58">
        <v>0</v>
      </c>
      <c r="GQ248" s="58" t="s">
        <v>250</v>
      </c>
      <c r="GR248" s="58">
        <v>0</v>
      </c>
      <c r="GS248" s="58">
        <v>0</v>
      </c>
      <c r="GT248" s="58">
        <v>0</v>
      </c>
      <c r="GU248" s="58">
        <v>0</v>
      </c>
      <c r="GX248" s="62" t="s">
        <v>250</v>
      </c>
      <c r="GY248" s="62">
        <v>0</v>
      </c>
      <c r="GZ248" s="62">
        <v>0</v>
      </c>
      <c r="HA248" s="62">
        <v>0</v>
      </c>
      <c r="HB248" s="62">
        <v>0</v>
      </c>
      <c r="HE248" s="66" t="s">
        <v>250</v>
      </c>
      <c r="HF248" s="66">
        <v>0</v>
      </c>
      <c r="HG248" s="66">
        <v>0</v>
      </c>
      <c r="HH248" s="66">
        <v>0</v>
      </c>
      <c r="HI248" s="66">
        <v>0</v>
      </c>
      <c r="HL248" s="66" t="s">
        <v>250</v>
      </c>
      <c r="HM248" s="66">
        <v>0</v>
      </c>
      <c r="HN248" s="66">
        <v>0</v>
      </c>
      <c r="HO248" s="66">
        <v>0</v>
      </c>
      <c r="HP248" s="66">
        <v>0</v>
      </c>
      <c r="HS248" s="66" t="s">
        <v>250</v>
      </c>
      <c r="HT248" s="66">
        <v>0</v>
      </c>
      <c r="HU248" s="66">
        <v>0</v>
      </c>
      <c r="HV248" s="66">
        <v>0</v>
      </c>
      <c r="HW248" s="66">
        <v>0</v>
      </c>
      <c r="HZ248" s="66" t="s">
        <v>250</v>
      </c>
      <c r="IA248" s="75">
        <v>0</v>
      </c>
      <c r="IB248" s="75">
        <v>0</v>
      </c>
      <c r="IC248" s="75">
        <v>0</v>
      </c>
      <c r="ID248" s="75">
        <v>0</v>
      </c>
      <c r="IG248" s="66" t="s">
        <v>250</v>
      </c>
      <c r="IH248" s="66">
        <v>0</v>
      </c>
      <c r="II248" s="66">
        <v>0</v>
      </c>
      <c r="IJ248" s="66">
        <v>0</v>
      </c>
      <c r="IK248" s="66">
        <v>0</v>
      </c>
      <c r="IN248" s="66" t="s">
        <v>250</v>
      </c>
      <c r="IO248" s="66">
        <v>0</v>
      </c>
      <c r="IP248" s="66">
        <v>0</v>
      </c>
      <c r="IQ248" s="66">
        <v>0</v>
      </c>
      <c r="IR248" s="66">
        <v>0</v>
      </c>
      <c r="IU248" s="66" t="s">
        <v>250</v>
      </c>
      <c r="IV248" s="66">
        <v>0</v>
      </c>
      <c r="IW248" s="66">
        <v>0</v>
      </c>
      <c r="IX248" s="66">
        <v>0</v>
      </c>
      <c r="IY248" s="66">
        <v>0</v>
      </c>
      <c r="JB248" s="66" t="s">
        <v>250</v>
      </c>
      <c r="JC248" s="76">
        <v>0</v>
      </c>
      <c r="JD248" s="76">
        <v>0</v>
      </c>
      <c r="JE248" s="76">
        <v>0</v>
      </c>
      <c r="JF248" s="76">
        <v>0</v>
      </c>
      <c r="JI248" s="66" t="s">
        <v>250</v>
      </c>
      <c r="JJ248" s="66">
        <v>0</v>
      </c>
      <c r="JK248" s="66">
        <v>0</v>
      </c>
      <c r="JL248" s="66">
        <v>0</v>
      </c>
      <c r="JM248" s="66">
        <v>0</v>
      </c>
      <c r="JP248" s="72" t="s">
        <v>250</v>
      </c>
      <c r="JQ248" s="72">
        <v>0</v>
      </c>
      <c r="JR248" s="72">
        <v>0</v>
      </c>
      <c r="JS248" s="72">
        <v>0</v>
      </c>
      <c r="JT248" s="72">
        <v>0</v>
      </c>
      <c r="JW248" s="76" t="s">
        <v>250</v>
      </c>
      <c r="JX248" s="76">
        <v>0</v>
      </c>
      <c r="JY248" s="76">
        <v>0</v>
      </c>
      <c r="JZ248" s="76">
        <v>0</v>
      </c>
      <c r="KA248" s="76">
        <v>0</v>
      </c>
      <c r="KD248" s="76" t="s">
        <v>250</v>
      </c>
      <c r="KE248" s="76">
        <v>0</v>
      </c>
      <c r="KF248" s="76">
        <v>0</v>
      </c>
      <c r="KG248" s="76">
        <v>0</v>
      </c>
      <c r="KH248" s="76">
        <v>0</v>
      </c>
      <c r="KK248" s="6" t="s">
        <v>250</v>
      </c>
      <c r="KL248" s="6">
        <v>0</v>
      </c>
      <c r="KM248" s="6">
        <v>0</v>
      </c>
      <c r="KN248" s="6">
        <v>0</v>
      </c>
      <c r="KO248" s="6">
        <v>0</v>
      </c>
      <c r="KR248" s="76" t="s">
        <v>250</v>
      </c>
      <c r="KS248" s="76">
        <v>0</v>
      </c>
      <c r="KT248" s="76">
        <v>0</v>
      </c>
      <c r="KU248" s="76">
        <v>0</v>
      </c>
      <c r="KV248" s="76">
        <v>0</v>
      </c>
      <c r="KY248" s="76" t="s">
        <v>250</v>
      </c>
      <c r="KZ248" s="76">
        <v>0</v>
      </c>
      <c r="LA248" s="76">
        <v>0</v>
      </c>
      <c r="LB248" s="76">
        <v>0</v>
      </c>
      <c r="LC248" s="76">
        <v>0</v>
      </c>
      <c r="LF248" s="76" t="s">
        <v>250</v>
      </c>
      <c r="LG248" s="76">
        <v>0</v>
      </c>
      <c r="LH248" s="76">
        <v>0</v>
      </c>
      <c r="LI248" s="76">
        <v>0</v>
      </c>
      <c r="LJ248" s="76">
        <v>0</v>
      </c>
      <c r="LM248" s="76" t="s">
        <v>250</v>
      </c>
      <c r="LN248" s="76">
        <v>0</v>
      </c>
      <c r="LO248" s="76">
        <v>0</v>
      </c>
      <c r="LP248" s="76">
        <v>0</v>
      </c>
      <c r="LQ248" s="76">
        <v>0</v>
      </c>
      <c r="LR248" s="76"/>
      <c r="LS248" s="76"/>
      <c r="LT248" s="76" t="s">
        <v>250</v>
      </c>
      <c r="LU248" s="76">
        <v>0</v>
      </c>
      <c r="LV248" s="76">
        <v>0</v>
      </c>
      <c r="LW248" s="76">
        <v>0</v>
      </c>
      <c r="LX248" s="76">
        <v>0</v>
      </c>
      <c r="LY248" s="76"/>
      <c r="LZ248" s="76"/>
      <c r="MA248" s="76" t="s">
        <v>250</v>
      </c>
      <c r="MB248" s="76">
        <v>0</v>
      </c>
      <c r="MC248" s="76">
        <v>0</v>
      </c>
      <c r="MD248" s="76">
        <v>0</v>
      </c>
      <c r="ME248" s="76">
        <v>0</v>
      </c>
      <c r="MH248" s="76" t="s">
        <v>250</v>
      </c>
      <c r="MI248" s="76">
        <v>0</v>
      </c>
      <c r="MJ248" s="76">
        <v>0</v>
      </c>
      <c r="MK248" s="76">
        <v>0</v>
      </c>
      <c r="ML248" s="76">
        <v>0</v>
      </c>
      <c r="MM248" s="76"/>
      <c r="MN248" s="76"/>
      <c r="MO248" s="76" t="s">
        <v>250</v>
      </c>
      <c r="MP248" s="76">
        <v>0</v>
      </c>
      <c r="MQ248" s="76">
        <v>0</v>
      </c>
      <c r="MR248" s="76">
        <v>0</v>
      </c>
      <c r="MS248" s="76">
        <v>0</v>
      </c>
    </row>
    <row r="249" spans="1:357" x14ac:dyDescent="0.25">
      <c r="A249" s="1">
        <v>12.200000000000045</v>
      </c>
      <c r="B249" s="1">
        <v>12.250000000000046</v>
      </c>
      <c r="C249" s="1" t="s">
        <v>251</v>
      </c>
      <c r="D249" s="1">
        <v>0</v>
      </c>
      <c r="E249" s="1">
        <v>0</v>
      </c>
      <c r="F249" s="1">
        <v>0</v>
      </c>
      <c r="G249" s="1">
        <v>0</v>
      </c>
      <c r="H249" s="1"/>
      <c r="I249" s="1"/>
      <c r="J249" s="1" t="s">
        <v>251</v>
      </c>
      <c r="K249" s="1">
        <v>0</v>
      </c>
      <c r="L249" s="1">
        <v>0</v>
      </c>
      <c r="M249" s="1">
        <v>0</v>
      </c>
      <c r="N249" s="1">
        <v>0</v>
      </c>
      <c r="O249" s="1"/>
      <c r="P249" s="1"/>
      <c r="Q249" s="1" t="s">
        <v>251</v>
      </c>
      <c r="R249" s="1">
        <v>0.03</v>
      </c>
      <c r="S249" s="1">
        <v>0</v>
      </c>
      <c r="T249" s="1">
        <v>0.05</v>
      </c>
      <c r="U249" s="1">
        <v>0</v>
      </c>
      <c r="V249" s="1"/>
      <c r="W249" s="1"/>
      <c r="X249" s="1" t="s">
        <v>251</v>
      </c>
      <c r="Y249" s="1">
        <v>0</v>
      </c>
      <c r="Z249" s="1">
        <v>0</v>
      </c>
      <c r="AA249" s="1">
        <v>0</v>
      </c>
      <c r="AB249" s="1">
        <v>0</v>
      </c>
      <c r="AC249" s="1"/>
      <c r="AD249" s="1"/>
      <c r="AE249" s="6" t="s">
        <v>251</v>
      </c>
      <c r="AF249" s="6">
        <v>0</v>
      </c>
      <c r="AG249" s="6">
        <v>0</v>
      </c>
      <c r="AH249" s="6">
        <v>0</v>
      </c>
      <c r="AI249" s="6">
        <v>0</v>
      </c>
      <c r="AJ249" s="1"/>
      <c r="AK249" s="1"/>
      <c r="AL249" s="6" t="s">
        <v>251</v>
      </c>
      <c r="AM249" s="6">
        <v>0</v>
      </c>
      <c r="AN249" s="6">
        <v>0</v>
      </c>
      <c r="AO249" s="6">
        <v>0</v>
      </c>
      <c r="AP249" s="6">
        <v>0</v>
      </c>
      <c r="AQ249" s="1"/>
      <c r="AR249" s="1"/>
      <c r="AS249" s="6" t="s">
        <v>251</v>
      </c>
      <c r="AT249" s="6">
        <v>0</v>
      </c>
      <c r="AU249" s="6">
        <v>0</v>
      </c>
      <c r="AV249" s="6">
        <v>0</v>
      </c>
      <c r="AW249" s="6">
        <v>0</v>
      </c>
      <c r="AZ249" s="6" t="s">
        <v>251</v>
      </c>
      <c r="BA249" s="6">
        <v>0</v>
      </c>
      <c r="BB249" s="6">
        <v>0</v>
      </c>
      <c r="BC249" s="6">
        <v>0</v>
      </c>
      <c r="BD249" s="6">
        <v>0</v>
      </c>
      <c r="BG249" s="6" t="s">
        <v>251</v>
      </c>
      <c r="BH249" s="6">
        <v>0</v>
      </c>
      <c r="BI249" s="6">
        <v>0</v>
      </c>
      <c r="BJ249" s="6">
        <v>0</v>
      </c>
      <c r="BK249" s="6">
        <v>0</v>
      </c>
      <c r="BN249" s="6" t="s">
        <v>251</v>
      </c>
      <c r="BO249" s="6">
        <v>0</v>
      </c>
      <c r="BP249" s="6">
        <v>0</v>
      </c>
      <c r="BQ249" s="6">
        <v>0</v>
      </c>
      <c r="BR249" s="6">
        <v>0</v>
      </c>
      <c r="BU249" s="6" t="s">
        <v>251</v>
      </c>
      <c r="BV249" s="6">
        <v>0.03</v>
      </c>
      <c r="BW249" s="6">
        <v>0.12</v>
      </c>
      <c r="BX249" s="6">
        <v>0</v>
      </c>
      <c r="BY249" s="6">
        <v>0</v>
      </c>
      <c r="CB249" s="6" t="s">
        <v>251</v>
      </c>
      <c r="CC249" s="6">
        <v>0</v>
      </c>
      <c r="CD249" s="6">
        <v>0</v>
      </c>
      <c r="CE249" s="6">
        <v>0</v>
      </c>
      <c r="CF249" s="6">
        <v>0</v>
      </c>
      <c r="CI249" s="6" t="s">
        <v>251</v>
      </c>
      <c r="CJ249" s="6">
        <v>0</v>
      </c>
      <c r="CK249" s="6">
        <v>0</v>
      </c>
      <c r="CL249" s="6">
        <v>0</v>
      </c>
      <c r="CM249" s="6">
        <v>0</v>
      </c>
      <c r="CP249" s="6" t="s">
        <v>251</v>
      </c>
      <c r="CQ249" s="6">
        <v>0</v>
      </c>
      <c r="CR249" s="6">
        <v>0</v>
      </c>
      <c r="CS249" s="6">
        <v>0</v>
      </c>
      <c r="CT249" s="6">
        <v>0</v>
      </c>
      <c r="CW249" s="6" t="s">
        <v>251</v>
      </c>
      <c r="CX249" s="6">
        <v>0.06</v>
      </c>
      <c r="CY249" s="6">
        <v>0</v>
      </c>
      <c r="CZ249" s="6">
        <v>0.1</v>
      </c>
      <c r="DA249" s="6">
        <v>0</v>
      </c>
      <c r="DD249" s="6" t="s">
        <v>251</v>
      </c>
      <c r="DE249" s="6">
        <v>0</v>
      </c>
      <c r="DF249" s="6">
        <v>0</v>
      </c>
      <c r="DG249" s="6">
        <v>0</v>
      </c>
      <c r="DH249" s="6">
        <v>0</v>
      </c>
      <c r="DK249" s="6" t="s">
        <v>251</v>
      </c>
      <c r="DL249" s="6">
        <v>0</v>
      </c>
      <c r="DM249" s="6">
        <v>0</v>
      </c>
      <c r="DN249" s="6">
        <v>0</v>
      </c>
      <c r="DO249" s="6">
        <v>0</v>
      </c>
      <c r="DR249" s="6" t="s">
        <v>251</v>
      </c>
      <c r="DS249" s="6">
        <v>0</v>
      </c>
      <c r="DT249" s="6">
        <v>0</v>
      </c>
      <c r="DU249" s="6">
        <v>0</v>
      </c>
      <c r="DV249" s="6">
        <v>0</v>
      </c>
      <c r="DY249" s="6" t="s">
        <v>251</v>
      </c>
      <c r="DZ249" s="6">
        <v>0</v>
      </c>
      <c r="EA249" s="6">
        <v>0</v>
      </c>
      <c r="EB249" s="6">
        <v>0</v>
      </c>
      <c r="EC249" s="6">
        <v>0</v>
      </c>
      <c r="EF249" s="6" t="s">
        <v>251</v>
      </c>
      <c r="EG249" s="6">
        <v>0</v>
      </c>
      <c r="EH249" s="6">
        <v>0</v>
      </c>
      <c r="EI249" s="6">
        <v>0</v>
      </c>
      <c r="EJ249" s="6">
        <v>0</v>
      </c>
      <c r="EM249" s="6" t="s">
        <v>251</v>
      </c>
      <c r="EN249" s="6">
        <v>0</v>
      </c>
      <c r="EO249" s="6">
        <v>0</v>
      </c>
      <c r="EP249" s="6">
        <v>0</v>
      </c>
      <c r="EQ249" s="6">
        <v>0</v>
      </c>
      <c r="ET249" s="6" t="s">
        <v>251</v>
      </c>
      <c r="EU249" s="6">
        <v>0</v>
      </c>
      <c r="EV249" s="6">
        <v>0</v>
      </c>
      <c r="EW249" s="6">
        <v>0</v>
      </c>
      <c r="EX249" s="6">
        <v>0</v>
      </c>
      <c r="FA249" s="6" t="s">
        <v>251</v>
      </c>
      <c r="FB249" s="6">
        <v>0.09</v>
      </c>
      <c r="FC249" s="6">
        <v>0.28999999999999998</v>
      </c>
      <c r="FD249" s="6">
        <v>0</v>
      </c>
      <c r="FE249" s="6">
        <v>0</v>
      </c>
      <c r="FH249" s="6" t="s">
        <v>251</v>
      </c>
      <c r="FI249" s="6">
        <v>0.02</v>
      </c>
      <c r="FJ249" s="6">
        <v>7.0000000000000007E-2</v>
      </c>
      <c r="FK249" s="6">
        <v>0</v>
      </c>
      <c r="FL249" s="6">
        <v>0</v>
      </c>
      <c r="FO249" s="6" t="s">
        <v>251</v>
      </c>
      <c r="FP249" s="6">
        <v>0.03</v>
      </c>
      <c r="FQ249" s="6">
        <v>0.12</v>
      </c>
      <c r="FR249" s="6">
        <v>0</v>
      </c>
      <c r="FS249" s="6">
        <v>0</v>
      </c>
      <c r="FV249" s="6" t="s">
        <v>251</v>
      </c>
      <c r="FW249" s="6">
        <v>0</v>
      </c>
      <c r="FX249" s="6">
        <v>0</v>
      </c>
      <c r="FY249" s="6">
        <v>0</v>
      </c>
      <c r="FZ249" s="6">
        <v>0</v>
      </c>
      <c r="GC249" s="6" t="s">
        <v>251</v>
      </c>
      <c r="GD249" s="6">
        <v>0</v>
      </c>
      <c r="GE249" s="6">
        <v>0</v>
      </c>
      <c r="GF249" s="6">
        <v>0</v>
      </c>
      <c r="GG249" s="6">
        <v>0</v>
      </c>
      <c r="GJ249" s="58" t="s">
        <v>251</v>
      </c>
      <c r="GK249" s="58">
        <v>0</v>
      </c>
      <c r="GL249" s="58">
        <v>0</v>
      </c>
      <c r="GM249" s="58">
        <v>0</v>
      </c>
      <c r="GN249" s="58">
        <v>0</v>
      </c>
      <c r="GQ249" s="58" t="s">
        <v>251</v>
      </c>
      <c r="GR249" s="58">
        <v>0</v>
      </c>
      <c r="GS249" s="58">
        <v>0</v>
      </c>
      <c r="GT249" s="58">
        <v>0</v>
      </c>
      <c r="GU249" s="58">
        <v>0</v>
      </c>
      <c r="GX249" s="62" t="s">
        <v>251</v>
      </c>
      <c r="GY249" s="62">
        <v>0</v>
      </c>
      <c r="GZ249" s="62">
        <v>0</v>
      </c>
      <c r="HA249" s="62">
        <v>0</v>
      </c>
      <c r="HB249" s="62">
        <v>0</v>
      </c>
      <c r="HE249" s="66" t="s">
        <v>251</v>
      </c>
      <c r="HF249" s="66">
        <v>0</v>
      </c>
      <c r="HG249" s="66">
        <v>0</v>
      </c>
      <c r="HH249" s="66">
        <v>0</v>
      </c>
      <c r="HI249" s="66">
        <v>0</v>
      </c>
      <c r="HL249" s="66" t="s">
        <v>251</v>
      </c>
      <c r="HM249" s="66">
        <v>0</v>
      </c>
      <c r="HN249" s="66">
        <v>0</v>
      </c>
      <c r="HO249" s="66">
        <v>0</v>
      </c>
      <c r="HP249" s="66">
        <v>0</v>
      </c>
      <c r="HS249" s="66" t="s">
        <v>251</v>
      </c>
      <c r="HT249" s="66">
        <v>0</v>
      </c>
      <c r="HU249" s="66">
        <v>0</v>
      </c>
      <c r="HV249" s="66">
        <v>0</v>
      </c>
      <c r="HW249" s="66">
        <v>0</v>
      </c>
      <c r="HZ249" s="66" t="s">
        <v>251</v>
      </c>
      <c r="IA249" s="75">
        <v>0</v>
      </c>
      <c r="IB249" s="75">
        <v>0</v>
      </c>
      <c r="IC249" s="75">
        <v>0</v>
      </c>
      <c r="ID249" s="75">
        <v>0</v>
      </c>
      <c r="IG249" s="66" t="s">
        <v>251</v>
      </c>
      <c r="IH249" s="66">
        <v>0</v>
      </c>
      <c r="II249" s="66">
        <v>0</v>
      </c>
      <c r="IJ249" s="66">
        <v>0</v>
      </c>
      <c r="IK249" s="66">
        <v>0</v>
      </c>
      <c r="IN249" s="66" t="s">
        <v>251</v>
      </c>
      <c r="IO249" s="66">
        <v>0.09</v>
      </c>
      <c r="IP249" s="66">
        <v>0</v>
      </c>
      <c r="IQ249" s="66">
        <v>0.16</v>
      </c>
      <c r="IR249" s="66">
        <v>0</v>
      </c>
      <c r="IU249" s="66" t="s">
        <v>251</v>
      </c>
      <c r="IV249" s="66">
        <v>0</v>
      </c>
      <c r="IW249" s="66">
        <v>0</v>
      </c>
      <c r="IX249" s="66">
        <v>0</v>
      </c>
      <c r="IY249" s="66">
        <v>0</v>
      </c>
      <c r="JB249" s="66" t="s">
        <v>251</v>
      </c>
      <c r="JC249" s="76">
        <v>0</v>
      </c>
      <c r="JD249" s="76">
        <v>0</v>
      </c>
      <c r="JE249" s="76">
        <v>0</v>
      </c>
      <c r="JF249" s="76">
        <v>0</v>
      </c>
      <c r="JI249" s="66" t="s">
        <v>251</v>
      </c>
      <c r="JJ249" s="66">
        <v>0</v>
      </c>
      <c r="JK249" s="66">
        <v>0</v>
      </c>
      <c r="JL249" s="66">
        <v>0</v>
      </c>
      <c r="JM249" s="66">
        <v>0</v>
      </c>
      <c r="JP249" s="72" t="s">
        <v>251</v>
      </c>
      <c r="JQ249" s="72">
        <v>0</v>
      </c>
      <c r="JR249" s="72">
        <v>0</v>
      </c>
      <c r="JS249" s="72">
        <v>0</v>
      </c>
      <c r="JT249" s="72">
        <v>0</v>
      </c>
      <c r="JW249" s="76" t="s">
        <v>251</v>
      </c>
      <c r="JX249" s="76">
        <v>0</v>
      </c>
      <c r="JY249" s="76">
        <v>0</v>
      </c>
      <c r="JZ249" s="76">
        <v>0</v>
      </c>
      <c r="KA249" s="76">
        <v>0</v>
      </c>
      <c r="KD249" s="76" t="s">
        <v>251</v>
      </c>
      <c r="KE249" s="76">
        <v>0</v>
      </c>
      <c r="KF249" s="76">
        <v>0</v>
      </c>
      <c r="KG249" s="76">
        <v>0</v>
      </c>
      <c r="KH249" s="76">
        <v>0</v>
      </c>
      <c r="KK249" s="6" t="s">
        <v>251</v>
      </c>
      <c r="KL249" s="6">
        <v>0</v>
      </c>
      <c r="KM249" s="6">
        <v>0</v>
      </c>
      <c r="KN249" s="6">
        <v>0</v>
      </c>
      <c r="KO249" s="6">
        <v>0</v>
      </c>
      <c r="KR249" s="76" t="s">
        <v>251</v>
      </c>
      <c r="KS249" s="76">
        <v>0</v>
      </c>
      <c r="KT249" s="76">
        <v>0</v>
      </c>
      <c r="KU249" s="76">
        <v>0</v>
      </c>
      <c r="KV249" s="76">
        <v>0</v>
      </c>
      <c r="KY249" s="76" t="s">
        <v>251</v>
      </c>
      <c r="KZ249" s="76">
        <v>0</v>
      </c>
      <c r="LA249" s="76">
        <v>0</v>
      </c>
      <c r="LB249" s="76">
        <v>0</v>
      </c>
      <c r="LC249" s="76">
        <v>0</v>
      </c>
      <c r="LF249" s="76" t="s">
        <v>251</v>
      </c>
      <c r="LG249" s="76">
        <v>0</v>
      </c>
      <c r="LH249" s="76">
        <v>0</v>
      </c>
      <c r="LI249" s="76">
        <v>0</v>
      </c>
      <c r="LJ249" s="76">
        <v>0</v>
      </c>
      <c r="LM249" s="76" t="s">
        <v>251</v>
      </c>
      <c r="LN249" s="76">
        <v>0</v>
      </c>
      <c r="LO249" s="76">
        <v>0</v>
      </c>
      <c r="LP249" s="76">
        <v>0</v>
      </c>
      <c r="LQ249" s="76">
        <v>0</v>
      </c>
      <c r="LR249" s="76"/>
      <c r="LS249" s="76"/>
      <c r="LT249" s="76" t="s">
        <v>251</v>
      </c>
      <c r="LU249" s="76">
        <v>0</v>
      </c>
      <c r="LV249" s="76">
        <v>0</v>
      </c>
      <c r="LW249" s="76">
        <v>0</v>
      </c>
      <c r="LX249" s="76">
        <v>0</v>
      </c>
      <c r="LY249" s="76"/>
      <c r="LZ249" s="76"/>
      <c r="MA249" s="76" t="s">
        <v>251</v>
      </c>
      <c r="MB249" s="76">
        <v>0</v>
      </c>
      <c r="MC249" s="76">
        <v>0</v>
      </c>
      <c r="MD249" s="76">
        <v>0</v>
      </c>
      <c r="ME249" s="76">
        <v>0</v>
      </c>
      <c r="MH249" s="76" t="s">
        <v>251</v>
      </c>
      <c r="MI249" s="76">
        <v>0</v>
      </c>
      <c r="MJ249" s="76">
        <v>0</v>
      </c>
      <c r="MK249" s="76">
        <v>0</v>
      </c>
      <c r="ML249" s="76">
        <v>0</v>
      </c>
      <c r="MM249" s="76"/>
      <c r="MN249" s="76"/>
      <c r="MO249" s="76" t="s">
        <v>251</v>
      </c>
      <c r="MP249" s="76">
        <v>0</v>
      </c>
      <c r="MQ249" s="76">
        <v>0</v>
      </c>
      <c r="MR249" s="76">
        <v>0</v>
      </c>
      <c r="MS249" s="76">
        <v>0</v>
      </c>
    </row>
    <row r="250" spans="1:357" x14ac:dyDescent="0.25">
      <c r="A250" s="1">
        <v>12.250000000000046</v>
      </c>
      <c r="B250" s="1">
        <v>12.300000000000047</v>
      </c>
      <c r="C250" s="1" t="s">
        <v>252</v>
      </c>
      <c r="D250" s="1">
        <v>0</v>
      </c>
      <c r="E250" s="1">
        <v>0</v>
      </c>
      <c r="F250" s="1">
        <v>0</v>
      </c>
      <c r="G250" s="1">
        <v>0</v>
      </c>
      <c r="H250" s="1"/>
      <c r="I250" s="1"/>
      <c r="J250" s="1" t="s">
        <v>252</v>
      </c>
      <c r="K250" s="1">
        <v>0</v>
      </c>
      <c r="L250" s="1">
        <v>0</v>
      </c>
      <c r="M250" s="1">
        <v>0</v>
      </c>
      <c r="N250" s="1">
        <v>0</v>
      </c>
      <c r="O250" s="1"/>
      <c r="P250" s="1"/>
      <c r="Q250" s="1" t="s">
        <v>252</v>
      </c>
      <c r="R250" s="1">
        <v>0</v>
      </c>
      <c r="S250" s="1">
        <v>0</v>
      </c>
      <c r="T250" s="1">
        <v>0</v>
      </c>
      <c r="U250" s="1">
        <v>0</v>
      </c>
      <c r="V250" s="1"/>
      <c r="W250" s="1"/>
      <c r="X250" s="1" t="s">
        <v>252</v>
      </c>
      <c r="Y250" s="1">
        <v>0</v>
      </c>
      <c r="Z250" s="1">
        <v>0</v>
      </c>
      <c r="AA250" s="1">
        <v>0</v>
      </c>
      <c r="AB250" s="1">
        <v>0</v>
      </c>
      <c r="AC250" s="1"/>
      <c r="AD250" s="1"/>
      <c r="AE250" s="6" t="s">
        <v>252</v>
      </c>
      <c r="AF250" s="6">
        <v>0</v>
      </c>
      <c r="AG250" s="6">
        <v>0</v>
      </c>
      <c r="AH250" s="6">
        <v>0</v>
      </c>
      <c r="AI250" s="6">
        <v>0</v>
      </c>
      <c r="AJ250" s="1"/>
      <c r="AK250" s="1"/>
      <c r="AL250" s="6" t="s">
        <v>252</v>
      </c>
      <c r="AM250" s="6">
        <v>0</v>
      </c>
      <c r="AN250" s="6">
        <v>0</v>
      </c>
      <c r="AO250" s="6">
        <v>0</v>
      </c>
      <c r="AP250" s="6">
        <v>0</v>
      </c>
      <c r="AQ250" s="1"/>
      <c r="AR250" s="1"/>
      <c r="AS250" s="6" t="s">
        <v>252</v>
      </c>
      <c r="AT250" s="6">
        <v>0</v>
      </c>
      <c r="AU250" s="6">
        <v>0</v>
      </c>
      <c r="AV250" s="6">
        <v>0</v>
      </c>
      <c r="AW250" s="6">
        <v>0</v>
      </c>
      <c r="AZ250" s="6" t="s">
        <v>252</v>
      </c>
      <c r="BA250" s="6">
        <v>0</v>
      </c>
      <c r="BB250" s="6">
        <v>0</v>
      </c>
      <c r="BC250" s="6">
        <v>0</v>
      </c>
      <c r="BD250" s="6">
        <v>0</v>
      </c>
      <c r="BG250" s="6" t="s">
        <v>252</v>
      </c>
      <c r="BH250" s="6">
        <v>0</v>
      </c>
      <c r="BI250" s="6">
        <v>0</v>
      </c>
      <c r="BJ250" s="6">
        <v>0</v>
      </c>
      <c r="BK250" s="6">
        <v>0</v>
      </c>
      <c r="BN250" s="6" t="s">
        <v>252</v>
      </c>
      <c r="BO250" s="6">
        <v>0</v>
      </c>
      <c r="BP250" s="6">
        <v>0</v>
      </c>
      <c r="BQ250" s="6">
        <v>0</v>
      </c>
      <c r="BR250" s="6">
        <v>0</v>
      </c>
      <c r="BU250" s="6" t="s">
        <v>252</v>
      </c>
      <c r="BV250" s="6">
        <v>0</v>
      </c>
      <c r="BW250" s="6">
        <v>0</v>
      </c>
      <c r="BX250" s="6">
        <v>0</v>
      </c>
      <c r="BY250" s="6">
        <v>0</v>
      </c>
      <c r="CB250" s="6" t="s">
        <v>252</v>
      </c>
      <c r="CC250" s="6">
        <v>0</v>
      </c>
      <c r="CD250" s="6">
        <v>0</v>
      </c>
      <c r="CE250" s="6">
        <v>0</v>
      </c>
      <c r="CF250" s="6">
        <v>0</v>
      </c>
      <c r="CI250" s="6" t="s">
        <v>252</v>
      </c>
      <c r="CJ250" s="6">
        <v>0</v>
      </c>
      <c r="CK250" s="6">
        <v>0</v>
      </c>
      <c r="CL250" s="6">
        <v>0</v>
      </c>
      <c r="CM250" s="6">
        <v>0</v>
      </c>
      <c r="CP250" s="6" t="s">
        <v>252</v>
      </c>
      <c r="CQ250" s="6">
        <v>0</v>
      </c>
      <c r="CR250" s="6">
        <v>0</v>
      </c>
      <c r="CS250" s="6">
        <v>0</v>
      </c>
      <c r="CT250" s="6">
        <v>0</v>
      </c>
      <c r="CW250" s="6" t="s">
        <v>252</v>
      </c>
      <c r="CX250" s="6">
        <v>0</v>
      </c>
      <c r="CY250" s="6">
        <v>0</v>
      </c>
      <c r="CZ250" s="6">
        <v>0</v>
      </c>
      <c r="DA250" s="6">
        <v>0</v>
      </c>
      <c r="DD250" s="6" t="s">
        <v>252</v>
      </c>
      <c r="DE250" s="6">
        <v>0</v>
      </c>
      <c r="DF250" s="6">
        <v>0</v>
      </c>
      <c r="DG250" s="6">
        <v>0</v>
      </c>
      <c r="DH250" s="6">
        <v>0</v>
      </c>
      <c r="DK250" s="6" t="s">
        <v>252</v>
      </c>
      <c r="DL250" s="6">
        <v>0</v>
      </c>
      <c r="DM250" s="6">
        <v>0</v>
      </c>
      <c r="DN250" s="6">
        <v>0</v>
      </c>
      <c r="DO250" s="6">
        <v>0</v>
      </c>
      <c r="DR250" s="6" t="s">
        <v>252</v>
      </c>
      <c r="DS250" s="6">
        <v>0.04</v>
      </c>
      <c r="DT250" s="6">
        <v>0.15</v>
      </c>
      <c r="DU250" s="6">
        <v>0</v>
      </c>
      <c r="DV250" s="6">
        <v>0</v>
      </c>
      <c r="DY250" s="6" t="s">
        <v>252</v>
      </c>
      <c r="DZ250" s="6">
        <v>0</v>
      </c>
      <c r="EA250" s="6">
        <v>0</v>
      </c>
      <c r="EB250" s="6">
        <v>0</v>
      </c>
      <c r="EC250" s="6">
        <v>0</v>
      </c>
      <c r="EF250" s="6" t="s">
        <v>252</v>
      </c>
      <c r="EG250" s="6">
        <v>0</v>
      </c>
      <c r="EH250" s="6">
        <v>0</v>
      </c>
      <c r="EI250" s="6">
        <v>0</v>
      </c>
      <c r="EJ250" s="6">
        <v>0</v>
      </c>
      <c r="EM250" s="6" t="s">
        <v>252</v>
      </c>
      <c r="EN250" s="6">
        <v>7.0000000000000007E-2</v>
      </c>
      <c r="EO250" s="6">
        <v>0</v>
      </c>
      <c r="EP250" s="6">
        <v>0.13</v>
      </c>
      <c r="EQ250" s="6">
        <v>0</v>
      </c>
      <c r="ET250" s="6" t="s">
        <v>252</v>
      </c>
      <c r="EU250" s="6">
        <v>0</v>
      </c>
      <c r="EV250" s="6">
        <v>0</v>
      </c>
      <c r="EW250" s="6">
        <v>0</v>
      </c>
      <c r="EX250" s="6">
        <v>0</v>
      </c>
      <c r="FA250" s="6" t="s">
        <v>252</v>
      </c>
      <c r="FB250" s="6">
        <v>0</v>
      </c>
      <c r="FC250" s="6">
        <v>0</v>
      </c>
      <c r="FD250" s="6">
        <v>0</v>
      </c>
      <c r="FE250" s="6">
        <v>0</v>
      </c>
      <c r="FH250" s="6" t="s">
        <v>252</v>
      </c>
      <c r="FI250" s="6">
        <v>0</v>
      </c>
      <c r="FJ250" s="6">
        <v>0</v>
      </c>
      <c r="FK250" s="6">
        <v>0</v>
      </c>
      <c r="FL250" s="6">
        <v>0</v>
      </c>
      <c r="FO250" s="6" t="s">
        <v>252</v>
      </c>
      <c r="FP250" s="6">
        <v>0</v>
      </c>
      <c r="FQ250" s="6">
        <v>0</v>
      </c>
      <c r="FR250" s="6">
        <v>0</v>
      </c>
      <c r="FS250" s="6">
        <v>0</v>
      </c>
      <c r="FV250" s="6" t="s">
        <v>252</v>
      </c>
      <c r="FW250" s="6">
        <v>0</v>
      </c>
      <c r="FX250" s="6">
        <v>0</v>
      </c>
      <c r="FY250" s="6">
        <v>0</v>
      </c>
      <c r="FZ250" s="6">
        <v>0</v>
      </c>
      <c r="GC250" s="6" t="s">
        <v>252</v>
      </c>
      <c r="GD250" s="6">
        <v>0</v>
      </c>
      <c r="GE250" s="6">
        <v>0</v>
      </c>
      <c r="GF250" s="6">
        <v>0</v>
      </c>
      <c r="GG250" s="6">
        <v>0</v>
      </c>
      <c r="GJ250" s="58" t="s">
        <v>252</v>
      </c>
      <c r="GK250" s="58">
        <v>0</v>
      </c>
      <c r="GL250" s="58">
        <v>0</v>
      </c>
      <c r="GM250" s="58">
        <v>0</v>
      </c>
      <c r="GN250" s="58">
        <v>0</v>
      </c>
      <c r="GQ250" s="58" t="s">
        <v>252</v>
      </c>
      <c r="GR250" s="58">
        <v>0</v>
      </c>
      <c r="GS250" s="58">
        <v>0</v>
      </c>
      <c r="GT250" s="58">
        <v>0</v>
      </c>
      <c r="GU250" s="58">
        <v>0</v>
      </c>
      <c r="GX250" s="62" t="s">
        <v>252</v>
      </c>
      <c r="GY250" s="62">
        <v>0</v>
      </c>
      <c r="GZ250" s="62">
        <v>0</v>
      </c>
      <c r="HA250" s="62">
        <v>0</v>
      </c>
      <c r="HB250" s="62">
        <v>0</v>
      </c>
      <c r="HE250" s="66" t="s">
        <v>252</v>
      </c>
      <c r="HF250" s="66">
        <v>0</v>
      </c>
      <c r="HG250" s="66">
        <v>0</v>
      </c>
      <c r="HH250" s="66">
        <v>0</v>
      </c>
      <c r="HI250" s="66">
        <v>0</v>
      </c>
      <c r="HL250" s="66" t="s">
        <v>252</v>
      </c>
      <c r="HM250" s="66">
        <v>0</v>
      </c>
      <c r="HN250" s="66">
        <v>0</v>
      </c>
      <c r="HO250" s="66">
        <v>0</v>
      </c>
      <c r="HP250" s="66">
        <v>0</v>
      </c>
      <c r="HS250" s="66" t="s">
        <v>252</v>
      </c>
      <c r="HT250" s="66">
        <v>0</v>
      </c>
      <c r="HU250" s="66">
        <v>0</v>
      </c>
      <c r="HV250" s="66">
        <v>0</v>
      </c>
      <c r="HW250" s="66">
        <v>0</v>
      </c>
      <c r="HZ250" s="66" t="s">
        <v>252</v>
      </c>
      <c r="IA250" s="75">
        <v>0</v>
      </c>
      <c r="IB250" s="75">
        <v>0</v>
      </c>
      <c r="IC250" s="75">
        <v>0</v>
      </c>
      <c r="ID250" s="75">
        <v>0</v>
      </c>
      <c r="IG250" s="66" t="s">
        <v>252</v>
      </c>
      <c r="IH250" s="66">
        <v>0</v>
      </c>
      <c r="II250" s="66">
        <v>0</v>
      </c>
      <c r="IJ250" s="66">
        <v>0</v>
      </c>
      <c r="IK250" s="66">
        <v>0</v>
      </c>
      <c r="IN250" s="66" t="s">
        <v>252</v>
      </c>
      <c r="IO250" s="66">
        <v>0</v>
      </c>
      <c r="IP250" s="66">
        <v>0</v>
      </c>
      <c r="IQ250" s="66">
        <v>0</v>
      </c>
      <c r="IR250" s="66">
        <v>0</v>
      </c>
      <c r="IU250" s="66" t="s">
        <v>252</v>
      </c>
      <c r="IV250" s="66">
        <v>0</v>
      </c>
      <c r="IW250" s="66">
        <v>0</v>
      </c>
      <c r="IX250" s="66">
        <v>0</v>
      </c>
      <c r="IY250" s="66">
        <v>0</v>
      </c>
      <c r="JB250" s="66" t="s">
        <v>252</v>
      </c>
      <c r="JC250" s="76">
        <v>0</v>
      </c>
      <c r="JD250" s="76">
        <v>0</v>
      </c>
      <c r="JE250" s="76">
        <v>0</v>
      </c>
      <c r="JF250" s="76">
        <v>0</v>
      </c>
      <c r="JI250" s="66" t="s">
        <v>252</v>
      </c>
      <c r="JJ250" s="66">
        <v>0</v>
      </c>
      <c r="JK250" s="66">
        <v>0</v>
      </c>
      <c r="JL250" s="66">
        <v>0</v>
      </c>
      <c r="JM250" s="66">
        <v>0</v>
      </c>
      <c r="JP250" s="72" t="s">
        <v>252</v>
      </c>
      <c r="JQ250" s="72">
        <v>0</v>
      </c>
      <c r="JR250" s="72">
        <v>0</v>
      </c>
      <c r="JS250" s="72">
        <v>0</v>
      </c>
      <c r="JT250" s="72">
        <v>0</v>
      </c>
      <c r="JW250" s="76" t="s">
        <v>252</v>
      </c>
      <c r="JX250" s="76">
        <v>0</v>
      </c>
      <c r="JY250" s="76">
        <v>0</v>
      </c>
      <c r="JZ250" s="76">
        <v>0</v>
      </c>
      <c r="KA250" s="76">
        <v>0</v>
      </c>
      <c r="KD250" s="76" t="s">
        <v>252</v>
      </c>
      <c r="KE250" s="76">
        <v>0</v>
      </c>
      <c r="KF250" s="76">
        <v>0</v>
      </c>
      <c r="KG250" s="76">
        <v>0</v>
      </c>
      <c r="KH250" s="76">
        <v>0</v>
      </c>
      <c r="KK250" s="6" t="s">
        <v>252</v>
      </c>
      <c r="KL250" s="6">
        <v>0</v>
      </c>
      <c r="KM250" s="6">
        <v>0</v>
      </c>
      <c r="KN250" s="6">
        <v>0</v>
      </c>
      <c r="KO250" s="6">
        <v>0</v>
      </c>
      <c r="KR250" s="76" t="s">
        <v>252</v>
      </c>
      <c r="KS250" s="76">
        <v>0</v>
      </c>
      <c r="KT250" s="76">
        <v>0</v>
      </c>
      <c r="KU250" s="76">
        <v>0</v>
      </c>
      <c r="KV250" s="76">
        <v>0</v>
      </c>
      <c r="KY250" s="76" t="s">
        <v>252</v>
      </c>
      <c r="KZ250" s="76">
        <v>0.05</v>
      </c>
      <c r="LA250" s="76">
        <v>0.18</v>
      </c>
      <c r="LB250" s="76">
        <v>0</v>
      </c>
      <c r="LC250" s="76">
        <v>0</v>
      </c>
      <c r="LF250" s="76" t="s">
        <v>252</v>
      </c>
      <c r="LG250" s="76">
        <v>0</v>
      </c>
      <c r="LH250" s="76">
        <v>0</v>
      </c>
      <c r="LI250" s="76">
        <v>0</v>
      </c>
      <c r="LJ250" s="76">
        <v>0</v>
      </c>
      <c r="LM250" s="76" t="s">
        <v>252</v>
      </c>
      <c r="LN250" s="76">
        <v>0.08</v>
      </c>
      <c r="LO250" s="76">
        <v>0.34</v>
      </c>
      <c r="LP250" s="76">
        <v>0</v>
      </c>
      <c r="LQ250" s="76">
        <v>0</v>
      </c>
      <c r="LR250" s="76"/>
      <c r="LS250" s="76"/>
      <c r="LT250" s="76" t="s">
        <v>252</v>
      </c>
      <c r="LU250" s="76">
        <v>0</v>
      </c>
      <c r="LV250" s="76">
        <v>0</v>
      </c>
      <c r="LW250" s="76">
        <v>0</v>
      </c>
      <c r="LX250" s="76">
        <v>0</v>
      </c>
      <c r="LY250" s="76"/>
      <c r="LZ250" s="76"/>
      <c r="MA250" s="76" t="s">
        <v>252</v>
      </c>
      <c r="MB250" s="76">
        <v>0</v>
      </c>
      <c r="MC250" s="76">
        <v>0</v>
      </c>
      <c r="MD250" s="76">
        <v>0</v>
      </c>
      <c r="ME250" s="76">
        <v>0</v>
      </c>
      <c r="MH250" s="76" t="s">
        <v>252</v>
      </c>
      <c r="MI250" s="76">
        <v>0</v>
      </c>
      <c r="MJ250" s="76">
        <v>0</v>
      </c>
      <c r="MK250" s="76">
        <v>0</v>
      </c>
      <c r="ML250" s="76">
        <v>0</v>
      </c>
      <c r="MM250" s="76"/>
      <c r="MN250" s="76"/>
      <c r="MO250" s="76" t="s">
        <v>252</v>
      </c>
      <c r="MP250" s="76">
        <v>0</v>
      </c>
      <c r="MQ250" s="76">
        <v>0</v>
      </c>
      <c r="MR250" s="76">
        <v>0</v>
      </c>
      <c r="MS250" s="76">
        <v>0</v>
      </c>
    </row>
    <row r="251" spans="1:357" x14ac:dyDescent="0.25">
      <c r="A251" s="1">
        <v>12.300000000000047</v>
      </c>
      <c r="B251" s="1">
        <v>12.350000000000048</v>
      </c>
      <c r="C251" s="1" t="s">
        <v>253</v>
      </c>
      <c r="D251" s="1">
        <v>0</v>
      </c>
      <c r="E251" s="1">
        <v>0</v>
      </c>
      <c r="F251" s="1">
        <v>0</v>
      </c>
      <c r="G251" s="1">
        <v>0</v>
      </c>
      <c r="H251" s="1"/>
      <c r="I251" s="1"/>
      <c r="J251" s="1" t="s">
        <v>253</v>
      </c>
      <c r="K251" s="1">
        <v>0</v>
      </c>
      <c r="L251" s="1">
        <v>0</v>
      </c>
      <c r="M251" s="1">
        <v>0</v>
      </c>
      <c r="N251" s="1">
        <v>0</v>
      </c>
      <c r="O251" s="1"/>
      <c r="P251" s="1"/>
      <c r="Q251" s="1" t="s">
        <v>253</v>
      </c>
      <c r="R251" s="1">
        <v>0</v>
      </c>
      <c r="S251" s="1">
        <v>0</v>
      </c>
      <c r="T251" s="1">
        <v>0</v>
      </c>
      <c r="U251" s="1">
        <v>0</v>
      </c>
      <c r="V251" s="1"/>
      <c r="W251" s="1"/>
      <c r="X251" s="1" t="s">
        <v>253</v>
      </c>
      <c r="Y251" s="1">
        <v>0</v>
      </c>
      <c r="Z251" s="1">
        <v>0</v>
      </c>
      <c r="AA251" s="1">
        <v>0</v>
      </c>
      <c r="AB251" s="1">
        <v>0</v>
      </c>
      <c r="AC251" s="1"/>
      <c r="AD251" s="1"/>
      <c r="AE251" s="6" t="s">
        <v>253</v>
      </c>
      <c r="AF251" s="6">
        <v>0</v>
      </c>
      <c r="AG251" s="6">
        <v>0</v>
      </c>
      <c r="AH251" s="6">
        <v>0</v>
      </c>
      <c r="AI251" s="6">
        <v>0</v>
      </c>
      <c r="AJ251" s="1"/>
      <c r="AK251" s="1"/>
      <c r="AL251" s="6" t="s">
        <v>253</v>
      </c>
      <c r="AM251" s="6">
        <v>0</v>
      </c>
      <c r="AN251" s="6">
        <v>0</v>
      </c>
      <c r="AO251" s="6">
        <v>0</v>
      </c>
      <c r="AP251" s="6">
        <v>0</v>
      </c>
      <c r="AQ251" s="1"/>
      <c r="AR251" s="1"/>
      <c r="AS251" s="6" t="s">
        <v>253</v>
      </c>
      <c r="AT251" s="6">
        <v>0</v>
      </c>
      <c r="AU251" s="6">
        <v>0</v>
      </c>
      <c r="AV251" s="6">
        <v>0</v>
      </c>
      <c r="AW251" s="6">
        <v>0</v>
      </c>
      <c r="AZ251" s="6" t="s">
        <v>253</v>
      </c>
      <c r="BA251" s="6">
        <v>0</v>
      </c>
      <c r="BB251" s="6">
        <v>0</v>
      </c>
      <c r="BC251" s="6">
        <v>0</v>
      </c>
      <c r="BD251" s="6">
        <v>0</v>
      </c>
      <c r="BG251" s="6" t="s">
        <v>253</v>
      </c>
      <c r="BH251" s="6">
        <v>0</v>
      </c>
      <c r="BI251" s="6">
        <v>0</v>
      </c>
      <c r="BJ251" s="6">
        <v>0</v>
      </c>
      <c r="BK251" s="6">
        <v>0</v>
      </c>
      <c r="BN251" s="6" t="s">
        <v>253</v>
      </c>
      <c r="BO251" s="6">
        <v>0</v>
      </c>
      <c r="BP251" s="6">
        <v>0</v>
      </c>
      <c r="BQ251" s="6">
        <v>0</v>
      </c>
      <c r="BR251" s="6">
        <v>0</v>
      </c>
      <c r="BU251" s="6" t="s">
        <v>253</v>
      </c>
      <c r="BV251" s="6">
        <v>0</v>
      </c>
      <c r="BW251" s="6">
        <v>0</v>
      </c>
      <c r="BX251" s="6">
        <v>0</v>
      </c>
      <c r="BY251" s="6">
        <v>0</v>
      </c>
      <c r="CB251" s="6" t="s">
        <v>253</v>
      </c>
      <c r="CC251" s="6">
        <v>0</v>
      </c>
      <c r="CD251" s="6">
        <v>0</v>
      </c>
      <c r="CE251" s="6">
        <v>0</v>
      </c>
      <c r="CF251" s="6">
        <v>0</v>
      </c>
      <c r="CI251" s="6" t="s">
        <v>253</v>
      </c>
      <c r="CJ251" s="6">
        <v>0.05</v>
      </c>
      <c r="CK251" s="6">
        <v>0</v>
      </c>
      <c r="CL251" s="6">
        <v>0.11</v>
      </c>
      <c r="CM251" s="6">
        <v>0</v>
      </c>
      <c r="CP251" s="6" t="s">
        <v>253</v>
      </c>
      <c r="CQ251" s="6">
        <v>0</v>
      </c>
      <c r="CR251" s="6">
        <v>0</v>
      </c>
      <c r="CS251" s="6">
        <v>0</v>
      </c>
      <c r="CT251" s="6">
        <v>0</v>
      </c>
      <c r="CW251" s="6" t="s">
        <v>253</v>
      </c>
      <c r="CX251" s="6">
        <v>0</v>
      </c>
      <c r="CY251" s="6">
        <v>0</v>
      </c>
      <c r="CZ251" s="6">
        <v>0</v>
      </c>
      <c r="DA251" s="6">
        <v>0</v>
      </c>
      <c r="DD251" s="6" t="s">
        <v>253</v>
      </c>
      <c r="DE251" s="6">
        <v>0</v>
      </c>
      <c r="DF251" s="6">
        <v>0</v>
      </c>
      <c r="DG251" s="6">
        <v>0</v>
      </c>
      <c r="DH251" s="6">
        <v>0</v>
      </c>
      <c r="DK251" s="6" t="s">
        <v>253</v>
      </c>
      <c r="DL251" s="6">
        <v>0</v>
      </c>
      <c r="DM251" s="6">
        <v>0</v>
      </c>
      <c r="DN251" s="6">
        <v>0</v>
      </c>
      <c r="DO251" s="6">
        <v>0</v>
      </c>
      <c r="DR251" s="6" t="s">
        <v>253</v>
      </c>
      <c r="DS251" s="6">
        <v>0</v>
      </c>
      <c r="DT251" s="6">
        <v>0</v>
      </c>
      <c r="DU251" s="6">
        <v>0</v>
      </c>
      <c r="DV251" s="6">
        <v>0</v>
      </c>
      <c r="DY251" s="6" t="s">
        <v>253</v>
      </c>
      <c r="DZ251" s="6">
        <v>0</v>
      </c>
      <c r="EA251" s="6">
        <v>0</v>
      </c>
      <c r="EB251" s="6">
        <v>0</v>
      </c>
      <c r="EC251" s="6">
        <v>0</v>
      </c>
      <c r="EF251" s="6" t="s">
        <v>253</v>
      </c>
      <c r="EG251" s="6">
        <v>0</v>
      </c>
      <c r="EH251" s="6">
        <v>0</v>
      </c>
      <c r="EI251" s="6">
        <v>0</v>
      </c>
      <c r="EJ251" s="6">
        <v>0</v>
      </c>
      <c r="EM251" s="6" t="s">
        <v>253</v>
      </c>
      <c r="EN251" s="6">
        <v>0</v>
      </c>
      <c r="EO251" s="6">
        <v>0</v>
      </c>
      <c r="EP251" s="6">
        <v>0</v>
      </c>
      <c r="EQ251" s="6">
        <v>0</v>
      </c>
      <c r="ET251" s="6" t="s">
        <v>253</v>
      </c>
      <c r="EU251" s="6">
        <v>0</v>
      </c>
      <c r="EV251" s="6">
        <v>0</v>
      </c>
      <c r="EW251" s="6">
        <v>0</v>
      </c>
      <c r="EX251" s="6">
        <v>0</v>
      </c>
      <c r="FA251" s="6" t="s">
        <v>253</v>
      </c>
      <c r="FB251" s="6">
        <v>0</v>
      </c>
      <c r="FC251" s="6">
        <v>0</v>
      </c>
      <c r="FD251" s="6">
        <v>0</v>
      </c>
      <c r="FE251" s="6">
        <v>0</v>
      </c>
      <c r="FH251" s="6" t="s">
        <v>253</v>
      </c>
      <c r="FI251" s="6">
        <v>0</v>
      </c>
      <c r="FJ251" s="6">
        <v>0</v>
      </c>
      <c r="FK251" s="6">
        <v>0</v>
      </c>
      <c r="FL251" s="6">
        <v>0</v>
      </c>
      <c r="FO251" s="6" t="s">
        <v>253</v>
      </c>
      <c r="FP251" s="6">
        <v>0</v>
      </c>
      <c r="FQ251" s="6">
        <v>0</v>
      </c>
      <c r="FR251" s="6">
        <v>0</v>
      </c>
      <c r="FS251" s="6">
        <v>0</v>
      </c>
      <c r="FV251" s="6" t="s">
        <v>253</v>
      </c>
      <c r="FW251" s="6">
        <v>0</v>
      </c>
      <c r="FX251" s="6">
        <v>0</v>
      </c>
      <c r="FY251" s="6">
        <v>0</v>
      </c>
      <c r="FZ251" s="6">
        <v>0</v>
      </c>
      <c r="GC251" s="6" t="s">
        <v>253</v>
      </c>
      <c r="GD251" s="6">
        <v>0</v>
      </c>
      <c r="GE251" s="6">
        <v>0</v>
      </c>
      <c r="GF251" s="6">
        <v>0</v>
      </c>
      <c r="GG251" s="6">
        <v>0</v>
      </c>
      <c r="GJ251" s="58" t="s">
        <v>253</v>
      </c>
      <c r="GK251" s="58">
        <v>0</v>
      </c>
      <c r="GL251" s="58">
        <v>0</v>
      </c>
      <c r="GM251" s="58">
        <v>0</v>
      </c>
      <c r="GN251" s="58">
        <v>0</v>
      </c>
      <c r="GQ251" s="58" t="s">
        <v>253</v>
      </c>
      <c r="GR251" s="58">
        <v>0</v>
      </c>
      <c r="GS251" s="58">
        <v>0</v>
      </c>
      <c r="GT251" s="58">
        <v>0</v>
      </c>
      <c r="GU251" s="58">
        <v>0</v>
      </c>
      <c r="GX251" s="62" t="s">
        <v>253</v>
      </c>
      <c r="GY251" s="62">
        <v>0</v>
      </c>
      <c r="GZ251" s="62">
        <v>0</v>
      </c>
      <c r="HA251" s="62">
        <v>0</v>
      </c>
      <c r="HB251" s="62">
        <v>0</v>
      </c>
      <c r="HE251" s="66" t="s">
        <v>253</v>
      </c>
      <c r="HF251" s="66">
        <v>0</v>
      </c>
      <c r="HG251" s="66">
        <v>0</v>
      </c>
      <c r="HH251" s="66">
        <v>0</v>
      </c>
      <c r="HI251" s="66">
        <v>0</v>
      </c>
      <c r="HL251" s="66" t="s">
        <v>253</v>
      </c>
      <c r="HM251" s="66">
        <v>0</v>
      </c>
      <c r="HN251" s="66">
        <v>0</v>
      </c>
      <c r="HO251" s="66">
        <v>0</v>
      </c>
      <c r="HP251" s="66">
        <v>0</v>
      </c>
      <c r="HS251" s="66" t="s">
        <v>253</v>
      </c>
      <c r="HT251" s="66">
        <v>0</v>
      </c>
      <c r="HU251" s="66">
        <v>0</v>
      </c>
      <c r="HV251" s="66">
        <v>0</v>
      </c>
      <c r="HW251" s="66">
        <v>0</v>
      </c>
      <c r="HZ251" s="66" t="s">
        <v>253</v>
      </c>
      <c r="IA251" s="75">
        <v>0</v>
      </c>
      <c r="IB251" s="75">
        <v>0</v>
      </c>
      <c r="IC251" s="75">
        <v>0</v>
      </c>
      <c r="ID251" s="75">
        <v>0</v>
      </c>
      <c r="IG251" s="66" t="s">
        <v>253</v>
      </c>
      <c r="IH251" s="66">
        <v>0</v>
      </c>
      <c r="II251" s="66">
        <v>0</v>
      </c>
      <c r="IJ251" s="66">
        <v>0</v>
      </c>
      <c r="IK251" s="66">
        <v>0</v>
      </c>
      <c r="IN251" s="66" t="s">
        <v>253</v>
      </c>
      <c r="IO251" s="66">
        <v>0</v>
      </c>
      <c r="IP251" s="66">
        <v>0</v>
      </c>
      <c r="IQ251" s="66">
        <v>0</v>
      </c>
      <c r="IR251" s="66">
        <v>0</v>
      </c>
      <c r="IU251" s="66" t="s">
        <v>253</v>
      </c>
      <c r="IV251" s="66">
        <v>0</v>
      </c>
      <c r="IW251" s="66">
        <v>0</v>
      </c>
      <c r="IX251" s="66">
        <v>0</v>
      </c>
      <c r="IY251" s="66">
        <v>0</v>
      </c>
      <c r="JB251" s="66" t="s">
        <v>253</v>
      </c>
      <c r="JC251" s="76">
        <v>0</v>
      </c>
      <c r="JD251" s="76">
        <v>0</v>
      </c>
      <c r="JE251" s="76">
        <v>0</v>
      </c>
      <c r="JF251" s="76">
        <v>0</v>
      </c>
      <c r="JI251" s="66" t="s">
        <v>253</v>
      </c>
      <c r="JJ251" s="66">
        <v>0</v>
      </c>
      <c r="JK251" s="66">
        <v>0</v>
      </c>
      <c r="JL251" s="66">
        <v>0</v>
      </c>
      <c r="JM251" s="66">
        <v>0</v>
      </c>
      <c r="JP251" s="72" t="s">
        <v>253</v>
      </c>
      <c r="JQ251" s="72">
        <v>0</v>
      </c>
      <c r="JR251" s="72">
        <v>0</v>
      </c>
      <c r="JS251" s="72">
        <v>0</v>
      </c>
      <c r="JT251" s="72">
        <v>0</v>
      </c>
      <c r="JW251" s="76" t="s">
        <v>253</v>
      </c>
      <c r="JX251" s="76">
        <v>0</v>
      </c>
      <c r="JY251" s="76">
        <v>0</v>
      </c>
      <c r="JZ251" s="76">
        <v>0</v>
      </c>
      <c r="KA251" s="76">
        <v>0</v>
      </c>
      <c r="KD251" s="76" t="s">
        <v>253</v>
      </c>
      <c r="KE251" s="76">
        <v>0</v>
      </c>
      <c r="KF251" s="76">
        <v>0</v>
      </c>
      <c r="KG251" s="76">
        <v>0</v>
      </c>
      <c r="KH251" s="76">
        <v>0</v>
      </c>
      <c r="KK251" s="6" t="s">
        <v>253</v>
      </c>
      <c r="KL251" s="6">
        <v>0</v>
      </c>
      <c r="KM251" s="6">
        <v>0</v>
      </c>
      <c r="KN251" s="6">
        <v>0</v>
      </c>
      <c r="KO251" s="6">
        <v>0</v>
      </c>
      <c r="KR251" s="76" t="s">
        <v>253</v>
      </c>
      <c r="KS251" s="76">
        <v>0</v>
      </c>
      <c r="KT251" s="76">
        <v>0</v>
      </c>
      <c r="KU251" s="76">
        <v>0</v>
      </c>
      <c r="KV251" s="76">
        <v>0</v>
      </c>
      <c r="KY251" s="76" t="s">
        <v>253</v>
      </c>
      <c r="KZ251" s="76">
        <v>0</v>
      </c>
      <c r="LA251" s="76">
        <v>0</v>
      </c>
      <c r="LB251" s="76">
        <v>0</v>
      </c>
      <c r="LC251" s="76">
        <v>0</v>
      </c>
      <c r="LF251" s="76" t="s">
        <v>253</v>
      </c>
      <c r="LG251" s="76">
        <v>0</v>
      </c>
      <c r="LH251" s="76">
        <v>0</v>
      </c>
      <c r="LI251" s="76">
        <v>0</v>
      </c>
      <c r="LJ251" s="76">
        <v>0</v>
      </c>
      <c r="LM251" s="76" t="s">
        <v>253</v>
      </c>
      <c r="LN251" s="76">
        <v>0.03</v>
      </c>
      <c r="LO251" s="76">
        <v>0</v>
      </c>
      <c r="LP251" s="76">
        <v>0.06</v>
      </c>
      <c r="LQ251" s="76">
        <v>0</v>
      </c>
      <c r="LR251" s="76"/>
      <c r="LS251" s="76"/>
      <c r="LT251" s="76" t="s">
        <v>253</v>
      </c>
      <c r="LU251" s="76">
        <v>0</v>
      </c>
      <c r="LV251" s="76">
        <v>0</v>
      </c>
      <c r="LW251" s="76">
        <v>0</v>
      </c>
      <c r="LX251" s="76">
        <v>0</v>
      </c>
      <c r="LY251" s="76"/>
      <c r="LZ251" s="76"/>
      <c r="MA251" s="76" t="s">
        <v>253</v>
      </c>
      <c r="MB251" s="76">
        <v>0</v>
      </c>
      <c r="MC251" s="76">
        <v>0</v>
      </c>
      <c r="MD251" s="76">
        <v>0</v>
      </c>
      <c r="ME251" s="76">
        <v>0</v>
      </c>
      <c r="MH251" s="76" t="s">
        <v>253</v>
      </c>
      <c r="MI251" s="76">
        <v>0</v>
      </c>
      <c r="MJ251" s="76">
        <v>0</v>
      </c>
      <c r="MK251" s="76">
        <v>0</v>
      </c>
      <c r="ML251" s="76">
        <v>0</v>
      </c>
      <c r="MM251" s="76"/>
      <c r="MN251" s="76"/>
      <c r="MO251" s="76" t="s">
        <v>253</v>
      </c>
      <c r="MP251" s="76">
        <v>0.16</v>
      </c>
      <c r="MQ251" s="76">
        <v>0</v>
      </c>
      <c r="MR251" s="76">
        <v>0.3</v>
      </c>
      <c r="MS251" s="76">
        <v>0</v>
      </c>
    </row>
    <row r="252" spans="1:357" x14ac:dyDescent="0.25">
      <c r="A252" s="1">
        <v>12.350000000000048</v>
      </c>
      <c r="B252" s="1">
        <v>12.400000000000048</v>
      </c>
      <c r="C252" s="1" t="s">
        <v>254</v>
      </c>
      <c r="D252" s="1">
        <v>0</v>
      </c>
      <c r="E252" s="1">
        <v>0</v>
      </c>
      <c r="F252" s="1">
        <v>0</v>
      </c>
      <c r="G252" s="1">
        <v>0</v>
      </c>
      <c r="H252" s="1"/>
      <c r="I252" s="1"/>
      <c r="J252" s="1" t="s">
        <v>254</v>
      </c>
      <c r="K252" s="1">
        <v>0</v>
      </c>
      <c r="L252" s="1">
        <v>0</v>
      </c>
      <c r="M252" s="1">
        <v>0</v>
      </c>
      <c r="N252" s="1">
        <v>0</v>
      </c>
      <c r="O252" s="1"/>
      <c r="P252" s="1"/>
      <c r="Q252" s="1" t="s">
        <v>254</v>
      </c>
      <c r="R252" s="1">
        <v>0</v>
      </c>
      <c r="S252" s="1">
        <v>0</v>
      </c>
      <c r="T252" s="1">
        <v>0</v>
      </c>
      <c r="U252" s="1">
        <v>0</v>
      </c>
      <c r="V252" s="1"/>
      <c r="W252" s="1"/>
      <c r="X252" s="1" t="s">
        <v>254</v>
      </c>
      <c r="Y252" s="1">
        <v>0</v>
      </c>
      <c r="Z252" s="1">
        <v>0</v>
      </c>
      <c r="AA252" s="1">
        <v>0</v>
      </c>
      <c r="AB252" s="1">
        <v>0</v>
      </c>
      <c r="AC252" s="1"/>
      <c r="AD252" s="1"/>
      <c r="AE252" s="6" t="s">
        <v>254</v>
      </c>
      <c r="AF252" s="6">
        <v>0</v>
      </c>
      <c r="AG252" s="6">
        <v>0</v>
      </c>
      <c r="AH252" s="6">
        <v>0</v>
      </c>
      <c r="AI252" s="6">
        <v>0</v>
      </c>
      <c r="AJ252" s="1"/>
      <c r="AK252" s="1"/>
      <c r="AL252" s="6" t="s">
        <v>254</v>
      </c>
      <c r="AM252" s="6">
        <v>0</v>
      </c>
      <c r="AN252" s="6">
        <v>0</v>
      </c>
      <c r="AO252" s="6">
        <v>0</v>
      </c>
      <c r="AP252" s="6">
        <v>0</v>
      </c>
      <c r="AQ252" s="1"/>
      <c r="AR252" s="1"/>
      <c r="AS252" s="6" t="s">
        <v>254</v>
      </c>
      <c r="AT252" s="6">
        <v>0</v>
      </c>
      <c r="AU252" s="6">
        <v>0</v>
      </c>
      <c r="AV252" s="6">
        <v>0</v>
      </c>
      <c r="AW252" s="6">
        <v>0</v>
      </c>
      <c r="AZ252" s="6" t="s">
        <v>254</v>
      </c>
      <c r="BA252" s="6">
        <v>0</v>
      </c>
      <c r="BB252" s="6">
        <v>0</v>
      </c>
      <c r="BC252" s="6">
        <v>0</v>
      </c>
      <c r="BD252" s="6">
        <v>0</v>
      </c>
      <c r="BG252" s="6" t="s">
        <v>254</v>
      </c>
      <c r="BH252" s="6">
        <v>0</v>
      </c>
      <c r="BI252" s="6">
        <v>0</v>
      </c>
      <c r="BJ252" s="6">
        <v>0</v>
      </c>
      <c r="BK252" s="6">
        <v>0</v>
      </c>
      <c r="BN252" s="6" t="s">
        <v>254</v>
      </c>
      <c r="BO252" s="6">
        <v>0</v>
      </c>
      <c r="BP252" s="6">
        <v>0</v>
      </c>
      <c r="BQ252" s="6">
        <v>0</v>
      </c>
      <c r="BR252" s="6">
        <v>0</v>
      </c>
      <c r="BU252" s="6" t="s">
        <v>254</v>
      </c>
      <c r="BV252" s="6">
        <v>0</v>
      </c>
      <c r="BW252" s="6">
        <v>0</v>
      </c>
      <c r="BX252" s="6">
        <v>0</v>
      </c>
      <c r="BY252" s="6">
        <v>0</v>
      </c>
      <c r="CB252" s="6" t="s">
        <v>254</v>
      </c>
      <c r="CC252" s="6">
        <v>0</v>
      </c>
      <c r="CD252" s="6">
        <v>0</v>
      </c>
      <c r="CE252" s="6">
        <v>0</v>
      </c>
      <c r="CF252" s="6">
        <v>0</v>
      </c>
      <c r="CI252" s="6" t="s">
        <v>254</v>
      </c>
      <c r="CJ252" s="6">
        <v>0</v>
      </c>
      <c r="CK252" s="6">
        <v>0</v>
      </c>
      <c r="CL252" s="6">
        <v>0</v>
      </c>
      <c r="CM252" s="6">
        <v>0</v>
      </c>
      <c r="CP252" s="6" t="s">
        <v>254</v>
      </c>
      <c r="CQ252" s="6">
        <v>0.09</v>
      </c>
      <c r="CR252" s="6">
        <v>0</v>
      </c>
      <c r="CS252" s="6">
        <v>0.17</v>
      </c>
      <c r="CT252" s="6">
        <v>0</v>
      </c>
      <c r="CW252" s="6" t="s">
        <v>254</v>
      </c>
      <c r="CX252" s="6">
        <v>0</v>
      </c>
      <c r="CY252" s="6">
        <v>0</v>
      </c>
      <c r="CZ252" s="6">
        <v>0</v>
      </c>
      <c r="DA252" s="6">
        <v>0</v>
      </c>
      <c r="DD252" s="6" t="s">
        <v>254</v>
      </c>
      <c r="DE252" s="6">
        <v>0</v>
      </c>
      <c r="DF252" s="6">
        <v>0</v>
      </c>
      <c r="DG252" s="6">
        <v>0</v>
      </c>
      <c r="DH252" s="6">
        <v>0</v>
      </c>
      <c r="DK252" s="6" t="s">
        <v>254</v>
      </c>
      <c r="DL252" s="6">
        <v>0</v>
      </c>
      <c r="DM252" s="6">
        <v>0</v>
      </c>
      <c r="DN252" s="6">
        <v>0</v>
      </c>
      <c r="DO252" s="6">
        <v>0</v>
      </c>
      <c r="DR252" s="6" t="s">
        <v>254</v>
      </c>
      <c r="DS252" s="6">
        <v>0</v>
      </c>
      <c r="DT252" s="6">
        <v>0</v>
      </c>
      <c r="DU252" s="6">
        <v>0</v>
      </c>
      <c r="DV252" s="6">
        <v>0</v>
      </c>
      <c r="DY252" s="6" t="s">
        <v>254</v>
      </c>
      <c r="DZ252" s="6">
        <v>0</v>
      </c>
      <c r="EA252" s="6">
        <v>0</v>
      </c>
      <c r="EB252" s="6">
        <v>0</v>
      </c>
      <c r="EC252" s="6">
        <v>0</v>
      </c>
      <c r="EF252" s="6" t="s">
        <v>254</v>
      </c>
      <c r="EG252" s="6">
        <v>0</v>
      </c>
      <c r="EH252" s="6">
        <v>0</v>
      </c>
      <c r="EI252" s="6">
        <v>0</v>
      </c>
      <c r="EJ252" s="6">
        <v>0</v>
      </c>
      <c r="EM252" s="6" t="s">
        <v>254</v>
      </c>
      <c r="EN252" s="6">
        <v>0</v>
      </c>
      <c r="EO252" s="6">
        <v>0</v>
      </c>
      <c r="EP252" s="6">
        <v>0</v>
      </c>
      <c r="EQ252" s="6">
        <v>0</v>
      </c>
      <c r="ET252" s="6" t="s">
        <v>254</v>
      </c>
      <c r="EU252" s="6">
        <v>0</v>
      </c>
      <c r="EV252" s="6">
        <v>0</v>
      </c>
      <c r="EW252" s="6">
        <v>0</v>
      </c>
      <c r="EX252" s="6">
        <v>0</v>
      </c>
      <c r="FA252" s="6" t="s">
        <v>254</v>
      </c>
      <c r="FB252" s="6">
        <v>0</v>
      </c>
      <c r="FC252" s="6">
        <v>0</v>
      </c>
      <c r="FD252" s="6">
        <v>0</v>
      </c>
      <c r="FE252" s="6">
        <v>0</v>
      </c>
      <c r="FH252" s="6" t="s">
        <v>254</v>
      </c>
      <c r="FI252" s="6">
        <v>0</v>
      </c>
      <c r="FJ252" s="6">
        <v>0</v>
      </c>
      <c r="FK252" s="6">
        <v>0</v>
      </c>
      <c r="FL252" s="6">
        <v>0</v>
      </c>
      <c r="FO252" s="6" t="s">
        <v>254</v>
      </c>
      <c r="FP252" s="6">
        <v>0</v>
      </c>
      <c r="FQ252" s="6">
        <v>0</v>
      </c>
      <c r="FR252" s="6">
        <v>0</v>
      </c>
      <c r="FS252" s="6">
        <v>0</v>
      </c>
      <c r="FV252" s="6" t="s">
        <v>254</v>
      </c>
      <c r="FW252" s="6">
        <v>0</v>
      </c>
      <c r="FX252" s="6">
        <v>0</v>
      </c>
      <c r="FY252" s="6">
        <v>0</v>
      </c>
      <c r="FZ252" s="6">
        <v>0</v>
      </c>
      <c r="GC252" s="6" t="s">
        <v>254</v>
      </c>
      <c r="GD252" s="6">
        <v>0</v>
      </c>
      <c r="GE252" s="6">
        <v>0</v>
      </c>
      <c r="GF252" s="6">
        <v>0</v>
      </c>
      <c r="GG252" s="6">
        <v>0</v>
      </c>
      <c r="GJ252" s="58" t="s">
        <v>254</v>
      </c>
      <c r="GK252" s="58">
        <v>0</v>
      </c>
      <c r="GL252" s="58">
        <v>0</v>
      </c>
      <c r="GM252" s="58">
        <v>0</v>
      </c>
      <c r="GN252" s="58">
        <v>0</v>
      </c>
      <c r="GQ252" s="58" t="s">
        <v>254</v>
      </c>
      <c r="GR252" s="58">
        <v>0</v>
      </c>
      <c r="GS252" s="58">
        <v>0</v>
      </c>
      <c r="GT252" s="58">
        <v>0</v>
      </c>
      <c r="GU252" s="58">
        <v>0</v>
      </c>
      <c r="GX252" s="62" t="s">
        <v>254</v>
      </c>
      <c r="GY252" s="62">
        <v>0</v>
      </c>
      <c r="GZ252" s="62">
        <v>0</v>
      </c>
      <c r="HA252" s="62">
        <v>0</v>
      </c>
      <c r="HB252" s="62">
        <v>0</v>
      </c>
      <c r="HE252" s="66" t="s">
        <v>254</v>
      </c>
      <c r="HF252" s="66">
        <v>0</v>
      </c>
      <c r="HG252" s="66">
        <v>0</v>
      </c>
      <c r="HH252" s="66">
        <v>0</v>
      </c>
      <c r="HI252" s="66">
        <v>0</v>
      </c>
      <c r="HL252" s="66" t="s">
        <v>254</v>
      </c>
      <c r="HM252" s="66">
        <v>0</v>
      </c>
      <c r="HN252" s="66">
        <v>0</v>
      </c>
      <c r="HO252" s="66">
        <v>0</v>
      </c>
      <c r="HP252" s="66">
        <v>0</v>
      </c>
      <c r="HS252" s="66" t="s">
        <v>254</v>
      </c>
      <c r="HT252" s="66">
        <v>0</v>
      </c>
      <c r="HU252" s="66">
        <v>0</v>
      </c>
      <c r="HV252" s="66">
        <v>0</v>
      </c>
      <c r="HW252" s="66">
        <v>0</v>
      </c>
      <c r="HZ252" s="66" t="s">
        <v>254</v>
      </c>
      <c r="IA252" s="75">
        <v>0</v>
      </c>
      <c r="IB252" s="75">
        <v>0</v>
      </c>
      <c r="IC252" s="75">
        <v>0</v>
      </c>
      <c r="ID252" s="75">
        <v>0</v>
      </c>
      <c r="IG252" s="66" t="s">
        <v>254</v>
      </c>
      <c r="IH252" s="66">
        <v>0</v>
      </c>
      <c r="II252" s="66">
        <v>0</v>
      </c>
      <c r="IJ252" s="66">
        <v>0</v>
      </c>
      <c r="IK252" s="66">
        <v>0</v>
      </c>
      <c r="IN252" s="66" t="s">
        <v>254</v>
      </c>
      <c r="IO252" s="66">
        <v>0</v>
      </c>
      <c r="IP252" s="66">
        <v>0</v>
      </c>
      <c r="IQ252" s="66">
        <v>0</v>
      </c>
      <c r="IR252" s="66">
        <v>0</v>
      </c>
      <c r="IU252" s="66" t="s">
        <v>254</v>
      </c>
      <c r="IV252" s="66">
        <v>0</v>
      </c>
      <c r="IW252" s="66">
        <v>0</v>
      </c>
      <c r="IX252" s="66">
        <v>0</v>
      </c>
      <c r="IY252" s="66">
        <v>0</v>
      </c>
      <c r="JB252" s="66" t="s">
        <v>254</v>
      </c>
      <c r="JC252" s="76">
        <v>0</v>
      </c>
      <c r="JD252" s="76">
        <v>0</v>
      </c>
      <c r="JE252" s="76">
        <v>0</v>
      </c>
      <c r="JF252" s="76">
        <v>0</v>
      </c>
      <c r="JI252" s="66" t="s">
        <v>254</v>
      </c>
      <c r="JJ252" s="66">
        <v>0</v>
      </c>
      <c r="JK252" s="66">
        <v>0</v>
      </c>
      <c r="JL252" s="66">
        <v>0</v>
      </c>
      <c r="JM252" s="66">
        <v>0</v>
      </c>
      <c r="JP252" s="72" t="s">
        <v>254</v>
      </c>
      <c r="JQ252" s="72">
        <v>0</v>
      </c>
      <c r="JR252" s="72">
        <v>0</v>
      </c>
      <c r="JS252" s="72">
        <v>0</v>
      </c>
      <c r="JT252" s="72">
        <v>0</v>
      </c>
      <c r="JW252" s="76" t="s">
        <v>254</v>
      </c>
      <c r="JX252" s="76">
        <v>0</v>
      </c>
      <c r="JY252" s="76">
        <v>0</v>
      </c>
      <c r="JZ252" s="76">
        <v>0</v>
      </c>
      <c r="KA252" s="76">
        <v>0</v>
      </c>
      <c r="KD252" s="76" t="s">
        <v>254</v>
      </c>
      <c r="KE252" s="76">
        <v>0</v>
      </c>
      <c r="KF252" s="76">
        <v>0</v>
      </c>
      <c r="KG252" s="76">
        <v>0</v>
      </c>
      <c r="KH252" s="76">
        <v>0</v>
      </c>
      <c r="KK252" s="6" t="s">
        <v>254</v>
      </c>
      <c r="KL252" s="6">
        <v>0</v>
      </c>
      <c r="KM252" s="6">
        <v>0</v>
      </c>
      <c r="KN252" s="6">
        <v>0</v>
      </c>
      <c r="KO252" s="6">
        <v>0</v>
      </c>
      <c r="KR252" s="76" t="s">
        <v>254</v>
      </c>
      <c r="KS252" s="76">
        <v>0</v>
      </c>
      <c r="KT252" s="76">
        <v>0</v>
      </c>
      <c r="KU252" s="76">
        <v>0</v>
      </c>
      <c r="KV252" s="76">
        <v>0</v>
      </c>
      <c r="KY252" s="76" t="s">
        <v>254</v>
      </c>
      <c r="KZ252" s="76">
        <v>0</v>
      </c>
      <c r="LA252" s="76">
        <v>0</v>
      </c>
      <c r="LB252" s="76">
        <v>0</v>
      </c>
      <c r="LC252" s="76">
        <v>0</v>
      </c>
      <c r="LF252" s="76" t="s">
        <v>254</v>
      </c>
      <c r="LG252" s="76">
        <v>0</v>
      </c>
      <c r="LH252" s="76">
        <v>0</v>
      </c>
      <c r="LI252" s="76">
        <v>0</v>
      </c>
      <c r="LJ252" s="76">
        <v>0</v>
      </c>
      <c r="LM252" s="76" t="s">
        <v>254</v>
      </c>
      <c r="LN252" s="76">
        <v>0.04</v>
      </c>
      <c r="LO252" s="76">
        <v>0.17</v>
      </c>
      <c r="LP252" s="76">
        <v>0</v>
      </c>
      <c r="LQ252" s="76">
        <v>0</v>
      </c>
      <c r="LR252" s="76"/>
      <c r="LS252" s="76"/>
      <c r="LT252" s="76" t="s">
        <v>254</v>
      </c>
      <c r="LU252" s="76">
        <v>0</v>
      </c>
      <c r="LV252" s="76">
        <v>0</v>
      </c>
      <c r="LW252" s="76">
        <v>0</v>
      </c>
      <c r="LX252" s="76">
        <v>0</v>
      </c>
      <c r="LY252" s="76"/>
      <c r="LZ252" s="76"/>
      <c r="MA252" s="76" t="s">
        <v>254</v>
      </c>
      <c r="MB252" s="76">
        <v>0</v>
      </c>
      <c r="MC252" s="76">
        <v>0</v>
      </c>
      <c r="MD252" s="76">
        <v>0</v>
      </c>
      <c r="ME252" s="76">
        <v>0</v>
      </c>
      <c r="MH252" s="76" t="s">
        <v>254</v>
      </c>
      <c r="MI252" s="76">
        <v>0</v>
      </c>
      <c r="MJ252" s="76">
        <v>0</v>
      </c>
      <c r="MK252" s="76">
        <v>0</v>
      </c>
      <c r="ML252" s="76">
        <v>0</v>
      </c>
      <c r="MM252" s="76"/>
      <c r="MN252" s="76"/>
      <c r="MO252" s="76" t="s">
        <v>254</v>
      </c>
      <c r="MP252" s="76">
        <v>0</v>
      </c>
      <c r="MQ252" s="76">
        <v>0</v>
      </c>
      <c r="MR252" s="76">
        <v>0</v>
      </c>
      <c r="MS252" s="76">
        <v>0</v>
      </c>
    </row>
    <row r="253" spans="1:357" x14ac:dyDescent="0.25">
      <c r="A253" s="1">
        <v>12.400000000000048</v>
      </c>
      <c r="B253" s="1">
        <v>12.450000000000049</v>
      </c>
      <c r="C253" s="1" t="s">
        <v>255</v>
      </c>
      <c r="D253" s="1">
        <v>0</v>
      </c>
      <c r="E253" s="1">
        <v>0</v>
      </c>
      <c r="F253" s="1">
        <v>0</v>
      </c>
      <c r="G253" s="1">
        <v>0</v>
      </c>
      <c r="H253" s="1"/>
      <c r="I253" s="1"/>
      <c r="J253" s="1" t="s">
        <v>255</v>
      </c>
      <c r="K253" s="1">
        <v>0</v>
      </c>
      <c r="L253" s="1">
        <v>0</v>
      </c>
      <c r="M253" s="1">
        <v>0</v>
      </c>
      <c r="N253" s="1">
        <v>0</v>
      </c>
      <c r="O253" s="1"/>
      <c r="P253" s="1"/>
      <c r="Q253" s="1" t="s">
        <v>255</v>
      </c>
      <c r="R253" s="1">
        <v>0</v>
      </c>
      <c r="S253" s="1">
        <v>0</v>
      </c>
      <c r="T253" s="1">
        <v>0</v>
      </c>
      <c r="U253" s="1">
        <v>0</v>
      </c>
      <c r="V253" s="1"/>
      <c r="W253" s="1"/>
      <c r="X253" s="1" t="s">
        <v>255</v>
      </c>
      <c r="Y253" s="1">
        <v>0</v>
      </c>
      <c r="Z253" s="1">
        <v>0</v>
      </c>
      <c r="AA253" s="1">
        <v>0</v>
      </c>
      <c r="AB253" s="1">
        <v>0</v>
      </c>
      <c r="AC253" s="1"/>
      <c r="AD253" s="1"/>
      <c r="AE253" s="6" t="s">
        <v>255</v>
      </c>
      <c r="AF253" s="6">
        <v>0</v>
      </c>
      <c r="AG253" s="6">
        <v>0</v>
      </c>
      <c r="AH253" s="6">
        <v>0</v>
      </c>
      <c r="AI253" s="6">
        <v>0</v>
      </c>
      <c r="AJ253" s="1"/>
      <c r="AK253" s="1"/>
      <c r="AL253" s="6" t="s">
        <v>255</v>
      </c>
      <c r="AM253" s="6">
        <v>0</v>
      </c>
      <c r="AN253" s="6">
        <v>0</v>
      </c>
      <c r="AO253" s="6">
        <v>0</v>
      </c>
      <c r="AP253" s="6">
        <v>0</v>
      </c>
      <c r="AQ253" s="1"/>
      <c r="AR253" s="1"/>
      <c r="AS253" s="6" t="s">
        <v>255</v>
      </c>
      <c r="AT253" s="6">
        <v>0.13</v>
      </c>
      <c r="AU253" s="6">
        <v>0</v>
      </c>
      <c r="AV253" s="6">
        <v>0</v>
      </c>
      <c r="AW253" s="6">
        <v>0</v>
      </c>
      <c r="AZ253" s="6" t="s">
        <v>255</v>
      </c>
      <c r="BA253" s="6">
        <v>0</v>
      </c>
      <c r="BB253" s="6">
        <v>0</v>
      </c>
      <c r="BC253" s="6">
        <v>0</v>
      </c>
      <c r="BD253" s="6">
        <v>0</v>
      </c>
      <c r="BG253" s="6" t="s">
        <v>255</v>
      </c>
      <c r="BH253" s="6">
        <v>0</v>
      </c>
      <c r="BI253" s="6">
        <v>0</v>
      </c>
      <c r="BJ253" s="6">
        <v>0</v>
      </c>
      <c r="BK253" s="6">
        <v>0</v>
      </c>
      <c r="BN253" s="6" t="s">
        <v>255</v>
      </c>
      <c r="BO253" s="6">
        <v>0</v>
      </c>
      <c r="BP253" s="6">
        <v>0</v>
      </c>
      <c r="BQ253" s="6">
        <v>0</v>
      </c>
      <c r="BR253" s="6">
        <v>0</v>
      </c>
      <c r="BU253" s="6" t="s">
        <v>255</v>
      </c>
      <c r="BV253" s="6">
        <v>0</v>
      </c>
      <c r="BW253" s="6">
        <v>0</v>
      </c>
      <c r="BX253" s="6">
        <v>0</v>
      </c>
      <c r="BY253" s="6">
        <v>0</v>
      </c>
      <c r="CB253" s="6" t="s">
        <v>255</v>
      </c>
      <c r="CC253" s="6">
        <v>0.27</v>
      </c>
      <c r="CD253" s="6">
        <v>1.07</v>
      </c>
      <c r="CE253" s="6">
        <v>0</v>
      </c>
      <c r="CF253" s="6">
        <v>0</v>
      </c>
      <c r="CI253" s="6" t="s">
        <v>255</v>
      </c>
      <c r="CJ253" s="6">
        <v>0.06</v>
      </c>
      <c r="CK253" s="6">
        <v>0</v>
      </c>
      <c r="CL253" s="6">
        <v>0.13</v>
      </c>
      <c r="CM253" s="6">
        <v>0</v>
      </c>
      <c r="CP253" s="6" t="s">
        <v>255</v>
      </c>
      <c r="CQ253" s="6">
        <v>0</v>
      </c>
      <c r="CR253" s="6">
        <v>0</v>
      </c>
      <c r="CS253" s="6">
        <v>0</v>
      </c>
      <c r="CT253" s="6">
        <v>0</v>
      </c>
      <c r="CW253" s="6" t="s">
        <v>255</v>
      </c>
      <c r="CX253" s="6">
        <v>0</v>
      </c>
      <c r="CY253" s="6">
        <v>0</v>
      </c>
      <c r="CZ253" s="6">
        <v>0</v>
      </c>
      <c r="DA253" s="6">
        <v>0</v>
      </c>
      <c r="DD253" s="6" t="s">
        <v>255</v>
      </c>
      <c r="DE253" s="6">
        <v>0</v>
      </c>
      <c r="DF253" s="6">
        <v>0</v>
      </c>
      <c r="DG253" s="6">
        <v>0</v>
      </c>
      <c r="DH253" s="6">
        <v>0</v>
      </c>
      <c r="DK253" s="6" t="s">
        <v>255</v>
      </c>
      <c r="DL253" s="6">
        <v>0</v>
      </c>
      <c r="DM253" s="6">
        <v>0</v>
      </c>
      <c r="DN253" s="6">
        <v>0</v>
      </c>
      <c r="DO253" s="6">
        <v>0</v>
      </c>
      <c r="DR253" s="6" t="s">
        <v>255</v>
      </c>
      <c r="DS253" s="6">
        <v>0</v>
      </c>
      <c r="DT253" s="6">
        <v>0</v>
      </c>
      <c r="DU253" s="6">
        <v>0</v>
      </c>
      <c r="DV253" s="6">
        <v>0</v>
      </c>
      <c r="DY253" s="6" t="s">
        <v>255</v>
      </c>
      <c r="DZ253" s="6">
        <v>0.19</v>
      </c>
      <c r="EA253" s="6">
        <v>0</v>
      </c>
      <c r="EB253" s="6">
        <v>0</v>
      </c>
      <c r="EC253" s="6">
        <v>0</v>
      </c>
      <c r="EF253" s="6" t="s">
        <v>255</v>
      </c>
      <c r="EG253" s="6">
        <v>0</v>
      </c>
      <c r="EH253" s="6">
        <v>0</v>
      </c>
      <c r="EI253" s="6">
        <v>0</v>
      </c>
      <c r="EJ253" s="6">
        <v>0</v>
      </c>
      <c r="EM253" s="6" t="s">
        <v>255</v>
      </c>
      <c r="EN253" s="6">
        <v>0</v>
      </c>
      <c r="EO253" s="6">
        <v>0</v>
      </c>
      <c r="EP253" s="6">
        <v>0</v>
      </c>
      <c r="EQ253" s="6">
        <v>0</v>
      </c>
      <c r="ET253" s="6" t="s">
        <v>255</v>
      </c>
      <c r="EU253" s="6">
        <v>0</v>
      </c>
      <c r="EV253" s="6">
        <v>0</v>
      </c>
      <c r="EW253" s="6">
        <v>0</v>
      </c>
      <c r="EX253" s="6">
        <v>0</v>
      </c>
      <c r="FA253" s="6" t="s">
        <v>255</v>
      </c>
      <c r="FB253" s="6">
        <v>0</v>
      </c>
      <c r="FC253" s="6">
        <v>0</v>
      </c>
      <c r="FD253" s="6">
        <v>0</v>
      </c>
      <c r="FE253" s="6">
        <v>0</v>
      </c>
      <c r="FH253" s="6" t="s">
        <v>255</v>
      </c>
      <c r="FI253" s="6">
        <v>0.06</v>
      </c>
      <c r="FJ253" s="6">
        <v>0.22</v>
      </c>
      <c r="FK253" s="6">
        <v>0</v>
      </c>
      <c r="FL253" s="6">
        <v>0</v>
      </c>
      <c r="FO253" s="6" t="s">
        <v>255</v>
      </c>
      <c r="FP253" s="6">
        <v>0</v>
      </c>
      <c r="FQ253" s="6">
        <v>0</v>
      </c>
      <c r="FR253" s="6">
        <v>0</v>
      </c>
      <c r="FS253" s="6">
        <v>0</v>
      </c>
      <c r="FV253" s="6" t="s">
        <v>255</v>
      </c>
      <c r="FW253" s="6">
        <v>0</v>
      </c>
      <c r="FX253" s="6">
        <v>0</v>
      </c>
      <c r="FY253" s="6">
        <v>0</v>
      </c>
      <c r="FZ253" s="6">
        <v>0</v>
      </c>
      <c r="GC253" s="6" t="s">
        <v>255</v>
      </c>
      <c r="GD253" s="6">
        <v>0</v>
      </c>
      <c r="GE253" s="6">
        <v>0</v>
      </c>
      <c r="GF253" s="6">
        <v>0</v>
      </c>
      <c r="GG253" s="6">
        <v>0</v>
      </c>
      <c r="GJ253" s="58" t="s">
        <v>255</v>
      </c>
      <c r="GK253" s="58">
        <v>0</v>
      </c>
      <c r="GL253" s="58">
        <v>0</v>
      </c>
      <c r="GM253" s="58">
        <v>0</v>
      </c>
      <c r="GN253" s="58">
        <v>0</v>
      </c>
      <c r="GQ253" s="58" t="s">
        <v>255</v>
      </c>
      <c r="GR253" s="58">
        <v>0</v>
      </c>
      <c r="GS253" s="58">
        <v>0</v>
      </c>
      <c r="GT253" s="58">
        <v>0</v>
      </c>
      <c r="GU253" s="58">
        <v>0</v>
      </c>
      <c r="GX253" s="62" t="s">
        <v>255</v>
      </c>
      <c r="GY253" s="62">
        <v>0</v>
      </c>
      <c r="GZ253" s="62">
        <v>0</v>
      </c>
      <c r="HA253" s="62">
        <v>0</v>
      </c>
      <c r="HB253" s="62">
        <v>0</v>
      </c>
      <c r="HE253" s="66" t="s">
        <v>255</v>
      </c>
      <c r="HF253" s="66">
        <v>0.2</v>
      </c>
      <c r="HG253" s="66">
        <v>0</v>
      </c>
      <c r="HH253" s="66">
        <v>0</v>
      </c>
      <c r="HI253" s="66">
        <v>0</v>
      </c>
      <c r="HL253" s="66" t="s">
        <v>255</v>
      </c>
      <c r="HM253" s="66">
        <v>0</v>
      </c>
      <c r="HN253" s="66">
        <v>0</v>
      </c>
      <c r="HO253" s="66">
        <v>0</v>
      </c>
      <c r="HP253" s="66">
        <v>0</v>
      </c>
      <c r="HS253" s="66" t="s">
        <v>255</v>
      </c>
      <c r="HT253" s="66">
        <v>0</v>
      </c>
      <c r="HU253" s="66">
        <v>0</v>
      </c>
      <c r="HV253" s="66">
        <v>0</v>
      </c>
      <c r="HW253" s="66">
        <v>0</v>
      </c>
      <c r="HZ253" s="66" t="s">
        <v>255</v>
      </c>
      <c r="IA253" s="75">
        <v>0</v>
      </c>
      <c r="IB253" s="75">
        <v>0</v>
      </c>
      <c r="IC253" s="75">
        <v>0</v>
      </c>
      <c r="ID253" s="75">
        <v>0</v>
      </c>
      <c r="IG253" s="66" t="s">
        <v>255</v>
      </c>
      <c r="IH253" s="66">
        <v>0</v>
      </c>
      <c r="II253" s="66">
        <v>0</v>
      </c>
      <c r="IJ253" s="66">
        <v>0</v>
      </c>
      <c r="IK253" s="66">
        <v>0</v>
      </c>
      <c r="IN253" s="66" t="s">
        <v>255</v>
      </c>
      <c r="IO253" s="66">
        <v>0</v>
      </c>
      <c r="IP253" s="66">
        <v>0</v>
      </c>
      <c r="IQ253" s="66">
        <v>0</v>
      </c>
      <c r="IR253" s="66">
        <v>0</v>
      </c>
      <c r="IU253" s="66" t="s">
        <v>255</v>
      </c>
      <c r="IV253" s="66">
        <v>0</v>
      </c>
      <c r="IW253" s="66">
        <v>0</v>
      </c>
      <c r="IX253" s="66">
        <v>0</v>
      </c>
      <c r="IY253" s="66">
        <v>0</v>
      </c>
      <c r="JB253" s="66" t="s">
        <v>255</v>
      </c>
      <c r="JC253" s="76">
        <v>0</v>
      </c>
      <c r="JD253" s="76">
        <v>0</v>
      </c>
      <c r="JE253" s="76">
        <v>0</v>
      </c>
      <c r="JF253" s="76">
        <v>0</v>
      </c>
      <c r="JI253" s="66" t="s">
        <v>255</v>
      </c>
      <c r="JJ253" s="66">
        <v>0</v>
      </c>
      <c r="JK253" s="66">
        <v>0</v>
      </c>
      <c r="JL253" s="66">
        <v>0</v>
      </c>
      <c r="JM253" s="66">
        <v>0</v>
      </c>
      <c r="JP253" s="72" t="s">
        <v>255</v>
      </c>
      <c r="JQ253" s="72">
        <v>0</v>
      </c>
      <c r="JR253" s="72">
        <v>0</v>
      </c>
      <c r="JS253" s="72">
        <v>0</v>
      </c>
      <c r="JT253" s="72">
        <v>0</v>
      </c>
      <c r="JW253" s="76" t="s">
        <v>255</v>
      </c>
      <c r="JX253" s="76">
        <v>0</v>
      </c>
      <c r="JY253" s="76">
        <v>0</v>
      </c>
      <c r="JZ253" s="76">
        <v>0</v>
      </c>
      <c r="KA253" s="76">
        <v>0</v>
      </c>
      <c r="KD253" s="76" t="s">
        <v>255</v>
      </c>
      <c r="KE253" s="76">
        <v>0</v>
      </c>
      <c r="KF253" s="76">
        <v>0</v>
      </c>
      <c r="KG253" s="76">
        <v>0</v>
      </c>
      <c r="KH253" s="76">
        <v>0</v>
      </c>
      <c r="KK253" s="6" t="s">
        <v>255</v>
      </c>
      <c r="KL253" s="6">
        <v>0</v>
      </c>
      <c r="KM253" s="6">
        <v>0</v>
      </c>
      <c r="KN253" s="6">
        <v>0</v>
      </c>
      <c r="KO253" s="6">
        <v>0</v>
      </c>
      <c r="KR253" s="76" t="s">
        <v>255</v>
      </c>
      <c r="KS253" s="76">
        <v>0</v>
      </c>
      <c r="KT253" s="76">
        <v>0</v>
      </c>
      <c r="KU253" s="76">
        <v>0</v>
      </c>
      <c r="KV253" s="76">
        <v>0</v>
      </c>
      <c r="KY253" s="76" t="s">
        <v>255</v>
      </c>
      <c r="KZ253" s="76">
        <v>0</v>
      </c>
      <c r="LA253" s="76">
        <v>0</v>
      </c>
      <c r="LB253" s="76">
        <v>0</v>
      </c>
      <c r="LC253" s="76">
        <v>0</v>
      </c>
      <c r="LF253" s="76" t="s">
        <v>255</v>
      </c>
      <c r="LG253" s="76">
        <v>0</v>
      </c>
      <c r="LH253" s="76">
        <v>0</v>
      </c>
      <c r="LI253" s="76">
        <v>0</v>
      </c>
      <c r="LJ253" s="76">
        <v>0</v>
      </c>
      <c r="LM253" s="76" t="s">
        <v>255</v>
      </c>
      <c r="LN253" s="76">
        <v>0.03</v>
      </c>
      <c r="LO253" s="76">
        <v>0.13</v>
      </c>
      <c r="LP253" s="76">
        <v>0</v>
      </c>
      <c r="LQ253" s="76">
        <v>0</v>
      </c>
      <c r="LR253" s="76"/>
      <c r="LS253" s="76"/>
      <c r="LT253" s="76" t="s">
        <v>255</v>
      </c>
      <c r="LU253" s="76">
        <v>0</v>
      </c>
      <c r="LV253" s="76">
        <v>0</v>
      </c>
      <c r="LW253" s="76">
        <v>0</v>
      </c>
      <c r="LX253" s="76">
        <v>0</v>
      </c>
      <c r="LY253" s="76"/>
      <c r="LZ253" s="76"/>
      <c r="MA253" s="76" t="s">
        <v>255</v>
      </c>
      <c r="MB253" s="76">
        <v>0</v>
      </c>
      <c r="MC253" s="76">
        <v>0</v>
      </c>
      <c r="MD253" s="76">
        <v>0</v>
      </c>
      <c r="ME253" s="76">
        <v>0</v>
      </c>
      <c r="MH253" s="76" t="s">
        <v>255</v>
      </c>
      <c r="MI253" s="76">
        <v>0</v>
      </c>
      <c r="MJ253" s="76">
        <v>0</v>
      </c>
      <c r="MK253" s="76">
        <v>0</v>
      </c>
      <c r="ML253" s="76">
        <v>0</v>
      </c>
      <c r="MM253" s="76"/>
      <c r="MN253" s="76"/>
      <c r="MO253" s="76" t="s">
        <v>255</v>
      </c>
      <c r="MP253" s="76">
        <v>0</v>
      </c>
      <c r="MQ253" s="76">
        <v>0</v>
      </c>
      <c r="MR253" s="76">
        <v>0</v>
      </c>
      <c r="MS253" s="76">
        <v>0</v>
      </c>
    </row>
    <row r="254" spans="1:357" x14ac:dyDescent="0.25">
      <c r="A254" s="1">
        <v>12.450000000000049</v>
      </c>
      <c r="B254" s="1">
        <v>12.50000000000005</v>
      </c>
      <c r="C254" s="1" t="s">
        <v>256</v>
      </c>
      <c r="D254" s="1">
        <v>0.14000000000000001</v>
      </c>
      <c r="E254" s="1">
        <v>0.13</v>
      </c>
      <c r="F254" s="1">
        <v>0.24</v>
      </c>
      <c r="G254" s="1">
        <v>0</v>
      </c>
      <c r="H254" s="1"/>
      <c r="I254" s="1"/>
      <c r="J254" s="1" t="s">
        <v>256</v>
      </c>
      <c r="K254" s="1">
        <v>0.47</v>
      </c>
      <c r="L254" s="1">
        <v>1.2</v>
      </c>
      <c r="M254" s="1">
        <v>0.37</v>
      </c>
      <c r="N254" s="1">
        <v>0</v>
      </c>
      <c r="O254" s="1"/>
      <c r="P254" s="1"/>
      <c r="Q254" s="1" t="s">
        <v>256</v>
      </c>
      <c r="R254" s="1">
        <v>0.15</v>
      </c>
      <c r="S254" s="1">
        <v>0</v>
      </c>
      <c r="T254" s="1">
        <v>0.28000000000000003</v>
      </c>
      <c r="U254" s="1">
        <v>0</v>
      </c>
      <c r="V254" s="1"/>
      <c r="W254" s="1"/>
      <c r="X254" s="1" t="s">
        <v>256</v>
      </c>
      <c r="Y254" s="1">
        <v>0.18</v>
      </c>
      <c r="Z254" s="1">
        <v>0.15</v>
      </c>
      <c r="AA254" s="1">
        <v>0.26</v>
      </c>
      <c r="AB254" s="1">
        <v>0</v>
      </c>
      <c r="AC254" s="1"/>
      <c r="AD254" s="1"/>
      <c r="AE254" s="6" t="s">
        <v>256</v>
      </c>
      <c r="AF254" s="6">
        <v>0.12</v>
      </c>
      <c r="AG254" s="6">
        <v>0.36</v>
      </c>
      <c r="AH254" s="6">
        <v>7.0000000000000007E-2</v>
      </c>
      <c r="AI254" s="6">
        <v>0</v>
      </c>
      <c r="AJ254" s="1"/>
      <c r="AK254" s="1"/>
      <c r="AL254" s="6" t="s">
        <v>256</v>
      </c>
      <c r="AM254" s="6">
        <v>0.18</v>
      </c>
      <c r="AN254" s="6">
        <v>0.45</v>
      </c>
      <c r="AO254" s="6">
        <v>0.13</v>
      </c>
      <c r="AP254" s="6">
        <v>0</v>
      </c>
      <c r="AQ254" s="1"/>
      <c r="AR254" s="1"/>
      <c r="AS254" s="6" t="s">
        <v>256</v>
      </c>
      <c r="AT254" s="6">
        <v>0.22</v>
      </c>
      <c r="AU254" s="6">
        <v>0.32</v>
      </c>
      <c r="AV254" s="6">
        <v>0.28999999999999998</v>
      </c>
      <c r="AW254" s="6">
        <v>0</v>
      </c>
      <c r="AZ254" s="6" t="s">
        <v>256</v>
      </c>
      <c r="BA254" s="6">
        <v>0.13</v>
      </c>
      <c r="BB254" s="6">
        <v>0</v>
      </c>
      <c r="BC254" s="6">
        <v>0.25</v>
      </c>
      <c r="BD254" s="6">
        <v>0</v>
      </c>
      <c r="BG254" s="6" t="s">
        <v>256</v>
      </c>
      <c r="BH254" s="6">
        <v>0.1</v>
      </c>
      <c r="BI254" s="6">
        <v>0</v>
      </c>
      <c r="BJ254" s="6">
        <v>0.17</v>
      </c>
      <c r="BK254" s="6">
        <v>0</v>
      </c>
      <c r="BN254" s="6" t="s">
        <v>256</v>
      </c>
      <c r="BO254" s="6">
        <v>0.15</v>
      </c>
      <c r="BP254" s="6">
        <v>0.06</v>
      </c>
      <c r="BQ254" s="6">
        <v>7.0000000000000007E-2</v>
      </c>
      <c r="BR254" s="6">
        <v>0</v>
      </c>
      <c r="BU254" s="6" t="s">
        <v>256</v>
      </c>
      <c r="BV254" s="6">
        <v>0.38</v>
      </c>
      <c r="BW254" s="6">
        <v>0.1</v>
      </c>
      <c r="BX254" s="6">
        <v>0.66</v>
      </c>
      <c r="BY254" s="6">
        <v>0</v>
      </c>
      <c r="CB254" s="6" t="s">
        <v>256</v>
      </c>
      <c r="CC254" s="6">
        <v>0.17</v>
      </c>
      <c r="CD254" s="6">
        <v>0</v>
      </c>
      <c r="CE254" s="6">
        <v>0.33</v>
      </c>
      <c r="CF254" s="6">
        <v>0</v>
      </c>
      <c r="CI254" s="6" t="s">
        <v>256</v>
      </c>
      <c r="CJ254" s="6">
        <v>0.08</v>
      </c>
      <c r="CK254" s="6">
        <v>0</v>
      </c>
      <c r="CL254" s="6">
        <v>0.16</v>
      </c>
      <c r="CM254" s="6">
        <v>0</v>
      </c>
      <c r="CP254" s="6" t="s">
        <v>256</v>
      </c>
      <c r="CQ254" s="6">
        <v>0.1</v>
      </c>
      <c r="CR254" s="6">
        <v>0.35</v>
      </c>
      <c r="CS254" s="6">
        <v>0</v>
      </c>
      <c r="CT254" s="6">
        <v>0</v>
      </c>
      <c r="CW254" s="6" t="s">
        <v>256</v>
      </c>
      <c r="CX254" s="6">
        <v>0.08</v>
      </c>
      <c r="CY254" s="6">
        <v>0.13</v>
      </c>
      <c r="CZ254" s="6">
        <v>0.09</v>
      </c>
      <c r="DA254" s="6">
        <v>0</v>
      </c>
      <c r="DD254" s="6" t="s">
        <v>256</v>
      </c>
      <c r="DE254" s="6">
        <v>0.1</v>
      </c>
      <c r="DF254" s="6">
        <v>0.15</v>
      </c>
      <c r="DG254" s="6">
        <v>0.12</v>
      </c>
      <c r="DH254" s="6">
        <v>0</v>
      </c>
      <c r="DK254" s="6" t="s">
        <v>256</v>
      </c>
      <c r="DL254" s="6">
        <v>0.03</v>
      </c>
      <c r="DM254" s="6">
        <v>0</v>
      </c>
      <c r="DN254" s="6">
        <v>0.05</v>
      </c>
      <c r="DO254" s="6">
        <v>0</v>
      </c>
      <c r="DR254" s="6" t="s">
        <v>256</v>
      </c>
      <c r="DS254" s="6">
        <v>7.0000000000000007E-2</v>
      </c>
      <c r="DT254" s="6">
        <v>0.1</v>
      </c>
      <c r="DU254" s="6">
        <v>7.0000000000000007E-2</v>
      </c>
      <c r="DV254" s="6">
        <v>0</v>
      </c>
      <c r="DY254" s="6" t="s">
        <v>256</v>
      </c>
      <c r="DZ254" s="6">
        <v>0</v>
      </c>
      <c r="EA254" s="6">
        <v>0</v>
      </c>
      <c r="EB254" s="6">
        <v>0</v>
      </c>
      <c r="EC254" s="6">
        <v>0</v>
      </c>
      <c r="EF254" s="6" t="s">
        <v>256</v>
      </c>
      <c r="EG254" s="6">
        <v>0.05</v>
      </c>
      <c r="EH254" s="6">
        <v>0</v>
      </c>
      <c r="EI254" s="6">
        <v>0.11</v>
      </c>
      <c r="EJ254" s="6">
        <v>0</v>
      </c>
      <c r="EM254" s="6" t="s">
        <v>256</v>
      </c>
      <c r="EN254" s="6">
        <v>0</v>
      </c>
      <c r="EO254" s="6">
        <v>0</v>
      </c>
      <c r="EP254" s="6">
        <v>0</v>
      </c>
      <c r="EQ254" s="6">
        <v>0</v>
      </c>
      <c r="ET254" s="6" t="s">
        <v>256</v>
      </c>
      <c r="EU254" s="6">
        <v>0</v>
      </c>
      <c r="EV254" s="6">
        <v>0</v>
      </c>
      <c r="EW254" s="6">
        <v>0</v>
      </c>
      <c r="EX254" s="6">
        <v>0</v>
      </c>
      <c r="FA254" s="6" t="s">
        <v>256</v>
      </c>
      <c r="FB254" s="6">
        <v>0</v>
      </c>
      <c r="FC254" s="6">
        <v>0</v>
      </c>
      <c r="FD254" s="6">
        <v>0</v>
      </c>
      <c r="FE254" s="6">
        <v>0</v>
      </c>
      <c r="FH254" s="6" t="s">
        <v>256</v>
      </c>
      <c r="FI254" s="6">
        <v>0</v>
      </c>
      <c r="FJ254" s="6">
        <v>0</v>
      </c>
      <c r="FK254" s="6">
        <v>0</v>
      </c>
      <c r="FL254" s="6">
        <v>0</v>
      </c>
      <c r="FO254" s="6" t="s">
        <v>256</v>
      </c>
      <c r="FP254" s="6">
        <v>0</v>
      </c>
      <c r="FQ254" s="6">
        <v>0</v>
      </c>
      <c r="FR254" s="6">
        <v>0</v>
      </c>
      <c r="FS254" s="6">
        <v>0</v>
      </c>
      <c r="FV254" s="6" t="s">
        <v>256</v>
      </c>
      <c r="FW254" s="6">
        <v>0</v>
      </c>
      <c r="FX254" s="6">
        <v>0</v>
      </c>
      <c r="FY254" s="6">
        <v>0</v>
      </c>
      <c r="FZ254" s="6">
        <v>0</v>
      </c>
      <c r="GC254" s="6" t="s">
        <v>256</v>
      </c>
      <c r="GD254" s="6">
        <v>0</v>
      </c>
      <c r="GE254" s="6">
        <v>0</v>
      </c>
      <c r="GF254" s="6">
        <v>0</v>
      </c>
      <c r="GG254" s="6">
        <v>0</v>
      </c>
      <c r="GJ254" s="58" t="s">
        <v>256</v>
      </c>
      <c r="GK254" s="58">
        <v>0</v>
      </c>
      <c r="GL254" s="58">
        <v>0</v>
      </c>
      <c r="GM254" s="58">
        <v>0</v>
      </c>
      <c r="GN254" s="58">
        <v>0</v>
      </c>
      <c r="GQ254" s="58" t="s">
        <v>256</v>
      </c>
      <c r="GR254" s="58">
        <v>0</v>
      </c>
      <c r="GS254" s="58">
        <v>0</v>
      </c>
      <c r="GT254" s="58">
        <v>0</v>
      </c>
      <c r="GU254" s="58">
        <v>0</v>
      </c>
      <c r="GX254" s="62" t="s">
        <v>256</v>
      </c>
      <c r="GY254" s="62">
        <v>0.35</v>
      </c>
      <c r="GZ254" s="62">
        <v>0</v>
      </c>
      <c r="HA254" s="62">
        <v>0</v>
      </c>
      <c r="HB254" s="62">
        <v>0</v>
      </c>
      <c r="HE254" s="66" t="s">
        <v>256</v>
      </c>
      <c r="HF254" s="66">
        <v>0.09</v>
      </c>
      <c r="HG254" s="66">
        <v>0</v>
      </c>
      <c r="HH254" s="66">
        <v>0</v>
      </c>
      <c r="HI254" s="66">
        <v>0</v>
      </c>
      <c r="HL254" s="66" t="s">
        <v>256</v>
      </c>
      <c r="HM254" s="66">
        <v>0.14000000000000001</v>
      </c>
      <c r="HN254" s="66">
        <v>0.18</v>
      </c>
      <c r="HO254" s="66">
        <v>0</v>
      </c>
      <c r="HP254" s="66">
        <v>0</v>
      </c>
      <c r="HS254" s="66" t="s">
        <v>256</v>
      </c>
      <c r="HT254" s="66">
        <v>0.21</v>
      </c>
      <c r="HU254" s="66">
        <v>0</v>
      </c>
      <c r="HV254" s="66">
        <v>0.13</v>
      </c>
      <c r="HW254" s="66">
        <v>0</v>
      </c>
      <c r="HZ254" s="66" t="s">
        <v>256</v>
      </c>
      <c r="IA254" s="75">
        <v>0</v>
      </c>
      <c r="IB254" s="75">
        <v>0</v>
      </c>
      <c r="IC254" s="75">
        <v>0</v>
      </c>
      <c r="ID254" s="75">
        <v>0</v>
      </c>
      <c r="IG254" s="66" t="s">
        <v>256</v>
      </c>
      <c r="IH254" s="66">
        <v>0.12</v>
      </c>
      <c r="II254" s="66">
        <v>0</v>
      </c>
      <c r="IJ254" s="66">
        <v>0</v>
      </c>
      <c r="IK254" s="66">
        <v>0</v>
      </c>
      <c r="IN254" s="66" t="s">
        <v>256</v>
      </c>
      <c r="IO254" s="66">
        <v>0.11</v>
      </c>
      <c r="IP254" s="66">
        <v>0</v>
      </c>
      <c r="IQ254" s="66">
        <v>0</v>
      </c>
      <c r="IR254" s="66">
        <v>0</v>
      </c>
      <c r="IU254" s="66" t="s">
        <v>256</v>
      </c>
      <c r="IV254" s="66">
        <v>0.13</v>
      </c>
      <c r="IW254" s="66">
        <v>0</v>
      </c>
      <c r="IX254" s="66">
        <v>0</v>
      </c>
      <c r="IY254" s="66">
        <v>0</v>
      </c>
      <c r="JB254" s="66" t="s">
        <v>256</v>
      </c>
      <c r="JC254" s="76">
        <v>0.08</v>
      </c>
      <c r="JD254" s="76">
        <v>0</v>
      </c>
      <c r="JE254" s="76">
        <v>0</v>
      </c>
      <c r="JF254" s="76">
        <v>0</v>
      </c>
      <c r="JI254" s="66" t="s">
        <v>256</v>
      </c>
      <c r="JJ254" s="66">
        <v>0</v>
      </c>
      <c r="JK254" s="66">
        <v>0</v>
      </c>
      <c r="JL254" s="66">
        <v>0</v>
      </c>
      <c r="JM254" s="66">
        <v>0</v>
      </c>
      <c r="JP254" s="72" t="s">
        <v>256</v>
      </c>
      <c r="JQ254" s="72">
        <v>0</v>
      </c>
      <c r="JR254" s="72">
        <v>0</v>
      </c>
      <c r="JS254" s="72">
        <v>0</v>
      </c>
      <c r="JT254" s="72">
        <v>0</v>
      </c>
      <c r="JW254" s="76" t="s">
        <v>256</v>
      </c>
      <c r="JX254" s="76">
        <v>0</v>
      </c>
      <c r="JY254" s="76">
        <v>0</v>
      </c>
      <c r="JZ254" s="76">
        <v>0</v>
      </c>
      <c r="KA254" s="76">
        <v>0</v>
      </c>
      <c r="KD254" s="76" t="s">
        <v>256</v>
      </c>
      <c r="KE254" s="76">
        <v>0</v>
      </c>
      <c r="KF254" s="76">
        <v>0</v>
      </c>
      <c r="KG254" s="76">
        <v>0</v>
      </c>
      <c r="KH254" s="76">
        <v>0</v>
      </c>
      <c r="KK254" s="6" t="s">
        <v>256</v>
      </c>
      <c r="KL254" s="6">
        <v>7.0000000000000007E-2</v>
      </c>
      <c r="KM254" s="6">
        <v>0</v>
      </c>
      <c r="KN254" s="6">
        <v>0</v>
      </c>
      <c r="KO254" s="6">
        <v>0</v>
      </c>
      <c r="KR254" s="76" t="s">
        <v>256</v>
      </c>
      <c r="KS254" s="76">
        <v>0</v>
      </c>
      <c r="KT254" s="76">
        <v>0</v>
      </c>
      <c r="KU254" s="76">
        <v>0</v>
      </c>
      <c r="KV254" s="76">
        <v>0</v>
      </c>
      <c r="KY254" s="76" t="s">
        <v>256</v>
      </c>
      <c r="KZ254" s="76">
        <v>0</v>
      </c>
      <c r="LA254" s="76">
        <v>0</v>
      </c>
      <c r="LB254" s="76">
        <v>0</v>
      </c>
      <c r="LC254" s="76">
        <v>0</v>
      </c>
      <c r="LF254" s="76" t="s">
        <v>256</v>
      </c>
      <c r="LG254" s="76">
        <v>0</v>
      </c>
      <c r="LH254" s="76">
        <v>0</v>
      </c>
      <c r="LI254" s="76">
        <v>0</v>
      </c>
      <c r="LJ254" s="76">
        <v>0</v>
      </c>
      <c r="LM254" s="76" t="s">
        <v>256</v>
      </c>
      <c r="LN254" s="76">
        <v>0</v>
      </c>
      <c r="LO254" s="76">
        <v>0</v>
      </c>
      <c r="LP254" s="76">
        <v>0</v>
      </c>
      <c r="LQ254" s="76">
        <v>0</v>
      </c>
      <c r="LR254" s="76"/>
      <c r="LS254" s="76"/>
      <c r="LT254" s="76" t="s">
        <v>256</v>
      </c>
      <c r="LU254" s="76">
        <v>0.08</v>
      </c>
      <c r="LV254" s="76">
        <v>0</v>
      </c>
      <c r="LW254" s="76">
        <v>0</v>
      </c>
      <c r="LX254" s="76">
        <v>0</v>
      </c>
      <c r="LY254" s="76"/>
      <c r="LZ254" s="76"/>
      <c r="MA254" s="76" t="s">
        <v>256</v>
      </c>
      <c r="MB254" s="76">
        <v>0.09</v>
      </c>
      <c r="MC254" s="76">
        <v>0</v>
      </c>
      <c r="MD254" s="76">
        <v>0</v>
      </c>
      <c r="ME254" s="76">
        <v>0</v>
      </c>
      <c r="MH254" s="76" t="s">
        <v>256</v>
      </c>
      <c r="MI254" s="76">
        <v>0.16</v>
      </c>
      <c r="MJ254" s="76">
        <v>0</v>
      </c>
      <c r="MK254" s="76">
        <v>0</v>
      </c>
      <c r="ML254" s="76">
        <v>0</v>
      </c>
      <c r="MM254" s="76"/>
      <c r="MN254" s="76"/>
      <c r="MO254" s="76" t="s">
        <v>256</v>
      </c>
      <c r="MP254" s="76">
        <v>0.16</v>
      </c>
      <c r="MQ254" s="76">
        <v>0</v>
      </c>
      <c r="MR254" s="76">
        <v>0</v>
      </c>
      <c r="MS254" s="76">
        <v>0</v>
      </c>
    </row>
    <row r="255" spans="1:357" x14ac:dyDescent="0.25">
      <c r="A255" s="1">
        <v>12.50000000000005</v>
      </c>
      <c r="B255" s="1">
        <v>12.55</v>
      </c>
      <c r="C255" s="1" t="s">
        <v>257</v>
      </c>
      <c r="D255" s="1">
        <v>0</v>
      </c>
      <c r="E255" s="1">
        <v>0</v>
      </c>
      <c r="F255" s="1">
        <v>0</v>
      </c>
      <c r="G255" s="1">
        <v>0</v>
      </c>
      <c r="H255" s="1"/>
      <c r="I255" s="1"/>
      <c r="J255" s="1" t="s">
        <v>257</v>
      </c>
      <c r="K255" s="1">
        <v>0</v>
      </c>
      <c r="L255" s="1">
        <v>0</v>
      </c>
      <c r="M255" s="1">
        <v>0</v>
      </c>
      <c r="N255" s="1">
        <v>0</v>
      </c>
      <c r="O255" s="1"/>
      <c r="P255" s="1"/>
      <c r="Q255" s="1" t="s">
        <v>257</v>
      </c>
      <c r="R255" s="1">
        <v>0</v>
      </c>
      <c r="S255" s="1">
        <v>0</v>
      </c>
      <c r="T255" s="1">
        <v>0</v>
      </c>
      <c r="U255" s="1">
        <v>0</v>
      </c>
      <c r="V255" s="1"/>
      <c r="W255" s="1"/>
      <c r="X255" s="1" t="s">
        <v>257</v>
      </c>
      <c r="Y255" s="1">
        <v>0</v>
      </c>
      <c r="Z255" s="1">
        <v>0</v>
      </c>
      <c r="AA255" s="1">
        <v>0</v>
      </c>
      <c r="AB255" s="1">
        <v>0</v>
      </c>
      <c r="AC255" s="1"/>
      <c r="AD255" s="1"/>
      <c r="AE255" s="6" t="s">
        <v>257</v>
      </c>
      <c r="AF255" s="6">
        <v>0</v>
      </c>
      <c r="AG255" s="6">
        <v>0</v>
      </c>
      <c r="AH255" s="6">
        <v>0</v>
      </c>
      <c r="AI255" s="6">
        <v>0</v>
      </c>
      <c r="AJ255" s="1"/>
      <c r="AK255" s="1"/>
      <c r="AL255" s="6" t="s">
        <v>257</v>
      </c>
      <c r="AM255" s="6">
        <v>0</v>
      </c>
      <c r="AN255" s="6">
        <v>0</v>
      </c>
      <c r="AO255" s="6">
        <v>0</v>
      </c>
      <c r="AP255" s="6">
        <v>0</v>
      </c>
      <c r="AQ255" s="1"/>
      <c r="AR255" s="1"/>
      <c r="AS255" s="6" t="s">
        <v>257</v>
      </c>
      <c r="AT255" s="6">
        <v>0</v>
      </c>
      <c r="AU255" s="6">
        <v>0</v>
      </c>
      <c r="AV255" s="6">
        <v>0</v>
      </c>
      <c r="AW255" s="6">
        <v>0</v>
      </c>
      <c r="AZ255" s="6" t="s">
        <v>257</v>
      </c>
      <c r="BA255" s="6">
        <v>0</v>
      </c>
      <c r="BB255" s="6">
        <v>0</v>
      </c>
      <c r="BC255" s="6">
        <v>0</v>
      </c>
      <c r="BD255" s="6">
        <v>0</v>
      </c>
      <c r="BG255" s="6" t="s">
        <v>257</v>
      </c>
      <c r="BH255" s="6">
        <v>0</v>
      </c>
      <c r="BI255" s="6">
        <v>0</v>
      </c>
      <c r="BJ255" s="6">
        <v>0</v>
      </c>
      <c r="BK255" s="6">
        <v>0</v>
      </c>
      <c r="BN255" s="6" t="s">
        <v>257</v>
      </c>
      <c r="BO255" s="6">
        <v>0</v>
      </c>
      <c r="BP255" s="6">
        <v>0</v>
      </c>
      <c r="BQ255" s="6">
        <v>0</v>
      </c>
      <c r="BR255" s="6">
        <v>0</v>
      </c>
      <c r="BU255" s="6" t="s">
        <v>257</v>
      </c>
      <c r="BV255" s="6">
        <v>0</v>
      </c>
      <c r="BW255" s="6">
        <v>0</v>
      </c>
      <c r="BX255" s="6">
        <v>0</v>
      </c>
      <c r="BY255" s="6">
        <v>0</v>
      </c>
      <c r="CB255" s="6" t="s">
        <v>257</v>
      </c>
      <c r="CC255" s="6">
        <v>0</v>
      </c>
      <c r="CD255" s="6">
        <v>0</v>
      </c>
      <c r="CE255" s="6">
        <v>0</v>
      </c>
      <c r="CF255" s="6">
        <v>0</v>
      </c>
      <c r="CI255" s="6" t="s">
        <v>257</v>
      </c>
      <c r="CJ255" s="6">
        <v>0</v>
      </c>
      <c r="CK255" s="6">
        <v>0</v>
      </c>
      <c r="CL255" s="6">
        <v>0</v>
      </c>
      <c r="CM255" s="6">
        <v>0</v>
      </c>
      <c r="CP255" s="6" t="s">
        <v>257</v>
      </c>
      <c r="CQ255" s="6">
        <v>0</v>
      </c>
      <c r="CR255" s="6">
        <v>0</v>
      </c>
      <c r="CS255" s="6">
        <v>0</v>
      </c>
      <c r="CT255" s="6">
        <v>0</v>
      </c>
      <c r="CW255" s="6" t="s">
        <v>257</v>
      </c>
      <c r="CX255" s="6">
        <v>0</v>
      </c>
      <c r="CY255" s="6">
        <v>0</v>
      </c>
      <c r="CZ255" s="6">
        <v>0</v>
      </c>
      <c r="DA255" s="6">
        <v>0</v>
      </c>
      <c r="DD255" s="6" t="s">
        <v>257</v>
      </c>
      <c r="DE255" s="6">
        <v>0</v>
      </c>
      <c r="DF255" s="6">
        <v>0</v>
      </c>
      <c r="DG255" s="6">
        <v>0</v>
      </c>
      <c r="DH255" s="6">
        <v>0</v>
      </c>
      <c r="DK255" s="6" t="s">
        <v>257</v>
      </c>
      <c r="DL255" s="6">
        <v>0</v>
      </c>
      <c r="DM255" s="6">
        <v>0</v>
      </c>
      <c r="DN255" s="6">
        <v>0</v>
      </c>
      <c r="DO255" s="6">
        <v>0</v>
      </c>
      <c r="DR255" s="6" t="s">
        <v>257</v>
      </c>
      <c r="DS255" s="6">
        <v>0</v>
      </c>
      <c r="DT255" s="6">
        <v>0</v>
      </c>
      <c r="DU255" s="6">
        <v>0</v>
      </c>
      <c r="DV255" s="6">
        <v>0</v>
      </c>
      <c r="DY255" s="6" t="s">
        <v>257</v>
      </c>
      <c r="DZ255" s="6">
        <v>0</v>
      </c>
      <c r="EA255" s="6">
        <v>0</v>
      </c>
      <c r="EB255" s="6">
        <v>0</v>
      </c>
      <c r="EC255" s="6">
        <v>0</v>
      </c>
      <c r="EF255" s="6" t="s">
        <v>257</v>
      </c>
      <c r="EG255" s="6">
        <v>0</v>
      </c>
      <c r="EH255" s="6">
        <v>0</v>
      </c>
      <c r="EI255" s="6">
        <v>0</v>
      </c>
      <c r="EJ255" s="6">
        <v>0</v>
      </c>
      <c r="EM255" s="6" t="s">
        <v>257</v>
      </c>
      <c r="EN255" s="6">
        <v>0</v>
      </c>
      <c r="EO255" s="6">
        <v>0</v>
      </c>
      <c r="EP255" s="6">
        <v>0</v>
      </c>
      <c r="EQ255" s="6">
        <v>0</v>
      </c>
      <c r="ET255" s="6" t="s">
        <v>257</v>
      </c>
      <c r="EU255" s="6">
        <v>0</v>
      </c>
      <c r="EV255" s="6">
        <v>0</v>
      </c>
      <c r="EW255" s="6">
        <v>0</v>
      </c>
      <c r="EX255" s="6">
        <v>0</v>
      </c>
      <c r="FA255" s="6" t="s">
        <v>257</v>
      </c>
      <c r="FB255" s="6">
        <v>0</v>
      </c>
      <c r="FC255" s="6">
        <v>0</v>
      </c>
      <c r="FD255" s="6">
        <v>0</v>
      </c>
      <c r="FE255" s="6">
        <v>0</v>
      </c>
      <c r="FH255" s="6" t="s">
        <v>257</v>
      </c>
      <c r="FI255" s="6">
        <v>0</v>
      </c>
      <c r="FJ255" s="6">
        <v>0</v>
      </c>
      <c r="FK255" s="6">
        <v>0</v>
      </c>
      <c r="FL255" s="6">
        <v>0</v>
      </c>
      <c r="FO255" s="6" t="s">
        <v>257</v>
      </c>
      <c r="FP255" s="6">
        <v>0</v>
      </c>
      <c r="FQ255" s="6">
        <v>0</v>
      </c>
      <c r="FR255" s="6">
        <v>0</v>
      </c>
      <c r="FS255" s="6">
        <v>0</v>
      </c>
      <c r="FV255" s="6" t="s">
        <v>257</v>
      </c>
      <c r="FW255" s="6">
        <v>0</v>
      </c>
      <c r="FX255" s="6">
        <v>0</v>
      </c>
      <c r="FY255" s="6">
        <v>0</v>
      </c>
      <c r="FZ255" s="6">
        <v>0</v>
      </c>
      <c r="GC255" s="6" t="s">
        <v>257</v>
      </c>
      <c r="GD255" s="6">
        <v>0</v>
      </c>
      <c r="GE255" s="6">
        <v>0</v>
      </c>
      <c r="GF255" s="6">
        <v>0</v>
      </c>
      <c r="GG255" s="6">
        <v>0</v>
      </c>
      <c r="GJ255" s="58" t="s">
        <v>257</v>
      </c>
      <c r="GK255" s="58">
        <v>0</v>
      </c>
      <c r="GL255" s="58">
        <v>0</v>
      </c>
      <c r="GM255" s="58">
        <v>0</v>
      </c>
      <c r="GN255" s="58">
        <v>0</v>
      </c>
      <c r="GQ255" s="58" t="s">
        <v>257</v>
      </c>
      <c r="GR255" s="58">
        <v>0</v>
      </c>
      <c r="GS255" s="58">
        <v>0</v>
      </c>
      <c r="GT255" s="58">
        <v>0</v>
      </c>
      <c r="GU255" s="58">
        <v>0</v>
      </c>
      <c r="GX255" s="62" t="s">
        <v>257</v>
      </c>
      <c r="GY255" s="62">
        <v>0</v>
      </c>
      <c r="GZ255" s="62">
        <v>0</v>
      </c>
      <c r="HA255" s="62">
        <v>0</v>
      </c>
      <c r="HB255" s="62">
        <v>0</v>
      </c>
      <c r="HE255" s="66" t="s">
        <v>257</v>
      </c>
      <c r="HF255" s="66">
        <v>0</v>
      </c>
      <c r="HG255" s="66">
        <v>0</v>
      </c>
      <c r="HH255" s="66">
        <v>0</v>
      </c>
      <c r="HI255" s="66">
        <v>0</v>
      </c>
      <c r="HL255" s="66" t="s">
        <v>257</v>
      </c>
      <c r="HM255" s="66">
        <v>0</v>
      </c>
      <c r="HN255" s="66">
        <v>0</v>
      </c>
      <c r="HO255" s="66">
        <v>0</v>
      </c>
      <c r="HP255" s="66">
        <v>0</v>
      </c>
      <c r="HS255" s="66" t="s">
        <v>257</v>
      </c>
      <c r="HT255" s="66">
        <v>0</v>
      </c>
      <c r="HU255" s="66">
        <v>0</v>
      </c>
      <c r="HV255" s="66">
        <v>0</v>
      </c>
      <c r="HW255" s="66">
        <v>0</v>
      </c>
      <c r="HZ255" s="66" t="s">
        <v>257</v>
      </c>
      <c r="IA255" s="75">
        <v>0</v>
      </c>
      <c r="IB255" s="75">
        <v>0</v>
      </c>
      <c r="IC255" s="75">
        <v>0</v>
      </c>
      <c r="ID255" s="75">
        <v>0</v>
      </c>
      <c r="IG255" s="66" t="s">
        <v>257</v>
      </c>
      <c r="IH255" s="66">
        <v>0</v>
      </c>
      <c r="II255" s="66">
        <v>0</v>
      </c>
      <c r="IJ255" s="66">
        <v>0</v>
      </c>
      <c r="IK255" s="66">
        <v>0</v>
      </c>
      <c r="IN255" s="66" t="s">
        <v>257</v>
      </c>
      <c r="IO255" s="66">
        <v>0</v>
      </c>
      <c r="IP255" s="66">
        <v>0</v>
      </c>
      <c r="IQ255" s="66">
        <v>0</v>
      </c>
      <c r="IR255" s="66">
        <v>0</v>
      </c>
      <c r="IU255" s="66" t="s">
        <v>257</v>
      </c>
      <c r="IV255" s="66">
        <v>0</v>
      </c>
      <c r="IW255" s="66">
        <v>0</v>
      </c>
      <c r="IX255" s="66">
        <v>0</v>
      </c>
      <c r="IY255" s="66">
        <v>0</v>
      </c>
      <c r="JB255" s="66" t="s">
        <v>257</v>
      </c>
      <c r="JC255" s="76">
        <v>0.06</v>
      </c>
      <c r="JD255" s="76">
        <v>0</v>
      </c>
      <c r="JE255" s="76">
        <v>0.12</v>
      </c>
      <c r="JF255" s="76">
        <v>0</v>
      </c>
      <c r="JI255" s="66" t="s">
        <v>257</v>
      </c>
      <c r="JJ255" s="66">
        <v>0</v>
      </c>
      <c r="JK255" s="66">
        <v>0</v>
      </c>
      <c r="JL255" s="66">
        <v>0</v>
      </c>
      <c r="JM255" s="66">
        <v>0</v>
      </c>
      <c r="JP255" s="72" t="s">
        <v>257</v>
      </c>
      <c r="JQ255" s="72">
        <v>0</v>
      </c>
      <c r="JR255" s="72">
        <v>0</v>
      </c>
      <c r="JS255" s="72">
        <v>0</v>
      </c>
      <c r="JT255" s="72">
        <v>0</v>
      </c>
      <c r="JW255" s="76" t="s">
        <v>257</v>
      </c>
      <c r="JX255" s="76">
        <v>0</v>
      </c>
      <c r="JY255" s="76">
        <v>0</v>
      </c>
      <c r="JZ255" s="76">
        <v>0</v>
      </c>
      <c r="KA255" s="76">
        <v>0</v>
      </c>
      <c r="KD255" s="76" t="s">
        <v>257</v>
      </c>
      <c r="KE255" s="76">
        <v>0</v>
      </c>
      <c r="KF255" s="76">
        <v>0</v>
      </c>
      <c r="KG255" s="76">
        <v>0</v>
      </c>
      <c r="KH255" s="76">
        <v>0</v>
      </c>
      <c r="KK255" s="6" t="s">
        <v>257</v>
      </c>
      <c r="KL255" s="6">
        <v>0</v>
      </c>
      <c r="KM255" s="6">
        <v>0</v>
      </c>
      <c r="KN255" s="6">
        <v>0</v>
      </c>
      <c r="KO255" s="6">
        <v>0</v>
      </c>
      <c r="KR255" s="76" t="s">
        <v>257</v>
      </c>
      <c r="KS255" s="76">
        <v>0</v>
      </c>
      <c r="KT255" s="76">
        <v>0</v>
      </c>
      <c r="KU255" s="76">
        <v>0</v>
      </c>
      <c r="KV255" s="76">
        <v>0</v>
      </c>
      <c r="KY255" s="76" t="s">
        <v>257</v>
      </c>
      <c r="KZ255" s="76">
        <v>0</v>
      </c>
      <c r="LA255" s="76">
        <v>0</v>
      </c>
      <c r="LB255" s="76">
        <v>0</v>
      </c>
      <c r="LC255" s="76">
        <v>0</v>
      </c>
      <c r="LF255" s="76" t="s">
        <v>257</v>
      </c>
      <c r="LG255" s="76">
        <v>0</v>
      </c>
      <c r="LH255" s="76">
        <v>0</v>
      </c>
      <c r="LI255" s="76">
        <v>0</v>
      </c>
      <c r="LJ255" s="76">
        <v>0</v>
      </c>
      <c r="LM255" s="76" t="s">
        <v>257</v>
      </c>
      <c r="LN255" s="76">
        <v>0</v>
      </c>
      <c r="LO255" s="76">
        <v>0</v>
      </c>
      <c r="LP255" s="76">
        <v>0</v>
      </c>
      <c r="LQ255" s="76">
        <v>0</v>
      </c>
      <c r="LR255" s="76"/>
      <c r="LS255" s="76"/>
      <c r="LT255" s="76" t="s">
        <v>257</v>
      </c>
      <c r="LU255" s="76">
        <v>0</v>
      </c>
      <c r="LV255" s="76">
        <v>0</v>
      </c>
      <c r="LW255" s="76">
        <v>0</v>
      </c>
      <c r="LX255" s="76">
        <v>0</v>
      </c>
      <c r="LY255" s="76"/>
      <c r="LZ255" s="76"/>
      <c r="MA255" s="76" t="s">
        <v>257</v>
      </c>
      <c r="MB255" s="76">
        <v>0</v>
      </c>
      <c r="MC255" s="76">
        <v>0</v>
      </c>
      <c r="MD255" s="76">
        <v>0</v>
      </c>
      <c r="ME255" s="76">
        <v>0</v>
      </c>
      <c r="MH255" s="76" t="s">
        <v>257</v>
      </c>
      <c r="MI255" s="76">
        <v>0</v>
      </c>
      <c r="MJ255" s="76">
        <v>0</v>
      </c>
      <c r="MK255" s="76">
        <v>0</v>
      </c>
      <c r="ML255" s="76">
        <v>0</v>
      </c>
      <c r="MM255" s="76"/>
      <c r="MN255" s="76"/>
      <c r="MO255" s="76" t="s">
        <v>257</v>
      </c>
      <c r="MP255" s="76">
        <v>7.0000000000000007E-2</v>
      </c>
      <c r="MQ255" s="76">
        <v>0</v>
      </c>
      <c r="MR255" s="76">
        <v>0.13</v>
      </c>
      <c r="MS255" s="76">
        <v>0</v>
      </c>
    </row>
    <row r="256" spans="1:357" x14ac:dyDescent="0.25">
      <c r="A256" s="1">
        <v>12.55</v>
      </c>
      <c r="B256" s="1">
        <v>12.6</v>
      </c>
      <c r="C256" s="1" t="s">
        <v>258</v>
      </c>
      <c r="D256" s="1">
        <v>0</v>
      </c>
      <c r="E256" s="1">
        <v>0</v>
      </c>
      <c r="F256" s="1">
        <v>0</v>
      </c>
      <c r="G256" s="1">
        <v>0</v>
      </c>
      <c r="H256" s="1"/>
      <c r="I256" s="1"/>
      <c r="J256" s="1" t="s">
        <v>258</v>
      </c>
      <c r="K256" s="1">
        <v>0</v>
      </c>
      <c r="L256" s="1">
        <v>0</v>
      </c>
      <c r="M256" s="1">
        <v>0</v>
      </c>
      <c r="N256" s="1">
        <v>0</v>
      </c>
      <c r="O256" s="1"/>
      <c r="P256" s="1"/>
      <c r="Q256" s="1" t="s">
        <v>258</v>
      </c>
      <c r="R256" s="1">
        <v>0</v>
      </c>
      <c r="S256" s="1">
        <v>0</v>
      </c>
      <c r="T256" s="1">
        <v>0</v>
      </c>
      <c r="U256" s="1">
        <v>0</v>
      </c>
      <c r="V256" s="1"/>
      <c r="W256" s="1"/>
      <c r="X256" s="1" t="s">
        <v>258</v>
      </c>
      <c r="Y256" s="1">
        <v>0</v>
      </c>
      <c r="Z256" s="1">
        <v>0</v>
      </c>
      <c r="AA256" s="1">
        <v>0</v>
      </c>
      <c r="AB256" s="1">
        <v>0</v>
      </c>
      <c r="AC256" s="1"/>
      <c r="AD256" s="1"/>
      <c r="AE256" s="6" t="s">
        <v>258</v>
      </c>
      <c r="AF256" s="6">
        <v>0</v>
      </c>
      <c r="AG256" s="6">
        <v>0</v>
      </c>
      <c r="AH256" s="6">
        <v>0</v>
      </c>
      <c r="AI256" s="6">
        <v>0</v>
      </c>
      <c r="AJ256" s="1"/>
      <c r="AK256" s="1"/>
      <c r="AL256" s="6" t="s">
        <v>258</v>
      </c>
      <c r="AM256" s="6">
        <v>0</v>
      </c>
      <c r="AN256" s="6">
        <v>0</v>
      </c>
      <c r="AO256" s="6">
        <v>0</v>
      </c>
      <c r="AP256" s="6">
        <v>0</v>
      </c>
      <c r="AQ256" s="1"/>
      <c r="AR256" s="1"/>
      <c r="AS256" s="6" t="s">
        <v>258</v>
      </c>
      <c r="AT256" s="6">
        <v>0</v>
      </c>
      <c r="AU256" s="6">
        <v>0</v>
      </c>
      <c r="AV256" s="6">
        <v>0</v>
      </c>
      <c r="AW256" s="6">
        <v>0</v>
      </c>
      <c r="AZ256" s="6" t="s">
        <v>258</v>
      </c>
      <c r="BA256" s="6">
        <v>0.09</v>
      </c>
      <c r="BB256" s="6">
        <v>0</v>
      </c>
      <c r="BC256" s="6">
        <v>0.18</v>
      </c>
      <c r="BD256" s="6">
        <v>0</v>
      </c>
      <c r="BG256" s="6" t="s">
        <v>258</v>
      </c>
      <c r="BH256" s="6">
        <v>0</v>
      </c>
      <c r="BI256" s="6">
        <v>0</v>
      </c>
      <c r="BJ256" s="6">
        <v>0</v>
      </c>
      <c r="BK256" s="6">
        <v>0</v>
      </c>
      <c r="BN256" s="6" t="s">
        <v>258</v>
      </c>
      <c r="BO256" s="6">
        <v>0</v>
      </c>
      <c r="BP256" s="6">
        <v>0</v>
      </c>
      <c r="BQ256" s="6">
        <v>0</v>
      </c>
      <c r="BR256" s="6">
        <v>0</v>
      </c>
      <c r="BU256" s="6" t="s">
        <v>258</v>
      </c>
      <c r="BV256" s="6">
        <v>0</v>
      </c>
      <c r="BW256" s="6">
        <v>0</v>
      </c>
      <c r="BX256" s="6">
        <v>0</v>
      </c>
      <c r="BY256" s="6">
        <v>0</v>
      </c>
      <c r="CB256" s="6" t="s">
        <v>258</v>
      </c>
      <c r="CC256" s="6">
        <v>0</v>
      </c>
      <c r="CD256" s="6">
        <v>0</v>
      </c>
      <c r="CE256" s="6">
        <v>0</v>
      </c>
      <c r="CF256" s="6">
        <v>0</v>
      </c>
      <c r="CI256" s="6" t="s">
        <v>258</v>
      </c>
      <c r="CJ256" s="6">
        <v>0</v>
      </c>
      <c r="CK256" s="6">
        <v>0</v>
      </c>
      <c r="CL256" s="6">
        <v>0</v>
      </c>
      <c r="CM256" s="6">
        <v>0</v>
      </c>
      <c r="CP256" s="6" t="s">
        <v>258</v>
      </c>
      <c r="CQ256" s="6">
        <v>0</v>
      </c>
      <c r="CR256" s="6">
        <v>0</v>
      </c>
      <c r="CS256" s="6">
        <v>0</v>
      </c>
      <c r="CT256" s="6">
        <v>0</v>
      </c>
      <c r="CW256" s="6" t="s">
        <v>258</v>
      </c>
      <c r="CX256" s="6">
        <v>0</v>
      </c>
      <c r="CY256" s="6">
        <v>0</v>
      </c>
      <c r="CZ256" s="6">
        <v>0</v>
      </c>
      <c r="DA256" s="6">
        <v>0</v>
      </c>
      <c r="DD256" s="6" t="s">
        <v>258</v>
      </c>
      <c r="DE256" s="6">
        <v>0</v>
      </c>
      <c r="DF256" s="6">
        <v>0</v>
      </c>
      <c r="DG256" s="6">
        <v>0</v>
      </c>
      <c r="DH256" s="6">
        <v>0</v>
      </c>
      <c r="DK256" s="6" t="s">
        <v>258</v>
      </c>
      <c r="DL256" s="6">
        <v>0</v>
      </c>
      <c r="DM256" s="6">
        <v>0</v>
      </c>
      <c r="DN256" s="6">
        <v>0</v>
      </c>
      <c r="DO256" s="6">
        <v>0</v>
      </c>
      <c r="DR256" s="6" t="s">
        <v>258</v>
      </c>
      <c r="DS256" s="6">
        <v>0</v>
      </c>
      <c r="DT256" s="6">
        <v>0</v>
      </c>
      <c r="DU256" s="6">
        <v>0</v>
      </c>
      <c r="DV256" s="6">
        <v>0</v>
      </c>
      <c r="DY256" s="6" t="s">
        <v>258</v>
      </c>
      <c r="DZ256" s="6">
        <v>0</v>
      </c>
      <c r="EA256" s="6">
        <v>0</v>
      </c>
      <c r="EB256" s="6">
        <v>0</v>
      </c>
      <c r="EC256" s="6">
        <v>0</v>
      </c>
      <c r="EF256" s="6" t="s">
        <v>258</v>
      </c>
      <c r="EG256" s="6">
        <v>0</v>
      </c>
      <c r="EH256" s="6">
        <v>0</v>
      </c>
      <c r="EI256" s="6">
        <v>0</v>
      </c>
      <c r="EJ256" s="6">
        <v>0</v>
      </c>
      <c r="EM256" s="6" t="s">
        <v>258</v>
      </c>
      <c r="EN256" s="6">
        <v>0</v>
      </c>
      <c r="EO256" s="6">
        <v>0</v>
      </c>
      <c r="EP256" s="6">
        <v>0</v>
      </c>
      <c r="EQ256" s="6">
        <v>0</v>
      </c>
      <c r="ET256" s="6" t="s">
        <v>258</v>
      </c>
      <c r="EU256" s="6">
        <v>0</v>
      </c>
      <c r="EV256" s="6">
        <v>0</v>
      </c>
      <c r="EW256" s="6">
        <v>0</v>
      </c>
      <c r="EX256" s="6">
        <v>0</v>
      </c>
      <c r="FA256" s="6" t="s">
        <v>258</v>
      </c>
      <c r="FB256" s="6">
        <v>0</v>
      </c>
      <c r="FC256" s="6">
        <v>0</v>
      </c>
      <c r="FD256" s="6">
        <v>0</v>
      </c>
      <c r="FE256" s="6">
        <v>0</v>
      </c>
      <c r="FH256" s="6" t="s">
        <v>258</v>
      </c>
      <c r="FI256" s="6">
        <v>0</v>
      </c>
      <c r="FJ256" s="6">
        <v>0</v>
      </c>
      <c r="FK256" s="6">
        <v>0</v>
      </c>
      <c r="FL256" s="6">
        <v>0</v>
      </c>
      <c r="FO256" s="6" t="s">
        <v>258</v>
      </c>
      <c r="FP256" s="6">
        <v>0</v>
      </c>
      <c r="FQ256" s="6">
        <v>0</v>
      </c>
      <c r="FR256" s="6">
        <v>0</v>
      </c>
      <c r="FS256" s="6">
        <v>0</v>
      </c>
      <c r="FV256" s="6" t="s">
        <v>258</v>
      </c>
      <c r="FW256" s="6">
        <v>0</v>
      </c>
      <c r="FX256" s="6">
        <v>0</v>
      </c>
      <c r="FY256" s="6">
        <v>0</v>
      </c>
      <c r="FZ256" s="6">
        <v>0</v>
      </c>
      <c r="GC256" s="6" t="s">
        <v>258</v>
      </c>
      <c r="GD256" s="6">
        <v>0</v>
      </c>
      <c r="GE256" s="6">
        <v>0</v>
      </c>
      <c r="GF256" s="6">
        <v>0</v>
      </c>
      <c r="GG256" s="6">
        <v>0</v>
      </c>
      <c r="GJ256" s="58" t="s">
        <v>258</v>
      </c>
      <c r="GK256" s="58">
        <v>0</v>
      </c>
      <c r="GL256" s="58">
        <v>0</v>
      </c>
      <c r="GM256" s="58">
        <v>0</v>
      </c>
      <c r="GN256" s="58">
        <v>0</v>
      </c>
      <c r="GQ256" s="58" t="s">
        <v>258</v>
      </c>
      <c r="GR256" s="58">
        <v>0</v>
      </c>
      <c r="GS256" s="58">
        <v>0</v>
      </c>
      <c r="GT256" s="58">
        <v>0</v>
      </c>
      <c r="GU256" s="58">
        <v>0</v>
      </c>
      <c r="GX256" s="62" t="s">
        <v>258</v>
      </c>
      <c r="GY256" s="62">
        <v>0</v>
      </c>
      <c r="GZ256" s="62">
        <v>0</v>
      </c>
      <c r="HA256" s="62">
        <v>0</v>
      </c>
      <c r="HB256" s="62">
        <v>0</v>
      </c>
      <c r="HE256" s="66" t="s">
        <v>258</v>
      </c>
      <c r="HF256" s="66">
        <v>0</v>
      </c>
      <c r="HG256" s="66">
        <v>0</v>
      </c>
      <c r="HH256" s="66">
        <v>0</v>
      </c>
      <c r="HI256" s="66">
        <v>0</v>
      </c>
      <c r="HL256" s="66" t="s">
        <v>258</v>
      </c>
      <c r="HM256" s="66">
        <v>0</v>
      </c>
      <c r="HN256" s="66">
        <v>0</v>
      </c>
      <c r="HO256" s="66">
        <v>0</v>
      </c>
      <c r="HP256" s="66">
        <v>0</v>
      </c>
      <c r="HS256" s="66" t="s">
        <v>258</v>
      </c>
      <c r="HT256" s="66">
        <v>0</v>
      </c>
      <c r="HU256" s="66">
        <v>0</v>
      </c>
      <c r="HV256" s="66">
        <v>0</v>
      </c>
      <c r="HW256" s="66">
        <v>0</v>
      </c>
      <c r="HZ256" s="66" t="s">
        <v>258</v>
      </c>
      <c r="IA256" s="75">
        <v>0</v>
      </c>
      <c r="IB256" s="75">
        <v>0</v>
      </c>
      <c r="IC256" s="75">
        <v>0</v>
      </c>
      <c r="ID256" s="75">
        <v>0</v>
      </c>
      <c r="IG256" s="66" t="s">
        <v>258</v>
      </c>
      <c r="IH256" s="66">
        <v>0</v>
      </c>
      <c r="II256" s="66">
        <v>0</v>
      </c>
      <c r="IJ256" s="66">
        <v>0</v>
      </c>
      <c r="IK256" s="66">
        <v>0</v>
      </c>
      <c r="IN256" s="66" t="s">
        <v>258</v>
      </c>
      <c r="IO256" s="66">
        <v>0</v>
      </c>
      <c r="IP256" s="66">
        <v>0</v>
      </c>
      <c r="IQ256" s="66">
        <v>0</v>
      </c>
      <c r="IR256" s="66">
        <v>0</v>
      </c>
      <c r="IU256" s="66" t="s">
        <v>258</v>
      </c>
      <c r="IV256" s="66">
        <v>0</v>
      </c>
      <c r="IW256" s="66">
        <v>0</v>
      </c>
      <c r="IX256" s="66">
        <v>0</v>
      </c>
      <c r="IY256" s="66">
        <v>0</v>
      </c>
      <c r="JB256" s="66" t="s">
        <v>258</v>
      </c>
      <c r="JC256" s="76">
        <v>0</v>
      </c>
      <c r="JD256" s="76">
        <v>0</v>
      </c>
      <c r="JE256" s="76">
        <v>0</v>
      </c>
      <c r="JF256" s="76">
        <v>0</v>
      </c>
      <c r="JI256" s="66" t="s">
        <v>258</v>
      </c>
      <c r="JJ256" s="66">
        <v>0</v>
      </c>
      <c r="JK256" s="66">
        <v>0</v>
      </c>
      <c r="JL256" s="66">
        <v>0</v>
      </c>
      <c r="JM256" s="66">
        <v>0</v>
      </c>
      <c r="JP256" s="72" t="s">
        <v>258</v>
      </c>
      <c r="JQ256" s="72">
        <v>0</v>
      </c>
      <c r="JR256" s="72">
        <v>0</v>
      </c>
      <c r="JS256" s="72">
        <v>0</v>
      </c>
      <c r="JT256" s="72">
        <v>0</v>
      </c>
      <c r="JW256" s="76" t="s">
        <v>258</v>
      </c>
      <c r="JX256" s="76">
        <v>0</v>
      </c>
      <c r="JY256" s="76">
        <v>0</v>
      </c>
      <c r="JZ256" s="76">
        <v>0</v>
      </c>
      <c r="KA256" s="76">
        <v>0</v>
      </c>
      <c r="KD256" s="76" t="s">
        <v>258</v>
      </c>
      <c r="KE256" s="76">
        <v>0</v>
      </c>
      <c r="KF256" s="76">
        <v>0</v>
      </c>
      <c r="KG256" s="76">
        <v>0</v>
      </c>
      <c r="KH256" s="76">
        <v>0</v>
      </c>
      <c r="KK256" s="6" t="s">
        <v>258</v>
      </c>
      <c r="KL256" s="6">
        <v>0</v>
      </c>
      <c r="KM256" s="6">
        <v>0</v>
      </c>
      <c r="KN256" s="6">
        <v>0</v>
      </c>
      <c r="KO256" s="6">
        <v>0</v>
      </c>
      <c r="KR256" s="76" t="s">
        <v>258</v>
      </c>
      <c r="KS256" s="76">
        <v>0</v>
      </c>
      <c r="KT256" s="76">
        <v>0</v>
      </c>
      <c r="KU256" s="76">
        <v>0</v>
      </c>
      <c r="KV256" s="76">
        <v>0</v>
      </c>
      <c r="KY256" s="76" t="s">
        <v>258</v>
      </c>
      <c r="KZ256" s="76">
        <v>0</v>
      </c>
      <c r="LA256" s="76">
        <v>0</v>
      </c>
      <c r="LB256" s="76">
        <v>0</v>
      </c>
      <c r="LC256" s="76">
        <v>0</v>
      </c>
      <c r="LF256" s="76" t="s">
        <v>258</v>
      </c>
      <c r="LG256" s="76">
        <v>0</v>
      </c>
      <c r="LH256" s="76">
        <v>0</v>
      </c>
      <c r="LI256" s="76">
        <v>0</v>
      </c>
      <c r="LJ256" s="76">
        <v>0</v>
      </c>
      <c r="LM256" s="76" t="s">
        <v>258</v>
      </c>
      <c r="LN256" s="76">
        <v>0</v>
      </c>
      <c r="LO256" s="76">
        <v>0</v>
      </c>
      <c r="LP256" s="76">
        <v>0</v>
      </c>
      <c r="LQ256" s="76">
        <v>0</v>
      </c>
      <c r="LR256" s="76"/>
      <c r="LS256" s="76"/>
      <c r="LT256" s="76" t="s">
        <v>258</v>
      </c>
      <c r="LU256" s="76">
        <v>0</v>
      </c>
      <c r="LV256" s="76">
        <v>0</v>
      </c>
      <c r="LW256" s="76">
        <v>0</v>
      </c>
      <c r="LX256" s="76">
        <v>0</v>
      </c>
      <c r="LY256" s="76"/>
      <c r="LZ256" s="76"/>
      <c r="MA256" s="76" t="s">
        <v>258</v>
      </c>
      <c r="MB256" s="76">
        <v>0</v>
      </c>
      <c r="MC256" s="76">
        <v>0</v>
      </c>
      <c r="MD256" s="76">
        <v>0</v>
      </c>
      <c r="ME256" s="76">
        <v>0</v>
      </c>
      <c r="MH256" s="76" t="s">
        <v>258</v>
      </c>
      <c r="MI256" s="76">
        <v>0</v>
      </c>
      <c r="MJ256" s="76">
        <v>0</v>
      </c>
      <c r="MK256" s="76">
        <v>0</v>
      </c>
      <c r="ML256" s="76">
        <v>0</v>
      </c>
      <c r="MM256" s="76"/>
      <c r="MN256" s="76"/>
      <c r="MO256" s="76" t="s">
        <v>258</v>
      </c>
      <c r="MP256" s="76">
        <v>0</v>
      </c>
      <c r="MQ256" s="76">
        <v>0</v>
      </c>
      <c r="MR256" s="76">
        <v>0</v>
      </c>
      <c r="MS256" s="76">
        <v>0</v>
      </c>
    </row>
    <row r="257" spans="1:357" x14ac:dyDescent="0.25">
      <c r="A257" s="1">
        <v>12.6</v>
      </c>
      <c r="B257" s="1"/>
      <c r="C257" s="1" t="s">
        <v>259</v>
      </c>
      <c r="D257" s="1">
        <v>1.25</v>
      </c>
      <c r="E257" s="1">
        <v>1.4</v>
      </c>
      <c r="F257" s="1">
        <v>1.06</v>
      </c>
      <c r="G257" s="1">
        <v>0.86</v>
      </c>
      <c r="H257" s="1"/>
      <c r="I257" s="1"/>
      <c r="J257" s="1" t="s">
        <v>259</v>
      </c>
      <c r="K257" s="1">
        <v>1.63</v>
      </c>
      <c r="L257" s="1">
        <v>1.0900000000000001</v>
      </c>
      <c r="M257" s="1">
        <v>1.67</v>
      </c>
      <c r="N257" s="1">
        <v>0</v>
      </c>
      <c r="O257" s="1"/>
      <c r="P257" s="1"/>
      <c r="Q257" s="1" t="s">
        <v>259</v>
      </c>
      <c r="R257" s="1">
        <v>1.43</v>
      </c>
      <c r="S257" s="1">
        <v>1.53</v>
      </c>
      <c r="T257" s="1">
        <v>1.33</v>
      </c>
      <c r="U257" s="1">
        <v>0</v>
      </c>
      <c r="V257" s="1"/>
      <c r="W257" s="1"/>
      <c r="X257" s="1" t="s">
        <v>259</v>
      </c>
      <c r="Y257" s="1">
        <v>1.45</v>
      </c>
      <c r="Z257" s="1">
        <v>1.1200000000000001</v>
      </c>
      <c r="AA257" s="1">
        <v>1.65</v>
      </c>
      <c r="AB257" s="1">
        <v>0.25</v>
      </c>
      <c r="AC257" s="1"/>
      <c r="AD257" s="1"/>
      <c r="AE257" s="6" t="s">
        <v>259</v>
      </c>
      <c r="AF257" s="6">
        <v>1.89</v>
      </c>
      <c r="AG257" s="6">
        <v>1.23</v>
      </c>
      <c r="AH257" s="6">
        <v>2.62</v>
      </c>
      <c r="AI257" s="6">
        <v>0</v>
      </c>
      <c r="AJ257" s="1"/>
      <c r="AK257" s="1"/>
      <c r="AL257" s="6" t="s">
        <v>259</v>
      </c>
      <c r="AM257" s="6">
        <v>0.51</v>
      </c>
      <c r="AN257" s="6">
        <v>0.93</v>
      </c>
      <c r="AO257" s="6">
        <v>0.37</v>
      </c>
      <c r="AP257" s="6">
        <v>0</v>
      </c>
      <c r="AQ257" s="1"/>
      <c r="AR257" s="1"/>
      <c r="AS257" s="6" t="s">
        <v>259</v>
      </c>
      <c r="AT257" s="6">
        <v>2.04</v>
      </c>
      <c r="AU257" s="6">
        <v>0.73</v>
      </c>
      <c r="AV257" s="6">
        <v>1.1000000000000001</v>
      </c>
      <c r="AW257" s="6">
        <v>0</v>
      </c>
      <c r="AZ257" s="6" t="s">
        <v>259</v>
      </c>
      <c r="BA257" s="6">
        <v>1.58</v>
      </c>
      <c r="BB257" s="6">
        <v>0.95</v>
      </c>
      <c r="BC257" s="6">
        <v>2.25</v>
      </c>
      <c r="BD257" s="6">
        <v>0</v>
      </c>
      <c r="BG257" s="6" t="s">
        <v>259</v>
      </c>
      <c r="BH257" s="6">
        <v>1.45</v>
      </c>
      <c r="BI257" s="6">
        <v>2.2000000000000002</v>
      </c>
      <c r="BJ257" s="6">
        <v>1.41</v>
      </c>
      <c r="BK257" s="6">
        <v>0.45</v>
      </c>
      <c r="BN257" s="6" t="s">
        <v>259</v>
      </c>
      <c r="BO257" s="6">
        <v>2.1</v>
      </c>
      <c r="BP257" s="6">
        <v>0.71</v>
      </c>
      <c r="BQ257" s="6">
        <v>3.33</v>
      </c>
      <c r="BR257" s="6">
        <v>0</v>
      </c>
      <c r="BU257" s="6" t="s">
        <v>259</v>
      </c>
      <c r="BV257" s="6">
        <v>1.86</v>
      </c>
      <c r="BW257" s="6">
        <v>1.65</v>
      </c>
      <c r="BX257" s="6">
        <v>1.83</v>
      </c>
      <c r="BY257" s="6">
        <v>0</v>
      </c>
      <c r="CB257" s="6" t="s">
        <v>259</v>
      </c>
      <c r="CC257" s="6">
        <v>1.4</v>
      </c>
      <c r="CD257" s="6">
        <v>0.99</v>
      </c>
      <c r="CE257" s="6">
        <v>1.66</v>
      </c>
      <c r="CF257" s="6">
        <v>0.23</v>
      </c>
      <c r="CI257" s="6" t="s">
        <v>259</v>
      </c>
      <c r="CJ257" s="6">
        <v>1.33</v>
      </c>
      <c r="CK257" s="6">
        <v>1.3</v>
      </c>
      <c r="CL257" s="6">
        <v>1.38</v>
      </c>
      <c r="CM257" s="6">
        <v>0.43</v>
      </c>
      <c r="CP257" s="6" t="s">
        <v>259</v>
      </c>
      <c r="CQ257" s="6">
        <v>2.23</v>
      </c>
      <c r="CR257" s="6">
        <v>1.88</v>
      </c>
      <c r="CS257" s="6">
        <v>2.67</v>
      </c>
      <c r="CT257" s="6">
        <v>0</v>
      </c>
      <c r="CW257" s="6" t="s">
        <v>259</v>
      </c>
      <c r="CX257" s="6">
        <v>1.94</v>
      </c>
      <c r="CY257" s="6">
        <v>2.44</v>
      </c>
      <c r="CZ257" s="6">
        <v>1.99</v>
      </c>
      <c r="DA257" s="6">
        <v>0.4</v>
      </c>
      <c r="DD257" s="6" t="s">
        <v>259</v>
      </c>
      <c r="DE257" s="6">
        <v>1.42</v>
      </c>
      <c r="DF257" s="6">
        <v>1.77</v>
      </c>
      <c r="DG257" s="6">
        <v>1.69</v>
      </c>
      <c r="DH257" s="6">
        <v>0.22</v>
      </c>
      <c r="DK257" s="6" t="s">
        <v>259</v>
      </c>
      <c r="DL257" s="6">
        <v>1.41</v>
      </c>
      <c r="DM257" s="6">
        <v>1.51</v>
      </c>
      <c r="DN257" s="6">
        <v>1.56</v>
      </c>
      <c r="DO257" s="6">
        <v>0.28999999999999998</v>
      </c>
      <c r="DR257" s="6" t="s">
        <v>259</v>
      </c>
      <c r="DS257" s="6">
        <v>2.17</v>
      </c>
      <c r="DT257" s="6">
        <v>2.73</v>
      </c>
      <c r="DU257" s="6">
        <v>2.29</v>
      </c>
      <c r="DV257" s="6">
        <v>0</v>
      </c>
      <c r="DY257" s="6" t="s">
        <v>259</v>
      </c>
      <c r="DZ257" s="6">
        <v>1.2</v>
      </c>
      <c r="EA257" s="6">
        <v>0.99</v>
      </c>
      <c r="EB257" s="6">
        <v>1.33</v>
      </c>
      <c r="EC257" s="6">
        <v>0</v>
      </c>
      <c r="EF257" s="6" t="s">
        <v>259</v>
      </c>
      <c r="EG257" s="6">
        <v>2.09</v>
      </c>
      <c r="EH257" s="6">
        <v>1.37</v>
      </c>
      <c r="EI257" s="6">
        <v>2.88</v>
      </c>
      <c r="EJ257" s="6">
        <v>0</v>
      </c>
      <c r="EM257" s="6" t="s">
        <v>259</v>
      </c>
      <c r="EN257" s="6">
        <v>1.36</v>
      </c>
      <c r="EO257" s="6">
        <v>0.97</v>
      </c>
      <c r="EP257" s="6">
        <v>1.93</v>
      </c>
      <c r="EQ257" s="6">
        <v>0</v>
      </c>
      <c r="ET257" s="6" t="s">
        <v>259</v>
      </c>
      <c r="EU257" s="6">
        <v>2.2000000000000002</v>
      </c>
      <c r="EV257" s="6">
        <v>3.09</v>
      </c>
      <c r="EW257" s="6">
        <v>2.2200000000000002</v>
      </c>
      <c r="EX257" s="6">
        <v>0.34</v>
      </c>
      <c r="FA257" s="6" t="s">
        <v>259</v>
      </c>
      <c r="FB257" s="6">
        <v>1.59</v>
      </c>
      <c r="FC257" s="6">
        <v>1.62</v>
      </c>
      <c r="FD257" s="6">
        <v>1.53</v>
      </c>
      <c r="FE257" s="6">
        <v>0</v>
      </c>
      <c r="FH257" s="6" t="s">
        <v>259</v>
      </c>
      <c r="FI257" s="6">
        <v>1.92</v>
      </c>
      <c r="FJ257" s="6">
        <v>2.14</v>
      </c>
      <c r="FK257" s="6">
        <v>2.14</v>
      </c>
      <c r="FL257" s="6">
        <v>0.24</v>
      </c>
      <c r="FO257" s="6" t="s">
        <v>259</v>
      </c>
      <c r="FP257" s="6">
        <v>2.82</v>
      </c>
      <c r="FQ257" s="6">
        <v>0.7</v>
      </c>
      <c r="FR257" s="6">
        <v>3.76</v>
      </c>
      <c r="FS257" s="6">
        <v>0</v>
      </c>
      <c r="FV257" s="6" t="s">
        <v>259</v>
      </c>
      <c r="FW257" s="6">
        <v>2.12</v>
      </c>
      <c r="FX257" s="6">
        <v>1.25</v>
      </c>
      <c r="FY257" s="6">
        <v>2.71</v>
      </c>
      <c r="FZ257" s="6">
        <v>0</v>
      </c>
      <c r="GC257" s="6" t="s">
        <v>259</v>
      </c>
      <c r="GD257" s="6">
        <v>2.0699999999999998</v>
      </c>
      <c r="GE257" s="6">
        <v>2.04</v>
      </c>
      <c r="GF257" s="6">
        <v>2.09</v>
      </c>
      <c r="GG257" s="6">
        <v>0.38</v>
      </c>
      <c r="GJ257" s="58" t="s">
        <v>259</v>
      </c>
      <c r="GK257" s="58">
        <v>1.1200000000000001</v>
      </c>
      <c r="GL257" s="58">
        <v>1.22</v>
      </c>
      <c r="GM257" s="58">
        <v>1.04</v>
      </c>
      <c r="GN257" s="58">
        <v>0</v>
      </c>
      <c r="GQ257" s="58" t="s">
        <v>259</v>
      </c>
      <c r="GR257" s="58">
        <v>1.3</v>
      </c>
      <c r="GS257" s="58">
        <v>0.6</v>
      </c>
      <c r="GT257" s="58">
        <v>1.87</v>
      </c>
      <c r="GU257" s="58">
        <v>0</v>
      </c>
      <c r="GX257" s="62" t="s">
        <v>259</v>
      </c>
      <c r="GY257" s="62">
        <v>1.85</v>
      </c>
      <c r="GZ257" s="62">
        <v>0.74</v>
      </c>
      <c r="HA257" s="62">
        <v>1.81</v>
      </c>
      <c r="HB257" s="62">
        <v>0</v>
      </c>
      <c r="HE257" s="66" t="s">
        <v>259</v>
      </c>
      <c r="HF257" s="66">
        <v>1.96</v>
      </c>
      <c r="HG257" s="66">
        <v>1.17</v>
      </c>
      <c r="HH257" s="66">
        <v>1.46</v>
      </c>
      <c r="HI257" s="66">
        <v>0</v>
      </c>
      <c r="HL257" s="66" t="s">
        <v>259</v>
      </c>
      <c r="HM257" s="66">
        <v>1.97</v>
      </c>
      <c r="HN257" s="66">
        <v>0.5</v>
      </c>
      <c r="HO257" s="66">
        <v>2.2000000000000002</v>
      </c>
      <c r="HP257" s="66">
        <v>1</v>
      </c>
      <c r="HS257" s="66" t="s">
        <v>259</v>
      </c>
      <c r="HT257" s="66">
        <v>2.59</v>
      </c>
      <c r="HU257" s="66">
        <v>2.2799999999999998</v>
      </c>
      <c r="HV257" s="66">
        <v>3.37</v>
      </c>
      <c r="HW257" s="66">
        <v>0</v>
      </c>
      <c r="HZ257" s="66" t="s">
        <v>259</v>
      </c>
      <c r="IA257" s="75">
        <v>1.1599999999999999</v>
      </c>
      <c r="IB257" s="75">
        <v>1.35</v>
      </c>
      <c r="IC257" s="75">
        <v>1.03</v>
      </c>
      <c r="ID257" s="75">
        <v>0</v>
      </c>
      <c r="IG257" s="66" t="s">
        <v>259</v>
      </c>
      <c r="IH257" s="66">
        <v>1.4</v>
      </c>
      <c r="II257" s="66">
        <v>0.53</v>
      </c>
      <c r="IJ257" s="66">
        <v>1.56</v>
      </c>
      <c r="IK257" s="66">
        <v>0.88</v>
      </c>
      <c r="IN257" s="66" t="s">
        <v>259</v>
      </c>
      <c r="IO257" s="66">
        <v>1.17</v>
      </c>
      <c r="IP257" s="66">
        <v>0.13</v>
      </c>
      <c r="IQ257" s="66">
        <v>1.45</v>
      </c>
      <c r="IR257" s="66">
        <v>0.18</v>
      </c>
      <c r="IU257" s="66" t="s">
        <v>259</v>
      </c>
      <c r="IV257" s="66">
        <v>1.91</v>
      </c>
      <c r="IW257" s="66">
        <v>0.56999999999999995</v>
      </c>
      <c r="IX257" s="66">
        <v>1.97</v>
      </c>
      <c r="IY257" s="66">
        <v>0</v>
      </c>
      <c r="JB257" s="66" t="s">
        <v>259</v>
      </c>
      <c r="JC257" s="76">
        <v>2.11</v>
      </c>
      <c r="JD257" s="76">
        <v>0</v>
      </c>
      <c r="JE257" s="76">
        <v>3.04</v>
      </c>
      <c r="JF257" s="76">
        <v>0.86</v>
      </c>
      <c r="JI257" s="66" t="s">
        <v>259</v>
      </c>
      <c r="JJ257" s="66">
        <v>1.79</v>
      </c>
      <c r="JK257" s="66">
        <v>1.91</v>
      </c>
      <c r="JL257" s="66">
        <v>2.08</v>
      </c>
      <c r="JM257" s="66">
        <v>0</v>
      </c>
      <c r="JP257" s="72" t="s">
        <v>259</v>
      </c>
      <c r="JQ257" s="72">
        <v>1.81</v>
      </c>
      <c r="JR257" s="72">
        <v>3.44</v>
      </c>
      <c r="JS257" s="72">
        <v>0.95</v>
      </c>
      <c r="JT257" s="72">
        <v>0</v>
      </c>
      <c r="JW257" s="76" t="s">
        <v>259</v>
      </c>
      <c r="JX257" s="76">
        <v>1.81</v>
      </c>
      <c r="JY257" s="76">
        <v>1.91</v>
      </c>
      <c r="JZ257" s="76">
        <v>0.76</v>
      </c>
      <c r="KA257" s="76">
        <v>0.45</v>
      </c>
      <c r="KD257" s="76" t="s">
        <v>259</v>
      </c>
      <c r="KE257" s="76">
        <v>1.59</v>
      </c>
      <c r="KF257" s="76">
        <v>0.74</v>
      </c>
      <c r="KG257" s="76">
        <v>1.56</v>
      </c>
      <c r="KH257" s="76">
        <v>0</v>
      </c>
      <c r="KK257" s="6" t="s">
        <v>259</v>
      </c>
      <c r="KL257" s="6">
        <v>1.33</v>
      </c>
      <c r="KM257" s="6">
        <v>0.85</v>
      </c>
      <c r="KN257" s="6">
        <v>1.01</v>
      </c>
      <c r="KO257" s="6">
        <v>0.27</v>
      </c>
      <c r="KR257" s="76" t="s">
        <v>259</v>
      </c>
      <c r="KS257" s="76">
        <v>0.9</v>
      </c>
      <c r="KT257" s="76">
        <v>0.57999999999999996</v>
      </c>
      <c r="KU257" s="76">
        <v>1.03</v>
      </c>
      <c r="KV257" s="76">
        <v>0.65</v>
      </c>
      <c r="KY257" s="76" t="s">
        <v>259</v>
      </c>
      <c r="KZ257" s="76">
        <v>1.67</v>
      </c>
      <c r="LA257" s="76">
        <v>1.26</v>
      </c>
      <c r="LB257" s="76">
        <v>1.88</v>
      </c>
      <c r="LC257" s="76">
        <v>0.63</v>
      </c>
      <c r="LF257" s="76" t="s">
        <v>259</v>
      </c>
      <c r="LG257" s="76">
        <v>1.47</v>
      </c>
      <c r="LH257" s="76">
        <v>1.18</v>
      </c>
      <c r="LI257" s="76">
        <v>1.66</v>
      </c>
      <c r="LJ257" s="76">
        <v>0</v>
      </c>
      <c r="LM257" s="76" t="s">
        <v>259</v>
      </c>
      <c r="LN257" s="76">
        <v>1.29</v>
      </c>
      <c r="LO257" s="76">
        <v>0.71</v>
      </c>
      <c r="LP257" s="76">
        <v>1.79</v>
      </c>
      <c r="LQ257" s="76">
        <v>0</v>
      </c>
      <c r="LR257" s="76"/>
      <c r="LS257" s="76"/>
      <c r="LT257" s="76" t="s">
        <v>259</v>
      </c>
      <c r="LU257" s="76">
        <v>1.92</v>
      </c>
      <c r="LV257" s="76">
        <v>0.94</v>
      </c>
      <c r="LW257" s="76">
        <v>2.04</v>
      </c>
      <c r="LX257" s="76">
        <v>0.77</v>
      </c>
      <c r="LY257" s="76"/>
      <c r="LZ257" s="76"/>
      <c r="MA257" s="76" t="s">
        <v>259</v>
      </c>
      <c r="MB257" s="76">
        <v>1.3</v>
      </c>
      <c r="MC257" s="76">
        <v>0.88</v>
      </c>
      <c r="MD257" s="76">
        <v>1.66</v>
      </c>
      <c r="ME257" s="76">
        <v>0.99</v>
      </c>
      <c r="MH257" s="76" t="s">
        <v>259</v>
      </c>
      <c r="MI257" s="76">
        <v>2.14</v>
      </c>
      <c r="MJ257" s="76">
        <v>1.25</v>
      </c>
      <c r="MK257" s="76">
        <v>3.32</v>
      </c>
      <c r="ML257" s="76">
        <v>0</v>
      </c>
      <c r="MM257" s="76"/>
      <c r="MN257" s="76"/>
      <c r="MO257" s="76" t="s">
        <v>259</v>
      </c>
      <c r="MP257" s="76">
        <v>1.93</v>
      </c>
      <c r="MQ257" s="76">
        <v>0.9</v>
      </c>
      <c r="MR257" s="76">
        <v>2.92</v>
      </c>
      <c r="MS257" s="76">
        <v>0</v>
      </c>
    </row>
    <row r="258" spans="1:357" x14ac:dyDescent="0.25">
      <c r="LR258" s="76"/>
      <c r="LS258" s="76"/>
      <c r="LT258" s="76"/>
      <c r="LU258" s="76"/>
      <c r="LV258" s="76"/>
      <c r="LW258" s="76"/>
      <c r="LX258" s="76"/>
      <c r="LY258" s="76"/>
      <c r="LZ258" s="76"/>
      <c r="MA258" s="76"/>
      <c r="MB258" s="76"/>
      <c r="MC258" s="76"/>
      <c r="MD258" s="76"/>
      <c r="ME258" s="76"/>
      <c r="MM258" s="76"/>
      <c r="MN258" s="76"/>
      <c r="MO258" s="76"/>
      <c r="MP258" s="76"/>
      <c r="MQ258" s="76"/>
      <c r="MR258" s="76"/>
      <c r="MS258" s="76"/>
    </row>
    <row r="259" spans="1:357" x14ac:dyDescent="0.25">
      <c r="D259" s="6" t="str">
        <f>$D260&amp;D261</f>
        <v xml:space="preserve"> JUNIO 17T.ESPAÑA</v>
      </c>
      <c r="E259" s="6" t="str">
        <f t="shared" ref="E259:G259" si="0">$D260&amp;E261</f>
        <v xml:space="preserve"> JUNIO 17HIPERMERCADOS</v>
      </c>
      <c r="F259" s="6" t="str">
        <f t="shared" si="0"/>
        <v xml:space="preserve"> JUNIO 17SUPER+AUTOS</v>
      </c>
      <c r="G259" s="6" t="str">
        <f t="shared" si="0"/>
        <v xml:space="preserve"> JUNIO 17DISCOUNTS</v>
      </c>
      <c r="K259" s="6" t="str">
        <f>$K260&amp;K261</f>
        <v xml:space="preserve"> JULIO 17T.ESPAÑA</v>
      </c>
      <c r="L259" s="6" t="str">
        <f t="shared" ref="L259:N259" si="1">$K260&amp;L261</f>
        <v xml:space="preserve"> JULIO 17HIPERMERCADOS</v>
      </c>
      <c r="M259" s="6" t="str">
        <f t="shared" si="1"/>
        <v xml:space="preserve"> JULIO 17SUPER+AUTOS</v>
      </c>
      <c r="N259" s="6" t="str">
        <f t="shared" si="1"/>
        <v xml:space="preserve"> JULIO 17DISCOUNTS</v>
      </c>
      <c r="R259" s="6" t="str">
        <f>$R260&amp;R261</f>
        <v xml:space="preserve"> AGOSTO 17T.ESPAÑA</v>
      </c>
      <c r="S259" s="6" t="str">
        <f t="shared" ref="S259:U259" si="2">$R260&amp;S261</f>
        <v xml:space="preserve"> AGOSTO 17HIPERMERCADOS</v>
      </c>
      <c r="T259" s="6" t="str">
        <f t="shared" si="2"/>
        <v xml:space="preserve"> AGOSTO 17SUPER+AUTOS</v>
      </c>
      <c r="U259" s="6" t="str">
        <f t="shared" si="2"/>
        <v xml:space="preserve"> AGOSTO 17DISCOUNTS</v>
      </c>
      <c r="Y259" s="6" t="str">
        <f>$Y260&amp;Y261</f>
        <v xml:space="preserve"> SEPTIEMBRE 17T.ESPAÑA</v>
      </c>
      <c r="Z259" s="6" t="str">
        <f t="shared" ref="Z259:AB259" si="3">$Y260&amp;Z261</f>
        <v xml:space="preserve"> SEPTIEMBRE 17HIPERMERCADOS</v>
      </c>
      <c r="AA259" s="6" t="str">
        <f t="shared" si="3"/>
        <v xml:space="preserve"> SEPTIEMBRE 17SUPER+AUTOS</v>
      </c>
      <c r="AB259" s="6" t="str">
        <f t="shared" si="3"/>
        <v xml:space="preserve"> SEPTIEMBRE 17DISCOUNTS</v>
      </c>
      <c r="AF259" s="6" t="str">
        <f>$AF260&amp;AF261</f>
        <v xml:space="preserve"> OCTUBRE 17T.ESPAÑA</v>
      </c>
      <c r="AG259" s="6" t="str">
        <f t="shared" ref="AG259:AI259" si="4">$AF260&amp;AG261</f>
        <v xml:space="preserve"> OCTUBRE 17HIPERMERCADOS</v>
      </c>
      <c r="AH259" s="6" t="str">
        <f t="shared" si="4"/>
        <v xml:space="preserve"> OCTUBRE 17SUPER+AUTOS</v>
      </c>
      <c r="AI259" s="6" t="str">
        <f t="shared" si="4"/>
        <v xml:space="preserve"> OCTUBRE 17DISCOUNTS</v>
      </c>
      <c r="AM259" s="6" t="str">
        <f>$AM260&amp;AM261</f>
        <v xml:space="preserve"> NOVIEMBRE 17T.ESPAÑA</v>
      </c>
      <c r="AN259" s="6" t="str">
        <f t="shared" ref="AN259:AP259" si="5">$AM260&amp;AN261</f>
        <v xml:space="preserve"> NOVIEMBRE 17HIPERMERCADOS</v>
      </c>
      <c r="AO259" s="6" t="str">
        <f t="shared" si="5"/>
        <v xml:space="preserve"> NOVIEMBRE 17SUPER+AUTOS</v>
      </c>
      <c r="AP259" s="6" t="str">
        <f t="shared" si="5"/>
        <v xml:space="preserve"> NOVIEMBRE 17DISCOUNTS</v>
      </c>
      <c r="AT259" s="6" t="str">
        <f>$AT260&amp;AT261</f>
        <v xml:space="preserve"> DICIEMBRE 17T.ESPAÑA</v>
      </c>
      <c r="AU259" s="6" t="str">
        <f t="shared" ref="AU259:AW259" si="6">$AT260&amp;AU261</f>
        <v xml:space="preserve"> DICIEMBRE 17HIPERMERCADOS</v>
      </c>
      <c r="AV259" s="6" t="str">
        <f t="shared" si="6"/>
        <v xml:space="preserve"> DICIEMBRE 17SUPER+AUTOS</v>
      </c>
      <c r="AW259" s="6" t="str">
        <f t="shared" si="6"/>
        <v xml:space="preserve"> DICIEMBRE 17DISCOUNTS</v>
      </c>
      <c r="BA259" s="6" t="str">
        <f>$BA260&amp;BA261</f>
        <v xml:space="preserve"> ENERO 18T.ESPAÑA</v>
      </c>
      <c r="BB259" s="6" t="str">
        <f t="shared" ref="BB259:BD259" si="7">$BA260&amp;BB261</f>
        <v xml:space="preserve"> ENERO 18HIPERMERCADOS</v>
      </c>
      <c r="BC259" s="6" t="str">
        <f t="shared" si="7"/>
        <v xml:space="preserve"> ENERO 18SUPER+AUTOS</v>
      </c>
      <c r="BD259" s="6" t="str">
        <f t="shared" si="7"/>
        <v xml:space="preserve"> ENERO 18DISCOUNTS</v>
      </c>
      <c r="BH259" s="6" t="str">
        <f>$BH260&amp;BH261</f>
        <v xml:space="preserve"> FEBRERO 18T.ESPAÑA</v>
      </c>
      <c r="BI259" s="6" t="str">
        <f>$BH260&amp;BI261</f>
        <v xml:space="preserve"> FEBRERO 18HIPERMERCADOS</v>
      </c>
      <c r="BJ259" s="6" t="str">
        <f>$BH260&amp;BJ261</f>
        <v xml:space="preserve"> FEBRERO 18SUPER+AUTOS</v>
      </c>
      <c r="BK259" s="6" t="str">
        <f>$BH260&amp;BK261</f>
        <v xml:space="preserve"> FEBRERO 18DISCOUNTS</v>
      </c>
      <c r="BO259" s="6" t="str">
        <f>$BO260&amp;BO261</f>
        <v xml:space="preserve"> MARZO 18T.ESPAÑA</v>
      </c>
      <c r="BP259" s="6" t="str">
        <f>$BO260&amp;BP261</f>
        <v xml:space="preserve"> MARZO 18HIPERMERCADOS</v>
      </c>
      <c r="BQ259" s="6" t="str">
        <f>$BO260&amp;BQ261</f>
        <v xml:space="preserve"> MARZO 18SUPER+AUTOS</v>
      </c>
      <c r="BR259" s="6" t="str">
        <f>$BO260&amp;BR261</f>
        <v xml:space="preserve"> MARZO 18DISCOUNTS</v>
      </c>
      <c r="BV259" s="6" t="str">
        <f>$BV260&amp;BV261</f>
        <v xml:space="preserve"> ABRIL 18T.ESPAÑA</v>
      </c>
      <c r="BW259" s="6" t="str">
        <f t="shared" ref="BW259:BY259" si="8">$BV260&amp;BW261</f>
        <v xml:space="preserve"> ABRIL 18HIPERMERCADOS</v>
      </c>
      <c r="BX259" s="6" t="str">
        <f t="shared" si="8"/>
        <v xml:space="preserve"> ABRIL 18SUPER+AUTOS</v>
      </c>
      <c r="BY259" s="6" t="str">
        <f t="shared" si="8"/>
        <v xml:space="preserve"> ABRIL 18DISCOUNTS</v>
      </c>
      <c r="CC259" s="6" t="str">
        <f>CC260&amp;CC261</f>
        <v xml:space="preserve"> MAYO 18T.ESPAÑA</v>
      </c>
      <c r="CD259" s="6" t="str">
        <f>CC260&amp;CD261</f>
        <v xml:space="preserve"> MAYO 18HIPERMERCADOS</v>
      </c>
      <c r="CE259" s="6" t="str">
        <f>CC260&amp;CE261</f>
        <v xml:space="preserve"> MAYO 18SUPER+AUTOS</v>
      </c>
      <c r="CF259" s="6" t="str">
        <f>CC260&amp;CF261</f>
        <v xml:space="preserve"> MAYO 18DISCOUNTS</v>
      </c>
      <c r="CJ259" s="6" t="str">
        <f>CJ260&amp;CJ261</f>
        <v xml:space="preserve"> JUNIO 18T.ESPAÑA</v>
      </c>
      <c r="CK259" s="6" t="str">
        <f>CJ260&amp;CK261</f>
        <v xml:space="preserve"> JUNIO 18HIPERMERCADOS</v>
      </c>
      <c r="CL259" s="6" t="str">
        <f>CJ260&amp;CL261</f>
        <v xml:space="preserve"> JUNIO 18SUPER+AUTOS</v>
      </c>
      <c r="CM259" s="6" t="str">
        <f>CJ260&amp;CM261</f>
        <v xml:space="preserve"> JUNIO 18DISCOUNTS</v>
      </c>
      <c r="CQ259" s="6" t="str">
        <f>CQ260&amp;CQ261</f>
        <v xml:space="preserve"> JULIO 18T.ESPAÑA</v>
      </c>
      <c r="CR259" s="6" t="str">
        <f>CQ260&amp;CR261</f>
        <v xml:space="preserve"> JULIO 18HIPERMERCADOS</v>
      </c>
      <c r="CS259" s="6" t="str">
        <f>CQ260&amp;CS261</f>
        <v xml:space="preserve"> JULIO 18SUPER+AUTOS</v>
      </c>
      <c r="CT259" s="6" t="str">
        <f>CQ260&amp;CT261</f>
        <v xml:space="preserve"> JULIO 18DISCOUNTS</v>
      </c>
      <c r="CX259" s="6" t="str">
        <f>CX260&amp;CX261</f>
        <v xml:space="preserve"> AGOSTO 18T.ESPAÑA</v>
      </c>
      <c r="CY259" s="6" t="str">
        <f>CX260&amp;CY261</f>
        <v xml:space="preserve"> AGOSTO 18HIPERMERCADOS</v>
      </c>
      <c r="CZ259" s="6" t="str">
        <f>CX260&amp;CZ261</f>
        <v xml:space="preserve"> AGOSTO 18SUPER+AUTOS</v>
      </c>
      <c r="DA259" s="6" t="str">
        <f>CX260&amp;DA261</f>
        <v xml:space="preserve"> AGOSTO 18DISCOUNTS</v>
      </c>
      <c r="DE259" s="6" t="str">
        <f>DE260&amp;DE261</f>
        <v xml:space="preserve"> SEPTIEMBRE 18T.ESPAÑA</v>
      </c>
      <c r="DF259" s="6" t="str">
        <f>DE260&amp;DF261</f>
        <v xml:space="preserve"> SEPTIEMBRE 18HIPERMERCADOS</v>
      </c>
      <c r="DG259" s="6" t="str">
        <f>DE260&amp;DG261</f>
        <v xml:space="preserve"> SEPTIEMBRE 18SUPER+AUTOS</v>
      </c>
      <c r="DH259" s="6" t="str">
        <f>DE260&amp;DH261</f>
        <v xml:space="preserve"> SEPTIEMBRE 18DISCOUNTS</v>
      </c>
      <c r="DL259" s="6" t="str">
        <f>DL260&amp;DL261</f>
        <v xml:space="preserve"> OCTUBRE 18T.ESPAÑA</v>
      </c>
      <c r="DM259" s="6" t="str">
        <f>DL260&amp;DM261</f>
        <v xml:space="preserve"> OCTUBRE 18HIPERMERCADOS</v>
      </c>
      <c r="DN259" s="6" t="str">
        <f>DL260&amp;DN261</f>
        <v xml:space="preserve"> OCTUBRE 18SUPER+AUTOS</v>
      </c>
      <c r="DO259" s="6" t="str">
        <f>DL260&amp;DO261</f>
        <v xml:space="preserve"> OCTUBRE 18DISCOUNTS</v>
      </c>
      <c r="DS259" s="6" t="str">
        <f>DS260&amp;DS261</f>
        <v xml:space="preserve"> NOVIEMBRE 18T.ESPAÑA</v>
      </c>
      <c r="DT259" s="6" t="str">
        <f>DS260&amp;DT261</f>
        <v xml:space="preserve"> NOVIEMBRE 18HIPERMERCADOS</v>
      </c>
      <c r="DU259" s="6" t="str">
        <f>DS260&amp;DU261</f>
        <v xml:space="preserve"> NOVIEMBRE 18SUPER+AUTOS</v>
      </c>
      <c r="DV259" s="6" t="str">
        <f>DS260&amp;DV261</f>
        <v xml:space="preserve"> NOVIEMBRE 18DISCOUNTS</v>
      </c>
      <c r="DZ259" s="6" t="str">
        <f>DZ260&amp;DZ261</f>
        <v xml:space="preserve"> DICIEMBRE 18T.ESPAÑA</v>
      </c>
      <c r="EA259" s="6" t="str">
        <f>DZ260&amp;EA261</f>
        <v xml:space="preserve"> DICIEMBRE 18HIPERMERCADOS</v>
      </c>
      <c r="EB259" s="6" t="str">
        <f>DZ260&amp;EB261</f>
        <v xml:space="preserve"> DICIEMBRE 18SUPER+AUTOS</v>
      </c>
      <c r="EC259" s="6" t="str">
        <f>DZ260&amp;EC261</f>
        <v xml:space="preserve"> DICIEMBRE 18DISCOUNTS</v>
      </c>
      <c r="EG259" s="6" t="str">
        <f>EG260&amp;EG261</f>
        <v xml:space="preserve"> ENERO 19T.ESPAÑA</v>
      </c>
      <c r="EH259" s="6" t="str">
        <f>EG260&amp;EH261</f>
        <v xml:space="preserve"> ENERO 19HIPERMERCADOS</v>
      </c>
      <c r="EI259" s="6" t="str">
        <f>EG260&amp;EI261</f>
        <v xml:space="preserve"> ENERO 19SUPER+AUTOS</v>
      </c>
      <c r="EJ259" s="6" t="str">
        <f>EG260&amp;EJ261</f>
        <v xml:space="preserve"> ENERO 19DISCOUNTS</v>
      </c>
      <c r="EN259" s="6" t="str">
        <f>EN260&amp;EN261</f>
        <v xml:space="preserve"> FEBRERO 19T.ESPAÑA</v>
      </c>
      <c r="EO259" s="6" t="str">
        <f>EN260&amp;EO261</f>
        <v xml:space="preserve"> FEBRERO 19HIPERMERCADOS</v>
      </c>
      <c r="EP259" s="6" t="str">
        <f>EN260&amp;EP261</f>
        <v xml:space="preserve"> FEBRERO 19SUPER+AUTOS</v>
      </c>
      <c r="EQ259" s="6" t="str">
        <f>EN260&amp;EQ261</f>
        <v xml:space="preserve"> FEBRERO 19DISCOUNTS</v>
      </c>
      <c r="EU259" s="6" t="str">
        <f>EU260&amp;EU261</f>
        <v xml:space="preserve"> MARZO 19T.ESPAÑA</v>
      </c>
      <c r="EV259" s="6" t="str">
        <f>EU260&amp;EV261</f>
        <v xml:space="preserve"> MARZO 19HIPERMERCADOS</v>
      </c>
      <c r="EW259" s="6" t="str">
        <f>EU260&amp;EW261</f>
        <v xml:space="preserve"> MARZO 19SUPER+AUTOS</v>
      </c>
      <c r="EX259" s="6" t="str">
        <f>EU260&amp;EX261</f>
        <v xml:space="preserve"> MARZO 19DISCOUNTS</v>
      </c>
      <c r="FB259" s="6" t="str">
        <f>FB260&amp;FB261</f>
        <v xml:space="preserve"> ABRIL 19T.ESPAÑA</v>
      </c>
      <c r="FC259" s="6" t="str">
        <f>FB260&amp;FC261</f>
        <v xml:space="preserve"> ABRIL 19HIPERMERCADOS</v>
      </c>
      <c r="FD259" s="6" t="str">
        <f>FB260&amp;FD261</f>
        <v xml:space="preserve"> ABRIL 19SUPER+AUTOS</v>
      </c>
      <c r="FE259" s="6" t="str">
        <f>FB260&amp;FE261</f>
        <v xml:space="preserve"> ABRIL 19DISCOUNTS</v>
      </c>
      <c r="FI259" s="6" t="str">
        <f>FI260&amp;FI261</f>
        <v xml:space="preserve"> MAYO 19T.ESPAÑA</v>
      </c>
      <c r="FJ259" s="6" t="str">
        <f>FI260&amp;FJ261</f>
        <v xml:space="preserve"> MAYO 19HIPERMERCADOS</v>
      </c>
      <c r="FK259" s="6" t="str">
        <f>FI260&amp;FK261</f>
        <v xml:space="preserve"> MAYO 19SUPER+AUTOS</v>
      </c>
      <c r="FL259" s="6" t="str">
        <f>FI260&amp;FL261</f>
        <v xml:space="preserve"> MAYO 19DISCOUNTS</v>
      </c>
      <c r="FP259" s="6" t="str">
        <f>FP260&amp;FP261</f>
        <v xml:space="preserve"> JUNIO 19T.ESPAÑA</v>
      </c>
      <c r="FQ259" s="6" t="str">
        <f>FP260&amp;FQ261</f>
        <v xml:space="preserve"> JUNIO 19HIPERMERCADOS</v>
      </c>
      <c r="FR259" s="6" t="str">
        <f>FP260&amp;FR261</f>
        <v xml:space="preserve"> JUNIO 19SUPER+AUTOS</v>
      </c>
      <c r="FS259" s="6" t="str">
        <f>FP260&amp;FS261</f>
        <v xml:space="preserve"> JUNIO 19DISCOUNTS</v>
      </c>
      <c r="FW259" s="6" t="str">
        <f>FW260&amp;FW261</f>
        <v xml:space="preserve"> JULIO 19T.ESPAÑA</v>
      </c>
      <c r="FX259" s="6" t="str">
        <f>FW260&amp;FX261</f>
        <v xml:space="preserve"> JULIO 19HIPERMERCADOS</v>
      </c>
      <c r="FY259" s="6" t="str">
        <f>FW260&amp;FY261</f>
        <v xml:space="preserve"> JULIO 19SUPER+AUTOS</v>
      </c>
      <c r="FZ259" s="6" t="str">
        <f>FW260&amp;FZ261</f>
        <v xml:space="preserve"> JULIO 19DISCOUNTS</v>
      </c>
      <c r="GD259" s="6" t="str">
        <f>GD260&amp;GD261</f>
        <v xml:space="preserve"> AGOSTO 19T.ESPAÑA</v>
      </c>
      <c r="GE259" s="6" t="str">
        <f>GD260&amp;GE261</f>
        <v xml:space="preserve"> AGOSTO 19HIPERMERCADOS</v>
      </c>
      <c r="GF259" s="6" t="str">
        <f>GD260&amp;GF261</f>
        <v xml:space="preserve"> AGOSTO 19SUPER+AUTOS</v>
      </c>
      <c r="GG259" s="6" t="str">
        <f>GD260&amp;GG261</f>
        <v xml:space="preserve"> AGOSTO 19DISCOUNTS</v>
      </c>
      <c r="GK259" s="58" t="str">
        <f>GK260&amp;GK261</f>
        <v xml:space="preserve"> SEPTIEMBRE 19T.ESPAÑA</v>
      </c>
      <c r="GL259" s="58" t="str">
        <f>GK260&amp;GL261</f>
        <v xml:space="preserve"> SEPTIEMBRE 19HIPERMERCADOS</v>
      </c>
      <c r="GM259" s="58" t="str">
        <f>GK260&amp;GM261</f>
        <v xml:space="preserve"> SEPTIEMBRE 19SUPER+AUTOS</v>
      </c>
      <c r="GN259" s="58" t="str">
        <f>GK260&amp;GN261</f>
        <v xml:space="preserve"> SEPTIEMBRE 19DISCOUNTS</v>
      </c>
      <c r="GR259" s="58" t="str">
        <f>GR260&amp;GR261</f>
        <v xml:space="preserve"> OCTUBRE 19T.ESPAÑA</v>
      </c>
      <c r="GS259" s="58" t="str">
        <f>GR260&amp;GS261</f>
        <v xml:space="preserve"> OCTUBRE 19HIPERMERCADOS</v>
      </c>
      <c r="GT259" s="58" t="str">
        <f>GR260&amp;GT261</f>
        <v xml:space="preserve"> OCTUBRE 19SUPER+AUTOS</v>
      </c>
      <c r="GU259" s="58" t="str">
        <f>GR260&amp;GU261</f>
        <v xml:space="preserve"> OCTUBRE 19DISCOUNTS</v>
      </c>
      <c r="GY259" s="60" t="str">
        <f>GY260&amp;GY261</f>
        <v xml:space="preserve"> NOVIEMBRE 19T.ESPAÑA</v>
      </c>
      <c r="GZ259" s="60" t="str">
        <f>GY260&amp;GZ261</f>
        <v xml:space="preserve"> NOVIEMBRE 19HIPERMERCADOS</v>
      </c>
      <c r="HA259" s="60" t="str">
        <f>GY260&amp;HA261</f>
        <v xml:space="preserve"> NOVIEMBRE 19SUPER+AUTOS</v>
      </c>
      <c r="HB259" s="60" t="str">
        <f>GY260&amp;HB261</f>
        <v xml:space="preserve"> NOVIEMBRE 19DISCOUNTS</v>
      </c>
      <c r="HF259" s="64" t="str">
        <f>HF260&amp;HF261</f>
        <v xml:space="preserve"> DICIEMBRE 19T.ESPAÑA</v>
      </c>
      <c r="HG259" s="64" t="str">
        <f>HF260&amp;HG261</f>
        <v xml:space="preserve"> DICIEMBRE 19HIPERMERCADOS</v>
      </c>
      <c r="HH259" s="64" t="str">
        <f>HF260&amp;HH261</f>
        <v xml:space="preserve"> DICIEMBRE 19SUPER+AUTOS</v>
      </c>
      <c r="HI259" s="64" t="str">
        <f>HF260&amp;HI261</f>
        <v xml:space="preserve"> DICIEMBRE 19DISCOUNTS</v>
      </c>
      <c r="HM259" s="64" t="str">
        <f>HM260&amp;HM261</f>
        <v xml:space="preserve"> ENERO 20T.ESPAÑA</v>
      </c>
      <c r="HN259" s="64" t="str">
        <f>HM260&amp;HN261</f>
        <v xml:space="preserve"> ENERO 20HIPERMERCADOS</v>
      </c>
      <c r="HO259" s="64" t="str">
        <f>HM260&amp;HO261</f>
        <v xml:space="preserve"> ENERO 20SUPER+AUTOS</v>
      </c>
      <c r="HP259" s="64" t="str">
        <f>HM260&amp;HP261</f>
        <v xml:space="preserve"> ENERO 20DISCOUNTS</v>
      </c>
      <c r="HT259" s="64" t="str">
        <f>HT260&amp;HT261</f>
        <v xml:space="preserve"> FEBRERO 20T.ESPAÑA</v>
      </c>
      <c r="HU259" s="64" t="str">
        <f>HT260&amp;HU261</f>
        <v xml:space="preserve"> FEBRERO 20HIPERMERCADOS</v>
      </c>
      <c r="HV259" s="64" t="str">
        <f>HT260&amp;HV261</f>
        <v xml:space="preserve"> FEBRERO 20SUPER+AUTOS</v>
      </c>
      <c r="HW259" s="64" t="str">
        <f>HT260&amp;HW261</f>
        <v xml:space="preserve"> FEBRERO 20DISCOUNTS</v>
      </c>
      <c r="IA259" s="64" t="str">
        <f>IA260&amp;IA261</f>
        <v xml:space="preserve"> MARZO 20T.ESPAÑA</v>
      </c>
      <c r="IB259" s="64" t="str">
        <f>IA260&amp;IB261</f>
        <v xml:space="preserve"> MARZO 20HIPERMERCADOS</v>
      </c>
      <c r="IC259" s="64" t="str">
        <f>IA260&amp;IC261</f>
        <v xml:space="preserve"> MARZO 20SUPER+AUTOS</v>
      </c>
      <c r="ID259" s="64" t="str">
        <f>IA260&amp;ID261</f>
        <v xml:space="preserve"> MARZO 20DISCOUNTS</v>
      </c>
      <c r="IE259" s="64"/>
      <c r="IH259" s="64" t="str">
        <f>IH260&amp;IH261</f>
        <v xml:space="preserve"> ABRIL 20T.ESPAÑA</v>
      </c>
      <c r="II259" s="64" t="str">
        <f>IH260&amp;II261</f>
        <v xml:space="preserve"> ABRIL 20HIPERMERCADOS</v>
      </c>
      <c r="IJ259" s="64" t="str">
        <f>IH260&amp;IJ261</f>
        <v xml:space="preserve"> ABRIL 20SUPER+AUTOS</v>
      </c>
      <c r="IK259" s="64" t="str">
        <f>IH260&amp;IK261</f>
        <v xml:space="preserve"> ABRIL 20DISCOUNTS</v>
      </c>
      <c r="IO259" s="64" t="str">
        <f>IO260&amp;IO261</f>
        <v xml:space="preserve"> MAYO 20T.ESPAÑA</v>
      </c>
      <c r="IP259" s="64" t="str">
        <f>IO260&amp;IP261</f>
        <v xml:space="preserve"> MAYO 20HIPERMERCADOS</v>
      </c>
      <c r="IQ259" s="64" t="str">
        <f>IO260&amp;IQ261</f>
        <v xml:space="preserve"> MAYO 20SUPER+AUTOS</v>
      </c>
      <c r="IR259" s="64" t="str">
        <f>IO260&amp;IR261</f>
        <v xml:space="preserve"> MAYO 20DISCOUNTS</v>
      </c>
      <c r="IV259" s="64" t="str">
        <f>IV260&amp;IV261</f>
        <v xml:space="preserve"> JUNIO 20T.ESPAÑA</v>
      </c>
      <c r="IW259" s="64" t="str">
        <f>IV260&amp;IW261</f>
        <v xml:space="preserve"> JUNIO 20HIPERMERCADOS</v>
      </c>
      <c r="IX259" s="64" t="str">
        <f>IV260&amp;IX261</f>
        <v xml:space="preserve"> JUNIO 20SUPER+AUTOS</v>
      </c>
      <c r="IY259" s="64" t="str">
        <f>IV260&amp;IY261</f>
        <v xml:space="preserve"> JUNIO 20DISCOUNTS</v>
      </c>
      <c r="JC259" s="64" t="str">
        <f>JC260&amp;JC261</f>
        <v xml:space="preserve"> JULIO 20T.ESPAÑA</v>
      </c>
      <c r="JD259" s="64" t="str">
        <f>JC260&amp;JD261</f>
        <v xml:space="preserve"> JULIO 20HIPERMERCADOS</v>
      </c>
      <c r="JE259" s="64" t="str">
        <f>JC260&amp;JE261</f>
        <v xml:space="preserve"> JULIO 20SUPER+AUTOS</v>
      </c>
      <c r="JF259" s="64" t="str">
        <f>JC260&amp;JF261</f>
        <v xml:space="preserve"> JULIO 20DISCOUNTS</v>
      </c>
      <c r="JJ259" s="64" t="str">
        <f>JJ260&amp;JJ261</f>
        <v xml:space="preserve"> AGOSTO 20T.ESPAÑA</v>
      </c>
      <c r="JK259" s="64" t="str">
        <f>JJ260&amp;JK261</f>
        <v xml:space="preserve"> AGOSTO 20HIPERMERCADOS</v>
      </c>
      <c r="JL259" s="64" t="str">
        <f>JJ260&amp;JL261</f>
        <v xml:space="preserve"> AGOSTO 20SUPER+AUTOS</v>
      </c>
      <c r="JM259" s="64" t="str">
        <f>JJ260&amp;JM261</f>
        <v xml:space="preserve"> AGOSTO 20DISCOUNTS</v>
      </c>
      <c r="JQ259" s="67" t="str">
        <f>JQ260&amp;JQ261</f>
        <v xml:space="preserve"> SEPTIEMBRE 20T.ESPAÑA</v>
      </c>
      <c r="JR259" s="67" t="str">
        <f>JQ260&amp;JR261</f>
        <v xml:space="preserve"> SEPTIEMBRE 20HIPERMERCADOS</v>
      </c>
      <c r="JS259" s="67" t="str">
        <f>JQ260&amp;JS261</f>
        <v xml:space="preserve"> SEPTIEMBRE 20SUPER+AUTOS</v>
      </c>
      <c r="JT259" s="67" t="str">
        <f>JQ260&amp;JT261</f>
        <v xml:space="preserve"> SEPTIEMBRE 20DISCOUNTS</v>
      </c>
      <c r="JX259" s="76" t="str">
        <f>JX260&amp;JX261</f>
        <v xml:space="preserve"> OCTUBRE 20T.ESPAÑA</v>
      </c>
      <c r="JY259" s="76" t="str">
        <f>JX260&amp;JY261</f>
        <v xml:space="preserve"> OCTUBRE 20HIPERMERCADOS</v>
      </c>
      <c r="JZ259" s="76" t="str">
        <f>JX260&amp;JZ261</f>
        <v xml:space="preserve"> OCTUBRE 20SUPER+AUTOS</v>
      </c>
      <c r="KA259" s="76" t="str">
        <f>JX260&amp;KA261</f>
        <v xml:space="preserve"> OCTUBRE 20DISCOUNTS</v>
      </c>
      <c r="KE259" s="76" t="str">
        <f>KE260&amp;KE261</f>
        <v xml:space="preserve"> NOVIEMBRE 20T.ESPAÑA</v>
      </c>
      <c r="KF259" s="76" t="str">
        <f>KE260&amp;KF261</f>
        <v xml:space="preserve"> NOVIEMBRE 20HIPERMERCADOS</v>
      </c>
      <c r="KG259" s="76" t="str">
        <f>KE260&amp;KG261</f>
        <v xml:space="preserve"> NOVIEMBRE 20SUPER+AUTOS</v>
      </c>
      <c r="KH259" s="76" t="str">
        <f>KE260&amp;KH261</f>
        <v xml:space="preserve"> NOVIEMBRE 20DISCOUNTS</v>
      </c>
      <c r="KL259" s="76" t="str">
        <f>KL260&amp;KL261</f>
        <v xml:space="preserve"> DICIEMBRE 20T.ESPAÑA</v>
      </c>
      <c r="KM259" s="76" t="str">
        <f>KL260&amp;KM261</f>
        <v xml:space="preserve"> DICIEMBRE 20HIPERMERCADOS</v>
      </c>
      <c r="KN259" s="76" t="str">
        <f>KL260&amp;KN261</f>
        <v xml:space="preserve"> DICIEMBRE 20SUPER+AUTOS</v>
      </c>
      <c r="KO259" s="76" t="str">
        <f>KL260&amp;KO261</f>
        <v xml:space="preserve"> DICIEMBRE 20DISCOUNTS</v>
      </c>
      <c r="KS259" s="76" t="str">
        <f>KS260&amp;KS261</f>
        <v xml:space="preserve"> ENERO 21T.ESPAÑA</v>
      </c>
      <c r="KT259" s="76" t="str">
        <f>KS260&amp;KT261</f>
        <v xml:space="preserve"> ENERO 21HIPERMERCADOS</v>
      </c>
      <c r="KU259" s="76" t="str">
        <f>KS260&amp;KU261</f>
        <v xml:space="preserve"> ENERO 21SUPER+AUTOS</v>
      </c>
      <c r="KV259" s="76" t="str">
        <f>KS260&amp;KV261</f>
        <v xml:space="preserve"> ENERO 21DISCOUNTS</v>
      </c>
      <c r="KZ259" s="76" t="str">
        <f>KZ260&amp;KZ261</f>
        <v xml:space="preserve"> FEBRERO 21T.ESPAÑA</v>
      </c>
      <c r="LA259" s="76" t="str">
        <f>KZ260&amp;LA261</f>
        <v xml:space="preserve"> FEBRERO 21HIPERMERCADOS</v>
      </c>
      <c r="LB259" s="76" t="str">
        <f>KZ260&amp;LB261</f>
        <v xml:space="preserve"> FEBRERO 21SUPER+AUTOS</v>
      </c>
      <c r="LC259" s="76" t="str">
        <f>KZ260&amp;LC261</f>
        <v xml:space="preserve"> FEBRERO 21DISCOUNTS</v>
      </c>
      <c r="LG259" s="76" t="str">
        <f>LG260&amp;LG261</f>
        <v xml:space="preserve"> MARZO 21T.ESPAÑA</v>
      </c>
      <c r="LH259" s="76" t="str">
        <f>LG260&amp;LH261</f>
        <v xml:space="preserve"> MARZO 21HIPERMERCADOS</v>
      </c>
      <c r="LI259" s="76" t="str">
        <f>LG260&amp;LI261</f>
        <v xml:space="preserve"> MARZO 21SUPER+AUTOS</v>
      </c>
      <c r="LJ259" s="76" t="str">
        <f>LG260&amp;LJ261</f>
        <v xml:space="preserve"> MARZO 21DISCOUNTS</v>
      </c>
      <c r="LN259" s="76" t="str">
        <f>LN260&amp;LN261</f>
        <v xml:space="preserve"> ABRIL 21T.ESPAÑA</v>
      </c>
      <c r="LO259" s="76" t="str">
        <f>LN260&amp;LO261</f>
        <v xml:space="preserve"> ABRIL 21HIPERMERCADOS</v>
      </c>
      <c r="LP259" s="76" t="str">
        <f>LN260&amp;LP261</f>
        <v xml:space="preserve"> ABRIL 21SUPER+AUTOS</v>
      </c>
      <c r="LQ259" s="76" t="str">
        <f>LN260&amp;LQ261</f>
        <v xml:space="preserve"> ABRIL 21DISCOUNTS</v>
      </c>
      <c r="LR259" s="76"/>
      <c r="LS259" s="76"/>
      <c r="LT259" s="76"/>
      <c r="LU259" s="76" t="str">
        <f>LU260&amp;LU261</f>
        <v xml:space="preserve"> MAYO 21T.ESPAÑA</v>
      </c>
      <c r="LV259" s="76" t="str">
        <f>LU260&amp;LV261</f>
        <v xml:space="preserve"> MAYO 21HIPERMERCADOS</v>
      </c>
      <c r="LW259" s="76" t="str">
        <f>LU260&amp;LW261</f>
        <v xml:space="preserve"> MAYO 21SUPER+AUTOS</v>
      </c>
      <c r="LX259" s="76" t="str">
        <f>LU260&amp;LX261</f>
        <v xml:space="preserve"> MAYO 21DISCOUNTS</v>
      </c>
      <c r="LY259" s="76"/>
      <c r="LZ259" s="76"/>
      <c r="MA259" s="76"/>
      <c r="MB259" s="76" t="str">
        <f>MB260&amp;MB261</f>
        <v xml:space="preserve"> JUNIO 21T.ESPAÑA</v>
      </c>
      <c r="MC259" s="76" t="str">
        <f>MB260&amp;MC261</f>
        <v xml:space="preserve"> JUNIO 21HIPERMERCADOS</v>
      </c>
      <c r="MD259" s="76" t="str">
        <f>MB260&amp;MD261</f>
        <v xml:space="preserve"> JUNIO 21SUPER+AUTOS</v>
      </c>
      <c r="ME259" s="76" t="str">
        <f>MB260&amp;ME261</f>
        <v xml:space="preserve"> JUNIO 21DISCOUNTS</v>
      </c>
      <c r="MI259" s="76" t="str">
        <f>MI260&amp;MI261</f>
        <v xml:space="preserve"> JULIO 21T.ESPAÑA</v>
      </c>
      <c r="MJ259" s="76" t="str">
        <f>MI260&amp;MJ261</f>
        <v xml:space="preserve"> JULIO 21HIPERMERCADOS</v>
      </c>
      <c r="MK259" s="76" t="str">
        <f>MI260&amp;MK261</f>
        <v xml:space="preserve"> JULIO 21SUPER+AUTOS</v>
      </c>
      <c r="ML259" s="76" t="str">
        <f>MI260&amp;ML261</f>
        <v xml:space="preserve"> JULIO 21DISCOUNTS</v>
      </c>
      <c r="MM259" s="76"/>
      <c r="MN259" s="76"/>
      <c r="MO259" s="76"/>
      <c r="MP259" s="76" t="str">
        <f>MP260&amp;MP261</f>
        <v xml:space="preserve"> AGOSTO 21T.ESPAÑA</v>
      </c>
      <c r="MQ259" s="76" t="str">
        <f>MP260&amp;MQ261</f>
        <v xml:space="preserve"> AGOSTO 21HIPERMERCADOS</v>
      </c>
      <c r="MR259" s="76" t="str">
        <f>MP260&amp;MR261</f>
        <v xml:space="preserve"> AGOSTO 21SUPER+AUTOS</v>
      </c>
      <c r="MS259" s="76" t="str">
        <f>MP260&amp;MS261</f>
        <v xml:space="preserve"> AGOSTO 21DISCOUNTS</v>
      </c>
    </row>
    <row r="260" spans="1:357" x14ac:dyDescent="0.25">
      <c r="A260" s="87" t="s">
        <v>265</v>
      </c>
      <c r="B260" s="87"/>
      <c r="D260" s="6" t="str">
        <f>MID(C3,6,LEN(C3)-15)</f>
        <v xml:space="preserve"> JUNIO 17</v>
      </c>
      <c r="K260" s="6" t="str">
        <f>MID(J3,6,LEN(J3)-15)</f>
        <v xml:space="preserve"> JULIO 17</v>
      </c>
      <c r="R260" s="6" t="str">
        <f>MID(Q3,6,LEN(Q3)-15)</f>
        <v xml:space="preserve"> AGOSTO 17</v>
      </c>
      <c r="Y260" s="6" t="str">
        <f>MID(X3,6,LEN(X3)-15)</f>
        <v xml:space="preserve"> SEPTIEMBRE 17</v>
      </c>
      <c r="AF260" s="6" t="str">
        <f>MID(AE3,6,LEN(AE3)-15)</f>
        <v xml:space="preserve"> OCTUBRE 17</v>
      </c>
      <c r="AM260" s="6" t="str">
        <f>MID(AL3,6,LEN(AL3)-15)</f>
        <v xml:space="preserve"> NOVIEMBRE 17</v>
      </c>
      <c r="AT260" s="6" t="str">
        <f>MID(AS3,6,LEN(AS3)-15)</f>
        <v xml:space="preserve"> DICIEMBRE 17</v>
      </c>
      <c r="BA260" s="6" t="str">
        <f>MID(AZ3,6,LEN(AZ3)-15)</f>
        <v xml:space="preserve"> ENERO 18</v>
      </c>
      <c r="BH260" s="6" t="str">
        <f>MID(BG3,6,LEN(BG3)-15)</f>
        <v xml:space="preserve"> FEBRERO 18</v>
      </c>
      <c r="BO260" s="6" t="str">
        <f>MID(BN3,6,LEN(BN3)-15)</f>
        <v xml:space="preserve"> MARZO 18</v>
      </c>
      <c r="BV260" s="6" t="str">
        <f>MID(BU3,6,LEN(BU3)-15)</f>
        <v xml:space="preserve"> ABRIL 18</v>
      </c>
      <c r="CC260" s="6" t="str">
        <f>MID(CB3,6,LEN(CB3)-15)</f>
        <v xml:space="preserve"> MAYO 18</v>
      </c>
      <c r="CJ260" s="6" t="str">
        <f>MID(CI3,6,LEN(CI3)-15)</f>
        <v xml:space="preserve"> JUNIO 18</v>
      </c>
      <c r="CQ260" s="6" t="str">
        <f>MID(CP3,6,LEN(CP3)-15)</f>
        <v xml:space="preserve"> JULIO 18</v>
      </c>
      <c r="CX260" s="6" t="str">
        <f>MID(CW3,6,LEN(CW3)-15)</f>
        <v xml:space="preserve"> AGOSTO 18</v>
      </c>
      <c r="DE260" s="6" t="str">
        <f>MID(DD3,6,LEN(DD3)-15)</f>
        <v xml:space="preserve"> SEPTIEMBRE 18</v>
      </c>
      <c r="DL260" s="6" t="str">
        <f>MID(DK3,6,LEN(DK3)-15)</f>
        <v xml:space="preserve"> OCTUBRE 18</v>
      </c>
      <c r="DS260" s="6" t="str">
        <f>MID(DR3,6,LEN(DR3)-15)</f>
        <v xml:space="preserve"> NOVIEMBRE 18</v>
      </c>
      <c r="DZ260" s="6" t="str">
        <f>MID(DY3,6,LEN(DY3)-15)</f>
        <v xml:space="preserve"> DICIEMBRE 18</v>
      </c>
      <c r="EG260" s="6" t="str">
        <f>MID(EF3,6,LEN(EF3)-15)</f>
        <v xml:space="preserve"> ENERO 19</v>
      </c>
      <c r="EN260" s="6" t="str">
        <f>MID(EM3,6,LEN(EM3)-15)</f>
        <v xml:space="preserve"> FEBRERO 19</v>
      </c>
      <c r="EU260" s="6" t="str">
        <f>MID(ET3,6,LEN(ET3)-15)</f>
        <v xml:space="preserve"> MARZO 19</v>
      </c>
      <c r="FB260" s="6" t="str">
        <f>MID(FA3,6,LEN(FA3)-15)</f>
        <v xml:space="preserve"> ABRIL 19</v>
      </c>
      <c r="FI260" s="6" t="str">
        <f>MID(FH3,6,LEN(FH3)-15)</f>
        <v xml:space="preserve"> MAYO 19</v>
      </c>
      <c r="FP260" s="6" t="str">
        <f>MID(FO3,6,LEN(FO3)-15)</f>
        <v xml:space="preserve"> JUNIO 19</v>
      </c>
      <c r="FW260" s="6" t="str">
        <f>MID(FV3,6,LEN(FV3)-15)</f>
        <v xml:space="preserve"> JULIO 19</v>
      </c>
      <c r="GD260" s="6" t="str">
        <f>MID(GC3,6,LEN(GC3)-15)</f>
        <v xml:space="preserve"> AGOSTO 19</v>
      </c>
      <c r="GK260" s="58" t="str">
        <f>MID(GJ3,6,LEN(GJ3)-15)</f>
        <v xml:space="preserve"> SEPTIEMBRE 19</v>
      </c>
      <c r="GR260" s="58" t="str">
        <f>MID(GQ3,6,LEN(GQ3)-15)</f>
        <v xml:space="preserve"> OCTUBRE 19</v>
      </c>
      <c r="GS260" s="58"/>
      <c r="GT260" s="58"/>
      <c r="GU260" s="58"/>
      <c r="GY260" s="60" t="str">
        <f>MID(GX3,6,LEN(GX3)-15)</f>
        <v xml:space="preserve"> NOVIEMBRE 19</v>
      </c>
      <c r="HF260" s="64" t="str">
        <f>MID(HE3,6,LEN(HE3)-15)</f>
        <v xml:space="preserve"> DICIEMBRE 19</v>
      </c>
      <c r="HM260" s="64" t="str">
        <f>MID(HL3,6,LEN(HL3)-15)</f>
        <v xml:space="preserve"> ENERO 20</v>
      </c>
      <c r="HT260" s="64" t="str">
        <f>MID(HS3,6,LEN(HS3)-15)</f>
        <v xml:space="preserve"> FEBRERO 20</v>
      </c>
      <c r="IA260" s="64" t="str">
        <f>MID(HZ3,6,LEN(HZ3)-15)</f>
        <v xml:space="preserve"> MARZO 20</v>
      </c>
      <c r="IE260" s="64"/>
      <c r="IH260" s="64" t="str">
        <f>MID(IG3,6,LEN(IG3)-15)</f>
        <v xml:space="preserve"> ABRIL 20</v>
      </c>
      <c r="IO260" s="64" t="str">
        <f>MID(IN3,6,LEN(IN3)-15)</f>
        <v xml:space="preserve"> MAYO 20</v>
      </c>
      <c r="IV260" s="64" t="str">
        <f>MID(IU3,6,LEN(IU3)-15)</f>
        <v xml:space="preserve"> JUNIO 20</v>
      </c>
      <c r="JC260" s="64" t="str">
        <f>MID(JB3,6,LEN(JB3)-15)</f>
        <v xml:space="preserve"> JULIO 20</v>
      </c>
      <c r="JD260" s="64"/>
      <c r="JE260" s="64"/>
      <c r="JF260" s="64"/>
      <c r="JJ260" s="64" t="str">
        <f>MID(JI3,6,LEN(JI3)-15)</f>
        <v xml:space="preserve"> AGOSTO 20</v>
      </c>
      <c r="JQ260" s="67" t="str">
        <f>MID(JP3,6,LEN(JP3)-15)</f>
        <v xml:space="preserve"> SEPTIEMBRE 20</v>
      </c>
      <c r="JX260" s="76" t="str">
        <f>MID(JW3,6,LEN(JW3)-15)</f>
        <v xml:space="preserve"> OCTUBRE 20</v>
      </c>
      <c r="KE260" s="76" t="str">
        <f>MID(KD3,6,LEN(KD3)-15)</f>
        <v xml:space="preserve"> NOVIEMBRE 20</v>
      </c>
      <c r="KL260" s="76" t="str">
        <f>MID(KK3,6,LEN(KK3)-15)</f>
        <v xml:space="preserve"> DICIEMBRE 20</v>
      </c>
      <c r="KM260" s="76"/>
      <c r="KN260" s="76"/>
      <c r="KO260" s="76"/>
      <c r="KS260" s="76" t="str">
        <f>MID(KR3,6,LEN(KR3)-15)</f>
        <v xml:space="preserve"> ENERO 21</v>
      </c>
      <c r="KZ260" s="76" t="str">
        <f>MID(KY3,6,LEN(KY3)-15)</f>
        <v xml:space="preserve"> FEBRERO 21</v>
      </c>
      <c r="LA260" s="76"/>
      <c r="LB260" s="76"/>
      <c r="LC260" s="76"/>
      <c r="LG260" s="76" t="str">
        <f>MID(LF3,6,LEN(LF3)-15)</f>
        <v xml:space="preserve"> MARZO 21</v>
      </c>
      <c r="LN260" s="76" t="str">
        <f>MID(LM3,6,LEN(LM3)-15)</f>
        <v xml:space="preserve"> ABRIL 21</v>
      </c>
      <c r="LR260" s="76"/>
      <c r="LS260" s="76"/>
      <c r="LT260" s="76"/>
      <c r="LU260" s="76" t="str">
        <f>MID(LT3,6,LEN(LT3)-15)</f>
        <v xml:space="preserve"> MAYO 21</v>
      </c>
      <c r="LV260" s="76"/>
      <c r="LW260" s="76"/>
      <c r="LX260" s="76"/>
      <c r="LY260" s="76"/>
      <c r="LZ260" s="76"/>
      <c r="MA260" s="76"/>
      <c r="MB260" s="76" t="str">
        <f>MID(MA3,6,LEN(MA3)-15)</f>
        <v xml:space="preserve"> JUNIO 21</v>
      </c>
      <c r="MC260" s="76"/>
      <c r="MD260" s="76"/>
      <c r="ME260" s="76"/>
      <c r="MI260" s="76" t="str">
        <f>MID(MH3,6,LEN(MH3)-15)</f>
        <v xml:space="preserve"> JULIO 21</v>
      </c>
      <c r="MM260" s="76"/>
      <c r="MN260" s="76"/>
      <c r="MO260" s="76"/>
      <c r="MP260" s="76" t="str">
        <f>MID(MO3,6,LEN(MO3)-15)</f>
        <v xml:space="preserve"> AGOSTO 21</v>
      </c>
      <c r="MQ260" s="76"/>
      <c r="MR260" s="76"/>
      <c r="MS260" s="76"/>
    </row>
    <row r="261" spans="1:357" x14ac:dyDescent="0.25">
      <c r="A261" s="7" t="s">
        <v>260</v>
      </c>
      <c r="B261" s="7" t="s">
        <v>261</v>
      </c>
      <c r="C261" s="7"/>
      <c r="D261" s="10" t="s">
        <v>3</v>
      </c>
      <c r="E261" s="10" t="s">
        <v>4</v>
      </c>
      <c r="F261" s="10" t="s">
        <v>5</v>
      </c>
      <c r="G261" s="10" t="s">
        <v>6</v>
      </c>
      <c r="H261" s="7"/>
      <c r="I261" s="7"/>
      <c r="J261" s="7"/>
      <c r="K261" s="10" t="s">
        <v>3</v>
      </c>
      <c r="L261" s="10" t="s">
        <v>4</v>
      </c>
      <c r="M261" s="10" t="s">
        <v>5</v>
      </c>
      <c r="N261" s="10" t="s">
        <v>6</v>
      </c>
      <c r="O261" s="7"/>
      <c r="P261" s="7"/>
      <c r="Q261" s="7"/>
      <c r="R261" s="10" t="s">
        <v>3</v>
      </c>
      <c r="S261" s="10" t="s">
        <v>4</v>
      </c>
      <c r="T261" s="10" t="s">
        <v>5</v>
      </c>
      <c r="U261" s="10" t="s">
        <v>6</v>
      </c>
      <c r="V261" s="7"/>
      <c r="W261" s="7"/>
      <c r="X261" s="7"/>
      <c r="Y261" s="10" t="s">
        <v>3</v>
      </c>
      <c r="Z261" s="10" t="s">
        <v>4</v>
      </c>
      <c r="AA261" s="10" t="s">
        <v>5</v>
      </c>
      <c r="AB261" s="10" t="s">
        <v>6</v>
      </c>
      <c r="AC261" s="7"/>
      <c r="AD261" s="7"/>
      <c r="AE261" s="7"/>
      <c r="AF261" s="10" t="s">
        <v>3</v>
      </c>
      <c r="AG261" s="10" t="s">
        <v>4</v>
      </c>
      <c r="AH261" s="10" t="s">
        <v>5</v>
      </c>
      <c r="AI261" s="10" t="s">
        <v>6</v>
      </c>
      <c r="AJ261" s="7"/>
      <c r="AK261" s="7"/>
      <c r="AL261" s="7"/>
      <c r="AM261" s="10" t="s">
        <v>3</v>
      </c>
      <c r="AN261" s="10" t="s">
        <v>4</v>
      </c>
      <c r="AO261" s="10" t="s">
        <v>5</v>
      </c>
      <c r="AP261" s="10" t="s">
        <v>6</v>
      </c>
      <c r="AQ261" s="7"/>
      <c r="AR261" s="7"/>
      <c r="AT261" s="10" t="s">
        <v>3</v>
      </c>
      <c r="AU261" s="10" t="s">
        <v>4</v>
      </c>
      <c r="AV261" s="10" t="s">
        <v>5</v>
      </c>
      <c r="AW261" s="10" t="s">
        <v>6</v>
      </c>
      <c r="BA261" s="10" t="s">
        <v>3</v>
      </c>
      <c r="BB261" s="10" t="s">
        <v>4</v>
      </c>
      <c r="BC261" s="10" t="s">
        <v>5</v>
      </c>
      <c r="BD261" s="10" t="s">
        <v>6</v>
      </c>
      <c r="BH261" s="10" t="s">
        <v>3</v>
      </c>
      <c r="BI261" s="10" t="s">
        <v>4</v>
      </c>
      <c r="BJ261" s="10" t="s">
        <v>5</v>
      </c>
      <c r="BK261" s="10" t="s">
        <v>6</v>
      </c>
      <c r="BO261" s="10" t="s">
        <v>3</v>
      </c>
      <c r="BP261" s="10" t="s">
        <v>4</v>
      </c>
      <c r="BQ261" s="10" t="s">
        <v>5</v>
      </c>
      <c r="BR261" s="10" t="s">
        <v>6</v>
      </c>
      <c r="BV261" s="10" t="s">
        <v>3</v>
      </c>
      <c r="BW261" s="10" t="s">
        <v>4</v>
      </c>
      <c r="BX261" s="10" t="s">
        <v>5</v>
      </c>
      <c r="BY261" s="10" t="s">
        <v>6</v>
      </c>
      <c r="CC261" s="10" t="s">
        <v>3</v>
      </c>
      <c r="CD261" s="10" t="s">
        <v>4</v>
      </c>
      <c r="CE261" s="10" t="s">
        <v>5</v>
      </c>
      <c r="CF261" s="10" t="s">
        <v>6</v>
      </c>
      <c r="CJ261" s="10" t="s">
        <v>3</v>
      </c>
      <c r="CK261" s="10" t="s">
        <v>4</v>
      </c>
      <c r="CL261" s="10" t="s">
        <v>5</v>
      </c>
      <c r="CM261" s="10" t="s">
        <v>6</v>
      </c>
      <c r="CQ261" s="10" t="s">
        <v>3</v>
      </c>
      <c r="CR261" s="10" t="s">
        <v>4</v>
      </c>
      <c r="CS261" s="10" t="s">
        <v>5</v>
      </c>
      <c r="CT261" s="10" t="s">
        <v>6</v>
      </c>
      <c r="CX261" s="10" t="s">
        <v>3</v>
      </c>
      <c r="CY261" s="10" t="s">
        <v>4</v>
      </c>
      <c r="CZ261" s="10" t="s">
        <v>5</v>
      </c>
      <c r="DA261" s="10" t="s">
        <v>6</v>
      </c>
      <c r="DE261" s="10" t="s">
        <v>3</v>
      </c>
      <c r="DF261" s="10" t="s">
        <v>4</v>
      </c>
      <c r="DG261" s="10" t="s">
        <v>5</v>
      </c>
      <c r="DH261" s="10" t="s">
        <v>6</v>
      </c>
      <c r="DL261" s="10" t="s">
        <v>3</v>
      </c>
      <c r="DM261" s="10" t="s">
        <v>4</v>
      </c>
      <c r="DN261" s="10" t="s">
        <v>5</v>
      </c>
      <c r="DO261" s="10" t="s">
        <v>6</v>
      </c>
      <c r="DS261" s="10" t="s">
        <v>3</v>
      </c>
      <c r="DT261" s="10" t="s">
        <v>4</v>
      </c>
      <c r="DU261" s="10" t="s">
        <v>5</v>
      </c>
      <c r="DV261" s="10" t="s">
        <v>6</v>
      </c>
      <c r="DZ261" s="10" t="s">
        <v>3</v>
      </c>
      <c r="EA261" s="10" t="s">
        <v>4</v>
      </c>
      <c r="EB261" s="10" t="s">
        <v>5</v>
      </c>
      <c r="EC261" s="10" t="s">
        <v>6</v>
      </c>
      <c r="EG261" s="10" t="s">
        <v>3</v>
      </c>
      <c r="EH261" s="10" t="s">
        <v>4</v>
      </c>
      <c r="EI261" s="10" t="s">
        <v>5</v>
      </c>
      <c r="EJ261" s="10" t="s">
        <v>6</v>
      </c>
      <c r="EN261" s="10" t="s">
        <v>3</v>
      </c>
      <c r="EO261" s="10" t="s">
        <v>4</v>
      </c>
      <c r="EP261" s="10" t="s">
        <v>5</v>
      </c>
      <c r="EQ261" s="10" t="s">
        <v>6</v>
      </c>
      <c r="EU261" s="10" t="s">
        <v>3</v>
      </c>
      <c r="EV261" s="10" t="s">
        <v>4</v>
      </c>
      <c r="EW261" s="10" t="s">
        <v>5</v>
      </c>
      <c r="EX261" s="10" t="s">
        <v>6</v>
      </c>
      <c r="FB261" s="10" t="s">
        <v>3</v>
      </c>
      <c r="FC261" s="10" t="s">
        <v>4</v>
      </c>
      <c r="FD261" s="10" t="s">
        <v>5</v>
      </c>
      <c r="FE261" s="10" t="s">
        <v>6</v>
      </c>
      <c r="FI261" s="10" t="s">
        <v>3</v>
      </c>
      <c r="FJ261" s="10" t="s">
        <v>4</v>
      </c>
      <c r="FK261" s="10" t="s">
        <v>5</v>
      </c>
      <c r="FL261" s="10" t="s">
        <v>6</v>
      </c>
      <c r="FP261" s="10" t="s">
        <v>3</v>
      </c>
      <c r="FQ261" s="10" t="s">
        <v>4</v>
      </c>
      <c r="FR261" s="10" t="s">
        <v>5</v>
      </c>
      <c r="FS261" s="10" t="s">
        <v>6</v>
      </c>
      <c r="FW261" s="10" t="s">
        <v>3</v>
      </c>
      <c r="FX261" s="10" t="s">
        <v>4</v>
      </c>
      <c r="FY261" s="10" t="s">
        <v>5</v>
      </c>
      <c r="FZ261" s="10" t="s">
        <v>6</v>
      </c>
      <c r="GD261" s="10" t="s">
        <v>3</v>
      </c>
      <c r="GE261" s="10" t="s">
        <v>4</v>
      </c>
      <c r="GF261" s="10" t="s">
        <v>5</v>
      </c>
      <c r="GG261" s="10" t="s">
        <v>6</v>
      </c>
      <c r="GK261" s="10" t="s">
        <v>3</v>
      </c>
      <c r="GL261" s="10" t="s">
        <v>4</v>
      </c>
      <c r="GM261" s="10" t="s">
        <v>5</v>
      </c>
      <c r="GN261" s="10" t="s">
        <v>6</v>
      </c>
      <c r="GR261" s="10" t="s">
        <v>3</v>
      </c>
      <c r="GS261" s="10" t="s">
        <v>4</v>
      </c>
      <c r="GT261" s="10" t="s">
        <v>5</v>
      </c>
      <c r="GU261" s="10" t="s">
        <v>6</v>
      </c>
      <c r="GY261" s="10" t="s">
        <v>3</v>
      </c>
      <c r="GZ261" s="10" t="s">
        <v>4</v>
      </c>
      <c r="HA261" s="10" t="s">
        <v>5</v>
      </c>
      <c r="HB261" s="10" t="s">
        <v>6</v>
      </c>
      <c r="HF261" s="10" t="s">
        <v>3</v>
      </c>
      <c r="HG261" s="10" t="s">
        <v>4</v>
      </c>
      <c r="HH261" s="10" t="s">
        <v>5</v>
      </c>
      <c r="HI261" s="10" t="s">
        <v>6</v>
      </c>
      <c r="HM261" s="10" t="s">
        <v>3</v>
      </c>
      <c r="HN261" s="10" t="s">
        <v>4</v>
      </c>
      <c r="HO261" s="10" t="s">
        <v>5</v>
      </c>
      <c r="HP261" s="10" t="s">
        <v>6</v>
      </c>
      <c r="HT261" s="10" t="s">
        <v>3</v>
      </c>
      <c r="HU261" s="10" t="s">
        <v>4</v>
      </c>
      <c r="HV261" s="10" t="s">
        <v>5</v>
      </c>
      <c r="HW261" s="10" t="s">
        <v>6</v>
      </c>
      <c r="IA261" s="10" t="s">
        <v>3</v>
      </c>
      <c r="IB261" s="10" t="s">
        <v>4</v>
      </c>
      <c r="IC261" s="10" t="s">
        <v>5</v>
      </c>
      <c r="ID261" s="10" t="s">
        <v>6</v>
      </c>
      <c r="IE261" s="64"/>
      <c r="IH261" s="10" t="s">
        <v>3</v>
      </c>
      <c r="II261" s="10" t="s">
        <v>4</v>
      </c>
      <c r="IJ261" s="10" t="s">
        <v>5</v>
      </c>
      <c r="IK261" s="10" t="s">
        <v>6</v>
      </c>
      <c r="IO261" s="10" t="s">
        <v>3</v>
      </c>
      <c r="IP261" s="10" t="s">
        <v>4</v>
      </c>
      <c r="IQ261" s="10" t="s">
        <v>5</v>
      </c>
      <c r="IR261" s="10" t="s">
        <v>6</v>
      </c>
      <c r="IV261" s="10" t="s">
        <v>3</v>
      </c>
      <c r="IW261" s="10" t="s">
        <v>4</v>
      </c>
      <c r="IX261" s="10" t="s">
        <v>5</v>
      </c>
      <c r="IY261" s="10" t="s">
        <v>6</v>
      </c>
      <c r="JC261" s="10" t="s">
        <v>3</v>
      </c>
      <c r="JD261" s="10" t="s">
        <v>4</v>
      </c>
      <c r="JE261" s="10" t="s">
        <v>5</v>
      </c>
      <c r="JF261" s="10" t="s">
        <v>6</v>
      </c>
      <c r="JJ261" s="10" t="s">
        <v>3</v>
      </c>
      <c r="JK261" s="10" t="s">
        <v>4</v>
      </c>
      <c r="JL261" s="10" t="s">
        <v>5</v>
      </c>
      <c r="JM261" s="10" t="s">
        <v>6</v>
      </c>
      <c r="JQ261" s="10" t="s">
        <v>3</v>
      </c>
      <c r="JR261" s="10" t="s">
        <v>4</v>
      </c>
      <c r="JS261" s="10" t="s">
        <v>5</v>
      </c>
      <c r="JT261" s="10" t="s">
        <v>6</v>
      </c>
      <c r="JX261" s="10" t="s">
        <v>3</v>
      </c>
      <c r="JY261" s="10" t="s">
        <v>4</v>
      </c>
      <c r="JZ261" s="10" t="s">
        <v>5</v>
      </c>
      <c r="KA261" s="10" t="s">
        <v>6</v>
      </c>
      <c r="KE261" s="10" t="s">
        <v>3</v>
      </c>
      <c r="KF261" s="10" t="s">
        <v>4</v>
      </c>
      <c r="KG261" s="10" t="s">
        <v>5</v>
      </c>
      <c r="KH261" s="10" t="s">
        <v>6</v>
      </c>
      <c r="KL261" s="10" t="s">
        <v>3</v>
      </c>
      <c r="KM261" s="10" t="s">
        <v>4</v>
      </c>
      <c r="KN261" s="10" t="s">
        <v>5</v>
      </c>
      <c r="KO261" s="10" t="s">
        <v>6</v>
      </c>
      <c r="KS261" s="10" t="s">
        <v>3</v>
      </c>
      <c r="KT261" s="10" t="s">
        <v>4</v>
      </c>
      <c r="KU261" s="10" t="s">
        <v>5</v>
      </c>
      <c r="KV261" s="10" t="s">
        <v>6</v>
      </c>
      <c r="KZ261" s="10" t="s">
        <v>3</v>
      </c>
      <c r="LA261" s="10" t="s">
        <v>4</v>
      </c>
      <c r="LB261" s="10" t="s">
        <v>5</v>
      </c>
      <c r="LC261" s="10" t="s">
        <v>6</v>
      </c>
      <c r="LG261" s="10" t="s">
        <v>3</v>
      </c>
      <c r="LH261" s="10" t="s">
        <v>4</v>
      </c>
      <c r="LI261" s="10" t="s">
        <v>5</v>
      </c>
      <c r="LJ261" s="10" t="s">
        <v>6</v>
      </c>
      <c r="LN261" s="10" t="s">
        <v>3</v>
      </c>
      <c r="LO261" s="10" t="s">
        <v>4</v>
      </c>
      <c r="LP261" s="10" t="s">
        <v>5</v>
      </c>
      <c r="LQ261" s="10" t="s">
        <v>6</v>
      </c>
      <c r="LR261" s="76"/>
      <c r="LS261" s="76"/>
      <c r="LT261" s="76"/>
      <c r="LU261" s="10" t="s">
        <v>3</v>
      </c>
      <c r="LV261" s="10" t="s">
        <v>4</v>
      </c>
      <c r="LW261" s="10" t="s">
        <v>5</v>
      </c>
      <c r="LX261" s="10" t="s">
        <v>6</v>
      </c>
      <c r="LY261" s="76"/>
      <c r="LZ261" s="76"/>
      <c r="MA261" s="76"/>
      <c r="MB261" s="10" t="s">
        <v>3</v>
      </c>
      <c r="MC261" s="10" t="s">
        <v>4</v>
      </c>
      <c r="MD261" s="10" t="s">
        <v>5</v>
      </c>
      <c r="ME261" s="10" t="s">
        <v>6</v>
      </c>
      <c r="MI261" s="10" t="s">
        <v>3</v>
      </c>
      <c r="MJ261" s="10" t="s">
        <v>4</v>
      </c>
      <c r="MK261" s="10" t="s">
        <v>5</v>
      </c>
      <c r="ML261" s="10" t="s">
        <v>6</v>
      </c>
      <c r="MM261" s="76"/>
      <c r="MN261" s="76"/>
      <c r="MO261" s="76"/>
      <c r="MP261" s="10" t="s">
        <v>3</v>
      </c>
      <c r="MQ261" s="10" t="s">
        <v>4</v>
      </c>
      <c r="MR261" s="10" t="s">
        <v>5</v>
      </c>
      <c r="MS261" s="10" t="s">
        <v>6</v>
      </c>
    </row>
    <row r="262" spans="1:357" x14ac:dyDescent="0.25">
      <c r="A262" s="14">
        <f>'TAM Aceite Virgen Extra'!B10</f>
        <v>0</v>
      </c>
      <c r="B262" s="14">
        <f>'TAM Aceite Virgen Extra'!C10</f>
        <v>2.5</v>
      </c>
      <c r="C262" s="14"/>
      <c r="D262" s="9">
        <f>SUMIF('Aceite Virgen Extra'!$B6:$B257,"&lt;="&amp;$B262,'Aceite Virgen Extra'!D$6:D$257)</f>
        <v>1.5300000000000002</v>
      </c>
      <c r="E262" s="9">
        <f>SUMIF('Aceite Virgen Extra'!$B6:$B257,"&lt;="&amp;$B262,'Aceite Virgen Extra'!E$6:E$257)</f>
        <v>2.21</v>
      </c>
      <c r="F262" s="9">
        <f>SUMIF('Aceite Virgen Extra'!$B6:$B257,"&lt;="&amp;$B262,'Aceite Virgen Extra'!F$6:F$257)</f>
        <v>1.26</v>
      </c>
      <c r="G262" s="9">
        <f>SUMIF('Aceite Virgen Extra'!$B6:$B257,"&lt;="&amp;$B262,'Aceite Virgen Extra'!G$6:G$257)</f>
        <v>0</v>
      </c>
      <c r="H262" s="14"/>
      <c r="I262" s="14"/>
      <c r="J262" s="14"/>
      <c r="K262" s="9">
        <f>SUMIF('Aceite Virgen Extra'!$B6:$B257,"&lt;="&amp;$B262,'Aceite Virgen Extra'!K$6:K$257)</f>
        <v>2.4399999999999995</v>
      </c>
      <c r="L262" s="9">
        <f>SUMIF('Aceite Virgen Extra'!$B6:$B257,"&lt;="&amp;$B262,'Aceite Virgen Extra'!L$6:L$257)</f>
        <v>4.63</v>
      </c>
      <c r="M262" s="9">
        <f>SUMIF('Aceite Virgen Extra'!$B6:$B257,"&lt;="&amp;$B262,'Aceite Virgen Extra'!M$6:M$257)</f>
        <v>2.08</v>
      </c>
      <c r="N262" s="9">
        <f>SUMIF('Aceite Virgen Extra'!$B6:$B257,"&lt;="&amp;$B262,'Aceite Virgen Extra'!N$6:N$257)</f>
        <v>0.78</v>
      </c>
      <c r="O262" s="14"/>
      <c r="P262" s="14"/>
      <c r="Q262" s="14"/>
      <c r="R262" s="9">
        <f>SUMIF('Aceite Virgen Extra'!$B6:$B257,"&lt;="&amp;$B262,'Aceite Virgen Extra'!R$6:R$257)</f>
        <v>1.7599999999999998</v>
      </c>
      <c r="S262" s="9">
        <f>SUMIF('Aceite Virgen Extra'!$B6:$B257,"&lt;="&amp;$B262,'Aceite Virgen Extra'!S$6:S$257)</f>
        <v>3.1200000000000006</v>
      </c>
      <c r="T262" s="9">
        <f>SUMIF('Aceite Virgen Extra'!$B6:$B257,"&lt;="&amp;$B262,'Aceite Virgen Extra'!T$6:T$257)</f>
        <v>1.41</v>
      </c>
      <c r="U262" s="9">
        <f>SUMIF('Aceite Virgen Extra'!$B6:$B257,"&lt;="&amp;$B262,'Aceite Virgen Extra'!U$6:U$257)</f>
        <v>1.36</v>
      </c>
      <c r="V262" s="14"/>
      <c r="W262" s="14"/>
      <c r="X262" s="14"/>
      <c r="Y262" s="9">
        <f>SUMIF('Aceite Virgen Extra'!$B6:$B257,"&lt;="&amp;$B262,'Aceite Virgen Extra'!Y$6:Y$257)</f>
        <v>1.07</v>
      </c>
      <c r="Z262" s="9">
        <f>SUMIF('Aceite Virgen Extra'!$B6:$B257,"&lt;="&amp;$B262,'Aceite Virgen Extra'!Z$6:Z$257)</f>
        <v>1.2000000000000002</v>
      </c>
      <c r="AA262" s="9">
        <f>SUMIF('Aceite Virgen Extra'!$B6:$B257,"&lt;="&amp;$B262,'Aceite Virgen Extra'!AA$6:AA$257)</f>
        <v>1.1499999999999999</v>
      </c>
      <c r="AB262" s="9">
        <f>SUMIF('Aceite Virgen Extra'!$B6:$B257,"&lt;="&amp;$B262,'Aceite Virgen Extra'!AB$6:AB$257)</f>
        <v>0</v>
      </c>
      <c r="AC262" s="14"/>
      <c r="AD262" s="14"/>
      <c r="AE262" s="14"/>
      <c r="AF262" s="9">
        <f>SUMIF('Aceite Virgen Extra'!$B6:$B257,"&lt;="&amp;$B262,'Aceite Virgen Extra'!AF$6:AF$257)</f>
        <v>1.34</v>
      </c>
      <c r="AG262" s="9">
        <f>SUMIF('Aceite Virgen Extra'!$B6:$B257,"&lt;="&amp;$B262,'Aceite Virgen Extra'!AG$6:AG$257)</f>
        <v>1.4</v>
      </c>
      <c r="AH262" s="9">
        <f>SUMIF('Aceite Virgen Extra'!$B6:$B257,"&lt;="&amp;$B262,'Aceite Virgen Extra'!AH$6:AH$257)</f>
        <v>1.57</v>
      </c>
      <c r="AI262" s="9">
        <f>SUMIF('Aceite Virgen Extra'!$B6:$B257,"&lt;="&amp;$B262,'Aceite Virgen Extra'!AI$6:AI$257)</f>
        <v>0</v>
      </c>
      <c r="AJ262" s="14"/>
      <c r="AK262" s="14"/>
      <c r="AL262" s="14"/>
      <c r="AM262" s="9">
        <f>SUMIF('Aceite Virgen Extra'!$B6:$B257,"&lt;="&amp;$B262,'Aceite Virgen Extra'!AM$6:AM$257)</f>
        <v>0.91000000000000014</v>
      </c>
      <c r="AN262" s="9">
        <f>SUMIF('Aceite Virgen Extra'!$B6:$B257,"&lt;="&amp;$B262,'Aceite Virgen Extra'!AN$6:AN$257)</f>
        <v>0.53</v>
      </c>
      <c r="AO262" s="9">
        <f>SUMIF('Aceite Virgen Extra'!$B6:$B257,"&lt;="&amp;$B262,'Aceite Virgen Extra'!AO$6:AO$257)</f>
        <v>0.71</v>
      </c>
      <c r="AP262" s="9">
        <f>SUMIF('Aceite Virgen Extra'!$B6:$B257,"&lt;="&amp;$B262,'Aceite Virgen Extra'!AP$6:AP$257)</f>
        <v>0.4</v>
      </c>
      <c r="AQ262" s="14"/>
      <c r="AR262" s="14"/>
      <c r="AT262" s="9">
        <f>SUMIF('Aceite Virgen Extra'!$B6:$B257,"&lt;="&amp;$B262,'Aceite Virgen Extra'!AT$6:AT$257)</f>
        <v>1.3</v>
      </c>
      <c r="AU262" s="9">
        <f>SUMIF('Aceite Virgen Extra'!$B6:$B257,"&lt;="&amp;$B262,'Aceite Virgen Extra'!AU$6:AU$257)</f>
        <v>0.82000000000000006</v>
      </c>
      <c r="AV262" s="9">
        <f>SUMIF('Aceite Virgen Extra'!$B6:$B257,"&lt;="&amp;$B262,'Aceite Virgen Extra'!AV$6:AV$257)</f>
        <v>0.69</v>
      </c>
      <c r="AW262" s="9">
        <f>SUMIF('Aceite Virgen Extra'!$B6:$B257,"&lt;="&amp;$B262,'Aceite Virgen Extra'!AW$6:AW$257)</f>
        <v>1.4</v>
      </c>
      <c r="BA262" s="9">
        <f>SUMIF('Aceite Virgen Extra'!$B6:$B257,"&lt;="&amp;$B262,'Aceite Virgen Extra'!BA$6:BA$257)</f>
        <v>1.1600000000000001</v>
      </c>
      <c r="BB262" s="9">
        <f>SUMIF('Aceite Virgen Extra'!$B6:$B257,"&lt;="&amp;$B262,'Aceite Virgen Extra'!BB$6:BB$257)</f>
        <v>1.72</v>
      </c>
      <c r="BC262" s="9">
        <f>SUMIF('Aceite Virgen Extra'!$B6:$B257,"&lt;="&amp;$B262,'Aceite Virgen Extra'!BC$6:BC$257)</f>
        <v>0.69</v>
      </c>
      <c r="BD262" s="9">
        <f>SUMIF('Aceite Virgen Extra'!$B6:$B257,"&lt;="&amp;$B262,'Aceite Virgen Extra'!BD$6:BD$257)</f>
        <v>0.28999999999999998</v>
      </c>
      <c r="BH262" s="9">
        <f>SUMIF('Aceite Virgen Extra'!$B6:$B257,"&lt;="&amp;$B262,'Aceite Virgen Extra'!BH$6:BH$257)</f>
        <v>0.94</v>
      </c>
      <c r="BI262" s="9">
        <f>SUMIF('Aceite Virgen Extra'!$B6:$B257,"&lt;="&amp;$B262,'Aceite Virgen Extra'!BI$6:BI$257)</f>
        <v>0.57999999999999996</v>
      </c>
      <c r="BJ262" s="9">
        <f>SUMIF('Aceite Virgen Extra'!$B6:$B257,"&lt;="&amp;$B262,'Aceite Virgen Extra'!BJ$6:BJ$257)</f>
        <v>0.26</v>
      </c>
      <c r="BK262" s="9">
        <f>SUMIF('Aceite Virgen Extra'!$B6:$B257,"&lt;="&amp;$B262,'Aceite Virgen Extra'!BK$6:BK$257)</f>
        <v>1.22</v>
      </c>
      <c r="BO262" s="9">
        <f>SUMIF('Aceite Virgen Extra'!$B6:$B257,"&lt;="&amp;$B262,'Aceite Virgen Extra'!BO$6:BO$257)</f>
        <v>1.1400000000000001</v>
      </c>
      <c r="BP262" s="9">
        <f>SUMIF('Aceite Virgen Extra'!$B6:$B257,"&lt;="&amp;$B262,'Aceite Virgen Extra'!BP$6:BP$257)</f>
        <v>1.84</v>
      </c>
      <c r="BQ262" s="9">
        <f>SUMIF('Aceite Virgen Extra'!$B6:$B257,"&lt;="&amp;$B262,'Aceite Virgen Extra'!BQ$6:BQ$257)</f>
        <v>0.39</v>
      </c>
      <c r="BR262" s="9">
        <f>SUMIF('Aceite Virgen Extra'!$B6:$B257,"&lt;="&amp;$B262,'Aceite Virgen Extra'!BR$6:BR$257)</f>
        <v>0.25</v>
      </c>
      <c r="BV262" s="9">
        <f>SUMIF('Aceite Virgen Extra'!$B6:$B257,"&lt;="&amp;$B262,'Aceite Virgen Extra'!BV$6:BV$257)</f>
        <v>1.4100000000000001</v>
      </c>
      <c r="BW262" s="9">
        <f>SUMIF('Aceite Virgen Extra'!$B6:$B257,"&lt;="&amp;$B262,'Aceite Virgen Extra'!BW$6:BW$257)</f>
        <v>2.14</v>
      </c>
      <c r="BX262" s="9">
        <f>SUMIF('Aceite Virgen Extra'!$B6:$B257,"&lt;="&amp;$B262,'Aceite Virgen Extra'!BX$6:BX$257)</f>
        <v>1.2200000000000002</v>
      </c>
      <c r="BY262" s="9">
        <f>SUMIF('Aceite Virgen Extra'!$B6:$B257,"&lt;="&amp;$B262,'Aceite Virgen Extra'!BY$6:BY$257)</f>
        <v>0</v>
      </c>
      <c r="CC262" s="9">
        <f>SUMIF('Aceite Virgen Extra'!$B6:$B257,"&lt;="&amp;$B262,'Aceite Virgen Extra'!CC$6:CC$257)</f>
        <v>1.1000000000000001</v>
      </c>
      <c r="CD262" s="9">
        <f>SUMIF('Aceite Virgen Extra'!$B6:$B257,"&lt;="&amp;$B262,'Aceite Virgen Extra'!CD$6:CD$257)</f>
        <v>1.49</v>
      </c>
      <c r="CE262" s="9">
        <f>SUMIF('Aceite Virgen Extra'!$B6:$B257,"&lt;="&amp;$B262,'Aceite Virgen Extra'!CE$6:CE$257)</f>
        <v>0.97</v>
      </c>
      <c r="CF262" s="9">
        <f>SUMIF('Aceite Virgen Extra'!$B6:$B257,"&lt;="&amp;$B262,'Aceite Virgen Extra'!CF$6:CF$257)</f>
        <v>0</v>
      </c>
      <c r="CJ262" s="9">
        <f>SUMIF('Aceite Virgen Extra'!$B6:$B257,"&lt;="&amp;$B262,'Aceite Virgen Extra'!CJ$6:CJ$257)</f>
        <v>2.23</v>
      </c>
      <c r="CK262" s="9">
        <f>SUMIF('Aceite Virgen Extra'!$B6:$B257,"&lt;="&amp;$B262,'Aceite Virgen Extra'!CK$6:CK$257)</f>
        <v>3.7700000000000005</v>
      </c>
      <c r="CL262" s="9">
        <f>SUMIF('Aceite Virgen Extra'!$B6:$B257,"&lt;="&amp;$B262,'Aceite Virgen Extra'!CL$6:CL$257)</f>
        <v>1.29</v>
      </c>
      <c r="CM262" s="9">
        <f>SUMIF('Aceite Virgen Extra'!$B6:$B257,"&lt;="&amp;$B262,'Aceite Virgen Extra'!CM$6:CM$257)</f>
        <v>0</v>
      </c>
      <c r="CQ262" s="9">
        <f>SUMIF('Aceite Virgen Extra'!$B6:$B257,"&lt;="&amp;$B262,'Aceite Virgen Extra'!CQ$6:CQ$257)</f>
        <v>1.1400000000000001</v>
      </c>
      <c r="CR262" s="9">
        <f>SUMIF('Aceite Virgen Extra'!$B6:$B257,"&lt;="&amp;$B262,'Aceite Virgen Extra'!CR$6:CR$257)</f>
        <v>0.88000000000000012</v>
      </c>
      <c r="CS262" s="9">
        <f>SUMIF('Aceite Virgen Extra'!$B6:$B257,"&lt;="&amp;$B262,'Aceite Virgen Extra'!CS$6:CS$257)</f>
        <v>1.04</v>
      </c>
      <c r="CT262" s="9">
        <f>SUMIF('Aceite Virgen Extra'!$B6:$B257,"&lt;="&amp;$B262,'Aceite Virgen Extra'!CT$6:CT$257)</f>
        <v>0</v>
      </c>
      <c r="CX262" s="9">
        <f>SUMIF('Aceite Virgen Extra'!$B6:$B257,"&lt;="&amp;$B262,'Aceite Virgen Extra'!CX$6:CX$257)</f>
        <v>1.4600000000000002</v>
      </c>
      <c r="CY262" s="9">
        <f>SUMIF('Aceite Virgen Extra'!$B6:$B257,"&lt;="&amp;$B262,'Aceite Virgen Extra'!CY$6:CY$257)</f>
        <v>2.5299999999999998</v>
      </c>
      <c r="CZ262" s="9">
        <f>SUMIF('Aceite Virgen Extra'!$B6:$B257,"&lt;="&amp;$B262,'Aceite Virgen Extra'!CZ$6:CZ$257)</f>
        <v>1.08</v>
      </c>
      <c r="DA262" s="9">
        <f>SUMIF('Aceite Virgen Extra'!$B6:$B257,"&lt;="&amp;$B262,'Aceite Virgen Extra'!DA$6:DA$257)</f>
        <v>0.32</v>
      </c>
      <c r="DE262" s="9">
        <f>SUMIF('Aceite Virgen Extra'!$B6:$B257,"&lt;="&amp;$B262,'Aceite Virgen Extra'!DE$6:DE$257)</f>
        <v>1.1400000000000001</v>
      </c>
      <c r="DF262" s="9">
        <f>SUMIF('Aceite Virgen Extra'!$B6:$B257,"&lt;="&amp;$B262,'Aceite Virgen Extra'!DF$6:DF$257)</f>
        <v>2.1800000000000002</v>
      </c>
      <c r="DG262" s="9">
        <f>SUMIF('Aceite Virgen Extra'!$B6:$B257,"&lt;="&amp;$B262,'Aceite Virgen Extra'!DG$6:DG$257)</f>
        <v>0.74</v>
      </c>
      <c r="DH262" s="9">
        <f>SUMIF('Aceite Virgen Extra'!$B6:$B257,"&lt;="&amp;$B262,'Aceite Virgen Extra'!DH$6:DH$257)</f>
        <v>0</v>
      </c>
      <c r="DL262" s="9">
        <f>SUMIF('Aceite Virgen Extra'!$B6:$B257,"&lt;="&amp;$B262,'Aceite Virgen Extra'!DL$6:DL$257)</f>
        <v>1.44</v>
      </c>
      <c r="DM262" s="9">
        <f>SUMIF('Aceite Virgen Extra'!$B6:$B257,"&lt;="&amp;$B262,'Aceite Virgen Extra'!DM$6:DM$257)</f>
        <v>1.83</v>
      </c>
      <c r="DN262" s="9">
        <f>SUMIF('Aceite Virgen Extra'!$B6:$B257,"&lt;="&amp;$B262,'Aceite Virgen Extra'!DN$6:DN$257)</f>
        <v>1.22</v>
      </c>
      <c r="DO262" s="9">
        <f>SUMIF('Aceite Virgen Extra'!$B6:$B257,"&lt;="&amp;$B262,'Aceite Virgen Extra'!DO$6:DO$257)</f>
        <v>0</v>
      </c>
      <c r="DS262" s="9">
        <f>SUMIF('Aceite Virgen Extra'!$B6:$B257,"&lt;="&amp;$B262,'Aceite Virgen Extra'!DS$6:DS$257)</f>
        <v>1.3499999999999999</v>
      </c>
      <c r="DT262" s="9">
        <f>SUMIF('Aceite Virgen Extra'!$B6:$B257,"&lt;="&amp;$B262,'Aceite Virgen Extra'!DT$6:DT$257)</f>
        <v>1.28</v>
      </c>
      <c r="DU262" s="9">
        <f>SUMIF('Aceite Virgen Extra'!$B6:$B257,"&lt;="&amp;$B262,'Aceite Virgen Extra'!DU$6:DU$257)</f>
        <v>1.28</v>
      </c>
      <c r="DV262" s="9">
        <f>SUMIF('Aceite Virgen Extra'!$B6:$B257,"&lt;="&amp;$B262,'Aceite Virgen Extra'!DV$6:DV$257)</f>
        <v>0.75</v>
      </c>
      <c r="DZ262" s="9">
        <f>SUMIF('Aceite Virgen Extra'!$B6:$B257,"&lt;="&amp;$B262,'Aceite Virgen Extra'!DZ$6:DZ$257)</f>
        <v>0.87</v>
      </c>
      <c r="EA262" s="9">
        <f>SUMIF('Aceite Virgen Extra'!$B6:$B257,"&lt;="&amp;$B262,'Aceite Virgen Extra'!EA$6:EA$257)</f>
        <v>2.11</v>
      </c>
      <c r="EB262" s="9">
        <f>SUMIF('Aceite Virgen Extra'!$B6:$B257,"&lt;="&amp;$B262,'Aceite Virgen Extra'!EB$6:EB$257)</f>
        <v>0</v>
      </c>
      <c r="EC262" s="9">
        <f>SUMIF('Aceite Virgen Extra'!$B6:$B257,"&lt;="&amp;$B262,'Aceite Virgen Extra'!EC$6:EC$257)</f>
        <v>0.28000000000000003</v>
      </c>
      <c r="EG262" s="9">
        <f>SUMIF('Aceite Virgen Extra'!$B6:$B257,"&lt;="&amp;$B262,'Aceite Virgen Extra'!EG$6:EG$257)</f>
        <v>0.57999999999999996</v>
      </c>
      <c r="EH262" s="9">
        <f>SUMIF('Aceite Virgen Extra'!$B6:$B257,"&lt;="&amp;$B262,'Aceite Virgen Extra'!EH$6:EH$257)</f>
        <v>0.78</v>
      </c>
      <c r="EI262" s="9">
        <f>SUMIF('Aceite Virgen Extra'!$B6:$B257,"&lt;="&amp;$B262,'Aceite Virgen Extra'!EI$6:EI$257)</f>
        <v>0.56000000000000005</v>
      </c>
      <c r="EJ262" s="9">
        <f>SUMIF('Aceite Virgen Extra'!$B6:$B257,"&lt;="&amp;$B262,'Aceite Virgen Extra'!EJ$6:EJ$257)</f>
        <v>0</v>
      </c>
      <c r="EN262" s="9">
        <f>SUMIF('Aceite Virgen Extra'!$B6:$B257,"&lt;="&amp;$B262,'Aceite Virgen Extra'!EN$6:EN$257)</f>
        <v>1</v>
      </c>
      <c r="EO262" s="9">
        <f>SUMIF('Aceite Virgen Extra'!$B6:$B257,"&lt;="&amp;$B262,'Aceite Virgen Extra'!EO$6:EO$257)</f>
        <v>0.8</v>
      </c>
      <c r="EP262" s="9">
        <f>SUMIF('Aceite Virgen Extra'!$B6:$B257,"&lt;="&amp;$B262,'Aceite Virgen Extra'!EP$6:EP$257)</f>
        <v>0.97999999999999987</v>
      </c>
      <c r="EQ262" s="9">
        <f>SUMIF('Aceite Virgen Extra'!$B6:$B257,"&lt;="&amp;$B262,'Aceite Virgen Extra'!EQ$6:EQ$257)</f>
        <v>0</v>
      </c>
      <c r="EU262" s="9">
        <f>SUMIF('Aceite Virgen Extra'!$B6:$B257,"&lt;="&amp;$B262,'Aceite Virgen Extra'!EU$6:EU$257)</f>
        <v>1.6800000000000002</v>
      </c>
      <c r="EV262" s="9">
        <f>SUMIF('Aceite Virgen Extra'!$B6:$B257,"&lt;="&amp;$B262,'Aceite Virgen Extra'!EV$6:EV$257)</f>
        <v>2.4899999999999998</v>
      </c>
      <c r="EW262" s="9">
        <f>SUMIF('Aceite Virgen Extra'!$B6:$B257,"&lt;="&amp;$B262,'Aceite Virgen Extra'!EW$6:EW$257)</f>
        <v>0.56000000000000005</v>
      </c>
      <c r="EX262" s="9">
        <f>SUMIF('Aceite Virgen Extra'!$B6:$B257,"&lt;="&amp;$B262,'Aceite Virgen Extra'!EX$6:EX$257)</f>
        <v>3.49</v>
      </c>
      <c r="FB262" s="9">
        <f>SUMIF('Aceite Virgen Extra'!$B6:$B257,"&lt;="&amp;$B262,'Aceite Virgen Extra'!FB$6:FB$257)</f>
        <v>1.8299999999999996</v>
      </c>
      <c r="FC262" s="9">
        <f>SUMIF('Aceite Virgen Extra'!$B6:$B257,"&lt;="&amp;$B262,'Aceite Virgen Extra'!FC$6:FC$257)</f>
        <v>1.48</v>
      </c>
      <c r="FD262" s="9">
        <f>SUMIF('Aceite Virgen Extra'!$B6:$B257,"&lt;="&amp;$B262,'Aceite Virgen Extra'!FD$6:FD$257)</f>
        <v>0.90999999999999992</v>
      </c>
      <c r="FE262" s="9">
        <f>SUMIF('Aceite Virgen Extra'!$B6:$B257,"&lt;="&amp;$B262,'Aceite Virgen Extra'!FE$6:FE$257)</f>
        <v>2.29</v>
      </c>
      <c r="FI262" s="9">
        <f>SUMIF('Aceite Virgen Extra'!$B6:$B257,"&lt;="&amp;$B262,'Aceite Virgen Extra'!FI$6:FI$257)</f>
        <v>1.5100000000000002</v>
      </c>
      <c r="FJ262" s="9">
        <f>SUMIF('Aceite Virgen Extra'!$B6:$B257,"&lt;="&amp;$B262,'Aceite Virgen Extra'!FJ$6:FJ$257)</f>
        <v>1.42</v>
      </c>
      <c r="FK262" s="9">
        <f>SUMIF('Aceite Virgen Extra'!$B6:$B257,"&lt;="&amp;$B262,'Aceite Virgen Extra'!FK$6:FK$257)</f>
        <v>1.07</v>
      </c>
      <c r="FL262" s="9">
        <f>SUMIF('Aceite Virgen Extra'!$B6:$B257,"&lt;="&amp;$B262,'Aceite Virgen Extra'!FL$6:FL$257)</f>
        <v>2.79</v>
      </c>
      <c r="FP262" s="9">
        <f>SUMIF('Aceite Virgen Extra'!$B6:$B257,"&lt;="&amp;$B262,'Aceite Virgen Extra'!FP$6:FP$257)</f>
        <v>2.4699999999999998</v>
      </c>
      <c r="FQ262" s="9">
        <f>SUMIF('Aceite Virgen Extra'!$B6:$B257,"&lt;="&amp;$B262,'Aceite Virgen Extra'!FQ$6:FQ$257)</f>
        <v>6.4300000000000006</v>
      </c>
      <c r="FR262" s="9">
        <f>SUMIF('Aceite Virgen Extra'!$B6:$B257,"&lt;="&amp;$B262,'Aceite Virgen Extra'!FR$6:FR$257)</f>
        <v>0.95000000000000018</v>
      </c>
      <c r="FS262" s="9">
        <f>SUMIF('Aceite Virgen Extra'!$B6:$B257,"&lt;="&amp;$B262,'Aceite Virgen Extra'!FS$6:FS$257)</f>
        <v>0</v>
      </c>
      <c r="FW262" s="9">
        <f>SUMIF('Aceite Virgen Extra'!$B6:$B257,"&lt;="&amp;$B262,'Aceite Virgen Extra'!FW$6:FW$257)</f>
        <v>2.0499999999999998</v>
      </c>
      <c r="FX262" s="9">
        <f>SUMIF('Aceite Virgen Extra'!$B6:$B257,"&lt;="&amp;$B262,'Aceite Virgen Extra'!FX$6:FX$257)</f>
        <v>5.9499999999999993</v>
      </c>
      <c r="FY262" s="9">
        <f>SUMIF('Aceite Virgen Extra'!$B6:$B257,"&lt;="&amp;$B262,'Aceite Virgen Extra'!FY$6:FY$257)</f>
        <v>0.19</v>
      </c>
      <c r="FZ262" s="9">
        <f>SUMIF('Aceite Virgen Extra'!$B6:$B257,"&lt;="&amp;$B262,'Aceite Virgen Extra'!FZ$6:FZ$257)</f>
        <v>0</v>
      </c>
      <c r="GD262" s="9">
        <f>SUMIF('Aceite Virgen Extra'!$B6:$B257,"&lt;="&amp;$B262,'Aceite Virgen Extra'!GD$6:GD$257)</f>
        <v>1.54</v>
      </c>
      <c r="GE262" s="9">
        <f>SUMIF('Aceite Virgen Extra'!$B6:$B257,"&lt;="&amp;$B262,'Aceite Virgen Extra'!GE$6:GE$257)</f>
        <v>2.2000000000000002</v>
      </c>
      <c r="GF262" s="9">
        <f>SUMIF('Aceite Virgen Extra'!$B6:$B257,"&lt;="&amp;$B262,'Aceite Virgen Extra'!GF$6:GF$257)</f>
        <v>1.0499999999999998</v>
      </c>
      <c r="GG262" s="9">
        <f>SUMIF('Aceite Virgen Extra'!$B6:$B257,"&lt;="&amp;$B262,'Aceite Virgen Extra'!GG$6:GG$257)</f>
        <v>0.48</v>
      </c>
      <c r="GK262" s="9">
        <f>SUMIF('Aceite Virgen Extra'!$B6:$B257,"&lt;="&amp;$B262,'Aceite Virgen Extra'!GK$6:GK$257)</f>
        <v>1.54</v>
      </c>
      <c r="GL262" s="9">
        <f>SUMIF('Aceite Virgen Extra'!$B6:$B257,"&lt;="&amp;$B262,'Aceite Virgen Extra'!GL$6:GL$257)</f>
        <v>1.79</v>
      </c>
      <c r="GM262" s="9">
        <f>SUMIF('Aceite Virgen Extra'!$B6:$B257,"&lt;="&amp;$B262,'Aceite Virgen Extra'!GM$6:GM$257)</f>
        <v>1.27</v>
      </c>
      <c r="GN262" s="9">
        <f>SUMIF('Aceite Virgen Extra'!$B6:$B257,"&lt;="&amp;$B262,'Aceite Virgen Extra'!GN$6:GN$257)</f>
        <v>0</v>
      </c>
      <c r="GR262" s="9">
        <f>SUMIF('Aceite Virgen Extra'!$B6:$B257,"&lt;="&amp;$B262,'Aceite Virgen Extra'!GR$6:GR$257)</f>
        <v>1.86</v>
      </c>
      <c r="GS262" s="9">
        <f>SUMIF('Aceite Virgen Extra'!$B6:$B257,"&lt;="&amp;$B262,'Aceite Virgen Extra'!GS$6:GS$257)</f>
        <v>1.08</v>
      </c>
      <c r="GT262" s="9">
        <f>SUMIF('Aceite Virgen Extra'!$B6:$B257,"&lt;="&amp;$B262,'Aceite Virgen Extra'!GT$6:GT$257)</f>
        <v>0.56999999999999995</v>
      </c>
      <c r="GU262" s="9">
        <f>SUMIF('Aceite Virgen Extra'!$B6:$B257,"&lt;="&amp;$B262,'Aceite Virgen Extra'!GU$6:GU$257)</f>
        <v>6.2</v>
      </c>
      <c r="GY262" s="9">
        <f>SUMIF('Aceite Virgen Extra'!$B6:$B257,"&lt;="&amp;$B262,'Aceite Virgen Extra'!GY$6:GY$257)</f>
        <v>2.0300000000000002</v>
      </c>
      <c r="GZ262" s="9">
        <f>SUMIF('Aceite Virgen Extra'!$B6:$B257,"&lt;="&amp;$B262,'Aceite Virgen Extra'!GZ$6:GZ$257)</f>
        <v>1.77</v>
      </c>
      <c r="HA262" s="9">
        <f>SUMIF('Aceite Virgen Extra'!$B6:$B257,"&lt;="&amp;$B262,'Aceite Virgen Extra'!HA$6:HA$257)</f>
        <v>1.74</v>
      </c>
      <c r="HB262" s="9">
        <f>SUMIF('Aceite Virgen Extra'!$B6:$B257,"&lt;="&amp;$B262,'Aceite Virgen Extra'!HB$6:HB$257)</f>
        <v>0.69</v>
      </c>
      <c r="HF262" s="9">
        <f>SUMIF('Aceite Virgen Extra'!$B6:$B257,"&lt;="&amp;$B262,'Aceite Virgen Extra'!HF$6:HF$257)</f>
        <v>1.27</v>
      </c>
      <c r="HG262" s="9">
        <f>SUMIF('Aceite Virgen Extra'!$B6:$B257,"&lt;="&amp;$B262,'Aceite Virgen Extra'!HG$6:HG$257)</f>
        <v>1.58</v>
      </c>
      <c r="HH262" s="9">
        <f>SUMIF('Aceite Virgen Extra'!$B6:$B257,"&lt;="&amp;$B262,'Aceite Virgen Extra'!HH$6:HH$257)</f>
        <v>1.03</v>
      </c>
      <c r="HI262" s="9">
        <f>SUMIF('Aceite Virgen Extra'!$B6:$B257,"&lt;="&amp;$B262,'Aceite Virgen Extra'!HI$6:HI$257)</f>
        <v>0</v>
      </c>
      <c r="HM262" s="9">
        <f>SUMIF('Aceite Virgen Extra'!$B6:$B257,"&lt;="&amp;$B262,'Aceite Virgen Extra'!HM$6:HM$257)</f>
        <v>1.31</v>
      </c>
      <c r="HN262" s="9">
        <f>SUMIF('Aceite Virgen Extra'!$B6:$B257,"&lt;="&amp;$B262,'Aceite Virgen Extra'!HN$6:HN$257)</f>
        <v>1.17</v>
      </c>
      <c r="HO262" s="9">
        <f>SUMIF('Aceite Virgen Extra'!$B6:$B257,"&lt;="&amp;$B262,'Aceite Virgen Extra'!HO$6:HO$257)</f>
        <v>0.42</v>
      </c>
      <c r="HP262" s="9">
        <f>SUMIF('Aceite Virgen Extra'!$B6:$B257,"&lt;="&amp;$B262,'Aceite Virgen Extra'!HP$6:HP$257)</f>
        <v>1.55</v>
      </c>
      <c r="HT262" s="9">
        <f>SUMIF('Aceite Virgen Extra'!$B6:$B257,"&lt;="&amp;$B262,'Aceite Virgen Extra'!HT$6:HT$257)</f>
        <v>1.35</v>
      </c>
      <c r="HU262" s="9">
        <f>SUMIF('Aceite Virgen Extra'!$B6:$B257,"&lt;="&amp;$B262,'Aceite Virgen Extra'!HU$6:HU$257)</f>
        <v>0.93</v>
      </c>
      <c r="HV262" s="9">
        <f>SUMIF('Aceite Virgen Extra'!$B6:$B257,"&lt;="&amp;$B262,'Aceite Virgen Extra'!HV$6:HV$257)</f>
        <v>0.85</v>
      </c>
      <c r="HW262" s="9">
        <f>SUMIF('Aceite Virgen Extra'!$B6:$B257,"&lt;="&amp;$B262,'Aceite Virgen Extra'!HW$6:HW$257)</f>
        <v>2.5499999999999998</v>
      </c>
      <c r="IA262" s="9">
        <f>SUMIF('Aceite Virgen Extra'!$B6:$B257,"&lt;="&amp;$B262,'Aceite Virgen Extra'!IA$6:IA$257)</f>
        <v>1.81</v>
      </c>
      <c r="IB262" s="9">
        <f>SUMIF('Aceite Virgen Extra'!$B6:$B257,"&lt;="&amp;$B262,'Aceite Virgen Extra'!IB$6:IB$257)</f>
        <v>1.52</v>
      </c>
      <c r="IC262" s="9">
        <f>SUMIF('Aceite Virgen Extra'!$B6:$B257,"&lt;="&amp;$B262,'Aceite Virgen Extra'!IC$6:IC$257)</f>
        <v>1.9100000000000001</v>
      </c>
      <c r="ID262" s="9">
        <f>SUMIF('Aceite Virgen Extra'!$B6:$B257,"&lt;="&amp;$B262,'Aceite Virgen Extra'!ID$6:ID$257)</f>
        <v>2.69</v>
      </c>
      <c r="IE262" s="64"/>
      <c r="IH262" s="9">
        <f>SUMIF('Aceite Virgen Extra'!$B6:$B257,"&lt;="&amp;$B262,'Aceite Virgen Extra'!IH$6:IH$257)</f>
        <v>1.95</v>
      </c>
      <c r="II262" s="9">
        <f>SUMIF('Aceite Virgen Extra'!$B6:$B257,"&lt;="&amp;$B262,'Aceite Virgen Extra'!II$6:II$257)</f>
        <v>0.94000000000000006</v>
      </c>
      <c r="IJ262" s="9">
        <f>SUMIF('Aceite Virgen Extra'!$B6:$B257,"&lt;="&amp;$B262,'Aceite Virgen Extra'!IJ$6:IJ$257)</f>
        <v>2.17</v>
      </c>
      <c r="IK262" s="9">
        <f>SUMIF('Aceite Virgen Extra'!$B6:$B257,"&lt;="&amp;$B262,'Aceite Virgen Extra'!IK$6:IK$257)</f>
        <v>0.59000000000000008</v>
      </c>
      <c r="IO262" s="9">
        <f>SUMIF('Aceite Virgen Extra'!$B6:$B257,"&lt;="&amp;$B262,'Aceite Virgen Extra'!IO$6:IO$257)</f>
        <v>2.94</v>
      </c>
      <c r="IP262" s="9">
        <f>SUMIF('Aceite Virgen Extra'!$B6:$B257,"&lt;="&amp;$B262,'Aceite Virgen Extra'!IP$6:IP$257)</f>
        <v>2.46</v>
      </c>
      <c r="IQ262" s="9">
        <f>SUMIF('Aceite Virgen Extra'!$B6:$B257,"&lt;="&amp;$B262,'Aceite Virgen Extra'!IQ$6:IQ$257)</f>
        <v>3.07</v>
      </c>
      <c r="IR262" s="9">
        <f>SUMIF('Aceite Virgen Extra'!$B6:$B257,"&lt;="&amp;$B262,'Aceite Virgen Extra'!IR$6:IR$257)</f>
        <v>0.56999999999999995</v>
      </c>
      <c r="IV262" s="9">
        <f>SUMIF('Aceite Virgen Extra'!$B6:$B257,"&lt;="&amp;$B262,'Aceite Virgen Extra'!IV$6:IV$257)</f>
        <v>3.4100000000000006</v>
      </c>
      <c r="IW262" s="9">
        <f>SUMIF('Aceite Virgen Extra'!$B6:$B257,"&lt;="&amp;$B262,'Aceite Virgen Extra'!IW$6:IW$257)</f>
        <v>3.38</v>
      </c>
      <c r="IX262" s="9">
        <f>SUMIF('Aceite Virgen Extra'!$B6:$B257,"&lt;="&amp;$B262,'Aceite Virgen Extra'!IX$6:IX$257)</f>
        <v>2.66</v>
      </c>
      <c r="IY262" s="9">
        <f>SUMIF('Aceite Virgen Extra'!$B6:$B257,"&lt;="&amp;$B262,'Aceite Virgen Extra'!IY$6:IY$257)</f>
        <v>0</v>
      </c>
      <c r="JC262" s="9">
        <f>SUMIF('Aceite Virgen Extra'!$B6:$B257,"&lt;="&amp;$B262,'Aceite Virgen Extra'!JC$6:JC$257)</f>
        <v>2.87</v>
      </c>
      <c r="JD262" s="9">
        <f>SUMIF('Aceite Virgen Extra'!$B6:$B257,"&lt;="&amp;$B262,'Aceite Virgen Extra'!JD$6:JD$257)</f>
        <v>4.16</v>
      </c>
      <c r="JE262" s="9">
        <f>SUMIF('Aceite Virgen Extra'!$B6:$B257,"&lt;="&amp;$B262,'Aceite Virgen Extra'!JE$6:JE$257)</f>
        <v>1.08</v>
      </c>
      <c r="JF262" s="9">
        <f>SUMIF('Aceite Virgen Extra'!$B6:$B257,"&lt;="&amp;$B262,'Aceite Virgen Extra'!JF$6:JF$257)</f>
        <v>1.25</v>
      </c>
      <c r="JJ262" s="9">
        <f>SUMIF('Aceite Virgen Extra'!$B6:$B257,"&lt;="&amp;$B262,'Aceite Virgen Extra'!JJ$6:JJ$257)</f>
        <v>2.5100000000000002</v>
      </c>
      <c r="JK262" s="9">
        <f>SUMIF('Aceite Virgen Extra'!$B6:$B257,"&lt;="&amp;$B262,'Aceite Virgen Extra'!JK$6:JK$257)</f>
        <v>1.19</v>
      </c>
      <c r="JL262" s="9">
        <f>SUMIF('Aceite Virgen Extra'!$B6:$B257,"&lt;="&amp;$B262,'Aceite Virgen Extra'!JL$6:JL$257)</f>
        <v>2.0999999999999996</v>
      </c>
      <c r="JM262" s="9">
        <f>SUMIF('Aceite Virgen Extra'!$B6:$B257,"&lt;="&amp;$B262,'Aceite Virgen Extra'!JM$6:JM$257)</f>
        <v>0</v>
      </c>
      <c r="JQ262" s="9">
        <f>SUMIF('Aceite Virgen Extra'!$B6:$B257,"&lt;="&amp;$B262,'Aceite Virgen Extra'!JQ$6:JQ$257)</f>
        <v>1.97</v>
      </c>
      <c r="JR262" s="9">
        <f>SUMIF('Aceite Virgen Extra'!$B6:$B257,"&lt;="&amp;$B262,'Aceite Virgen Extra'!JR$6:JR$257)</f>
        <v>2.4</v>
      </c>
      <c r="JS262" s="9">
        <f>SUMIF('Aceite Virgen Extra'!$B6:$B257,"&lt;="&amp;$B262,'Aceite Virgen Extra'!JS$6:JS$257)</f>
        <v>1.29</v>
      </c>
      <c r="JT262" s="9">
        <f>SUMIF('Aceite Virgen Extra'!$B6:$B257,"&lt;="&amp;$B262,'Aceite Virgen Extra'!JT$6:JT$257)</f>
        <v>0</v>
      </c>
      <c r="JX262" s="9">
        <f>SUMIF('Aceite Virgen Extra'!$B6:$B257,"&lt;="&amp;$B262,'Aceite Virgen Extra'!JX$6:JX$257)</f>
        <v>2.9600000000000004</v>
      </c>
      <c r="JY262" s="9">
        <f>SUMIF('Aceite Virgen Extra'!$B6:$B257,"&lt;="&amp;$B262,'Aceite Virgen Extra'!JY$6:JY$257)</f>
        <v>1.45</v>
      </c>
      <c r="JZ262" s="9">
        <f>SUMIF('Aceite Virgen Extra'!$B6:$B257,"&lt;="&amp;$B262,'Aceite Virgen Extra'!JZ$6:JZ$257)</f>
        <v>1.67</v>
      </c>
      <c r="KA262" s="9">
        <f>SUMIF('Aceite Virgen Extra'!$B6:$B257,"&lt;="&amp;$B262,'Aceite Virgen Extra'!KA$6:KA$257)</f>
        <v>5.25</v>
      </c>
      <c r="KE262" s="9">
        <f>SUMIF('Aceite Virgen Extra'!$B6:$B257,"&lt;="&amp;$B262,'Aceite Virgen Extra'!KE$6:KE$257)</f>
        <v>2.81</v>
      </c>
      <c r="KF262" s="9">
        <f>SUMIF('Aceite Virgen Extra'!$B6:$B257,"&lt;="&amp;$B262,'Aceite Virgen Extra'!KF$6:KF$257)</f>
        <v>3.3</v>
      </c>
      <c r="KG262" s="9">
        <f>SUMIF('Aceite Virgen Extra'!$B6:$B257,"&lt;="&amp;$B262,'Aceite Virgen Extra'!KG$6:KG$257)</f>
        <v>2</v>
      </c>
      <c r="KH262" s="9">
        <f>SUMIF('Aceite Virgen Extra'!$B6:$B257,"&lt;="&amp;$B262,'Aceite Virgen Extra'!KH$6:KH$257)</f>
        <v>0</v>
      </c>
      <c r="KL262" s="9">
        <f>SUMIF('Aceite Virgen Extra'!$B6:$B257,"&lt;="&amp;$B262,'Aceite Virgen Extra'!KL$6:KL$257)</f>
        <v>1.9</v>
      </c>
      <c r="KM262" s="9">
        <f>SUMIF('Aceite Virgen Extra'!$B6:$B257,"&lt;="&amp;$B262,'Aceite Virgen Extra'!KM$6:KM$257)</f>
        <v>2.4500000000000002</v>
      </c>
      <c r="KN262" s="9">
        <f>SUMIF('Aceite Virgen Extra'!$B6:$B257,"&lt;="&amp;$B262,'Aceite Virgen Extra'!KN$6:KN$257)</f>
        <v>1.8399999999999999</v>
      </c>
      <c r="KO262" s="9">
        <f>SUMIF('Aceite Virgen Extra'!$B6:$B257,"&lt;="&amp;$B262,'Aceite Virgen Extra'!KO$6:KO$257)</f>
        <v>0.86</v>
      </c>
      <c r="KS262" s="9">
        <f>SUMIF('Aceite Virgen Extra'!$B6:$B257,"&lt;="&amp;$B262,'Aceite Virgen Extra'!KS$6:KS$257)</f>
        <v>1.1499999999999999</v>
      </c>
      <c r="KT262" s="9">
        <f>SUMIF('Aceite Virgen Extra'!$B6:$B257,"&lt;="&amp;$B262,'Aceite Virgen Extra'!KT$6:KT$257)</f>
        <v>1.33</v>
      </c>
      <c r="KU262" s="9">
        <f>SUMIF('Aceite Virgen Extra'!$B6:$B257,"&lt;="&amp;$B262,'Aceite Virgen Extra'!KU$6:KU$257)</f>
        <v>0.76</v>
      </c>
      <c r="KV262" s="9">
        <f>SUMIF('Aceite Virgen Extra'!$B6:$B257,"&lt;="&amp;$B262,'Aceite Virgen Extra'!KV$6:KV$257)</f>
        <v>0.82000000000000006</v>
      </c>
      <c r="KZ262" s="9">
        <f>SUMIF('Aceite Virgen Extra'!$B6:$B257,"&lt;="&amp;$B262,'Aceite Virgen Extra'!KZ$6:KZ$257)</f>
        <v>1.2800000000000002</v>
      </c>
      <c r="LA262" s="9">
        <f>SUMIF('Aceite Virgen Extra'!$B6:$B257,"&lt;="&amp;$B262,'Aceite Virgen Extra'!LA$6:LA$257)</f>
        <v>1.4</v>
      </c>
      <c r="LB262" s="9">
        <f>SUMIF('Aceite Virgen Extra'!$B6:$B257,"&lt;="&amp;$B262,'Aceite Virgen Extra'!LB$6:LB$257)</f>
        <v>0.57000000000000006</v>
      </c>
      <c r="LC262" s="9">
        <f>SUMIF('Aceite Virgen Extra'!$B6:$B257,"&lt;="&amp;$B262,'Aceite Virgen Extra'!LC$6:LC$257)</f>
        <v>0.82000000000000006</v>
      </c>
      <c r="LG262" s="9">
        <f>SUMIF('Aceite Virgen Extra'!$B6:$B257,"&lt;="&amp;$B262,'Aceite Virgen Extra'!LG$6:LG$257)</f>
        <v>0.87000000000000011</v>
      </c>
      <c r="LH262" s="9">
        <f>SUMIF('Aceite Virgen Extra'!$B6:$B257,"&lt;="&amp;$B262,'Aceite Virgen Extra'!LH$6:LH$257)</f>
        <v>1.1000000000000001</v>
      </c>
      <c r="LI262" s="9">
        <f>SUMIF('Aceite Virgen Extra'!$B6:$B257,"&lt;="&amp;$B262,'Aceite Virgen Extra'!LI$6:LI$257)</f>
        <v>0.69</v>
      </c>
      <c r="LJ262" s="9">
        <f>SUMIF('Aceite Virgen Extra'!$B6:$B257,"&lt;="&amp;$B262,'Aceite Virgen Extra'!LJ$6:LJ$257)</f>
        <v>0.52</v>
      </c>
      <c r="LN262" s="9">
        <f>SUMIF('Aceite Virgen Extra'!$B6:$B257,"&lt;="&amp;$B262,'Aceite Virgen Extra'!LN$6:LN$257)</f>
        <v>0.62</v>
      </c>
      <c r="LO262" s="9">
        <f>SUMIF('Aceite Virgen Extra'!$B6:$B257,"&lt;="&amp;$B262,'Aceite Virgen Extra'!LO$6:LO$257)</f>
        <v>0.36</v>
      </c>
      <c r="LP262" s="9">
        <f>SUMIF('Aceite Virgen Extra'!$B6:$B257,"&lt;="&amp;$B262,'Aceite Virgen Extra'!LP$6:LP$257)</f>
        <v>0.36</v>
      </c>
      <c r="LQ262" s="9">
        <f>SUMIF('Aceite Virgen Extra'!$B6:$B257,"&lt;="&amp;$B262,'Aceite Virgen Extra'!LQ$6:LQ$257)</f>
        <v>0.31</v>
      </c>
      <c r="LR262" s="76"/>
      <c r="LS262" s="76"/>
      <c r="LT262" s="76"/>
      <c r="LU262" s="9">
        <f>SUMIF('Aceite Virgen Extra'!$B6:$B257,"&lt;="&amp;$B262,'Aceite Virgen Extra'!LU$6:LU$257)</f>
        <v>1.6999999999999997</v>
      </c>
      <c r="LV262" s="9">
        <f>SUMIF('Aceite Virgen Extra'!$B6:$B257,"&lt;="&amp;$B262,'Aceite Virgen Extra'!LV$6:LV$257)</f>
        <v>1.81</v>
      </c>
      <c r="LW262" s="9">
        <f>SUMIF('Aceite Virgen Extra'!$B6:$B257,"&lt;="&amp;$B262,'Aceite Virgen Extra'!LW$6:LW$257)</f>
        <v>1.35</v>
      </c>
      <c r="LX262" s="9">
        <f>SUMIF('Aceite Virgen Extra'!$B6:$B257,"&lt;="&amp;$B262,'Aceite Virgen Extra'!LX$6:LX$257)</f>
        <v>0.28999999999999998</v>
      </c>
      <c r="LY262" s="76"/>
      <c r="LZ262" s="76"/>
      <c r="MA262" s="76"/>
      <c r="MB262" s="9">
        <f>SUMIF('Aceite Virgen Extra'!$B6:$B257,"&lt;="&amp;$B262,'Aceite Virgen Extra'!MB$6:MB$257)</f>
        <v>1.8</v>
      </c>
      <c r="MC262" s="9">
        <f>SUMIF('Aceite Virgen Extra'!$B6:$B257,"&lt;="&amp;$B262,'Aceite Virgen Extra'!MC$6:MC$257)</f>
        <v>0.85000000000000009</v>
      </c>
      <c r="MD262" s="9">
        <f>SUMIF('Aceite Virgen Extra'!$B6:$B257,"&lt;="&amp;$B262,'Aceite Virgen Extra'!MD$6:MD$257)</f>
        <v>1.78</v>
      </c>
      <c r="ME262" s="9">
        <f>SUMIF('Aceite Virgen Extra'!$B6:$B257,"&lt;="&amp;$B262,'Aceite Virgen Extra'!ME$6:ME$257)</f>
        <v>0</v>
      </c>
      <c r="MI262" s="9">
        <f>SUMIF('Aceite Virgen Extra'!$B6:$B257,"&lt;="&amp;$B262,'Aceite Virgen Extra'!MI$6:MI$257)</f>
        <v>1.54</v>
      </c>
      <c r="MJ262" s="9">
        <f>SUMIF('Aceite Virgen Extra'!$B6:$B257,"&lt;="&amp;$B262,'Aceite Virgen Extra'!MJ$6:MJ$257)</f>
        <v>2.2800000000000002</v>
      </c>
      <c r="MK262" s="9">
        <f>SUMIF('Aceite Virgen Extra'!$B6:$B257,"&lt;="&amp;$B262,'Aceite Virgen Extra'!MK$6:MK$257)</f>
        <v>1.0699999999999998</v>
      </c>
      <c r="ML262" s="9">
        <f>SUMIF('Aceite Virgen Extra'!$B6:$B257,"&lt;="&amp;$B262,'Aceite Virgen Extra'!ML$6:ML$257)</f>
        <v>0</v>
      </c>
      <c r="MM262" s="76"/>
      <c r="MN262" s="76"/>
      <c r="MO262" s="76"/>
      <c r="MP262" s="9">
        <f>SUMIF('Aceite Virgen Extra'!$B6:$B257,"&lt;="&amp;$B262,'Aceite Virgen Extra'!MP$6:MP$257)</f>
        <v>1.3</v>
      </c>
      <c r="MQ262" s="9">
        <f>SUMIF('Aceite Virgen Extra'!$B6:$B257,"&lt;="&amp;$B262,'Aceite Virgen Extra'!MQ$6:MQ$257)</f>
        <v>2.0300000000000002</v>
      </c>
      <c r="MR262" s="9">
        <f>SUMIF('Aceite Virgen Extra'!$B6:$B257,"&lt;="&amp;$B262,'Aceite Virgen Extra'!MR$6:MR$257)</f>
        <v>0.67</v>
      </c>
      <c r="MS262" s="9">
        <f>SUMIF('Aceite Virgen Extra'!$B6:$B257,"&lt;="&amp;$B262,'Aceite Virgen Extra'!MS$6:MS$257)</f>
        <v>0</v>
      </c>
    </row>
    <row r="263" spans="1:357" x14ac:dyDescent="0.25">
      <c r="A263" s="14">
        <f>'TAM Aceite Virgen Extra'!B11</f>
        <v>2.5</v>
      </c>
      <c r="B263" s="14">
        <f>'TAM Aceite Virgen Extra'!C11</f>
        <v>2.7</v>
      </c>
      <c r="C263" s="14"/>
      <c r="D263" s="8">
        <f>SUMIFS('Aceite Virgen Extra'!D$6:D$257,'Aceite Virgen Extra'!$A$6:$A$257,"&gt;="&amp;$A263,'Aceite Virgen Extra'!$B$6:$B$257,"&lt;="&amp;$B263)</f>
        <v>0.95</v>
      </c>
      <c r="E263" s="8">
        <f>SUMIFS('Aceite Virgen Extra'!E$6:E$257,'Aceite Virgen Extra'!$A$6:$A$257,"&gt;="&amp;$A263,'Aceite Virgen Extra'!$B$6:$B$257,"&lt;="&amp;$B263)</f>
        <v>0.8</v>
      </c>
      <c r="F263" s="8">
        <f>SUMIFS('Aceite Virgen Extra'!F$6:F$257,'Aceite Virgen Extra'!$A$6:$A$257,"&gt;="&amp;$A263,'Aceite Virgen Extra'!$B$6:$B$257,"&lt;="&amp;$B263)</f>
        <v>1.29</v>
      </c>
      <c r="G263" s="8">
        <f>SUMIFS('Aceite Virgen Extra'!G$6:G$257,'Aceite Virgen Extra'!$A$6:$A$257,"&gt;="&amp;$A263,'Aceite Virgen Extra'!$B$6:$B$257,"&lt;="&amp;$B263)</f>
        <v>0.3</v>
      </c>
      <c r="H263" s="14"/>
      <c r="I263" s="14"/>
      <c r="J263" s="14"/>
      <c r="K263" s="8">
        <f>SUMIFS('Aceite Virgen Extra'!K$6:K$257,'Aceite Virgen Extra'!$A$6:$A$257,"&gt;="&amp;$A263,'Aceite Virgen Extra'!$B$6:$B$257,"&lt;="&amp;$B263)</f>
        <v>0.89999999999999991</v>
      </c>
      <c r="L263" s="8">
        <f>SUMIFS('Aceite Virgen Extra'!L$6:L$257,'Aceite Virgen Extra'!$A$6:$A$257,"&gt;="&amp;$A263,'Aceite Virgen Extra'!$B$6:$B$257,"&lt;="&amp;$B263)</f>
        <v>1.6400000000000001</v>
      </c>
      <c r="M263" s="8">
        <f>SUMIFS('Aceite Virgen Extra'!M$6:M$257,'Aceite Virgen Extra'!$A$6:$A$257,"&gt;="&amp;$A263,'Aceite Virgen Extra'!$B$6:$B$257,"&lt;="&amp;$B263)</f>
        <v>0.88000000000000012</v>
      </c>
      <c r="N263" s="8">
        <f>SUMIFS('Aceite Virgen Extra'!N$6:N$257,'Aceite Virgen Extra'!$A$6:$A$257,"&gt;="&amp;$A263,'Aceite Virgen Extra'!$B$6:$B$257,"&lt;="&amp;$B263)</f>
        <v>0</v>
      </c>
      <c r="O263" s="14"/>
      <c r="P263" s="14"/>
      <c r="Q263" s="14"/>
      <c r="R263" s="8">
        <f>SUMIFS('Aceite Virgen Extra'!R$6:R$257,'Aceite Virgen Extra'!$A$6:$A$257,"&gt;="&amp;$A263,'Aceite Virgen Extra'!$B$6:$B$257,"&lt;="&amp;$B263)</f>
        <v>0.68</v>
      </c>
      <c r="S263" s="8">
        <f>SUMIFS('Aceite Virgen Extra'!S$6:S$257,'Aceite Virgen Extra'!$A$6:$A$257,"&gt;="&amp;$A263,'Aceite Virgen Extra'!$B$6:$B$257,"&lt;="&amp;$B263)</f>
        <v>1.53</v>
      </c>
      <c r="T263" s="8">
        <f>SUMIFS('Aceite Virgen Extra'!T$6:T$257,'Aceite Virgen Extra'!$A$6:$A$257,"&gt;="&amp;$A263,'Aceite Virgen Extra'!$B$6:$B$257,"&lt;="&amp;$B263)</f>
        <v>0.21000000000000002</v>
      </c>
      <c r="U263" s="8">
        <f>SUMIFS('Aceite Virgen Extra'!U$6:U$257,'Aceite Virgen Extra'!$A$6:$A$257,"&gt;="&amp;$A263,'Aceite Virgen Extra'!$B$6:$B$257,"&lt;="&amp;$B263)</f>
        <v>0.92</v>
      </c>
      <c r="V263" s="14"/>
      <c r="W263" s="14"/>
      <c r="X263" s="14"/>
      <c r="Y263" s="8">
        <f>SUMIFS('Aceite Virgen Extra'!Y$6:Y$257,'Aceite Virgen Extra'!$A$6:$A$257,"&gt;="&amp;$A263,'Aceite Virgen Extra'!$B$6:$B$257,"&lt;="&amp;$B263)</f>
        <v>0.66</v>
      </c>
      <c r="Z263" s="8">
        <f>SUMIFS('Aceite Virgen Extra'!Z$6:Z$257,'Aceite Virgen Extra'!$A$6:$A$257,"&gt;="&amp;$A263,'Aceite Virgen Extra'!$B$6:$B$257,"&lt;="&amp;$B263)</f>
        <v>0</v>
      </c>
      <c r="AA263" s="8">
        <f>SUMIFS('Aceite Virgen Extra'!AA$6:AA$257,'Aceite Virgen Extra'!$A$6:$A$257,"&gt;="&amp;$A263,'Aceite Virgen Extra'!$B$6:$B$257,"&lt;="&amp;$B263)</f>
        <v>0.8</v>
      </c>
      <c r="AB263" s="8">
        <f>SUMIFS('Aceite Virgen Extra'!AB$6:AB$257,'Aceite Virgen Extra'!$A$6:$A$257,"&gt;="&amp;$A263,'Aceite Virgen Extra'!$B$6:$B$257,"&lt;="&amp;$B263)</f>
        <v>0</v>
      </c>
      <c r="AC263" s="14"/>
      <c r="AD263" s="14"/>
      <c r="AE263" s="14"/>
      <c r="AF263" s="8">
        <f>SUMIFS('Aceite Virgen Extra'!AF$6:AF$257,'Aceite Virgen Extra'!$A$6:$A$257,"&gt;="&amp;$A263,'Aceite Virgen Extra'!$B$6:$B$257,"&lt;="&amp;$B263)</f>
        <v>0.5</v>
      </c>
      <c r="AG263" s="8">
        <f>SUMIFS('Aceite Virgen Extra'!AG$6:AG$257,'Aceite Virgen Extra'!$A$6:$A$257,"&gt;="&amp;$A263,'Aceite Virgen Extra'!$B$6:$B$257,"&lt;="&amp;$B263)</f>
        <v>0</v>
      </c>
      <c r="AH263" s="8">
        <f>SUMIFS('Aceite Virgen Extra'!AH$6:AH$257,'Aceite Virgen Extra'!$A$6:$A$257,"&gt;="&amp;$A263,'Aceite Virgen Extra'!$B$6:$B$257,"&lt;="&amp;$B263)</f>
        <v>0.59000000000000008</v>
      </c>
      <c r="AI263" s="8">
        <f>SUMIFS('Aceite Virgen Extra'!AI$6:AI$257,'Aceite Virgen Extra'!$A$6:$A$257,"&gt;="&amp;$A263,'Aceite Virgen Extra'!$B$6:$B$257,"&lt;="&amp;$B263)</f>
        <v>0</v>
      </c>
      <c r="AJ263" s="14"/>
      <c r="AK263" s="14"/>
      <c r="AL263" s="14"/>
      <c r="AM263" s="8">
        <f>SUMIFS('Aceite Virgen Extra'!AM$6:AM$257,'Aceite Virgen Extra'!$A$6:$A$257,"&gt;="&amp;$A263,'Aceite Virgen Extra'!$B$6:$B$257,"&lt;="&amp;$B263)</f>
        <v>0.53</v>
      </c>
      <c r="AN263" s="8">
        <f>SUMIFS('Aceite Virgen Extra'!AN$6:AN$257,'Aceite Virgen Extra'!$A$6:$A$257,"&gt;="&amp;$A263,'Aceite Virgen Extra'!$B$6:$B$257,"&lt;="&amp;$B263)</f>
        <v>1.1499999999999999</v>
      </c>
      <c r="AO263" s="8">
        <f>SUMIFS('Aceite Virgen Extra'!AO$6:AO$257,'Aceite Virgen Extra'!$A$6:$A$257,"&gt;="&amp;$A263,'Aceite Virgen Extra'!$B$6:$B$257,"&lt;="&amp;$B263)</f>
        <v>0.4</v>
      </c>
      <c r="AP263" s="8">
        <f>SUMIFS('Aceite Virgen Extra'!AP$6:AP$257,'Aceite Virgen Extra'!$A$6:$A$257,"&gt;="&amp;$A263,'Aceite Virgen Extra'!$B$6:$B$257,"&lt;="&amp;$B263)</f>
        <v>0</v>
      </c>
      <c r="AQ263" s="14"/>
      <c r="AR263" s="14"/>
      <c r="AT263" s="8">
        <f>SUMIFS('Aceite Virgen Extra'!AT$6:AT$257,'Aceite Virgen Extra'!$A$6:$A$257,"&gt;="&amp;$A263,'Aceite Virgen Extra'!$B$6:$B$257,"&lt;="&amp;$B263)</f>
        <v>0.96000000000000008</v>
      </c>
      <c r="AU263" s="8">
        <f>SUMIFS('Aceite Virgen Extra'!AU$6:AU$257,'Aceite Virgen Extra'!$A$6:$A$257,"&gt;="&amp;$A263,'Aceite Virgen Extra'!$B$6:$B$257,"&lt;="&amp;$B263)</f>
        <v>2.7399999999999998</v>
      </c>
      <c r="AV263" s="8">
        <f>SUMIFS('Aceite Virgen Extra'!AV$6:AV$257,'Aceite Virgen Extra'!$A$6:$A$257,"&gt;="&amp;$A263,'Aceite Virgen Extra'!$B$6:$B$257,"&lt;="&amp;$B263)</f>
        <v>7.0000000000000007E-2</v>
      </c>
      <c r="AW263" s="8">
        <f>SUMIFS('Aceite Virgen Extra'!AW$6:AW$257,'Aceite Virgen Extra'!$A$6:$A$257,"&gt;="&amp;$A263,'Aceite Virgen Extra'!$B$6:$B$257,"&lt;="&amp;$B263)</f>
        <v>0</v>
      </c>
      <c r="BA263" s="8">
        <f>SUMIFS('Aceite Virgen Extra'!BA$6:BA$257,'Aceite Virgen Extra'!$A$6:$A$257,"&gt;="&amp;$A263,'Aceite Virgen Extra'!$B$6:$B$257,"&lt;="&amp;$B263)</f>
        <v>0.7</v>
      </c>
      <c r="BB263" s="8">
        <f>SUMIFS('Aceite Virgen Extra'!BB$6:BB$257,'Aceite Virgen Extra'!$A$6:$A$257,"&gt;="&amp;$A263,'Aceite Virgen Extra'!$B$6:$B$257,"&lt;="&amp;$B263)</f>
        <v>0.74</v>
      </c>
      <c r="BC263" s="8">
        <f>SUMIFS('Aceite Virgen Extra'!BC$6:BC$257,'Aceite Virgen Extra'!$A$6:$A$257,"&gt;="&amp;$A263,'Aceite Virgen Extra'!$B$6:$B$257,"&lt;="&amp;$B263)</f>
        <v>0.85000000000000009</v>
      </c>
      <c r="BD263" s="8">
        <f>SUMIFS('Aceite Virgen Extra'!BD$6:BD$257,'Aceite Virgen Extra'!$A$6:$A$257,"&gt;="&amp;$A263,'Aceite Virgen Extra'!$B$6:$B$257,"&lt;="&amp;$B263)</f>
        <v>0</v>
      </c>
      <c r="BH263" s="8">
        <f>SUMIFS('Aceite Virgen Extra'!BH$6:BH$257,'Aceite Virgen Extra'!$A$6:$A$257,"&gt;="&amp;$A263,'Aceite Virgen Extra'!$B$6:$B$257,"&lt;="&amp;$B263)</f>
        <v>0.68</v>
      </c>
      <c r="BI263" s="8">
        <f>SUMIFS('Aceite Virgen Extra'!BI$6:BI$257,'Aceite Virgen Extra'!$A$6:$A$257,"&gt;="&amp;$A263,'Aceite Virgen Extra'!$B$6:$B$257,"&lt;="&amp;$B263)</f>
        <v>1.1100000000000001</v>
      </c>
      <c r="BJ263" s="8">
        <f>SUMIFS('Aceite Virgen Extra'!BJ$6:BJ$257,'Aceite Virgen Extra'!$A$6:$A$257,"&gt;="&amp;$A263,'Aceite Virgen Extra'!$B$6:$B$257,"&lt;="&amp;$B263)</f>
        <v>0.44</v>
      </c>
      <c r="BK263" s="8">
        <f>SUMIFS('Aceite Virgen Extra'!BK$6:BK$257,'Aceite Virgen Extra'!$A$6:$A$257,"&gt;="&amp;$A263,'Aceite Virgen Extra'!$B$6:$B$257,"&lt;="&amp;$B263)</f>
        <v>0.37</v>
      </c>
      <c r="BO263" s="8">
        <f>SUMIFS('Aceite Virgen Extra'!BO$6:BO$257,'Aceite Virgen Extra'!$A$6:$A$257,"&gt;="&amp;$A263,'Aceite Virgen Extra'!$B$6:$B$257,"&lt;="&amp;$B263)</f>
        <v>0.39</v>
      </c>
      <c r="BP263" s="8">
        <f>SUMIFS('Aceite Virgen Extra'!BP$6:BP$257,'Aceite Virgen Extra'!$A$6:$A$257,"&gt;="&amp;$A263,'Aceite Virgen Extra'!$B$6:$B$257,"&lt;="&amp;$B263)</f>
        <v>0.63</v>
      </c>
      <c r="BQ263" s="8">
        <f>SUMIFS('Aceite Virgen Extra'!BQ$6:BQ$257,'Aceite Virgen Extra'!$A$6:$A$257,"&gt;="&amp;$A263,'Aceite Virgen Extra'!$B$6:$B$257,"&lt;="&amp;$B263)</f>
        <v>0.17</v>
      </c>
      <c r="BR263" s="8">
        <f>SUMIFS('Aceite Virgen Extra'!BR$6:BR$257,'Aceite Virgen Extra'!$A$6:$A$257,"&gt;="&amp;$A263,'Aceite Virgen Extra'!$B$6:$B$257,"&lt;="&amp;$B263)</f>
        <v>0</v>
      </c>
      <c r="BV263" s="8">
        <f>SUMIFS('Aceite Virgen Extra'!BV$6:BV$257,'Aceite Virgen Extra'!$A$6:$A$257,"&gt;="&amp;$A263,'Aceite Virgen Extra'!$B$6:$B$257,"&lt;="&amp;$B263)</f>
        <v>1.3900000000000001</v>
      </c>
      <c r="BW263" s="8">
        <f>SUMIFS('Aceite Virgen Extra'!BW$6:BW$257,'Aceite Virgen Extra'!$A$6:$A$257,"&gt;="&amp;$A263,'Aceite Virgen Extra'!$B$6:$B$257,"&lt;="&amp;$B263)</f>
        <v>3.19</v>
      </c>
      <c r="BX263" s="8">
        <f>SUMIFS('Aceite Virgen Extra'!BX$6:BX$257,'Aceite Virgen Extra'!$A$6:$A$257,"&gt;="&amp;$A263,'Aceite Virgen Extra'!$B$6:$B$257,"&lt;="&amp;$B263)</f>
        <v>0.73</v>
      </c>
      <c r="BY263" s="8">
        <f>SUMIFS('Aceite Virgen Extra'!BY$6:BY$257,'Aceite Virgen Extra'!$A$6:$A$257,"&gt;="&amp;$A263,'Aceite Virgen Extra'!$B$6:$B$257,"&lt;="&amp;$B263)</f>
        <v>1.1200000000000001</v>
      </c>
      <c r="CC263" s="8">
        <f>SUMIFS('Aceite Virgen Extra'!CC$6:CC$257,'Aceite Virgen Extra'!$A$6:$A$257,"&gt;="&amp;$A263,'Aceite Virgen Extra'!$B$6:$B$257,"&lt;="&amp;$B263)</f>
        <v>0.59</v>
      </c>
      <c r="CD263" s="8">
        <f>SUMIFS('Aceite Virgen Extra'!CD$6:CD$257,'Aceite Virgen Extra'!$A$6:$A$257,"&gt;="&amp;$A263,'Aceite Virgen Extra'!$B$6:$B$257,"&lt;="&amp;$B263)</f>
        <v>0.57999999999999996</v>
      </c>
      <c r="CE263" s="8">
        <f>SUMIFS('Aceite Virgen Extra'!CE$6:CE$257,'Aceite Virgen Extra'!$A$6:$A$257,"&gt;="&amp;$A263,'Aceite Virgen Extra'!$B$6:$B$257,"&lt;="&amp;$B263)</f>
        <v>0.87</v>
      </c>
      <c r="CF263" s="8">
        <f>SUMIFS('Aceite Virgen Extra'!CF$6:CF$257,'Aceite Virgen Extra'!$A$6:$A$257,"&gt;="&amp;$A263,'Aceite Virgen Extra'!$B$6:$B$257,"&lt;="&amp;$B263)</f>
        <v>0</v>
      </c>
      <c r="CJ263" s="8">
        <f>SUMIFS('Aceite Virgen Extra'!CJ$6:CJ$257,'Aceite Virgen Extra'!$A$6:$A$257,"&gt;="&amp;$A263,'Aceite Virgen Extra'!$B$6:$B$257,"&lt;="&amp;$B263)</f>
        <v>0.70000000000000007</v>
      </c>
      <c r="CK263" s="8">
        <f>SUMIFS('Aceite Virgen Extra'!CK$6:CK$257,'Aceite Virgen Extra'!$A$6:$A$257,"&gt;="&amp;$A263,'Aceite Virgen Extra'!$B$6:$B$257,"&lt;="&amp;$B263)</f>
        <v>0.97</v>
      </c>
      <c r="CL263" s="8">
        <f>SUMIFS('Aceite Virgen Extra'!CL$6:CL$257,'Aceite Virgen Extra'!$A$6:$A$257,"&gt;="&amp;$A263,'Aceite Virgen Extra'!$B$6:$B$257,"&lt;="&amp;$B263)</f>
        <v>0.72</v>
      </c>
      <c r="CM263" s="8">
        <f>SUMIFS('Aceite Virgen Extra'!CM$6:CM$257,'Aceite Virgen Extra'!$A$6:$A$257,"&gt;="&amp;$A263,'Aceite Virgen Extra'!$B$6:$B$257,"&lt;="&amp;$B263)</f>
        <v>0</v>
      </c>
      <c r="CQ263" s="8">
        <f>SUMIFS('Aceite Virgen Extra'!CQ$6:CQ$257,'Aceite Virgen Extra'!$A$6:$A$257,"&gt;="&amp;$A263,'Aceite Virgen Extra'!$B$6:$B$257,"&lt;="&amp;$B263)</f>
        <v>0.96</v>
      </c>
      <c r="CR263" s="8">
        <f>SUMIFS('Aceite Virgen Extra'!CR$6:CR$257,'Aceite Virgen Extra'!$A$6:$A$257,"&gt;="&amp;$A263,'Aceite Virgen Extra'!$B$6:$B$257,"&lt;="&amp;$B263)</f>
        <v>1.7200000000000002</v>
      </c>
      <c r="CS263" s="8">
        <f>SUMIFS('Aceite Virgen Extra'!CS$6:CS$257,'Aceite Virgen Extra'!$A$6:$A$257,"&gt;="&amp;$A263,'Aceite Virgen Extra'!$B$6:$B$257,"&lt;="&amp;$B263)</f>
        <v>0.93</v>
      </c>
      <c r="CT263" s="8">
        <f>SUMIFS('Aceite Virgen Extra'!CT$6:CT$257,'Aceite Virgen Extra'!$A$6:$A$257,"&gt;="&amp;$A263,'Aceite Virgen Extra'!$B$6:$B$257,"&lt;="&amp;$B263)</f>
        <v>0</v>
      </c>
      <c r="CX263" s="8">
        <f>SUMIFS('Aceite Virgen Extra'!CX$6:CX$257,'Aceite Virgen Extra'!$A$6:$A$257,"&gt;="&amp;$A263,'Aceite Virgen Extra'!$B$6:$B$257,"&lt;="&amp;$B263)</f>
        <v>0.84000000000000008</v>
      </c>
      <c r="CY263" s="8">
        <f>SUMIFS('Aceite Virgen Extra'!CY$6:CY$257,'Aceite Virgen Extra'!$A$6:$A$257,"&gt;="&amp;$A263,'Aceite Virgen Extra'!$B$6:$B$257,"&lt;="&amp;$B263)</f>
        <v>1.68</v>
      </c>
      <c r="CZ263" s="8">
        <f>SUMIFS('Aceite Virgen Extra'!CZ$6:CZ$257,'Aceite Virgen Extra'!$A$6:$A$257,"&gt;="&amp;$A263,'Aceite Virgen Extra'!$B$6:$B$257,"&lt;="&amp;$B263)</f>
        <v>0.57999999999999996</v>
      </c>
      <c r="DA263" s="8">
        <f>SUMIFS('Aceite Virgen Extra'!DA$6:DA$257,'Aceite Virgen Extra'!$A$6:$A$257,"&gt;="&amp;$A263,'Aceite Virgen Extra'!$B$6:$B$257,"&lt;="&amp;$B263)</f>
        <v>0</v>
      </c>
      <c r="DE263" s="8">
        <f>SUMIFS('Aceite Virgen Extra'!DE$6:DE$257,'Aceite Virgen Extra'!$A$6:$A$257,"&gt;="&amp;$A263,'Aceite Virgen Extra'!$B$6:$B$257,"&lt;="&amp;$B263)</f>
        <v>0.41000000000000003</v>
      </c>
      <c r="DF263" s="8">
        <f>SUMIFS('Aceite Virgen Extra'!DF$6:DF$257,'Aceite Virgen Extra'!$A$6:$A$257,"&gt;="&amp;$A263,'Aceite Virgen Extra'!$B$6:$B$257,"&lt;="&amp;$B263)</f>
        <v>0.44</v>
      </c>
      <c r="DG263" s="8">
        <f>SUMIFS('Aceite Virgen Extra'!DG$6:DG$257,'Aceite Virgen Extra'!$A$6:$A$257,"&gt;="&amp;$A263,'Aceite Virgen Extra'!$B$6:$B$257,"&lt;="&amp;$B263)</f>
        <v>0.37</v>
      </c>
      <c r="DH263" s="8">
        <f>SUMIFS('Aceite Virgen Extra'!DH$6:DH$257,'Aceite Virgen Extra'!$A$6:$A$257,"&gt;="&amp;$A263,'Aceite Virgen Extra'!$B$6:$B$257,"&lt;="&amp;$B263)</f>
        <v>0</v>
      </c>
      <c r="DL263" s="8">
        <f>SUMIFS('Aceite Virgen Extra'!DL$6:DL$257,'Aceite Virgen Extra'!$A$6:$A$257,"&gt;="&amp;$A263,'Aceite Virgen Extra'!$B$6:$B$257,"&lt;="&amp;$B263)</f>
        <v>1.22</v>
      </c>
      <c r="DM263" s="8">
        <f>SUMIFS('Aceite Virgen Extra'!DM$6:DM$257,'Aceite Virgen Extra'!$A$6:$A$257,"&gt;="&amp;$A263,'Aceite Virgen Extra'!$B$6:$B$257,"&lt;="&amp;$B263)</f>
        <v>0.91999999999999993</v>
      </c>
      <c r="DN263" s="8">
        <f>SUMIFS('Aceite Virgen Extra'!DN$6:DN$257,'Aceite Virgen Extra'!$A$6:$A$257,"&gt;="&amp;$A263,'Aceite Virgen Extra'!$B$6:$B$257,"&lt;="&amp;$B263)</f>
        <v>1.2799999999999998</v>
      </c>
      <c r="DO263" s="8">
        <f>SUMIFS('Aceite Virgen Extra'!DO$6:DO$257,'Aceite Virgen Extra'!$A$6:$A$257,"&gt;="&amp;$A263,'Aceite Virgen Extra'!$B$6:$B$257,"&lt;="&amp;$B263)</f>
        <v>0.25</v>
      </c>
      <c r="DS263" s="8">
        <f>SUMIFS('Aceite Virgen Extra'!DS$6:DS$257,'Aceite Virgen Extra'!$A$6:$A$257,"&gt;="&amp;$A263,'Aceite Virgen Extra'!$B$6:$B$257,"&lt;="&amp;$B263)</f>
        <v>1.4000000000000001</v>
      </c>
      <c r="DT263" s="8">
        <f>SUMIFS('Aceite Virgen Extra'!DT$6:DT$257,'Aceite Virgen Extra'!$A$6:$A$257,"&gt;="&amp;$A263,'Aceite Virgen Extra'!$B$6:$B$257,"&lt;="&amp;$B263)</f>
        <v>3.05</v>
      </c>
      <c r="DU263" s="8">
        <f>SUMIFS('Aceite Virgen Extra'!DU$6:DU$257,'Aceite Virgen Extra'!$A$6:$A$257,"&gt;="&amp;$A263,'Aceite Virgen Extra'!$B$6:$B$257,"&lt;="&amp;$B263)</f>
        <v>0.82</v>
      </c>
      <c r="DV263" s="8">
        <f>SUMIFS('Aceite Virgen Extra'!DV$6:DV$257,'Aceite Virgen Extra'!$A$6:$A$257,"&gt;="&amp;$A263,'Aceite Virgen Extra'!$B$6:$B$257,"&lt;="&amp;$B263)</f>
        <v>0.83</v>
      </c>
      <c r="DZ263" s="8">
        <f>SUMIFS('Aceite Virgen Extra'!DZ$6:DZ$257,'Aceite Virgen Extra'!$A$6:$A$257,"&gt;="&amp;$A263,'Aceite Virgen Extra'!$B$6:$B$257,"&lt;="&amp;$B263)</f>
        <v>1.1100000000000001</v>
      </c>
      <c r="EA263" s="8">
        <f>SUMIFS('Aceite Virgen Extra'!EA$6:EA$257,'Aceite Virgen Extra'!$A$6:$A$257,"&gt;="&amp;$A263,'Aceite Virgen Extra'!$B$6:$B$257,"&lt;="&amp;$B263)</f>
        <v>1.06</v>
      </c>
      <c r="EB263" s="8">
        <f>SUMIFS('Aceite Virgen Extra'!EB$6:EB$257,'Aceite Virgen Extra'!$A$6:$A$257,"&gt;="&amp;$A263,'Aceite Virgen Extra'!$B$6:$B$257,"&lt;="&amp;$B263)</f>
        <v>0.94000000000000006</v>
      </c>
      <c r="EC263" s="8">
        <f>SUMIFS('Aceite Virgen Extra'!EC$6:EC$257,'Aceite Virgen Extra'!$A$6:$A$257,"&gt;="&amp;$A263,'Aceite Virgen Extra'!$B$6:$B$257,"&lt;="&amp;$B263)</f>
        <v>0.37</v>
      </c>
      <c r="EG263" s="8">
        <f>SUMIFS('Aceite Virgen Extra'!EG$6:EG$257,'Aceite Virgen Extra'!$A$6:$A$257,"&gt;="&amp;$A263,'Aceite Virgen Extra'!$B$6:$B$257,"&lt;="&amp;$B263)</f>
        <v>1.72</v>
      </c>
      <c r="EH263" s="8">
        <f>SUMIFS('Aceite Virgen Extra'!EH$6:EH$257,'Aceite Virgen Extra'!$A$6:$A$257,"&gt;="&amp;$A263,'Aceite Virgen Extra'!$B$6:$B$257,"&lt;="&amp;$B263)</f>
        <v>2.9499999999999997</v>
      </c>
      <c r="EI263" s="8">
        <f>SUMIFS('Aceite Virgen Extra'!EI$6:EI$257,'Aceite Virgen Extra'!$A$6:$A$257,"&gt;="&amp;$A263,'Aceite Virgen Extra'!$B$6:$B$257,"&lt;="&amp;$B263)</f>
        <v>1.1200000000000001</v>
      </c>
      <c r="EJ263" s="8">
        <f>SUMIFS('Aceite Virgen Extra'!EJ$6:EJ$257,'Aceite Virgen Extra'!$A$6:$A$257,"&gt;="&amp;$A263,'Aceite Virgen Extra'!$B$6:$B$257,"&lt;="&amp;$B263)</f>
        <v>0.55000000000000004</v>
      </c>
      <c r="EN263" s="8">
        <f>SUMIFS('Aceite Virgen Extra'!EN$6:EN$257,'Aceite Virgen Extra'!$A$6:$A$257,"&gt;="&amp;$A263,'Aceite Virgen Extra'!$B$6:$B$257,"&lt;="&amp;$B263)</f>
        <v>0.80999999999999994</v>
      </c>
      <c r="EO263" s="8">
        <f>SUMIFS('Aceite Virgen Extra'!EO$6:EO$257,'Aceite Virgen Extra'!$A$6:$A$257,"&gt;="&amp;$A263,'Aceite Virgen Extra'!$B$6:$B$257,"&lt;="&amp;$B263)</f>
        <v>0.22</v>
      </c>
      <c r="EP263" s="8">
        <f>SUMIFS('Aceite Virgen Extra'!EP$6:EP$257,'Aceite Virgen Extra'!$A$6:$A$257,"&gt;="&amp;$A263,'Aceite Virgen Extra'!$B$6:$B$257,"&lt;="&amp;$B263)</f>
        <v>1.1299999999999999</v>
      </c>
      <c r="EQ263" s="8">
        <f>SUMIFS('Aceite Virgen Extra'!EQ$6:EQ$257,'Aceite Virgen Extra'!$A$6:$A$257,"&gt;="&amp;$A263,'Aceite Virgen Extra'!$B$6:$B$257,"&lt;="&amp;$B263)</f>
        <v>0</v>
      </c>
      <c r="EU263" s="8">
        <f>SUMIFS('Aceite Virgen Extra'!EU$6:EU$257,'Aceite Virgen Extra'!$A$6:$A$257,"&gt;="&amp;$A263,'Aceite Virgen Extra'!$B$6:$B$257,"&lt;="&amp;$B263)</f>
        <v>1.79</v>
      </c>
      <c r="EV263" s="8">
        <f>SUMIFS('Aceite Virgen Extra'!EV$6:EV$257,'Aceite Virgen Extra'!$A$6:$A$257,"&gt;="&amp;$A263,'Aceite Virgen Extra'!$B$6:$B$257,"&lt;="&amp;$B263)</f>
        <v>4.76</v>
      </c>
      <c r="EW263" s="8">
        <f>SUMIFS('Aceite Virgen Extra'!EW$6:EW$257,'Aceite Virgen Extra'!$A$6:$A$257,"&gt;="&amp;$A263,'Aceite Virgen Extra'!$B$6:$B$257,"&lt;="&amp;$B263)</f>
        <v>0</v>
      </c>
      <c r="EX263" s="8">
        <f>SUMIFS('Aceite Virgen Extra'!EX$6:EX$257,'Aceite Virgen Extra'!$A$6:$A$257,"&gt;="&amp;$A263,'Aceite Virgen Extra'!$B$6:$B$257,"&lt;="&amp;$B263)</f>
        <v>0</v>
      </c>
      <c r="FB263" s="8">
        <f>SUMIFS('Aceite Virgen Extra'!FB$6:FB$257,'Aceite Virgen Extra'!$A$6:$A$257,"&gt;="&amp;$A263,'Aceite Virgen Extra'!$B$6:$B$257,"&lt;="&amp;$B263)</f>
        <v>0.90999999999999992</v>
      </c>
      <c r="FC263" s="8">
        <f>SUMIFS('Aceite Virgen Extra'!FC$6:FC$257,'Aceite Virgen Extra'!$A$6:$A$257,"&gt;="&amp;$A263,'Aceite Virgen Extra'!$B$6:$B$257,"&lt;="&amp;$B263)</f>
        <v>0.08</v>
      </c>
      <c r="FD263" s="8">
        <f>SUMIFS('Aceite Virgen Extra'!FD$6:FD$257,'Aceite Virgen Extra'!$A$6:$A$257,"&gt;="&amp;$A263,'Aceite Virgen Extra'!$B$6:$B$257,"&lt;="&amp;$B263)</f>
        <v>1.44</v>
      </c>
      <c r="FE263" s="8">
        <f>SUMIFS('Aceite Virgen Extra'!FE$6:FE$257,'Aceite Virgen Extra'!$A$6:$A$257,"&gt;="&amp;$A263,'Aceite Virgen Extra'!$B$6:$B$257,"&lt;="&amp;$B263)</f>
        <v>1.27</v>
      </c>
      <c r="FI263" s="8">
        <f>SUMIFS('Aceite Virgen Extra'!FI$6:FI$257,'Aceite Virgen Extra'!$A$6:$A$257,"&gt;="&amp;$A263,'Aceite Virgen Extra'!$B$6:$B$257,"&lt;="&amp;$B263)</f>
        <v>1.6</v>
      </c>
      <c r="FJ263" s="8">
        <f>SUMIFS('Aceite Virgen Extra'!FJ$6:FJ$257,'Aceite Virgen Extra'!$A$6:$A$257,"&gt;="&amp;$A263,'Aceite Virgen Extra'!$B$6:$B$257,"&lt;="&amp;$B263)</f>
        <v>2.82</v>
      </c>
      <c r="FK263" s="8">
        <f>SUMIFS('Aceite Virgen Extra'!FK$6:FK$257,'Aceite Virgen Extra'!$A$6:$A$257,"&gt;="&amp;$A263,'Aceite Virgen Extra'!$B$6:$B$257,"&lt;="&amp;$B263)</f>
        <v>0.81</v>
      </c>
      <c r="FL263" s="8">
        <f>SUMIFS('Aceite Virgen Extra'!FL$6:FL$257,'Aceite Virgen Extra'!$A$6:$A$257,"&gt;="&amp;$A263,'Aceite Virgen Extra'!$B$6:$B$257,"&lt;="&amp;$B263)</f>
        <v>3.2899999999999996</v>
      </c>
      <c r="FP263" s="8">
        <f>SUMIFS('Aceite Virgen Extra'!FP$6:FP$257,'Aceite Virgen Extra'!$A$6:$A$257,"&gt;="&amp;$A263,'Aceite Virgen Extra'!$B$6:$B$257,"&lt;="&amp;$B263)</f>
        <v>0.56000000000000005</v>
      </c>
      <c r="FQ263" s="8">
        <f>SUMIFS('Aceite Virgen Extra'!FQ$6:FQ$257,'Aceite Virgen Extra'!$A$6:$A$257,"&gt;="&amp;$A263,'Aceite Virgen Extra'!$B$6:$B$257,"&lt;="&amp;$B263)</f>
        <v>0.2</v>
      </c>
      <c r="FR263" s="8">
        <f>SUMIFS('Aceite Virgen Extra'!FR$6:FR$257,'Aceite Virgen Extra'!$A$6:$A$257,"&gt;="&amp;$A263,'Aceite Virgen Extra'!$B$6:$B$257,"&lt;="&amp;$B263)</f>
        <v>0.26</v>
      </c>
      <c r="FS263" s="8">
        <f>SUMIFS('Aceite Virgen Extra'!FS$6:FS$257,'Aceite Virgen Extra'!$A$6:$A$257,"&gt;="&amp;$A263,'Aceite Virgen Extra'!$B$6:$B$257,"&lt;="&amp;$B263)</f>
        <v>1.36</v>
      </c>
      <c r="FW263" s="8">
        <f>SUMIFS('Aceite Virgen Extra'!FW$6:FW$257,'Aceite Virgen Extra'!$A$6:$A$257,"&gt;="&amp;$A263,'Aceite Virgen Extra'!$B$6:$B$257,"&lt;="&amp;$B263)</f>
        <v>0.43</v>
      </c>
      <c r="FX263" s="8">
        <f>SUMIFS('Aceite Virgen Extra'!FX$6:FX$257,'Aceite Virgen Extra'!$A$6:$A$257,"&gt;="&amp;$A263,'Aceite Virgen Extra'!$B$6:$B$257,"&lt;="&amp;$B263)</f>
        <v>0.88</v>
      </c>
      <c r="FY263" s="8">
        <f>SUMIFS('Aceite Virgen Extra'!FY$6:FY$257,'Aceite Virgen Extra'!$A$6:$A$257,"&gt;="&amp;$A263,'Aceite Virgen Extra'!$B$6:$B$257,"&lt;="&amp;$B263)</f>
        <v>0</v>
      </c>
      <c r="FZ263" s="8">
        <f>SUMIFS('Aceite Virgen Extra'!FZ$6:FZ$257,'Aceite Virgen Extra'!$A$6:$A$257,"&gt;="&amp;$A263,'Aceite Virgen Extra'!$B$6:$B$257,"&lt;="&amp;$B263)</f>
        <v>0</v>
      </c>
      <c r="GD263" s="8">
        <f>SUMIFS('Aceite Virgen Extra'!GD$6:GD$257,'Aceite Virgen Extra'!$A$6:$A$257,"&gt;="&amp;$A263,'Aceite Virgen Extra'!$B$6:$B$257,"&lt;="&amp;$B263)</f>
        <v>0.77</v>
      </c>
      <c r="GE263" s="8">
        <f>SUMIFS('Aceite Virgen Extra'!GE$6:GE$257,'Aceite Virgen Extra'!$A$6:$A$257,"&gt;="&amp;$A263,'Aceite Virgen Extra'!$B$6:$B$257,"&lt;="&amp;$B263)</f>
        <v>0.72</v>
      </c>
      <c r="GF263" s="8">
        <f>SUMIFS('Aceite Virgen Extra'!GF$6:GF$257,'Aceite Virgen Extra'!$A$6:$A$257,"&gt;="&amp;$A263,'Aceite Virgen Extra'!$B$6:$B$257,"&lt;="&amp;$B263)</f>
        <v>0.72</v>
      </c>
      <c r="GG263" s="8">
        <f>SUMIFS('Aceite Virgen Extra'!GG$6:GG$257,'Aceite Virgen Extra'!$A$6:$A$257,"&gt;="&amp;$A263,'Aceite Virgen Extra'!$B$6:$B$257,"&lt;="&amp;$B263)</f>
        <v>1.01</v>
      </c>
      <c r="GK263" s="8">
        <f>SUMIFS('Aceite Virgen Extra'!GK$6:GK$257,'Aceite Virgen Extra'!$A$6:$A$257,"&gt;="&amp;$A263,'Aceite Virgen Extra'!$B$6:$B$257,"&lt;="&amp;$B263)</f>
        <v>3.08</v>
      </c>
      <c r="GL263" s="8">
        <f>SUMIFS('Aceite Virgen Extra'!GL$6:GL$257,'Aceite Virgen Extra'!$A$6:$A$257,"&gt;="&amp;$A263,'Aceite Virgen Extra'!$B$6:$B$257,"&lt;="&amp;$B263)</f>
        <v>8.18</v>
      </c>
      <c r="GM263" s="8">
        <f>SUMIFS('Aceite Virgen Extra'!GM$6:GM$257,'Aceite Virgen Extra'!$A$6:$A$257,"&gt;="&amp;$A263,'Aceite Virgen Extra'!$B$6:$B$257,"&lt;="&amp;$B263)</f>
        <v>0.74</v>
      </c>
      <c r="GN263" s="8">
        <f>SUMIFS('Aceite Virgen Extra'!GN$6:GN$257,'Aceite Virgen Extra'!$A$6:$A$257,"&gt;="&amp;$A263,'Aceite Virgen Extra'!$B$6:$B$257,"&lt;="&amp;$B263)</f>
        <v>0.7</v>
      </c>
      <c r="GR263" s="8">
        <f>SUMIFS('Aceite Virgen Extra'!GR$6:GR$257,'Aceite Virgen Extra'!$A$6:$A$257,"&gt;="&amp;$A263,'Aceite Virgen Extra'!$B$6:$B$257,"&lt;="&amp;$B263)</f>
        <v>1.38</v>
      </c>
      <c r="GS263" s="8">
        <f>SUMIFS('Aceite Virgen Extra'!GS$6:GS$257,'Aceite Virgen Extra'!$A$6:$A$257,"&gt;="&amp;$A263,'Aceite Virgen Extra'!$B$6:$B$257,"&lt;="&amp;$B263)</f>
        <v>3.08</v>
      </c>
      <c r="GT263" s="8">
        <f>SUMIFS('Aceite Virgen Extra'!GT$6:GT$257,'Aceite Virgen Extra'!$A$6:$A$257,"&gt;="&amp;$A263,'Aceite Virgen Extra'!$B$6:$B$257,"&lt;="&amp;$B263)</f>
        <v>0.48</v>
      </c>
      <c r="GU263" s="8">
        <f>SUMIFS('Aceite Virgen Extra'!GU$6:GU$257,'Aceite Virgen Extra'!$A$6:$A$257,"&gt;="&amp;$A263,'Aceite Virgen Extra'!$B$6:$B$257,"&lt;="&amp;$B263)</f>
        <v>0.52</v>
      </c>
      <c r="GY263" s="8">
        <f>SUMIFS('Aceite Virgen Extra'!GY$6:GY$257,'Aceite Virgen Extra'!$A$6:$A$257,"&gt;="&amp;$A263,'Aceite Virgen Extra'!$B$6:$B$257,"&lt;="&amp;$B263)</f>
        <v>2.59</v>
      </c>
      <c r="GZ263" s="8">
        <f>SUMIFS('Aceite Virgen Extra'!GZ$6:GZ$257,'Aceite Virgen Extra'!$A$6:$A$257,"&gt;="&amp;$A263,'Aceite Virgen Extra'!$B$6:$B$257,"&lt;="&amp;$B263)</f>
        <v>2.69</v>
      </c>
      <c r="HA263" s="8">
        <f>SUMIFS('Aceite Virgen Extra'!HA$6:HA$257,'Aceite Virgen Extra'!$A$6:$A$257,"&gt;="&amp;$A263,'Aceite Virgen Extra'!$B$6:$B$257,"&lt;="&amp;$B263)</f>
        <v>2.6799999999999997</v>
      </c>
      <c r="HB263" s="8">
        <f>SUMIFS('Aceite Virgen Extra'!HB$6:HB$257,'Aceite Virgen Extra'!$A$6:$A$257,"&gt;="&amp;$A263,'Aceite Virgen Extra'!$B$6:$B$257,"&lt;="&amp;$B263)</f>
        <v>0</v>
      </c>
      <c r="HF263" s="8">
        <f>SUMIFS('Aceite Virgen Extra'!HF$6:HF$257,'Aceite Virgen Extra'!$A$6:$A$257,"&gt;="&amp;$A263,'Aceite Virgen Extra'!$B$6:$B$257,"&lt;="&amp;$B263)</f>
        <v>3.91</v>
      </c>
      <c r="HG263" s="8">
        <f>SUMIFS('Aceite Virgen Extra'!HG$6:HG$257,'Aceite Virgen Extra'!$A$6:$A$257,"&gt;="&amp;$A263,'Aceite Virgen Extra'!$B$6:$B$257,"&lt;="&amp;$B263)</f>
        <v>7.46</v>
      </c>
      <c r="HH263" s="8">
        <f>SUMIFS('Aceite Virgen Extra'!HH$6:HH$257,'Aceite Virgen Extra'!$A$6:$A$257,"&gt;="&amp;$A263,'Aceite Virgen Extra'!$B$6:$B$257,"&lt;="&amp;$B263)</f>
        <v>2.89</v>
      </c>
      <c r="HI263" s="8">
        <f>SUMIFS('Aceite Virgen Extra'!HI$6:HI$257,'Aceite Virgen Extra'!$A$6:$A$257,"&gt;="&amp;$A263,'Aceite Virgen Extra'!$B$6:$B$257,"&lt;="&amp;$B263)</f>
        <v>0.55000000000000004</v>
      </c>
      <c r="HM263" s="8">
        <f>SUMIFS('Aceite Virgen Extra'!HM$6:HM$257,'Aceite Virgen Extra'!$A$6:$A$257,"&gt;="&amp;$A263,'Aceite Virgen Extra'!$B$6:$B$257,"&lt;="&amp;$B263)</f>
        <v>1.53</v>
      </c>
      <c r="HN263" s="8">
        <f>SUMIFS('Aceite Virgen Extra'!HN$6:HN$257,'Aceite Virgen Extra'!$A$6:$A$257,"&gt;="&amp;$A263,'Aceite Virgen Extra'!$B$6:$B$257,"&lt;="&amp;$B263)</f>
        <v>1.56</v>
      </c>
      <c r="HO263" s="8">
        <f>SUMIFS('Aceite Virgen Extra'!HO$6:HO$257,'Aceite Virgen Extra'!$A$6:$A$257,"&gt;="&amp;$A263,'Aceite Virgen Extra'!$B$6:$B$257,"&lt;="&amp;$B263)</f>
        <v>1.5300000000000002</v>
      </c>
      <c r="HP263" s="8">
        <f>SUMIFS('Aceite Virgen Extra'!HP$6:HP$257,'Aceite Virgen Extra'!$A$6:$A$257,"&gt;="&amp;$A263,'Aceite Virgen Extra'!$B$6:$B$257,"&lt;="&amp;$B263)</f>
        <v>1.06</v>
      </c>
      <c r="HT263" s="8">
        <f>SUMIFS('Aceite Virgen Extra'!HT$6:HT$257,'Aceite Virgen Extra'!$A$6:$A$257,"&gt;="&amp;$A263,'Aceite Virgen Extra'!$B$6:$B$257,"&lt;="&amp;$B263)</f>
        <v>4.2200000000000006</v>
      </c>
      <c r="HU263" s="8">
        <f>SUMIFS('Aceite Virgen Extra'!HU$6:HU$257,'Aceite Virgen Extra'!$A$6:$A$257,"&gt;="&amp;$A263,'Aceite Virgen Extra'!$B$6:$B$257,"&lt;="&amp;$B263)</f>
        <v>8.1</v>
      </c>
      <c r="HV263" s="8">
        <f>SUMIFS('Aceite Virgen Extra'!HV$6:HV$257,'Aceite Virgen Extra'!$A$6:$A$257,"&gt;="&amp;$A263,'Aceite Virgen Extra'!$B$6:$B$257,"&lt;="&amp;$B263)</f>
        <v>2.61</v>
      </c>
      <c r="HW263" s="8">
        <f>SUMIFS('Aceite Virgen Extra'!HW$6:HW$257,'Aceite Virgen Extra'!$A$6:$A$257,"&gt;="&amp;$A263,'Aceite Virgen Extra'!$B$6:$B$257,"&lt;="&amp;$B263)</f>
        <v>0</v>
      </c>
      <c r="IA263" s="8">
        <f>SUMIFS('Aceite Virgen Extra'!IA$6:IA$257,'Aceite Virgen Extra'!$A$6:$A$257,"&gt;="&amp;$A263,'Aceite Virgen Extra'!$B$6:$B$257,"&lt;="&amp;$B263)</f>
        <v>4.16</v>
      </c>
      <c r="IB263" s="8">
        <f>SUMIFS('Aceite Virgen Extra'!IB$6:IB$257,'Aceite Virgen Extra'!$A$6:$A$257,"&gt;="&amp;$A263,'Aceite Virgen Extra'!$B$6:$B$257,"&lt;="&amp;$B263)</f>
        <v>7.6899999999999995</v>
      </c>
      <c r="IC263" s="8">
        <f>SUMIFS('Aceite Virgen Extra'!IC$6:IC$257,'Aceite Virgen Extra'!$A$6:$A$257,"&gt;="&amp;$A263,'Aceite Virgen Extra'!$B$6:$B$257,"&lt;="&amp;$B263)</f>
        <v>2.13</v>
      </c>
      <c r="ID263" s="8">
        <f>SUMIFS('Aceite Virgen Extra'!ID$6:ID$257,'Aceite Virgen Extra'!$A$6:$A$257,"&gt;="&amp;$A263,'Aceite Virgen Extra'!$B$6:$B$257,"&lt;="&amp;$B263)</f>
        <v>1.73</v>
      </c>
      <c r="IE263" s="64"/>
      <c r="IH263" s="8">
        <f>SUMIFS('Aceite Virgen Extra'!IH$6:IH$257,'Aceite Virgen Extra'!$A$6:$A$257,"&gt;="&amp;$A263,'Aceite Virgen Extra'!$B$6:$B$257,"&lt;="&amp;$B263)</f>
        <v>2.64</v>
      </c>
      <c r="II263" s="8">
        <f>SUMIFS('Aceite Virgen Extra'!II$6:II$257,'Aceite Virgen Extra'!$A$6:$A$257,"&gt;="&amp;$A263,'Aceite Virgen Extra'!$B$6:$B$257,"&lt;="&amp;$B263)</f>
        <v>4.6400000000000006</v>
      </c>
      <c r="IJ263" s="8">
        <f>SUMIFS('Aceite Virgen Extra'!IJ$6:IJ$257,'Aceite Virgen Extra'!$A$6:$A$257,"&gt;="&amp;$A263,'Aceite Virgen Extra'!$B$6:$B$257,"&lt;="&amp;$B263)</f>
        <v>1.6600000000000001</v>
      </c>
      <c r="IK263" s="8">
        <f>SUMIFS('Aceite Virgen Extra'!IK$6:IK$257,'Aceite Virgen Extra'!$A$6:$A$257,"&gt;="&amp;$A263,'Aceite Virgen Extra'!$B$6:$B$257,"&lt;="&amp;$B263)</f>
        <v>0</v>
      </c>
      <c r="IO263" s="8">
        <f>SUMIFS('Aceite Virgen Extra'!IO$6:IO$257,'Aceite Virgen Extra'!$A$6:$A$257,"&gt;="&amp;$A263,'Aceite Virgen Extra'!$B$6:$B$257,"&lt;="&amp;$B263)</f>
        <v>4.28</v>
      </c>
      <c r="IP263" s="8">
        <f>SUMIFS('Aceite Virgen Extra'!IP$6:IP$257,'Aceite Virgen Extra'!$A$6:$A$257,"&gt;="&amp;$A263,'Aceite Virgen Extra'!$B$6:$B$257,"&lt;="&amp;$B263)</f>
        <v>9.8699999999999992</v>
      </c>
      <c r="IQ263" s="8">
        <f>SUMIFS('Aceite Virgen Extra'!IQ$6:IQ$257,'Aceite Virgen Extra'!$A$6:$A$257,"&gt;="&amp;$A263,'Aceite Virgen Extra'!$B$6:$B$257,"&lt;="&amp;$B263)</f>
        <v>2.92</v>
      </c>
      <c r="IR263" s="8">
        <f>SUMIFS('Aceite Virgen Extra'!IR$6:IR$257,'Aceite Virgen Extra'!$A$6:$A$257,"&gt;="&amp;$A263,'Aceite Virgen Extra'!$B$6:$B$257,"&lt;="&amp;$B263)</f>
        <v>0.24</v>
      </c>
      <c r="IV263" s="8">
        <f>SUMIFS('Aceite Virgen Extra'!IV$6:IV$257,'Aceite Virgen Extra'!$A$6:$A$257,"&gt;="&amp;$A263,'Aceite Virgen Extra'!$B$6:$B$257,"&lt;="&amp;$B263)</f>
        <v>4.4400000000000004</v>
      </c>
      <c r="IW263" s="8">
        <f>SUMIFS('Aceite Virgen Extra'!IW$6:IW$257,'Aceite Virgen Extra'!$A$6:$A$257,"&gt;="&amp;$A263,'Aceite Virgen Extra'!$B$6:$B$257,"&lt;="&amp;$B263)</f>
        <v>8.9699999999999989</v>
      </c>
      <c r="IX263" s="8">
        <f>SUMIFS('Aceite Virgen Extra'!IX$6:IX$257,'Aceite Virgen Extra'!$A$6:$A$257,"&gt;="&amp;$A263,'Aceite Virgen Extra'!$B$6:$B$257,"&lt;="&amp;$B263)</f>
        <v>1.9500000000000002</v>
      </c>
      <c r="IY263" s="8">
        <f>SUMIFS('Aceite Virgen Extra'!IY$6:IY$257,'Aceite Virgen Extra'!$A$6:$A$257,"&gt;="&amp;$A263,'Aceite Virgen Extra'!$B$6:$B$257,"&lt;="&amp;$B263)</f>
        <v>0</v>
      </c>
      <c r="JC263" s="8">
        <f>SUMIFS('Aceite Virgen Extra'!JC$6:JC$257,'Aceite Virgen Extra'!$A$6:$A$257,"&gt;="&amp;$A263,'Aceite Virgen Extra'!$B$6:$B$257,"&lt;="&amp;$B263)</f>
        <v>5.6199999999999992</v>
      </c>
      <c r="JD263" s="8">
        <f>SUMIFS('Aceite Virgen Extra'!JD$6:JD$257,'Aceite Virgen Extra'!$A$6:$A$257,"&gt;="&amp;$A263,'Aceite Virgen Extra'!$B$6:$B$257,"&lt;="&amp;$B263)</f>
        <v>10.489999999999998</v>
      </c>
      <c r="JE263" s="8">
        <f>SUMIFS('Aceite Virgen Extra'!JE$6:JE$257,'Aceite Virgen Extra'!$A$6:$A$257,"&gt;="&amp;$A263,'Aceite Virgen Extra'!$B$6:$B$257,"&lt;="&amp;$B263)</f>
        <v>3.97</v>
      </c>
      <c r="JF263" s="8">
        <f>SUMIFS('Aceite Virgen Extra'!JF$6:JF$257,'Aceite Virgen Extra'!$A$6:$A$257,"&gt;="&amp;$A263,'Aceite Virgen Extra'!$B$6:$B$257,"&lt;="&amp;$B263)</f>
        <v>0.82</v>
      </c>
      <c r="JJ263" s="8">
        <f>SUMIFS('Aceite Virgen Extra'!JJ$6:JJ$257,'Aceite Virgen Extra'!$A$6:$A$257,"&gt;="&amp;$A263,'Aceite Virgen Extra'!$B$6:$B$257,"&lt;="&amp;$B263)</f>
        <v>5.3599999999999994</v>
      </c>
      <c r="JK263" s="8">
        <f>SUMIFS('Aceite Virgen Extra'!JK$6:JK$257,'Aceite Virgen Extra'!$A$6:$A$257,"&gt;="&amp;$A263,'Aceite Virgen Extra'!$B$6:$B$257,"&lt;="&amp;$B263)</f>
        <v>8.48</v>
      </c>
      <c r="JL263" s="8">
        <f>SUMIFS('Aceite Virgen Extra'!JL$6:JL$257,'Aceite Virgen Extra'!$A$6:$A$257,"&gt;="&amp;$A263,'Aceite Virgen Extra'!$B$6:$B$257,"&lt;="&amp;$B263)</f>
        <v>4.08</v>
      </c>
      <c r="JM263" s="8">
        <f>SUMIFS('Aceite Virgen Extra'!JM$6:JM$257,'Aceite Virgen Extra'!$A$6:$A$257,"&gt;="&amp;$A263,'Aceite Virgen Extra'!$B$6:$B$257,"&lt;="&amp;$B263)</f>
        <v>0</v>
      </c>
      <c r="JQ263" s="8">
        <f>SUMIFS('Aceite Virgen Extra'!JQ$6:JQ$257,'Aceite Virgen Extra'!$A$6:$A$257,"&gt;="&amp;$A263,'Aceite Virgen Extra'!$B$6:$B$257,"&lt;="&amp;$B263)</f>
        <v>3.36</v>
      </c>
      <c r="JR263" s="8">
        <f>SUMIFS('Aceite Virgen Extra'!JR$6:JR$257,'Aceite Virgen Extra'!$A$6:$A$257,"&gt;="&amp;$A263,'Aceite Virgen Extra'!$B$6:$B$257,"&lt;="&amp;$B263)</f>
        <v>5.09</v>
      </c>
      <c r="JS263" s="8">
        <f>SUMIFS('Aceite Virgen Extra'!JS$6:JS$257,'Aceite Virgen Extra'!$A$6:$A$257,"&gt;="&amp;$A263,'Aceite Virgen Extra'!$B$6:$B$257,"&lt;="&amp;$B263)</f>
        <v>2.2800000000000002</v>
      </c>
      <c r="JT263" s="8">
        <f>SUMIFS('Aceite Virgen Extra'!JT$6:JT$257,'Aceite Virgen Extra'!$A$6:$A$257,"&gt;="&amp;$A263,'Aceite Virgen Extra'!$B$6:$B$257,"&lt;="&amp;$B263)</f>
        <v>0.86</v>
      </c>
      <c r="JX263" s="8">
        <f>SUMIFS('Aceite Virgen Extra'!JX$6:JX$257,'Aceite Virgen Extra'!$A$6:$A$257,"&gt;="&amp;$A263,'Aceite Virgen Extra'!$B$6:$B$257,"&lt;="&amp;$B263)</f>
        <v>5.4499999999999993</v>
      </c>
      <c r="JY263" s="8">
        <f>SUMIFS('Aceite Virgen Extra'!JY$6:JY$257,'Aceite Virgen Extra'!$A$6:$A$257,"&gt;="&amp;$A263,'Aceite Virgen Extra'!$B$6:$B$257,"&lt;="&amp;$B263)</f>
        <v>8.67</v>
      </c>
      <c r="JZ263" s="8">
        <f>SUMIFS('Aceite Virgen Extra'!JZ$6:JZ$257,'Aceite Virgen Extra'!$A$6:$A$257,"&gt;="&amp;$A263,'Aceite Virgen Extra'!$B$6:$B$257,"&lt;="&amp;$B263)</f>
        <v>4.7200000000000006</v>
      </c>
      <c r="KA263" s="8">
        <f>SUMIFS('Aceite Virgen Extra'!KA$6:KA$257,'Aceite Virgen Extra'!$A$6:$A$257,"&gt;="&amp;$A263,'Aceite Virgen Extra'!$B$6:$B$257,"&lt;="&amp;$B263)</f>
        <v>1.03</v>
      </c>
      <c r="KE263" s="8">
        <f>SUMIFS('Aceite Virgen Extra'!KE$6:KE$257,'Aceite Virgen Extra'!$A$6:$A$257,"&gt;="&amp;$A263,'Aceite Virgen Extra'!$B$6:$B$257,"&lt;="&amp;$B263)</f>
        <v>8.82</v>
      </c>
      <c r="KF263" s="8">
        <f>SUMIFS('Aceite Virgen Extra'!KF$6:KF$257,'Aceite Virgen Extra'!$A$6:$A$257,"&gt;="&amp;$A263,'Aceite Virgen Extra'!$B$6:$B$257,"&lt;="&amp;$B263)</f>
        <v>7.77</v>
      </c>
      <c r="KG263" s="8">
        <f>SUMIFS('Aceite Virgen Extra'!KG$6:KG$257,'Aceite Virgen Extra'!$A$6:$A$257,"&gt;="&amp;$A263,'Aceite Virgen Extra'!$B$6:$B$257,"&lt;="&amp;$B263)</f>
        <v>11.4</v>
      </c>
      <c r="KH263" s="8">
        <f>SUMIFS('Aceite Virgen Extra'!KH$6:KH$257,'Aceite Virgen Extra'!$A$6:$A$257,"&gt;="&amp;$A263,'Aceite Virgen Extra'!$B$6:$B$257,"&lt;="&amp;$B263)</f>
        <v>2.12</v>
      </c>
      <c r="KL263" s="8">
        <f>SUMIFS('Aceite Virgen Extra'!KL$6:KL$257,'Aceite Virgen Extra'!$A$6:$A$257,"&gt;="&amp;$A263,'Aceite Virgen Extra'!$B$6:$B$257,"&lt;="&amp;$B263)</f>
        <v>9.1999999999999993</v>
      </c>
      <c r="KM263" s="8">
        <f>SUMIFS('Aceite Virgen Extra'!KM$6:KM$257,'Aceite Virgen Extra'!$A$6:$A$257,"&gt;="&amp;$A263,'Aceite Virgen Extra'!$B$6:$B$257,"&lt;="&amp;$B263)</f>
        <v>9.0500000000000007</v>
      </c>
      <c r="KN263" s="8">
        <f>SUMIFS('Aceite Virgen Extra'!KN$6:KN$257,'Aceite Virgen Extra'!$A$6:$A$257,"&gt;="&amp;$A263,'Aceite Virgen Extra'!$B$6:$B$257,"&lt;="&amp;$B263)</f>
        <v>12.59</v>
      </c>
      <c r="KO263" s="8">
        <f>SUMIFS('Aceite Virgen Extra'!KO$6:KO$257,'Aceite Virgen Extra'!$A$6:$A$257,"&gt;="&amp;$A263,'Aceite Virgen Extra'!$B$6:$B$257,"&lt;="&amp;$B263)</f>
        <v>1.18</v>
      </c>
      <c r="KS263" s="8">
        <f>SUMIFS('Aceite Virgen Extra'!KS$6:KS$257,'Aceite Virgen Extra'!$A$6:$A$257,"&gt;="&amp;$A263,'Aceite Virgen Extra'!$B$6:$B$257,"&lt;="&amp;$B263)</f>
        <v>13.180000000000001</v>
      </c>
      <c r="KT263" s="8">
        <f>SUMIFS('Aceite Virgen Extra'!KT$6:KT$257,'Aceite Virgen Extra'!$A$6:$A$257,"&gt;="&amp;$A263,'Aceite Virgen Extra'!$B$6:$B$257,"&lt;="&amp;$B263)</f>
        <v>4.78</v>
      </c>
      <c r="KU263" s="8">
        <f>SUMIFS('Aceite Virgen Extra'!KU$6:KU$257,'Aceite Virgen Extra'!$A$6:$A$257,"&gt;="&amp;$A263,'Aceite Virgen Extra'!$B$6:$B$257,"&lt;="&amp;$B263)</f>
        <v>11.389999999999999</v>
      </c>
      <c r="KV263" s="8">
        <f>SUMIFS('Aceite Virgen Extra'!KV$6:KV$257,'Aceite Virgen Extra'!$A$6:$A$257,"&gt;="&amp;$A263,'Aceite Virgen Extra'!$B$6:$B$257,"&lt;="&amp;$B263)</f>
        <v>35.950000000000003</v>
      </c>
      <c r="KZ263" s="8">
        <f>SUMIFS('Aceite Virgen Extra'!KZ$6:KZ$257,'Aceite Virgen Extra'!$A$6:$A$257,"&gt;="&amp;$A263,'Aceite Virgen Extra'!$B$6:$B$257,"&lt;="&amp;$B263)</f>
        <v>10.66</v>
      </c>
      <c r="LA263" s="8">
        <f>SUMIFS('Aceite Virgen Extra'!LA$6:LA$257,'Aceite Virgen Extra'!$A$6:$A$257,"&gt;="&amp;$A263,'Aceite Virgen Extra'!$B$6:$B$257,"&lt;="&amp;$B263)</f>
        <v>6.5600000000000005</v>
      </c>
      <c r="LB263" s="8">
        <f>SUMIFS('Aceite Virgen Extra'!LB$6:LB$257,'Aceite Virgen Extra'!$A$6:$A$257,"&gt;="&amp;$A263,'Aceite Virgen Extra'!$B$6:$B$257,"&lt;="&amp;$B263)</f>
        <v>13.799999999999999</v>
      </c>
      <c r="LC263" s="8">
        <f>SUMIFS('Aceite Virgen Extra'!LC$6:LC$257,'Aceite Virgen Extra'!$A$6:$A$257,"&gt;="&amp;$A263,'Aceite Virgen Extra'!$B$6:$B$257,"&lt;="&amp;$B263)</f>
        <v>8.16</v>
      </c>
      <c r="LG263" s="8">
        <f>SUMIFS('Aceite Virgen Extra'!LG$6:LG$257,'Aceite Virgen Extra'!$A$6:$A$257,"&gt;="&amp;$A263,'Aceite Virgen Extra'!$B$6:$B$257,"&lt;="&amp;$B263)</f>
        <v>8.2600000000000016</v>
      </c>
      <c r="LH263" s="8">
        <f>SUMIFS('Aceite Virgen Extra'!LH$6:LH$257,'Aceite Virgen Extra'!$A$6:$A$257,"&gt;="&amp;$A263,'Aceite Virgen Extra'!$B$6:$B$257,"&lt;="&amp;$B263)</f>
        <v>7.84</v>
      </c>
      <c r="LI263" s="8">
        <f>SUMIFS('Aceite Virgen Extra'!LI$6:LI$257,'Aceite Virgen Extra'!$A$6:$A$257,"&gt;="&amp;$A263,'Aceite Virgen Extra'!$B$6:$B$257,"&lt;="&amp;$B263)</f>
        <v>10.030000000000001</v>
      </c>
      <c r="LJ263" s="8">
        <f>SUMIFS('Aceite Virgen Extra'!LJ$6:LJ$257,'Aceite Virgen Extra'!$A$6:$A$257,"&gt;="&amp;$A263,'Aceite Virgen Extra'!$B$6:$B$257,"&lt;="&amp;$B263)</f>
        <v>4.47</v>
      </c>
      <c r="LN263" s="8">
        <f>SUMIFS('Aceite Virgen Extra'!LN$6:LN$257,'Aceite Virgen Extra'!$A$6:$A$257,"&gt;="&amp;$A263,'Aceite Virgen Extra'!$B$6:$B$257,"&lt;="&amp;$B263)</f>
        <v>6.27</v>
      </c>
      <c r="LO263" s="8">
        <f>SUMIFS('Aceite Virgen Extra'!LO$6:LO$257,'Aceite Virgen Extra'!$A$6:$A$257,"&gt;="&amp;$A263,'Aceite Virgen Extra'!$B$6:$B$257,"&lt;="&amp;$B263)</f>
        <v>2.82</v>
      </c>
      <c r="LP263" s="8">
        <f>SUMIFS('Aceite Virgen Extra'!LP$6:LP$257,'Aceite Virgen Extra'!$A$6:$A$257,"&gt;="&amp;$A263,'Aceite Virgen Extra'!$B$6:$B$257,"&lt;="&amp;$B263)</f>
        <v>7.47</v>
      </c>
      <c r="LQ263" s="8">
        <f>SUMIFS('Aceite Virgen Extra'!LQ$6:LQ$257,'Aceite Virgen Extra'!$A$6:$A$257,"&gt;="&amp;$A263,'Aceite Virgen Extra'!$B$6:$B$257,"&lt;="&amp;$B263)</f>
        <v>6.43</v>
      </c>
      <c r="LR263" s="76"/>
      <c r="LS263" s="76"/>
      <c r="LT263" s="76"/>
      <c r="LU263" s="8">
        <f>SUMIFS('Aceite Virgen Extra'!LU$6:LU$257,'Aceite Virgen Extra'!$A$6:$A$257,"&gt;="&amp;$A263,'Aceite Virgen Extra'!$B$6:$B$257,"&lt;="&amp;$B263)</f>
        <v>4.45</v>
      </c>
      <c r="LV263" s="8">
        <f>SUMIFS('Aceite Virgen Extra'!LV$6:LV$257,'Aceite Virgen Extra'!$A$6:$A$257,"&gt;="&amp;$A263,'Aceite Virgen Extra'!$B$6:$B$257,"&lt;="&amp;$B263)</f>
        <v>5.7299999999999995</v>
      </c>
      <c r="LW263" s="8">
        <f>SUMIFS('Aceite Virgen Extra'!LW$6:LW$257,'Aceite Virgen Extra'!$A$6:$A$257,"&gt;="&amp;$A263,'Aceite Virgen Extra'!$B$6:$B$257,"&lt;="&amp;$B263)</f>
        <v>2.13</v>
      </c>
      <c r="LX263" s="8">
        <f>SUMIFS('Aceite Virgen Extra'!LX$6:LX$257,'Aceite Virgen Extra'!$A$6:$A$257,"&gt;="&amp;$A263,'Aceite Virgen Extra'!$B$6:$B$257,"&lt;="&amp;$B263)</f>
        <v>8.9500000000000011</v>
      </c>
      <c r="LY263" s="76"/>
      <c r="LZ263" s="76"/>
      <c r="MA263" s="76"/>
      <c r="MB263" s="8">
        <f>SUMIFS('Aceite Virgen Extra'!MB$6:MB$257,'Aceite Virgen Extra'!$A$6:$A$257,"&gt;="&amp;$A263,'Aceite Virgen Extra'!$B$6:$B$257,"&lt;="&amp;$B263)</f>
        <v>1.6400000000000001</v>
      </c>
      <c r="MC263" s="8">
        <f>SUMIFS('Aceite Virgen Extra'!MC$6:MC$257,'Aceite Virgen Extra'!$A$6:$A$257,"&gt;="&amp;$A263,'Aceite Virgen Extra'!$B$6:$B$257,"&lt;="&amp;$B263)</f>
        <v>1.6400000000000001</v>
      </c>
      <c r="MD263" s="8">
        <f>SUMIFS('Aceite Virgen Extra'!MD$6:MD$257,'Aceite Virgen Extra'!$A$6:$A$257,"&gt;="&amp;$A263,'Aceite Virgen Extra'!$B$6:$B$257,"&lt;="&amp;$B263)</f>
        <v>0.59000000000000008</v>
      </c>
      <c r="ME263" s="8">
        <f>SUMIFS('Aceite Virgen Extra'!ME$6:ME$257,'Aceite Virgen Extra'!$A$6:$A$257,"&gt;="&amp;$A263,'Aceite Virgen Extra'!$B$6:$B$257,"&lt;="&amp;$B263)</f>
        <v>1.27</v>
      </c>
      <c r="MI263" s="8">
        <f>SUMIFS('Aceite Virgen Extra'!MI$6:MI$257,'Aceite Virgen Extra'!$A$6:$A$257,"&gt;="&amp;$A263,'Aceite Virgen Extra'!$B$6:$B$257,"&lt;="&amp;$B263)</f>
        <v>0.96000000000000008</v>
      </c>
      <c r="MJ263" s="8">
        <f>SUMIFS('Aceite Virgen Extra'!MJ$6:MJ$257,'Aceite Virgen Extra'!$A$6:$A$257,"&gt;="&amp;$A263,'Aceite Virgen Extra'!$B$6:$B$257,"&lt;="&amp;$B263)</f>
        <v>0.76</v>
      </c>
      <c r="MK263" s="8">
        <f>SUMIFS('Aceite Virgen Extra'!MK$6:MK$257,'Aceite Virgen Extra'!$A$6:$A$257,"&gt;="&amp;$A263,'Aceite Virgen Extra'!$B$6:$B$257,"&lt;="&amp;$B263)</f>
        <v>0.89</v>
      </c>
      <c r="ML263" s="8">
        <f>SUMIFS('Aceite Virgen Extra'!ML$6:ML$257,'Aceite Virgen Extra'!$A$6:$A$257,"&gt;="&amp;$A263,'Aceite Virgen Extra'!$B$6:$B$257,"&lt;="&amp;$B263)</f>
        <v>0</v>
      </c>
      <c r="MM263" s="76"/>
      <c r="MN263" s="76"/>
      <c r="MO263" s="76"/>
      <c r="MP263" s="8">
        <f>SUMIFS('Aceite Virgen Extra'!MP$6:MP$257,'Aceite Virgen Extra'!$A$6:$A$257,"&gt;="&amp;$A263,'Aceite Virgen Extra'!$B$6:$B$257,"&lt;="&amp;$B263)</f>
        <v>1.1600000000000001</v>
      </c>
      <c r="MQ263" s="8">
        <f>SUMIFS('Aceite Virgen Extra'!MQ$6:MQ$257,'Aceite Virgen Extra'!$A$6:$A$257,"&gt;="&amp;$A263,'Aceite Virgen Extra'!$B$6:$B$257,"&lt;="&amp;$B263)</f>
        <v>0.39</v>
      </c>
      <c r="MR263" s="8">
        <f>SUMIFS('Aceite Virgen Extra'!MR$6:MR$257,'Aceite Virgen Extra'!$A$6:$A$257,"&gt;="&amp;$A263,'Aceite Virgen Extra'!$B$6:$B$257,"&lt;="&amp;$B263)</f>
        <v>0.71</v>
      </c>
      <c r="MS263" s="8">
        <f>SUMIFS('Aceite Virgen Extra'!MS$6:MS$257,'Aceite Virgen Extra'!$A$6:$A$257,"&gt;="&amp;$A263,'Aceite Virgen Extra'!$B$6:$B$257,"&lt;="&amp;$B263)</f>
        <v>1.6</v>
      </c>
    </row>
    <row r="264" spans="1:357" x14ac:dyDescent="0.25">
      <c r="A264" s="14">
        <f>'TAM Aceite Virgen Extra'!B12</f>
        <v>2.7</v>
      </c>
      <c r="B264" s="14">
        <f>'TAM Aceite Virgen Extra'!C12</f>
        <v>2.9</v>
      </c>
      <c r="C264" s="14"/>
      <c r="D264" s="8">
        <f>SUMIFS('Aceite Virgen Extra'!D$6:D$257,'Aceite Virgen Extra'!$A$6:$A$257,"&gt;="&amp;$A264,'Aceite Virgen Extra'!$B$6:$B$257,"&lt;="&amp;$B264)</f>
        <v>0.54999999999999993</v>
      </c>
      <c r="E264" s="8">
        <f>SUMIFS('Aceite Virgen Extra'!E$6:E$257,'Aceite Virgen Extra'!$A$6:$A$257,"&gt;="&amp;$A264,'Aceite Virgen Extra'!$B$6:$B$257,"&lt;="&amp;$B264)</f>
        <v>0.33</v>
      </c>
      <c r="F264" s="8">
        <f>SUMIFS('Aceite Virgen Extra'!F$6:F$257,'Aceite Virgen Extra'!$A$6:$A$257,"&gt;="&amp;$A264,'Aceite Virgen Extra'!$B$6:$B$257,"&lt;="&amp;$B264)</f>
        <v>0.65999999999999992</v>
      </c>
      <c r="G264" s="8">
        <f>SUMIFS('Aceite Virgen Extra'!G$6:G$257,'Aceite Virgen Extra'!$A$6:$A$257,"&gt;="&amp;$A264,'Aceite Virgen Extra'!$B$6:$B$257,"&lt;="&amp;$B264)</f>
        <v>0.72</v>
      </c>
      <c r="H264" s="14"/>
      <c r="I264" s="14"/>
      <c r="J264" s="14"/>
      <c r="K264" s="8">
        <f>SUMIFS('Aceite Virgen Extra'!K$6:K$257,'Aceite Virgen Extra'!$A$6:$A$257,"&gt;="&amp;$A264,'Aceite Virgen Extra'!$B$6:$B$257,"&lt;="&amp;$B264)</f>
        <v>0.22999999999999998</v>
      </c>
      <c r="L264" s="8">
        <f>SUMIFS('Aceite Virgen Extra'!L$6:L$257,'Aceite Virgen Extra'!$A$6:$A$257,"&gt;="&amp;$A264,'Aceite Virgen Extra'!$B$6:$B$257,"&lt;="&amp;$B264)</f>
        <v>0</v>
      </c>
      <c r="M264" s="8">
        <f>SUMIFS('Aceite Virgen Extra'!M$6:M$257,'Aceite Virgen Extra'!$A$6:$A$257,"&gt;="&amp;$A264,'Aceite Virgen Extra'!$B$6:$B$257,"&lt;="&amp;$B264)</f>
        <v>0.44999999999999996</v>
      </c>
      <c r="N264" s="8">
        <f>SUMIFS('Aceite Virgen Extra'!N$6:N$257,'Aceite Virgen Extra'!$A$6:$A$257,"&gt;="&amp;$A264,'Aceite Virgen Extra'!$B$6:$B$257,"&lt;="&amp;$B264)</f>
        <v>0</v>
      </c>
      <c r="O264" s="14"/>
      <c r="P264" s="14"/>
      <c r="Q264" s="14"/>
      <c r="R264" s="8">
        <f>SUMIFS('Aceite Virgen Extra'!R$6:R$257,'Aceite Virgen Extra'!$A$6:$A$257,"&gt;="&amp;$A264,'Aceite Virgen Extra'!$B$6:$B$257,"&lt;="&amp;$B264)</f>
        <v>0.30000000000000004</v>
      </c>
      <c r="S264" s="8">
        <f>SUMIFS('Aceite Virgen Extra'!S$6:S$257,'Aceite Virgen Extra'!$A$6:$A$257,"&gt;="&amp;$A264,'Aceite Virgen Extra'!$B$6:$B$257,"&lt;="&amp;$B264)</f>
        <v>0.83</v>
      </c>
      <c r="T264" s="8">
        <f>SUMIFS('Aceite Virgen Extra'!T$6:T$257,'Aceite Virgen Extra'!$A$6:$A$257,"&gt;="&amp;$A264,'Aceite Virgen Extra'!$B$6:$B$257,"&lt;="&amp;$B264)</f>
        <v>0.09</v>
      </c>
      <c r="U264" s="8">
        <f>SUMIFS('Aceite Virgen Extra'!U$6:U$257,'Aceite Virgen Extra'!$A$6:$A$257,"&gt;="&amp;$A264,'Aceite Virgen Extra'!$B$6:$B$257,"&lt;="&amp;$B264)</f>
        <v>0.28999999999999998</v>
      </c>
      <c r="V264" s="14"/>
      <c r="W264" s="14"/>
      <c r="X264" s="14"/>
      <c r="Y264" s="8">
        <f>SUMIFS('Aceite Virgen Extra'!Y$6:Y$257,'Aceite Virgen Extra'!$A$6:$A$257,"&gt;="&amp;$A264,'Aceite Virgen Extra'!$B$6:$B$257,"&lt;="&amp;$B264)</f>
        <v>0.15</v>
      </c>
      <c r="Z264" s="8">
        <f>SUMIFS('Aceite Virgen Extra'!Z$6:Z$257,'Aceite Virgen Extra'!$A$6:$A$257,"&gt;="&amp;$A264,'Aceite Virgen Extra'!$B$6:$B$257,"&lt;="&amp;$B264)</f>
        <v>0</v>
      </c>
      <c r="AA264" s="8">
        <f>SUMIFS('Aceite Virgen Extra'!AA$6:AA$257,'Aceite Virgen Extra'!$A$6:$A$257,"&gt;="&amp;$A264,'Aceite Virgen Extra'!$B$6:$B$257,"&lt;="&amp;$B264)</f>
        <v>0.25</v>
      </c>
      <c r="AB264" s="8">
        <f>SUMIFS('Aceite Virgen Extra'!AB$6:AB$257,'Aceite Virgen Extra'!$A$6:$A$257,"&gt;="&amp;$A264,'Aceite Virgen Extra'!$B$6:$B$257,"&lt;="&amp;$B264)</f>
        <v>0</v>
      </c>
      <c r="AC264" s="14"/>
      <c r="AD264" s="14"/>
      <c r="AE264" s="14"/>
      <c r="AF264" s="8">
        <f>SUMIFS('Aceite Virgen Extra'!AF$6:AF$257,'Aceite Virgen Extra'!$A$6:$A$257,"&gt;="&amp;$A264,'Aceite Virgen Extra'!$B$6:$B$257,"&lt;="&amp;$B264)</f>
        <v>0.41000000000000003</v>
      </c>
      <c r="AG264" s="8">
        <f>SUMIFS('Aceite Virgen Extra'!AG$6:AG$257,'Aceite Virgen Extra'!$A$6:$A$257,"&gt;="&amp;$A264,'Aceite Virgen Extra'!$B$6:$B$257,"&lt;="&amp;$B264)</f>
        <v>0.57999999999999996</v>
      </c>
      <c r="AH264" s="8">
        <f>SUMIFS('Aceite Virgen Extra'!AH$6:AH$257,'Aceite Virgen Extra'!$A$6:$A$257,"&gt;="&amp;$A264,'Aceite Virgen Extra'!$B$6:$B$257,"&lt;="&amp;$B264)</f>
        <v>0.31</v>
      </c>
      <c r="AI264" s="8">
        <f>SUMIFS('Aceite Virgen Extra'!AI$6:AI$257,'Aceite Virgen Extra'!$A$6:$A$257,"&gt;="&amp;$A264,'Aceite Virgen Extra'!$B$6:$B$257,"&lt;="&amp;$B264)</f>
        <v>0</v>
      </c>
      <c r="AJ264" s="14"/>
      <c r="AK264" s="14"/>
      <c r="AL264" s="14"/>
      <c r="AM264" s="8">
        <f>SUMIFS('Aceite Virgen Extra'!AM$6:AM$257,'Aceite Virgen Extra'!$A$6:$A$257,"&gt;="&amp;$A264,'Aceite Virgen Extra'!$B$6:$B$257,"&lt;="&amp;$B264)</f>
        <v>0.38</v>
      </c>
      <c r="AN264" s="8">
        <f>SUMIFS('Aceite Virgen Extra'!AN$6:AN$257,'Aceite Virgen Extra'!$A$6:$A$257,"&gt;="&amp;$A264,'Aceite Virgen Extra'!$B$6:$B$257,"&lt;="&amp;$B264)</f>
        <v>0</v>
      </c>
      <c r="AO264" s="8">
        <f>SUMIFS('Aceite Virgen Extra'!AO$6:AO$257,'Aceite Virgen Extra'!$A$6:$A$257,"&gt;="&amp;$A264,'Aceite Virgen Extra'!$B$6:$B$257,"&lt;="&amp;$B264)</f>
        <v>0.31</v>
      </c>
      <c r="AP264" s="8">
        <f>SUMIFS('Aceite Virgen Extra'!AP$6:AP$257,'Aceite Virgen Extra'!$A$6:$A$257,"&gt;="&amp;$A264,'Aceite Virgen Extra'!$B$6:$B$257,"&lt;="&amp;$B264)</f>
        <v>0.2</v>
      </c>
      <c r="AQ264" s="14"/>
      <c r="AR264" s="14"/>
      <c r="AT264" s="8">
        <f>SUMIFS('Aceite Virgen Extra'!AT$6:AT$257,'Aceite Virgen Extra'!$A$6:$A$257,"&gt;="&amp;$A264,'Aceite Virgen Extra'!$B$6:$B$257,"&lt;="&amp;$B264)</f>
        <v>0.24000000000000002</v>
      </c>
      <c r="AU264" s="8">
        <f>SUMIFS('Aceite Virgen Extra'!AU$6:AU$257,'Aceite Virgen Extra'!$A$6:$A$257,"&gt;="&amp;$A264,'Aceite Virgen Extra'!$B$6:$B$257,"&lt;="&amp;$B264)</f>
        <v>0</v>
      </c>
      <c r="AV264" s="8">
        <f>SUMIFS('Aceite Virgen Extra'!AV$6:AV$257,'Aceite Virgen Extra'!$A$6:$A$257,"&gt;="&amp;$A264,'Aceite Virgen Extra'!$B$6:$B$257,"&lt;="&amp;$B264)</f>
        <v>0.21000000000000002</v>
      </c>
      <c r="AW264" s="8">
        <f>SUMIFS('Aceite Virgen Extra'!AW$6:AW$257,'Aceite Virgen Extra'!$A$6:$A$257,"&gt;="&amp;$A264,'Aceite Virgen Extra'!$B$6:$B$257,"&lt;="&amp;$B264)</f>
        <v>0</v>
      </c>
      <c r="BA264" s="8">
        <f>SUMIFS('Aceite Virgen Extra'!BA$6:BA$257,'Aceite Virgen Extra'!$A$6:$A$257,"&gt;="&amp;A264,'Aceite Virgen Extra'!$B$6:$B$257,"&lt;="&amp;B264)</f>
        <v>0.2</v>
      </c>
      <c r="BB264" s="8">
        <f>SUMIFS('Aceite Virgen Extra'!BB$6:BB$257,'Aceite Virgen Extra'!$A$6:$A$257,"&gt;="&amp;$A264,'Aceite Virgen Extra'!$B$6:$B$257,"&lt;="&amp;$B264)</f>
        <v>0.48</v>
      </c>
      <c r="BC264" s="8">
        <f>SUMIFS('Aceite Virgen Extra'!BC$6:BC$257,'Aceite Virgen Extra'!$A$6:$A$257,"&gt;="&amp;$A264,'Aceite Virgen Extra'!$B$6:$B$257,"&lt;="&amp;$B264)</f>
        <v>0.12</v>
      </c>
      <c r="BD264" s="8">
        <f>SUMIFS('Aceite Virgen Extra'!BD$6:BD$257,'Aceite Virgen Extra'!$A$6:$A$257,"&gt;="&amp;$A264,'Aceite Virgen Extra'!$B$6:$B$257,"&lt;="&amp;$B264)</f>
        <v>0</v>
      </c>
      <c r="BH264" s="8">
        <f>SUMIFS('Aceite Virgen Extra'!BH$6:BH$257,'Aceite Virgen Extra'!$A$6:$A$257,"&gt;="&amp;$A264,'Aceite Virgen Extra'!$B$6:$B$257,"&lt;="&amp;$B264)</f>
        <v>0.57000000000000006</v>
      </c>
      <c r="BI264" s="8">
        <f>SUMIFS('Aceite Virgen Extra'!BI$6:BI$257,'Aceite Virgen Extra'!$A$6:$A$257,"&gt;="&amp;$A264,'Aceite Virgen Extra'!$B$6:$B$257,"&lt;="&amp;$B264)</f>
        <v>0.28999999999999998</v>
      </c>
      <c r="BJ264" s="8">
        <f>SUMIFS('Aceite Virgen Extra'!BJ$6:BJ$257,'Aceite Virgen Extra'!$A$6:$A$257,"&gt;="&amp;$A264,'Aceite Virgen Extra'!$B$6:$B$257,"&lt;="&amp;$B264)</f>
        <v>0.53</v>
      </c>
      <c r="BK264" s="8">
        <f>SUMIFS('Aceite Virgen Extra'!BK$6:BK$257,'Aceite Virgen Extra'!$A$6:$A$257,"&gt;="&amp;$A264,'Aceite Virgen Extra'!$B$6:$B$257,"&lt;="&amp;$B264)</f>
        <v>0</v>
      </c>
      <c r="BO264" s="8">
        <f>SUMIFS('Aceite Virgen Extra'!BO$6:BO$257,'Aceite Virgen Extra'!$A$6:$A$257,"&gt;="&amp;$A264,'Aceite Virgen Extra'!$B$6:$B$257,"&lt;="&amp;$B264)</f>
        <v>0.13</v>
      </c>
      <c r="BP264" s="8">
        <f>SUMIFS('Aceite Virgen Extra'!BP$6:BP$257,'Aceite Virgen Extra'!$A$6:$A$257,"&gt;="&amp;$A264,'Aceite Virgen Extra'!$B$6:$B$257,"&lt;="&amp;$B264)</f>
        <v>0</v>
      </c>
      <c r="BQ264" s="8">
        <f>SUMIFS('Aceite Virgen Extra'!BQ$6:BQ$257,'Aceite Virgen Extra'!$A$6:$A$257,"&gt;="&amp;$A264,'Aceite Virgen Extra'!$B$6:$B$257,"&lt;="&amp;$B264)</f>
        <v>0.17</v>
      </c>
      <c r="BR264" s="8">
        <f>SUMIFS('Aceite Virgen Extra'!BR$6:BR$257,'Aceite Virgen Extra'!$A$6:$A$257,"&gt;="&amp;$A264,'Aceite Virgen Extra'!$B$6:$B$257,"&lt;="&amp;$B264)</f>
        <v>0.23</v>
      </c>
      <c r="BV264" s="8">
        <f>SUMIFS('Aceite Virgen Extra'!BV$6:BV$257,'Aceite Virgen Extra'!$A$6:$A$257,"&gt;="&amp;$A264,'Aceite Virgen Extra'!$B$6:$B$257,"&lt;="&amp;$B264)</f>
        <v>0.99</v>
      </c>
      <c r="BW264" s="8">
        <f>SUMIFS('Aceite Virgen Extra'!BW$6:BW$257,'Aceite Virgen Extra'!$A$6:$A$257,"&gt;="&amp;$A264,'Aceite Virgen Extra'!$B$6:$B$257,"&lt;="&amp;$B264)</f>
        <v>0.59</v>
      </c>
      <c r="BX264" s="8">
        <f>SUMIFS('Aceite Virgen Extra'!BX$6:BX$257,'Aceite Virgen Extra'!$A$6:$A$257,"&gt;="&amp;$A264,'Aceite Virgen Extra'!$B$6:$B$257,"&lt;="&amp;$B264)</f>
        <v>1.52</v>
      </c>
      <c r="BY264" s="8">
        <f>SUMIFS('Aceite Virgen Extra'!BY$6:BY$257,'Aceite Virgen Extra'!$A$6:$A$257,"&gt;="&amp;$A264,'Aceite Virgen Extra'!$B$6:$B$257,"&lt;="&amp;$B264)</f>
        <v>0.27</v>
      </c>
      <c r="CC264" s="8">
        <f>SUMIFS('Aceite Virgen Extra'!CC$6:CC$257,'Aceite Virgen Extra'!$A$6:$A$257,"&gt;="&amp;$A264,'Aceite Virgen Extra'!$B$6:$B$257,"&lt;="&amp;$B264)</f>
        <v>0.29000000000000004</v>
      </c>
      <c r="CD264" s="8">
        <f>SUMIFS('Aceite Virgen Extra'!CD$6:CD$257,'Aceite Virgen Extra'!$A$6:$A$257,"&gt;="&amp;$A264,'Aceite Virgen Extra'!$B$6:$B$257,"&lt;="&amp;$B264)</f>
        <v>0</v>
      </c>
      <c r="CE264" s="8">
        <f>SUMIFS('Aceite Virgen Extra'!CE$6:CE$257,'Aceite Virgen Extra'!$A$6:$A$257,"&gt;="&amp;$A264,'Aceite Virgen Extra'!$B$6:$B$257,"&lt;="&amp;$B264)</f>
        <v>0.19</v>
      </c>
      <c r="CF264" s="8">
        <f>SUMIFS('Aceite Virgen Extra'!CF$6:CF$257,'Aceite Virgen Extra'!$A$6:$A$257,"&gt;="&amp;$A264,'Aceite Virgen Extra'!$B$6:$B$257,"&lt;="&amp;$B264)</f>
        <v>0.80999999999999994</v>
      </c>
      <c r="CJ264" s="8">
        <f>SUMIFS('Aceite Virgen Extra'!CJ$6:CJ$257,'Aceite Virgen Extra'!$A$6:$A$257,"&gt;="&amp;$A264,'Aceite Virgen Extra'!$B$6:$B$257,"&lt;="&amp;$B264)</f>
        <v>1.0899999999999999</v>
      </c>
      <c r="CK264" s="8">
        <f>SUMIFS('Aceite Virgen Extra'!CK$6:CK$257,'Aceite Virgen Extra'!$A$6:$A$257,"&gt;="&amp;$A264,'Aceite Virgen Extra'!$B$6:$B$257,"&lt;="&amp;$B264)</f>
        <v>1.52</v>
      </c>
      <c r="CL264" s="8">
        <f>SUMIFS('Aceite Virgen Extra'!CL$6:CL$257,'Aceite Virgen Extra'!$A$6:$A$257,"&gt;="&amp;$A264,'Aceite Virgen Extra'!$B$6:$B$257,"&lt;="&amp;$B264)</f>
        <v>0.95</v>
      </c>
      <c r="CM264" s="8">
        <f>SUMIFS('Aceite Virgen Extra'!CM$6:CM$257,'Aceite Virgen Extra'!$A$6:$A$257,"&gt;="&amp;$A264,'Aceite Virgen Extra'!$B$6:$B$257,"&lt;="&amp;$B264)</f>
        <v>0</v>
      </c>
      <c r="CQ264" s="8">
        <f>SUMIFS('Aceite Virgen Extra'!CQ$6:CQ$257,'Aceite Virgen Extra'!$A$6:$A$257,"&gt;="&amp;$A264,'Aceite Virgen Extra'!$B$6:$B$257,"&lt;="&amp;$B264)</f>
        <v>0.64</v>
      </c>
      <c r="CR264" s="8">
        <f>SUMIFS('Aceite Virgen Extra'!CR$6:CR$257,'Aceite Virgen Extra'!$A$6:$A$257,"&gt;="&amp;$A264,'Aceite Virgen Extra'!$B$6:$B$257,"&lt;="&amp;$B264)</f>
        <v>0.74</v>
      </c>
      <c r="CS264" s="8">
        <f>SUMIFS('Aceite Virgen Extra'!CS$6:CS$257,'Aceite Virgen Extra'!$A$6:$A$257,"&gt;="&amp;$A264,'Aceite Virgen Extra'!$B$6:$B$257,"&lt;="&amp;$B264)</f>
        <v>0.49</v>
      </c>
      <c r="CT264" s="8">
        <f>SUMIFS('Aceite Virgen Extra'!CT$6:CT$257,'Aceite Virgen Extra'!$A$6:$A$257,"&gt;="&amp;$A264,'Aceite Virgen Extra'!$B$6:$B$257,"&lt;="&amp;$B264)</f>
        <v>0</v>
      </c>
      <c r="CX264" s="8">
        <f>SUMIFS('Aceite Virgen Extra'!CX$6:CX$257,'Aceite Virgen Extra'!$A$6:$A$257,"&gt;="&amp;$A264,'Aceite Virgen Extra'!$B$6:$B$257,"&lt;="&amp;$B264)</f>
        <v>0.64</v>
      </c>
      <c r="CY264" s="8">
        <f>SUMIFS('Aceite Virgen Extra'!CY$6:CY$257,'Aceite Virgen Extra'!$A$6:$A$257,"&gt;="&amp;$A264,'Aceite Virgen Extra'!$B$6:$B$257,"&lt;="&amp;$B264)</f>
        <v>0.66</v>
      </c>
      <c r="CZ264" s="8">
        <f>SUMIFS('Aceite Virgen Extra'!CZ$6:CZ$257,'Aceite Virgen Extra'!$A$6:$A$257,"&gt;="&amp;$A264,'Aceite Virgen Extra'!$B$6:$B$257,"&lt;="&amp;$B264)</f>
        <v>0.74</v>
      </c>
      <c r="DA264" s="8">
        <f>SUMIFS('Aceite Virgen Extra'!DA$6:DA$257,'Aceite Virgen Extra'!$A$6:$A$257,"&gt;="&amp;$A264,'Aceite Virgen Extra'!$B$6:$B$257,"&lt;="&amp;$B264)</f>
        <v>0</v>
      </c>
      <c r="DE264" s="8">
        <f>SUMIFS('Aceite Virgen Extra'!DE$6:DE$257,'Aceite Virgen Extra'!$A$6:$A$257,"&gt;="&amp;$A264,'Aceite Virgen Extra'!$B$6:$B$257,"&lt;="&amp;$B264)</f>
        <v>0.48</v>
      </c>
      <c r="DF264" s="8">
        <f>SUMIFS('Aceite Virgen Extra'!DF$6:DF$257,'Aceite Virgen Extra'!$A$6:$A$257,"&gt;="&amp;$A264,'Aceite Virgen Extra'!$B$6:$B$257,"&lt;="&amp;$B264)</f>
        <v>0.32</v>
      </c>
      <c r="DG264" s="8">
        <f>SUMIFS('Aceite Virgen Extra'!DG$6:DG$257,'Aceite Virgen Extra'!$A$6:$A$257,"&gt;="&amp;$A264,'Aceite Virgen Extra'!$B$6:$B$257,"&lt;="&amp;$B264)</f>
        <v>0.29000000000000004</v>
      </c>
      <c r="DH264" s="8">
        <f>SUMIFS('Aceite Virgen Extra'!DH$6:DH$257,'Aceite Virgen Extra'!$A$6:$A$257,"&gt;="&amp;$A264,'Aceite Virgen Extra'!$B$6:$B$257,"&lt;="&amp;$B264)</f>
        <v>0</v>
      </c>
      <c r="DL264" s="8">
        <f>SUMIFS('Aceite Virgen Extra'!DL$6:DL$257,'Aceite Virgen Extra'!$A$6:$A$257,"&gt;="&amp;$A264,'Aceite Virgen Extra'!$B$6:$B$257,"&lt;="&amp;$B264)</f>
        <v>0.77</v>
      </c>
      <c r="DM264" s="8">
        <f>SUMIFS('Aceite Virgen Extra'!DM$6:DM$257,'Aceite Virgen Extra'!$A$6:$A$257,"&gt;="&amp;$A264,'Aceite Virgen Extra'!$B$6:$B$257,"&lt;="&amp;$B264)</f>
        <v>0.23</v>
      </c>
      <c r="DN264" s="8">
        <f>SUMIFS('Aceite Virgen Extra'!DN$6:DN$257,'Aceite Virgen Extra'!$A$6:$A$257,"&gt;="&amp;$A264,'Aceite Virgen Extra'!$B$6:$B$257,"&lt;="&amp;$B264)</f>
        <v>0.90999999999999992</v>
      </c>
      <c r="DO264" s="8">
        <f>SUMIFS('Aceite Virgen Extra'!DO$6:DO$257,'Aceite Virgen Extra'!$A$6:$A$257,"&gt;="&amp;$A264,'Aceite Virgen Extra'!$B$6:$B$257,"&lt;="&amp;$B264)</f>
        <v>1.46</v>
      </c>
      <c r="DS264" s="8">
        <f>SUMIFS('Aceite Virgen Extra'!DS$6:DS$257,'Aceite Virgen Extra'!$A$6:$A$257,"&gt;="&amp;$A264,'Aceite Virgen Extra'!$B$6:$B$257,"&lt;="&amp;$B264)</f>
        <v>0.59000000000000008</v>
      </c>
      <c r="DT264" s="8">
        <f>SUMIFS('Aceite Virgen Extra'!DT$6:DT$257,'Aceite Virgen Extra'!$A$6:$A$257,"&gt;="&amp;$A264,'Aceite Virgen Extra'!$B$6:$B$257,"&lt;="&amp;$B264)</f>
        <v>0.26</v>
      </c>
      <c r="DU264" s="8">
        <f>SUMIFS('Aceite Virgen Extra'!DU$6:DU$257,'Aceite Virgen Extra'!$A$6:$A$257,"&gt;="&amp;$A264,'Aceite Virgen Extra'!$B$6:$B$257,"&lt;="&amp;$B264)</f>
        <v>0.69000000000000006</v>
      </c>
      <c r="DV264" s="8">
        <f>SUMIFS('Aceite Virgen Extra'!DV$6:DV$257,'Aceite Virgen Extra'!$A$6:$A$257,"&gt;="&amp;$A264,'Aceite Virgen Extra'!$B$6:$B$257,"&lt;="&amp;$B264)</f>
        <v>0.3</v>
      </c>
      <c r="DZ264" s="8">
        <f>SUMIFS('Aceite Virgen Extra'!DZ$6:DZ$257,'Aceite Virgen Extra'!$A$6:$A$257,"&gt;="&amp;$A264,'Aceite Virgen Extra'!$B$6:$B$257,"&lt;="&amp;$B264)</f>
        <v>0.11</v>
      </c>
      <c r="EA264" s="8">
        <f>SUMIFS('Aceite Virgen Extra'!EA$6:EA$257,'Aceite Virgen Extra'!$A$6:$A$257,"&gt;="&amp;$A264,'Aceite Virgen Extra'!$B$6:$B$257,"&lt;="&amp;$B264)</f>
        <v>0</v>
      </c>
      <c r="EB264" s="8">
        <f>SUMIFS('Aceite Virgen Extra'!EB$6:EB$257,'Aceite Virgen Extra'!$A$6:$A$257,"&gt;="&amp;$A264,'Aceite Virgen Extra'!$B$6:$B$257,"&lt;="&amp;$B264)</f>
        <v>0.09</v>
      </c>
      <c r="EC264" s="8">
        <f>SUMIFS('Aceite Virgen Extra'!EC$6:EC$257,'Aceite Virgen Extra'!$A$6:$A$257,"&gt;="&amp;$A264,'Aceite Virgen Extra'!$B$6:$B$257,"&lt;="&amp;$B264)</f>
        <v>0</v>
      </c>
      <c r="EG264" s="8">
        <f>SUMIFS('Aceite Virgen Extra'!EG$6:EG$257,'Aceite Virgen Extra'!$A$6:$A$257,"&gt;="&amp;$A264,'Aceite Virgen Extra'!$B$6:$B$257,"&lt;="&amp;$B264)</f>
        <v>0.82000000000000006</v>
      </c>
      <c r="EH264" s="8">
        <f>SUMIFS('Aceite Virgen Extra'!EH$6:EH$257,'Aceite Virgen Extra'!$A$6:$A$257,"&gt;="&amp;$A264,'Aceite Virgen Extra'!$B$6:$B$257,"&lt;="&amp;$B264)</f>
        <v>0.35</v>
      </c>
      <c r="EI264" s="8">
        <f>SUMIFS('Aceite Virgen Extra'!EI$6:EI$257,'Aceite Virgen Extra'!$A$6:$A$257,"&gt;="&amp;$A264,'Aceite Virgen Extra'!$B$6:$B$257,"&lt;="&amp;$B264)</f>
        <v>1.4500000000000002</v>
      </c>
      <c r="EJ264" s="8">
        <f>SUMIFS('Aceite Virgen Extra'!EJ$6:EJ$257,'Aceite Virgen Extra'!$A$6:$A$257,"&gt;="&amp;$A264,'Aceite Virgen Extra'!$B$6:$B$257,"&lt;="&amp;$B264)</f>
        <v>0</v>
      </c>
      <c r="EN264" s="8">
        <f>SUMIFS('Aceite Virgen Extra'!EN$6:EN$257,'Aceite Virgen Extra'!$A$6:$A$257,"&gt;="&amp;$A264,'Aceite Virgen Extra'!$B$6:$B$257,"&lt;="&amp;$B264)</f>
        <v>2.06</v>
      </c>
      <c r="EO264" s="8">
        <f>SUMIFS('Aceite Virgen Extra'!EO$6:EO$257,'Aceite Virgen Extra'!$A$6:$A$257,"&gt;="&amp;$A264,'Aceite Virgen Extra'!$B$6:$B$257,"&lt;="&amp;$B264)</f>
        <v>1.94</v>
      </c>
      <c r="EP264" s="8">
        <f>SUMIFS('Aceite Virgen Extra'!EP$6:EP$257,'Aceite Virgen Extra'!$A$6:$A$257,"&gt;="&amp;$A264,'Aceite Virgen Extra'!$B$6:$B$257,"&lt;="&amp;$B264)</f>
        <v>2.14</v>
      </c>
      <c r="EQ264" s="8">
        <f>SUMIFS('Aceite Virgen Extra'!EQ$6:EQ$257,'Aceite Virgen Extra'!$A$6:$A$257,"&gt;="&amp;$A264,'Aceite Virgen Extra'!$B$6:$B$257,"&lt;="&amp;$B264)</f>
        <v>0</v>
      </c>
      <c r="EU264" s="8">
        <f>SUMIFS('Aceite Virgen Extra'!EU$6:EU$257,'Aceite Virgen Extra'!$A$6:$A$257,"&gt;="&amp;$A264,'Aceite Virgen Extra'!$B$6:$B$257,"&lt;="&amp;$B264)</f>
        <v>0.94</v>
      </c>
      <c r="EV264" s="8">
        <f>SUMIFS('Aceite Virgen Extra'!EV$6:EV$257,'Aceite Virgen Extra'!$A$6:$A$257,"&gt;="&amp;$A264,'Aceite Virgen Extra'!$B$6:$B$257,"&lt;="&amp;$B264)</f>
        <v>1.02</v>
      </c>
      <c r="EW264" s="8">
        <f>SUMIFS('Aceite Virgen Extra'!EW$6:EW$257,'Aceite Virgen Extra'!$A$6:$A$257,"&gt;="&amp;$A264,'Aceite Virgen Extra'!$B$6:$B$257,"&lt;="&amp;$B264)</f>
        <v>1</v>
      </c>
      <c r="EX264" s="8">
        <f>SUMIFS('Aceite Virgen Extra'!EX$6:EX$257,'Aceite Virgen Extra'!$A$6:$A$257,"&gt;="&amp;$A264,'Aceite Virgen Extra'!$B$6:$B$257,"&lt;="&amp;$B264)</f>
        <v>0.68</v>
      </c>
      <c r="FB264" s="8">
        <f>SUMIFS('Aceite Virgen Extra'!FB$6:FB$257,'Aceite Virgen Extra'!$A$6:$A$257,"&gt;="&amp;$A264,'Aceite Virgen Extra'!$B$6:$B$257,"&lt;="&amp;$B264)</f>
        <v>3.45</v>
      </c>
      <c r="FC264" s="8">
        <f>SUMIFS('Aceite Virgen Extra'!FC$6:FC$257,'Aceite Virgen Extra'!$A$6:$A$257,"&gt;="&amp;$A264,'Aceite Virgen Extra'!$B$6:$B$257,"&lt;="&amp;$B264)</f>
        <v>7.9500000000000011</v>
      </c>
      <c r="FD264" s="8">
        <f>SUMIFS('Aceite Virgen Extra'!FD$6:FD$257,'Aceite Virgen Extra'!$A$6:$A$257,"&gt;="&amp;$A264,'Aceite Virgen Extra'!$B$6:$B$257,"&lt;="&amp;$B264)</f>
        <v>1.05</v>
      </c>
      <c r="FE264" s="8">
        <f>SUMIFS('Aceite Virgen Extra'!FE$6:FE$257,'Aceite Virgen Extra'!$A$6:$A$257,"&gt;="&amp;$A264,'Aceite Virgen Extra'!$B$6:$B$257,"&lt;="&amp;$B264)</f>
        <v>3.54</v>
      </c>
      <c r="FI264" s="8">
        <f>SUMIFS('Aceite Virgen Extra'!FI$6:FI$257,'Aceite Virgen Extra'!$A$6:$A$257,"&gt;="&amp;$A264,'Aceite Virgen Extra'!$B$6:$B$257,"&lt;="&amp;$B264)</f>
        <v>1.82</v>
      </c>
      <c r="FJ264" s="8">
        <f>SUMIFS('Aceite Virgen Extra'!FJ$6:FJ$257,'Aceite Virgen Extra'!$A$6:$A$257,"&gt;="&amp;$A264,'Aceite Virgen Extra'!$B$6:$B$257,"&lt;="&amp;$B264)</f>
        <v>4.34</v>
      </c>
      <c r="FK264" s="8">
        <f>SUMIFS('Aceite Virgen Extra'!FK$6:FK$257,'Aceite Virgen Extra'!$A$6:$A$257,"&gt;="&amp;$A264,'Aceite Virgen Extra'!$B$6:$B$257,"&lt;="&amp;$B264)</f>
        <v>0.45</v>
      </c>
      <c r="FL264" s="8">
        <f>SUMIFS('Aceite Virgen Extra'!FL$6:FL$257,'Aceite Virgen Extra'!$A$6:$A$257,"&gt;="&amp;$A264,'Aceite Virgen Extra'!$B$6:$B$257,"&lt;="&amp;$B264)</f>
        <v>0.31</v>
      </c>
      <c r="FP264" s="8">
        <f>SUMIFS('Aceite Virgen Extra'!FP$6:FP$257,'Aceite Virgen Extra'!$A$6:$A$257,"&gt;="&amp;$A264,'Aceite Virgen Extra'!$B$6:$B$257,"&lt;="&amp;$B264)</f>
        <v>2.2800000000000002</v>
      </c>
      <c r="FQ264" s="8">
        <f>SUMIFS('Aceite Virgen Extra'!FQ$6:FQ$257,'Aceite Virgen Extra'!$A$6:$A$257,"&gt;="&amp;$A264,'Aceite Virgen Extra'!$B$6:$B$257,"&lt;="&amp;$B264)</f>
        <v>4.32</v>
      </c>
      <c r="FR264" s="8">
        <f>SUMIFS('Aceite Virgen Extra'!FR$6:FR$257,'Aceite Virgen Extra'!$A$6:$A$257,"&gt;="&amp;$A264,'Aceite Virgen Extra'!$B$6:$B$257,"&lt;="&amp;$B264)</f>
        <v>1.8900000000000001</v>
      </c>
      <c r="FS264" s="8">
        <f>SUMIFS('Aceite Virgen Extra'!FS$6:FS$257,'Aceite Virgen Extra'!$A$6:$A$257,"&gt;="&amp;$A264,'Aceite Virgen Extra'!$B$6:$B$257,"&lt;="&amp;$B264)</f>
        <v>0.28999999999999998</v>
      </c>
      <c r="FW264" s="8">
        <f>SUMIFS('Aceite Virgen Extra'!FW$6:FW$257,'Aceite Virgen Extra'!$A$6:$A$257,"&gt;="&amp;$A264,'Aceite Virgen Extra'!$B$6:$B$257,"&lt;="&amp;$B264)</f>
        <v>9.379999999999999</v>
      </c>
      <c r="FX264" s="8">
        <f>SUMIFS('Aceite Virgen Extra'!FX$6:FX$257,'Aceite Virgen Extra'!$A$6:$A$257,"&gt;="&amp;$A264,'Aceite Virgen Extra'!$B$6:$B$257,"&lt;="&amp;$B264)</f>
        <v>14.48</v>
      </c>
      <c r="FY264" s="8">
        <f>SUMIFS('Aceite Virgen Extra'!FY$6:FY$257,'Aceite Virgen Extra'!$A$6:$A$257,"&gt;="&amp;$A264,'Aceite Virgen Extra'!$B$6:$B$257,"&lt;="&amp;$B264)</f>
        <v>8.41</v>
      </c>
      <c r="FZ264" s="8">
        <f>SUMIFS('Aceite Virgen Extra'!FZ$6:FZ$257,'Aceite Virgen Extra'!$A$6:$A$257,"&gt;="&amp;$A264,'Aceite Virgen Extra'!$B$6:$B$257,"&lt;="&amp;$B264)</f>
        <v>1.2</v>
      </c>
      <c r="GD264" s="8">
        <f>SUMIFS('Aceite Virgen Extra'!GD$6:GD$257,'Aceite Virgen Extra'!$A$6:$A$257,"&gt;="&amp;$A264,'Aceite Virgen Extra'!$B$6:$B$257,"&lt;="&amp;$B264)</f>
        <v>12.76</v>
      </c>
      <c r="GE264" s="8">
        <f>SUMIFS('Aceite Virgen Extra'!GE$6:GE$257,'Aceite Virgen Extra'!$A$6:$A$257,"&gt;="&amp;$A264,'Aceite Virgen Extra'!$B$6:$B$257,"&lt;="&amp;$B264)</f>
        <v>13.379999999999999</v>
      </c>
      <c r="GF264" s="8">
        <f>SUMIFS('Aceite Virgen Extra'!GF$6:GF$257,'Aceite Virgen Extra'!$A$6:$A$257,"&gt;="&amp;$A264,'Aceite Virgen Extra'!$B$6:$B$257,"&lt;="&amp;$B264)</f>
        <v>15.080000000000002</v>
      </c>
      <c r="GG264" s="8">
        <f>SUMIFS('Aceite Virgen Extra'!GG$6:GG$257,'Aceite Virgen Extra'!$A$6:$A$257,"&gt;="&amp;$A264,'Aceite Virgen Extra'!$B$6:$B$257,"&lt;="&amp;$B264)</f>
        <v>1.53</v>
      </c>
      <c r="GK264" s="8">
        <f>SUMIFS('Aceite Virgen Extra'!GK$6:GK$257,'Aceite Virgen Extra'!$A$6:$A$257,"&gt;="&amp;$A264,'Aceite Virgen Extra'!$B$6:$B$257,"&lt;="&amp;$B264)</f>
        <v>10.34</v>
      </c>
      <c r="GL264" s="8">
        <f>SUMIFS('Aceite Virgen Extra'!GL$6:GL$257,'Aceite Virgen Extra'!$A$6:$A$257,"&gt;="&amp;$A264,'Aceite Virgen Extra'!$B$6:$B$257,"&lt;="&amp;$B264)</f>
        <v>10.75</v>
      </c>
      <c r="GM264" s="8">
        <f>SUMIFS('Aceite Virgen Extra'!GM$6:GM$257,'Aceite Virgen Extra'!$A$6:$A$257,"&gt;="&amp;$A264,'Aceite Virgen Extra'!$B$6:$B$257,"&lt;="&amp;$B264)</f>
        <v>12.3</v>
      </c>
      <c r="GN264" s="8">
        <f>SUMIFS('Aceite Virgen Extra'!GN$6:GN$257,'Aceite Virgen Extra'!$A$6:$A$257,"&gt;="&amp;$A264,'Aceite Virgen Extra'!$B$6:$B$257,"&lt;="&amp;$B264)</f>
        <v>0.83</v>
      </c>
      <c r="GR264" s="8">
        <f>SUMIFS('Aceite Virgen Extra'!GR$6:GR$257,'Aceite Virgen Extra'!$A$6:$A$257,"&gt;="&amp;$A264,'Aceite Virgen Extra'!$B$6:$B$257,"&lt;="&amp;$B264)</f>
        <v>11.18</v>
      </c>
      <c r="GS264" s="8">
        <f>SUMIFS('Aceite Virgen Extra'!GS$6:GS$257,'Aceite Virgen Extra'!$A$6:$A$257,"&gt;="&amp;$A264,'Aceite Virgen Extra'!$B$6:$B$257,"&lt;="&amp;$B264)</f>
        <v>12.969999999999997</v>
      </c>
      <c r="GT264" s="8">
        <f>SUMIFS('Aceite Virgen Extra'!GT$6:GT$257,'Aceite Virgen Extra'!$A$6:$A$257,"&gt;="&amp;$A264,'Aceite Virgen Extra'!$B$6:$B$257,"&lt;="&amp;$B264)</f>
        <v>12.35</v>
      </c>
      <c r="GU264" s="8">
        <f>SUMIFS('Aceite Virgen Extra'!GU$6:GU$257,'Aceite Virgen Extra'!$A$6:$A$257,"&gt;="&amp;$A264,'Aceite Virgen Extra'!$B$6:$B$257,"&lt;="&amp;$B264)</f>
        <v>2.69</v>
      </c>
      <c r="GY264" s="8">
        <f>SUMIFS('Aceite Virgen Extra'!GY$6:GY$257,'Aceite Virgen Extra'!$A$6:$A$257,"&gt;="&amp;$A264,'Aceite Virgen Extra'!$B$6:$B$257,"&lt;="&amp;$B264)</f>
        <v>5.8800000000000008</v>
      </c>
      <c r="GZ264" s="8">
        <f>SUMIFS('Aceite Virgen Extra'!GZ$6:GZ$257,'Aceite Virgen Extra'!$A$6:$A$257,"&gt;="&amp;$A264,'Aceite Virgen Extra'!$B$6:$B$257,"&lt;="&amp;$B264)</f>
        <v>9.23</v>
      </c>
      <c r="HA264" s="8">
        <f>SUMIFS('Aceite Virgen Extra'!HA$6:HA$257,'Aceite Virgen Extra'!$A$6:$A$257,"&gt;="&amp;$A264,'Aceite Virgen Extra'!$B$6:$B$257,"&lt;="&amp;$B264)</f>
        <v>4.32</v>
      </c>
      <c r="HB264" s="8">
        <f>SUMIFS('Aceite Virgen Extra'!HB$6:HB$257,'Aceite Virgen Extra'!$A$6:$A$257,"&gt;="&amp;$A264,'Aceite Virgen Extra'!$B$6:$B$257,"&lt;="&amp;$B264)</f>
        <v>0</v>
      </c>
      <c r="HF264" s="8">
        <f>SUMIFS('Aceite Virgen Extra'!HF$6:HF$257,'Aceite Virgen Extra'!$A$6:$A$257,"&gt;="&amp;$A264,'Aceite Virgen Extra'!$B$6:$B$257,"&lt;="&amp;$B264)</f>
        <v>6.24</v>
      </c>
      <c r="HG264" s="8">
        <f>SUMIFS('Aceite Virgen Extra'!HG$6:HG$257,'Aceite Virgen Extra'!$A$6:$A$257,"&gt;="&amp;$A264,'Aceite Virgen Extra'!$B$6:$B$257,"&lt;="&amp;$B264)</f>
        <v>14.52</v>
      </c>
      <c r="HH264" s="8">
        <f>SUMIFS('Aceite Virgen Extra'!HH$6:HH$257,'Aceite Virgen Extra'!$A$6:$A$257,"&gt;="&amp;$A264,'Aceite Virgen Extra'!$B$6:$B$257,"&lt;="&amp;$B264)</f>
        <v>4.04</v>
      </c>
      <c r="HI264" s="8">
        <f>SUMIFS('Aceite Virgen Extra'!HI$6:HI$257,'Aceite Virgen Extra'!$A$6:$A$257,"&gt;="&amp;$A264,'Aceite Virgen Extra'!$B$6:$B$257,"&lt;="&amp;$B264)</f>
        <v>1.35</v>
      </c>
      <c r="HM264" s="8">
        <f>SUMIFS('Aceite Virgen Extra'!HM$6:HM$257,'Aceite Virgen Extra'!$A$6:$A$257,"&gt;="&amp;$A264,'Aceite Virgen Extra'!$B$6:$B$257,"&lt;="&amp;$B264)</f>
        <v>15.84</v>
      </c>
      <c r="HN264" s="8">
        <f>SUMIFS('Aceite Virgen Extra'!HN$6:HN$257,'Aceite Virgen Extra'!$A$6:$A$257,"&gt;="&amp;$A264,'Aceite Virgen Extra'!$B$6:$B$257,"&lt;="&amp;$B264)</f>
        <v>15.43</v>
      </c>
      <c r="HO264" s="8">
        <f>SUMIFS('Aceite Virgen Extra'!HO$6:HO$257,'Aceite Virgen Extra'!$A$6:$A$257,"&gt;="&amp;$A264,'Aceite Virgen Extra'!$B$6:$B$257,"&lt;="&amp;$B264)</f>
        <v>15.980000000000002</v>
      </c>
      <c r="HP264" s="8">
        <f>SUMIFS('Aceite Virgen Extra'!HP$6:HP$257,'Aceite Virgen Extra'!$A$6:$A$257,"&gt;="&amp;$A264,'Aceite Virgen Extra'!$B$6:$B$257,"&lt;="&amp;$B264)</f>
        <v>18.02</v>
      </c>
      <c r="HT264" s="8">
        <f>SUMIFS('Aceite Virgen Extra'!HT$6:HT$257,'Aceite Virgen Extra'!$A$6:$A$257,"&gt;="&amp;$A264,'Aceite Virgen Extra'!$B$6:$B$257,"&lt;="&amp;$B264)</f>
        <v>8.9300000000000015</v>
      </c>
      <c r="HU264" s="8">
        <f>SUMIFS('Aceite Virgen Extra'!HU$6:HU$257,'Aceite Virgen Extra'!$A$6:$A$257,"&gt;="&amp;$A264,'Aceite Virgen Extra'!$B$6:$B$257,"&lt;="&amp;$B264)</f>
        <v>8.73</v>
      </c>
      <c r="HV264" s="8">
        <f>SUMIFS('Aceite Virgen Extra'!HV$6:HV$257,'Aceite Virgen Extra'!$A$6:$A$257,"&gt;="&amp;$A264,'Aceite Virgen Extra'!$B$6:$B$257,"&lt;="&amp;$B264)</f>
        <v>9.75</v>
      </c>
      <c r="HW264" s="8">
        <f>SUMIFS('Aceite Virgen Extra'!HW$6:HW$257,'Aceite Virgen Extra'!$A$6:$A$257,"&gt;="&amp;$A264,'Aceite Virgen Extra'!$B$6:$B$257,"&lt;="&amp;$B264)</f>
        <v>5.49</v>
      </c>
      <c r="IA264" s="8">
        <f>SUMIFS('Aceite Virgen Extra'!IA$6:IA$257,'Aceite Virgen Extra'!$A$6:$A$257,"&gt;="&amp;$A264,'Aceite Virgen Extra'!$B$6:$B$257,"&lt;="&amp;$B264)</f>
        <v>11.010000000000002</v>
      </c>
      <c r="IB264" s="8">
        <f>SUMIFS('Aceite Virgen Extra'!IB$6:IB$257,'Aceite Virgen Extra'!$A$6:$A$257,"&gt;="&amp;$A264,'Aceite Virgen Extra'!$B$6:$B$257,"&lt;="&amp;$B264)</f>
        <v>8.85</v>
      </c>
      <c r="IC264" s="8">
        <f>SUMIFS('Aceite Virgen Extra'!IC$6:IC$257,'Aceite Virgen Extra'!$A$6:$A$257,"&gt;="&amp;$A264,'Aceite Virgen Extra'!$B$6:$B$257,"&lt;="&amp;$B264)</f>
        <v>12.989999999999998</v>
      </c>
      <c r="ID264" s="8">
        <f>SUMIFS('Aceite Virgen Extra'!ID$6:ID$257,'Aceite Virgen Extra'!$A$6:$A$257,"&gt;="&amp;$A264,'Aceite Virgen Extra'!$B$6:$B$257,"&lt;="&amp;$B264)</f>
        <v>3.68</v>
      </c>
      <c r="IE264" s="64"/>
      <c r="IH264" s="8">
        <f>SUMIFS('Aceite Virgen Extra'!IH$6:IH$257,'Aceite Virgen Extra'!$A$6:$A$257,"&gt;="&amp;$A264,'Aceite Virgen Extra'!$B$6:$B$257,"&lt;="&amp;$B264)</f>
        <v>7.3999999999999995</v>
      </c>
      <c r="II264" s="8">
        <f>SUMIFS('Aceite Virgen Extra'!II$6:II$257,'Aceite Virgen Extra'!$A$6:$A$257,"&gt;="&amp;$A264,'Aceite Virgen Extra'!$B$6:$B$257,"&lt;="&amp;$B264)</f>
        <v>6.3599999999999994</v>
      </c>
      <c r="IJ264" s="8">
        <f>SUMIFS('Aceite Virgen Extra'!IJ$6:IJ$257,'Aceite Virgen Extra'!$A$6:$A$257,"&gt;="&amp;$A264,'Aceite Virgen Extra'!$B$6:$B$257,"&lt;="&amp;$B264)</f>
        <v>7.7599999999999989</v>
      </c>
      <c r="IK264" s="8">
        <f>SUMIFS('Aceite Virgen Extra'!IK$6:IK$257,'Aceite Virgen Extra'!$A$6:$A$257,"&gt;="&amp;$A264,'Aceite Virgen Extra'!$B$6:$B$257,"&lt;="&amp;$B264)</f>
        <v>9.379999999999999</v>
      </c>
      <c r="IO264" s="8">
        <f>SUMIFS('Aceite Virgen Extra'!IO$6:IO$257,'Aceite Virgen Extra'!$A$6:$A$257,"&gt;="&amp;$A264,'Aceite Virgen Extra'!$B$6:$B$257,"&lt;="&amp;$B264)</f>
        <v>6.5</v>
      </c>
      <c r="IP264" s="8">
        <f>SUMIFS('Aceite Virgen Extra'!IP$6:IP$257,'Aceite Virgen Extra'!$A$6:$A$257,"&gt;="&amp;$A264,'Aceite Virgen Extra'!$B$6:$B$257,"&lt;="&amp;$B264)</f>
        <v>5.92</v>
      </c>
      <c r="IQ264" s="8">
        <f>SUMIFS('Aceite Virgen Extra'!IQ$6:IQ$257,'Aceite Virgen Extra'!$A$6:$A$257,"&gt;="&amp;$A264,'Aceite Virgen Extra'!$B$6:$B$257,"&lt;="&amp;$B264)</f>
        <v>7.1300000000000008</v>
      </c>
      <c r="IR264" s="8">
        <f>SUMIFS('Aceite Virgen Extra'!IR$6:IR$257,'Aceite Virgen Extra'!$A$6:$A$257,"&gt;="&amp;$A264,'Aceite Virgen Extra'!$B$6:$B$257,"&lt;="&amp;$B264)</f>
        <v>3.33</v>
      </c>
      <c r="IV264" s="8">
        <f>SUMIFS('Aceite Virgen Extra'!IV$6:IV$257,'Aceite Virgen Extra'!$A$6:$A$257,"&gt;="&amp;$A264,'Aceite Virgen Extra'!$B$6:$B$257,"&lt;="&amp;$B264)</f>
        <v>9.2800000000000011</v>
      </c>
      <c r="IW264" s="8">
        <f>SUMIFS('Aceite Virgen Extra'!IW$6:IW$257,'Aceite Virgen Extra'!$A$6:$A$257,"&gt;="&amp;$A264,'Aceite Virgen Extra'!$B$6:$B$257,"&lt;="&amp;$B264)</f>
        <v>9.09</v>
      </c>
      <c r="IX264" s="8">
        <f>SUMIFS('Aceite Virgen Extra'!IX$6:IX$257,'Aceite Virgen Extra'!$A$6:$A$257,"&gt;="&amp;$A264,'Aceite Virgen Extra'!$B$6:$B$257,"&lt;="&amp;$B264)</f>
        <v>11.08</v>
      </c>
      <c r="IY264" s="8">
        <f>SUMIFS('Aceite Virgen Extra'!IY$6:IY$257,'Aceite Virgen Extra'!$A$6:$A$257,"&gt;="&amp;$A264,'Aceite Virgen Extra'!$B$6:$B$257,"&lt;="&amp;$B264)</f>
        <v>2.8200000000000003</v>
      </c>
      <c r="JC264" s="8">
        <f>SUMIFS('Aceite Virgen Extra'!JC$6:JC$257,'Aceite Virgen Extra'!$A$6:$A$257,"&gt;="&amp;$A264,'Aceite Virgen Extra'!$B$6:$B$257,"&lt;="&amp;$B264)</f>
        <v>9.51</v>
      </c>
      <c r="JD264" s="8">
        <f>SUMIFS('Aceite Virgen Extra'!JD$6:JD$257,'Aceite Virgen Extra'!$A$6:$A$257,"&gt;="&amp;$A264,'Aceite Virgen Extra'!$B$6:$B$257,"&lt;="&amp;$B264)</f>
        <v>7.9499999999999993</v>
      </c>
      <c r="JE264" s="8">
        <f>SUMIFS('Aceite Virgen Extra'!JE$6:JE$257,'Aceite Virgen Extra'!$A$6:$A$257,"&gt;="&amp;$A264,'Aceite Virgen Extra'!$B$6:$B$257,"&lt;="&amp;$B264)</f>
        <v>11.729999999999999</v>
      </c>
      <c r="JF264" s="8">
        <f>SUMIFS('Aceite Virgen Extra'!JF$6:JF$257,'Aceite Virgen Extra'!$A$6:$A$257,"&gt;="&amp;$A264,'Aceite Virgen Extra'!$B$6:$B$257,"&lt;="&amp;$B264)</f>
        <v>1.3599999999999999</v>
      </c>
      <c r="JJ264" s="8">
        <f>SUMIFS('Aceite Virgen Extra'!JJ$6:JJ$257,'Aceite Virgen Extra'!$A$6:$A$257,"&gt;="&amp;$A264,'Aceite Virgen Extra'!$B$6:$B$257,"&lt;="&amp;$B264)</f>
        <v>11.590000000000002</v>
      </c>
      <c r="JK264" s="8">
        <f>SUMIFS('Aceite Virgen Extra'!JK$6:JK$257,'Aceite Virgen Extra'!$A$6:$A$257,"&gt;="&amp;$A264,'Aceite Virgen Extra'!$B$6:$B$257,"&lt;="&amp;$B264)</f>
        <v>11.929999999999998</v>
      </c>
      <c r="JL264" s="8">
        <f>SUMIFS('Aceite Virgen Extra'!JL$6:JL$257,'Aceite Virgen Extra'!$A$6:$A$257,"&gt;="&amp;$A264,'Aceite Virgen Extra'!$B$6:$B$257,"&lt;="&amp;$B264)</f>
        <v>14.51</v>
      </c>
      <c r="JM264" s="8">
        <f>SUMIFS('Aceite Virgen Extra'!JM$6:JM$257,'Aceite Virgen Extra'!$A$6:$A$257,"&gt;="&amp;$A264,'Aceite Virgen Extra'!$B$6:$B$257,"&lt;="&amp;$B264)</f>
        <v>0.63</v>
      </c>
      <c r="JQ264" s="8">
        <f>SUMIFS('Aceite Virgen Extra'!JQ$6:JQ$257,'Aceite Virgen Extra'!$A$6:$A$257,"&gt;="&amp;$A264,'Aceite Virgen Extra'!$B$6:$B$257,"&lt;="&amp;$B264)</f>
        <v>11.55</v>
      </c>
      <c r="JR264" s="8">
        <f>SUMIFS('Aceite Virgen Extra'!JR$6:JR$257,'Aceite Virgen Extra'!$A$6:$A$257,"&gt;="&amp;$A264,'Aceite Virgen Extra'!$B$6:$B$257,"&lt;="&amp;$B264)</f>
        <v>13.7</v>
      </c>
      <c r="JS264" s="8">
        <f>SUMIFS('Aceite Virgen Extra'!JS$6:JS$257,'Aceite Virgen Extra'!$A$6:$A$257,"&gt;="&amp;$A264,'Aceite Virgen Extra'!$B$6:$B$257,"&lt;="&amp;$B264)</f>
        <v>13.709999999999999</v>
      </c>
      <c r="JT264" s="8">
        <f>SUMIFS('Aceite Virgen Extra'!JT$6:JT$257,'Aceite Virgen Extra'!$A$6:$A$257,"&gt;="&amp;$A264,'Aceite Virgen Extra'!$B$6:$B$257,"&lt;="&amp;$B264)</f>
        <v>2.0299999999999998</v>
      </c>
      <c r="JX264" s="8">
        <f>SUMIFS('Aceite Virgen Extra'!JX$6:JX$257,'Aceite Virgen Extra'!$A$6:$A$257,"&gt;="&amp;$A264,'Aceite Virgen Extra'!$B$6:$B$257,"&lt;="&amp;$B264)</f>
        <v>14.099999999999998</v>
      </c>
      <c r="JY264" s="8">
        <f>SUMIFS('Aceite Virgen Extra'!JY$6:JY$257,'Aceite Virgen Extra'!$A$6:$A$257,"&gt;="&amp;$A264,'Aceite Virgen Extra'!$B$6:$B$257,"&lt;="&amp;$B264)</f>
        <v>11.61</v>
      </c>
      <c r="JZ264" s="8">
        <f>SUMIFS('Aceite Virgen Extra'!JZ$6:JZ$257,'Aceite Virgen Extra'!$A$6:$A$257,"&gt;="&amp;$A264,'Aceite Virgen Extra'!$B$6:$B$257,"&lt;="&amp;$B264)</f>
        <v>14.05</v>
      </c>
      <c r="KA264" s="8">
        <f>SUMIFS('Aceite Virgen Extra'!KA$6:KA$257,'Aceite Virgen Extra'!$A$6:$A$257,"&gt;="&amp;$A264,'Aceite Virgen Extra'!$B$6:$B$257,"&lt;="&amp;$B264)</f>
        <v>23.21</v>
      </c>
      <c r="KE264" s="8">
        <f>SUMIFS('Aceite Virgen Extra'!KE$6:KE$257,'Aceite Virgen Extra'!$A$6:$A$257,"&gt;="&amp;$A264,'Aceite Virgen Extra'!$B$6:$B$257,"&lt;="&amp;$B264)</f>
        <v>5.5600000000000005</v>
      </c>
      <c r="KF264" s="8">
        <f>SUMIFS('Aceite Virgen Extra'!KF$6:KF$257,'Aceite Virgen Extra'!$A$6:$A$257,"&gt;="&amp;$A264,'Aceite Virgen Extra'!$B$6:$B$257,"&lt;="&amp;$B264)</f>
        <v>5.01</v>
      </c>
      <c r="KG264" s="8">
        <f>SUMIFS('Aceite Virgen Extra'!KG$6:KG$257,'Aceite Virgen Extra'!$A$6:$A$257,"&gt;="&amp;$A264,'Aceite Virgen Extra'!$B$6:$B$257,"&lt;="&amp;$B264)</f>
        <v>4.28</v>
      </c>
      <c r="KH264" s="8">
        <f>SUMIFS('Aceite Virgen Extra'!KH$6:KH$257,'Aceite Virgen Extra'!$A$6:$A$257,"&gt;="&amp;$A264,'Aceite Virgen Extra'!$B$6:$B$257,"&lt;="&amp;$B264)</f>
        <v>8.879999999999999</v>
      </c>
      <c r="KL264" s="8">
        <f>SUMIFS('Aceite Virgen Extra'!KL$6:KL$257,'Aceite Virgen Extra'!$A$6:$A$257,"&gt;="&amp;$A264,'Aceite Virgen Extra'!$B$6:$B$257,"&lt;="&amp;$B264)</f>
        <v>4.9399999999999995</v>
      </c>
      <c r="KM264" s="8">
        <f>SUMIFS('Aceite Virgen Extra'!KM$6:KM$257,'Aceite Virgen Extra'!$A$6:$A$257,"&gt;="&amp;$A264,'Aceite Virgen Extra'!$B$6:$B$257,"&lt;="&amp;$B264)</f>
        <v>7.32</v>
      </c>
      <c r="KN264" s="8">
        <f>SUMIFS('Aceite Virgen Extra'!KN$6:KN$257,'Aceite Virgen Extra'!$A$6:$A$257,"&gt;="&amp;$A264,'Aceite Virgen Extra'!$B$6:$B$257,"&lt;="&amp;$B264)</f>
        <v>2.7800000000000002</v>
      </c>
      <c r="KO264" s="8">
        <f>SUMIFS('Aceite Virgen Extra'!KO$6:KO$257,'Aceite Virgen Extra'!$A$6:$A$257,"&gt;="&amp;$A264,'Aceite Virgen Extra'!$B$6:$B$257,"&lt;="&amp;$B264)</f>
        <v>8.7100000000000009</v>
      </c>
      <c r="KS264" s="8">
        <f>SUMIFS('Aceite Virgen Extra'!KS$6:KS$257,'Aceite Virgen Extra'!$A$6:$A$257,"&gt;="&amp;$A264,'Aceite Virgen Extra'!$B$6:$B$257,"&lt;="&amp;$B264)</f>
        <v>4.29</v>
      </c>
      <c r="KT264" s="8">
        <f>SUMIFS('Aceite Virgen Extra'!KT$6:KT$257,'Aceite Virgen Extra'!$A$6:$A$257,"&gt;="&amp;$A264,'Aceite Virgen Extra'!$B$6:$B$257,"&lt;="&amp;$B264)</f>
        <v>5.7799999999999994</v>
      </c>
      <c r="KU264" s="8">
        <f>SUMIFS('Aceite Virgen Extra'!KU$6:KU$257,'Aceite Virgen Extra'!$A$6:$A$257,"&gt;="&amp;$A264,'Aceite Virgen Extra'!$B$6:$B$257,"&lt;="&amp;$B264)</f>
        <v>3.5100000000000002</v>
      </c>
      <c r="KV264" s="8">
        <f>SUMIFS('Aceite Virgen Extra'!KV$6:KV$257,'Aceite Virgen Extra'!$A$6:$A$257,"&gt;="&amp;$A264,'Aceite Virgen Extra'!$B$6:$B$257,"&lt;="&amp;$B264)</f>
        <v>1.06</v>
      </c>
      <c r="KZ264" s="8">
        <f>SUMIFS('Aceite Virgen Extra'!KZ$6:KZ$257,'Aceite Virgen Extra'!$A$6:$A$257,"&gt;="&amp;$A264,'Aceite Virgen Extra'!$B$6:$B$257,"&lt;="&amp;$B264)</f>
        <v>3.38</v>
      </c>
      <c r="LA264" s="8">
        <f>SUMIFS('Aceite Virgen Extra'!LA$6:LA$257,'Aceite Virgen Extra'!$A$6:$A$257,"&gt;="&amp;$A264,'Aceite Virgen Extra'!$B$6:$B$257,"&lt;="&amp;$B264)</f>
        <v>1.4000000000000001</v>
      </c>
      <c r="LB264" s="8">
        <f>SUMIFS('Aceite Virgen Extra'!LB$6:LB$257,'Aceite Virgen Extra'!$A$6:$A$257,"&gt;="&amp;$A264,'Aceite Virgen Extra'!$B$6:$B$257,"&lt;="&amp;$B264)</f>
        <v>4.82</v>
      </c>
      <c r="LC264" s="8">
        <f>SUMIFS('Aceite Virgen Extra'!LC$6:LC$257,'Aceite Virgen Extra'!$A$6:$A$257,"&gt;="&amp;$A264,'Aceite Virgen Extra'!$B$6:$B$257,"&lt;="&amp;$B264)</f>
        <v>3.3899999999999997</v>
      </c>
      <c r="LG264" s="8">
        <f>SUMIFS('Aceite Virgen Extra'!LG$6:LG$257,'Aceite Virgen Extra'!$A$6:$A$257,"&gt;="&amp;$A264,'Aceite Virgen Extra'!$B$6:$B$257,"&lt;="&amp;$B264)</f>
        <v>6.7</v>
      </c>
      <c r="LH264" s="8">
        <f>SUMIFS('Aceite Virgen Extra'!LH$6:LH$257,'Aceite Virgen Extra'!$A$6:$A$257,"&gt;="&amp;$A264,'Aceite Virgen Extra'!$B$6:$B$257,"&lt;="&amp;$B264)</f>
        <v>2.68</v>
      </c>
      <c r="LI264" s="8">
        <f>SUMIFS('Aceite Virgen Extra'!LI$6:LI$257,'Aceite Virgen Extra'!$A$6:$A$257,"&gt;="&amp;$A264,'Aceite Virgen Extra'!$B$6:$B$257,"&lt;="&amp;$B264)</f>
        <v>4.4000000000000004</v>
      </c>
      <c r="LJ264" s="8">
        <f>SUMIFS('Aceite Virgen Extra'!LJ$6:LJ$257,'Aceite Virgen Extra'!$A$6:$A$257,"&gt;="&amp;$A264,'Aceite Virgen Extra'!$B$6:$B$257,"&lt;="&amp;$B264)</f>
        <v>21.16</v>
      </c>
      <c r="LN264" s="8">
        <f>SUMIFS('Aceite Virgen Extra'!LN$6:LN$257,'Aceite Virgen Extra'!$A$6:$A$257,"&gt;="&amp;$A264,'Aceite Virgen Extra'!$B$6:$B$257,"&lt;="&amp;$B264)</f>
        <v>2.42</v>
      </c>
      <c r="LO264" s="8">
        <f>SUMIFS('Aceite Virgen Extra'!LO$6:LO$257,'Aceite Virgen Extra'!$A$6:$A$257,"&gt;="&amp;$A264,'Aceite Virgen Extra'!$B$6:$B$257,"&lt;="&amp;$B264)</f>
        <v>0.66999999999999993</v>
      </c>
      <c r="LP264" s="8">
        <f>SUMIFS('Aceite Virgen Extra'!LP$6:LP$257,'Aceite Virgen Extra'!$A$6:$A$257,"&gt;="&amp;$A264,'Aceite Virgen Extra'!$B$6:$B$257,"&lt;="&amp;$B264)</f>
        <v>3.01</v>
      </c>
      <c r="LQ264" s="8">
        <f>SUMIFS('Aceite Virgen Extra'!LQ$6:LQ$257,'Aceite Virgen Extra'!$A$6:$A$257,"&gt;="&amp;$A264,'Aceite Virgen Extra'!$B$6:$B$257,"&lt;="&amp;$B264)</f>
        <v>4.76</v>
      </c>
      <c r="LR264" s="76"/>
      <c r="LS264" s="76"/>
      <c r="LT264" s="76"/>
      <c r="LU264" s="8">
        <f>SUMIFS('Aceite Virgen Extra'!LU$6:LU$257,'Aceite Virgen Extra'!$A$6:$A$257,"&gt;="&amp;$A264,'Aceite Virgen Extra'!$B$6:$B$257,"&lt;="&amp;$B264)</f>
        <v>2.16</v>
      </c>
      <c r="LV264" s="8">
        <f>SUMIFS('Aceite Virgen Extra'!LV$6:LV$257,'Aceite Virgen Extra'!$A$6:$A$257,"&gt;="&amp;$A264,'Aceite Virgen Extra'!$B$6:$B$257,"&lt;="&amp;$B264)</f>
        <v>0.97</v>
      </c>
      <c r="LW264" s="8">
        <f>SUMIFS('Aceite Virgen Extra'!LW$6:LW$257,'Aceite Virgen Extra'!$A$6:$A$257,"&gt;="&amp;$A264,'Aceite Virgen Extra'!$B$6:$B$257,"&lt;="&amp;$B264)</f>
        <v>1.89</v>
      </c>
      <c r="LX264" s="8">
        <f>SUMIFS('Aceite Virgen Extra'!LX$6:LX$257,'Aceite Virgen Extra'!$A$6:$A$257,"&gt;="&amp;$A264,'Aceite Virgen Extra'!$B$6:$B$257,"&lt;="&amp;$B264)</f>
        <v>5.87</v>
      </c>
      <c r="LY264" s="76"/>
      <c r="LZ264" s="76"/>
      <c r="MA264" s="76"/>
      <c r="MB264" s="8">
        <f>SUMIFS('Aceite Virgen Extra'!MB$6:MB$257,'Aceite Virgen Extra'!$A$6:$A$257,"&gt;="&amp;$A264,'Aceite Virgen Extra'!$B$6:$B$257,"&lt;="&amp;$B264)</f>
        <v>1.8900000000000001</v>
      </c>
      <c r="MC264" s="8">
        <f>SUMIFS('Aceite Virgen Extra'!MC$6:MC$257,'Aceite Virgen Extra'!$A$6:$A$257,"&gt;="&amp;$A264,'Aceite Virgen Extra'!$B$6:$B$257,"&lt;="&amp;$B264)</f>
        <v>4.22</v>
      </c>
      <c r="MD264" s="8">
        <f>SUMIFS('Aceite Virgen Extra'!MD$6:MD$257,'Aceite Virgen Extra'!$A$6:$A$257,"&gt;="&amp;$A264,'Aceite Virgen Extra'!$B$6:$B$257,"&lt;="&amp;$B264)</f>
        <v>0.92999999999999994</v>
      </c>
      <c r="ME264" s="8">
        <f>SUMIFS('Aceite Virgen Extra'!ME$6:ME$257,'Aceite Virgen Extra'!$A$6:$A$257,"&gt;="&amp;$A264,'Aceite Virgen Extra'!$B$6:$B$257,"&lt;="&amp;$B264)</f>
        <v>0</v>
      </c>
      <c r="MI264" s="8">
        <f>SUMIFS('Aceite Virgen Extra'!MI$6:MI$257,'Aceite Virgen Extra'!$A$6:$A$257,"&gt;="&amp;$A264,'Aceite Virgen Extra'!$B$6:$B$257,"&lt;="&amp;$B264)</f>
        <v>0.44</v>
      </c>
      <c r="MJ264" s="8">
        <f>SUMIFS('Aceite Virgen Extra'!MJ$6:MJ$257,'Aceite Virgen Extra'!$A$6:$A$257,"&gt;="&amp;$A264,'Aceite Virgen Extra'!$B$6:$B$257,"&lt;="&amp;$B264)</f>
        <v>0.57000000000000006</v>
      </c>
      <c r="MK264" s="8">
        <f>SUMIFS('Aceite Virgen Extra'!MK$6:MK$257,'Aceite Virgen Extra'!$A$6:$A$257,"&gt;="&amp;$A264,'Aceite Virgen Extra'!$B$6:$B$257,"&lt;="&amp;$B264)</f>
        <v>0.17</v>
      </c>
      <c r="ML264" s="8">
        <f>SUMIFS('Aceite Virgen Extra'!ML$6:ML$257,'Aceite Virgen Extra'!$A$6:$A$257,"&gt;="&amp;$A264,'Aceite Virgen Extra'!$B$6:$B$257,"&lt;="&amp;$B264)</f>
        <v>0</v>
      </c>
      <c r="MM264" s="76"/>
      <c r="MN264" s="76"/>
      <c r="MO264" s="76"/>
      <c r="MP264" s="8">
        <f>SUMIFS('Aceite Virgen Extra'!MP$6:MP$257,'Aceite Virgen Extra'!$A$6:$A$257,"&gt;="&amp;$A264,'Aceite Virgen Extra'!$B$6:$B$257,"&lt;="&amp;$B264)</f>
        <v>1.1399999999999999</v>
      </c>
      <c r="MQ264" s="8">
        <f>SUMIFS('Aceite Virgen Extra'!MQ$6:MQ$257,'Aceite Virgen Extra'!$A$6:$A$257,"&gt;="&amp;$A264,'Aceite Virgen Extra'!$B$6:$B$257,"&lt;="&amp;$B264)</f>
        <v>0.39</v>
      </c>
      <c r="MR264" s="8">
        <f>SUMIFS('Aceite Virgen Extra'!MR$6:MR$257,'Aceite Virgen Extra'!$A$6:$A$257,"&gt;="&amp;$A264,'Aceite Virgen Extra'!$B$6:$B$257,"&lt;="&amp;$B264)</f>
        <v>1.03</v>
      </c>
      <c r="MS264" s="8">
        <f>SUMIFS('Aceite Virgen Extra'!MS$6:MS$257,'Aceite Virgen Extra'!$A$6:$A$257,"&gt;="&amp;$A264,'Aceite Virgen Extra'!$B$6:$B$257,"&lt;="&amp;$B264)</f>
        <v>0</v>
      </c>
    </row>
    <row r="265" spans="1:357" x14ac:dyDescent="0.25">
      <c r="A265" s="14">
        <f>'TAM Aceite Virgen Extra'!B13</f>
        <v>2.9</v>
      </c>
      <c r="B265" s="14">
        <f>'TAM Aceite Virgen Extra'!C13</f>
        <v>3.1</v>
      </c>
      <c r="C265" s="14"/>
      <c r="D265" s="8">
        <f>SUMIFS('Aceite Virgen Extra'!D$6:D$257,'Aceite Virgen Extra'!$A$6:$A$257,"&gt;="&amp;$A265,'Aceite Virgen Extra'!$B$6:$B$257,"&lt;="&amp;$B265)</f>
        <v>1.04</v>
      </c>
      <c r="E265" s="8">
        <f>SUMIFS('Aceite Virgen Extra'!E$6:E$257,'Aceite Virgen Extra'!$A$6:$A$257,"&gt;="&amp;$A265,'Aceite Virgen Extra'!$B$6:$B$257,"&lt;="&amp;$B265)</f>
        <v>1.83</v>
      </c>
      <c r="F265" s="8">
        <f>SUMIFS('Aceite Virgen Extra'!F$6:F$257,'Aceite Virgen Extra'!$A$6:$A$257,"&gt;="&amp;$A265,'Aceite Virgen Extra'!$B$6:$B$257,"&lt;="&amp;$B265)</f>
        <v>0.36000000000000004</v>
      </c>
      <c r="G265" s="8">
        <f>SUMIFS('Aceite Virgen Extra'!G$6:G$257,'Aceite Virgen Extra'!$A$6:$A$257,"&gt;="&amp;$A265,'Aceite Virgen Extra'!$B$6:$B$257,"&lt;="&amp;$B265)</f>
        <v>0.67</v>
      </c>
      <c r="H265" s="14"/>
      <c r="I265" s="14"/>
      <c r="J265" s="14"/>
      <c r="K265" s="8">
        <f>SUMIFS('Aceite Virgen Extra'!K$6:K$257,'Aceite Virgen Extra'!$A$6:$A$257,"&gt;="&amp;$A265,'Aceite Virgen Extra'!$B$6:$B$257,"&lt;="&amp;$B265)</f>
        <v>0.78</v>
      </c>
      <c r="L265" s="8">
        <f>SUMIFS('Aceite Virgen Extra'!L$6:L$257,'Aceite Virgen Extra'!$A$6:$A$257,"&gt;="&amp;$A265,'Aceite Virgen Extra'!$B$6:$B$257,"&lt;="&amp;$B265)</f>
        <v>0.72000000000000008</v>
      </c>
      <c r="M265" s="8">
        <f>SUMIFS('Aceite Virgen Extra'!M$6:M$257,'Aceite Virgen Extra'!$A$6:$A$257,"&gt;="&amp;$A265,'Aceite Virgen Extra'!$B$6:$B$257,"&lt;="&amp;$B265)</f>
        <v>0.25</v>
      </c>
      <c r="N265" s="8">
        <f>SUMIFS('Aceite Virgen Extra'!N$6:N$257,'Aceite Virgen Extra'!$A$6:$A$257,"&gt;="&amp;$A265,'Aceite Virgen Extra'!$B$6:$B$257,"&lt;="&amp;$B265)</f>
        <v>1.69</v>
      </c>
      <c r="O265" s="14"/>
      <c r="P265" s="14"/>
      <c r="Q265" s="14"/>
      <c r="R265" s="8">
        <f>SUMIFS('Aceite Virgen Extra'!R$6:R$257,'Aceite Virgen Extra'!$A$6:$A$257,"&gt;="&amp;$A265,'Aceite Virgen Extra'!$B$6:$B$257,"&lt;="&amp;$B265)</f>
        <v>0.89</v>
      </c>
      <c r="S265" s="8">
        <f>SUMIFS('Aceite Virgen Extra'!S$6:S$257,'Aceite Virgen Extra'!$A$6:$A$257,"&gt;="&amp;$A265,'Aceite Virgen Extra'!$B$6:$B$257,"&lt;="&amp;$B265)</f>
        <v>0.51</v>
      </c>
      <c r="T265" s="8">
        <f>SUMIFS('Aceite Virgen Extra'!T$6:T$257,'Aceite Virgen Extra'!$A$6:$A$257,"&gt;="&amp;$A265,'Aceite Virgen Extra'!$B$6:$B$257,"&lt;="&amp;$B265)</f>
        <v>0.8</v>
      </c>
      <c r="U265" s="8">
        <f>SUMIFS('Aceite Virgen Extra'!U$6:U$257,'Aceite Virgen Extra'!$A$6:$A$257,"&gt;="&amp;$A265,'Aceite Virgen Extra'!$B$6:$B$257,"&lt;="&amp;$B265)</f>
        <v>0</v>
      </c>
      <c r="V265" s="14"/>
      <c r="W265" s="14"/>
      <c r="X265" s="14"/>
      <c r="Y265" s="8">
        <f>SUMIFS('Aceite Virgen Extra'!Y$6:Y$257,'Aceite Virgen Extra'!$A$6:$A$257,"&gt;="&amp;$A265,'Aceite Virgen Extra'!$B$6:$B$257,"&lt;="&amp;$B265)</f>
        <v>1.07</v>
      </c>
      <c r="Z265" s="8">
        <f>SUMIFS('Aceite Virgen Extra'!Z$6:Z$257,'Aceite Virgen Extra'!$A$6:$A$257,"&gt;="&amp;$A265,'Aceite Virgen Extra'!$B$6:$B$257,"&lt;="&amp;$B265)</f>
        <v>1.93</v>
      </c>
      <c r="AA265" s="8">
        <f>SUMIFS('Aceite Virgen Extra'!AA$6:AA$257,'Aceite Virgen Extra'!$A$6:$A$257,"&gt;="&amp;$A265,'Aceite Virgen Extra'!$B$6:$B$257,"&lt;="&amp;$B265)</f>
        <v>1.04</v>
      </c>
      <c r="AB265" s="8">
        <f>SUMIFS('Aceite Virgen Extra'!AB$6:AB$257,'Aceite Virgen Extra'!$A$6:$A$257,"&gt;="&amp;$A265,'Aceite Virgen Extra'!$B$6:$B$257,"&lt;="&amp;$B265)</f>
        <v>0</v>
      </c>
      <c r="AC265" s="14"/>
      <c r="AD265" s="14"/>
      <c r="AE265" s="14"/>
      <c r="AF265" s="8">
        <f>SUMIFS('Aceite Virgen Extra'!AF$6:AF$257,'Aceite Virgen Extra'!$A$6:$A$257,"&gt;="&amp;$A265,'Aceite Virgen Extra'!$B$6:$B$257,"&lt;="&amp;$B265)</f>
        <v>1.3900000000000001</v>
      </c>
      <c r="AG265" s="8">
        <f>SUMIFS('Aceite Virgen Extra'!AG$6:AG$257,'Aceite Virgen Extra'!$A$6:$A$257,"&gt;="&amp;$A265,'Aceite Virgen Extra'!$B$6:$B$257,"&lt;="&amp;$B265)</f>
        <v>2.72</v>
      </c>
      <c r="AH265" s="8">
        <f>SUMIFS('Aceite Virgen Extra'!AH$6:AH$257,'Aceite Virgen Extra'!$A$6:$A$257,"&gt;="&amp;$A265,'Aceite Virgen Extra'!$B$6:$B$257,"&lt;="&amp;$B265)</f>
        <v>0.67</v>
      </c>
      <c r="AI265" s="8">
        <f>SUMIFS('Aceite Virgen Extra'!AI$6:AI$257,'Aceite Virgen Extra'!$A$6:$A$257,"&gt;="&amp;$A265,'Aceite Virgen Extra'!$B$6:$B$257,"&lt;="&amp;$B265)</f>
        <v>0</v>
      </c>
      <c r="AJ265" s="14"/>
      <c r="AK265" s="14"/>
      <c r="AL265" s="14"/>
      <c r="AM265" s="8">
        <f>SUMIFS('Aceite Virgen Extra'!AM$6:AM$257,'Aceite Virgen Extra'!$A$6:$A$257,"&gt;="&amp;$A265,'Aceite Virgen Extra'!$B$6:$B$257,"&lt;="&amp;$B265)</f>
        <v>0.42</v>
      </c>
      <c r="AN265" s="8">
        <f>SUMIFS('Aceite Virgen Extra'!AN$6:AN$257,'Aceite Virgen Extra'!$A$6:$A$257,"&gt;="&amp;$A265,'Aceite Virgen Extra'!$B$6:$B$257,"&lt;="&amp;$B265)</f>
        <v>0.85</v>
      </c>
      <c r="AO265" s="8">
        <f>SUMIFS('Aceite Virgen Extra'!AO$6:AO$257,'Aceite Virgen Extra'!$A$6:$A$257,"&gt;="&amp;$A265,'Aceite Virgen Extra'!$B$6:$B$257,"&lt;="&amp;$B265)</f>
        <v>0.34</v>
      </c>
      <c r="AP265" s="8">
        <f>SUMIFS('Aceite Virgen Extra'!AP$6:AP$257,'Aceite Virgen Extra'!$A$6:$A$257,"&gt;="&amp;$A265,'Aceite Virgen Extra'!$B$6:$B$257,"&lt;="&amp;$B265)</f>
        <v>0</v>
      </c>
      <c r="AQ265" s="14"/>
      <c r="AR265" s="14"/>
      <c r="AT265" s="8">
        <f>SUMIFS('Aceite Virgen Extra'!AT$6:AT$257,'Aceite Virgen Extra'!$A$6:$A$257,"&gt;="&amp;$A265,'Aceite Virgen Extra'!$B$6:$B$257,"&lt;="&amp;$B265)</f>
        <v>0.52</v>
      </c>
      <c r="AU265" s="8">
        <f>SUMIFS('Aceite Virgen Extra'!AU$6:AU$257,'Aceite Virgen Extra'!$A$6:$A$257,"&gt;="&amp;$A265,'Aceite Virgen Extra'!$B$6:$B$257,"&lt;="&amp;$B265)</f>
        <v>0.57000000000000006</v>
      </c>
      <c r="AV265" s="8">
        <f>SUMIFS('Aceite Virgen Extra'!AV$6:AV$257,'Aceite Virgen Extra'!$A$6:$A$257,"&gt;="&amp;$A265,'Aceite Virgen Extra'!$B$6:$B$257,"&lt;="&amp;$B265)</f>
        <v>0.45999999999999996</v>
      </c>
      <c r="AW265" s="8">
        <f>SUMIFS('Aceite Virgen Extra'!AW$6:AW$257,'Aceite Virgen Extra'!$A$6:$A$257,"&gt;="&amp;$A265,'Aceite Virgen Extra'!$B$6:$B$257,"&lt;="&amp;$B265)</f>
        <v>0</v>
      </c>
      <c r="BA265" s="8">
        <f>SUMIFS('Aceite Virgen Extra'!BA$6:BA$257,'Aceite Virgen Extra'!$A$6:$A$257,"&gt;="&amp;A265,'Aceite Virgen Extra'!$B$6:$B$257,"&lt;="&amp;B265)</f>
        <v>0.62</v>
      </c>
      <c r="BB265" s="8">
        <f>SUMIFS('Aceite Virgen Extra'!BB$6:BB$257,'Aceite Virgen Extra'!$A$6:$A$257,"&gt;="&amp;$A265,'Aceite Virgen Extra'!$B$6:$B$257,"&lt;="&amp;$B265)</f>
        <v>0.25</v>
      </c>
      <c r="BC265" s="8">
        <f>SUMIFS('Aceite Virgen Extra'!BC$6:BC$257,'Aceite Virgen Extra'!$A$6:$A$257,"&gt;="&amp;$A265,'Aceite Virgen Extra'!$B$6:$B$257,"&lt;="&amp;$B265)</f>
        <v>0.64</v>
      </c>
      <c r="BD265" s="8">
        <f>SUMIFS('Aceite Virgen Extra'!BD$6:BD$257,'Aceite Virgen Extra'!$A$6:$A$257,"&gt;="&amp;$A265,'Aceite Virgen Extra'!$B$6:$B$257,"&lt;="&amp;$B265)</f>
        <v>0</v>
      </c>
      <c r="BH265" s="8">
        <f>SUMIFS('Aceite Virgen Extra'!BH$6:BH$257,'Aceite Virgen Extra'!$A$6:$A$257,"&gt;="&amp;$A265,'Aceite Virgen Extra'!$B$6:$B$257,"&lt;="&amp;$B265)</f>
        <v>1.1299999999999999</v>
      </c>
      <c r="BI265" s="8">
        <f>SUMIFS('Aceite Virgen Extra'!BI$6:BI$257,'Aceite Virgen Extra'!$A$6:$A$257,"&gt;="&amp;$A265,'Aceite Virgen Extra'!$B$6:$B$257,"&lt;="&amp;$B265)</f>
        <v>1.24</v>
      </c>
      <c r="BJ265" s="8">
        <f>SUMIFS('Aceite Virgen Extra'!BJ$6:BJ$257,'Aceite Virgen Extra'!$A$6:$A$257,"&gt;="&amp;$A265,'Aceite Virgen Extra'!$B$6:$B$257,"&lt;="&amp;$B265)</f>
        <v>0.79</v>
      </c>
      <c r="BK265" s="8">
        <f>SUMIFS('Aceite Virgen Extra'!BK$6:BK$257,'Aceite Virgen Extra'!$A$6:$A$257,"&gt;="&amp;$A265,'Aceite Virgen Extra'!$B$6:$B$257,"&lt;="&amp;$B265)</f>
        <v>0</v>
      </c>
      <c r="BO265" s="8">
        <f>SUMIFS('Aceite Virgen Extra'!BO$6:BO$257,'Aceite Virgen Extra'!$A$6:$A$257,"&gt;="&amp;$A265,'Aceite Virgen Extra'!$B$6:$B$257,"&lt;="&amp;$B265)</f>
        <v>0.58000000000000007</v>
      </c>
      <c r="BP265" s="8">
        <f>SUMIFS('Aceite Virgen Extra'!BP$6:BP$257,'Aceite Virgen Extra'!$A$6:$A$257,"&gt;="&amp;$A265,'Aceite Virgen Extra'!$B$6:$B$257,"&lt;="&amp;$B265)</f>
        <v>0.45000000000000007</v>
      </c>
      <c r="BQ265" s="8">
        <f>SUMIFS('Aceite Virgen Extra'!BQ$6:BQ$257,'Aceite Virgen Extra'!$A$6:$A$257,"&gt;="&amp;$A265,'Aceite Virgen Extra'!$B$6:$B$257,"&lt;="&amp;$B265)</f>
        <v>0.72</v>
      </c>
      <c r="BR265" s="8">
        <f>SUMIFS('Aceite Virgen Extra'!BR$6:BR$257,'Aceite Virgen Extra'!$A$6:$A$257,"&gt;="&amp;$A265,'Aceite Virgen Extra'!$B$6:$B$257,"&lt;="&amp;$B265)</f>
        <v>0</v>
      </c>
      <c r="BV265" s="8">
        <f>SUMIFS('Aceite Virgen Extra'!BV$6:BV$257,'Aceite Virgen Extra'!$A$6:$A$257,"&gt;="&amp;$A265,'Aceite Virgen Extra'!$B$6:$B$257,"&lt;="&amp;$B265)</f>
        <v>0.47000000000000003</v>
      </c>
      <c r="BW265" s="8">
        <f>SUMIFS('Aceite Virgen Extra'!BW$6:BW$257,'Aceite Virgen Extra'!$A$6:$A$257,"&gt;="&amp;$A265,'Aceite Virgen Extra'!$B$6:$B$257,"&lt;="&amp;$B265)</f>
        <v>0.41000000000000003</v>
      </c>
      <c r="BX265" s="8">
        <f>SUMIFS('Aceite Virgen Extra'!BX$6:BX$257,'Aceite Virgen Extra'!$A$6:$A$257,"&gt;="&amp;$A265,'Aceite Virgen Extra'!$B$6:$B$257,"&lt;="&amp;$B265)</f>
        <v>0.2</v>
      </c>
      <c r="BY265" s="8">
        <f>SUMIFS('Aceite Virgen Extra'!BY$6:BY$257,'Aceite Virgen Extra'!$A$6:$A$257,"&gt;="&amp;$A265,'Aceite Virgen Extra'!$B$6:$B$257,"&lt;="&amp;$B265)</f>
        <v>0.43</v>
      </c>
      <c r="CC265" s="8">
        <f>SUMIFS('Aceite Virgen Extra'!CC$6:CC$257,'Aceite Virgen Extra'!$A$6:$A$257,"&gt;="&amp;$A265,'Aceite Virgen Extra'!$B$6:$B$257,"&lt;="&amp;$B265)</f>
        <v>0.55000000000000004</v>
      </c>
      <c r="CD265" s="8">
        <f>SUMIFS('Aceite Virgen Extra'!CD$6:CD$257,'Aceite Virgen Extra'!$A$6:$A$257,"&gt;="&amp;$A265,'Aceite Virgen Extra'!$B$6:$B$257,"&lt;="&amp;$B265)</f>
        <v>0.23</v>
      </c>
      <c r="CE265" s="8">
        <f>SUMIFS('Aceite Virgen Extra'!CE$6:CE$257,'Aceite Virgen Extra'!$A$6:$A$257,"&gt;="&amp;$A265,'Aceite Virgen Extra'!$B$6:$B$257,"&lt;="&amp;$B265)</f>
        <v>0.63</v>
      </c>
      <c r="CF265" s="8">
        <f>SUMIFS('Aceite Virgen Extra'!CF$6:CF$257,'Aceite Virgen Extra'!$A$6:$A$257,"&gt;="&amp;$A265,'Aceite Virgen Extra'!$B$6:$B$257,"&lt;="&amp;$B265)</f>
        <v>0</v>
      </c>
      <c r="CJ265" s="8">
        <f>SUMIFS('Aceite Virgen Extra'!CJ$6:CJ$257,'Aceite Virgen Extra'!$A$6:$A$257,"&gt;="&amp;$A265,'Aceite Virgen Extra'!$B$6:$B$257,"&lt;="&amp;$B265)</f>
        <v>1.4200000000000002</v>
      </c>
      <c r="CK265" s="8">
        <f>SUMIFS('Aceite Virgen Extra'!CK$6:CK$257,'Aceite Virgen Extra'!$A$6:$A$257,"&gt;="&amp;$A265,'Aceite Virgen Extra'!$B$6:$B$257,"&lt;="&amp;$B265)</f>
        <v>0.89999999999999991</v>
      </c>
      <c r="CL265" s="8">
        <f>SUMIFS('Aceite Virgen Extra'!CL$6:CL$257,'Aceite Virgen Extra'!$A$6:$A$257,"&gt;="&amp;$A265,'Aceite Virgen Extra'!$B$6:$B$257,"&lt;="&amp;$B265)</f>
        <v>2.13</v>
      </c>
      <c r="CM265" s="8">
        <f>SUMIFS('Aceite Virgen Extra'!CM$6:CM$257,'Aceite Virgen Extra'!$A$6:$A$257,"&gt;="&amp;$A265,'Aceite Virgen Extra'!$B$6:$B$257,"&lt;="&amp;$B265)</f>
        <v>0</v>
      </c>
      <c r="CQ265" s="8">
        <f>SUMIFS('Aceite Virgen Extra'!CQ$6:CQ$257,'Aceite Virgen Extra'!$A$6:$A$257,"&gt;="&amp;$A265,'Aceite Virgen Extra'!$B$6:$B$257,"&lt;="&amp;$B265)</f>
        <v>1.41</v>
      </c>
      <c r="CR265" s="8">
        <f>SUMIFS('Aceite Virgen Extra'!CR$6:CR$257,'Aceite Virgen Extra'!$A$6:$A$257,"&gt;="&amp;$A265,'Aceite Virgen Extra'!$B$6:$B$257,"&lt;="&amp;$B265)</f>
        <v>1.53</v>
      </c>
      <c r="CS265" s="8">
        <f>SUMIFS('Aceite Virgen Extra'!CS$6:CS$257,'Aceite Virgen Extra'!$A$6:$A$257,"&gt;="&amp;$A265,'Aceite Virgen Extra'!$B$6:$B$257,"&lt;="&amp;$B265)</f>
        <v>1.23</v>
      </c>
      <c r="CT265" s="8">
        <f>SUMIFS('Aceite Virgen Extra'!CT$6:CT$257,'Aceite Virgen Extra'!$A$6:$A$257,"&gt;="&amp;$A265,'Aceite Virgen Extra'!$B$6:$B$257,"&lt;="&amp;$B265)</f>
        <v>0.85</v>
      </c>
      <c r="CX265" s="8">
        <f>SUMIFS('Aceite Virgen Extra'!CX$6:CX$257,'Aceite Virgen Extra'!$A$6:$A$257,"&gt;="&amp;$A265,'Aceite Virgen Extra'!$B$6:$B$257,"&lt;="&amp;$B265)</f>
        <v>1.6099999999999999</v>
      </c>
      <c r="CY265" s="8">
        <f>SUMIFS('Aceite Virgen Extra'!CY$6:CY$257,'Aceite Virgen Extra'!$A$6:$A$257,"&gt;="&amp;$A265,'Aceite Virgen Extra'!$B$6:$B$257,"&lt;="&amp;$B265)</f>
        <v>3.0100000000000002</v>
      </c>
      <c r="CZ265" s="8">
        <f>SUMIFS('Aceite Virgen Extra'!CZ$6:CZ$257,'Aceite Virgen Extra'!$A$6:$A$257,"&gt;="&amp;$A265,'Aceite Virgen Extra'!$B$6:$B$257,"&lt;="&amp;$B265)</f>
        <v>0.81</v>
      </c>
      <c r="DA265" s="8">
        <f>SUMIFS('Aceite Virgen Extra'!DA$6:DA$257,'Aceite Virgen Extra'!$A$6:$A$257,"&gt;="&amp;$A265,'Aceite Virgen Extra'!$B$6:$B$257,"&lt;="&amp;$B265)</f>
        <v>0</v>
      </c>
      <c r="DE265" s="8">
        <f>SUMIFS('Aceite Virgen Extra'!DE$6:DE$257,'Aceite Virgen Extra'!$A$6:$A$257,"&gt;="&amp;$A265,'Aceite Virgen Extra'!$B$6:$B$257,"&lt;="&amp;$B265)</f>
        <v>1.3</v>
      </c>
      <c r="DF265" s="8">
        <f>SUMIFS('Aceite Virgen Extra'!DF$6:DF$257,'Aceite Virgen Extra'!$A$6:$A$257,"&gt;="&amp;$A265,'Aceite Virgen Extra'!$B$6:$B$257,"&lt;="&amp;$B265)</f>
        <v>1.29</v>
      </c>
      <c r="DG265" s="8">
        <f>SUMIFS('Aceite Virgen Extra'!DG$6:DG$257,'Aceite Virgen Extra'!$A$6:$A$257,"&gt;="&amp;$A265,'Aceite Virgen Extra'!$B$6:$B$257,"&lt;="&amp;$B265)</f>
        <v>0.89</v>
      </c>
      <c r="DH265" s="8">
        <f>SUMIFS('Aceite Virgen Extra'!DH$6:DH$257,'Aceite Virgen Extra'!$A$6:$A$257,"&gt;="&amp;$A265,'Aceite Virgen Extra'!$B$6:$B$257,"&lt;="&amp;$B265)</f>
        <v>0.51</v>
      </c>
      <c r="DL265" s="8">
        <f>SUMIFS('Aceite Virgen Extra'!DL$6:DL$257,'Aceite Virgen Extra'!$A$6:$A$257,"&gt;="&amp;$A265,'Aceite Virgen Extra'!$B$6:$B$257,"&lt;="&amp;$B265)</f>
        <v>3.5399999999999996</v>
      </c>
      <c r="DM265" s="8">
        <f>SUMIFS('Aceite Virgen Extra'!DM$6:DM$257,'Aceite Virgen Extra'!$A$6:$A$257,"&gt;="&amp;$A265,'Aceite Virgen Extra'!$B$6:$B$257,"&lt;="&amp;$B265)</f>
        <v>9.7900000000000009</v>
      </c>
      <c r="DN265" s="8">
        <f>SUMIFS('Aceite Virgen Extra'!DN$6:DN$257,'Aceite Virgen Extra'!$A$6:$A$257,"&gt;="&amp;$A265,'Aceite Virgen Extra'!$B$6:$B$257,"&lt;="&amp;$B265)</f>
        <v>1.18</v>
      </c>
      <c r="DO265" s="8">
        <f>SUMIFS('Aceite Virgen Extra'!DO$6:DO$257,'Aceite Virgen Extra'!$A$6:$A$257,"&gt;="&amp;$A265,'Aceite Virgen Extra'!$B$6:$B$257,"&lt;="&amp;$B265)</f>
        <v>0.56000000000000005</v>
      </c>
      <c r="DS265" s="8">
        <f>SUMIFS('Aceite Virgen Extra'!DS$6:DS$257,'Aceite Virgen Extra'!$A$6:$A$257,"&gt;="&amp;$A265,'Aceite Virgen Extra'!$B$6:$B$257,"&lt;="&amp;$B265)</f>
        <v>2.3299999999999996</v>
      </c>
      <c r="DT265" s="8">
        <f>SUMIFS('Aceite Virgen Extra'!DT$6:DT$257,'Aceite Virgen Extra'!$A$6:$A$257,"&gt;="&amp;$A265,'Aceite Virgen Extra'!$B$6:$B$257,"&lt;="&amp;$B265)</f>
        <v>6.42</v>
      </c>
      <c r="DU265" s="8">
        <f>SUMIFS('Aceite Virgen Extra'!DU$6:DU$257,'Aceite Virgen Extra'!$A$6:$A$257,"&gt;="&amp;$A265,'Aceite Virgen Extra'!$B$6:$B$257,"&lt;="&amp;$B265)</f>
        <v>1.02</v>
      </c>
      <c r="DV265" s="8">
        <f>SUMIFS('Aceite Virgen Extra'!DV$6:DV$257,'Aceite Virgen Extra'!$A$6:$A$257,"&gt;="&amp;$A265,'Aceite Virgen Extra'!$B$6:$B$257,"&lt;="&amp;$B265)</f>
        <v>0</v>
      </c>
      <c r="DZ265" s="8">
        <f>SUMIFS('Aceite Virgen Extra'!DZ$6:DZ$257,'Aceite Virgen Extra'!$A$6:$A$257,"&gt;="&amp;$A265,'Aceite Virgen Extra'!$B$6:$B$257,"&lt;="&amp;$B265)</f>
        <v>1.68</v>
      </c>
      <c r="EA265" s="8">
        <f>SUMIFS('Aceite Virgen Extra'!EA$6:EA$257,'Aceite Virgen Extra'!$A$6:$A$257,"&gt;="&amp;$A265,'Aceite Virgen Extra'!$B$6:$B$257,"&lt;="&amp;$B265)</f>
        <v>3.3</v>
      </c>
      <c r="EB265" s="8">
        <f>SUMIFS('Aceite Virgen Extra'!EB$6:EB$257,'Aceite Virgen Extra'!$A$6:$A$257,"&gt;="&amp;$A265,'Aceite Virgen Extra'!$B$6:$B$257,"&lt;="&amp;$B265)</f>
        <v>0.7</v>
      </c>
      <c r="EC265" s="8">
        <f>SUMIFS('Aceite Virgen Extra'!EC$6:EC$257,'Aceite Virgen Extra'!$A$6:$A$257,"&gt;="&amp;$A265,'Aceite Virgen Extra'!$B$6:$B$257,"&lt;="&amp;$B265)</f>
        <v>0.44</v>
      </c>
      <c r="EG265" s="8">
        <f>SUMIFS('Aceite Virgen Extra'!EG$6:EG$257,'Aceite Virgen Extra'!$A$6:$A$257,"&gt;="&amp;$A265,'Aceite Virgen Extra'!$B$6:$B$257,"&lt;="&amp;$B265)</f>
        <v>3.64</v>
      </c>
      <c r="EH265" s="8">
        <f>SUMIFS('Aceite Virgen Extra'!EH$6:EH$257,'Aceite Virgen Extra'!$A$6:$A$257,"&gt;="&amp;$A265,'Aceite Virgen Extra'!$B$6:$B$257,"&lt;="&amp;$B265)</f>
        <v>3.5599999999999996</v>
      </c>
      <c r="EI265" s="8">
        <f>SUMIFS('Aceite Virgen Extra'!EI$6:EI$257,'Aceite Virgen Extra'!$A$6:$A$257,"&gt;="&amp;$A265,'Aceite Virgen Extra'!$B$6:$B$257,"&lt;="&amp;$B265)</f>
        <v>4.13</v>
      </c>
      <c r="EJ265" s="8">
        <f>SUMIFS('Aceite Virgen Extra'!EJ$6:EJ$257,'Aceite Virgen Extra'!$A$6:$A$257,"&gt;="&amp;$A265,'Aceite Virgen Extra'!$B$6:$B$257,"&lt;="&amp;$B265)</f>
        <v>2.16</v>
      </c>
      <c r="EN265" s="8">
        <f>SUMIFS('Aceite Virgen Extra'!EN$6:EN$257,'Aceite Virgen Extra'!$A$6:$A$257,"&gt;="&amp;$A265,'Aceite Virgen Extra'!$B$6:$B$257,"&lt;="&amp;$B265)</f>
        <v>4.4799999999999995</v>
      </c>
      <c r="EO265" s="8">
        <f>SUMIFS('Aceite Virgen Extra'!EO$6:EO$257,'Aceite Virgen Extra'!$A$6:$A$257,"&gt;="&amp;$A265,'Aceite Virgen Extra'!$B$6:$B$257,"&lt;="&amp;$B265)</f>
        <v>8.73</v>
      </c>
      <c r="EP265" s="8">
        <f>SUMIFS('Aceite Virgen Extra'!EP$6:EP$257,'Aceite Virgen Extra'!$A$6:$A$257,"&gt;="&amp;$A265,'Aceite Virgen Extra'!$B$6:$B$257,"&lt;="&amp;$B265)</f>
        <v>2.94</v>
      </c>
      <c r="EQ265" s="8">
        <f>SUMIFS('Aceite Virgen Extra'!EQ$6:EQ$257,'Aceite Virgen Extra'!$A$6:$A$257,"&gt;="&amp;$A265,'Aceite Virgen Extra'!$B$6:$B$257,"&lt;="&amp;$B265)</f>
        <v>0.96</v>
      </c>
      <c r="EU265" s="8">
        <f>SUMIFS('Aceite Virgen Extra'!EU$6:EU$257,'Aceite Virgen Extra'!$A$6:$A$257,"&gt;="&amp;$A265,'Aceite Virgen Extra'!$B$6:$B$257,"&lt;="&amp;$B265)</f>
        <v>5.5299999999999994</v>
      </c>
      <c r="EV265" s="8">
        <f>SUMIFS('Aceite Virgen Extra'!EV$6:EV$257,'Aceite Virgen Extra'!$A$6:$A$257,"&gt;="&amp;$A265,'Aceite Virgen Extra'!$B$6:$B$257,"&lt;="&amp;$B265)</f>
        <v>5.12</v>
      </c>
      <c r="EW265" s="8">
        <f>SUMIFS('Aceite Virgen Extra'!EW$6:EW$257,'Aceite Virgen Extra'!$A$6:$A$257,"&gt;="&amp;$A265,'Aceite Virgen Extra'!$B$6:$B$257,"&lt;="&amp;$B265)</f>
        <v>4.93</v>
      </c>
      <c r="EX265" s="8">
        <f>SUMIFS('Aceite Virgen Extra'!EX$6:EX$257,'Aceite Virgen Extra'!$A$6:$A$257,"&gt;="&amp;$A265,'Aceite Virgen Extra'!$B$6:$B$257,"&lt;="&amp;$B265)</f>
        <v>6.1400000000000006</v>
      </c>
      <c r="FB265" s="8">
        <f>SUMIFS('Aceite Virgen Extra'!FB$6:FB$257,'Aceite Virgen Extra'!$A$6:$A$257,"&gt;="&amp;$A265,'Aceite Virgen Extra'!$B$6:$B$257,"&lt;="&amp;$B265)</f>
        <v>6.66</v>
      </c>
      <c r="FC265" s="8">
        <f>SUMIFS('Aceite Virgen Extra'!FC$6:FC$257,'Aceite Virgen Extra'!$A$6:$A$257,"&gt;="&amp;$A265,'Aceite Virgen Extra'!$B$6:$B$257,"&lt;="&amp;$B265)</f>
        <v>8.49</v>
      </c>
      <c r="FD265" s="8">
        <f>SUMIFS('Aceite Virgen Extra'!FD$6:FD$257,'Aceite Virgen Extra'!$A$6:$A$257,"&gt;="&amp;$A265,'Aceite Virgen Extra'!$B$6:$B$257,"&lt;="&amp;$B265)</f>
        <v>6.84</v>
      </c>
      <c r="FE265" s="8">
        <f>SUMIFS('Aceite Virgen Extra'!FE$6:FE$257,'Aceite Virgen Extra'!$A$6:$A$257,"&gt;="&amp;$A265,'Aceite Virgen Extra'!$B$6:$B$257,"&lt;="&amp;$B265)</f>
        <v>0</v>
      </c>
      <c r="FI265" s="8">
        <f>SUMIFS('Aceite Virgen Extra'!FI$6:FI$257,'Aceite Virgen Extra'!$A$6:$A$257,"&gt;="&amp;$A265,'Aceite Virgen Extra'!$B$6:$B$257,"&lt;="&amp;$B265)</f>
        <v>10.180000000000001</v>
      </c>
      <c r="FJ265" s="8">
        <f>SUMIFS('Aceite Virgen Extra'!FJ$6:FJ$257,'Aceite Virgen Extra'!$A$6:$A$257,"&gt;="&amp;$A265,'Aceite Virgen Extra'!$B$6:$B$257,"&lt;="&amp;$B265)</f>
        <v>8.99</v>
      </c>
      <c r="FK265" s="8">
        <f>SUMIFS('Aceite Virgen Extra'!FK$6:FK$257,'Aceite Virgen Extra'!$A$6:$A$257,"&gt;="&amp;$A265,'Aceite Virgen Extra'!$B$6:$B$257,"&lt;="&amp;$B265)</f>
        <v>12.73</v>
      </c>
      <c r="FL265" s="8">
        <f>SUMIFS('Aceite Virgen Extra'!FL$6:FL$257,'Aceite Virgen Extra'!$A$6:$A$257,"&gt;="&amp;$A265,'Aceite Virgen Extra'!$B$6:$B$257,"&lt;="&amp;$B265)</f>
        <v>3.54</v>
      </c>
      <c r="FP265" s="8">
        <f>SUMIFS('Aceite Virgen Extra'!FP$6:FP$257,'Aceite Virgen Extra'!$A$6:$A$257,"&gt;="&amp;$A265,'Aceite Virgen Extra'!$B$6:$B$257,"&lt;="&amp;$B265)</f>
        <v>11.28</v>
      </c>
      <c r="FQ265" s="8">
        <f>SUMIFS('Aceite Virgen Extra'!FQ$6:FQ$257,'Aceite Virgen Extra'!$A$6:$A$257,"&gt;="&amp;$A265,'Aceite Virgen Extra'!$B$6:$B$257,"&lt;="&amp;$B265)</f>
        <v>10.319999999999999</v>
      </c>
      <c r="FR265" s="8">
        <f>SUMIFS('Aceite Virgen Extra'!FR$6:FR$257,'Aceite Virgen Extra'!$A$6:$A$257,"&gt;="&amp;$A265,'Aceite Virgen Extra'!$B$6:$B$257,"&lt;="&amp;$B265)</f>
        <v>13.5</v>
      </c>
      <c r="FS265" s="8">
        <f>SUMIFS('Aceite Virgen Extra'!FS$6:FS$257,'Aceite Virgen Extra'!$A$6:$A$257,"&gt;="&amp;$A265,'Aceite Virgen Extra'!$B$6:$B$257,"&lt;="&amp;$B265)</f>
        <v>7.69</v>
      </c>
      <c r="FW265" s="8">
        <f>SUMIFS('Aceite Virgen Extra'!FW$6:FW$257,'Aceite Virgen Extra'!$A$6:$A$257,"&gt;="&amp;$A265,'Aceite Virgen Extra'!$B$6:$B$257,"&lt;="&amp;$B265)</f>
        <v>8.6199999999999992</v>
      </c>
      <c r="FX265" s="8">
        <f>SUMIFS('Aceite Virgen Extra'!FX$6:FX$257,'Aceite Virgen Extra'!$A$6:$A$257,"&gt;="&amp;$A265,'Aceite Virgen Extra'!$B$6:$B$257,"&lt;="&amp;$B265)</f>
        <v>2.2999999999999998</v>
      </c>
      <c r="FY265" s="8">
        <f>SUMIFS('Aceite Virgen Extra'!FY$6:FY$257,'Aceite Virgen Extra'!$A$6:$A$257,"&gt;="&amp;$A265,'Aceite Virgen Extra'!$B$6:$B$257,"&lt;="&amp;$B265)</f>
        <v>10.809999999999999</v>
      </c>
      <c r="FZ265" s="8">
        <f>SUMIFS('Aceite Virgen Extra'!FZ$6:FZ$257,'Aceite Virgen Extra'!$A$6:$A$257,"&gt;="&amp;$A265,'Aceite Virgen Extra'!$B$6:$B$257,"&lt;="&amp;$B265)</f>
        <v>15.17</v>
      </c>
      <c r="GD265" s="8">
        <f>SUMIFS('Aceite Virgen Extra'!GD$6:GD$257,'Aceite Virgen Extra'!$A$6:$A$257,"&gt;="&amp;$A265,'Aceite Virgen Extra'!$B$6:$B$257,"&lt;="&amp;$B265)</f>
        <v>3.09</v>
      </c>
      <c r="GE265" s="8">
        <f>SUMIFS('Aceite Virgen Extra'!GE$6:GE$257,'Aceite Virgen Extra'!$A$6:$A$257,"&gt;="&amp;$A265,'Aceite Virgen Extra'!$B$6:$B$257,"&lt;="&amp;$B265)</f>
        <v>2.88</v>
      </c>
      <c r="GF265" s="8">
        <f>SUMIFS('Aceite Virgen Extra'!GF$6:GF$257,'Aceite Virgen Extra'!$A$6:$A$257,"&gt;="&amp;$A265,'Aceite Virgen Extra'!$B$6:$B$257,"&lt;="&amp;$B265)</f>
        <v>2.2199999999999998</v>
      </c>
      <c r="GG265" s="8">
        <f>SUMIFS('Aceite Virgen Extra'!GG$6:GG$257,'Aceite Virgen Extra'!$A$6:$A$257,"&gt;="&amp;$A265,'Aceite Virgen Extra'!$B$6:$B$257,"&lt;="&amp;$B265)</f>
        <v>5.86</v>
      </c>
      <c r="GK265" s="8">
        <f>SUMIFS('Aceite Virgen Extra'!GK$6:GK$257,'Aceite Virgen Extra'!$A$6:$A$257,"&gt;="&amp;$A265,'Aceite Virgen Extra'!$B$6:$B$257,"&lt;="&amp;$B265)</f>
        <v>8.9</v>
      </c>
      <c r="GL265" s="8">
        <f>SUMIFS('Aceite Virgen Extra'!GL$6:GL$257,'Aceite Virgen Extra'!$A$6:$A$257,"&gt;="&amp;$A265,'Aceite Virgen Extra'!$B$6:$B$257,"&lt;="&amp;$B265)</f>
        <v>8.990000000000002</v>
      </c>
      <c r="GM265" s="8">
        <f>SUMIFS('Aceite Virgen Extra'!GM$6:GM$257,'Aceite Virgen Extra'!$A$6:$A$257,"&gt;="&amp;$A265,'Aceite Virgen Extra'!$B$6:$B$257,"&lt;="&amp;$B265)</f>
        <v>6.839999999999999</v>
      </c>
      <c r="GN265" s="8">
        <f>SUMIFS('Aceite Virgen Extra'!GN$6:GN$257,'Aceite Virgen Extra'!$A$6:$A$257,"&gt;="&amp;$A265,'Aceite Virgen Extra'!$B$6:$B$257,"&lt;="&amp;$B265)</f>
        <v>19.010000000000002</v>
      </c>
      <c r="GR265" s="8">
        <f>SUMIFS('Aceite Virgen Extra'!GR$6:GR$257,'Aceite Virgen Extra'!$A$6:$A$257,"&gt;="&amp;$A265,'Aceite Virgen Extra'!$B$6:$B$257,"&lt;="&amp;$B265)</f>
        <v>7.8500000000000005</v>
      </c>
      <c r="GS265" s="8">
        <f>SUMIFS('Aceite Virgen Extra'!GS$6:GS$257,'Aceite Virgen Extra'!$A$6:$A$257,"&gt;="&amp;$A265,'Aceite Virgen Extra'!$B$6:$B$257,"&lt;="&amp;$B265)</f>
        <v>9.5700000000000021</v>
      </c>
      <c r="GT265" s="8">
        <f>SUMIFS('Aceite Virgen Extra'!GT$6:GT$257,'Aceite Virgen Extra'!$A$6:$A$257,"&gt;="&amp;$A265,'Aceite Virgen Extra'!$B$6:$B$257,"&lt;="&amp;$B265)</f>
        <v>5.96</v>
      </c>
      <c r="GU265" s="8">
        <f>SUMIFS('Aceite Virgen Extra'!GU$6:GU$257,'Aceite Virgen Extra'!$A$6:$A$257,"&gt;="&amp;$A265,'Aceite Virgen Extra'!$B$6:$B$257,"&lt;="&amp;$B265)</f>
        <v>10.81</v>
      </c>
      <c r="GY265" s="8">
        <f>SUMIFS('Aceite Virgen Extra'!GY$6:GY$257,'Aceite Virgen Extra'!$A$6:$A$257,"&gt;="&amp;$A265,'Aceite Virgen Extra'!$B$6:$B$257,"&lt;="&amp;$B265)</f>
        <v>9.2700000000000014</v>
      </c>
      <c r="GZ265" s="8">
        <f>SUMIFS('Aceite Virgen Extra'!GZ$6:GZ$257,'Aceite Virgen Extra'!$A$6:$A$257,"&gt;="&amp;$A265,'Aceite Virgen Extra'!$B$6:$B$257,"&lt;="&amp;$B265)</f>
        <v>7.1099999999999994</v>
      </c>
      <c r="HA265" s="8">
        <f>SUMIFS('Aceite Virgen Extra'!HA$6:HA$257,'Aceite Virgen Extra'!$A$6:$A$257,"&gt;="&amp;$A265,'Aceite Virgen Extra'!$B$6:$B$257,"&lt;="&amp;$B265)</f>
        <v>9.7899999999999991</v>
      </c>
      <c r="HB265" s="8">
        <f>SUMIFS('Aceite Virgen Extra'!HB$6:HB$257,'Aceite Virgen Extra'!$A$6:$A$257,"&gt;="&amp;$A265,'Aceite Virgen Extra'!$B$6:$B$257,"&lt;="&amp;$B265)</f>
        <v>11.120000000000001</v>
      </c>
      <c r="HF265" s="8">
        <f>SUMIFS('Aceite Virgen Extra'!HF$6:HF$257,'Aceite Virgen Extra'!$A$6:$A$257,"&gt;="&amp;$A265,'Aceite Virgen Extra'!$B$6:$B$257,"&lt;="&amp;$B265)</f>
        <v>8.5499999999999989</v>
      </c>
      <c r="HG265" s="8">
        <f>SUMIFS('Aceite Virgen Extra'!HG$6:HG$257,'Aceite Virgen Extra'!$A$6:$A$257,"&gt;="&amp;$A265,'Aceite Virgen Extra'!$B$6:$B$257,"&lt;="&amp;$B265)</f>
        <v>7.8000000000000007</v>
      </c>
      <c r="HH265" s="8">
        <f>SUMIFS('Aceite Virgen Extra'!HH$6:HH$257,'Aceite Virgen Extra'!$A$6:$A$257,"&gt;="&amp;$A265,'Aceite Virgen Extra'!$B$6:$B$257,"&lt;="&amp;$B265)</f>
        <v>10.550000000000002</v>
      </c>
      <c r="HI265" s="8">
        <f>SUMIFS('Aceite Virgen Extra'!HI$6:HI$257,'Aceite Virgen Extra'!$A$6:$A$257,"&gt;="&amp;$A265,'Aceite Virgen Extra'!$B$6:$B$257,"&lt;="&amp;$B265)</f>
        <v>5.99</v>
      </c>
      <c r="HM265" s="8">
        <f>SUMIFS('Aceite Virgen Extra'!HM$6:HM$257,'Aceite Virgen Extra'!$A$6:$A$257,"&gt;="&amp;$A265,'Aceite Virgen Extra'!$B$6:$B$257,"&lt;="&amp;$B265)</f>
        <v>5.03</v>
      </c>
      <c r="HN265" s="8">
        <f>SUMIFS('Aceite Virgen Extra'!HN$6:HN$257,'Aceite Virgen Extra'!$A$6:$A$257,"&gt;="&amp;$A265,'Aceite Virgen Extra'!$B$6:$B$257,"&lt;="&amp;$B265)</f>
        <v>5.1099999999999994</v>
      </c>
      <c r="HO265" s="8">
        <f>SUMIFS('Aceite Virgen Extra'!HO$6:HO$257,'Aceite Virgen Extra'!$A$6:$A$257,"&gt;="&amp;$A265,'Aceite Virgen Extra'!$B$6:$B$257,"&lt;="&amp;$B265)</f>
        <v>4.53</v>
      </c>
      <c r="HP265" s="8">
        <f>SUMIFS('Aceite Virgen Extra'!HP$6:HP$257,'Aceite Virgen Extra'!$A$6:$A$257,"&gt;="&amp;$A265,'Aceite Virgen Extra'!$B$6:$B$257,"&lt;="&amp;$B265)</f>
        <v>5.12</v>
      </c>
      <c r="HT265" s="8">
        <f>SUMIFS('Aceite Virgen Extra'!HT$6:HT$257,'Aceite Virgen Extra'!$A$6:$A$257,"&gt;="&amp;$A265,'Aceite Virgen Extra'!$B$6:$B$257,"&lt;="&amp;$B265)</f>
        <v>9.91</v>
      </c>
      <c r="HU265" s="8">
        <f>SUMIFS('Aceite Virgen Extra'!HU$6:HU$257,'Aceite Virgen Extra'!$A$6:$A$257,"&gt;="&amp;$A265,'Aceite Virgen Extra'!$B$6:$B$257,"&lt;="&amp;$B265)</f>
        <v>11.35</v>
      </c>
      <c r="HV265" s="8">
        <f>SUMIFS('Aceite Virgen Extra'!HV$6:HV$257,'Aceite Virgen Extra'!$A$6:$A$257,"&gt;="&amp;$A265,'Aceite Virgen Extra'!$B$6:$B$257,"&lt;="&amp;$B265)</f>
        <v>9.06</v>
      </c>
      <c r="HW265" s="8">
        <f>SUMIFS('Aceite Virgen Extra'!HW$6:HW$257,'Aceite Virgen Extra'!$A$6:$A$257,"&gt;="&amp;$A265,'Aceite Virgen Extra'!$B$6:$B$257,"&lt;="&amp;$B265)</f>
        <v>8.4599999999999991</v>
      </c>
      <c r="IA265" s="8">
        <f>SUMIFS('Aceite Virgen Extra'!IA$6:IA$257,'Aceite Virgen Extra'!$A$6:$A$257,"&gt;="&amp;$A265,'Aceite Virgen Extra'!$B$6:$B$257,"&lt;="&amp;$B265)</f>
        <v>7.76</v>
      </c>
      <c r="IB265" s="8">
        <f>SUMIFS('Aceite Virgen Extra'!IB$6:IB$257,'Aceite Virgen Extra'!$A$6:$A$257,"&gt;="&amp;$A265,'Aceite Virgen Extra'!$B$6:$B$257,"&lt;="&amp;$B265)</f>
        <v>7.87</v>
      </c>
      <c r="IC265" s="8">
        <f>SUMIFS('Aceite Virgen Extra'!IC$6:IC$257,'Aceite Virgen Extra'!$A$6:$A$257,"&gt;="&amp;$A265,'Aceite Virgen Extra'!$B$6:$B$257,"&lt;="&amp;$B265)</f>
        <v>7.6199999999999992</v>
      </c>
      <c r="ID265" s="8">
        <f>SUMIFS('Aceite Virgen Extra'!ID$6:ID$257,'Aceite Virgen Extra'!$A$6:$A$257,"&gt;="&amp;$A265,'Aceite Virgen Extra'!$B$6:$B$257,"&lt;="&amp;$B265)</f>
        <v>7.1899999999999995</v>
      </c>
      <c r="IE265" s="64"/>
      <c r="IH265" s="8">
        <f>SUMIFS('Aceite Virgen Extra'!IH$6:IH$257,'Aceite Virgen Extra'!$A$6:$A$257,"&gt;="&amp;$A265,'Aceite Virgen Extra'!$B$6:$B$257,"&lt;="&amp;$B265)</f>
        <v>9.16</v>
      </c>
      <c r="II265" s="8">
        <f>SUMIFS('Aceite Virgen Extra'!II$6:II$257,'Aceite Virgen Extra'!$A$6:$A$257,"&gt;="&amp;$A265,'Aceite Virgen Extra'!$B$6:$B$257,"&lt;="&amp;$B265)</f>
        <v>12.63</v>
      </c>
      <c r="IJ265" s="8">
        <f>SUMIFS('Aceite Virgen Extra'!IJ$6:IJ$257,'Aceite Virgen Extra'!$A$6:$A$257,"&gt;="&amp;$A265,'Aceite Virgen Extra'!$B$6:$B$257,"&lt;="&amp;$B265)</f>
        <v>8.3800000000000008</v>
      </c>
      <c r="IK265" s="8">
        <f>SUMIFS('Aceite Virgen Extra'!IK$6:IK$257,'Aceite Virgen Extra'!$A$6:$A$257,"&gt;="&amp;$A265,'Aceite Virgen Extra'!$B$6:$B$257,"&lt;="&amp;$B265)</f>
        <v>2.86</v>
      </c>
      <c r="IO265" s="8">
        <f>SUMIFS('Aceite Virgen Extra'!IO$6:IO$257,'Aceite Virgen Extra'!$A$6:$A$257,"&gt;="&amp;$A265,'Aceite Virgen Extra'!$B$6:$B$257,"&lt;="&amp;$B265)</f>
        <v>10.209999999999999</v>
      </c>
      <c r="IP265" s="8">
        <f>SUMIFS('Aceite Virgen Extra'!IP$6:IP$257,'Aceite Virgen Extra'!$A$6:$A$257,"&gt;="&amp;$A265,'Aceite Virgen Extra'!$B$6:$B$257,"&lt;="&amp;$B265)</f>
        <v>10.9</v>
      </c>
      <c r="IQ265" s="8">
        <f>SUMIFS('Aceite Virgen Extra'!IQ$6:IQ$257,'Aceite Virgen Extra'!$A$6:$A$257,"&gt;="&amp;$A265,'Aceite Virgen Extra'!$B$6:$B$257,"&lt;="&amp;$B265)</f>
        <v>7.96</v>
      </c>
      <c r="IR265" s="8">
        <f>SUMIFS('Aceite Virgen Extra'!IR$6:IR$257,'Aceite Virgen Extra'!$A$6:$A$257,"&gt;="&amp;$A265,'Aceite Virgen Extra'!$B$6:$B$257,"&lt;="&amp;$B265)</f>
        <v>22.1</v>
      </c>
      <c r="IV265" s="8">
        <f>SUMIFS('Aceite Virgen Extra'!IV$6:IV$257,'Aceite Virgen Extra'!$A$6:$A$257,"&gt;="&amp;$A265,'Aceite Virgen Extra'!$B$6:$B$257,"&lt;="&amp;$B265)</f>
        <v>8.16</v>
      </c>
      <c r="IW265" s="8">
        <f>SUMIFS('Aceite Virgen Extra'!IW$6:IW$257,'Aceite Virgen Extra'!$A$6:$A$257,"&gt;="&amp;$A265,'Aceite Virgen Extra'!$B$6:$B$257,"&lt;="&amp;$B265)</f>
        <v>8.16</v>
      </c>
      <c r="IX265" s="8">
        <f>SUMIFS('Aceite Virgen Extra'!IX$6:IX$257,'Aceite Virgen Extra'!$A$6:$A$257,"&gt;="&amp;$A265,'Aceite Virgen Extra'!$B$6:$B$257,"&lt;="&amp;$B265)</f>
        <v>7.52</v>
      </c>
      <c r="IY265" s="8">
        <f>SUMIFS('Aceite Virgen Extra'!IY$6:IY$257,'Aceite Virgen Extra'!$A$6:$A$257,"&gt;="&amp;$A265,'Aceite Virgen Extra'!$B$6:$B$257,"&lt;="&amp;$B265)</f>
        <v>11.819999999999999</v>
      </c>
      <c r="JC265" s="8">
        <f>SUMIFS('Aceite Virgen Extra'!JC$6:JC$257,'Aceite Virgen Extra'!$A$6:$A$257,"&gt;="&amp;$A265,'Aceite Virgen Extra'!$B$6:$B$257,"&lt;="&amp;$B265)</f>
        <v>9.379999999999999</v>
      </c>
      <c r="JD265" s="8">
        <f>SUMIFS('Aceite Virgen Extra'!JD$6:JD$257,'Aceite Virgen Extra'!$A$6:$A$257,"&gt;="&amp;$A265,'Aceite Virgen Extra'!$B$6:$B$257,"&lt;="&amp;$B265)</f>
        <v>9.0700000000000021</v>
      </c>
      <c r="JE265" s="8">
        <f>SUMIFS('Aceite Virgen Extra'!JE$6:JE$257,'Aceite Virgen Extra'!$A$6:$A$257,"&gt;="&amp;$A265,'Aceite Virgen Extra'!$B$6:$B$257,"&lt;="&amp;$B265)</f>
        <v>10.08</v>
      </c>
      <c r="JF265" s="8">
        <f>SUMIFS('Aceite Virgen Extra'!JF$6:JF$257,'Aceite Virgen Extra'!$A$6:$A$257,"&gt;="&amp;$A265,'Aceite Virgen Extra'!$B$6:$B$257,"&lt;="&amp;$B265)</f>
        <v>6.75</v>
      </c>
      <c r="JJ265" s="8">
        <f>SUMIFS('Aceite Virgen Extra'!JJ$6:JJ$257,'Aceite Virgen Extra'!$A$6:$A$257,"&gt;="&amp;$A265,'Aceite Virgen Extra'!$B$6:$B$257,"&lt;="&amp;$B265)</f>
        <v>9.7000000000000011</v>
      </c>
      <c r="JK265" s="8">
        <f>SUMIFS('Aceite Virgen Extra'!JK$6:JK$257,'Aceite Virgen Extra'!$A$6:$A$257,"&gt;="&amp;$A265,'Aceite Virgen Extra'!$B$6:$B$257,"&lt;="&amp;$B265)</f>
        <v>7.21</v>
      </c>
      <c r="JL265" s="8">
        <f>SUMIFS('Aceite Virgen Extra'!JL$6:JL$257,'Aceite Virgen Extra'!$A$6:$A$257,"&gt;="&amp;$A265,'Aceite Virgen Extra'!$B$6:$B$257,"&lt;="&amp;$B265)</f>
        <v>8.09</v>
      </c>
      <c r="JM265" s="8">
        <f>SUMIFS('Aceite Virgen Extra'!JM$6:JM$257,'Aceite Virgen Extra'!$A$6:$A$257,"&gt;="&amp;$A265,'Aceite Virgen Extra'!$B$6:$B$257,"&lt;="&amp;$B265)</f>
        <v>17.5</v>
      </c>
      <c r="JQ265" s="8">
        <f>SUMIFS('Aceite Virgen Extra'!JQ$6:JQ$257,'Aceite Virgen Extra'!$A$6:$A$257,"&gt;="&amp;$A265,'Aceite Virgen Extra'!$B$6:$B$257,"&lt;="&amp;$B265)</f>
        <v>14.35</v>
      </c>
      <c r="JR265" s="8">
        <f>SUMIFS('Aceite Virgen Extra'!JR$6:JR$257,'Aceite Virgen Extra'!$A$6:$A$257,"&gt;="&amp;$A265,'Aceite Virgen Extra'!$B$6:$B$257,"&lt;="&amp;$B265)</f>
        <v>8.98</v>
      </c>
      <c r="JS265" s="8">
        <f>SUMIFS('Aceite Virgen Extra'!JS$6:JS$257,'Aceite Virgen Extra'!$A$6:$A$257,"&gt;="&amp;$A265,'Aceite Virgen Extra'!$B$6:$B$257,"&lt;="&amp;$B265)</f>
        <v>12.42</v>
      </c>
      <c r="JT265" s="8">
        <f>SUMIFS('Aceite Virgen Extra'!JT$6:JT$257,'Aceite Virgen Extra'!$A$6:$A$257,"&gt;="&amp;$A265,'Aceite Virgen Extra'!$B$6:$B$257,"&lt;="&amp;$B265)</f>
        <v>31.67</v>
      </c>
      <c r="JX265" s="8">
        <f>SUMIFS('Aceite Virgen Extra'!JX$6:JX$257,'Aceite Virgen Extra'!$A$6:$A$257,"&gt;="&amp;$A265,'Aceite Virgen Extra'!$B$6:$B$257,"&lt;="&amp;$B265)</f>
        <v>9.629999999999999</v>
      </c>
      <c r="JY265" s="8">
        <f>SUMIFS('Aceite Virgen Extra'!JY$6:JY$257,'Aceite Virgen Extra'!$A$6:$A$257,"&gt;="&amp;$A265,'Aceite Virgen Extra'!$B$6:$B$257,"&lt;="&amp;$B265)</f>
        <v>5.1499999999999995</v>
      </c>
      <c r="JZ265" s="8">
        <f>SUMIFS('Aceite Virgen Extra'!JZ$6:JZ$257,'Aceite Virgen Extra'!$A$6:$A$257,"&gt;="&amp;$A265,'Aceite Virgen Extra'!$B$6:$B$257,"&lt;="&amp;$B265)</f>
        <v>10.67</v>
      </c>
      <c r="KA265" s="8">
        <f>SUMIFS('Aceite Virgen Extra'!KA$6:KA$257,'Aceite Virgen Extra'!$A$6:$A$257,"&gt;="&amp;$A265,'Aceite Virgen Extra'!$B$6:$B$257,"&lt;="&amp;$B265)</f>
        <v>14.850000000000001</v>
      </c>
      <c r="KE265" s="8">
        <f>SUMIFS('Aceite Virgen Extra'!KE$6:KE$257,'Aceite Virgen Extra'!$A$6:$A$257,"&gt;="&amp;$A265,'Aceite Virgen Extra'!$B$6:$B$257,"&lt;="&amp;$B265)</f>
        <v>8.41</v>
      </c>
      <c r="KF265" s="8">
        <f>SUMIFS('Aceite Virgen Extra'!KF$6:KF$257,'Aceite Virgen Extra'!$A$6:$A$257,"&gt;="&amp;$A265,'Aceite Virgen Extra'!$B$6:$B$257,"&lt;="&amp;$B265)</f>
        <v>10.66</v>
      </c>
      <c r="KG265" s="8">
        <f>SUMIFS('Aceite Virgen Extra'!KG$6:KG$257,'Aceite Virgen Extra'!$A$6:$A$257,"&gt;="&amp;$A265,'Aceite Virgen Extra'!$B$6:$B$257,"&lt;="&amp;$B265)</f>
        <v>6.3599999999999994</v>
      </c>
      <c r="KH265" s="8">
        <f>SUMIFS('Aceite Virgen Extra'!KH$6:KH$257,'Aceite Virgen Extra'!$A$6:$A$257,"&gt;="&amp;$A265,'Aceite Virgen Extra'!$B$6:$B$257,"&lt;="&amp;$B265)</f>
        <v>10.16</v>
      </c>
      <c r="KL265" s="8">
        <f>SUMIFS('Aceite Virgen Extra'!KL$6:KL$257,'Aceite Virgen Extra'!$A$6:$A$257,"&gt;="&amp;$A265,'Aceite Virgen Extra'!$B$6:$B$257,"&lt;="&amp;$B265)</f>
        <v>8.3699999999999992</v>
      </c>
      <c r="KM265" s="8">
        <f>SUMIFS('Aceite Virgen Extra'!KM$6:KM$257,'Aceite Virgen Extra'!$A$6:$A$257,"&gt;="&amp;$A265,'Aceite Virgen Extra'!$B$6:$B$257,"&lt;="&amp;$B265)</f>
        <v>11.360000000000001</v>
      </c>
      <c r="KN265" s="8">
        <f>SUMIFS('Aceite Virgen Extra'!KN$6:KN$257,'Aceite Virgen Extra'!$A$6:$A$257,"&gt;="&amp;$A265,'Aceite Virgen Extra'!$B$6:$B$257,"&lt;="&amp;$B265)</f>
        <v>8.84</v>
      </c>
      <c r="KO265" s="8">
        <f>SUMIFS('Aceite Virgen Extra'!KO$6:KO$257,'Aceite Virgen Extra'!$A$6:$A$257,"&gt;="&amp;$A265,'Aceite Virgen Extra'!$B$6:$B$257,"&lt;="&amp;$B265)</f>
        <v>5.4300000000000006</v>
      </c>
      <c r="KS265" s="8">
        <f>SUMIFS('Aceite Virgen Extra'!KS$6:KS$257,'Aceite Virgen Extra'!$A$6:$A$257,"&gt;="&amp;$A265,'Aceite Virgen Extra'!$B$6:$B$257,"&lt;="&amp;$B265)</f>
        <v>7.97</v>
      </c>
      <c r="KT265" s="8">
        <f>SUMIFS('Aceite Virgen Extra'!KT$6:KT$257,'Aceite Virgen Extra'!$A$6:$A$257,"&gt;="&amp;$A265,'Aceite Virgen Extra'!$B$6:$B$257,"&lt;="&amp;$B265)</f>
        <v>6.5300000000000011</v>
      </c>
      <c r="KU265" s="8">
        <f>SUMIFS('Aceite Virgen Extra'!KU$6:KU$257,'Aceite Virgen Extra'!$A$6:$A$257,"&gt;="&amp;$A265,'Aceite Virgen Extra'!$B$6:$B$257,"&lt;="&amp;$B265)</f>
        <v>9.27</v>
      </c>
      <c r="KV265" s="8">
        <f>SUMIFS('Aceite Virgen Extra'!KV$6:KV$257,'Aceite Virgen Extra'!$A$6:$A$257,"&gt;="&amp;$A265,'Aceite Virgen Extra'!$B$6:$B$257,"&lt;="&amp;$B265)</f>
        <v>7.1800000000000006</v>
      </c>
      <c r="KZ265" s="8">
        <f>SUMIFS('Aceite Virgen Extra'!KZ$6:KZ$257,'Aceite Virgen Extra'!$A$6:$A$257,"&gt;="&amp;$A265,'Aceite Virgen Extra'!$B$6:$B$257,"&lt;="&amp;$B265)</f>
        <v>6.79</v>
      </c>
      <c r="LA265" s="8">
        <f>SUMIFS('Aceite Virgen Extra'!LA$6:LA$257,'Aceite Virgen Extra'!$A$6:$A$257,"&gt;="&amp;$A265,'Aceite Virgen Extra'!$B$6:$B$257,"&lt;="&amp;$B265)</f>
        <v>10.79</v>
      </c>
      <c r="LB265" s="8">
        <f>SUMIFS('Aceite Virgen Extra'!LB$6:LB$257,'Aceite Virgen Extra'!$A$6:$A$257,"&gt;="&amp;$A265,'Aceite Virgen Extra'!$B$6:$B$257,"&lt;="&amp;$B265)</f>
        <v>6.3900000000000006</v>
      </c>
      <c r="LC265" s="8">
        <f>SUMIFS('Aceite Virgen Extra'!LC$6:LC$257,'Aceite Virgen Extra'!$A$6:$A$257,"&gt;="&amp;$A265,'Aceite Virgen Extra'!$B$6:$B$257,"&lt;="&amp;$B265)</f>
        <v>0.85</v>
      </c>
      <c r="LG265" s="8">
        <f>SUMIFS('Aceite Virgen Extra'!LG$6:LG$257,'Aceite Virgen Extra'!$A$6:$A$257,"&gt;="&amp;$A265,'Aceite Virgen Extra'!$B$6:$B$257,"&lt;="&amp;$B265)</f>
        <v>6.71</v>
      </c>
      <c r="LH265" s="8">
        <f>SUMIFS('Aceite Virgen Extra'!LH$6:LH$257,'Aceite Virgen Extra'!$A$6:$A$257,"&gt;="&amp;$A265,'Aceite Virgen Extra'!$B$6:$B$257,"&lt;="&amp;$B265)</f>
        <v>11.39</v>
      </c>
      <c r="LI265" s="8">
        <f>SUMIFS('Aceite Virgen Extra'!LI$6:LI$257,'Aceite Virgen Extra'!$A$6:$A$257,"&gt;="&amp;$A265,'Aceite Virgen Extra'!$B$6:$B$257,"&lt;="&amp;$B265)</f>
        <v>4.07</v>
      </c>
      <c r="LJ265" s="8">
        <f>SUMIFS('Aceite Virgen Extra'!LJ$6:LJ$257,'Aceite Virgen Extra'!$A$6:$A$257,"&gt;="&amp;$A265,'Aceite Virgen Extra'!$B$6:$B$257,"&lt;="&amp;$B265)</f>
        <v>4.72</v>
      </c>
      <c r="LN265" s="8">
        <f>SUMIFS('Aceite Virgen Extra'!LN$6:LN$257,'Aceite Virgen Extra'!$A$6:$A$257,"&gt;="&amp;$A265,'Aceite Virgen Extra'!$B$6:$B$257,"&lt;="&amp;$B265)</f>
        <v>5.1300000000000008</v>
      </c>
      <c r="LO265" s="8">
        <f>SUMIFS('Aceite Virgen Extra'!LO$6:LO$257,'Aceite Virgen Extra'!$A$6:$A$257,"&gt;="&amp;$A265,'Aceite Virgen Extra'!$B$6:$B$257,"&lt;="&amp;$B265)</f>
        <v>6.82</v>
      </c>
      <c r="LP265" s="8">
        <f>SUMIFS('Aceite Virgen Extra'!LP$6:LP$257,'Aceite Virgen Extra'!$A$6:$A$257,"&gt;="&amp;$A265,'Aceite Virgen Extra'!$B$6:$B$257,"&lt;="&amp;$B265)</f>
        <v>5.23</v>
      </c>
      <c r="LQ265" s="8">
        <f>SUMIFS('Aceite Virgen Extra'!LQ$6:LQ$257,'Aceite Virgen Extra'!$A$6:$A$257,"&gt;="&amp;$A265,'Aceite Virgen Extra'!$B$6:$B$257,"&lt;="&amp;$B265)</f>
        <v>2.39</v>
      </c>
      <c r="LR265" s="76"/>
      <c r="LS265" s="76"/>
      <c r="LT265" s="76"/>
      <c r="LU265" s="8">
        <f>SUMIFS('Aceite Virgen Extra'!LU$6:LU$257,'Aceite Virgen Extra'!$A$6:$A$257,"&gt;="&amp;$A265,'Aceite Virgen Extra'!$B$6:$B$257,"&lt;="&amp;$B265)</f>
        <v>3.78</v>
      </c>
      <c r="LV265" s="8">
        <f>SUMIFS('Aceite Virgen Extra'!LV$6:LV$257,'Aceite Virgen Extra'!$A$6:$A$257,"&gt;="&amp;$A265,'Aceite Virgen Extra'!$B$6:$B$257,"&lt;="&amp;$B265)</f>
        <v>4.8899999999999997</v>
      </c>
      <c r="LW265" s="8">
        <f>SUMIFS('Aceite Virgen Extra'!LW$6:LW$257,'Aceite Virgen Extra'!$A$6:$A$257,"&gt;="&amp;$A265,'Aceite Virgen Extra'!$B$6:$B$257,"&lt;="&amp;$B265)</f>
        <v>4.21</v>
      </c>
      <c r="LX265" s="8">
        <f>SUMIFS('Aceite Virgen Extra'!LX$6:LX$257,'Aceite Virgen Extra'!$A$6:$A$257,"&gt;="&amp;$A265,'Aceite Virgen Extra'!$B$6:$B$257,"&lt;="&amp;$B265)</f>
        <v>0.88</v>
      </c>
      <c r="LY265" s="76"/>
      <c r="LZ265" s="76"/>
      <c r="MA265" s="76"/>
      <c r="MB265" s="8">
        <f>SUMIFS('Aceite Virgen Extra'!MB$6:MB$257,'Aceite Virgen Extra'!$A$6:$A$257,"&gt;="&amp;$A265,'Aceite Virgen Extra'!$B$6:$B$257,"&lt;="&amp;$B265)</f>
        <v>3.75</v>
      </c>
      <c r="MC265" s="8">
        <f>SUMIFS('Aceite Virgen Extra'!MC$6:MC$257,'Aceite Virgen Extra'!$A$6:$A$257,"&gt;="&amp;$A265,'Aceite Virgen Extra'!$B$6:$B$257,"&lt;="&amp;$B265)</f>
        <v>4.04</v>
      </c>
      <c r="MD265" s="8">
        <f>SUMIFS('Aceite Virgen Extra'!MD$6:MD$257,'Aceite Virgen Extra'!$A$6:$A$257,"&gt;="&amp;$A265,'Aceite Virgen Extra'!$B$6:$B$257,"&lt;="&amp;$B265)</f>
        <v>2.61</v>
      </c>
      <c r="ME265" s="8">
        <f>SUMIFS('Aceite Virgen Extra'!ME$6:ME$257,'Aceite Virgen Extra'!$A$6:$A$257,"&gt;="&amp;$A265,'Aceite Virgen Extra'!$B$6:$B$257,"&lt;="&amp;$B265)</f>
        <v>7.79</v>
      </c>
      <c r="MI265" s="8">
        <f>SUMIFS('Aceite Virgen Extra'!MI$6:MI$257,'Aceite Virgen Extra'!$A$6:$A$257,"&gt;="&amp;$A265,'Aceite Virgen Extra'!$B$6:$B$257,"&lt;="&amp;$B265)</f>
        <v>5.94</v>
      </c>
      <c r="MJ265" s="8">
        <f>SUMIFS('Aceite Virgen Extra'!MJ$6:MJ$257,'Aceite Virgen Extra'!$A$6:$A$257,"&gt;="&amp;$A265,'Aceite Virgen Extra'!$B$6:$B$257,"&lt;="&amp;$B265)</f>
        <v>10.33</v>
      </c>
      <c r="MK265" s="8">
        <f>SUMIFS('Aceite Virgen Extra'!MK$6:MK$257,'Aceite Virgen Extra'!$A$6:$A$257,"&gt;="&amp;$A265,'Aceite Virgen Extra'!$B$6:$B$257,"&lt;="&amp;$B265)</f>
        <v>2.74</v>
      </c>
      <c r="ML265" s="8">
        <f>SUMIFS('Aceite Virgen Extra'!ML$6:ML$257,'Aceite Virgen Extra'!$A$6:$A$257,"&gt;="&amp;$A265,'Aceite Virgen Extra'!$B$6:$B$257,"&lt;="&amp;$B265)</f>
        <v>9.6800000000000015</v>
      </c>
      <c r="MM265" s="76"/>
      <c r="MN265" s="76"/>
      <c r="MO265" s="76"/>
      <c r="MP265" s="8">
        <f>SUMIFS('Aceite Virgen Extra'!MP$6:MP$257,'Aceite Virgen Extra'!$A$6:$A$257,"&gt;="&amp;$A265,'Aceite Virgen Extra'!$B$6:$B$257,"&lt;="&amp;$B265)</f>
        <v>1.5200000000000002</v>
      </c>
      <c r="MQ265" s="8">
        <f>SUMIFS('Aceite Virgen Extra'!MQ$6:MQ$257,'Aceite Virgen Extra'!$A$6:$A$257,"&gt;="&amp;$A265,'Aceite Virgen Extra'!$B$6:$B$257,"&lt;="&amp;$B265)</f>
        <v>1.1099999999999999</v>
      </c>
      <c r="MR265" s="8">
        <f>SUMIFS('Aceite Virgen Extra'!MR$6:MR$257,'Aceite Virgen Extra'!$A$6:$A$257,"&gt;="&amp;$A265,'Aceite Virgen Extra'!$B$6:$B$257,"&lt;="&amp;$B265)</f>
        <v>1.2</v>
      </c>
      <c r="MS265" s="8">
        <f>SUMIFS('Aceite Virgen Extra'!MS$6:MS$257,'Aceite Virgen Extra'!$A$6:$A$257,"&gt;="&amp;$A265,'Aceite Virgen Extra'!$B$6:$B$257,"&lt;="&amp;$B265)</f>
        <v>3.02</v>
      </c>
    </row>
    <row r="266" spans="1:357" x14ac:dyDescent="0.25">
      <c r="A266" s="14">
        <f>'TAM Aceite Virgen Extra'!B14</f>
        <v>3.1</v>
      </c>
      <c r="B266" s="14">
        <f>'TAM Aceite Virgen Extra'!C14</f>
        <v>3.3</v>
      </c>
      <c r="C266" s="14"/>
      <c r="D266" s="8">
        <f>SUMIFS('Aceite Virgen Extra'!D$6:D$257,'Aceite Virgen Extra'!$A$6:$A$257,"&gt;="&amp;$A266,'Aceite Virgen Extra'!$B$6:$B$257,"&lt;="&amp;$B266)</f>
        <v>0.64999999999999991</v>
      </c>
      <c r="E266" s="8">
        <f>SUMIFS('Aceite Virgen Extra'!E$6:E$257,'Aceite Virgen Extra'!$A$6:$A$257,"&gt;="&amp;$A266,'Aceite Virgen Extra'!$B$6:$B$257,"&lt;="&amp;$B266)</f>
        <v>1.35</v>
      </c>
      <c r="F266" s="8">
        <f>SUMIFS('Aceite Virgen Extra'!F$6:F$257,'Aceite Virgen Extra'!$A$6:$A$257,"&gt;="&amp;$A266,'Aceite Virgen Extra'!$B$6:$B$257,"&lt;="&amp;$B266)</f>
        <v>0.19</v>
      </c>
      <c r="G266" s="8">
        <f>SUMIFS('Aceite Virgen Extra'!G$6:G$257,'Aceite Virgen Extra'!$A$6:$A$257,"&gt;="&amp;$A266,'Aceite Virgen Extra'!$B$6:$B$257,"&lt;="&amp;$B266)</f>
        <v>0.51</v>
      </c>
      <c r="H266" s="14"/>
      <c r="I266" s="14"/>
      <c r="J266" s="14"/>
      <c r="K266" s="8">
        <f>SUMIFS('Aceite Virgen Extra'!K$6:K$257,'Aceite Virgen Extra'!$A$6:$A$257,"&gt;="&amp;$A266,'Aceite Virgen Extra'!$B$6:$B$257,"&lt;="&amp;$B266)</f>
        <v>0.70000000000000007</v>
      </c>
      <c r="L266" s="8">
        <f>SUMIFS('Aceite Virgen Extra'!L$6:L$257,'Aceite Virgen Extra'!$A$6:$A$257,"&gt;="&amp;$A266,'Aceite Virgen Extra'!$B$6:$B$257,"&lt;="&amp;$B266)</f>
        <v>1.8900000000000001</v>
      </c>
      <c r="M266" s="8">
        <f>SUMIFS('Aceite Virgen Extra'!M$6:M$257,'Aceite Virgen Extra'!$A$6:$A$257,"&gt;="&amp;$A266,'Aceite Virgen Extra'!$B$6:$B$257,"&lt;="&amp;$B266)</f>
        <v>0.08</v>
      </c>
      <c r="N266" s="8">
        <f>SUMIFS('Aceite Virgen Extra'!N$6:N$257,'Aceite Virgen Extra'!$A$6:$A$257,"&gt;="&amp;$A266,'Aceite Virgen Extra'!$B$6:$B$257,"&lt;="&amp;$B266)</f>
        <v>0</v>
      </c>
      <c r="O266" s="14"/>
      <c r="P266" s="14"/>
      <c r="Q266" s="14"/>
      <c r="R266" s="8">
        <f>SUMIFS('Aceite Virgen Extra'!R$6:R$257,'Aceite Virgen Extra'!$A$6:$A$257,"&gt;="&amp;$A266,'Aceite Virgen Extra'!$B$6:$B$257,"&lt;="&amp;$B266)</f>
        <v>0.17</v>
      </c>
      <c r="S266" s="8">
        <f>SUMIFS('Aceite Virgen Extra'!S$6:S$257,'Aceite Virgen Extra'!$A$6:$A$257,"&gt;="&amp;$A266,'Aceite Virgen Extra'!$B$6:$B$257,"&lt;="&amp;$B266)</f>
        <v>0.7</v>
      </c>
      <c r="T266" s="8">
        <f>SUMIFS('Aceite Virgen Extra'!T$6:T$257,'Aceite Virgen Extra'!$A$6:$A$257,"&gt;="&amp;$A266,'Aceite Virgen Extra'!$B$6:$B$257,"&lt;="&amp;$B266)</f>
        <v>0</v>
      </c>
      <c r="U266" s="8">
        <f>SUMIFS('Aceite Virgen Extra'!U$6:U$257,'Aceite Virgen Extra'!$A$6:$A$257,"&gt;="&amp;$A266,'Aceite Virgen Extra'!$B$6:$B$257,"&lt;="&amp;$B266)</f>
        <v>0</v>
      </c>
      <c r="V266" s="14"/>
      <c r="W266" s="14"/>
      <c r="X266" s="14"/>
      <c r="Y266" s="8">
        <f>SUMIFS('Aceite Virgen Extra'!Y$6:Y$257,'Aceite Virgen Extra'!$A$6:$A$257,"&gt;="&amp;$A266,'Aceite Virgen Extra'!$B$6:$B$257,"&lt;="&amp;$B266)</f>
        <v>1.1200000000000001</v>
      </c>
      <c r="Z266" s="8">
        <f>SUMIFS('Aceite Virgen Extra'!Z$6:Z$257,'Aceite Virgen Extra'!$A$6:$A$257,"&gt;="&amp;$A266,'Aceite Virgen Extra'!$B$6:$B$257,"&lt;="&amp;$B266)</f>
        <v>1.1599999999999999</v>
      </c>
      <c r="AA266" s="8">
        <f>SUMIFS('Aceite Virgen Extra'!AA$6:AA$257,'Aceite Virgen Extra'!$A$6:$A$257,"&gt;="&amp;$A266,'Aceite Virgen Extra'!$B$6:$B$257,"&lt;="&amp;$B266)</f>
        <v>0.52999999999999992</v>
      </c>
      <c r="AB266" s="8">
        <f>SUMIFS('Aceite Virgen Extra'!AB$6:AB$257,'Aceite Virgen Extra'!$A$6:$A$257,"&gt;="&amp;$A266,'Aceite Virgen Extra'!$B$6:$B$257,"&lt;="&amp;$B266)</f>
        <v>3.19</v>
      </c>
      <c r="AC266" s="14"/>
      <c r="AD266" s="14"/>
      <c r="AE266" s="14"/>
      <c r="AF266" s="8">
        <f>SUMIFS('Aceite Virgen Extra'!AF$6:AF$257,'Aceite Virgen Extra'!$A$6:$A$257,"&gt;="&amp;$A266,'Aceite Virgen Extra'!$B$6:$B$257,"&lt;="&amp;$B266)</f>
        <v>0.7</v>
      </c>
      <c r="AG266" s="8">
        <f>SUMIFS('Aceite Virgen Extra'!AG$6:AG$257,'Aceite Virgen Extra'!$A$6:$A$257,"&gt;="&amp;$A266,'Aceite Virgen Extra'!$B$6:$B$257,"&lt;="&amp;$B266)</f>
        <v>1.08</v>
      </c>
      <c r="AH266" s="8">
        <f>SUMIFS('Aceite Virgen Extra'!AH$6:AH$257,'Aceite Virgen Extra'!$A$6:$A$257,"&gt;="&amp;$A266,'Aceite Virgen Extra'!$B$6:$B$257,"&lt;="&amp;$B266)</f>
        <v>0.24000000000000002</v>
      </c>
      <c r="AI266" s="8">
        <f>SUMIFS('Aceite Virgen Extra'!AI$6:AI$257,'Aceite Virgen Extra'!$A$6:$A$257,"&gt;="&amp;$A266,'Aceite Virgen Extra'!$B$6:$B$257,"&lt;="&amp;$B266)</f>
        <v>0.69</v>
      </c>
      <c r="AJ266" s="14"/>
      <c r="AK266" s="14"/>
      <c r="AL266" s="14"/>
      <c r="AM266" s="8">
        <f>SUMIFS('Aceite Virgen Extra'!AM$6:AM$257,'Aceite Virgen Extra'!$A$6:$A$257,"&gt;="&amp;$A266,'Aceite Virgen Extra'!$B$6:$B$257,"&lt;="&amp;$B266)</f>
        <v>0.17</v>
      </c>
      <c r="AN266" s="8">
        <f>SUMIFS('Aceite Virgen Extra'!AN$6:AN$257,'Aceite Virgen Extra'!$A$6:$A$257,"&gt;="&amp;$A266,'Aceite Virgen Extra'!$B$6:$B$257,"&lt;="&amp;$B266)</f>
        <v>0.24</v>
      </c>
      <c r="AO266" s="8">
        <f>SUMIFS('Aceite Virgen Extra'!AO$6:AO$257,'Aceite Virgen Extra'!$A$6:$A$257,"&gt;="&amp;$A266,'Aceite Virgen Extra'!$B$6:$B$257,"&lt;="&amp;$B266)</f>
        <v>0.08</v>
      </c>
      <c r="AP266" s="8">
        <f>SUMIFS('Aceite Virgen Extra'!AP$6:AP$257,'Aceite Virgen Extra'!$A$6:$A$257,"&gt;="&amp;$A266,'Aceite Virgen Extra'!$B$6:$B$257,"&lt;="&amp;$B266)</f>
        <v>0</v>
      </c>
      <c r="AQ266" s="14"/>
      <c r="AR266" s="14"/>
      <c r="AT266" s="8">
        <f>SUMIFS('Aceite Virgen Extra'!AT$6:AT$257,'Aceite Virgen Extra'!$A$6:$A$257,"&gt;="&amp;$A266,'Aceite Virgen Extra'!$B$6:$B$257,"&lt;="&amp;$B266)</f>
        <v>0.1</v>
      </c>
      <c r="AU266" s="8">
        <f>SUMIFS('Aceite Virgen Extra'!AU$6:AU$257,'Aceite Virgen Extra'!$A$6:$A$257,"&gt;="&amp;$A266,'Aceite Virgen Extra'!$B$6:$B$257,"&lt;="&amp;$B266)</f>
        <v>0.18</v>
      </c>
      <c r="AV266" s="8">
        <f>SUMIFS('Aceite Virgen Extra'!AV$6:AV$257,'Aceite Virgen Extra'!$A$6:$A$257,"&gt;="&amp;$A266,'Aceite Virgen Extra'!$B$6:$B$257,"&lt;="&amp;$B266)</f>
        <v>0</v>
      </c>
      <c r="AW266" s="8">
        <f>SUMIFS('Aceite Virgen Extra'!AW$6:AW$257,'Aceite Virgen Extra'!$A$6:$A$257,"&gt;="&amp;$A266,'Aceite Virgen Extra'!$B$6:$B$257,"&lt;="&amp;$B266)</f>
        <v>0</v>
      </c>
      <c r="BA266" s="8">
        <f>SUMIFS('Aceite Virgen Extra'!BA$6:BA$257,'Aceite Virgen Extra'!$A$6:$A$257,"&gt;="&amp;A266,'Aceite Virgen Extra'!$B$6:$B$257,"&lt;="&amp;B266)</f>
        <v>0.52</v>
      </c>
      <c r="BB266" s="8">
        <f>SUMIFS('Aceite Virgen Extra'!BB$6:BB$257,'Aceite Virgen Extra'!$A$6:$A$257,"&gt;="&amp;$A266,'Aceite Virgen Extra'!$B$6:$B$257,"&lt;="&amp;$B266)</f>
        <v>0.14000000000000001</v>
      </c>
      <c r="BC266" s="8">
        <f>SUMIFS('Aceite Virgen Extra'!BC$6:BC$257,'Aceite Virgen Extra'!$A$6:$A$257,"&gt;="&amp;$A266,'Aceite Virgen Extra'!$B$6:$B$257,"&lt;="&amp;$B266)</f>
        <v>0.32</v>
      </c>
      <c r="BD266" s="8">
        <f>SUMIFS('Aceite Virgen Extra'!BD$6:BD$257,'Aceite Virgen Extra'!$A$6:$A$257,"&gt;="&amp;$A266,'Aceite Virgen Extra'!$B$6:$B$257,"&lt;="&amp;$B266)</f>
        <v>2.3199999999999998</v>
      </c>
      <c r="BH266" s="8">
        <f>SUMIFS('Aceite Virgen Extra'!BH$6:BH$257,'Aceite Virgen Extra'!$A$6:$A$257,"&gt;="&amp;$A266,'Aceite Virgen Extra'!$B$6:$B$257,"&lt;="&amp;$B266)</f>
        <v>0.24000000000000002</v>
      </c>
      <c r="BI266" s="8">
        <f>SUMIFS('Aceite Virgen Extra'!BI$6:BI$257,'Aceite Virgen Extra'!$A$6:$A$257,"&gt;="&amp;$A266,'Aceite Virgen Extra'!$B$6:$B$257,"&lt;="&amp;$B266)</f>
        <v>0.58000000000000007</v>
      </c>
      <c r="BJ266" s="8">
        <f>SUMIFS('Aceite Virgen Extra'!BJ$6:BJ$257,'Aceite Virgen Extra'!$A$6:$A$257,"&gt;="&amp;$A266,'Aceite Virgen Extra'!$B$6:$B$257,"&lt;="&amp;$B266)</f>
        <v>0.16</v>
      </c>
      <c r="BK266" s="8">
        <f>SUMIFS('Aceite Virgen Extra'!BK$6:BK$257,'Aceite Virgen Extra'!$A$6:$A$257,"&gt;="&amp;$A266,'Aceite Virgen Extra'!$B$6:$B$257,"&lt;="&amp;$B266)</f>
        <v>0</v>
      </c>
      <c r="BO266" s="8">
        <f>SUMIFS('Aceite Virgen Extra'!BO$6:BO$257,'Aceite Virgen Extra'!$A$6:$A$257,"&gt;="&amp;$A266,'Aceite Virgen Extra'!$B$6:$B$257,"&lt;="&amp;$B266)</f>
        <v>0.22999999999999998</v>
      </c>
      <c r="BP266" s="8">
        <f>SUMIFS('Aceite Virgen Extra'!BP$6:BP$257,'Aceite Virgen Extra'!$A$6:$A$257,"&gt;="&amp;$A266,'Aceite Virgen Extra'!$B$6:$B$257,"&lt;="&amp;$B266)</f>
        <v>0.11</v>
      </c>
      <c r="BQ266" s="8">
        <f>SUMIFS('Aceite Virgen Extra'!BQ$6:BQ$257,'Aceite Virgen Extra'!$A$6:$A$257,"&gt;="&amp;$A266,'Aceite Virgen Extra'!$B$6:$B$257,"&lt;="&amp;$B266)</f>
        <v>0.41000000000000003</v>
      </c>
      <c r="BR266" s="8">
        <f>SUMIFS('Aceite Virgen Extra'!BR$6:BR$257,'Aceite Virgen Extra'!$A$6:$A$257,"&gt;="&amp;$A266,'Aceite Virgen Extra'!$B$6:$B$257,"&lt;="&amp;$B266)</f>
        <v>0</v>
      </c>
      <c r="BV266" s="8">
        <f>SUMIFS('Aceite Virgen Extra'!BV$6:BV$257,'Aceite Virgen Extra'!$A$6:$A$257,"&gt;="&amp;$A266,'Aceite Virgen Extra'!$B$6:$B$257,"&lt;="&amp;$B266)</f>
        <v>0.12</v>
      </c>
      <c r="BW266" s="8">
        <f>SUMIFS('Aceite Virgen Extra'!BW$6:BW$257,'Aceite Virgen Extra'!$A$6:$A$257,"&gt;="&amp;$A266,'Aceite Virgen Extra'!$B$6:$B$257,"&lt;="&amp;$B266)</f>
        <v>0.16</v>
      </c>
      <c r="BX266" s="8">
        <f>SUMIFS('Aceite Virgen Extra'!BX$6:BX$257,'Aceite Virgen Extra'!$A$6:$A$257,"&gt;="&amp;$A266,'Aceite Virgen Extra'!$B$6:$B$257,"&lt;="&amp;$B266)</f>
        <v>0.15</v>
      </c>
      <c r="BY266" s="8">
        <f>SUMIFS('Aceite Virgen Extra'!BY$6:BY$257,'Aceite Virgen Extra'!$A$6:$A$257,"&gt;="&amp;$A266,'Aceite Virgen Extra'!$B$6:$B$257,"&lt;="&amp;$B266)</f>
        <v>0</v>
      </c>
      <c r="CC266" s="8">
        <f>SUMIFS('Aceite Virgen Extra'!CC$6:CC$257,'Aceite Virgen Extra'!$A$6:$A$257,"&gt;="&amp;$A266,'Aceite Virgen Extra'!$B$6:$B$257,"&lt;="&amp;$B266)</f>
        <v>1.22</v>
      </c>
      <c r="CD266" s="8">
        <f>SUMIFS('Aceite Virgen Extra'!CD$6:CD$257,'Aceite Virgen Extra'!$A$6:$A$257,"&gt;="&amp;$A266,'Aceite Virgen Extra'!$B$6:$B$257,"&lt;="&amp;$B266)</f>
        <v>1.84</v>
      </c>
      <c r="CE266" s="8">
        <f>SUMIFS('Aceite Virgen Extra'!CE$6:CE$257,'Aceite Virgen Extra'!$A$6:$A$257,"&gt;="&amp;$A266,'Aceite Virgen Extra'!$B$6:$B$257,"&lt;="&amp;$B266)</f>
        <v>0.3</v>
      </c>
      <c r="CF266" s="8">
        <f>SUMIFS('Aceite Virgen Extra'!CF$6:CF$257,'Aceite Virgen Extra'!$A$6:$A$257,"&gt;="&amp;$A266,'Aceite Virgen Extra'!$B$6:$B$257,"&lt;="&amp;$B266)</f>
        <v>0</v>
      </c>
      <c r="CJ266" s="8">
        <f>SUMIFS('Aceite Virgen Extra'!CJ$6:CJ$257,'Aceite Virgen Extra'!$A$6:$A$257,"&gt;="&amp;$A266,'Aceite Virgen Extra'!$B$6:$B$257,"&lt;="&amp;$B266)</f>
        <v>2.95</v>
      </c>
      <c r="CK266" s="8">
        <f>SUMIFS('Aceite Virgen Extra'!CK$6:CK$257,'Aceite Virgen Extra'!$A$6:$A$257,"&gt;="&amp;$A266,'Aceite Virgen Extra'!$B$6:$B$257,"&lt;="&amp;$B266)</f>
        <v>9.3500000000000014</v>
      </c>
      <c r="CL266" s="8">
        <f>SUMIFS('Aceite Virgen Extra'!CL$6:CL$257,'Aceite Virgen Extra'!$A$6:$A$257,"&gt;="&amp;$A266,'Aceite Virgen Extra'!$B$6:$B$257,"&lt;="&amp;$B266)</f>
        <v>0</v>
      </c>
      <c r="CM266" s="8">
        <f>SUMIFS('Aceite Virgen Extra'!CM$6:CM$257,'Aceite Virgen Extra'!$A$6:$A$257,"&gt;="&amp;$A266,'Aceite Virgen Extra'!$B$6:$B$257,"&lt;="&amp;$B266)</f>
        <v>0.23</v>
      </c>
      <c r="CQ266" s="8">
        <f>SUMIFS('Aceite Virgen Extra'!CQ$6:CQ$257,'Aceite Virgen Extra'!$A$6:$A$257,"&gt;="&amp;$A266,'Aceite Virgen Extra'!$B$6:$B$257,"&lt;="&amp;$B266)</f>
        <v>3.2499999999999996</v>
      </c>
      <c r="CR266" s="8">
        <f>SUMIFS('Aceite Virgen Extra'!CR$6:CR$257,'Aceite Virgen Extra'!$A$6:$A$257,"&gt;="&amp;$A266,'Aceite Virgen Extra'!$B$6:$B$257,"&lt;="&amp;$B266)</f>
        <v>8.59</v>
      </c>
      <c r="CS266" s="8">
        <f>SUMIFS('Aceite Virgen Extra'!CS$6:CS$257,'Aceite Virgen Extra'!$A$6:$A$257,"&gt;="&amp;$A266,'Aceite Virgen Extra'!$B$6:$B$257,"&lt;="&amp;$B266)</f>
        <v>0.66</v>
      </c>
      <c r="CT266" s="8">
        <f>SUMIFS('Aceite Virgen Extra'!CT$6:CT$257,'Aceite Virgen Extra'!$A$6:$A$257,"&gt;="&amp;$A266,'Aceite Virgen Extra'!$B$6:$B$257,"&lt;="&amp;$B266)</f>
        <v>0.49</v>
      </c>
      <c r="CX266" s="8">
        <f>SUMIFS('Aceite Virgen Extra'!CX$6:CX$257,'Aceite Virgen Extra'!$A$6:$A$257,"&gt;="&amp;$A266,'Aceite Virgen Extra'!$B$6:$B$257,"&lt;="&amp;$B266)</f>
        <v>1.8800000000000001</v>
      </c>
      <c r="CY266" s="8">
        <f>SUMIFS('Aceite Virgen Extra'!CY$6:CY$257,'Aceite Virgen Extra'!$A$6:$A$257,"&gt;="&amp;$A266,'Aceite Virgen Extra'!$B$6:$B$257,"&lt;="&amp;$B266)</f>
        <v>4.92</v>
      </c>
      <c r="CZ266" s="8">
        <f>SUMIFS('Aceite Virgen Extra'!CZ$6:CZ$257,'Aceite Virgen Extra'!$A$6:$A$257,"&gt;="&amp;$A266,'Aceite Virgen Extra'!$B$6:$B$257,"&lt;="&amp;$B266)</f>
        <v>0.25</v>
      </c>
      <c r="DA266" s="8">
        <f>SUMIFS('Aceite Virgen Extra'!DA$6:DA$257,'Aceite Virgen Extra'!$A$6:$A$257,"&gt;="&amp;$A266,'Aceite Virgen Extra'!$B$6:$B$257,"&lt;="&amp;$B266)</f>
        <v>0</v>
      </c>
      <c r="DE266" s="8">
        <f>SUMIFS('Aceite Virgen Extra'!DE$6:DE$257,'Aceite Virgen Extra'!$A$6:$A$257,"&gt;="&amp;$A266,'Aceite Virgen Extra'!$B$6:$B$257,"&lt;="&amp;$B266)</f>
        <v>1.7799999999999998</v>
      </c>
      <c r="DF266" s="8">
        <f>SUMIFS('Aceite Virgen Extra'!DF$6:DF$257,'Aceite Virgen Extra'!$A$6:$A$257,"&gt;="&amp;$A266,'Aceite Virgen Extra'!$B$6:$B$257,"&lt;="&amp;$B266)</f>
        <v>4.07</v>
      </c>
      <c r="DG266" s="8">
        <f>SUMIFS('Aceite Virgen Extra'!DG$6:DG$257,'Aceite Virgen Extra'!$A$6:$A$257,"&gt;="&amp;$A266,'Aceite Virgen Extra'!$B$6:$B$257,"&lt;="&amp;$B266)</f>
        <v>0.34</v>
      </c>
      <c r="DH266" s="8">
        <f>SUMIFS('Aceite Virgen Extra'!DH$6:DH$257,'Aceite Virgen Extra'!$A$6:$A$257,"&gt;="&amp;$A266,'Aceite Virgen Extra'!$B$6:$B$257,"&lt;="&amp;$B266)</f>
        <v>0.56999999999999995</v>
      </c>
      <c r="DL266" s="8">
        <f>SUMIFS('Aceite Virgen Extra'!DL$6:DL$257,'Aceite Virgen Extra'!$A$6:$A$257,"&gt;="&amp;$A266,'Aceite Virgen Extra'!$B$6:$B$257,"&lt;="&amp;$B266)</f>
        <v>3.69</v>
      </c>
      <c r="DM266" s="8">
        <f>SUMIFS('Aceite Virgen Extra'!DM$6:DM$257,'Aceite Virgen Extra'!$A$6:$A$257,"&gt;="&amp;$A266,'Aceite Virgen Extra'!$B$6:$B$257,"&lt;="&amp;$B266)</f>
        <v>7.74</v>
      </c>
      <c r="DN266" s="8">
        <f>SUMIFS('Aceite Virgen Extra'!DN$6:DN$257,'Aceite Virgen Extra'!$A$6:$A$257,"&gt;="&amp;$A266,'Aceite Virgen Extra'!$B$6:$B$257,"&lt;="&amp;$B266)</f>
        <v>1.9700000000000002</v>
      </c>
      <c r="DO266" s="8">
        <f>SUMIFS('Aceite Virgen Extra'!DO$6:DO$257,'Aceite Virgen Extra'!$A$6:$A$257,"&gt;="&amp;$A266,'Aceite Virgen Extra'!$B$6:$B$257,"&lt;="&amp;$B266)</f>
        <v>2.3200000000000003</v>
      </c>
      <c r="DS266" s="8">
        <f>SUMIFS('Aceite Virgen Extra'!DS$6:DS$257,'Aceite Virgen Extra'!$A$6:$A$257,"&gt;="&amp;$A266,'Aceite Virgen Extra'!$B$6:$B$257,"&lt;="&amp;$B266)</f>
        <v>2.3000000000000003</v>
      </c>
      <c r="DT266" s="8">
        <f>SUMIFS('Aceite Virgen Extra'!DT$6:DT$257,'Aceite Virgen Extra'!$A$6:$A$257,"&gt;="&amp;$A266,'Aceite Virgen Extra'!$B$6:$B$257,"&lt;="&amp;$B266)</f>
        <v>5.6400000000000006</v>
      </c>
      <c r="DU266" s="8">
        <f>SUMIFS('Aceite Virgen Extra'!DU$6:DU$257,'Aceite Virgen Extra'!$A$6:$A$257,"&gt;="&amp;$A266,'Aceite Virgen Extra'!$B$6:$B$257,"&lt;="&amp;$B266)</f>
        <v>1.1100000000000001</v>
      </c>
      <c r="DV266" s="8">
        <f>SUMIFS('Aceite Virgen Extra'!DV$6:DV$257,'Aceite Virgen Extra'!$A$6:$A$257,"&gt;="&amp;$A266,'Aceite Virgen Extra'!$B$6:$B$257,"&lt;="&amp;$B266)</f>
        <v>0.28000000000000003</v>
      </c>
      <c r="DZ266" s="8">
        <f>SUMIFS('Aceite Virgen Extra'!DZ$6:DZ$257,'Aceite Virgen Extra'!$A$6:$A$257,"&gt;="&amp;$A266,'Aceite Virgen Extra'!$B$6:$B$257,"&lt;="&amp;$B266)</f>
        <v>5.2</v>
      </c>
      <c r="EA266" s="8">
        <f>SUMIFS('Aceite Virgen Extra'!EA$6:EA$257,'Aceite Virgen Extra'!$A$6:$A$257,"&gt;="&amp;$A266,'Aceite Virgen Extra'!$B$6:$B$257,"&lt;="&amp;$B266)</f>
        <v>3.67</v>
      </c>
      <c r="EB266" s="8">
        <f>SUMIFS('Aceite Virgen Extra'!EB$6:EB$257,'Aceite Virgen Extra'!$A$6:$A$257,"&gt;="&amp;$A266,'Aceite Virgen Extra'!$B$6:$B$257,"&lt;="&amp;$B266)</f>
        <v>7.82</v>
      </c>
      <c r="EC266" s="8">
        <f>SUMIFS('Aceite Virgen Extra'!EC$6:EC$257,'Aceite Virgen Extra'!$A$6:$A$257,"&gt;="&amp;$A266,'Aceite Virgen Extra'!$B$6:$B$257,"&lt;="&amp;$B266)</f>
        <v>0</v>
      </c>
      <c r="EG266" s="8">
        <f>SUMIFS('Aceite Virgen Extra'!EG$6:EG$257,'Aceite Virgen Extra'!$A$6:$A$257,"&gt;="&amp;$A266,'Aceite Virgen Extra'!$B$6:$B$257,"&lt;="&amp;$B266)</f>
        <v>5.5</v>
      </c>
      <c r="EH266" s="8">
        <f>SUMIFS('Aceite Virgen Extra'!EH$6:EH$257,'Aceite Virgen Extra'!$A$6:$A$257,"&gt;="&amp;$A266,'Aceite Virgen Extra'!$B$6:$B$257,"&lt;="&amp;$B266)</f>
        <v>7.85</v>
      </c>
      <c r="EI266" s="8">
        <f>SUMIFS('Aceite Virgen Extra'!EI$6:EI$257,'Aceite Virgen Extra'!$A$6:$A$257,"&gt;="&amp;$A266,'Aceite Virgen Extra'!$B$6:$B$257,"&lt;="&amp;$B266)</f>
        <v>5</v>
      </c>
      <c r="EJ266" s="8">
        <f>SUMIFS('Aceite Virgen Extra'!EJ$6:EJ$257,'Aceite Virgen Extra'!$A$6:$A$257,"&gt;="&amp;$A266,'Aceite Virgen Extra'!$B$6:$B$257,"&lt;="&amp;$B266)</f>
        <v>1.68</v>
      </c>
      <c r="EN266" s="8">
        <f>SUMIFS('Aceite Virgen Extra'!EN$6:EN$257,'Aceite Virgen Extra'!$A$6:$A$257,"&gt;="&amp;$A266,'Aceite Virgen Extra'!$B$6:$B$257,"&lt;="&amp;$B266)</f>
        <v>5.52</v>
      </c>
      <c r="EO266" s="8">
        <f>SUMIFS('Aceite Virgen Extra'!EO$6:EO$257,'Aceite Virgen Extra'!$A$6:$A$257,"&gt;="&amp;$A266,'Aceite Virgen Extra'!$B$6:$B$257,"&lt;="&amp;$B266)</f>
        <v>5.4</v>
      </c>
      <c r="EP266" s="8">
        <f>SUMIFS('Aceite Virgen Extra'!EP$6:EP$257,'Aceite Virgen Extra'!$A$6:$A$257,"&gt;="&amp;$A266,'Aceite Virgen Extra'!$B$6:$B$257,"&lt;="&amp;$B266)</f>
        <v>6.1199999999999992</v>
      </c>
      <c r="EQ266" s="8">
        <f>SUMIFS('Aceite Virgen Extra'!EQ$6:EQ$257,'Aceite Virgen Extra'!$A$6:$A$257,"&gt;="&amp;$A266,'Aceite Virgen Extra'!$B$6:$B$257,"&lt;="&amp;$B266)</f>
        <v>0.76</v>
      </c>
      <c r="EU266" s="8">
        <f>SUMIFS('Aceite Virgen Extra'!EU$6:EU$257,'Aceite Virgen Extra'!$A$6:$A$257,"&gt;="&amp;$A266,'Aceite Virgen Extra'!$B$6:$B$257,"&lt;="&amp;$B266)</f>
        <v>8.7999999999999989</v>
      </c>
      <c r="EV266" s="8">
        <f>SUMIFS('Aceite Virgen Extra'!EV$6:EV$257,'Aceite Virgen Extra'!$A$6:$A$257,"&gt;="&amp;$A266,'Aceite Virgen Extra'!$B$6:$B$257,"&lt;="&amp;$B266)</f>
        <v>12.090000000000002</v>
      </c>
      <c r="EW266" s="8">
        <f>SUMIFS('Aceite Virgen Extra'!EW$6:EW$257,'Aceite Virgen Extra'!$A$6:$A$257,"&gt;="&amp;$A266,'Aceite Virgen Extra'!$B$6:$B$257,"&lt;="&amp;$B266)</f>
        <v>9.75</v>
      </c>
      <c r="EX266" s="8">
        <f>SUMIFS('Aceite Virgen Extra'!EX$6:EX$257,'Aceite Virgen Extra'!$A$6:$A$257,"&gt;="&amp;$A266,'Aceite Virgen Extra'!$B$6:$B$257,"&lt;="&amp;$B266)</f>
        <v>0.7</v>
      </c>
      <c r="FB266" s="8">
        <f>SUMIFS('Aceite Virgen Extra'!FB$6:FB$257,'Aceite Virgen Extra'!$A$6:$A$257,"&gt;="&amp;$A266,'Aceite Virgen Extra'!$B$6:$B$257,"&lt;="&amp;$B266)</f>
        <v>6.41</v>
      </c>
      <c r="FC266" s="8">
        <f>SUMIFS('Aceite Virgen Extra'!FC$6:FC$257,'Aceite Virgen Extra'!$A$6:$A$257,"&gt;="&amp;$A266,'Aceite Virgen Extra'!$B$6:$B$257,"&lt;="&amp;$B266)</f>
        <v>9.57</v>
      </c>
      <c r="FD266" s="8">
        <f>SUMIFS('Aceite Virgen Extra'!FD$6:FD$257,'Aceite Virgen Extra'!$A$6:$A$257,"&gt;="&amp;$A266,'Aceite Virgen Extra'!$B$6:$B$257,"&lt;="&amp;$B266)</f>
        <v>6.43</v>
      </c>
      <c r="FE266" s="8">
        <f>SUMIFS('Aceite Virgen Extra'!FE$6:FE$257,'Aceite Virgen Extra'!$A$6:$A$257,"&gt;="&amp;$A266,'Aceite Virgen Extra'!$B$6:$B$257,"&lt;="&amp;$B266)</f>
        <v>0</v>
      </c>
      <c r="FI266" s="8">
        <f>SUMIFS('Aceite Virgen Extra'!FI$6:FI$257,'Aceite Virgen Extra'!$A$6:$A$257,"&gt;="&amp;$A266,'Aceite Virgen Extra'!$B$6:$B$257,"&lt;="&amp;$B266)</f>
        <v>3.37</v>
      </c>
      <c r="FJ266" s="8">
        <f>SUMIFS('Aceite Virgen Extra'!FJ$6:FJ$257,'Aceite Virgen Extra'!$A$6:$A$257,"&gt;="&amp;$A266,'Aceite Virgen Extra'!$B$6:$B$257,"&lt;="&amp;$B266)</f>
        <v>2.08</v>
      </c>
      <c r="FK266" s="8">
        <f>SUMIFS('Aceite Virgen Extra'!FK$6:FK$257,'Aceite Virgen Extra'!$A$6:$A$257,"&gt;="&amp;$A266,'Aceite Virgen Extra'!$B$6:$B$257,"&lt;="&amp;$B266)</f>
        <v>4.2</v>
      </c>
      <c r="FL266" s="8">
        <f>SUMIFS('Aceite Virgen Extra'!FL$6:FL$257,'Aceite Virgen Extra'!$A$6:$A$257,"&gt;="&amp;$A266,'Aceite Virgen Extra'!$B$6:$B$257,"&lt;="&amp;$B266)</f>
        <v>2.02</v>
      </c>
      <c r="FP266" s="8">
        <f>SUMIFS('Aceite Virgen Extra'!FP$6:FP$257,'Aceite Virgen Extra'!$A$6:$A$257,"&gt;="&amp;$A266,'Aceite Virgen Extra'!$B$6:$B$257,"&lt;="&amp;$B266)</f>
        <v>3.36</v>
      </c>
      <c r="FQ266" s="8">
        <f>SUMIFS('Aceite Virgen Extra'!FQ$6:FQ$257,'Aceite Virgen Extra'!$A$6:$A$257,"&gt;="&amp;$A266,'Aceite Virgen Extra'!$B$6:$B$257,"&lt;="&amp;$B266)</f>
        <v>3.5700000000000003</v>
      </c>
      <c r="FR266" s="8">
        <f>SUMIFS('Aceite Virgen Extra'!FR$6:FR$257,'Aceite Virgen Extra'!$A$6:$A$257,"&gt;="&amp;$A266,'Aceite Virgen Extra'!$B$6:$B$257,"&lt;="&amp;$B266)</f>
        <v>2.8000000000000003</v>
      </c>
      <c r="FS266" s="8">
        <f>SUMIFS('Aceite Virgen Extra'!FS$6:FS$257,'Aceite Virgen Extra'!$A$6:$A$257,"&gt;="&amp;$A266,'Aceite Virgen Extra'!$B$6:$B$257,"&lt;="&amp;$B266)</f>
        <v>5.25</v>
      </c>
      <c r="FW266" s="8">
        <f>SUMIFS('Aceite Virgen Extra'!FW$6:FW$257,'Aceite Virgen Extra'!$A$6:$A$257,"&gt;="&amp;$A266,'Aceite Virgen Extra'!$B$6:$B$257,"&lt;="&amp;$B266)</f>
        <v>3.93</v>
      </c>
      <c r="FX266" s="8">
        <f>SUMIFS('Aceite Virgen Extra'!FX$6:FX$257,'Aceite Virgen Extra'!$A$6:$A$257,"&gt;="&amp;$A266,'Aceite Virgen Extra'!$B$6:$B$257,"&lt;="&amp;$B266)</f>
        <v>5.99</v>
      </c>
      <c r="FY266" s="8">
        <f>SUMIFS('Aceite Virgen Extra'!FY$6:FY$257,'Aceite Virgen Extra'!$A$6:$A$257,"&gt;="&amp;$A266,'Aceite Virgen Extra'!$B$6:$B$257,"&lt;="&amp;$B266)</f>
        <v>3.14</v>
      </c>
      <c r="FZ266" s="8">
        <f>SUMIFS('Aceite Virgen Extra'!FZ$6:FZ$257,'Aceite Virgen Extra'!$A$6:$A$257,"&gt;="&amp;$A266,'Aceite Virgen Extra'!$B$6:$B$257,"&lt;="&amp;$B266)</f>
        <v>5.21</v>
      </c>
      <c r="GD266" s="8">
        <f>SUMIFS('Aceite Virgen Extra'!GD$6:GD$257,'Aceite Virgen Extra'!$A$6:$A$257,"&gt;="&amp;$A266,'Aceite Virgen Extra'!$B$6:$B$257,"&lt;="&amp;$B266)</f>
        <v>5.1099999999999994</v>
      </c>
      <c r="GE266" s="8">
        <f>SUMIFS('Aceite Virgen Extra'!GE$6:GE$257,'Aceite Virgen Extra'!$A$6:$A$257,"&gt;="&amp;$A266,'Aceite Virgen Extra'!$B$6:$B$257,"&lt;="&amp;$B266)</f>
        <v>7.07</v>
      </c>
      <c r="GF266" s="8">
        <f>SUMIFS('Aceite Virgen Extra'!GF$6:GF$257,'Aceite Virgen Extra'!$A$6:$A$257,"&gt;="&amp;$A266,'Aceite Virgen Extra'!$B$6:$B$257,"&lt;="&amp;$B266)</f>
        <v>4.2</v>
      </c>
      <c r="GG266" s="8">
        <f>SUMIFS('Aceite Virgen Extra'!GG$6:GG$257,'Aceite Virgen Extra'!$A$6:$A$257,"&gt;="&amp;$A266,'Aceite Virgen Extra'!$B$6:$B$257,"&lt;="&amp;$B266)</f>
        <v>1.63</v>
      </c>
      <c r="GK266" s="8">
        <f>SUMIFS('Aceite Virgen Extra'!GK$6:GK$257,'Aceite Virgen Extra'!$A$6:$A$257,"&gt;="&amp;$A266,'Aceite Virgen Extra'!$B$6:$B$257,"&lt;="&amp;$B266)</f>
        <v>3.9199999999999995</v>
      </c>
      <c r="GL266" s="8">
        <f>SUMIFS('Aceite Virgen Extra'!GL$6:GL$257,'Aceite Virgen Extra'!$A$6:$A$257,"&gt;="&amp;$A266,'Aceite Virgen Extra'!$B$6:$B$257,"&lt;="&amp;$B266)</f>
        <v>3.37</v>
      </c>
      <c r="GM266" s="8">
        <f>SUMIFS('Aceite Virgen Extra'!GM$6:GM$257,'Aceite Virgen Extra'!$A$6:$A$257,"&gt;="&amp;$A266,'Aceite Virgen Extra'!$B$6:$B$257,"&lt;="&amp;$B266)</f>
        <v>3.97</v>
      </c>
      <c r="GN266" s="8">
        <f>SUMIFS('Aceite Virgen Extra'!GN$6:GN$257,'Aceite Virgen Extra'!$A$6:$A$257,"&gt;="&amp;$A266,'Aceite Virgen Extra'!$B$6:$B$257,"&lt;="&amp;$B266)</f>
        <v>1.21</v>
      </c>
      <c r="GR266" s="8">
        <f>SUMIFS('Aceite Virgen Extra'!GR$6:GR$257,'Aceite Virgen Extra'!$A$6:$A$257,"&gt;="&amp;$A266,'Aceite Virgen Extra'!$B$6:$B$257,"&lt;="&amp;$B266)</f>
        <v>8.1</v>
      </c>
      <c r="GS266" s="8">
        <f>SUMIFS('Aceite Virgen Extra'!GS$6:GS$257,'Aceite Virgen Extra'!$A$6:$A$257,"&gt;="&amp;$A266,'Aceite Virgen Extra'!$B$6:$B$257,"&lt;="&amp;$B266)</f>
        <v>2.66</v>
      </c>
      <c r="GT266" s="8">
        <f>SUMIFS('Aceite Virgen Extra'!GT$6:GT$257,'Aceite Virgen Extra'!$A$6:$A$257,"&gt;="&amp;$A266,'Aceite Virgen Extra'!$B$6:$B$257,"&lt;="&amp;$B266)</f>
        <v>11.25</v>
      </c>
      <c r="GU266" s="8">
        <f>SUMIFS('Aceite Virgen Extra'!GU$6:GU$257,'Aceite Virgen Extra'!$A$6:$A$257,"&gt;="&amp;$A266,'Aceite Virgen Extra'!$B$6:$B$257,"&lt;="&amp;$B266)</f>
        <v>8.61</v>
      </c>
      <c r="GY266" s="8">
        <f>SUMIFS('Aceite Virgen Extra'!GY$6:GY$257,'Aceite Virgen Extra'!$A$6:$A$257,"&gt;="&amp;$A266,'Aceite Virgen Extra'!$B$6:$B$257,"&lt;="&amp;$B266)</f>
        <v>11.750000000000002</v>
      </c>
      <c r="GZ266" s="8">
        <f>SUMIFS('Aceite Virgen Extra'!GZ$6:GZ$257,'Aceite Virgen Extra'!$A$6:$A$257,"&gt;="&amp;$A266,'Aceite Virgen Extra'!$B$6:$B$257,"&lt;="&amp;$B266)</f>
        <v>6.73</v>
      </c>
      <c r="HA266" s="8">
        <f>SUMIFS('Aceite Virgen Extra'!HA$6:HA$257,'Aceite Virgen Extra'!$A$6:$A$257,"&gt;="&amp;$A266,'Aceite Virgen Extra'!$B$6:$B$257,"&lt;="&amp;$B266)</f>
        <v>15.79</v>
      </c>
      <c r="HB266" s="8">
        <f>SUMIFS('Aceite Virgen Extra'!HB$6:HB$257,'Aceite Virgen Extra'!$A$6:$A$257,"&gt;="&amp;$A266,'Aceite Virgen Extra'!$B$6:$B$257,"&lt;="&amp;$B266)</f>
        <v>8.7899999999999991</v>
      </c>
      <c r="HF266" s="8">
        <f>SUMIFS('Aceite Virgen Extra'!HF$6:HF$257,'Aceite Virgen Extra'!$A$6:$A$257,"&gt;="&amp;$A266,'Aceite Virgen Extra'!$B$6:$B$257,"&lt;="&amp;$B266)</f>
        <v>10.65</v>
      </c>
      <c r="HG266" s="8">
        <f>SUMIFS('Aceite Virgen Extra'!HG$6:HG$257,'Aceite Virgen Extra'!$A$6:$A$257,"&gt;="&amp;$A266,'Aceite Virgen Extra'!$B$6:$B$257,"&lt;="&amp;$B266)</f>
        <v>6.6499999999999995</v>
      </c>
      <c r="HH266" s="8">
        <f>SUMIFS('Aceite Virgen Extra'!HH$6:HH$257,'Aceite Virgen Extra'!$A$6:$A$257,"&gt;="&amp;$A266,'Aceite Virgen Extra'!$B$6:$B$257,"&lt;="&amp;$B266)</f>
        <v>12.37</v>
      </c>
      <c r="HI266" s="8">
        <f>SUMIFS('Aceite Virgen Extra'!HI$6:HI$257,'Aceite Virgen Extra'!$A$6:$A$257,"&gt;="&amp;$A266,'Aceite Virgen Extra'!$B$6:$B$257,"&lt;="&amp;$B266)</f>
        <v>23.299999999999997</v>
      </c>
      <c r="HM266" s="8">
        <f>SUMIFS('Aceite Virgen Extra'!HM$6:HM$257,'Aceite Virgen Extra'!$A$6:$A$257,"&gt;="&amp;$A266,'Aceite Virgen Extra'!$B$6:$B$257,"&lt;="&amp;$B266)</f>
        <v>10.29</v>
      </c>
      <c r="HN266" s="8">
        <f>SUMIFS('Aceite Virgen Extra'!HN$6:HN$257,'Aceite Virgen Extra'!$A$6:$A$257,"&gt;="&amp;$A266,'Aceite Virgen Extra'!$B$6:$B$257,"&lt;="&amp;$B266)</f>
        <v>5.74</v>
      </c>
      <c r="HO266" s="8">
        <f>SUMIFS('Aceite Virgen Extra'!HO$6:HO$257,'Aceite Virgen Extra'!$A$6:$A$257,"&gt;="&amp;$A266,'Aceite Virgen Extra'!$B$6:$B$257,"&lt;="&amp;$B266)</f>
        <v>13.51</v>
      </c>
      <c r="HP266" s="8">
        <f>SUMIFS('Aceite Virgen Extra'!HP$6:HP$257,'Aceite Virgen Extra'!$A$6:$A$257,"&gt;="&amp;$A266,'Aceite Virgen Extra'!$B$6:$B$257,"&lt;="&amp;$B266)</f>
        <v>12.07</v>
      </c>
      <c r="HT266" s="8">
        <f>SUMIFS('Aceite Virgen Extra'!HT$6:HT$257,'Aceite Virgen Extra'!$A$6:$A$257,"&gt;="&amp;$A266,'Aceite Virgen Extra'!$B$6:$B$257,"&lt;="&amp;$B266)</f>
        <v>7.73</v>
      </c>
      <c r="HU266" s="8">
        <f>SUMIFS('Aceite Virgen Extra'!HU$6:HU$257,'Aceite Virgen Extra'!$A$6:$A$257,"&gt;="&amp;$A266,'Aceite Virgen Extra'!$B$6:$B$257,"&lt;="&amp;$B266)</f>
        <v>4.29</v>
      </c>
      <c r="HV266" s="8">
        <f>SUMIFS('Aceite Virgen Extra'!HV$6:HV$257,'Aceite Virgen Extra'!$A$6:$A$257,"&gt;="&amp;$A266,'Aceite Virgen Extra'!$B$6:$B$257,"&lt;="&amp;$B266)</f>
        <v>10.469999999999999</v>
      </c>
      <c r="HW266" s="8">
        <f>SUMIFS('Aceite Virgen Extra'!HW$6:HW$257,'Aceite Virgen Extra'!$A$6:$A$257,"&gt;="&amp;$A266,'Aceite Virgen Extra'!$B$6:$B$257,"&lt;="&amp;$B266)</f>
        <v>5.74</v>
      </c>
      <c r="IA266" s="8">
        <f>SUMIFS('Aceite Virgen Extra'!IA$6:IA$257,'Aceite Virgen Extra'!$A$6:$A$257,"&gt;="&amp;$A266,'Aceite Virgen Extra'!$B$6:$B$257,"&lt;="&amp;$B266)</f>
        <v>11.26</v>
      </c>
      <c r="IB266" s="8">
        <f>SUMIFS('Aceite Virgen Extra'!IB$6:IB$257,'Aceite Virgen Extra'!$A$6:$A$257,"&gt;="&amp;$A266,'Aceite Virgen Extra'!$B$6:$B$257,"&lt;="&amp;$B266)</f>
        <v>5.7299999999999995</v>
      </c>
      <c r="IC266" s="8">
        <f>SUMIFS('Aceite Virgen Extra'!IC$6:IC$257,'Aceite Virgen Extra'!$A$6:$A$257,"&gt;="&amp;$A266,'Aceite Virgen Extra'!$B$6:$B$257,"&lt;="&amp;$B266)</f>
        <v>13.98</v>
      </c>
      <c r="ID266" s="8">
        <f>SUMIFS('Aceite Virgen Extra'!ID$6:ID$257,'Aceite Virgen Extra'!$A$6:$A$257,"&gt;="&amp;$A266,'Aceite Virgen Extra'!$B$6:$B$257,"&lt;="&amp;$B266)</f>
        <v>13.42</v>
      </c>
      <c r="IE266" s="64"/>
      <c r="IH266" s="8">
        <f>SUMIFS('Aceite Virgen Extra'!IH$6:IH$257,'Aceite Virgen Extra'!$A$6:$A$257,"&gt;="&amp;$A266,'Aceite Virgen Extra'!$B$6:$B$257,"&lt;="&amp;$B266)</f>
        <v>9.61</v>
      </c>
      <c r="II266" s="8">
        <f>SUMIFS('Aceite Virgen Extra'!II$6:II$257,'Aceite Virgen Extra'!$A$6:$A$257,"&gt;="&amp;$A266,'Aceite Virgen Extra'!$B$6:$B$257,"&lt;="&amp;$B266)</f>
        <v>2.15</v>
      </c>
      <c r="IJ266" s="8">
        <f>SUMIFS('Aceite Virgen Extra'!IJ$6:IJ$257,'Aceite Virgen Extra'!$A$6:$A$257,"&gt;="&amp;$A266,'Aceite Virgen Extra'!$B$6:$B$257,"&lt;="&amp;$B266)</f>
        <v>12.740000000000002</v>
      </c>
      <c r="IK266" s="8">
        <f>SUMIFS('Aceite Virgen Extra'!IK$6:IK$257,'Aceite Virgen Extra'!$A$6:$A$257,"&gt;="&amp;$A266,'Aceite Virgen Extra'!$B$6:$B$257,"&lt;="&amp;$B266)</f>
        <v>12.8</v>
      </c>
      <c r="IO266" s="8">
        <f>SUMIFS('Aceite Virgen Extra'!IO$6:IO$257,'Aceite Virgen Extra'!$A$6:$A$257,"&gt;="&amp;$A266,'Aceite Virgen Extra'!$B$6:$B$257,"&lt;="&amp;$B266)</f>
        <v>11.480000000000002</v>
      </c>
      <c r="IP266" s="8">
        <f>SUMIFS('Aceite Virgen Extra'!IP$6:IP$257,'Aceite Virgen Extra'!$A$6:$A$257,"&gt;="&amp;$A266,'Aceite Virgen Extra'!$B$6:$B$257,"&lt;="&amp;$B266)</f>
        <v>4.84</v>
      </c>
      <c r="IQ266" s="8">
        <f>SUMIFS('Aceite Virgen Extra'!IQ$6:IQ$257,'Aceite Virgen Extra'!$A$6:$A$257,"&gt;="&amp;$A266,'Aceite Virgen Extra'!$B$6:$B$257,"&lt;="&amp;$B266)</f>
        <v>15.240000000000002</v>
      </c>
      <c r="IR266" s="8">
        <f>SUMIFS('Aceite Virgen Extra'!IR$6:IR$257,'Aceite Virgen Extra'!$A$6:$A$257,"&gt;="&amp;$A266,'Aceite Virgen Extra'!$B$6:$B$257,"&lt;="&amp;$B266)</f>
        <v>10.049999999999999</v>
      </c>
      <c r="IV266" s="8">
        <f>SUMIFS('Aceite Virgen Extra'!IV$6:IV$257,'Aceite Virgen Extra'!$A$6:$A$257,"&gt;="&amp;$A266,'Aceite Virgen Extra'!$B$6:$B$257,"&lt;="&amp;$B266)</f>
        <v>11.930000000000001</v>
      </c>
      <c r="IW266" s="8">
        <f>SUMIFS('Aceite Virgen Extra'!IW$6:IW$257,'Aceite Virgen Extra'!$A$6:$A$257,"&gt;="&amp;$A266,'Aceite Virgen Extra'!$B$6:$B$257,"&lt;="&amp;$B266)</f>
        <v>8.94</v>
      </c>
      <c r="IX266" s="8">
        <f>SUMIFS('Aceite Virgen Extra'!IX$6:IX$257,'Aceite Virgen Extra'!$A$6:$A$257,"&gt;="&amp;$A266,'Aceite Virgen Extra'!$B$6:$B$257,"&lt;="&amp;$B266)</f>
        <v>14.04</v>
      </c>
      <c r="IY266" s="8">
        <f>SUMIFS('Aceite Virgen Extra'!IY$6:IY$257,'Aceite Virgen Extra'!$A$6:$A$257,"&gt;="&amp;$A266,'Aceite Virgen Extra'!$B$6:$B$257,"&lt;="&amp;$B266)</f>
        <v>15.95</v>
      </c>
      <c r="JC266" s="8">
        <f>SUMIFS('Aceite Virgen Extra'!JC$6:JC$257,'Aceite Virgen Extra'!$A$6:$A$257,"&gt;="&amp;$A266,'Aceite Virgen Extra'!$B$6:$B$257,"&lt;="&amp;$B266)</f>
        <v>10.279999999999998</v>
      </c>
      <c r="JD266" s="8">
        <f>SUMIFS('Aceite Virgen Extra'!JD$6:JD$257,'Aceite Virgen Extra'!$A$6:$A$257,"&gt;="&amp;$A266,'Aceite Virgen Extra'!$B$6:$B$257,"&lt;="&amp;$B266)</f>
        <v>4.13</v>
      </c>
      <c r="JE266" s="8">
        <f>SUMIFS('Aceite Virgen Extra'!JE$6:JE$257,'Aceite Virgen Extra'!$A$6:$A$257,"&gt;="&amp;$A266,'Aceite Virgen Extra'!$B$6:$B$257,"&lt;="&amp;$B266)</f>
        <v>11.73</v>
      </c>
      <c r="JF266" s="8">
        <f>SUMIFS('Aceite Virgen Extra'!JF$6:JF$257,'Aceite Virgen Extra'!$A$6:$A$257,"&gt;="&amp;$A266,'Aceite Virgen Extra'!$B$6:$B$257,"&lt;="&amp;$B266)</f>
        <v>18.93</v>
      </c>
      <c r="JJ266" s="8">
        <f>SUMIFS('Aceite Virgen Extra'!JJ$6:JJ$257,'Aceite Virgen Extra'!$A$6:$A$257,"&gt;="&amp;$A266,'Aceite Virgen Extra'!$B$6:$B$257,"&lt;="&amp;$B266)</f>
        <v>10.32</v>
      </c>
      <c r="JK266" s="8">
        <f>SUMIFS('Aceite Virgen Extra'!JK$6:JK$257,'Aceite Virgen Extra'!$A$6:$A$257,"&gt;="&amp;$A266,'Aceite Virgen Extra'!$B$6:$B$257,"&lt;="&amp;$B266)</f>
        <v>6.48</v>
      </c>
      <c r="JL266" s="8">
        <f>SUMIFS('Aceite Virgen Extra'!JL$6:JL$257,'Aceite Virgen Extra'!$A$6:$A$257,"&gt;="&amp;$A266,'Aceite Virgen Extra'!$B$6:$B$257,"&lt;="&amp;$B266)</f>
        <v>13.58</v>
      </c>
      <c r="JM266" s="8">
        <f>SUMIFS('Aceite Virgen Extra'!JM$6:JM$257,'Aceite Virgen Extra'!$A$6:$A$257,"&gt;="&amp;$A266,'Aceite Virgen Extra'!$B$6:$B$257,"&lt;="&amp;$B266)</f>
        <v>9.6999999999999993</v>
      </c>
      <c r="JQ266" s="8">
        <f>SUMIFS('Aceite Virgen Extra'!JQ$6:JQ$257,'Aceite Virgen Extra'!$A$6:$A$257,"&gt;="&amp;$A266,'Aceite Virgen Extra'!$B$6:$B$257,"&lt;="&amp;$B266)</f>
        <v>9.61</v>
      </c>
      <c r="JR266" s="8">
        <f>SUMIFS('Aceite Virgen Extra'!JR$6:JR$257,'Aceite Virgen Extra'!$A$6:$A$257,"&gt;="&amp;$A266,'Aceite Virgen Extra'!$B$6:$B$257,"&lt;="&amp;$B266)</f>
        <v>5.3100000000000005</v>
      </c>
      <c r="JS266" s="8">
        <f>SUMIFS('Aceite Virgen Extra'!JS$6:JS$257,'Aceite Virgen Extra'!$A$6:$A$257,"&gt;="&amp;$A266,'Aceite Virgen Extra'!$B$6:$B$257,"&lt;="&amp;$B266)</f>
        <v>10.440000000000001</v>
      </c>
      <c r="JT266" s="8">
        <f>SUMIFS('Aceite Virgen Extra'!JT$6:JT$257,'Aceite Virgen Extra'!$A$6:$A$257,"&gt;="&amp;$A266,'Aceite Virgen Extra'!$B$6:$B$257,"&lt;="&amp;$B266)</f>
        <v>17.89</v>
      </c>
      <c r="JX266" s="8">
        <f>SUMIFS('Aceite Virgen Extra'!JX$6:JX$257,'Aceite Virgen Extra'!$A$6:$A$257,"&gt;="&amp;$A266,'Aceite Virgen Extra'!$B$6:$B$257,"&lt;="&amp;$B266)</f>
        <v>8.48</v>
      </c>
      <c r="JY266" s="8">
        <f>SUMIFS('Aceite Virgen Extra'!JY$6:JY$257,'Aceite Virgen Extra'!$A$6:$A$257,"&gt;="&amp;$A266,'Aceite Virgen Extra'!$B$6:$B$257,"&lt;="&amp;$B266)</f>
        <v>7.24</v>
      </c>
      <c r="JZ266" s="8">
        <f>SUMIFS('Aceite Virgen Extra'!JZ$6:JZ$257,'Aceite Virgen Extra'!$A$6:$A$257,"&gt;="&amp;$A266,'Aceite Virgen Extra'!$B$6:$B$257,"&lt;="&amp;$B266)</f>
        <v>8.8099999999999987</v>
      </c>
      <c r="KA266" s="8">
        <f>SUMIFS('Aceite Virgen Extra'!KA$6:KA$257,'Aceite Virgen Extra'!$A$6:$A$257,"&gt;="&amp;$A266,'Aceite Virgen Extra'!$B$6:$B$257,"&lt;="&amp;$B266)</f>
        <v>11.8</v>
      </c>
      <c r="KE266" s="8">
        <f>SUMIFS('Aceite Virgen Extra'!KE$6:KE$257,'Aceite Virgen Extra'!$A$6:$A$257,"&gt;="&amp;$A266,'Aceite Virgen Extra'!$B$6:$B$257,"&lt;="&amp;$B266)</f>
        <v>9.24</v>
      </c>
      <c r="KF266" s="8">
        <f>SUMIFS('Aceite Virgen Extra'!KF$6:KF$257,'Aceite Virgen Extra'!$A$6:$A$257,"&gt;="&amp;$A266,'Aceite Virgen Extra'!$B$6:$B$257,"&lt;="&amp;$B266)</f>
        <v>5.09</v>
      </c>
      <c r="KG266" s="8">
        <f>SUMIFS('Aceite Virgen Extra'!KG$6:KG$257,'Aceite Virgen Extra'!$A$6:$A$257,"&gt;="&amp;$A266,'Aceite Virgen Extra'!$B$6:$B$257,"&lt;="&amp;$B266)</f>
        <v>11.739999999999998</v>
      </c>
      <c r="KH266" s="8">
        <f>SUMIFS('Aceite Virgen Extra'!KH$6:KH$257,'Aceite Virgen Extra'!$A$6:$A$257,"&gt;="&amp;$A266,'Aceite Virgen Extra'!$B$6:$B$257,"&lt;="&amp;$B266)</f>
        <v>11.25</v>
      </c>
      <c r="KL266" s="8">
        <f>SUMIFS('Aceite Virgen Extra'!KL$6:KL$257,'Aceite Virgen Extra'!$A$6:$A$257,"&gt;="&amp;$A266,'Aceite Virgen Extra'!$B$6:$B$257,"&lt;="&amp;$B266)</f>
        <v>9.5500000000000007</v>
      </c>
      <c r="KM266" s="8">
        <f>SUMIFS('Aceite Virgen Extra'!KM$6:KM$257,'Aceite Virgen Extra'!$A$6:$A$257,"&gt;="&amp;$A266,'Aceite Virgen Extra'!$B$6:$B$257,"&lt;="&amp;$B266)</f>
        <v>4.68</v>
      </c>
      <c r="KN266" s="8">
        <f>SUMIFS('Aceite Virgen Extra'!KN$6:KN$257,'Aceite Virgen Extra'!$A$6:$A$257,"&gt;="&amp;$A266,'Aceite Virgen Extra'!$B$6:$B$257,"&lt;="&amp;$B266)</f>
        <v>11.01</v>
      </c>
      <c r="KO266" s="8">
        <f>SUMIFS('Aceite Virgen Extra'!KO$6:KO$257,'Aceite Virgen Extra'!$A$6:$A$257,"&gt;="&amp;$A266,'Aceite Virgen Extra'!$B$6:$B$257,"&lt;="&amp;$B266)</f>
        <v>16.89</v>
      </c>
      <c r="KS266" s="8">
        <f>SUMIFS('Aceite Virgen Extra'!KS$6:KS$257,'Aceite Virgen Extra'!$A$6:$A$257,"&gt;="&amp;$A266,'Aceite Virgen Extra'!$B$6:$B$257,"&lt;="&amp;$B266)</f>
        <v>11.120000000000001</v>
      </c>
      <c r="KT266" s="8">
        <f>SUMIFS('Aceite Virgen Extra'!KT$6:KT$257,'Aceite Virgen Extra'!$A$6:$A$257,"&gt;="&amp;$A266,'Aceite Virgen Extra'!$B$6:$B$257,"&lt;="&amp;$B266)</f>
        <v>11.990000000000002</v>
      </c>
      <c r="KU266" s="8">
        <f>SUMIFS('Aceite Virgen Extra'!KU$6:KU$257,'Aceite Virgen Extra'!$A$6:$A$257,"&gt;="&amp;$A266,'Aceite Virgen Extra'!$B$6:$B$257,"&lt;="&amp;$B266)</f>
        <v>11.55</v>
      </c>
      <c r="KV266" s="8">
        <f>SUMIFS('Aceite Virgen Extra'!KV$6:KV$257,'Aceite Virgen Extra'!$A$6:$A$257,"&gt;="&amp;$A266,'Aceite Virgen Extra'!$B$6:$B$257,"&lt;="&amp;$B266)</f>
        <v>8.15</v>
      </c>
      <c r="KZ266" s="8">
        <f>SUMIFS('Aceite Virgen Extra'!KZ$6:KZ$257,'Aceite Virgen Extra'!$A$6:$A$257,"&gt;="&amp;$A266,'Aceite Virgen Extra'!$B$6:$B$257,"&lt;="&amp;$B266)</f>
        <v>13.899999999999999</v>
      </c>
      <c r="LA266" s="8">
        <f>SUMIFS('Aceite Virgen Extra'!LA$6:LA$257,'Aceite Virgen Extra'!$A$6:$A$257,"&gt;="&amp;$A266,'Aceite Virgen Extra'!$B$6:$B$257,"&lt;="&amp;$B266)</f>
        <v>8.51</v>
      </c>
      <c r="LB266" s="8">
        <f>SUMIFS('Aceite Virgen Extra'!LB$6:LB$257,'Aceite Virgen Extra'!$A$6:$A$257,"&gt;="&amp;$A266,'Aceite Virgen Extra'!$B$6:$B$257,"&lt;="&amp;$B266)</f>
        <v>16.36</v>
      </c>
      <c r="LC266" s="8">
        <f>SUMIFS('Aceite Virgen Extra'!LC$6:LC$257,'Aceite Virgen Extra'!$A$6:$A$257,"&gt;="&amp;$A266,'Aceite Virgen Extra'!$B$6:$B$257,"&lt;="&amp;$B266)</f>
        <v>15.53</v>
      </c>
      <c r="LG266" s="8">
        <f>SUMIFS('Aceite Virgen Extra'!LG$6:LG$257,'Aceite Virgen Extra'!$A$6:$A$257,"&gt;="&amp;$A266,'Aceite Virgen Extra'!$B$6:$B$257,"&lt;="&amp;$B266)</f>
        <v>13.680000000000001</v>
      </c>
      <c r="LH266" s="8">
        <f>SUMIFS('Aceite Virgen Extra'!LH$6:LH$257,'Aceite Virgen Extra'!$A$6:$A$257,"&gt;="&amp;$A266,'Aceite Virgen Extra'!$B$6:$B$257,"&lt;="&amp;$B266)</f>
        <v>10.030000000000001</v>
      </c>
      <c r="LI266" s="8">
        <f>SUMIFS('Aceite Virgen Extra'!LI$6:LI$257,'Aceite Virgen Extra'!$A$6:$A$257,"&gt;="&amp;$A266,'Aceite Virgen Extra'!$B$6:$B$257,"&lt;="&amp;$B266)</f>
        <v>17.310000000000002</v>
      </c>
      <c r="LJ266" s="8">
        <f>SUMIFS('Aceite Virgen Extra'!LJ$6:LJ$257,'Aceite Virgen Extra'!$A$6:$A$257,"&gt;="&amp;$A266,'Aceite Virgen Extra'!$B$6:$B$257,"&lt;="&amp;$B266)</f>
        <v>11.649999999999999</v>
      </c>
      <c r="LN266" s="8">
        <f>SUMIFS('Aceite Virgen Extra'!LN$6:LN$257,'Aceite Virgen Extra'!$A$6:$A$257,"&gt;="&amp;$A266,'Aceite Virgen Extra'!$B$6:$B$257,"&lt;="&amp;$B266)</f>
        <v>13.32</v>
      </c>
      <c r="LO266" s="8">
        <f>SUMIFS('Aceite Virgen Extra'!LO$6:LO$257,'Aceite Virgen Extra'!$A$6:$A$257,"&gt;="&amp;$A266,'Aceite Virgen Extra'!$B$6:$B$257,"&lt;="&amp;$B266)</f>
        <v>15.34</v>
      </c>
      <c r="LP266" s="8">
        <f>SUMIFS('Aceite Virgen Extra'!LP$6:LP$257,'Aceite Virgen Extra'!$A$6:$A$257,"&gt;="&amp;$A266,'Aceite Virgen Extra'!$B$6:$B$257,"&lt;="&amp;$B266)</f>
        <v>14.45</v>
      </c>
      <c r="LQ266" s="8">
        <f>SUMIFS('Aceite Virgen Extra'!LQ$6:LQ$257,'Aceite Virgen Extra'!$A$6:$A$257,"&gt;="&amp;$A266,'Aceite Virgen Extra'!$B$6:$B$257,"&lt;="&amp;$B266)</f>
        <v>10.860000000000001</v>
      </c>
      <c r="LR266" s="76"/>
      <c r="LS266" s="76"/>
      <c r="LT266" s="76"/>
      <c r="LU266" s="8">
        <f>SUMIFS('Aceite Virgen Extra'!LU$6:LU$257,'Aceite Virgen Extra'!$A$6:$A$257,"&gt;="&amp;$A266,'Aceite Virgen Extra'!$B$6:$B$257,"&lt;="&amp;$B266)</f>
        <v>7.7600000000000007</v>
      </c>
      <c r="LV266" s="8">
        <f>SUMIFS('Aceite Virgen Extra'!LV$6:LV$257,'Aceite Virgen Extra'!$A$6:$A$257,"&gt;="&amp;$A266,'Aceite Virgen Extra'!$B$6:$B$257,"&lt;="&amp;$B266)</f>
        <v>7.06</v>
      </c>
      <c r="LW266" s="8">
        <f>SUMIFS('Aceite Virgen Extra'!LW$6:LW$257,'Aceite Virgen Extra'!$A$6:$A$257,"&gt;="&amp;$A266,'Aceite Virgen Extra'!$B$6:$B$257,"&lt;="&amp;$B266)</f>
        <v>7.15</v>
      </c>
      <c r="LX266" s="8">
        <f>SUMIFS('Aceite Virgen Extra'!LX$6:LX$257,'Aceite Virgen Extra'!$A$6:$A$257,"&gt;="&amp;$A266,'Aceite Virgen Extra'!$B$6:$B$257,"&lt;="&amp;$B266)</f>
        <v>5.9</v>
      </c>
      <c r="LY266" s="76"/>
      <c r="LZ266" s="76"/>
      <c r="MA266" s="76"/>
      <c r="MB266" s="8">
        <f>SUMIFS('Aceite Virgen Extra'!MB$6:MB$257,'Aceite Virgen Extra'!$A$6:$A$257,"&gt;="&amp;$A266,'Aceite Virgen Extra'!$B$6:$B$257,"&lt;="&amp;$B266)</f>
        <v>4.46</v>
      </c>
      <c r="MC266" s="8">
        <f>SUMIFS('Aceite Virgen Extra'!MC$6:MC$257,'Aceite Virgen Extra'!$A$6:$A$257,"&gt;="&amp;$A266,'Aceite Virgen Extra'!$B$6:$B$257,"&lt;="&amp;$B266)</f>
        <v>4.46</v>
      </c>
      <c r="MD266" s="8">
        <f>SUMIFS('Aceite Virgen Extra'!MD$6:MD$257,'Aceite Virgen Extra'!$A$6:$A$257,"&gt;="&amp;$A266,'Aceite Virgen Extra'!$B$6:$B$257,"&lt;="&amp;$B266)</f>
        <v>2.63</v>
      </c>
      <c r="ME266" s="8">
        <f>SUMIFS('Aceite Virgen Extra'!ME$6:ME$257,'Aceite Virgen Extra'!$A$6:$A$257,"&gt;="&amp;$A266,'Aceite Virgen Extra'!$B$6:$B$257,"&lt;="&amp;$B266)</f>
        <v>9.11</v>
      </c>
      <c r="MI266" s="8">
        <f>SUMIFS('Aceite Virgen Extra'!MI$6:MI$257,'Aceite Virgen Extra'!$A$6:$A$257,"&gt;="&amp;$A266,'Aceite Virgen Extra'!$B$6:$B$257,"&lt;="&amp;$B266)</f>
        <v>2.84</v>
      </c>
      <c r="MJ266" s="8">
        <f>SUMIFS('Aceite Virgen Extra'!MJ$6:MJ$257,'Aceite Virgen Extra'!$A$6:$A$257,"&gt;="&amp;$A266,'Aceite Virgen Extra'!$B$6:$B$257,"&lt;="&amp;$B266)</f>
        <v>3.9200000000000004</v>
      </c>
      <c r="MK266" s="8">
        <f>SUMIFS('Aceite Virgen Extra'!MK$6:MK$257,'Aceite Virgen Extra'!$A$6:$A$257,"&gt;="&amp;$A266,'Aceite Virgen Extra'!$B$6:$B$257,"&lt;="&amp;$B266)</f>
        <v>2.11</v>
      </c>
      <c r="ML266" s="8">
        <f>SUMIFS('Aceite Virgen Extra'!ML$6:ML$257,'Aceite Virgen Extra'!$A$6:$A$257,"&gt;="&amp;$A266,'Aceite Virgen Extra'!$B$6:$B$257,"&lt;="&amp;$B266)</f>
        <v>2.95</v>
      </c>
      <c r="MM266" s="76"/>
      <c r="MN266" s="76"/>
      <c r="MO266" s="76"/>
      <c r="MP266" s="8">
        <f>SUMIFS('Aceite Virgen Extra'!MP$6:MP$257,'Aceite Virgen Extra'!$A$6:$A$257,"&gt;="&amp;$A266,'Aceite Virgen Extra'!$B$6:$B$257,"&lt;="&amp;$B266)</f>
        <v>2.4</v>
      </c>
      <c r="MQ266" s="8">
        <f>SUMIFS('Aceite Virgen Extra'!MQ$6:MQ$257,'Aceite Virgen Extra'!$A$6:$A$257,"&gt;="&amp;$A266,'Aceite Virgen Extra'!$B$6:$B$257,"&lt;="&amp;$B266)</f>
        <v>2.2999999999999998</v>
      </c>
      <c r="MR266" s="8">
        <f>SUMIFS('Aceite Virgen Extra'!MR$6:MR$257,'Aceite Virgen Extra'!$A$6:$A$257,"&gt;="&amp;$A266,'Aceite Virgen Extra'!$B$6:$B$257,"&lt;="&amp;$B266)</f>
        <v>1.3599999999999999</v>
      </c>
      <c r="MS266" s="8">
        <f>SUMIFS('Aceite Virgen Extra'!MS$6:MS$257,'Aceite Virgen Extra'!$A$6:$A$257,"&gt;="&amp;$A266,'Aceite Virgen Extra'!$B$6:$B$257,"&lt;="&amp;$B266)</f>
        <v>1.23</v>
      </c>
    </row>
    <row r="267" spans="1:357" x14ac:dyDescent="0.25">
      <c r="A267" s="14">
        <f>'TAM Aceite Virgen Extra'!B15</f>
        <v>3.3</v>
      </c>
      <c r="B267" s="14">
        <f>'TAM Aceite Virgen Extra'!C15</f>
        <v>3.5</v>
      </c>
      <c r="C267" s="14"/>
      <c r="D267" s="8">
        <f>SUMIFS('Aceite Virgen Extra'!D$6:D$257,'Aceite Virgen Extra'!$A$6:$A$257,"&gt;="&amp;$A267,'Aceite Virgen Extra'!$B$6:$B$257,"&lt;="&amp;$B267)</f>
        <v>1.08</v>
      </c>
      <c r="E267" s="8">
        <f>SUMIFS('Aceite Virgen Extra'!E$6:E$257,'Aceite Virgen Extra'!$A$6:$A$257,"&gt;="&amp;$A267,'Aceite Virgen Extra'!$B$6:$B$257,"&lt;="&amp;$B267)</f>
        <v>1.43</v>
      </c>
      <c r="F267" s="8">
        <f>SUMIFS('Aceite Virgen Extra'!F$6:F$257,'Aceite Virgen Extra'!$A$6:$A$257,"&gt;="&amp;$A267,'Aceite Virgen Extra'!$B$6:$B$257,"&lt;="&amp;$B267)</f>
        <v>1.1200000000000001</v>
      </c>
      <c r="G267" s="8">
        <f>SUMIFS('Aceite Virgen Extra'!G$6:G$257,'Aceite Virgen Extra'!$A$6:$A$257,"&gt;="&amp;$A267,'Aceite Virgen Extra'!$B$6:$B$257,"&lt;="&amp;$B267)</f>
        <v>0</v>
      </c>
      <c r="H267" s="14"/>
      <c r="I267" s="14"/>
      <c r="J267" s="14"/>
      <c r="K267" s="8">
        <f>SUMIFS('Aceite Virgen Extra'!K$6:K$257,'Aceite Virgen Extra'!$A$6:$A$257,"&gt;="&amp;$A267,'Aceite Virgen Extra'!$B$6:$B$257,"&lt;="&amp;$B267)</f>
        <v>0.19</v>
      </c>
      <c r="L267" s="8">
        <f>SUMIFS('Aceite Virgen Extra'!L$6:L$257,'Aceite Virgen Extra'!$A$6:$A$257,"&gt;="&amp;$A267,'Aceite Virgen Extra'!$B$6:$B$257,"&lt;="&amp;$B267)</f>
        <v>0.5</v>
      </c>
      <c r="M267" s="8">
        <f>SUMIFS('Aceite Virgen Extra'!M$6:M$257,'Aceite Virgen Extra'!$A$6:$A$257,"&gt;="&amp;$A267,'Aceite Virgen Extra'!$B$6:$B$257,"&lt;="&amp;$B267)</f>
        <v>0.14000000000000001</v>
      </c>
      <c r="N267" s="8">
        <f>SUMIFS('Aceite Virgen Extra'!N$6:N$257,'Aceite Virgen Extra'!$A$6:$A$257,"&gt;="&amp;$A267,'Aceite Virgen Extra'!$B$6:$B$257,"&lt;="&amp;$B267)</f>
        <v>0</v>
      </c>
      <c r="O267" s="14"/>
      <c r="P267" s="14"/>
      <c r="Q267" s="14"/>
      <c r="R267" s="8">
        <f>SUMIFS('Aceite Virgen Extra'!R$6:R$257,'Aceite Virgen Extra'!$A$6:$A$257,"&gt;="&amp;$A267,'Aceite Virgen Extra'!$B$6:$B$257,"&lt;="&amp;$B267)</f>
        <v>1.0899999999999999</v>
      </c>
      <c r="S267" s="8">
        <f>SUMIFS('Aceite Virgen Extra'!S$6:S$257,'Aceite Virgen Extra'!$A$6:$A$257,"&gt;="&amp;$A267,'Aceite Virgen Extra'!$B$6:$B$257,"&lt;="&amp;$B267)</f>
        <v>1.7600000000000002</v>
      </c>
      <c r="T267" s="8">
        <f>SUMIFS('Aceite Virgen Extra'!T$6:T$257,'Aceite Virgen Extra'!$A$6:$A$257,"&gt;="&amp;$A267,'Aceite Virgen Extra'!$B$6:$B$257,"&lt;="&amp;$B267)</f>
        <v>0.78</v>
      </c>
      <c r="U267" s="8">
        <f>SUMIFS('Aceite Virgen Extra'!U$6:U$257,'Aceite Virgen Extra'!$A$6:$A$257,"&gt;="&amp;$A267,'Aceite Virgen Extra'!$B$6:$B$257,"&lt;="&amp;$B267)</f>
        <v>0.61</v>
      </c>
      <c r="V267" s="14"/>
      <c r="W267" s="14"/>
      <c r="X267" s="14"/>
      <c r="Y267" s="8">
        <f>SUMIFS('Aceite Virgen Extra'!Y$6:Y$257,'Aceite Virgen Extra'!$A$6:$A$257,"&gt;="&amp;$A267,'Aceite Virgen Extra'!$B$6:$B$257,"&lt;="&amp;$B267)</f>
        <v>0.88</v>
      </c>
      <c r="Z267" s="8">
        <f>SUMIFS('Aceite Virgen Extra'!Z$6:Z$257,'Aceite Virgen Extra'!$A$6:$A$257,"&gt;="&amp;$A267,'Aceite Virgen Extra'!$B$6:$B$257,"&lt;="&amp;$B267)</f>
        <v>1.71</v>
      </c>
      <c r="AA267" s="8">
        <f>SUMIFS('Aceite Virgen Extra'!AA$6:AA$257,'Aceite Virgen Extra'!$A$6:$A$257,"&gt;="&amp;$A267,'Aceite Virgen Extra'!$B$6:$B$257,"&lt;="&amp;$B267)</f>
        <v>0.71</v>
      </c>
      <c r="AB267" s="8">
        <f>SUMIFS('Aceite Virgen Extra'!AB$6:AB$257,'Aceite Virgen Extra'!$A$6:$A$257,"&gt;="&amp;$A267,'Aceite Virgen Extra'!$B$6:$B$257,"&lt;="&amp;$B267)</f>
        <v>0</v>
      </c>
      <c r="AC267" s="14"/>
      <c r="AD267" s="14"/>
      <c r="AE267" s="14"/>
      <c r="AF267" s="8">
        <f>SUMIFS('Aceite Virgen Extra'!AF$6:AF$257,'Aceite Virgen Extra'!$A$6:$A$257,"&gt;="&amp;$A267,'Aceite Virgen Extra'!$B$6:$B$257,"&lt;="&amp;$B267)</f>
        <v>0.64</v>
      </c>
      <c r="AG267" s="8">
        <f>SUMIFS('Aceite Virgen Extra'!AG$6:AG$257,'Aceite Virgen Extra'!$A$6:$A$257,"&gt;="&amp;$A267,'Aceite Virgen Extra'!$B$6:$B$257,"&lt;="&amp;$B267)</f>
        <v>0.65999999999999992</v>
      </c>
      <c r="AH267" s="8">
        <f>SUMIFS('Aceite Virgen Extra'!AH$6:AH$257,'Aceite Virgen Extra'!$A$6:$A$257,"&gt;="&amp;$A267,'Aceite Virgen Extra'!$B$6:$B$257,"&lt;="&amp;$B267)</f>
        <v>0.49</v>
      </c>
      <c r="AI267" s="8">
        <f>SUMIFS('Aceite Virgen Extra'!AI$6:AI$257,'Aceite Virgen Extra'!$A$6:$A$257,"&gt;="&amp;$A267,'Aceite Virgen Extra'!$B$6:$B$257,"&lt;="&amp;$B267)</f>
        <v>0.25</v>
      </c>
      <c r="AJ267" s="14"/>
      <c r="AK267" s="14"/>
      <c r="AL267" s="14"/>
      <c r="AM267" s="8">
        <f>SUMIFS('Aceite Virgen Extra'!AM$6:AM$257,'Aceite Virgen Extra'!$A$6:$A$257,"&gt;="&amp;$A267,'Aceite Virgen Extra'!$B$6:$B$257,"&lt;="&amp;$B267)</f>
        <v>0.48000000000000004</v>
      </c>
      <c r="AN267" s="8">
        <f>SUMIFS('Aceite Virgen Extra'!AN$6:AN$257,'Aceite Virgen Extra'!$A$6:$A$257,"&gt;="&amp;$A267,'Aceite Virgen Extra'!$B$6:$B$257,"&lt;="&amp;$B267)</f>
        <v>0.25</v>
      </c>
      <c r="AO267" s="8">
        <f>SUMIFS('Aceite Virgen Extra'!AO$6:AO$257,'Aceite Virgen Extra'!$A$6:$A$257,"&gt;="&amp;$A267,'Aceite Virgen Extra'!$B$6:$B$257,"&lt;="&amp;$B267)</f>
        <v>0.75</v>
      </c>
      <c r="AP267" s="8">
        <f>SUMIFS('Aceite Virgen Extra'!AP$6:AP$257,'Aceite Virgen Extra'!$A$6:$A$257,"&gt;="&amp;$A267,'Aceite Virgen Extra'!$B$6:$B$257,"&lt;="&amp;$B267)</f>
        <v>0</v>
      </c>
      <c r="AQ267" s="14"/>
      <c r="AR267" s="14"/>
      <c r="AT267" s="8">
        <f>SUMIFS('Aceite Virgen Extra'!AT$6:AT$257,'Aceite Virgen Extra'!$A$6:$A$257,"&gt;="&amp;$A267,'Aceite Virgen Extra'!$B$6:$B$257,"&lt;="&amp;$B267)</f>
        <v>0.43</v>
      </c>
      <c r="AU267" s="8">
        <f>SUMIFS('Aceite Virgen Extra'!AU$6:AU$257,'Aceite Virgen Extra'!$A$6:$A$257,"&gt;="&amp;$A267,'Aceite Virgen Extra'!$B$6:$B$257,"&lt;="&amp;$B267)</f>
        <v>0.81</v>
      </c>
      <c r="AV267" s="8">
        <f>SUMIFS('Aceite Virgen Extra'!AV$6:AV$257,'Aceite Virgen Extra'!$A$6:$A$257,"&gt;="&amp;$A267,'Aceite Virgen Extra'!$B$6:$B$257,"&lt;="&amp;$B267)</f>
        <v>0.28000000000000003</v>
      </c>
      <c r="AW267" s="8">
        <f>SUMIFS('Aceite Virgen Extra'!AW$6:AW$257,'Aceite Virgen Extra'!$A$6:$A$257,"&gt;="&amp;$A267,'Aceite Virgen Extra'!$B$6:$B$257,"&lt;="&amp;$B267)</f>
        <v>0</v>
      </c>
      <c r="BA267" s="8">
        <f>SUMIFS('Aceite Virgen Extra'!BA$6:BA$257,'Aceite Virgen Extra'!$A$6:$A$257,"&gt;="&amp;A267,'Aceite Virgen Extra'!$B$6:$B$257,"&lt;="&amp;B267)</f>
        <v>0.49</v>
      </c>
      <c r="BB267" s="8">
        <f>SUMIFS('Aceite Virgen Extra'!BB$6:BB$257,'Aceite Virgen Extra'!$A$6:$A$257,"&gt;="&amp;$A267,'Aceite Virgen Extra'!$B$6:$B$257,"&lt;="&amp;$B267)</f>
        <v>0.64</v>
      </c>
      <c r="BC267" s="8">
        <f>SUMIFS('Aceite Virgen Extra'!BC$6:BC$257,'Aceite Virgen Extra'!$A$6:$A$257,"&gt;="&amp;$A267,'Aceite Virgen Extra'!$B$6:$B$257,"&lt;="&amp;$B267)</f>
        <v>0.55000000000000004</v>
      </c>
      <c r="BD267" s="8">
        <f>SUMIFS('Aceite Virgen Extra'!BD$6:BD$257,'Aceite Virgen Extra'!$A$6:$A$257,"&gt;="&amp;$A267,'Aceite Virgen Extra'!$B$6:$B$257,"&lt;="&amp;$B267)</f>
        <v>0.21</v>
      </c>
      <c r="BH267" s="8">
        <f>SUMIFS('Aceite Virgen Extra'!BH$6:BH$257,'Aceite Virgen Extra'!$A$6:$A$257,"&gt;="&amp;$A267,'Aceite Virgen Extra'!$B$6:$B$257,"&lt;="&amp;$B267)</f>
        <v>0.96000000000000008</v>
      </c>
      <c r="BI267" s="8">
        <f>SUMIFS('Aceite Virgen Extra'!BI$6:BI$257,'Aceite Virgen Extra'!$A$6:$A$257,"&gt;="&amp;$A267,'Aceite Virgen Extra'!$B$6:$B$257,"&lt;="&amp;$B267)</f>
        <v>0.86</v>
      </c>
      <c r="BJ267" s="8">
        <f>SUMIFS('Aceite Virgen Extra'!BJ$6:BJ$257,'Aceite Virgen Extra'!$A$6:$A$257,"&gt;="&amp;$A267,'Aceite Virgen Extra'!$B$6:$B$257,"&lt;="&amp;$B267)</f>
        <v>0.63</v>
      </c>
      <c r="BK267" s="8">
        <f>SUMIFS('Aceite Virgen Extra'!BK$6:BK$257,'Aceite Virgen Extra'!$A$6:$A$257,"&gt;="&amp;$A267,'Aceite Virgen Extra'!$B$6:$B$257,"&lt;="&amp;$B267)</f>
        <v>1.03</v>
      </c>
      <c r="BO267" s="8">
        <f>SUMIFS('Aceite Virgen Extra'!BO$6:BO$257,'Aceite Virgen Extra'!$A$6:$A$257,"&gt;="&amp;$A267,'Aceite Virgen Extra'!$B$6:$B$257,"&lt;="&amp;$B267)</f>
        <v>1.25</v>
      </c>
      <c r="BP267" s="8">
        <f>SUMIFS('Aceite Virgen Extra'!BP$6:BP$257,'Aceite Virgen Extra'!$A$6:$A$257,"&gt;="&amp;$A267,'Aceite Virgen Extra'!$B$6:$B$257,"&lt;="&amp;$B267)</f>
        <v>0.69000000000000006</v>
      </c>
      <c r="BQ267" s="8">
        <f>SUMIFS('Aceite Virgen Extra'!BQ$6:BQ$257,'Aceite Virgen Extra'!$A$6:$A$257,"&gt;="&amp;$A267,'Aceite Virgen Extra'!$B$6:$B$257,"&lt;="&amp;$B267)</f>
        <v>0.28999999999999998</v>
      </c>
      <c r="BR267" s="8">
        <f>SUMIFS('Aceite Virgen Extra'!BR$6:BR$257,'Aceite Virgen Extra'!$A$6:$A$257,"&gt;="&amp;$A267,'Aceite Virgen Extra'!$B$6:$B$257,"&lt;="&amp;$B267)</f>
        <v>5.58</v>
      </c>
      <c r="BV267" s="8">
        <f>SUMIFS('Aceite Virgen Extra'!BV$6:BV$257,'Aceite Virgen Extra'!$A$6:$A$257,"&gt;="&amp;$A267,'Aceite Virgen Extra'!$B$6:$B$257,"&lt;="&amp;$B267)</f>
        <v>0.63</v>
      </c>
      <c r="BW267" s="8">
        <f>SUMIFS('Aceite Virgen Extra'!BW$6:BW$257,'Aceite Virgen Extra'!$A$6:$A$257,"&gt;="&amp;$A267,'Aceite Virgen Extra'!$B$6:$B$257,"&lt;="&amp;$B267)</f>
        <v>0.35</v>
      </c>
      <c r="BX267" s="8">
        <f>SUMIFS('Aceite Virgen Extra'!BX$6:BX$257,'Aceite Virgen Extra'!$A$6:$A$257,"&gt;="&amp;$A267,'Aceite Virgen Extra'!$B$6:$B$257,"&lt;="&amp;$B267)</f>
        <v>0.55000000000000004</v>
      </c>
      <c r="BY267" s="8">
        <f>SUMIFS('Aceite Virgen Extra'!BY$6:BY$257,'Aceite Virgen Extra'!$A$6:$A$257,"&gt;="&amp;$A267,'Aceite Virgen Extra'!$B$6:$B$257,"&lt;="&amp;$B267)</f>
        <v>0.28999999999999998</v>
      </c>
      <c r="CC267" s="8">
        <f>SUMIFS('Aceite Virgen Extra'!CC$6:CC$257,'Aceite Virgen Extra'!$A$6:$A$257,"&gt;="&amp;$A267,'Aceite Virgen Extra'!$B$6:$B$257,"&lt;="&amp;$B267)</f>
        <v>0.95</v>
      </c>
      <c r="CD267" s="8">
        <f>SUMIFS('Aceite Virgen Extra'!CD$6:CD$257,'Aceite Virgen Extra'!$A$6:$A$257,"&gt;="&amp;$A267,'Aceite Virgen Extra'!$B$6:$B$257,"&lt;="&amp;$B267)</f>
        <v>1.89</v>
      </c>
      <c r="CE267" s="8">
        <f>SUMIFS('Aceite Virgen Extra'!CE$6:CE$257,'Aceite Virgen Extra'!$A$6:$A$257,"&gt;="&amp;$A267,'Aceite Virgen Extra'!$B$6:$B$257,"&lt;="&amp;$B267)</f>
        <v>0.37000000000000005</v>
      </c>
      <c r="CF267" s="8">
        <f>SUMIFS('Aceite Virgen Extra'!CF$6:CF$257,'Aceite Virgen Extra'!$A$6:$A$257,"&gt;="&amp;$A267,'Aceite Virgen Extra'!$B$6:$B$257,"&lt;="&amp;$B267)</f>
        <v>0.41000000000000003</v>
      </c>
      <c r="CJ267" s="8">
        <f>SUMIFS('Aceite Virgen Extra'!CJ$6:CJ$257,'Aceite Virgen Extra'!$A$6:$A$257,"&gt;="&amp;$A267,'Aceite Virgen Extra'!$B$6:$B$257,"&lt;="&amp;$B267)</f>
        <v>2.73</v>
      </c>
      <c r="CK267" s="8">
        <f>SUMIFS('Aceite Virgen Extra'!CK$6:CK$257,'Aceite Virgen Extra'!$A$6:$A$257,"&gt;="&amp;$A267,'Aceite Virgen Extra'!$B$6:$B$257,"&lt;="&amp;$B267)</f>
        <v>4.5599999999999996</v>
      </c>
      <c r="CL267" s="8">
        <f>SUMIFS('Aceite Virgen Extra'!CL$6:CL$257,'Aceite Virgen Extra'!$A$6:$A$257,"&gt;="&amp;$A267,'Aceite Virgen Extra'!$B$6:$B$257,"&lt;="&amp;$B267)</f>
        <v>1.5200000000000002</v>
      </c>
      <c r="CM267" s="8">
        <f>SUMIFS('Aceite Virgen Extra'!CM$6:CM$257,'Aceite Virgen Extra'!$A$6:$A$257,"&gt;="&amp;$A267,'Aceite Virgen Extra'!$B$6:$B$257,"&lt;="&amp;$B267)</f>
        <v>0.32</v>
      </c>
      <c r="CQ267" s="8">
        <f>SUMIFS('Aceite Virgen Extra'!CQ$6:CQ$257,'Aceite Virgen Extra'!$A$6:$A$257,"&gt;="&amp;$A267,'Aceite Virgen Extra'!$B$6:$B$257,"&lt;="&amp;$B267)</f>
        <v>2.2199999999999998</v>
      </c>
      <c r="CR267" s="8">
        <f>SUMIFS('Aceite Virgen Extra'!CR$6:CR$257,'Aceite Virgen Extra'!$A$6:$A$257,"&gt;="&amp;$A267,'Aceite Virgen Extra'!$B$6:$B$257,"&lt;="&amp;$B267)</f>
        <v>3.2300000000000004</v>
      </c>
      <c r="CS267" s="8">
        <f>SUMIFS('Aceite Virgen Extra'!CS$6:CS$257,'Aceite Virgen Extra'!$A$6:$A$257,"&gt;="&amp;$A267,'Aceite Virgen Extra'!$B$6:$B$257,"&lt;="&amp;$B267)</f>
        <v>1.6</v>
      </c>
      <c r="CT267" s="8">
        <f>SUMIFS('Aceite Virgen Extra'!CT$6:CT$257,'Aceite Virgen Extra'!$A$6:$A$257,"&gt;="&amp;$A267,'Aceite Virgen Extra'!$B$6:$B$257,"&lt;="&amp;$B267)</f>
        <v>0</v>
      </c>
      <c r="CX267" s="8">
        <f>SUMIFS('Aceite Virgen Extra'!CX$6:CX$257,'Aceite Virgen Extra'!$A$6:$A$257,"&gt;="&amp;$A267,'Aceite Virgen Extra'!$B$6:$B$257,"&lt;="&amp;$B267)</f>
        <v>3.87</v>
      </c>
      <c r="CY267" s="8">
        <f>SUMIFS('Aceite Virgen Extra'!CY$6:CY$257,'Aceite Virgen Extra'!$A$6:$A$257,"&gt;="&amp;$A267,'Aceite Virgen Extra'!$B$6:$B$257,"&lt;="&amp;$B267)</f>
        <v>6.09</v>
      </c>
      <c r="CZ267" s="8">
        <f>SUMIFS('Aceite Virgen Extra'!CZ$6:CZ$257,'Aceite Virgen Extra'!$A$6:$A$257,"&gt;="&amp;$A267,'Aceite Virgen Extra'!$B$6:$B$257,"&lt;="&amp;$B267)</f>
        <v>3.55</v>
      </c>
      <c r="DA267" s="8">
        <f>SUMIFS('Aceite Virgen Extra'!DA$6:DA$257,'Aceite Virgen Extra'!$A$6:$A$257,"&gt;="&amp;$A267,'Aceite Virgen Extra'!$B$6:$B$257,"&lt;="&amp;$B267)</f>
        <v>0</v>
      </c>
      <c r="DE267" s="8">
        <f>SUMIFS('Aceite Virgen Extra'!DE$6:DE$257,'Aceite Virgen Extra'!$A$6:$A$257,"&gt;="&amp;$A267,'Aceite Virgen Extra'!$B$6:$B$257,"&lt;="&amp;$B267)</f>
        <v>4.3099999999999996</v>
      </c>
      <c r="DF267" s="8">
        <f>SUMIFS('Aceite Virgen Extra'!DF$6:DF$257,'Aceite Virgen Extra'!$A$6:$A$257,"&gt;="&amp;$A267,'Aceite Virgen Extra'!$B$6:$B$257,"&lt;="&amp;$B267)</f>
        <v>4.08</v>
      </c>
      <c r="DG267" s="8">
        <f>SUMIFS('Aceite Virgen Extra'!DG$6:DG$257,'Aceite Virgen Extra'!$A$6:$A$257,"&gt;="&amp;$A267,'Aceite Virgen Extra'!$B$6:$B$257,"&lt;="&amp;$B267)</f>
        <v>4.5399999999999991</v>
      </c>
      <c r="DH267" s="8">
        <f>SUMIFS('Aceite Virgen Extra'!DH$6:DH$257,'Aceite Virgen Extra'!$A$6:$A$257,"&gt;="&amp;$A267,'Aceite Virgen Extra'!$B$6:$B$257,"&lt;="&amp;$B267)</f>
        <v>2.2000000000000002</v>
      </c>
      <c r="DL267" s="8">
        <f>SUMIFS('Aceite Virgen Extra'!DL$6:DL$257,'Aceite Virgen Extra'!$A$6:$A$257,"&gt;="&amp;$A267,'Aceite Virgen Extra'!$B$6:$B$257,"&lt;="&amp;$B267)</f>
        <v>5.33</v>
      </c>
      <c r="DM267" s="8">
        <f>SUMIFS('Aceite Virgen Extra'!DM$6:DM$257,'Aceite Virgen Extra'!$A$6:$A$257,"&gt;="&amp;$A267,'Aceite Virgen Extra'!$B$6:$B$257,"&lt;="&amp;$B267)</f>
        <v>1.74</v>
      </c>
      <c r="DN267" s="8">
        <f>SUMIFS('Aceite Virgen Extra'!DN$6:DN$257,'Aceite Virgen Extra'!$A$6:$A$257,"&gt;="&amp;$A267,'Aceite Virgen Extra'!$B$6:$B$257,"&lt;="&amp;$B267)</f>
        <v>6.7</v>
      </c>
      <c r="DO267" s="8">
        <f>SUMIFS('Aceite Virgen Extra'!DO$6:DO$257,'Aceite Virgen Extra'!$A$6:$A$257,"&gt;="&amp;$A267,'Aceite Virgen Extra'!$B$6:$B$257,"&lt;="&amp;$B267)</f>
        <v>3.42</v>
      </c>
      <c r="DS267" s="8">
        <f>SUMIFS('Aceite Virgen Extra'!DS$6:DS$257,'Aceite Virgen Extra'!$A$6:$A$257,"&gt;="&amp;$A267,'Aceite Virgen Extra'!$B$6:$B$257,"&lt;="&amp;$B267)</f>
        <v>3.6900000000000004</v>
      </c>
      <c r="DT267" s="8">
        <f>SUMIFS('Aceite Virgen Extra'!DT$6:DT$257,'Aceite Virgen Extra'!$A$6:$A$257,"&gt;="&amp;$A267,'Aceite Virgen Extra'!$B$6:$B$257,"&lt;="&amp;$B267)</f>
        <v>2</v>
      </c>
      <c r="DU267" s="8">
        <f>SUMIFS('Aceite Virgen Extra'!DU$6:DU$257,'Aceite Virgen Extra'!$A$6:$A$257,"&gt;="&amp;$A267,'Aceite Virgen Extra'!$B$6:$B$257,"&lt;="&amp;$B267)</f>
        <v>4.83</v>
      </c>
      <c r="DV267" s="8">
        <f>SUMIFS('Aceite Virgen Extra'!DV$6:DV$257,'Aceite Virgen Extra'!$A$6:$A$257,"&gt;="&amp;$A267,'Aceite Virgen Extra'!$B$6:$B$257,"&lt;="&amp;$B267)</f>
        <v>2.09</v>
      </c>
      <c r="DZ267" s="8">
        <f>SUMIFS('Aceite Virgen Extra'!DZ$6:DZ$257,'Aceite Virgen Extra'!$A$6:$A$257,"&gt;="&amp;$A267,'Aceite Virgen Extra'!$B$6:$B$257,"&lt;="&amp;$B267)</f>
        <v>4.62</v>
      </c>
      <c r="EA267" s="8">
        <f>SUMIFS('Aceite Virgen Extra'!EA$6:EA$257,'Aceite Virgen Extra'!$A$6:$A$257,"&gt;="&amp;$A267,'Aceite Virgen Extra'!$B$6:$B$257,"&lt;="&amp;$B267)</f>
        <v>5.7799999999999994</v>
      </c>
      <c r="EB267" s="8">
        <f>SUMIFS('Aceite Virgen Extra'!EB$6:EB$257,'Aceite Virgen Extra'!$A$6:$A$257,"&gt;="&amp;$A267,'Aceite Virgen Extra'!$B$6:$B$257,"&lt;="&amp;$B267)</f>
        <v>4.0599999999999996</v>
      </c>
      <c r="EC267" s="8">
        <f>SUMIFS('Aceite Virgen Extra'!EC$6:EC$257,'Aceite Virgen Extra'!$A$6:$A$257,"&gt;="&amp;$A267,'Aceite Virgen Extra'!$B$6:$B$257,"&lt;="&amp;$B267)</f>
        <v>1.3599999999999999</v>
      </c>
      <c r="EG267" s="8">
        <f>SUMIFS('Aceite Virgen Extra'!EG$6:EG$257,'Aceite Virgen Extra'!$A$6:$A$257,"&gt;="&amp;$A267,'Aceite Virgen Extra'!$B$6:$B$257,"&lt;="&amp;$B267)</f>
        <v>4.58</v>
      </c>
      <c r="EH267" s="8">
        <f>SUMIFS('Aceite Virgen Extra'!EH$6:EH$257,'Aceite Virgen Extra'!$A$6:$A$257,"&gt;="&amp;$A267,'Aceite Virgen Extra'!$B$6:$B$257,"&lt;="&amp;$B267)</f>
        <v>7.71</v>
      </c>
      <c r="EI267" s="8">
        <f>SUMIFS('Aceite Virgen Extra'!EI$6:EI$257,'Aceite Virgen Extra'!$A$6:$A$257,"&gt;="&amp;$A267,'Aceite Virgen Extra'!$B$6:$B$257,"&lt;="&amp;$B267)</f>
        <v>2.27</v>
      </c>
      <c r="EJ267" s="8">
        <f>SUMIFS('Aceite Virgen Extra'!EJ$6:EJ$257,'Aceite Virgen Extra'!$A$6:$A$257,"&gt;="&amp;$A267,'Aceite Virgen Extra'!$B$6:$B$257,"&lt;="&amp;$B267)</f>
        <v>1.87</v>
      </c>
      <c r="EN267" s="8">
        <f>SUMIFS('Aceite Virgen Extra'!EN$6:EN$257,'Aceite Virgen Extra'!$A$6:$A$257,"&gt;="&amp;$A267,'Aceite Virgen Extra'!$B$6:$B$257,"&lt;="&amp;$B267)</f>
        <v>4.2799999999999994</v>
      </c>
      <c r="EO267" s="8">
        <f>SUMIFS('Aceite Virgen Extra'!EO$6:EO$257,'Aceite Virgen Extra'!$A$6:$A$257,"&gt;="&amp;$A267,'Aceite Virgen Extra'!$B$6:$B$257,"&lt;="&amp;$B267)</f>
        <v>6.68</v>
      </c>
      <c r="EP267" s="8">
        <f>SUMIFS('Aceite Virgen Extra'!EP$6:EP$257,'Aceite Virgen Extra'!$A$6:$A$257,"&gt;="&amp;$A267,'Aceite Virgen Extra'!$B$6:$B$257,"&lt;="&amp;$B267)</f>
        <v>2.44</v>
      </c>
      <c r="EQ267" s="8">
        <f>SUMIFS('Aceite Virgen Extra'!EQ$6:EQ$257,'Aceite Virgen Extra'!$A$6:$A$257,"&gt;="&amp;$A267,'Aceite Virgen Extra'!$B$6:$B$257,"&lt;="&amp;$B267)</f>
        <v>6.1999999999999993</v>
      </c>
      <c r="EU267" s="8">
        <f>SUMIFS('Aceite Virgen Extra'!EU$6:EU$257,'Aceite Virgen Extra'!$A$6:$A$257,"&gt;="&amp;$A267,'Aceite Virgen Extra'!$B$6:$B$257,"&lt;="&amp;$B267)</f>
        <v>5.77</v>
      </c>
      <c r="EV267" s="8">
        <f>SUMIFS('Aceite Virgen Extra'!EV$6:EV$257,'Aceite Virgen Extra'!$A$6:$A$257,"&gt;="&amp;$A267,'Aceite Virgen Extra'!$B$6:$B$257,"&lt;="&amp;$B267)</f>
        <v>5.2099999999999991</v>
      </c>
      <c r="EW267" s="8">
        <f>SUMIFS('Aceite Virgen Extra'!EW$6:EW$257,'Aceite Virgen Extra'!$A$6:$A$257,"&gt;="&amp;$A267,'Aceite Virgen Extra'!$B$6:$B$257,"&lt;="&amp;$B267)</f>
        <v>1.74</v>
      </c>
      <c r="EX267" s="8">
        <f>SUMIFS('Aceite Virgen Extra'!EX$6:EX$257,'Aceite Virgen Extra'!$A$6:$A$257,"&gt;="&amp;$A267,'Aceite Virgen Extra'!$B$6:$B$257,"&lt;="&amp;$B267)</f>
        <v>23.37</v>
      </c>
      <c r="FB267" s="8">
        <f>SUMIFS('Aceite Virgen Extra'!FB$6:FB$257,'Aceite Virgen Extra'!$A$6:$A$257,"&gt;="&amp;$A267,'Aceite Virgen Extra'!$B$6:$B$257,"&lt;="&amp;$B267)</f>
        <v>7.68</v>
      </c>
      <c r="FC267" s="8">
        <f>SUMIFS('Aceite Virgen Extra'!FC$6:FC$257,'Aceite Virgen Extra'!$A$6:$A$257,"&gt;="&amp;$A267,'Aceite Virgen Extra'!$B$6:$B$257,"&lt;="&amp;$B267)</f>
        <v>9.68</v>
      </c>
      <c r="FD267" s="8">
        <f>SUMIFS('Aceite Virgen Extra'!FD$6:FD$257,'Aceite Virgen Extra'!$A$6:$A$257,"&gt;="&amp;$A267,'Aceite Virgen Extra'!$B$6:$B$257,"&lt;="&amp;$B267)</f>
        <v>6.29</v>
      </c>
      <c r="FE267" s="8">
        <f>SUMIFS('Aceite Virgen Extra'!FE$6:FE$257,'Aceite Virgen Extra'!$A$6:$A$257,"&gt;="&amp;$A267,'Aceite Virgen Extra'!$B$6:$B$257,"&lt;="&amp;$B267)</f>
        <v>8.8999999999999986</v>
      </c>
      <c r="FI267" s="8">
        <f>SUMIFS('Aceite Virgen Extra'!FI$6:FI$257,'Aceite Virgen Extra'!$A$6:$A$257,"&gt;="&amp;$A267,'Aceite Virgen Extra'!$B$6:$B$257,"&lt;="&amp;$B267)</f>
        <v>13.139999999999999</v>
      </c>
      <c r="FJ267" s="8">
        <f>SUMIFS('Aceite Virgen Extra'!FJ$6:FJ$257,'Aceite Virgen Extra'!$A$6:$A$257,"&gt;="&amp;$A267,'Aceite Virgen Extra'!$B$6:$B$257,"&lt;="&amp;$B267)</f>
        <v>13.34</v>
      </c>
      <c r="FK267" s="8">
        <f>SUMIFS('Aceite Virgen Extra'!FK$6:FK$257,'Aceite Virgen Extra'!$A$6:$A$257,"&gt;="&amp;$A267,'Aceite Virgen Extra'!$B$6:$B$257,"&lt;="&amp;$B267)</f>
        <v>15.17</v>
      </c>
      <c r="FL267" s="8">
        <f>SUMIFS('Aceite Virgen Extra'!FL$6:FL$257,'Aceite Virgen Extra'!$A$6:$A$257,"&gt;="&amp;$A267,'Aceite Virgen Extra'!$B$6:$B$257,"&lt;="&amp;$B267)</f>
        <v>1.71</v>
      </c>
      <c r="FP267" s="8">
        <f>SUMIFS('Aceite Virgen Extra'!FP$6:FP$257,'Aceite Virgen Extra'!$A$6:$A$257,"&gt;="&amp;$A267,'Aceite Virgen Extra'!$B$6:$B$257,"&lt;="&amp;$B267)</f>
        <v>14.51</v>
      </c>
      <c r="FQ267" s="8">
        <f>SUMIFS('Aceite Virgen Extra'!FQ$6:FQ$257,'Aceite Virgen Extra'!$A$6:$A$257,"&gt;="&amp;$A267,'Aceite Virgen Extra'!$B$6:$B$257,"&lt;="&amp;$B267)</f>
        <v>14.26</v>
      </c>
      <c r="FR267" s="8">
        <f>SUMIFS('Aceite Virgen Extra'!FR$6:FR$257,'Aceite Virgen Extra'!$A$6:$A$257,"&gt;="&amp;$A267,'Aceite Virgen Extra'!$B$6:$B$257,"&lt;="&amp;$B267)</f>
        <v>16.11</v>
      </c>
      <c r="FS267" s="8">
        <f>SUMIFS('Aceite Virgen Extra'!FS$6:FS$257,'Aceite Virgen Extra'!$A$6:$A$257,"&gt;="&amp;$A267,'Aceite Virgen Extra'!$B$6:$B$257,"&lt;="&amp;$B267)</f>
        <v>3.9899999999999998</v>
      </c>
      <c r="FW267" s="8">
        <f>SUMIFS('Aceite Virgen Extra'!FW$6:FW$257,'Aceite Virgen Extra'!$A$6:$A$257,"&gt;="&amp;$A267,'Aceite Virgen Extra'!$B$6:$B$257,"&lt;="&amp;$B267)</f>
        <v>11.530000000000001</v>
      </c>
      <c r="FX267" s="8">
        <f>SUMIFS('Aceite Virgen Extra'!FX$6:FX$257,'Aceite Virgen Extra'!$A$6:$A$257,"&gt;="&amp;$A267,'Aceite Virgen Extra'!$B$6:$B$257,"&lt;="&amp;$B267)</f>
        <v>4.95</v>
      </c>
      <c r="FY267" s="8">
        <f>SUMIFS('Aceite Virgen Extra'!FY$6:FY$257,'Aceite Virgen Extra'!$A$6:$A$257,"&gt;="&amp;$A267,'Aceite Virgen Extra'!$B$6:$B$257,"&lt;="&amp;$B267)</f>
        <v>14.659999999999998</v>
      </c>
      <c r="FZ267" s="8">
        <f>SUMIFS('Aceite Virgen Extra'!FZ$6:FZ$257,'Aceite Virgen Extra'!$A$6:$A$257,"&gt;="&amp;$A267,'Aceite Virgen Extra'!$B$6:$B$257,"&lt;="&amp;$B267)</f>
        <v>9.4600000000000009</v>
      </c>
      <c r="GD267" s="8">
        <f>SUMIFS('Aceite Virgen Extra'!GD$6:GD$257,'Aceite Virgen Extra'!$A$6:$A$257,"&gt;="&amp;$A267,'Aceite Virgen Extra'!$B$6:$B$257,"&lt;="&amp;$B267)</f>
        <v>11.68</v>
      </c>
      <c r="GE267" s="8">
        <f>SUMIFS('Aceite Virgen Extra'!GE$6:GE$257,'Aceite Virgen Extra'!$A$6:$A$257,"&gt;="&amp;$A267,'Aceite Virgen Extra'!$B$6:$B$257,"&lt;="&amp;$B267)</f>
        <v>4.9800000000000004</v>
      </c>
      <c r="GF267" s="8">
        <f>SUMIFS('Aceite Virgen Extra'!GF$6:GF$257,'Aceite Virgen Extra'!$A$6:$A$257,"&gt;="&amp;$A267,'Aceite Virgen Extra'!$B$6:$B$257,"&lt;="&amp;$B267)</f>
        <v>15.17</v>
      </c>
      <c r="GG267" s="8">
        <f>SUMIFS('Aceite Virgen Extra'!GG$6:GG$257,'Aceite Virgen Extra'!$A$6:$A$257,"&gt;="&amp;$A267,'Aceite Virgen Extra'!$B$6:$B$257,"&lt;="&amp;$B267)</f>
        <v>7.33</v>
      </c>
      <c r="GK267" s="8">
        <f>SUMIFS('Aceite Virgen Extra'!GK$6:GK$257,'Aceite Virgen Extra'!$A$6:$A$257,"&gt;="&amp;$A267,'Aceite Virgen Extra'!$B$6:$B$257,"&lt;="&amp;$B267)</f>
        <v>10.229999999999999</v>
      </c>
      <c r="GL267" s="8">
        <f>SUMIFS('Aceite Virgen Extra'!GL$6:GL$257,'Aceite Virgen Extra'!$A$6:$A$257,"&gt;="&amp;$A267,'Aceite Virgen Extra'!$B$6:$B$257,"&lt;="&amp;$B267)</f>
        <v>3.12</v>
      </c>
      <c r="GM267" s="8">
        <f>SUMIFS('Aceite Virgen Extra'!GM$6:GM$257,'Aceite Virgen Extra'!$A$6:$A$257,"&gt;="&amp;$A267,'Aceite Virgen Extra'!$B$6:$B$257,"&lt;="&amp;$B267)</f>
        <v>13.47</v>
      </c>
      <c r="GN267" s="8">
        <f>SUMIFS('Aceite Virgen Extra'!GN$6:GN$257,'Aceite Virgen Extra'!$A$6:$A$257,"&gt;="&amp;$A267,'Aceite Virgen Extra'!$B$6:$B$257,"&lt;="&amp;$B267)</f>
        <v>14.27</v>
      </c>
      <c r="GR267" s="8">
        <f>SUMIFS('Aceite Virgen Extra'!GR$6:GR$257,'Aceite Virgen Extra'!$A$6:$A$257,"&gt;="&amp;$A267,'Aceite Virgen Extra'!$B$6:$B$257,"&lt;="&amp;$B267)</f>
        <v>4.3099999999999996</v>
      </c>
      <c r="GS267" s="8">
        <f>SUMIFS('Aceite Virgen Extra'!GS$6:GS$257,'Aceite Virgen Extra'!$A$6:$A$257,"&gt;="&amp;$A267,'Aceite Virgen Extra'!$B$6:$B$257,"&lt;="&amp;$B267)</f>
        <v>2.52</v>
      </c>
      <c r="GT267" s="8">
        <f>SUMIFS('Aceite Virgen Extra'!GT$6:GT$257,'Aceite Virgen Extra'!$A$6:$A$257,"&gt;="&amp;$A267,'Aceite Virgen Extra'!$B$6:$B$257,"&lt;="&amp;$B267)</f>
        <v>2.5099999999999998</v>
      </c>
      <c r="GU267" s="8">
        <f>SUMIFS('Aceite Virgen Extra'!GU$6:GU$257,'Aceite Virgen Extra'!$A$6:$A$257,"&gt;="&amp;$A267,'Aceite Virgen Extra'!$B$6:$B$257,"&lt;="&amp;$B267)</f>
        <v>17.399999999999999</v>
      </c>
      <c r="GY267" s="8">
        <f>SUMIFS('Aceite Virgen Extra'!GY$6:GY$257,'Aceite Virgen Extra'!$A$6:$A$257,"&gt;="&amp;$A267,'Aceite Virgen Extra'!$B$6:$B$257,"&lt;="&amp;$B267)</f>
        <v>4.82</v>
      </c>
      <c r="GZ267" s="8">
        <f>SUMIFS('Aceite Virgen Extra'!GZ$6:GZ$257,'Aceite Virgen Extra'!$A$6:$A$257,"&gt;="&amp;$A267,'Aceite Virgen Extra'!$B$6:$B$257,"&lt;="&amp;$B267)</f>
        <v>3.36</v>
      </c>
      <c r="HA267" s="8">
        <f>SUMIFS('Aceite Virgen Extra'!HA$6:HA$257,'Aceite Virgen Extra'!$A$6:$A$257,"&gt;="&amp;$A267,'Aceite Virgen Extra'!$B$6:$B$257,"&lt;="&amp;$B267)</f>
        <v>4.01</v>
      </c>
      <c r="HB267" s="8">
        <f>SUMIFS('Aceite Virgen Extra'!HB$6:HB$257,'Aceite Virgen Extra'!$A$6:$A$257,"&gt;="&amp;$A267,'Aceite Virgen Extra'!$B$6:$B$257,"&lt;="&amp;$B267)</f>
        <v>16.940000000000001</v>
      </c>
      <c r="HF267" s="8">
        <f>SUMIFS('Aceite Virgen Extra'!HF$6:HF$257,'Aceite Virgen Extra'!$A$6:$A$257,"&gt;="&amp;$A267,'Aceite Virgen Extra'!$B$6:$B$257,"&lt;="&amp;$B267)</f>
        <v>3.73</v>
      </c>
      <c r="HG267" s="8">
        <f>SUMIFS('Aceite Virgen Extra'!HG$6:HG$257,'Aceite Virgen Extra'!$A$6:$A$257,"&gt;="&amp;$A267,'Aceite Virgen Extra'!$B$6:$B$257,"&lt;="&amp;$B267)</f>
        <v>5.49</v>
      </c>
      <c r="HH267" s="8">
        <f>SUMIFS('Aceite Virgen Extra'!HH$6:HH$257,'Aceite Virgen Extra'!$A$6:$A$257,"&gt;="&amp;$A267,'Aceite Virgen Extra'!$B$6:$B$257,"&lt;="&amp;$B267)</f>
        <v>3.54</v>
      </c>
      <c r="HI267" s="8">
        <f>SUMIFS('Aceite Virgen Extra'!HI$6:HI$257,'Aceite Virgen Extra'!$A$6:$A$257,"&gt;="&amp;$A267,'Aceite Virgen Extra'!$B$6:$B$257,"&lt;="&amp;$B267)</f>
        <v>0.91</v>
      </c>
      <c r="HM267" s="8">
        <f>SUMIFS('Aceite Virgen Extra'!HM$6:HM$257,'Aceite Virgen Extra'!$A$6:$A$257,"&gt;="&amp;$A267,'Aceite Virgen Extra'!$B$6:$B$257,"&lt;="&amp;$B267)</f>
        <v>6.58</v>
      </c>
      <c r="HN267" s="8">
        <f>SUMIFS('Aceite Virgen Extra'!HN$6:HN$257,'Aceite Virgen Extra'!$A$6:$A$257,"&gt;="&amp;$A267,'Aceite Virgen Extra'!$B$6:$B$257,"&lt;="&amp;$B267)</f>
        <v>8.06</v>
      </c>
      <c r="HO267" s="8">
        <f>SUMIFS('Aceite Virgen Extra'!HO$6:HO$257,'Aceite Virgen Extra'!$A$6:$A$257,"&gt;="&amp;$A267,'Aceite Virgen Extra'!$B$6:$B$257,"&lt;="&amp;$B267)</f>
        <v>2.65</v>
      </c>
      <c r="HP267" s="8">
        <f>SUMIFS('Aceite Virgen Extra'!HP$6:HP$257,'Aceite Virgen Extra'!$A$6:$A$257,"&gt;="&amp;$A267,'Aceite Virgen Extra'!$B$6:$B$257,"&lt;="&amp;$B267)</f>
        <v>22.849999999999998</v>
      </c>
      <c r="HT267" s="8">
        <f>SUMIFS('Aceite Virgen Extra'!HT$6:HT$257,'Aceite Virgen Extra'!$A$6:$A$257,"&gt;="&amp;$A267,'Aceite Virgen Extra'!$B$6:$B$257,"&lt;="&amp;$B267)</f>
        <v>8.0400000000000009</v>
      </c>
      <c r="HU267" s="8">
        <f>SUMIFS('Aceite Virgen Extra'!HU$6:HU$257,'Aceite Virgen Extra'!$A$6:$A$257,"&gt;="&amp;$A267,'Aceite Virgen Extra'!$B$6:$B$257,"&lt;="&amp;$B267)</f>
        <v>7.33</v>
      </c>
      <c r="HV267" s="8">
        <f>SUMIFS('Aceite Virgen Extra'!HV$6:HV$257,'Aceite Virgen Extra'!$A$6:$A$257,"&gt;="&amp;$A267,'Aceite Virgen Extra'!$B$6:$B$257,"&lt;="&amp;$B267)</f>
        <v>2.5</v>
      </c>
      <c r="HW267" s="8">
        <f>SUMIFS('Aceite Virgen Extra'!HW$6:HW$257,'Aceite Virgen Extra'!$A$6:$A$257,"&gt;="&amp;$A267,'Aceite Virgen Extra'!$B$6:$B$257,"&lt;="&amp;$B267)</f>
        <v>38.26</v>
      </c>
      <c r="IA267" s="8">
        <f>SUMIFS('Aceite Virgen Extra'!IA$6:IA$257,'Aceite Virgen Extra'!$A$6:$A$257,"&gt;="&amp;$A267,'Aceite Virgen Extra'!$B$6:$B$257,"&lt;="&amp;$B267)</f>
        <v>8.07</v>
      </c>
      <c r="IB267" s="8">
        <f>SUMIFS('Aceite Virgen Extra'!IB$6:IB$257,'Aceite Virgen Extra'!$A$6:$A$257,"&gt;="&amp;$A267,'Aceite Virgen Extra'!$B$6:$B$257,"&lt;="&amp;$B267)</f>
        <v>11</v>
      </c>
      <c r="IC267" s="8">
        <f>SUMIFS('Aceite Virgen Extra'!IC$6:IC$257,'Aceite Virgen Extra'!$A$6:$A$257,"&gt;="&amp;$A267,'Aceite Virgen Extra'!$B$6:$B$257,"&lt;="&amp;$B267)</f>
        <v>4.32</v>
      </c>
      <c r="ID267" s="8">
        <f>SUMIFS('Aceite Virgen Extra'!ID$6:ID$257,'Aceite Virgen Extra'!$A$6:$A$257,"&gt;="&amp;$A267,'Aceite Virgen Extra'!$B$6:$B$257,"&lt;="&amp;$B267)</f>
        <v>22.83</v>
      </c>
      <c r="IE267" s="64"/>
      <c r="IH267" s="8">
        <f>SUMIFS('Aceite Virgen Extra'!IH$6:IH$257,'Aceite Virgen Extra'!$A$6:$A$257,"&gt;="&amp;$A267,'Aceite Virgen Extra'!$B$6:$B$257,"&lt;="&amp;$B267)</f>
        <v>6.4099999999999993</v>
      </c>
      <c r="II267" s="8">
        <f>SUMIFS('Aceite Virgen Extra'!II$6:II$257,'Aceite Virgen Extra'!$A$6:$A$257,"&gt;="&amp;$A267,'Aceite Virgen Extra'!$B$6:$B$257,"&lt;="&amp;$B267)</f>
        <v>9.9699999999999989</v>
      </c>
      <c r="IJ267" s="8">
        <f>SUMIFS('Aceite Virgen Extra'!IJ$6:IJ$257,'Aceite Virgen Extra'!$A$6:$A$257,"&gt;="&amp;$A267,'Aceite Virgen Extra'!$B$6:$B$257,"&lt;="&amp;$B267)</f>
        <v>2.63</v>
      </c>
      <c r="IK267" s="8">
        <f>SUMIFS('Aceite Virgen Extra'!IK$6:IK$257,'Aceite Virgen Extra'!$A$6:$A$257,"&gt;="&amp;$A267,'Aceite Virgen Extra'!$B$6:$B$257,"&lt;="&amp;$B267)</f>
        <v>17.670000000000002</v>
      </c>
      <c r="IO267" s="8">
        <f>SUMIFS('Aceite Virgen Extra'!IO$6:IO$257,'Aceite Virgen Extra'!$A$6:$A$257,"&gt;="&amp;$A267,'Aceite Virgen Extra'!$B$6:$B$257,"&lt;="&amp;$B267)</f>
        <v>7.17</v>
      </c>
      <c r="IP267" s="8">
        <f>SUMIFS('Aceite Virgen Extra'!IP$6:IP$257,'Aceite Virgen Extra'!$A$6:$A$257,"&gt;="&amp;$A267,'Aceite Virgen Extra'!$B$6:$B$257,"&lt;="&amp;$B267)</f>
        <v>9.7000000000000011</v>
      </c>
      <c r="IQ267" s="8">
        <f>SUMIFS('Aceite Virgen Extra'!IQ$6:IQ$257,'Aceite Virgen Extra'!$A$6:$A$257,"&gt;="&amp;$A267,'Aceite Virgen Extra'!$B$6:$B$257,"&lt;="&amp;$B267)</f>
        <v>4.74</v>
      </c>
      <c r="IR267" s="8">
        <f>SUMIFS('Aceite Virgen Extra'!IR$6:IR$257,'Aceite Virgen Extra'!$A$6:$A$257,"&gt;="&amp;$A267,'Aceite Virgen Extra'!$B$6:$B$257,"&lt;="&amp;$B267)</f>
        <v>13.9</v>
      </c>
      <c r="IV267" s="8">
        <f>SUMIFS('Aceite Virgen Extra'!IV$6:IV$257,'Aceite Virgen Extra'!$A$6:$A$257,"&gt;="&amp;$A267,'Aceite Virgen Extra'!$B$6:$B$257,"&lt;="&amp;$B267)</f>
        <v>5.82</v>
      </c>
      <c r="IW267" s="8">
        <f>SUMIFS('Aceite Virgen Extra'!IW$6:IW$257,'Aceite Virgen Extra'!$A$6:$A$257,"&gt;="&amp;$A267,'Aceite Virgen Extra'!$B$6:$B$257,"&lt;="&amp;$B267)</f>
        <v>6.03</v>
      </c>
      <c r="IX267" s="8">
        <f>SUMIFS('Aceite Virgen Extra'!IX$6:IX$257,'Aceite Virgen Extra'!$A$6:$A$257,"&gt;="&amp;$A267,'Aceite Virgen Extra'!$B$6:$B$257,"&lt;="&amp;$B267)</f>
        <v>3.35</v>
      </c>
      <c r="IY267" s="8">
        <f>SUMIFS('Aceite Virgen Extra'!IY$6:IY$257,'Aceite Virgen Extra'!$A$6:$A$257,"&gt;="&amp;$A267,'Aceite Virgen Extra'!$B$6:$B$257,"&lt;="&amp;$B267)</f>
        <v>17.040000000000003</v>
      </c>
      <c r="JC267" s="8">
        <f>SUMIFS('Aceite Virgen Extra'!JC$6:JC$257,'Aceite Virgen Extra'!$A$6:$A$257,"&gt;="&amp;$A267,'Aceite Virgen Extra'!$B$6:$B$257,"&lt;="&amp;$B267)</f>
        <v>6.07</v>
      </c>
      <c r="JD267" s="8">
        <f>SUMIFS('Aceite Virgen Extra'!JD$6:JD$257,'Aceite Virgen Extra'!$A$6:$A$257,"&gt;="&amp;$A267,'Aceite Virgen Extra'!$B$6:$B$257,"&lt;="&amp;$B267)</f>
        <v>7.33</v>
      </c>
      <c r="JE267" s="8">
        <f>SUMIFS('Aceite Virgen Extra'!JE$6:JE$257,'Aceite Virgen Extra'!$A$6:$A$257,"&gt;="&amp;$A267,'Aceite Virgen Extra'!$B$6:$B$257,"&lt;="&amp;$B267)</f>
        <v>3.65</v>
      </c>
      <c r="JF267" s="8">
        <f>SUMIFS('Aceite Virgen Extra'!JF$6:JF$257,'Aceite Virgen Extra'!$A$6:$A$257,"&gt;="&amp;$A267,'Aceite Virgen Extra'!$B$6:$B$257,"&lt;="&amp;$B267)</f>
        <v>14.68</v>
      </c>
      <c r="JJ267" s="8">
        <f>SUMIFS('Aceite Virgen Extra'!JJ$6:JJ$257,'Aceite Virgen Extra'!$A$6:$A$257,"&gt;="&amp;$A267,'Aceite Virgen Extra'!$B$6:$B$257,"&lt;="&amp;$B267)</f>
        <v>5.24</v>
      </c>
      <c r="JK267" s="8">
        <f>SUMIFS('Aceite Virgen Extra'!JK$6:JK$257,'Aceite Virgen Extra'!$A$6:$A$257,"&gt;="&amp;$A267,'Aceite Virgen Extra'!$B$6:$B$257,"&lt;="&amp;$B267)</f>
        <v>8.9</v>
      </c>
      <c r="JL267" s="8">
        <f>SUMIFS('Aceite Virgen Extra'!JL$6:JL$257,'Aceite Virgen Extra'!$A$6:$A$257,"&gt;="&amp;$A267,'Aceite Virgen Extra'!$B$6:$B$257,"&lt;="&amp;$B267)</f>
        <v>1.69</v>
      </c>
      <c r="JM267" s="8">
        <f>SUMIFS('Aceite Virgen Extra'!JM$6:JM$257,'Aceite Virgen Extra'!$A$6:$A$257,"&gt;="&amp;$A267,'Aceite Virgen Extra'!$B$6:$B$257,"&lt;="&amp;$B267)</f>
        <v>11.93</v>
      </c>
      <c r="JQ267" s="8">
        <f>SUMIFS('Aceite Virgen Extra'!JQ$6:JQ$257,'Aceite Virgen Extra'!$A$6:$A$257,"&gt;="&amp;$A267,'Aceite Virgen Extra'!$B$6:$B$257,"&lt;="&amp;$B267)</f>
        <v>4.8599999999999994</v>
      </c>
      <c r="JR267" s="8">
        <f>SUMIFS('Aceite Virgen Extra'!JR$6:JR$257,'Aceite Virgen Extra'!$A$6:$A$257,"&gt;="&amp;$A267,'Aceite Virgen Extra'!$B$6:$B$257,"&lt;="&amp;$B267)</f>
        <v>6.12</v>
      </c>
      <c r="JS267" s="8">
        <f>SUMIFS('Aceite Virgen Extra'!JS$6:JS$257,'Aceite Virgen Extra'!$A$6:$A$257,"&gt;="&amp;$A267,'Aceite Virgen Extra'!$B$6:$B$257,"&lt;="&amp;$B267)</f>
        <v>3.34</v>
      </c>
      <c r="JT267" s="8">
        <f>SUMIFS('Aceite Virgen Extra'!JT$6:JT$257,'Aceite Virgen Extra'!$A$6:$A$257,"&gt;="&amp;$A267,'Aceite Virgen Extra'!$B$6:$B$257,"&lt;="&amp;$B267)</f>
        <v>5.8800000000000008</v>
      </c>
      <c r="JX267" s="8">
        <f>SUMIFS('Aceite Virgen Extra'!JX$6:JX$257,'Aceite Virgen Extra'!$A$6:$A$257,"&gt;="&amp;$A267,'Aceite Virgen Extra'!$B$6:$B$257,"&lt;="&amp;$B267)</f>
        <v>4.59</v>
      </c>
      <c r="JY267" s="8">
        <f>SUMIFS('Aceite Virgen Extra'!JY$6:JY$257,'Aceite Virgen Extra'!$A$6:$A$257,"&gt;="&amp;$A267,'Aceite Virgen Extra'!$B$6:$B$257,"&lt;="&amp;$B267)</f>
        <v>5.73</v>
      </c>
      <c r="JZ267" s="8">
        <f>SUMIFS('Aceite Virgen Extra'!JZ$6:JZ$257,'Aceite Virgen Extra'!$A$6:$A$257,"&gt;="&amp;$A267,'Aceite Virgen Extra'!$B$6:$B$257,"&lt;="&amp;$B267)</f>
        <v>2.7800000000000002</v>
      </c>
      <c r="KA267" s="8">
        <f>SUMIFS('Aceite Virgen Extra'!KA$6:KA$257,'Aceite Virgen Extra'!$A$6:$A$257,"&gt;="&amp;$A267,'Aceite Virgen Extra'!$B$6:$B$257,"&lt;="&amp;$B267)</f>
        <v>8.39</v>
      </c>
      <c r="KE267" s="8">
        <f>SUMIFS('Aceite Virgen Extra'!KE$6:KE$257,'Aceite Virgen Extra'!$A$6:$A$257,"&gt;="&amp;$A267,'Aceite Virgen Extra'!$B$6:$B$257,"&lt;="&amp;$B267)</f>
        <v>4</v>
      </c>
      <c r="KF267" s="8">
        <f>SUMIFS('Aceite Virgen Extra'!KF$6:KF$257,'Aceite Virgen Extra'!$A$6:$A$257,"&gt;="&amp;$A267,'Aceite Virgen Extra'!$B$6:$B$257,"&lt;="&amp;$B267)</f>
        <v>2.6500000000000004</v>
      </c>
      <c r="KG267" s="8">
        <f>SUMIFS('Aceite Virgen Extra'!KG$6:KG$257,'Aceite Virgen Extra'!$A$6:$A$257,"&gt;="&amp;$A267,'Aceite Virgen Extra'!$B$6:$B$257,"&lt;="&amp;$B267)</f>
        <v>2.75</v>
      </c>
      <c r="KH267" s="8">
        <f>SUMIFS('Aceite Virgen Extra'!KH$6:KH$257,'Aceite Virgen Extra'!$A$6:$A$257,"&gt;="&amp;$A267,'Aceite Virgen Extra'!$B$6:$B$257,"&lt;="&amp;$B267)</f>
        <v>13.53</v>
      </c>
      <c r="KL267" s="8">
        <f>SUMIFS('Aceite Virgen Extra'!KL$6:KL$257,'Aceite Virgen Extra'!$A$6:$A$257,"&gt;="&amp;$A267,'Aceite Virgen Extra'!$B$6:$B$257,"&lt;="&amp;$B267)</f>
        <v>4.3100000000000005</v>
      </c>
      <c r="KM267" s="8">
        <f>SUMIFS('Aceite Virgen Extra'!KM$6:KM$257,'Aceite Virgen Extra'!$A$6:$A$257,"&gt;="&amp;$A267,'Aceite Virgen Extra'!$B$6:$B$257,"&lt;="&amp;$B267)</f>
        <v>6.05</v>
      </c>
      <c r="KN267" s="8">
        <f>SUMIFS('Aceite Virgen Extra'!KN$6:KN$257,'Aceite Virgen Extra'!$A$6:$A$257,"&gt;="&amp;$A267,'Aceite Virgen Extra'!$B$6:$B$257,"&lt;="&amp;$B267)</f>
        <v>1.7000000000000002</v>
      </c>
      <c r="KO267" s="8">
        <f>SUMIFS('Aceite Virgen Extra'!KO$6:KO$257,'Aceite Virgen Extra'!$A$6:$A$257,"&gt;="&amp;$A267,'Aceite Virgen Extra'!$B$6:$B$257,"&lt;="&amp;$B267)</f>
        <v>9.6199999999999992</v>
      </c>
      <c r="KS267" s="8">
        <f>SUMIFS('Aceite Virgen Extra'!KS$6:KS$257,'Aceite Virgen Extra'!$A$6:$A$257,"&gt;="&amp;$A267,'Aceite Virgen Extra'!$B$6:$B$257,"&lt;="&amp;$B267)</f>
        <v>4.4600000000000009</v>
      </c>
      <c r="KT267" s="8">
        <f>SUMIFS('Aceite Virgen Extra'!KT$6:KT$257,'Aceite Virgen Extra'!$A$6:$A$257,"&gt;="&amp;$A267,'Aceite Virgen Extra'!$B$6:$B$257,"&lt;="&amp;$B267)</f>
        <v>6.5</v>
      </c>
      <c r="KU267" s="8">
        <f>SUMIFS('Aceite Virgen Extra'!KU$6:KU$257,'Aceite Virgen Extra'!$A$6:$A$257,"&gt;="&amp;$A267,'Aceite Virgen Extra'!$B$6:$B$257,"&lt;="&amp;$B267)</f>
        <v>1.79</v>
      </c>
      <c r="KV267" s="8">
        <f>SUMIFS('Aceite Virgen Extra'!KV$6:KV$257,'Aceite Virgen Extra'!$A$6:$A$257,"&gt;="&amp;$A267,'Aceite Virgen Extra'!$B$6:$B$257,"&lt;="&amp;$B267)</f>
        <v>7.79</v>
      </c>
      <c r="KZ267" s="8">
        <f>SUMIFS('Aceite Virgen Extra'!KZ$6:KZ$257,'Aceite Virgen Extra'!$A$6:$A$257,"&gt;="&amp;$A267,'Aceite Virgen Extra'!$B$6:$B$257,"&lt;="&amp;$B267)</f>
        <v>4.8899999999999997</v>
      </c>
      <c r="LA267" s="8">
        <f>SUMIFS('Aceite Virgen Extra'!LA$6:LA$257,'Aceite Virgen Extra'!$A$6:$A$257,"&gt;="&amp;$A267,'Aceite Virgen Extra'!$B$6:$B$257,"&lt;="&amp;$B267)</f>
        <v>5.4</v>
      </c>
      <c r="LB267" s="8">
        <f>SUMIFS('Aceite Virgen Extra'!LB$6:LB$257,'Aceite Virgen Extra'!$A$6:$A$257,"&gt;="&amp;$A267,'Aceite Virgen Extra'!$B$6:$B$257,"&lt;="&amp;$B267)</f>
        <v>1.1099999999999999</v>
      </c>
      <c r="LC267" s="8">
        <f>SUMIFS('Aceite Virgen Extra'!LC$6:LC$257,'Aceite Virgen Extra'!$A$6:$A$257,"&gt;="&amp;$A267,'Aceite Virgen Extra'!$B$6:$B$257,"&lt;="&amp;$B267)</f>
        <v>17.64</v>
      </c>
      <c r="LG267" s="8">
        <f>SUMIFS('Aceite Virgen Extra'!LG$6:LG$257,'Aceite Virgen Extra'!$A$6:$A$257,"&gt;="&amp;$A267,'Aceite Virgen Extra'!$B$6:$B$257,"&lt;="&amp;$B267)</f>
        <v>6.3800000000000008</v>
      </c>
      <c r="LH267" s="8">
        <f>SUMIFS('Aceite Virgen Extra'!LH$6:LH$257,'Aceite Virgen Extra'!$A$6:$A$257,"&gt;="&amp;$A267,'Aceite Virgen Extra'!$B$6:$B$257,"&lt;="&amp;$B267)</f>
        <v>5.33</v>
      </c>
      <c r="LI267" s="8">
        <f>SUMIFS('Aceite Virgen Extra'!LI$6:LI$257,'Aceite Virgen Extra'!$A$6:$A$257,"&gt;="&amp;$A267,'Aceite Virgen Extra'!$B$6:$B$257,"&lt;="&amp;$B267)</f>
        <v>2.4700000000000002</v>
      </c>
      <c r="LJ267" s="8">
        <f>SUMIFS('Aceite Virgen Extra'!LJ$6:LJ$257,'Aceite Virgen Extra'!$A$6:$A$257,"&gt;="&amp;$A267,'Aceite Virgen Extra'!$B$6:$B$257,"&lt;="&amp;$B267)</f>
        <v>20.029999999999998</v>
      </c>
      <c r="LN267" s="8">
        <f>SUMIFS('Aceite Virgen Extra'!LN$6:LN$257,'Aceite Virgen Extra'!$A$6:$A$257,"&gt;="&amp;$A267,'Aceite Virgen Extra'!$B$6:$B$257,"&lt;="&amp;$B267)</f>
        <v>7.52</v>
      </c>
      <c r="LO267" s="8">
        <f>SUMIFS('Aceite Virgen Extra'!LO$6:LO$257,'Aceite Virgen Extra'!$A$6:$A$257,"&gt;="&amp;$A267,'Aceite Virgen Extra'!$B$6:$B$257,"&lt;="&amp;$B267)</f>
        <v>9.6</v>
      </c>
      <c r="LP267" s="8">
        <f>SUMIFS('Aceite Virgen Extra'!LP$6:LP$257,'Aceite Virgen Extra'!$A$6:$A$257,"&gt;="&amp;$A267,'Aceite Virgen Extra'!$B$6:$B$257,"&lt;="&amp;$B267)</f>
        <v>3.44</v>
      </c>
      <c r="LQ267" s="8">
        <f>SUMIFS('Aceite Virgen Extra'!LQ$6:LQ$257,'Aceite Virgen Extra'!$A$6:$A$257,"&gt;="&amp;$A267,'Aceite Virgen Extra'!$B$6:$B$257,"&lt;="&amp;$B267)</f>
        <v>18.170000000000002</v>
      </c>
      <c r="LR267" s="76"/>
      <c r="LS267" s="76"/>
      <c r="LT267" s="76"/>
      <c r="LU267" s="8">
        <f>SUMIFS('Aceite Virgen Extra'!LU$6:LU$257,'Aceite Virgen Extra'!$A$6:$A$257,"&gt;="&amp;$A267,'Aceite Virgen Extra'!$B$6:$B$257,"&lt;="&amp;$B267)</f>
        <v>13.86</v>
      </c>
      <c r="LV267" s="8">
        <f>SUMIFS('Aceite Virgen Extra'!LV$6:LV$257,'Aceite Virgen Extra'!$A$6:$A$257,"&gt;="&amp;$A267,'Aceite Virgen Extra'!$B$6:$B$257,"&lt;="&amp;$B267)</f>
        <v>9.42</v>
      </c>
      <c r="LW267" s="8">
        <f>SUMIFS('Aceite Virgen Extra'!LW$6:LW$257,'Aceite Virgen Extra'!$A$6:$A$257,"&gt;="&amp;$A267,'Aceite Virgen Extra'!$B$6:$B$257,"&lt;="&amp;$B267)</f>
        <v>14.139999999999999</v>
      </c>
      <c r="LX267" s="8">
        <f>SUMIFS('Aceite Virgen Extra'!LX$6:LX$257,'Aceite Virgen Extra'!$A$6:$A$257,"&gt;="&amp;$A267,'Aceite Virgen Extra'!$B$6:$B$257,"&lt;="&amp;$B267)</f>
        <v>20.740000000000002</v>
      </c>
      <c r="LY267" s="76"/>
      <c r="LZ267" s="76"/>
      <c r="MA267" s="76"/>
      <c r="MB267" s="8">
        <f>SUMIFS('Aceite Virgen Extra'!MB$6:MB$257,'Aceite Virgen Extra'!$A$6:$A$257,"&gt;="&amp;$A267,'Aceite Virgen Extra'!$B$6:$B$257,"&lt;="&amp;$B267)</f>
        <v>11.639999999999999</v>
      </c>
      <c r="MC267" s="8">
        <f>SUMIFS('Aceite Virgen Extra'!MC$6:MC$257,'Aceite Virgen Extra'!$A$6:$A$257,"&gt;="&amp;$A267,'Aceite Virgen Extra'!$B$6:$B$257,"&lt;="&amp;$B267)</f>
        <v>6.5500000000000007</v>
      </c>
      <c r="MD267" s="8">
        <f>SUMIFS('Aceite Virgen Extra'!MD$6:MD$257,'Aceite Virgen Extra'!$A$6:$A$257,"&gt;="&amp;$A267,'Aceite Virgen Extra'!$B$6:$B$257,"&lt;="&amp;$B267)</f>
        <v>14.480000000000002</v>
      </c>
      <c r="ME267" s="8">
        <f>SUMIFS('Aceite Virgen Extra'!ME$6:ME$257,'Aceite Virgen Extra'!$A$6:$A$257,"&gt;="&amp;$A267,'Aceite Virgen Extra'!$B$6:$B$257,"&lt;="&amp;$B267)</f>
        <v>10.079999999999998</v>
      </c>
      <c r="MI267" s="8">
        <f>SUMIFS('Aceite Virgen Extra'!MI$6:MI$257,'Aceite Virgen Extra'!$A$6:$A$257,"&gt;="&amp;$A267,'Aceite Virgen Extra'!$B$6:$B$257,"&lt;="&amp;$B267)</f>
        <v>2.95</v>
      </c>
      <c r="MJ267" s="8">
        <f>SUMIFS('Aceite Virgen Extra'!MJ$6:MJ$257,'Aceite Virgen Extra'!$A$6:$A$257,"&gt;="&amp;$A267,'Aceite Virgen Extra'!$B$6:$B$257,"&lt;="&amp;$B267)</f>
        <v>4.1000000000000005</v>
      </c>
      <c r="MK267" s="8">
        <f>SUMIFS('Aceite Virgen Extra'!MK$6:MK$257,'Aceite Virgen Extra'!$A$6:$A$257,"&gt;="&amp;$A267,'Aceite Virgen Extra'!$B$6:$B$257,"&lt;="&amp;$B267)</f>
        <v>1.33</v>
      </c>
      <c r="ML267" s="8">
        <f>SUMIFS('Aceite Virgen Extra'!ML$6:ML$257,'Aceite Virgen Extra'!$A$6:$A$257,"&gt;="&amp;$A267,'Aceite Virgen Extra'!$B$6:$B$257,"&lt;="&amp;$B267)</f>
        <v>4.96</v>
      </c>
      <c r="MM267" s="76"/>
      <c r="MN267" s="76"/>
      <c r="MO267" s="76"/>
      <c r="MP267" s="8">
        <f>SUMIFS('Aceite Virgen Extra'!MP$6:MP$257,'Aceite Virgen Extra'!$A$6:$A$257,"&gt;="&amp;$A267,'Aceite Virgen Extra'!$B$6:$B$257,"&lt;="&amp;$B267)</f>
        <v>2.0299999999999998</v>
      </c>
      <c r="MQ267" s="8">
        <f>SUMIFS('Aceite Virgen Extra'!MQ$6:MQ$257,'Aceite Virgen Extra'!$A$6:$A$257,"&gt;="&amp;$A267,'Aceite Virgen Extra'!$B$6:$B$257,"&lt;="&amp;$B267)</f>
        <v>2.59</v>
      </c>
      <c r="MR267" s="8">
        <f>SUMIFS('Aceite Virgen Extra'!MR$6:MR$257,'Aceite Virgen Extra'!$A$6:$A$257,"&gt;="&amp;$A267,'Aceite Virgen Extra'!$B$6:$B$257,"&lt;="&amp;$B267)</f>
        <v>1.25</v>
      </c>
      <c r="MS267" s="8">
        <f>SUMIFS('Aceite Virgen Extra'!MS$6:MS$257,'Aceite Virgen Extra'!$A$6:$A$257,"&gt;="&amp;$A267,'Aceite Virgen Extra'!$B$6:$B$257,"&lt;="&amp;$B267)</f>
        <v>4.2699999999999996</v>
      </c>
    </row>
    <row r="268" spans="1:357" x14ac:dyDescent="0.25">
      <c r="A268" s="14">
        <f>'TAM Aceite Virgen Extra'!B16</f>
        <v>3.5</v>
      </c>
      <c r="B268" s="14">
        <f>'TAM Aceite Virgen Extra'!C16</f>
        <v>3.7</v>
      </c>
      <c r="C268" s="14"/>
      <c r="D268" s="8">
        <f>SUMIFS('Aceite Virgen Extra'!D$6:D$257,'Aceite Virgen Extra'!$A$6:$A$257,"&gt;="&amp;$A268,'Aceite Virgen Extra'!$B$6:$B$257,"&lt;="&amp;$B268)</f>
        <v>1.01</v>
      </c>
      <c r="E268" s="8">
        <f>SUMIFS('Aceite Virgen Extra'!E$6:E$257,'Aceite Virgen Extra'!$A$6:$A$257,"&gt;="&amp;$A268,'Aceite Virgen Extra'!$B$6:$B$257,"&lt;="&amp;$B268)</f>
        <v>0.91</v>
      </c>
      <c r="F268" s="8">
        <f>SUMIFS('Aceite Virgen Extra'!F$6:F$257,'Aceite Virgen Extra'!$A$6:$A$257,"&gt;="&amp;$A268,'Aceite Virgen Extra'!$B$6:$B$257,"&lt;="&amp;$B268)</f>
        <v>1.4900000000000002</v>
      </c>
      <c r="G268" s="8">
        <f>SUMIFS('Aceite Virgen Extra'!G$6:G$257,'Aceite Virgen Extra'!$A$6:$A$257,"&gt;="&amp;$A268,'Aceite Virgen Extra'!$B$6:$B$257,"&lt;="&amp;$B268)</f>
        <v>0</v>
      </c>
      <c r="H268" s="14"/>
      <c r="I268" s="14"/>
      <c r="J268" s="14"/>
      <c r="K268" s="8">
        <f>SUMIFS('Aceite Virgen Extra'!K$6:K$257,'Aceite Virgen Extra'!$A$6:$A$257,"&gt;="&amp;$A268,'Aceite Virgen Extra'!$B$6:$B$257,"&lt;="&amp;$B268)</f>
        <v>1.3000000000000003</v>
      </c>
      <c r="L268" s="8">
        <f>SUMIFS('Aceite Virgen Extra'!L$6:L$257,'Aceite Virgen Extra'!$A$6:$A$257,"&gt;="&amp;$A268,'Aceite Virgen Extra'!$B$6:$B$257,"&lt;="&amp;$B268)</f>
        <v>2.2199999999999998</v>
      </c>
      <c r="M268" s="8">
        <f>SUMIFS('Aceite Virgen Extra'!M$6:M$257,'Aceite Virgen Extra'!$A$6:$A$257,"&gt;="&amp;$A268,'Aceite Virgen Extra'!$B$6:$B$257,"&lt;="&amp;$B268)</f>
        <v>0.67999999999999994</v>
      </c>
      <c r="N268" s="8">
        <f>SUMIFS('Aceite Virgen Extra'!N$6:N$257,'Aceite Virgen Extra'!$A$6:$A$257,"&gt;="&amp;$A268,'Aceite Virgen Extra'!$B$6:$B$257,"&lt;="&amp;$B268)</f>
        <v>2.0499999999999998</v>
      </c>
      <c r="O268" s="14"/>
      <c r="P268" s="14"/>
      <c r="Q268" s="14"/>
      <c r="R268" s="8">
        <f>SUMIFS('Aceite Virgen Extra'!R$6:R$257,'Aceite Virgen Extra'!$A$6:$A$257,"&gt;="&amp;$A268,'Aceite Virgen Extra'!$B$6:$B$257,"&lt;="&amp;$B268)</f>
        <v>1.1800000000000002</v>
      </c>
      <c r="S268" s="8">
        <f>SUMIFS('Aceite Virgen Extra'!S$6:S$257,'Aceite Virgen Extra'!$A$6:$A$257,"&gt;="&amp;$A268,'Aceite Virgen Extra'!$B$6:$B$257,"&lt;="&amp;$B268)</f>
        <v>2.5099999999999998</v>
      </c>
      <c r="T268" s="8">
        <f>SUMIFS('Aceite Virgen Extra'!T$6:T$257,'Aceite Virgen Extra'!$A$6:$A$257,"&gt;="&amp;$A268,'Aceite Virgen Extra'!$B$6:$B$257,"&lt;="&amp;$B268)</f>
        <v>1</v>
      </c>
      <c r="U268" s="8">
        <f>SUMIFS('Aceite Virgen Extra'!U$6:U$257,'Aceite Virgen Extra'!$A$6:$A$257,"&gt;="&amp;$A268,'Aceite Virgen Extra'!$B$6:$B$257,"&lt;="&amp;$B268)</f>
        <v>0</v>
      </c>
      <c r="V268" s="14"/>
      <c r="W268" s="14"/>
      <c r="X268" s="14"/>
      <c r="Y268" s="8">
        <f>SUMIFS('Aceite Virgen Extra'!Y$6:Y$257,'Aceite Virgen Extra'!$A$6:$A$257,"&gt;="&amp;$A268,'Aceite Virgen Extra'!$B$6:$B$257,"&lt;="&amp;$B268)</f>
        <v>1.38</v>
      </c>
      <c r="Z268" s="8">
        <f>SUMIFS('Aceite Virgen Extra'!Z$6:Z$257,'Aceite Virgen Extra'!$A$6:$A$257,"&gt;="&amp;$A268,'Aceite Virgen Extra'!$B$6:$B$257,"&lt;="&amp;$B268)</f>
        <v>3.8600000000000003</v>
      </c>
      <c r="AA268" s="8">
        <f>SUMIFS('Aceite Virgen Extra'!AA$6:AA$257,'Aceite Virgen Extra'!$A$6:$A$257,"&gt;="&amp;$A268,'Aceite Virgen Extra'!$B$6:$B$257,"&lt;="&amp;$B268)</f>
        <v>0.93</v>
      </c>
      <c r="AB268" s="8">
        <f>SUMIFS('Aceite Virgen Extra'!AB$6:AB$257,'Aceite Virgen Extra'!$A$6:$A$257,"&gt;="&amp;$A268,'Aceite Virgen Extra'!$B$6:$B$257,"&lt;="&amp;$B268)</f>
        <v>0</v>
      </c>
      <c r="AC268" s="14"/>
      <c r="AD268" s="14"/>
      <c r="AE268" s="14"/>
      <c r="AF268" s="8">
        <f>SUMIFS('Aceite Virgen Extra'!AF$6:AF$257,'Aceite Virgen Extra'!$A$6:$A$257,"&gt;="&amp;$A268,'Aceite Virgen Extra'!$B$6:$B$257,"&lt;="&amp;$B268)</f>
        <v>0.56000000000000005</v>
      </c>
      <c r="AG268" s="8">
        <f>SUMIFS('Aceite Virgen Extra'!AG$6:AG$257,'Aceite Virgen Extra'!$A$6:$A$257,"&gt;="&amp;$A268,'Aceite Virgen Extra'!$B$6:$B$257,"&lt;="&amp;$B268)</f>
        <v>0.42000000000000004</v>
      </c>
      <c r="AH268" s="8">
        <f>SUMIFS('Aceite Virgen Extra'!AH$6:AH$257,'Aceite Virgen Extra'!$A$6:$A$257,"&gt;="&amp;$A268,'Aceite Virgen Extra'!$B$6:$B$257,"&lt;="&amp;$B268)</f>
        <v>0.68</v>
      </c>
      <c r="AI268" s="8">
        <f>SUMIFS('Aceite Virgen Extra'!AI$6:AI$257,'Aceite Virgen Extra'!$A$6:$A$257,"&gt;="&amp;$A268,'Aceite Virgen Extra'!$B$6:$B$257,"&lt;="&amp;$B268)</f>
        <v>0</v>
      </c>
      <c r="AJ268" s="14"/>
      <c r="AK268" s="14"/>
      <c r="AL268" s="14"/>
      <c r="AM268" s="8">
        <f>SUMIFS('Aceite Virgen Extra'!AM$6:AM$257,'Aceite Virgen Extra'!$A$6:$A$257,"&gt;="&amp;$A268,'Aceite Virgen Extra'!$B$6:$B$257,"&lt;="&amp;$B268)</f>
        <v>0.99</v>
      </c>
      <c r="AN268" s="8">
        <f>SUMIFS('Aceite Virgen Extra'!AN$6:AN$257,'Aceite Virgen Extra'!$A$6:$A$257,"&gt;="&amp;$A268,'Aceite Virgen Extra'!$B$6:$B$257,"&lt;="&amp;$B268)</f>
        <v>1.03</v>
      </c>
      <c r="AO268" s="8">
        <f>SUMIFS('Aceite Virgen Extra'!AO$6:AO$257,'Aceite Virgen Extra'!$A$6:$A$257,"&gt;="&amp;$A268,'Aceite Virgen Extra'!$B$6:$B$257,"&lt;="&amp;$B268)</f>
        <v>0.98</v>
      </c>
      <c r="AP268" s="8">
        <f>SUMIFS('Aceite Virgen Extra'!AP$6:AP$257,'Aceite Virgen Extra'!$A$6:$A$257,"&gt;="&amp;$A268,'Aceite Virgen Extra'!$B$6:$B$257,"&lt;="&amp;$B268)</f>
        <v>0.19</v>
      </c>
      <c r="AQ268" s="14"/>
      <c r="AR268" s="14"/>
      <c r="AT268" s="8">
        <f>SUMIFS('Aceite Virgen Extra'!AT$6:AT$257,'Aceite Virgen Extra'!$A$6:$A$257,"&gt;="&amp;$A268,'Aceite Virgen Extra'!$B$6:$B$257,"&lt;="&amp;$B268)</f>
        <v>0.77</v>
      </c>
      <c r="AU268" s="8">
        <f>SUMIFS('Aceite Virgen Extra'!AU$6:AU$257,'Aceite Virgen Extra'!$A$6:$A$257,"&gt;="&amp;$A268,'Aceite Virgen Extra'!$B$6:$B$257,"&lt;="&amp;$B268)</f>
        <v>1.31</v>
      </c>
      <c r="AV268" s="8">
        <f>SUMIFS('Aceite Virgen Extra'!AV$6:AV$257,'Aceite Virgen Extra'!$A$6:$A$257,"&gt;="&amp;$A268,'Aceite Virgen Extra'!$B$6:$B$257,"&lt;="&amp;$B268)</f>
        <v>0.41000000000000003</v>
      </c>
      <c r="AW268" s="8">
        <f>SUMIFS('Aceite Virgen Extra'!AW$6:AW$257,'Aceite Virgen Extra'!$A$6:$A$257,"&gt;="&amp;$A268,'Aceite Virgen Extra'!$B$6:$B$257,"&lt;="&amp;$B268)</f>
        <v>0</v>
      </c>
      <c r="BA268" s="8">
        <f>SUMIFS('Aceite Virgen Extra'!BA$6:BA$257,'Aceite Virgen Extra'!$A$6:$A$257,"&gt;="&amp;A268,'Aceite Virgen Extra'!$B$6:$B$257,"&lt;="&amp;B268)</f>
        <v>1.36</v>
      </c>
      <c r="BB268" s="8">
        <f>SUMIFS('Aceite Virgen Extra'!BB$6:BB$257,'Aceite Virgen Extra'!$A$6:$A$257,"&gt;="&amp;$A268,'Aceite Virgen Extra'!$B$6:$B$257,"&lt;="&amp;$B268)</f>
        <v>1.29</v>
      </c>
      <c r="BC268" s="8">
        <f>SUMIFS('Aceite Virgen Extra'!BC$6:BC$257,'Aceite Virgen Extra'!$A$6:$A$257,"&gt;="&amp;$A268,'Aceite Virgen Extra'!$B$6:$B$257,"&lt;="&amp;$B268)</f>
        <v>0.79</v>
      </c>
      <c r="BD268" s="8">
        <f>SUMIFS('Aceite Virgen Extra'!BD$6:BD$257,'Aceite Virgen Extra'!$A$6:$A$257,"&gt;="&amp;$A268,'Aceite Virgen Extra'!$B$6:$B$257,"&lt;="&amp;$B268)</f>
        <v>3.9</v>
      </c>
      <c r="BH268" s="8">
        <f>SUMIFS('Aceite Virgen Extra'!BH$6:BH$257,'Aceite Virgen Extra'!$A$6:$A$257,"&gt;="&amp;$A268,'Aceite Virgen Extra'!$B$6:$B$257,"&lt;="&amp;$B268)</f>
        <v>0.28000000000000003</v>
      </c>
      <c r="BI268" s="8">
        <f>SUMIFS('Aceite Virgen Extra'!BI$6:BI$257,'Aceite Virgen Extra'!$A$6:$A$257,"&gt;="&amp;$A268,'Aceite Virgen Extra'!$B$6:$B$257,"&lt;="&amp;$B268)</f>
        <v>0.33</v>
      </c>
      <c r="BJ268" s="8">
        <f>SUMIFS('Aceite Virgen Extra'!BJ$6:BJ$257,'Aceite Virgen Extra'!$A$6:$A$257,"&gt;="&amp;$A268,'Aceite Virgen Extra'!$B$6:$B$257,"&lt;="&amp;$B268)</f>
        <v>0.11</v>
      </c>
      <c r="BK268" s="8">
        <f>SUMIFS('Aceite Virgen Extra'!BK$6:BK$257,'Aceite Virgen Extra'!$A$6:$A$257,"&gt;="&amp;$A268,'Aceite Virgen Extra'!$B$6:$B$257,"&lt;="&amp;$B268)</f>
        <v>0.43</v>
      </c>
      <c r="BO268" s="8">
        <f>SUMIFS('Aceite Virgen Extra'!BO$6:BO$257,'Aceite Virgen Extra'!$A$6:$A$257,"&gt;="&amp;$A268,'Aceite Virgen Extra'!$B$6:$B$257,"&lt;="&amp;$B268)</f>
        <v>1.84</v>
      </c>
      <c r="BP268" s="8">
        <f>SUMIFS('Aceite Virgen Extra'!BP$6:BP$257,'Aceite Virgen Extra'!$A$6:$A$257,"&gt;="&amp;$A268,'Aceite Virgen Extra'!$B$6:$B$257,"&lt;="&amp;$B268)</f>
        <v>2.84</v>
      </c>
      <c r="BQ268" s="8">
        <f>SUMIFS('Aceite Virgen Extra'!BQ$6:BQ$257,'Aceite Virgen Extra'!$A$6:$A$257,"&gt;="&amp;$A268,'Aceite Virgen Extra'!$B$6:$B$257,"&lt;="&amp;$B268)</f>
        <v>1.6800000000000002</v>
      </c>
      <c r="BR268" s="8">
        <f>SUMIFS('Aceite Virgen Extra'!BR$6:BR$257,'Aceite Virgen Extra'!$A$6:$A$257,"&gt;="&amp;$A268,'Aceite Virgen Extra'!$B$6:$B$257,"&lt;="&amp;$B268)</f>
        <v>0</v>
      </c>
      <c r="BV268" s="8">
        <f>SUMIFS('Aceite Virgen Extra'!BV$6:BV$257,'Aceite Virgen Extra'!$A$6:$A$257,"&gt;="&amp;$A268,'Aceite Virgen Extra'!$B$6:$B$257,"&lt;="&amp;$B268)</f>
        <v>2.2199999999999998</v>
      </c>
      <c r="BW268" s="8">
        <f>SUMIFS('Aceite Virgen Extra'!BW$6:BW$257,'Aceite Virgen Extra'!$A$6:$A$257,"&gt;="&amp;$A268,'Aceite Virgen Extra'!$B$6:$B$257,"&lt;="&amp;$B268)</f>
        <v>4.28</v>
      </c>
      <c r="BX268" s="8">
        <f>SUMIFS('Aceite Virgen Extra'!BX$6:BX$257,'Aceite Virgen Extra'!$A$6:$A$257,"&gt;="&amp;$A268,'Aceite Virgen Extra'!$B$6:$B$257,"&lt;="&amp;$B268)</f>
        <v>1.58</v>
      </c>
      <c r="BY268" s="8">
        <f>SUMIFS('Aceite Virgen Extra'!BY$6:BY$257,'Aceite Virgen Extra'!$A$6:$A$257,"&gt;="&amp;$A268,'Aceite Virgen Extra'!$B$6:$B$257,"&lt;="&amp;$B268)</f>
        <v>0.97</v>
      </c>
      <c r="CC268" s="8">
        <f>SUMIFS('Aceite Virgen Extra'!CC$6:CC$257,'Aceite Virgen Extra'!$A$6:$A$257,"&gt;="&amp;$A268,'Aceite Virgen Extra'!$B$6:$B$257,"&lt;="&amp;$B268)</f>
        <v>3.5599999999999996</v>
      </c>
      <c r="CD268" s="8">
        <f>SUMIFS('Aceite Virgen Extra'!CD$6:CD$257,'Aceite Virgen Extra'!$A$6:$A$257,"&gt;="&amp;$A268,'Aceite Virgen Extra'!$B$6:$B$257,"&lt;="&amp;$B268)</f>
        <v>6.77</v>
      </c>
      <c r="CE268" s="8">
        <f>SUMIFS('Aceite Virgen Extra'!CE$6:CE$257,'Aceite Virgen Extra'!$A$6:$A$257,"&gt;="&amp;$A268,'Aceite Virgen Extra'!$B$6:$B$257,"&lt;="&amp;$B268)</f>
        <v>2.38</v>
      </c>
      <c r="CF268" s="8">
        <f>SUMIFS('Aceite Virgen Extra'!CF$6:CF$257,'Aceite Virgen Extra'!$A$6:$A$257,"&gt;="&amp;$A268,'Aceite Virgen Extra'!$B$6:$B$257,"&lt;="&amp;$B268)</f>
        <v>0</v>
      </c>
      <c r="CJ268" s="8">
        <f>SUMIFS('Aceite Virgen Extra'!CJ$6:CJ$257,'Aceite Virgen Extra'!$A$6:$A$257,"&gt;="&amp;$A268,'Aceite Virgen Extra'!$B$6:$B$257,"&lt;="&amp;$B268)</f>
        <v>5.51</v>
      </c>
      <c r="CK268" s="8">
        <f>SUMIFS('Aceite Virgen Extra'!CK$6:CK$257,'Aceite Virgen Extra'!$A$6:$A$257,"&gt;="&amp;$A268,'Aceite Virgen Extra'!$B$6:$B$257,"&lt;="&amp;$B268)</f>
        <v>3.76</v>
      </c>
      <c r="CL268" s="8">
        <f>SUMIFS('Aceite Virgen Extra'!CL$6:CL$257,'Aceite Virgen Extra'!$A$6:$A$257,"&gt;="&amp;$A268,'Aceite Virgen Extra'!$B$6:$B$257,"&lt;="&amp;$B268)</f>
        <v>3.36</v>
      </c>
      <c r="CM268" s="8">
        <f>SUMIFS('Aceite Virgen Extra'!CM$6:CM$257,'Aceite Virgen Extra'!$A$6:$A$257,"&gt;="&amp;$A268,'Aceite Virgen Extra'!$B$6:$B$257,"&lt;="&amp;$B268)</f>
        <v>13.38</v>
      </c>
      <c r="CQ268" s="8">
        <f>SUMIFS('Aceite Virgen Extra'!CQ$6:CQ$257,'Aceite Virgen Extra'!$A$6:$A$257,"&gt;="&amp;$A268,'Aceite Virgen Extra'!$B$6:$B$257,"&lt;="&amp;$B268)</f>
        <v>14.770000000000001</v>
      </c>
      <c r="CR268" s="8">
        <f>SUMIFS('Aceite Virgen Extra'!CR$6:CR$257,'Aceite Virgen Extra'!$A$6:$A$257,"&gt;="&amp;$A268,'Aceite Virgen Extra'!$B$6:$B$257,"&lt;="&amp;$B268)</f>
        <v>5.12</v>
      </c>
      <c r="CS268" s="8">
        <f>SUMIFS('Aceite Virgen Extra'!CS$6:CS$257,'Aceite Virgen Extra'!$A$6:$A$257,"&gt;="&amp;$A268,'Aceite Virgen Extra'!$B$6:$B$257,"&lt;="&amp;$B268)</f>
        <v>18.34</v>
      </c>
      <c r="CT268" s="8">
        <f>SUMIFS('Aceite Virgen Extra'!CT$6:CT$257,'Aceite Virgen Extra'!$A$6:$A$257,"&gt;="&amp;$A268,'Aceite Virgen Extra'!$B$6:$B$257,"&lt;="&amp;$B268)</f>
        <v>22.090000000000003</v>
      </c>
      <c r="CX268" s="8">
        <f>SUMIFS('Aceite Virgen Extra'!CX$6:CX$257,'Aceite Virgen Extra'!$A$6:$A$257,"&gt;="&amp;$A268,'Aceite Virgen Extra'!$B$6:$B$257,"&lt;="&amp;$B268)</f>
        <v>15.14</v>
      </c>
      <c r="CY268" s="8">
        <f>SUMIFS('Aceite Virgen Extra'!CY$6:CY$257,'Aceite Virgen Extra'!$A$6:$A$257,"&gt;="&amp;$A268,'Aceite Virgen Extra'!$B$6:$B$257,"&lt;="&amp;$B268)</f>
        <v>2.95</v>
      </c>
      <c r="CZ268" s="8">
        <f>SUMIFS('Aceite Virgen Extra'!CZ$6:CZ$257,'Aceite Virgen Extra'!$A$6:$A$257,"&gt;="&amp;$A268,'Aceite Virgen Extra'!$B$6:$B$257,"&lt;="&amp;$B268)</f>
        <v>18.09</v>
      </c>
      <c r="DA268" s="8">
        <f>SUMIFS('Aceite Virgen Extra'!DA$6:DA$257,'Aceite Virgen Extra'!$A$6:$A$257,"&gt;="&amp;$A268,'Aceite Virgen Extra'!$B$6:$B$257,"&lt;="&amp;$B268)</f>
        <v>27.3</v>
      </c>
      <c r="DE268" s="8">
        <f>SUMIFS('Aceite Virgen Extra'!DE$6:DE$257,'Aceite Virgen Extra'!$A$6:$A$257,"&gt;="&amp;$A268,'Aceite Virgen Extra'!$B$6:$B$257,"&lt;="&amp;$B268)</f>
        <v>23.74</v>
      </c>
      <c r="DF268" s="8">
        <f>SUMIFS('Aceite Virgen Extra'!DF$6:DF$257,'Aceite Virgen Extra'!$A$6:$A$257,"&gt;="&amp;$A268,'Aceite Virgen Extra'!$B$6:$B$257,"&lt;="&amp;$B268)</f>
        <v>27.57</v>
      </c>
      <c r="DG268" s="8">
        <f>SUMIFS('Aceite Virgen Extra'!DG$6:DG$257,'Aceite Virgen Extra'!$A$6:$A$257,"&gt;="&amp;$A268,'Aceite Virgen Extra'!$B$6:$B$257,"&lt;="&amp;$B268)</f>
        <v>24.65</v>
      </c>
      <c r="DH268" s="8">
        <f>SUMIFS('Aceite Virgen Extra'!DH$6:DH$257,'Aceite Virgen Extra'!$A$6:$A$257,"&gt;="&amp;$A268,'Aceite Virgen Extra'!$B$6:$B$257,"&lt;="&amp;$B268)</f>
        <v>16.36</v>
      </c>
      <c r="DL268" s="8">
        <f>SUMIFS('Aceite Virgen Extra'!DL$6:DL$257,'Aceite Virgen Extra'!$A$6:$A$257,"&gt;="&amp;$A268,'Aceite Virgen Extra'!$B$6:$B$257,"&lt;="&amp;$B268)</f>
        <v>18.009999999999998</v>
      </c>
      <c r="DM268" s="8">
        <f>SUMIFS('Aceite Virgen Extra'!DM$6:DM$257,'Aceite Virgen Extra'!$A$6:$A$257,"&gt;="&amp;$A268,'Aceite Virgen Extra'!$B$6:$B$257,"&lt;="&amp;$B268)</f>
        <v>16.399999999999999</v>
      </c>
      <c r="DN268" s="8">
        <f>SUMIFS('Aceite Virgen Extra'!DN$6:DN$257,'Aceite Virgen Extra'!$A$6:$A$257,"&gt;="&amp;$A268,'Aceite Virgen Extra'!$B$6:$B$257,"&lt;="&amp;$B268)</f>
        <v>19.75</v>
      </c>
      <c r="DO268" s="8">
        <f>SUMIFS('Aceite Virgen Extra'!DO$6:DO$257,'Aceite Virgen Extra'!$A$6:$A$257,"&gt;="&amp;$A268,'Aceite Virgen Extra'!$B$6:$B$257,"&lt;="&amp;$B268)</f>
        <v>13.82</v>
      </c>
      <c r="DS268" s="8">
        <f>SUMIFS('Aceite Virgen Extra'!DS$6:DS$257,'Aceite Virgen Extra'!$A$6:$A$257,"&gt;="&amp;$A268,'Aceite Virgen Extra'!$B$6:$B$257,"&lt;="&amp;$B268)</f>
        <v>15.32</v>
      </c>
      <c r="DT268" s="8">
        <f>SUMIFS('Aceite Virgen Extra'!DT$6:DT$257,'Aceite Virgen Extra'!$A$6:$A$257,"&gt;="&amp;$A268,'Aceite Virgen Extra'!$B$6:$B$257,"&lt;="&amp;$B268)</f>
        <v>11.02</v>
      </c>
      <c r="DU268" s="8">
        <f>SUMIFS('Aceite Virgen Extra'!DU$6:DU$257,'Aceite Virgen Extra'!$A$6:$A$257,"&gt;="&amp;$A268,'Aceite Virgen Extra'!$B$6:$B$257,"&lt;="&amp;$B268)</f>
        <v>17.990000000000002</v>
      </c>
      <c r="DV268" s="8">
        <f>SUMIFS('Aceite Virgen Extra'!DV$6:DV$257,'Aceite Virgen Extra'!$A$6:$A$257,"&gt;="&amp;$A268,'Aceite Virgen Extra'!$B$6:$B$257,"&lt;="&amp;$B268)</f>
        <v>17.04</v>
      </c>
      <c r="DZ268" s="8">
        <f>SUMIFS('Aceite Virgen Extra'!DZ$6:DZ$257,'Aceite Virgen Extra'!$A$6:$A$257,"&gt;="&amp;$A268,'Aceite Virgen Extra'!$B$6:$B$257,"&lt;="&amp;$B268)</f>
        <v>15</v>
      </c>
      <c r="EA268" s="8">
        <f>SUMIFS('Aceite Virgen Extra'!EA$6:EA$257,'Aceite Virgen Extra'!$A$6:$A$257,"&gt;="&amp;$A268,'Aceite Virgen Extra'!$B$6:$B$257,"&lt;="&amp;$B268)</f>
        <v>11.71</v>
      </c>
      <c r="EB268" s="8">
        <f>SUMIFS('Aceite Virgen Extra'!EB$6:EB$257,'Aceite Virgen Extra'!$A$6:$A$257,"&gt;="&amp;$A268,'Aceite Virgen Extra'!$B$6:$B$257,"&lt;="&amp;$B268)</f>
        <v>21.029999999999998</v>
      </c>
      <c r="EC268" s="8">
        <f>SUMIFS('Aceite Virgen Extra'!EC$6:EC$257,'Aceite Virgen Extra'!$A$6:$A$257,"&gt;="&amp;$A268,'Aceite Virgen Extra'!$B$6:$B$257,"&lt;="&amp;$B268)</f>
        <v>7.77</v>
      </c>
      <c r="EG268" s="8">
        <f>SUMIFS('Aceite Virgen Extra'!EG$6:EG$257,'Aceite Virgen Extra'!$A$6:$A$257,"&gt;="&amp;$A268,'Aceite Virgen Extra'!$B$6:$B$257,"&lt;="&amp;$B268)</f>
        <v>14.370000000000001</v>
      </c>
      <c r="EH268" s="8">
        <f>SUMIFS('Aceite Virgen Extra'!EH$6:EH$257,'Aceite Virgen Extra'!$A$6:$A$257,"&gt;="&amp;$A268,'Aceite Virgen Extra'!$B$6:$B$257,"&lt;="&amp;$B268)</f>
        <v>6.6</v>
      </c>
      <c r="EI268" s="8">
        <f>SUMIFS('Aceite Virgen Extra'!EI$6:EI$257,'Aceite Virgen Extra'!$A$6:$A$257,"&gt;="&amp;$A268,'Aceite Virgen Extra'!$B$6:$B$257,"&lt;="&amp;$B268)</f>
        <v>20.59</v>
      </c>
      <c r="EJ268" s="8">
        <f>SUMIFS('Aceite Virgen Extra'!EJ$6:EJ$257,'Aceite Virgen Extra'!$A$6:$A$257,"&gt;="&amp;$A268,'Aceite Virgen Extra'!$B$6:$B$257,"&lt;="&amp;$B268)</f>
        <v>14.34</v>
      </c>
      <c r="EN268" s="8">
        <f>SUMIFS('Aceite Virgen Extra'!EN$6:EN$257,'Aceite Virgen Extra'!$A$6:$A$257,"&gt;="&amp;$A268,'Aceite Virgen Extra'!$B$6:$B$257,"&lt;="&amp;$B268)</f>
        <v>13.879999999999999</v>
      </c>
      <c r="EO268" s="8">
        <f>SUMIFS('Aceite Virgen Extra'!EO$6:EO$257,'Aceite Virgen Extra'!$A$6:$A$257,"&gt;="&amp;$A268,'Aceite Virgen Extra'!$B$6:$B$257,"&lt;="&amp;$B268)</f>
        <v>7.3500000000000005</v>
      </c>
      <c r="EP268" s="8">
        <f>SUMIFS('Aceite Virgen Extra'!EP$6:EP$257,'Aceite Virgen Extra'!$A$6:$A$257,"&gt;="&amp;$A268,'Aceite Virgen Extra'!$B$6:$B$257,"&lt;="&amp;$B268)</f>
        <v>18.149999999999999</v>
      </c>
      <c r="EQ268" s="8">
        <f>SUMIFS('Aceite Virgen Extra'!EQ$6:EQ$257,'Aceite Virgen Extra'!$A$6:$A$257,"&gt;="&amp;$A268,'Aceite Virgen Extra'!$B$6:$B$257,"&lt;="&amp;$B268)</f>
        <v>13.459999999999997</v>
      </c>
      <c r="EU268" s="8">
        <f>SUMIFS('Aceite Virgen Extra'!EU$6:EU$257,'Aceite Virgen Extra'!$A$6:$A$257,"&gt;="&amp;$A268,'Aceite Virgen Extra'!$B$6:$B$257,"&lt;="&amp;$B268)</f>
        <v>12.04</v>
      </c>
      <c r="EV268" s="8">
        <f>SUMIFS('Aceite Virgen Extra'!EV$6:EV$257,'Aceite Virgen Extra'!$A$6:$A$257,"&gt;="&amp;$A268,'Aceite Virgen Extra'!$B$6:$B$257,"&lt;="&amp;$B268)</f>
        <v>3.89</v>
      </c>
      <c r="EW268" s="8">
        <f>SUMIFS('Aceite Virgen Extra'!EW$6:EW$257,'Aceite Virgen Extra'!$A$6:$A$257,"&gt;="&amp;$A268,'Aceite Virgen Extra'!$B$6:$B$257,"&lt;="&amp;$B268)</f>
        <v>14.999999999999998</v>
      </c>
      <c r="EX268" s="8">
        <f>SUMIFS('Aceite Virgen Extra'!EX$6:EX$257,'Aceite Virgen Extra'!$A$6:$A$257,"&gt;="&amp;$A268,'Aceite Virgen Extra'!$B$6:$B$257,"&lt;="&amp;$B268)</f>
        <v>17.97</v>
      </c>
      <c r="FB268" s="8">
        <f>SUMIFS('Aceite Virgen Extra'!FB$6:FB$257,'Aceite Virgen Extra'!$A$6:$A$257,"&gt;="&amp;$A268,'Aceite Virgen Extra'!$B$6:$B$257,"&lt;="&amp;$B268)</f>
        <v>10.84</v>
      </c>
      <c r="FC268" s="8">
        <f>SUMIFS('Aceite Virgen Extra'!FC$6:FC$257,'Aceite Virgen Extra'!$A$6:$A$257,"&gt;="&amp;$A268,'Aceite Virgen Extra'!$B$6:$B$257,"&lt;="&amp;$B268)</f>
        <v>4.13</v>
      </c>
      <c r="FD268" s="8">
        <f>SUMIFS('Aceite Virgen Extra'!FD$6:FD$257,'Aceite Virgen Extra'!$A$6:$A$257,"&gt;="&amp;$A268,'Aceite Virgen Extra'!$B$6:$B$257,"&lt;="&amp;$B268)</f>
        <v>12.33</v>
      </c>
      <c r="FE268" s="8">
        <f>SUMIFS('Aceite Virgen Extra'!FE$6:FE$257,'Aceite Virgen Extra'!$A$6:$A$257,"&gt;="&amp;$A268,'Aceite Virgen Extra'!$B$6:$B$257,"&lt;="&amp;$B268)</f>
        <v>20.66</v>
      </c>
      <c r="FI268" s="8">
        <f>SUMIFS('Aceite Virgen Extra'!FI$6:FI$257,'Aceite Virgen Extra'!$A$6:$A$257,"&gt;="&amp;$A268,'Aceite Virgen Extra'!$B$6:$B$257,"&lt;="&amp;$B268)</f>
        <v>20.900000000000002</v>
      </c>
      <c r="FJ268" s="8">
        <f>SUMIFS('Aceite Virgen Extra'!FJ$6:FJ$257,'Aceite Virgen Extra'!$A$6:$A$257,"&gt;="&amp;$A268,'Aceite Virgen Extra'!$B$6:$B$257,"&lt;="&amp;$B268)</f>
        <v>6.67</v>
      </c>
      <c r="FK268" s="8">
        <f>SUMIFS('Aceite Virgen Extra'!FK$6:FK$257,'Aceite Virgen Extra'!$A$6:$A$257,"&gt;="&amp;$A268,'Aceite Virgen Extra'!$B$6:$B$257,"&lt;="&amp;$B268)</f>
        <v>24.25</v>
      </c>
      <c r="FL268" s="8">
        <f>SUMIFS('Aceite Virgen Extra'!FL$6:FL$257,'Aceite Virgen Extra'!$A$6:$A$257,"&gt;="&amp;$A268,'Aceite Virgen Extra'!$B$6:$B$257,"&lt;="&amp;$B268)</f>
        <v>39.940000000000005</v>
      </c>
      <c r="FP268" s="8">
        <f>SUMIFS('Aceite Virgen Extra'!FP$6:FP$257,'Aceite Virgen Extra'!$A$6:$A$257,"&gt;="&amp;$A268,'Aceite Virgen Extra'!$B$6:$B$257,"&lt;="&amp;$B268)</f>
        <v>21.619999999999997</v>
      </c>
      <c r="FQ268" s="8">
        <f>SUMIFS('Aceite Virgen Extra'!FQ$6:FQ$257,'Aceite Virgen Extra'!$A$6:$A$257,"&gt;="&amp;$A268,'Aceite Virgen Extra'!$B$6:$B$257,"&lt;="&amp;$B268)</f>
        <v>4.76</v>
      </c>
      <c r="FR268" s="8">
        <f>SUMIFS('Aceite Virgen Extra'!FR$6:FR$257,'Aceite Virgen Extra'!$A$6:$A$257,"&gt;="&amp;$A268,'Aceite Virgen Extra'!$B$6:$B$257,"&lt;="&amp;$B268)</f>
        <v>25.19</v>
      </c>
      <c r="FS268" s="8">
        <f>SUMIFS('Aceite Virgen Extra'!FS$6:FS$257,'Aceite Virgen Extra'!$A$6:$A$257,"&gt;="&amp;$A268,'Aceite Virgen Extra'!$B$6:$B$257,"&lt;="&amp;$B268)</f>
        <v>43.21</v>
      </c>
      <c r="FW268" s="8">
        <f>SUMIFS('Aceite Virgen Extra'!FW$6:FW$257,'Aceite Virgen Extra'!$A$6:$A$257,"&gt;="&amp;$A268,'Aceite Virgen Extra'!$B$6:$B$257,"&lt;="&amp;$B268)</f>
        <v>19.120000000000005</v>
      </c>
      <c r="FX268" s="8">
        <f>SUMIFS('Aceite Virgen Extra'!FX$6:FX$257,'Aceite Virgen Extra'!$A$6:$A$257,"&gt;="&amp;$A268,'Aceite Virgen Extra'!$B$6:$B$257,"&lt;="&amp;$B268)</f>
        <v>6.83</v>
      </c>
      <c r="FY268" s="8">
        <f>SUMIFS('Aceite Virgen Extra'!FY$6:FY$257,'Aceite Virgen Extra'!$A$6:$A$257,"&gt;="&amp;$A268,'Aceite Virgen Extra'!$B$6:$B$257,"&lt;="&amp;$B268)</f>
        <v>22.9</v>
      </c>
      <c r="FZ268" s="8">
        <f>SUMIFS('Aceite Virgen Extra'!FZ$6:FZ$257,'Aceite Virgen Extra'!$A$6:$A$257,"&gt;="&amp;$A268,'Aceite Virgen Extra'!$B$6:$B$257,"&lt;="&amp;$B268)</f>
        <v>32.79</v>
      </c>
      <c r="GD268" s="8">
        <f>SUMIFS('Aceite Virgen Extra'!GD$6:GD$257,'Aceite Virgen Extra'!$A$6:$A$257,"&gt;="&amp;$A268,'Aceite Virgen Extra'!$B$6:$B$257,"&lt;="&amp;$B268)</f>
        <v>22.680000000000003</v>
      </c>
      <c r="GE268" s="8">
        <f>SUMIFS('Aceite Virgen Extra'!GE$6:GE$257,'Aceite Virgen Extra'!$A$6:$A$257,"&gt;="&amp;$A268,'Aceite Virgen Extra'!$B$6:$B$257,"&lt;="&amp;$B268)</f>
        <v>5.71</v>
      </c>
      <c r="GF268" s="8">
        <f>SUMIFS('Aceite Virgen Extra'!GF$6:GF$257,'Aceite Virgen Extra'!$A$6:$A$257,"&gt;="&amp;$A268,'Aceite Virgen Extra'!$B$6:$B$257,"&lt;="&amp;$B268)</f>
        <v>28.51</v>
      </c>
      <c r="GG268" s="8">
        <f>SUMIFS('Aceite Virgen Extra'!GG$6:GG$257,'Aceite Virgen Extra'!$A$6:$A$257,"&gt;="&amp;$A268,'Aceite Virgen Extra'!$B$6:$B$257,"&lt;="&amp;$B268)</f>
        <v>37.96</v>
      </c>
      <c r="GK268" s="8">
        <f>SUMIFS('Aceite Virgen Extra'!GK$6:GK$257,'Aceite Virgen Extra'!$A$6:$A$257,"&gt;="&amp;$A268,'Aceite Virgen Extra'!$B$6:$B$257,"&lt;="&amp;$B268)</f>
        <v>19.23</v>
      </c>
      <c r="GL268" s="8">
        <f>SUMIFS('Aceite Virgen Extra'!GL$6:GL$257,'Aceite Virgen Extra'!$A$6:$A$257,"&gt;="&amp;$A268,'Aceite Virgen Extra'!$B$6:$B$257,"&lt;="&amp;$B268)</f>
        <v>6.3199999999999994</v>
      </c>
      <c r="GM268" s="8">
        <f>SUMIFS('Aceite Virgen Extra'!GM$6:GM$257,'Aceite Virgen Extra'!$A$6:$A$257,"&gt;="&amp;$A268,'Aceite Virgen Extra'!$B$6:$B$257,"&lt;="&amp;$B268)</f>
        <v>23.68</v>
      </c>
      <c r="GN268" s="8">
        <f>SUMIFS('Aceite Virgen Extra'!GN$6:GN$257,'Aceite Virgen Extra'!$A$6:$A$257,"&gt;="&amp;$A268,'Aceite Virgen Extra'!$B$6:$B$257,"&lt;="&amp;$B268)</f>
        <v>37.15</v>
      </c>
      <c r="GR268" s="8">
        <f>SUMIFS('Aceite Virgen Extra'!GR$6:GR$257,'Aceite Virgen Extra'!$A$6:$A$257,"&gt;="&amp;$A268,'Aceite Virgen Extra'!$B$6:$B$257,"&lt;="&amp;$B268)</f>
        <v>18.3</v>
      </c>
      <c r="GS268" s="8">
        <f>SUMIFS('Aceite Virgen Extra'!GS$6:GS$257,'Aceite Virgen Extra'!$A$6:$A$257,"&gt;="&amp;$A268,'Aceite Virgen Extra'!$B$6:$B$257,"&lt;="&amp;$B268)</f>
        <v>7.5299999999999994</v>
      </c>
      <c r="GT268" s="8">
        <f>SUMIFS('Aceite Virgen Extra'!GT$6:GT$257,'Aceite Virgen Extra'!$A$6:$A$257,"&gt;="&amp;$A268,'Aceite Virgen Extra'!$B$6:$B$257,"&lt;="&amp;$B268)</f>
        <v>24.14</v>
      </c>
      <c r="GU268" s="8">
        <f>SUMIFS('Aceite Virgen Extra'!GU$6:GU$257,'Aceite Virgen Extra'!$A$6:$A$257,"&gt;="&amp;$A268,'Aceite Virgen Extra'!$B$6:$B$257,"&lt;="&amp;$B268)</f>
        <v>23.78</v>
      </c>
      <c r="GY268" s="8">
        <f>SUMIFS('Aceite Virgen Extra'!GY$6:GY$257,'Aceite Virgen Extra'!$A$6:$A$257,"&gt;="&amp;$A268,'Aceite Virgen Extra'!$B$6:$B$257,"&lt;="&amp;$B268)</f>
        <v>15.71</v>
      </c>
      <c r="GZ268" s="8">
        <f>SUMIFS('Aceite Virgen Extra'!GZ$6:GZ$257,'Aceite Virgen Extra'!$A$6:$A$257,"&gt;="&amp;$A268,'Aceite Virgen Extra'!$B$6:$B$257,"&lt;="&amp;$B268)</f>
        <v>4.5999999999999996</v>
      </c>
      <c r="HA268" s="8">
        <f>SUMIFS('Aceite Virgen Extra'!HA$6:HA$257,'Aceite Virgen Extra'!$A$6:$A$257,"&gt;="&amp;$A268,'Aceite Virgen Extra'!$B$6:$B$257,"&lt;="&amp;$B268)</f>
        <v>21.25</v>
      </c>
      <c r="HB268" s="8">
        <f>SUMIFS('Aceite Virgen Extra'!HB$6:HB$257,'Aceite Virgen Extra'!$A$6:$A$257,"&gt;="&amp;$A268,'Aceite Virgen Extra'!$B$6:$B$257,"&lt;="&amp;$B268)</f>
        <v>35.21</v>
      </c>
      <c r="HF268" s="8">
        <f>SUMIFS('Aceite Virgen Extra'!HF$6:HF$257,'Aceite Virgen Extra'!$A$6:$A$257,"&gt;="&amp;$A268,'Aceite Virgen Extra'!$B$6:$B$257,"&lt;="&amp;$B268)</f>
        <v>15.729999999999999</v>
      </c>
      <c r="HG268" s="8">
        <f>SUMIFS('Aceite Virgen Extra'!HG$6:HG$257,'Aceite Virgen Extra'!$A$6:$A$257,"&gt;="&amp;$A268,'Aceite Virgen Extra'!$B$6:$B$257,"&lt;="&amp;$B268)</f>
        <v>6.13</v>
      </c>
      <c r="HH268" s="8">
        <f>SUMIFS('Aceite Virgen Extra'!HH$6:HH$257,'Aceite Virgen Extra'!$A$6:$A$257,"&gt;="&amp;$A268,'Aceite Virgen Extra'!$B$6:$B$257,"&lt;="&amp;$B268)</f>
        <v>21.55</v>
      </c>
      <c r="HI268" s="8">
        <f>SUMIFS('Aceite Virgen Extra'!HI$6:HI$257,'Aceite Virgen Extra'!$A$6:$A$257,"&gt;="&amp;$A268,'Aceite Virgen Extra'!$B$6:$B$257,"&lt;="&amp;$B268)</f>
        <v>28.46</v>
      </c>
      <c r="HM268" s="8">
        <f>SUMIFS('Aceite Virgen Extra'!HM$6:HM$257,'Aceite Virgen Extra'!$A$6:$A$257,"&gt;="&amp;$A268,'Aceite Virgen Extra'!$B$6:$B$257,"&lt;="&amp;$B268)</f>
        <v>13.74</v>
      </c>
      <c r="HN268" s="8">
        <f>SUMIFS('Aceite Virgen Extra'!HN$6:HN$257,'Aceite Virgen Extra'!$A$6:$A$257,"&gt;="&amp;$A268,'Aceite Virgen Extra'!$B$6:$B$257,"&lt;="&amp;$B268)</f>
        <v>4.99</v>
      </c>
      <c r="HO268" s="8">
        <f>SUMIFS('Aceite Virgen Extra'!HO$6:HO$257,'Aceite Virgen Extra'!$A$6:$A$257,"&gt;="&amp;$A268,'Aceite Virgen Extra'!$B$6:$B$257,"&lt;="&amp;$B268)</f>
        <v>20.130000000000003</v>
      </c>
      <c r="HP268" s="8">
        <f>SUMIFS('Aceite Virgen Extra'!HP$6:HP$257,'Aceite Virgen Extra'!$A$6:$A$257,"&gt;="&amp;$A268,'Aceite Virgen Extra'!$B$6:$B$257,"&lt;="&amp;$B268)</f>
        <v>16.559999999999999</v>
      </c>
      <c r="HT268" s="8">
        <f>SUMIFS('Aceite Virgen Extra'!HT$6:HT$257,'Aceite Virgen Extra'!$A$6:$A$257,"&gt;="&amp;$A268,'Aceite Virgen Extra'!$B$6:$B$257,"&lt;="&amp;$B268)</f>
        <v>13.61</v>
      </c>
      <c r="HU268" s="8">
        <f>SUMIFS('Aceite Virgen Extra'!HU$6:HU$257,'Aceite Virgen Extra'!$A$6:$A$257,"&gt;="&amp;$A268,'Aceite Virgen Extra'!$B$6:$B$257,"&lt;="&amp;$B268)</f>
        <v>1.8599999999999999</v>
      </c>
      <c r="HV268" s="8">
        <f>SUMIFS('Aceite Virgen Extra'!HV$6:HV$257,'Aceite Virgen Extra'!$A$6:$A$257,"&gt;="&amp;$A268,'Aceite Virgen Extra'!$B$6:$B$257,"&lt;="&amp;$B268)</f>
        <v>22.04</v>
      </c>
      <c r="HW268" s="8">
        <f>SUMIFS('Aceite Virgen Extra'!HW$6:HW$257,'Aceite Virgen Extra'!$A$6:$A$257,"&gt;="&amp;$A268,'Aceite Virgen Extra'!$B$6:$B$257,"&lt;="&amp;$B268)</f>
        <v>7.1099999999999994</v>
      </c>
      <c r="IA268" s="8">
        <f>SUMIFS('Aceite Virgen Extra'!IA$6:IA$257,'Aceite Virgen Extra'!$A$6:$A$257,"&gt;="&amp;$A268,'Aceite Virgen Extra'!$B$6:$B$257,"&lt;="&amp;$B268)</f>
        <v>15.54</v>
      </c>
      <c r="IB268" s="8">
        <f>SUMIFS('Aceite Virgen Extra'!IB$6:IB$257,'Aceite Virgen Extra'!$A$6:$A$257,"&gt;="&amp;$A268,'Aceite Virgen Extra'!$B$6:$B$257,"&lt;="&amp;$B268)</f>
        <v>2.73</v>
      </c>
      <c r="IC268" s="8">
        <f>SUMIFS('Aceite Virgen Extra'!IC$6:IC$257,'Aceite Virgen Extra'!$A$6:$A$257,"&gt;="&amp;$A268,'Aceite Virgen Extra'!$B$6:$B$257,"&lt;="&amp;$B268)</f>
        <v>23.02</v>
      </c>
      <c r="ID268" s="8">
        <f>SUMIFS('Aceite Virgen Extra'!ID$6:ID$257,'Aceite Virgen Extra'!$A$6:$A$257,"&gt;="&amp;$A268,'Aceite Virgen Extra'!$B$6:$B$257,"&lt;="&amp;$B268)</f>
        <v>13.48</v>
      </c>
      <c r="IE268" s="64"/>
      <c r="IH268" s="8">
        <f>SUMIFS('Aceite Virgen Extra'!IH$6:IH$257,'Aceite Virgen Extra'!$A$6:$A$257,"&gt;="&amp;$A268,'Aceite Virgen Extra'!$B$6:$B$257,"&lt;="&amp;$B268)</f>
        <v>19.39</v>
      </c>
      <c r="II268" s="8">
        <f>SUMIFS('Aceite Virgen Extra'!II$6:II$257,'Aceite Virgen Extra'!$A$6:$A$257,"&gt;="&amp;$A268,'Aceite Virgen Extra'!$B$6:$B$257,"&lt;="&amp;$B268)</f>
        <v>2.73</v>
      </c>
      <c r="IJ268" s="8">
        <f>SUMIFS('Aceite Virgen Extra'!IJ$6:IJ$257,'Aceite Virgen Extra'!$A$6:$A$257,"&gt;="&amp;$A268,'Aceite Virgen Extra'!$B$6:$B$257,"&lt;="&amp;$B268)</f>
        <v>25.450000000000003</v>
      </c>
      <c r="IK268" s="8">
        <f>SUMIFS('Aceite Virgen Extra'!IK$6:IK$257,'Aceite Virgen Extra'!$A$6:$A$257,"&gt;="&amp;$A268,'Aceite Virgen Extra'!$B$6:$B$257,"&lt;="&amp;$B268)</f>
        <v>34.65</v>
      </c>
      <c r="IO268" s="8">
        <f>SUMIFS('Aceite Virgen Extra'!IO$6:IO$257,'Aceite Virgen Extra'!$A$6:$A$257,"&gt;="&amp;$A268,'Aceite Virgen Extra'!$B$6:$B$257,"&lt;="&amp;$B268)</f>
        <v>16.55</v>
      </c>
      <c r="IP268" s="8">
        <f>SUMIFS('Aceite Virgen Extra'!IP$6:IP$257,'Aceite Virgen Extra'!$A$6:$A$257,"&gt;="&amp;$A268,'Aceite Virgen Extra'!$B$6:$B$257,"&lt;="&amp;$B268)</f>
        <v>0.91999999999999993</v>
      </c>
      <c r="IQ268" s="8">
        <f>SUMIFS('Aceite Virgen Extra'!IQ$6:IQ$257,'Aceite Virgen Extra'!$A$6:$A$257,"&gt;="&amp;$A268,'Aceite Virgen Extra'!$B$6:$B$257,"&lt;="&amp;$B268)</f>
        <v>22.900000000000002</v>
      </c>
      <c r="IR268" s="8">
        <f>SUMIFS('Aceite Virgen Extra'!IR$6:IR$257,'Aceite Virgen Extra'!$A$6:$A$257,"&gt;="&amp;$A268,'Aceite Virgen Extra'!$B$6:$B$257,"&lt;="&amp;$B268)</f>
        <v>22.39</v>
      </c>
      <c r="IV268" s="8">
        <f>SUMIFS('Aceite Virgen Extra'!IV$6:IV$257,'Aceite Virgen Extra'!$A$6:$A$257,"&gt;="&amp;$A268,'Aceite Virgen Extra'!$B$6:$B$257,"&lt;="&amp;$B268)</f>
        <v>16.48</v>
      </c>
      <c r="IW268" s="8">
        <f>SUMIFS('Aceite Virgen Extra'!IW$6:IW$257,'Aceite Virgen Extra'!$A$6:$A$257,"&gt;="&amp;$A268,'Aceite Virgen Extra'!$B$6:$B$257,"&lt;="&amp;$B268)</f>
        <v>4.97</v>
      </c>
      <c r="IX268" s="8">
        <f>SUMIFS('Aceite Virgen Extra'!IX$6:IX$257,'Aceite Virgen Extra'!$A$6:$A$257,"&gt;="&amp;$A268,'Aceite Virgen Extra'!$B$6:$B$257,"&lt;="&amp;$B268)</f>
        <v>22.310000000000002</v>
      </c>
      <c r="IY268" s="8">
        <f>SUMIFS('Aceite Virgen Extra'!IY$6:IY$257,'Aceite Virgen Extra'!$A$6:$A$257,"&gt;="&amp;$A268,'Aceite Virgen Extra'!$B$6:$B$257,"&lt;="&amp;$B268)</f>
        <v>24.469999999999995</v>
      </c>
      <c r="JC268" s="8">
        <f>SUMIFS('Aceite Virgen Extra'!JC$6:JC$257,'Aceite Virgen Extra'!$A$6:$A$257,"&gt;="&amp;$A268,'Aceite Virgen Extra'!$B$6:$B$257,"&lt;="&amp;$B268)</f>
        <v>14.66</v>
      </c>
      <c r="JD268" s="8">
        <f>SUMIFS('Aceite Virgen Extra'!JD$6:JD$257,'Aceite Virgen Extra'!$A$6:$A$257,"&gt;="&amp;$A268,'Aceite Virgen Extra'!$B$6:$B$257,"&lt;="&amp;$B268)</f>
        <v>2.93</v>
      </c>
      <c r="JE268" s="8">
        <f>SUMIFS('Aceite Virgen Extra'!JE$6:JE$257,'Aceite Virgen Extra'!$A$6:$A$257,"&gt;="&amp;$A268,'Aceite Virgen Extra'!$B$6:$B$257,"&lt;="&amp;$B268)</f>
        <v>19.86</v>
      </c>
      <c r="JF268" s="8">
        <f>SUMIFS('Aceite Virgen Extra'!JF$6:JF$257,'Aceite Virgen Extra'!$A$6:$A$257,"&gt;="&amp;$A268,'Aceite Virgen Extra'!$B$6:$B$257,"&lt;="&amp;$B268)</f>
        <v>23.409999999999997</v>
      </c>
      <c r="JJ268" s="8">
        <f>SUMIFS('Aceite Virgen Extra'!JJ$6:JJ$257,'Aceite Virgen Extra'!$A$6:$A$257,"&gt;="&amp;$A268,'Aceite Virgen Extra'!$B$6:$B$257,"&lt;="&amp;$B268)</f>
        <v>13.1</v>
      </c>
      <c r="JK268" s="8">
        <f>SUMIFS('Aceite Virgen Extra'!JK$6:JK$257,'Aceite Virgen Extra'!$A$6:$A$257,"&gt;="&amp;$A268,'Aceite Virgen Extra'!$B$6:$B$257,"&lt;="&amp;$B268)</f>
        <v>1.5699999999999998</v>
      </c>
      <c r="JL268" s="8">
        <f>SUMIFS('Aceite Virgen Extra'!JL$6:JL$257,'Aceite Virgen Extra'!$A$6:$A$257,"&gt;="&amp;$A268,'Aceite Virgen Extra'!$B$6:$B$257,"&lt;="&amp;$B268)</f>
        <v>18.510000000000002</v>
      </c>
      <c r="JM268" s="8">
        <f>SUMIFS('Aceite Virgen Extra'!JM$6:JM$257,'Aceite Virgen Extra'!$A$6:$A$257,"&gt;="&amp;$A268,'Aceite Virgen Extra'!$B$6:$B$257,"&lt;="&amp;$B268)</f>
        <v>21.3</v>
      </c>
      <c r="JQ268" s="8">
        <f>SUMIFS('Aceite Virgen Extra'!JQ$6:JQ$257,'Aceite Virgen Extra'!$A$6:$A$257,"&gt;="&amp;$A268,'Aceite Virgen Extra'!$B$6:$B$257,"&lt;="&amp;$B268)</f>
        <v>14.23</v>
      </c>
      <c r="JR268" s="8">
        <f>SUMIFS('Aceite Virgen Extra'!JR$6:JR$257,'Aceite Virgen Extra'!$A$6:$A$257,"&gt;="&amp;$A268,'Aceite Virgen Extra'!$B$6:$B$257,"&lt;="&amp;$B268)</f>
        <v>5.0199999999999996</v>
      </c>
      <c r="JS268" s="8">
        <f>SUMIFS('Aceite Virgen Extra'!JS$6:JS$257,'Aceite Virgen Extra'!$A$6:$A$257,"&gt;="&amp;$A268,'Aceite Virgen Extra'!$B$6:$B$257,"&lt;="&amp;$B268)</f>
        <v>18.89</v>
      </c>
      <c r="JT268" s="8">
        <f>SUMIFS('Aceite Virgen Extra'!JT$6:JT$257,'Aceite Virgen Extra'!$A$6:$A$257,"&gt;="&amp;$A268,'Aceite Virgen Extra'!$B$6:$B$257,"&lt;="&amp;$B268)</f>
        <v>19.43</v>
      </c>
      <c r="JX268" s="8">
        <f>SUMIFS('Aceite Virgen Extra'!JX$6:JX$257,'Aceite Virgen Extra'!$A$6:$A$257,"&gt;="&amp;$A268,'Aceite Virgen Extra'!$B$6:$B$257,"&lt;="&amp;$B268)</f>
        <v>13.65</v>
      </c>
      <c r="JY268" s="8">
        <f>SUMIFS('Aceite Virgen Extra'!JY$6:JY$257,'Aceite Virgen Extra'!$A$6:$A$257,"&gt;="&amp;$A268,'Aceite Virgen Extra'!$B$6:$B$257,"&lt;="&amp;$B268)</f>
        <v>1.27</v>
      </c>
      <c r="JZ268" s="8">
        <f>SUMIFS('Aceite Virgen Extra'!JZ$6:JZ$257,'Aceite Virgen Extra'!$A$6:$A$257,"&gt;="&amp;$A268,'Aceite Virgen Extra'!$B$6:$B$257,"&lt;="&amp;$B268)</f>
        <v>22.060000000000002</v>
      </c>
      <c r="KA268" s="8">
        <f>SUMIFS('Aceite Virgen Extra'!KA$6:KA$257,'Aceite Virgen Extra'!$A$6:$A$257,"&gt;="&amp;$A268,'Aceite Virgen Extra'!$B$6:$B$257,"&lt;="&amp;$B268)</f>
        <v>11.950000000000001</v>
      </c>
      <c r="KE268" s="8">
        <f>SUMIFS('Aceite Virgen Extra'!KE$6:KE$257,'Aceite Virgen Extra'!$A$6:$A$257,"&gt;="&amp;$A268,'Aceite Virgen Extra'!$B$6:$B$257,"&lt;="&amp;$B268)</f>
        <v>15.64</v>
      </c>
      <c r="KF268" s="8">
        <f>SUMIFS('Aceite Virgen Extra'!KF$6:KF$257,'Aceite Virgen Extra'!$A$6:$A$257,"&gt;="&amp;$A268,'Aceite Virgen Extra'!$B$6:$B$257,"&lt;="&amp;$B268)</f>
        <v>1.29</v>
      </c>
      <c r="KG268" s="8">
        <f>SUMIFS('Aceite Virgen Extra'!KG$6:KG$257,'Aceite Virgen Extra'!$A$6:$A$257,"&gt;="&amp;$A268,'Aceite Virgen Extra'!$B$6:$B$257,"&lt;="&amp;$B268)</f>
        <v>25.789999999999996</v>
      </c>
      <c r="KH268" s="8">
        <f>SUMIFS('Aceite Virgen Extra'!KH$6:KH$257,'Aceite Virgen Extra'!$A$6:$A$257,"&gt;="&amp;$A268,'Aceite Virgen Extra'!$B$6:$B$257,"&lt;="&amp;$B268)</f>
        <v>17.659999999999997</v>
      </c>
      <c r="KL268" s="8">
        <f>SUMIFS('Aceite Virgen Extra'!KL$6:KL$257,'Aceite Virgen Extra'!$A$6:$A$257,"&gt;="&amp;$A268,'Aceite Virgen Extra'!$B$6:$B$257,"&lt;="&amp;$B268)</f>
        <v>19.97</v>
      </c>
      <c r="KM268" s="8">
        <f>SUMIFS('Aceite Virgen Extra'!KM$6:KM$257,'Aceite Virgen Extra'!$A$6:$A$257,"&gt;="&amp;$A268,'Aceite Virgen Extra'!$B$6:$B$257,"&lt;="&amp;$B268)</f>
        <v>8.4599999999999991</v>
      </c>
      <c r="KN268" s="8">
        <f>SUMIFS('Aceite Virgen Extra'!KN$6:KN$257,'Aceite Virgen Extra'!$A$6:$A$257,"&gt;="&amp;$A268,'Aceite Virgen Extra'!$B$6:$B$257,"&lt;="&amp;$B268)</f>
        <v>25.76</v>
      </c>
      <c r="KO268" s="8">
        <f>SUMIFS('Aceite Virgen Extra'!KO$6:KO$257,'Aceite Virgen Extra'!$A$6:$A$257,"&gt;="&amp;$A268,'Aceite Virgen Extra'!$B$6:$B$257,"&lt;="&amp;$B268)</f>
        <v>28.73</v>
      </c>
      <c r="KS268" s="8">
        <f>SUMIFS('Aceite Virgen Extra'!KS$6:KS$257,'Aceite Virgen Extra'!$A$6:$A$257,"&gt;="&amp;$A268,'Aceite Virgen Extra'!$B$6:$B$257,"&lt;="&amp;$B268)</f>
        <v>14.24</v>
      </c>
      <c r="KT268" s="8">
        <f>SUMIFS('Aceite Virgen Extra'!KT$6:KT$257,'Aceite Virgen Extra'!$A$6:$A$257,"&gt;="&amp;$A268,'Aceite Virgen Extra'!$B$6:$B$257,"&lt;="&amp;$B268)</f>
        <v>3.19</v>
      </c>
      <c r="KU268" s="8">
        <f>SUMIFS('Aceite Virgen Extra'!KU$6:KU$257,'Aceite Virgen Extra'!$A$6:$A$257,"&gt;="&amp;$A268,'Aceite Virgen Extra'!$B$6:$B$257,"&lt;="&amp;$B268)</f>
        <v>21.59</v>
      </c>
      <c r="KV268" s="8">
        <f>SUMIFS('Aceite Virgen Extra'!KV$6:KV$257,'Aceite Virgen Extra'!$A$6:$A$257,"&gt;="&amp;$A268,'Aceite Virgen Extra'!$B$6:$B$257,"&lt;="&amp;$B268)</f>
        <v>12.870000000000001</v>
      </c>
      <c r="KZ268" s="8">
        <f>SUMIFS('Aceite Virgen Extra'!KZ$6:KZ$257,'Aceite Virgen Extra'!$A$6:$A$257,"&gt;="&amp;$A268,'Aceite Virgen Extra'!$B$6:$B$257,"&lt;="&amp;$B268)</f>
        <v>14.600000000000001</v>
      </c>
      <c r="LA268" s="8">
        <f>SUMIFS('Aceite Virgen Extra'!LA$6:LA$257,'Aceite Virgen Extra'!$A$6:$A$257,"&gt;="&amp;$A268,'Aceite Virgen Extra'!$B$6:$B$257,"&lt;="&amp;$B268)</f>
        <v>1.9</v>
      </c>
      <c r="LB268" s="8">
        <f>SUMIFS('Aceite Virgen Extra'!LB$6:LB$257,'Aceite Virgen Extra'!$A$6:$A$257,"&gt;="&amp;$A268,'Aceite Virgen Extra'!$B$6:$B$257,"&lt;="&amp;$B268)</f>
        <v>20.010000000000002</v>
      </c>
      <c r="LC268" s="8">
        <f>SUMIFS('Aceite Virgen Extra'!LC$6:LC$257,'Aceite Virgen Extra'!$A$6:$A$257,"&gt;="&amp;$A268,'Aceite Virgen Extra'!$B$6:$B$257,"&lt;="&amp;$B268)</f>
        <v>23.08</v>
      </c>
      <c r="LG268" s="8">
        <f>SUMIFS('Aceite Virgen Extra'!LG$6:LG$257,'Aceite Virgen Extra'!$A$6:$A$257,"&gt;="&amp;$A268,'Aceite Virgen Extra'!$B$6:$B$257,"&lt;="&amp;$B268)</f>
        <v>13.35</v>
      </c>
      <c r="LH268" s="8">
        <f>SUMIFS('Aceite Virgen Extra'!LH$6:LH$257,'Aceite Virgen Extra'!$A$6:$A$257,"&gt;="&amp;$A268,'Aceite Virgen Extra'!$B$6:$B$257,"&lt;="&amp;$B268)</f>
        <v>1.65</v>
      </c>
      <c r="LI268" s="8">
        <f>SUMIFS('Aceite Virgen Extra'!LI$6:LI$257,'Aceite Virgen Extra'!$A$6:$A$257,"&gt;="&amp;$A268,'Aceite Virgen Extra'!$B$6:$B$257,"&lt;="&amp;$B268)</f>
        <v>23.04</v>
      </c>
      <c r="LJ268" s="8">
        <f>SUMIFS('Aceite Virgen Extra'!LJ$6:LJ$257,'Aceite Virgen Extra'!$A$6:$A$257,"&gt;="&amp;$A268,'Aceite Virgen Extra'!$B$6:$B$257,"&lt;="&amp;$B268)</f>
        <v>5.51</v>
      </c>
      <c r="LN268" s="8">
        <f>SUMIFS('Aceite Virgen Extra'!LN$6:LN$257,'Aceite Virgen Extra'!$A$6:$A$257,"&gt;="&amp;$A268,'Aceite Virgen Extra'!$B$6:$B$257,"&lt;="&amp;$B268)</f>
        <v>20.350000000000001</v>
      </c>
      <c r="LO268" s="8">
        <f>SUMIFS('Aceite Virgen Extra'!LO$6:LO$257,'Aceite Virgen Extra'!$A$6:$A$257,"&gt;="&amp;$A268,'Aceite Virgen Extra'!$B$6:$B$257,"&lt;="&amp;$B268)</f>
        <v>6.23</v>
      </c>
      <c r="LP268" s="8">
        <f>SUMIFS('Aceite Virgen Extra'!LP$6:LP$257,'Aceite Virgen Extra'!$A$6:$A$257,"&gt;="&amp;$A268,'Aceite Virgen Extra'!$B$6:$B$257,"&lt;="&amp;$B268)</f>
        <v>28.330000000000002</v>
      </c>
      <c r="LQ268" s="8">
        <f>SUMIFS('Aceite Virgen Extra'!LQ$6:LQ$257,'Aceite Virgen Extra'!$A$6:$A$257,"&gt;="&amp;$A268,'Aceite Virgen Extra'!$B$6:$B$257,"&lt;="&amp;$B268)</f>
        <v>19.54</v>
      </c>
      <c r="LR268" s="76"/>
      <c r="LS268" s="76"/>
      <c r="LT268" s="76"/>
      <c r="LU268" s="8">
        <f>SUMIFS('Aceite Virgen Extra'!LU$6:LU$257,'Aceite Virgen Extra'!$A$6:$A$257,"&gt;="&amp;$A268,'Aceite Virgen Extra'!$B$6:$B$257,"&lt;="&amp;$B268)</f>
        <v>9.0599999999999987</v>
      </c>
      <c r="LV268" s="8">
        <f>SUMIFS('Aceite Virgen Extra'!LV$6:LV$257,'Aceite Virgen Extra'!$A$6:$A$257,"&gt;="&amp;$A268,'Aceite Virgen Extra'!$B$6:$B$257,"&lt;="&amp;$B268)</f>
        <v>5.84</v>
      </c>
      <c r="LW268" s="8">
        <f>SUMIFS('Aceite Virgen Extra'!LW$6:LW$257,'Aceite Virgen Extra'!$A$6:$A$257,"&gt;="&amp;$A268,'Aceite Virgen Extra'!$B$6:$B$257,"&lt;="&amp;$B268)</f>
        <v>8.17</v>
      </c>
      <c r="LX268" s="8">
        <f>SUMIFS('Aceite Virgen Extra'!LX$6:LX$257,'Aceite Virgen Extra'!$A$6:$A$257,"&gt;="&amp;$A268,'Aceite Virgen Extra'!$B$6:$B$257,"&lt;="&amp;$B268)</f>
        <v>17.080000000000002</v>
      </c>
      <c r="LY268" s="76"/>
      <c r="LZ268" s="76"/>
      <c r="MA268" s="76"/>
      <c r="MB268" s="8">
        <f>SUMIFS('Aceite Virgen Extra'!MB$6:MB$257,'Aceite Virgen Extra'!$A$6:$A$257,"&gt;="&amp;$A268,'Aceite Virgen Extra'!$B$6:$B$257,"&lt;="&amp;$B268)</f>
        <v>10.09</v>
      </c>
      <c r="MC268" s="8">
        <f>SUMIFS('Aceite Virgen Extra'!MC$6:MC$257,'Aceite Virgen Extra'!$A$6:$A$257,"&gt;="&amp;$A268,'Aceite Virgen Extra'!$B$6:$B$257,"&lt;="&amp;$B268)</f>
        <v>11.190000000000001</v>
      </c>
      <c r="MD268" s="8">
        <f>SUMIFS('Aceite Virgen Extra'!MD$6:MD$257,'Aceite Virgen Extra'!$A$6:$A$257,"&gt;="&amp;$A268,'Aceite Virgen Extra'!$B$6:$B$257,"&lt;="&amp;$B268)</f>
        <v>7.83</v>
      </c>
      <c r="ME268" s="8">
        <f>SUMIFS('Aceite Virgen Extra'!ME$6:ME$257,'Aceite Virgen Extra'!$A$6:$A$257,"&gt;="&amp;$A268,'Aceite Virgen Extra'!$B$6:$B$257,"&lt;="&amp;$B268)</f>
        <v>14.49</v>
      </c>
      <c r="MI268" s="8">
        <f>SUMIFS('Aceite Virgen Extra'!MI$6:MI$257,'Aceite Virgen Extra'!$A$6:$A$257,"&gt;="&amp;$A268,'Aceite Virgen Extra'!$B$6:$B$257,"&lt;="&amp;$B268)</f>
        <v>13.7</v>
      </c>
      <c r="MJ268" s="8">
        <f>SUMIFS('Aceite Virgen Extra'!MJ$6:MJ$257,'Aceite Virgen Extra'!$A$6:$A$257,"&gt;="&amp;$A268,'Aceite Virgen Extra'!$B$6:$B$257,"&lt;="&amp;$B268)</f>
        <v>7.0900000000000007</v>
      </c>
      <c r="MK268" s="8">
        <f>SUMIFS('Aceite Virgen Extra'!MK$6:MK$257,'Aceite Virgen Extra'!$A$6:$A$257,"&gt;="&amp;$A268,'Aceite Virgen Extra'!$B$6:$B$257,"&lt;="&amp;$B268)</f>
        <v>17</v>
      </c>
      <c r="ML268" s="8">
        <f>SUMIFS('Aceite Virgen Extra'!ML$6:ML$257,'Aceite Virgen Extra'!$A$6:$A$257,"&gt;="&amp;$A268,'Aceite Virgen Extra'!$B$6:$B$257,"&lt;="&amp;$B268)</f>
        <v>13.71</v>
      </c>
      <c r="MM268" s="76"/>
      <c r="MN268" s="76"/>
      <c r="MO268" s="76"/>
      <c r="MP268" s="8">
        <f>SUMIFS('Aceite Virgen Extra'!MP$6:MP$257,'Aceite Virgen Extra'!$A$6:$A$257,"&gt;="&amp;$A268,'Aceite Virgen Extra'!$B$6:$B$257,"&lt;="&amp;$B268)</f>
        <v>17.54</v>
      </c>
      <c r="MQ268" s="8">
        <f>SUMIFS('Aceite Virgen Extra'!MQ$6:MQ$257,'Aceite Virgen Extra'!$A$6:$A$257,"&gt;="&amp;$A268,'Aceite Virgen Extra'!$B$6:$B$257,"&lt;="&amp;$B268)</f>
        <v>17.73</v>
      </c>
      <c r="MR268" s="8">
        <f>SUMIFS('Aceite Virgen Extra'!MR$6:MR$257,'Aceite Virgen Extra'!$A$6:$A$257,"&gt;="&amp;$A268,'Aceite Virgen Extra'!$B$6:$B$257,"&lt;="&amp;$B268)</f>
        <v>19.07</v>
      </c>
      <c r="MS268" s="8">
        <f>SUMIFS('Aceite Virgen Extra'!MS$6:MS$257,'Aceite Virgen Extra'!$A$6:$A$257,"&gt;="&amp;$A268,'Aceite Virgen Extra'!$B$6:$B$257,"&lt;="&amp;$B268)</f>
        <v>15.149999999999999</v>
      </c>
    </row>
    <row r="269" spans="1:357" x14ac:dyDescent="0.25">
      <c r="A269" s="14">
        <f>'TAM Aceite Virgen Extra'!B17</f>
        <v>3.7</v>
      </c>
      <c r="B269" s="14">
        <f>'TAM Aceite Virgen Extra'!C17</f>
        <v>3.9</v>
      </c>
      <c r="C269" s="14"/>
      <c r="D269" s="8">
        <f>SUMIFS('Aceite Virgen Extra'!D$6:D$257,'Aceite Virgen Extra'!$A$6:$A$257,"&gt;="&amp;$A269,'Aceite Virgen Extra'!$B$6:$B$257,"&lt;="&amp;$B269)</f>
        <v>1.18</v>
      </c>
      <c r="E269" s="8">
        <f>SUMIFS('Aceite Virgen Extra'!E$6:E$257,'Aceite Virgen Extra'!$A$6:$A$257,"&gt;="&amp;$A269,'Aceite Virgen Extra'!$B$6:$B$257,"&lt;="&amp;$B269)</f>
        <v>1.82</v>
      </c>
      <c r="F269" s="8">
        <f>SUMIFS('Aceite Virgen Extra'!F$6:F$257,'Aceite Virgen Extra'!$A$6:$A$257,"&gt;="&amp;$A269,'Aceite Virgen Extra'!$B$6:$B$257,"&lt;="&amp;$B269)</f>
        <v>0.83</v>
      </c>
      <c r="G269" s="8">
        <f>SUMIFS('Aceite Virgen Extra'!G$6:G$257,'Aceite Virgen Extra'!$A$6:$A$257,"&gt;="&amp;$A269,'Aceite Virgen Extra'!$B$6:$B$257,"&lt;="&amp;$B269)</f>
        <v>0</v>
      </c>
      <c r="H269" s="14"/>
      <c r="I269" s="14"/>
      <c r="J269" s="14"/>
      <c r="K269" s="8">
        <f>SUMIFS('Aceite Virgen Extra'!K$6:K$257,'Aceite Virgen Extra'!$A$6:$A$257,"&gt;="&amp;$A269,'Aceite Virgen Extra'!$B$6:$B$257,"&lt;="&amp;$B269)</f>
        <v>0.59000000000000008</v>
      </c>
      <c r="L269" s="8">
        <f>SUMIFS('Aceite Virgen Extra'!L$6:L$257,'Aceite Virgen Extra'!$A$6:$A$257,"&gt;="&amp;$A269,'Aceite Virgen Extra'!$B$6:$B$257,"&lt;="&amp;$B269)</f>
        <v>1.21</v>
      </c>
      <c r="M269" s="8">
        <f>SUMIFS('Aceite Virgen Extra'!M$6:M$257,'Aceite Virgen Extra'!$A$6:$A$257,"&gt;="&amp;$A269,'Aceite Virgen Extra'!$B$6:$B$257,"&lt;="&amp;$B269)</f>
        <v>0.21</v>
      </c>
      <c r="N269" s="8">
        <f>SUMIFS('Aceite Virgen Extra'!N$6:N$257,'Aceite Virgen Extra'!$A$6:$A$257,"&gt;="&amp;$A269,'Aceite Virgen Extra'!$B$6:$B$257,"&lt;="&amp;$B269)</f>
        <v>0.43</v>
      </c>
      <c r="O269" s="14"/>
      <c r="P269" s="14"/>
      <c r="Q269" s="14"/>
      <c r="R269" s="8">
        <f>SUMIFS('Aceite Virgen Extra'!R$6:R$257,'Aceite Virgen Extra'!$A$6:$A$257,"&gt;="&amp;$A269,'Aceite Virgen Extra'!$B$6:$B$257,"&lt;="&amp;$B269)</f>
        <v>1.51</v>
      </c>
      <c r="S269" s="8">
        <f>SUMIFS('Aceite Virgen Extra'!S$6:S$257,'Aceite Virgen Extra'!$A$6:$A$257,"&gt;="&amp;$A269,'Aceite Virgen Extra'!$B$6:$B$257,"&lt;="&amp;$B269)</f>
        <v>1.65</v>
      </c>
      <c r="T269" s="8">
        <f>SUMIFS('Aceite Virgen Extra'!T$6:T$257,'Aceite Virgen Extra'!$A$6:$A$257,"&gt;="&amp;$A269,'Aceite Virgen Extra'!$B$6:$B$257,"&lt;="&amp;$B269)</f>
        <v>1.06</v>
      </c>
      <c r="U269" s="8">
        <f>SUMIFS('Aceite Virgen Extra'!U$6:U$257,'Aceite Virgen Extra'!$A$6:$A$257,"&gt;="&amp;$A269,'Aceite Virgen Extra'!$B$6:$B$257,"&lt;="&amp;$B269)</f>
        <v>2.31</v>
      </c>
      <c r="V269" s="14"/>
      <c r="W269" s="14"/>
      <c r="X269" s="14"/>
      <c r="Y269" s="8">
        <f>SUMIFS('Aceite Virgen Extra'!Y$6:Y$257,'Aceite Virgen Extra'!$A$6:$A$257,"&gt;="&amp;$A269,'Aceite Virgen Extra'!$B$6:$B$257,"&lt;="&amp;$B269)</f>
        <v>1.4700000000000002</v>
      </c>
      <c r="Z269" s="8">
        <f>SUMIFS('Aceite Virgen Extra'!Z$6:Z$257,'Aceite Virgen Extra'!$A$6:$A$257,"&gt;="&amp;$A269,'Aceite Virgen Extra'!$B$6:$B$257,"&lt;="&amp;$B269)</f>
        <v>1.7399999999999998</v>
      </c>
      <c r="AA269" s="8">
        <f>SUMIFS('Aceite Virgen Extra'!AA$6:AA$257,'Aceite Virgen Extra'!$A$6:$A$257,"&gt;="&amp;$A269,'Aceite Virgen Extra'!$B$6:$B$257,"&lt;="&amp;$B269)</f>
        <v>0.49</v>
      </c>
      <c r="AB269" s="8">
        <f>SUMIFS('Aceite Virgen Extra'!AB$6:AB$257,'Aceite Virgen Extra'!$A$6:$A$257,"&gt;="&amp;$A269,'Aceite Virgen Extra'!$B$6:$B$257,"&lt;="&amp;$B269)</f>
        <v>3.83</v>
      </c>
      <c r="AC269" s="14"/>
      <c r="AD269" s="14"/>
      <c r="AE269" s="14"/>
      <c r="AF269" s="8">
        <f>SUMIFS('Aceite Virgen Extra'!AF$6:AF$257,'Aceite Virgen Extra'!$A$6:$A$257,"&gt;="&amp;$A269,'Aceite Virgen Extra'!$B$6:$B$257,"&lt;="&amp;$B269)</f>
        <v>3.8200000000000003</v>
      </c>
      <c r="AG269" s="8">
        <f>SUMIFS('Aceite Virgen Extra'!AG$6:AG$257,'Aceite Virgen Extra'!$A$6:$A$257,"&gt;="&amp;$A269,'Aceite Virgen Extra'!$B$6:$B$257,"&lt;="&amp;$B269)</f>
        <v>8.83</v>
      </c>
      <c r="AH269" s="8">
        <f>SUMIFS('Aceite Virgen Extra'!AH$6:AH$257,'Aceite Virgen Extra'!$A$6:$A$257,"&gt;="&amp;$A269,'Aceite Virgen Extra'!$B$6:$B$257,"&lt;="&amp;$B269)</f>
        <v>1.9100000000000001</v>
      </c>
      <c r="AI269" s="8">
        <f>SUMIFS('Aceite Virgen Extra'!AI$6:AI$257,'Aceite Virgen Extra'!$A$6:$A$257,"&gt;="&amp;$A269,'Aceite Virgen Extra'!$B$6:$B$257,"&lt;="&amp;$B269)</f>
        <v>1.78</v>
      </c>
      <c r="AJ269" s="14"/>
      <c r="AK269" s="14"/>
      <c r="AL269" s="14"/>
      <c r="AM269" s="8">
        <f>SUMIFS('Aceite Virgen Extra'!AM$6:AM$257,'Aceite Virgen Extra'!$A$6:$A$257,"&gt;="&amp;$A269,'Aceite Virgen Extra'!$B$6:$B$257,"&lt;="&amp;$B269)</f>
        <v>1.97</v>
      </c>
      <c r="AN269" s="8">
        <f>SUMIFS('Aceite Virgen Extra'!AN$6:AN$257,'Aceite Virgen Extra'!$A$6:$A$257,"&gt;="&amp;$A269,'Aceite Virgen Extra'!$B$6:$B$257,"&lt;="&amp;$B269)</f>
        <v>3.71</v>
      </c>
      <c r="AO269" s="8">
        <f>SUMIFS('Aceite Virgen Extra'!AO$6:AO$257,'Aceite Virgen Extra'!$A$6:$A$257,"&gt;="&amp;$A269,'Aceite Virgen Extra'!$B$6:$B$257,"&lt;="&amp;$B269)</f>
        <v>1.9399999999999997</v>
      </c>
      <c r="AP269" s="8">
        <f>SUMIFS('Aceite Virgen Extra'!AP$6:AP$257,'Aceite Virgen Extra'!$A$6:$A$257,"&gt;="&amp;$A269,'Aceite Virgen Extra'!$B$6:$B$257,"&lt;="&amp;$B269)</f>
        <v>0.17</v>
      </c>
      <c r="AQ269" s="14"/>
      <c r="AR269" s="14"/>
      <c r="AT269" s="8">
        <f>SUMIFS('Aceite Virgen Extra'!AT$6:AT$257,'Aceite Virgen Extra'!$A$6:$A$257,"&gt;="&amp;$A269,'Aceite Virgen Extra'!$B$6:$B$257,"&lt;="&amp;$B269)</f>
        <v>2.29</v>
      </c>
      <c r="AU269" s="8">
        <f>SUMIFS('Aceite Virgen Extra'!AU$6:AU$257,'Aceite Virgen Extra'!$A$6:$A$257,"&gt;="&amp;$A269,'Aceite Virgen Extra'!$B$6:$B$257,"&lt;="&amp;$B269)</f>
        <v>6.41</v>
      </c>
      <c r="AV269" s="8">
        <f>SUMIFS('Aceite Virgen Extra'!AV$6:AV$257,'Aceite Virgen Extra'!$A$6:$A$257,"&gt;="&amp;$A269,'Aceite Virgen Extra'!$B$6:$B$257,"&lt;="&amp;$B269)</f>
        <v>0.57000000000000006</v>
      </c>
      <c r="AW269" s="8">
        <f>SUMIFS('Aceite Virgen Extra'!AW$6:AW$257,'Aceite Virgen Extra'!$A$6:$A$257,"&gt;="&amp;$A269,'Aceite Virgen Extra'!$B$6:$B$257,"&lt;="&amp;$B269)</f>
        <v>1.23</v>
      </c>
      <c r="BA269" s="8">
        <f>SUMIFS('Aceite Virgen Extra'!BA$6:BA$257,'Aceite Virgen Extra'!$A$6:$A$257,"&gt;="&amp;A269,'Aceite Virgen Extra'!$B$6:$B$257,"&lt;="&amp;B269)</f>
        <v>3.6</v>
      </c>
      <c r="BB269" s="8">
        <f>SUMIFS('Aceite Virgen Extra'!BB$6:BB$257,'Aceite Virgen Extra'!$A$6:$A$257,"&gt;="&amp;$A269,'Aceite Virgen Extra'!$B$6:$B$257,"&lt;="&amp;$B269)</f>
        <v>7.9700000000000006</v>
      </c>
      <c r="BC269" s="8">
        <f>SUMIFS('Aceite Virgen Extra'!BC$6:BC$257,'Aceite Virgen Extra'!$A$6:$A$257,"&gt;="&amp;$A269,'Aceite Virgen Extra'!$B$6:$B$257,"&lt;="&amp;$B269)</f>
        <v>1.98</v>
      </c>
      <c r="BD269" s="8">
        <f>SUMIFS('Aceite Virgen Extra'!BD$6:BD$257,'Aceite Virgen Extra'!$A$6:$A$257,"&gt;="&amp;$A269,'Aceite Virgen Extra'!$B$6:$B$257,"&lt;="&amp;$B269)</f>
        <v>0</v>
      </c>
      <c r="BH269" s="8">
        <f>SUMIFS('Aceite Virgen Extra'!BH$6:BH$257,'Aceite Virgen Extra'!$A$6:$A$257,"&gt;="&amp;$A269,'Aceite Virgen Extra'!$B$6:$B$257,"&lt;="&amp;$B269)</f>
        <v>8.15</v>
      </c>
      <c r="BI269" s="8">
        <f>SUMIFS('Aceite Virgen Extra'!BI$6:BI$257,'Aceite Virgen Extra'!$A$6:$A$257,"&gt;="&amp;$A269,'Aceite Virgen Extra'!$B$6:$B$257,"&lt;="&amp;$B269)</f>
        <v>24.88</v>
      </c>
      <c r="BJ269" s="8">
        <f>SUMIFS('Aceite Virgen Extra'!BJ$6:BJ$257,'Aceite Virgen Extra'!$A$6:$A$257,"&gt;="&amp;$A269,'Aceite Virgen Extra'!$B$6:$B$257,"&lt;="&amp;$B269)</f>
        <v>3.24</v>
      </c>
      <c r="BK269" s="8">
        <f>SUMIFS('Aceite Virgen Extra'!BK$6:BK$257,'Aceite Virgen Extra'!$A$6:$A$257,"&gt;="&amp;$A269,'Aceite Virgen Extra'!$B$6:$B$257,"&lt;="&amp;$B269)</f>
        <v>1.6</v>
      </c>
      <c r="BO269" s="8">
        <f>SUMIFS('Aceite Virgen Extra'!BO$6:BO$257,'Aceite Virgen Extra'!$A$6:$A$257,"&gt;="&amp;$A269,'Aceite Virgen Extra'!$B$6:$B$257,"&lt;="&amp;$B269)</f>
        <v>5.59</v>
      </c>
      <c r="BP269" s="8">
        <f>SUMIFS('Aceite Virgen Extra'!BP$6:BP$257,'Aceite Virgen Extra'!$A$6:$A$257,"&gt;="&amp;$A269,'Aceite Virgen Extra'!$B$6:$B$257,"&lt;="&amp;$B269)</f>
        <v>12.909999999999998</v>
      </c>
      <c r="BQ269" s="8">
        <f>SUMIFS('Aceite Virgen Extra'!BQ$6:BQ$257,'Aceite Virgen Extra'!$A$6:$A$257,"&gt;="&amp;$A269,'Aceite Virgen Extra'!$B$6:$B$257,"&lt;="&amp;$B269)</f>
        <v>3.4</v>
      </c>
      <c r="BR269" s="8">
        <f>SUMIFS('Aceite Virgen Extra'!BR$6:BR$257,'Aceite Virgen Extra'!$A$6:$A$257,"&gt;="&amp;$A269,'Aceite Virgen Extra'!$B$6:$B$257,"&lt;="&amp;$B269)</f>
        <v>0.15</v>
      </c>
      <c r="BV269" s="8">
        <f>SUMIFS('Aceite Virgen Extra'!BV$6:BV$257,'Aceite Virgen Extra'!$A$6:$A$257,"&gt;="&amp;$A269,'Aceite Virgen Extra'!$B$6:$B$257,"&lt;="&amp;$B269)</f>
        <v>6.2200000000000015</v>
      </c>
      <c r="BW269" s="8">
        <f>SUMIFS('Aceite Virgen Extra'!BW$6:BW$257,'Aceite Virgen Extra'!$A$6:$A$257,"&gt;="&amp;$A269,'Aceite Virgen Extra'!$B$6:$B$257,"&lt;="&amp;$B269)</f>
        <v>18.369999999999997</v>
      </c>
      <c r="BX269" s="8">
        <f>SUMIFS('Aceite Virgen Extra'!BX$6:BX$257,'Aceite Virgen Extra'!$A$6:$A$257,"&gt;="&amp;$A269,'Aceite Virgen Extra'!$B$6:$B$257,"&lt;="&amp;$B269)</f>
        <v>3.2</v>
      </c>
      <c r="BY269" s="8">
        <f>SUMIFS('Aceite Virgen Extra'!BY$6:BY$257,'Aceite Virgen Extra'!$A$6:$A$257,"&gt;="&amp;$A269,'Aceite Virgen Extra'!$B$6:$B$257,"&lt;="&amp;$B269)</f>
        <v>0.42</v>
      </c>
      <c r="CC269" s="8">
        <f>SUMIFS('Aceite Virgen Extra'!CC$6:CC$257,'Aceite Virgen Extra'!$A$6:$A$257,"&gt;="&amp;$A269,'Aceite Virgen Extra'!$B$6:$B$257,"&lt;="&amp;$B269)</f>
        <v>7.24</v>
      </c>
      <c r="CD269" s="8">
        <f>SUMIFS('Aceite Virgen Extra'!CD$6:CD$257,'Aceite Virgen Extra'!$A$6:$A$257,"&gt;="&amp;$A269,'Aceite Virgen Extra'!$B$6:$B$257,"&lt;="&amp;$B269)</f>
        <v>11.31</v>
      </c>
      <c r="CE269" s="8">
        <f>SUMIFS('Aceite Virgen Extra'!CE$6:CE$257,'Aceite Virgen Extra'!$A$6:$A$257,"&gt;="&amp;$A269,'Aceite Virgen Extra'!$B$6:$B$257,"&lt;="&amp;$B269)</f>
        <v>5.04</v>
      </c>
      <c r="CF269" s="8">
        <f>SUMIFS('Aceite Virgen Extra'!CF$6:CF$257,'Aceite Virgen Extra'!$A$6:$A$257,"&gt;="&amp;$A269,'Aceite Virgen Extra'!$B$6:$B$257,"&lt;="&amp;$B269)</f>
        <v>8.2600000000000016</v>
      </c>
      <c r="CJ269" s="8">
        <f>SUMIFS('Aceite Virgen Extra'!CJ$6:CJ$257,'Aceite Virgen Extra'!$A$6:$A$257,"&gt;="&amp;$A269,'Aceite Virgen Extra'!$B$6:$B$257,"&lt;="&amp;$B269)</f>
        <v>6.6</v>
      </c>
      <c r="CK269" s="8">
        <f>SUMIFS('Aceite Virgen Extra'!CK$6:CK$257,'Aceite Virgen Extra'!$A$6:$A$257,"&gt;="&amp;$A269,'Aceite Virgen Extra'!$B$6:$B$257,"&lt;="&amp;$B269)</f>
        <v>9.0399999999999991</v>
      </c>
      <c r="CL269" s="8">
        <f>SUMIFS('Aceite Virgen Extra'!CL$6:CL$257,'Aceite Virgen Extra'!$A$6:$A$257,"&gt;="&amp;$A269,'Aceite Virgen Extra'!$B$6:$B$257,"&lt;="&amp;$B269)</f>
        <v>4.92</v>
      </c>
      <c r="CM269" s="8">
        <f>SUMIFS('Aceite Virgen Extra'!CM$6:CM$257,'Aceite Virgen Extra'!$A$6:$A$257,"&gt;="&amp;$A269,'Aceite Virgen Extra'!$B$6:$B$257,"&lt;="&amp;$B269)</f>
        <v>7.7700000000000005</v>
      </c>
      <c r="CQ269" s="8">
        <f>SUMIFS('Aceite Virgen Extra'!CQ$6:CQ$257,'Aceite Virgen Extra'!$A$6:$A$257,"&gt;="&amp;$A269,'Aceite Virgen Extra'!$B$6:$B$257,"&lt;="&amp;$B269)</f>
        <v>7.23</v>
      </c>
      <c r="CR269" s="8">
        <f>SUMIFS('Aceite Virgen Extra'!CR$6:CR$257,'Aceite Virgen Extra'!$A$6:$A$257,"&gt;="&amp;$A269,'Aceite Virgen Extra'!$B$6:$B$257,"&lt;="&amp;$B269)</f>
        <v>11.32</v>
      </c>
      <c r="CS269" s="8">
        <f>SUMIFS('Aceite Virgen Extra'!CS$6:CS$257,'Aceite Virgen Extra'!$A$6:$A$257,"&gt;="&amp;$A269,'Aceite Virgen Extra'!$B$6:$B$257,"&lt;="&amp;$B269)</f>
        <v>4.3199999999999994</v>
      </c>
      <c r="CT269" s="8">
        <f>SUMIFS('Aceite Virgen Extra'!CT$6:CT$257,'Aceite Virgen Extra'!$A$6:$A$257,"&gt;="&amp;$A269,'Aceite Virgen Extra'!$B$6:$B$257,"&lt;="&amp;$B269)</f>
        <v>9.17</v>
      </c>
      <c r="CX269" s="8">
        <f>SUMIFS('Aceite Virgen Extra'!CX$6:CX$257,'Aceite Virgen Extra'!$A$6:$A$257,"&gt;="&amp;$A269,'Aceite Virgen Extra'!$B$6:$B$257,"&lt;="&amp;$B269)</f>
        <v>8.84</v>
      </c>
      <c r="CY269" s="8">
        <f>SUMIFS('Aceite Virgen Extra'!CY$6:CY$257,'Aceite Virgen Extra'!$A$6:$A$257,"&gt;="&amp;$A269,'Aceite Virgen Extra'!$B$6:$B$257,"&lt;="&amp;$B269)</f>
        <v>12.440000000000001</v>
      </c>
      <c r="CZ269" s="8">
        <f>SUMIFS('Aceite Virgen Extra'!CZ$6:CZ$257,'Aceite Virgen Extra'!$A$6:$A$257,"&gt;="&amp;$A269,'Aceite Virgen Extra'!$B$6:$B$257,"&lt;="&amp;$B269)</f>
        <v>5.5200000000000005</v>
      </c>
      <c r="DA269" s="8">
        <f>SUMIFS('Aceite Virgen Extra'!DA$6:DA$257,'Aceite Virgen Extra'!$A$6:$A$257,"&gt;="&amp;$A269,'Aceite Virgen Extra'!$B$6:$B$257,"&lt;="&amp;$B269)</f>
        <v>16.39</v>
      </c>
      <c r="DE269" s="8">
        <f>SUMIFS('Aceite Virgen Extra'!DE$6:DE$257,'Aceite Virgen Extra'!$A$6:$A$257,"&gt;="&amp;$A269,'Aceite Virgen Extra'!$B$6:$B$257,"&lt;="&amp;$B269)</f>
        <v>7.34</v>
      </c>
      <c r="DF269" s="8">
        <f>SUMIFS('Aceite Virgen Extra'!DF$6:DF$257,'Aceite Virgen Extra'!$A$6:$A$257,"&gt;="&amp;$A269,'Aceite Virgen Extra'!$B$6:$B$257,"&lt;="&amp;$B269)</f>
        <v>6.7900000000000009</v>
      </c>
      <c r="DG269" s="8">
        <f>SUMIFS('Aceite Virgen Extra'!DG$6:DG$257,'Aceite Virgen Extra'!$A$6:$A$257,"&gt;="&amp;$A269,'Aceite Virgen Extra'!$B$6:$B$257,"&lt;="&amp;$B269)</f>
        <v>5.7799999999999994</v>
      </c>
      <c r="DH269" s="8">
        <f>SUMIFS('Aceite Virgen Extra'!DH$6:DH$257,'Aceite Virgen Extra'!$A$6:$A$257,"&gt;="&amp;$A269,'Aceite Virgen Extra'!$B$6:$B$257,"&lt;="&amp;$B269)</f>
        <v>15.09</v>
      </c>
      <c r="DL269" s="8">
        <f>SUMIFS('Aceite Virgen Extra'!DL$6:DL$257,'Aceite Virgen Extra'!$A$6:$A$257,"&gt;="&amp;$A269,'Aceite Virgen Extra'!$B$6:$B$257,"&lt;="&amp;$B269)</f>
        <v>6.7899999999999991</v>
      </c>
      <c r="DM269" s="8">
        <f>SUMIFS('Aceite Virgen Extra'!DM$6:DM$257,'Aceite Virgen Extra'!$A$6:$A$257,"&gt;="&amp;$A269,'Aceite Virgen Extra'!$B$6:$B$257,"&lt;="&amp;$B269)</f>
        <v>8.6</v>
      </c>
      <c r="DN269" s="8">
        <f>SUMIFS('Aceite Virgen Extra'!DN$6:DN$257,'Aceite Virgen Extra'!$A$6:$A$257,"&gt;="&amp;$A269,'Aceite Virgen Extra'!$B$6:$B$257,"&lt;="&amp;$B269)</f>
        <v>3.35</v>
      </c>
      <c r="DO269" s="8">
        <f>SUMIFS('Aceite Virgen Extra'!DO$6:DO$257,'Aceite Virgen Extra'!$A$6:$A$257,"&gt;="&amp;$A269,'Aceite Virgen Extra'!$B$6:$B$257,"&lt;="&amp;$B269)</f>
        <v>20.05</v>
      </c>
      <c r="DS269" s="8">
        <f>SUMIFS('Aceite Virgen Extra'!DS$6:DS$257,'Aceite Virgen Extra'!$A$6:$A$257,"&gt;="&amp;$A269,'Aceite Virgen Extra'!$B$6:$B$257,"&lt;="&amp;$B269)</f>
        <v>7.72</v>
      </c>
      <c r="DT269" s="8">
        <f>SUMIFS('Aceite Virgen Extra'!DT$6:DT$257,'Aceite Virgen Extra'!$A$6:$A$257,"&gt;="&amp;$A269,'Aceite Virgen Extra'!$B$6:$B$257,"&lt;="&amp;$B269)</f>
        <v>11.690000000000001</v>
      </c>
      <c r="DU269" s="8">
        <f>SUMIFS('Aceite Virgen Extra'!DU$6:DU$257,'Aceite Virgen Extra'!$A$6:$A$257,"&gt;="&amp;$A269,'Aceite Virgen Extra'!$B$6:$B$257,"&lt;="&amp;$B269)</f>
        <v>3.06</v>
      </c>
      <c r="DV269" s="8">
        <f>SUMIFS('Aceite Virgen Extra'!DV$6:DV$257,'Aceite Virgen Extra'!$A$6:$A$257,"&gt;="&amp;$A269,'Aceite Virgen Extra'!$B$6:$B$257,"&lt;="&amp;$B269)</f>
        <v>17.7</v>
      </c>
      <c r="DZ269" s="8">
        <f>SUMIFS('Aceite Virgen Extra'!DZ$6:DZ$257,'Aceite Virgen Extra'!$A$6:$A$257,"&gt;="&amp;$A269,'Aceite Virgen Extra'!$B$6:$B$257,"&lt;="&amp;$B269)</f>
        <v>5.17</v>
      </c>
      <c r="EA269" s="8">
        <f>SUMIFS('Aceite Virgen Extra'!EA$6:EA$257,'Aceite Virgen Extra'!$A$6:$A$257,"&gt;="&amp;$A269,'Aceite Virgen Extra'!$B$6:$B$257,"&lt;="&amp;$B269)</f>
        <v>5.41</v>
      </c>
      <c r="EB269" s="8">
        <f>SUMIFS('Aceite Virgen Extra'!EB$6:EB$257,'Aceite Virgen Extra'!$A$6:$A$257,"&gt;="&amp;$A269,'Aceite Virgen Extra'!$B$6:$B$257,"&lt;="&amp;$B269)</f>
        <v>2.73</v>
      </c>
      <c r="EC269" s="8">
        <f>SUMIFS('Aceite Virgen Extra'!EC$6:EC$257,'Aceite Virgen Extra'!$A$6:$A$257,"&gt;="&amp;$A269,'Aceite Virgen Extra'!$B$6:$B$257,"&lt;="&amp;$B269)</f>
        <v>15.12</v>
      </c>
      <c r="EG269" s="8">
        <f>SUMIFS('Aceite Virgen Extra'!EG$6:EG$257,'Aceite Virgen Extra'!$A$6:$A$257,"&gt;="&amp;$A269,'Aceite Virgen Extra'!$B$6:$B$257,"&lt;="&amp;$B269)</f>
        <v>13.39</v>
      </c>
      <c r="EH269" s="8">
        <f>SUMIFS('Aceite Virgen Extra'!EH$6:EH$257,'Aceite Virgen Extra'!$A$6:$A$257,"&gt;="&amp;$A269,'Aceite Virgen Extra'!$B$6:$B$257,"&lt;="&amp;$B269)</f>
        <v>11.86</v>
      </c>
      <c r="EI269" s="8">
        <f>SUMIFS('Aceite Virgen Extra'!EI$6:EI$257,'Aceite Virgen Extra'!$A$6:$A$257,"&gt;="&amp;$A269,'Aceite Virgen Extra'!$B$6:$B$257,"&lt;="&amp;$B269)</f>
        <v>14.299999999999999</v>
      </c>
      <c r="EJ269" s="8">
        <f>SUMIFS('Aceite Virgen Extra'!EJ$6:EJ$257,'Aceite Virgen Extra'!$A$6:$A$257,"&gt;="&amp;$A269,'Aceite Virgen Extra'!$B$6:$B$257,"&lt;="&amp;$B269)</f>
        <v>14.66</v>
      </c>
      <c r="EN269" s="8">
        <f>SUMIFS('Aceite Virgen Extra'!EN$6:EN$257,'Aceite Virgen Extra'!$A$6:$A$257,"&gt;="&amp;$A269,'Aceite Virgen Extra'!$B$6:$B$257,"&lt;="&amp;$B269)</f>
        <v>17.700000000000003</v>
      </c>
      <c r="EO269" s="8">
        <f>SUMIFS('Aceite Virgen Extra'!EO$6:EO$257,'Aceite Virgen Extra'!$A$6:$A$257,"&gt;="&amp;$A269,'Aceite Virgen Extra'!$B$6:$B$257,"&lt;="&amp;$B269)</f>
        <v>9.370000000000001</v>
      </c>
      <c r="EP269" s="8">
        <f>SUMIFS('Aceite Virgen Extra'!EP$6:EP$257,'Aceite Virgen Extra'!$A$6:$A$257,"&gt;="&amp;$A269,'Aceite Virgen Extra'!$B$6:$B$257,"&lt;="&amp;$B269)</f>
        <v>22.59</v>
      </c>
      <c r="EQ269" s="8">
        <f>SUMIFS('Aceite Virgen Extra'!EQ$6:EQ$257,'Aceite Virgen Extra'!$A$6:$A$257,"&gt;="&amp;$A269,'Aceite Virgen Extra'!$B$6:$B$257,"&lt;="&amp;$B269)</f>
        <v>24.26</v>
      </c>
      <c r="EU269" s="8">
        <f>SUMIFS('Aceite Virgen Extra'!EU$6:EU$257,'Aceite Virgen Extra'!$A$6:$A$257,"&gt;="&amp;$A269,'Aceite Virgen Extra'!$B$6:$B$257,"&lt;="&amp;$B269)</f>
        <v>18.11</v>
      </c>
      <c r="EV269" s="8">
        <f>SUMIFS('Aceite Virgen Extra'!EV$6:EV$257,'Aceite Virgen Extra'!$A$6:$A$257,"&gt;="&amp;$A269,'Aceite Virgen Extra'!$B$6:$B$257,"&lt;="&amp;$B269)</f>
        <v>6.77</v>
      </c>
      <c r="EW269" s="8">
        <f>SUMIFS('Aceite Virgen Extra'!EW$6:EW$257,'Aceite Virgen Extra'!$A$6:$A$257,"&gt;="&amp;$A269,'Aceite Virgen Extra'!$B$6:$B$257,"&lt;="&amp;$B269)</f>
        <v>24.54</v>
      </c>
      <c r="EX269" s="8">
        <f>SUMIFS('Aceite Virgen Extra'!EX$6:EX$257,'Aceite Virgen Extra'!$A$6:$A$257,"&gt;="&amp;$A269,'Aceite Virgen Extra'!$B$6:$B$257,"&lt;="&amp;$B269)</f>
        <v>24.01</v>
      </c>
      <c r="FB269" s="8">
        <f>SUMIFS('Aceite Virgen Extra'!FB$6:FB$257,'Aceite Virgen Extra'!$A$6:$A$257,"&gt;="&amp;$A269,'Aceite Virgen Extra'!$B$6:$B$257,"&lt;="&amp;$B269)</f>
        <v>15.87</v>
      </c>
      <c r="FC269" s="8">
        <f>SUMIFS('Aceite Virgen Extra'!FC$6:FC$257,'Aceite Virgen Extra'!$A$6:$A$257,"&gt;="&amp;$A269,'Aceite Virgen Extra'!$B$6:$B$257,"&lt;="&amp;$B269)</f>
        <v>6.78</v>
      </c>
      <c r="FD269" s="8">
        <f>SUMIFS('Aceite Virgen Extra'!FD$6:FD$257,'Aceite Virgen Extra'!$A$6:$A$257,"&gt;="&amp;$A269,'Aceite Virgen Extra'!$B$6:$B$257,"&lt;="&amp;$B269)</f>
        <v>18.98</v>
      </c>
      <c r="FE269" s="8">
        <f>SUMIFS('Aceite Virgen Extra'!FE$6:FE$257,'Aceite Virgen Extra'!$A$6:$A$257,"&gt;="&amp;$A269,'Aceite Virgen Extra'!$B$6:$B$257,"&lt;="&amp;$B269)</f>
        <v>28.45</v>
      </c>
      <c r="FI269" s="8">
        <f>SUMIFS('Aceite Virgen Extra'!FI$6:FI$257,'Aceite Virgen Extra'!$A$6:$A$257,"&gt;="&amp;$A269,'Aceite Virgen Extra'!$B$6:$B$257,"&lt;="&amp;$B269)</f>
        <v>4.51</v>
      </c>
      <c r="FJ269" s="8">
        <f>SUMIFS('Aceite Virgen Extra'!FJ$6:FJ$257,'Aceite Virgen Extra'!$A$6:$A$257,"&gt;="&amp;$A269,'Aceite Virgen Extra'!$B$6:$B$257,"&lt;="&amp;$B269)</f>
        <v>2.9499999999999997</v>
      </c>
      <c r="FK269" s="8">
        <f>SUMIFS('Aceite Virgen Extra'!FK$6:FK$257,'Aceite Virgen Extra'!$A$6:$A$257,"&gt;="&amp;$A269,'Aceite Virgen Extra'!$B$6:$B$257,"&lt;="&amp;$B269)</f>
        <v>2.21</v>
      </c>
      <c r="FL269" s="8">
        <f>SUMIFS('Aceite Virgen Extra'!FL$6:FL$257,'Aceite Virgen Extra'!$A$6:$A$257,"&gt;="&amp;$A269,'Aceite Virgen Extra'!$B$6:$B$257,"&lt;="&amp;$B269)</f>
        <v>18.62</v>
      </c>
      <c r="FP269" s="8">
        <f>SUMIFS('Aceite Virgen Extra'!FP$6:FP$257,'Aceite Virgen Extra'!$A$6:$A$257,"&gt;="&amp;$A269,'Aceite Virgen Extra'!$B$6:$B$257,"&lt;="&amp;$B269)</f>
        <v>1.22</v>
      </c>
      <c r="FQ269" s="8">
        <f>SUMIFS('Aceite Virgen Extra'!FQ$6:FQ$257,'Aceite Virgen Extra'!$A$6:$A$257,"&gt;="&amp;$A269,'Aceite Virgen Extra'!$B$6:$B$257,"&lt;="&amp;$B269)</f>
        <v>1.5500000000000003</v>
      </c>
      <c r="FR269" s="8">
        <f>SUMIFS('Aceite Virgen Extra'!FR$6:FR$257,'Aceite Virgen Extra'!$A$6:$A$257,"&gt;="&amp;$A269,'Aceite Virgen Extra'!$B$6:$B$257,"&lt;="&amp;$B269)</f>
        <v>1.4</v>
      </c>
      <c r="FS269" s="8">
        <f>SUMIFS('Aceite Virgen Extra'!FS$6:FS$257,'Aceite Virgen Extra'!$A$6:$A$257,"&gt;="&amp;$A269,'Aceite Virgen Extra'!$B$6:$B$257,"&lt;="&amp;$B269)</f>
        <v>0.51</v>
      </c>
      <c r="FW269" s="8">
        <f>SUMIFS('Aceite Virgen Extra'!FW$6:FW$257,'Aceite Virgen Extra'!$A$6:$A$257,"&gt;="&amp;$A269,'Aceite Virgen Extra'!$B$6:$B$257,"&lt;="&amp;$B269)</f>
        <v>1.1299999999999999</v>
      </c>
      <c r="FX269" s="8">
        <f>SUMIFS('Aceite Virgen Extra'!FX$6:FX$257,'Aceite Virgen Extra'!$A$6:$A$257,"&gt;="&amp;$A269,'Aceite Virgen Extra'!$B$6:$B$257,"&lt;="&amp;$B269)</f>
        <v>1.4</v>
      </c>
      <c r="FY269" s="8">
        <f>SUMIFS('Aceite Virgen Extra'!FY$6:FY$257,'Aceite Virgen Extra'!$A$6:$A$257,"&gt;="&amp;$A269,'Aceite Virgen Extra'!$B$6:$B$257,"&lt;="&amp;$B269)</f>
        <v>0.85</v>
      </c>
      <c r="FZ269" s="8">
        <f>SUMIFS('Aceite Virgen Extra'!FZ$6:FZ$257,'Aceite Virgen Extra'!$A$6:$A$257,"&gt;="&amp;$A269,'Aceite Virgen Extra'!$B$6:$B$257,"&lt;="&amp;$B269)</f>
        <v>0</v>
      </c>
      <c r="GD269" s="8">
        <f>SUMIFS('Aceite Virgen Extra'!GD$6:GD$257,'Aceite Virgen Extra'!$A$6:$A$257,"&gt;="&amp;$A269,'Aceite Virgen Extra'!$B$6:$B$257,"&lt;="&amp;$B269)</f>
        <v>2.0300000000000002</v>
      </c>
      <c r="GE269" s="8">
        <f>SUMIFS('Aceite Virgen Extra'!GE$6:GE$257,'Aceite Virgen Extra'!$A$6:$A$257,"&gt;="&amp;$A269,'Aceite Virgen Extra'!$B$6:$B$257,"&lt;="&amp;$B269)</f>
        <v>6.7100000000000009</v>
      </c>
      <c r="GF269" s="8">
        <f>SUMIFS('Aceite Virgen Extra'!GF$6:GF$257,'Aceite Virgen Extra'!$A$6:$A$257,"&gt;="&amp;$A269,'Aceite Virgen Extra'!$B$6:$B$257,"&lt;="&amp;$B269)</f>
        <v>0.75</v>
      </c>
      <c r="GG269" s="8">
        <f>SUMIFS('Aceite Virgen Extra'!GG$6:GG$257,'Aceite Virgen Extra'!$A$6:$A$257,"&gt;="&amp;$A269,'Aceite Virgen Extra'!$B$6:$B$257,"&lt;="&amp;$B269)</f>
        <v>0</v>
      </c>
      <c r="GK269" s="8">
        <f>SUMIFS('Aceite Virgen Extra'!GK$6:GK$257,'Aceite Virgen Extra'!$A$6:$A$257,"&gt;="&amp;$A269,'Aceite Virgen Extra'!$B$6:$B$257,"&lt;="&amp;$B269)</f>
        <v>2.3199999999999998</v>
      </c>
      <c r="GL269" s="8">
        <f>SUMIFS('Aceite Virgen Extra'!GL$6:GL$257,'Aceite Virgen Extra'!$A$6:$A$257,"&gt;="&amp;$A269,'Aceite Virgen Extra'!$B$6:$B$257,"&lt;="&amp;$B269)</f>
        <v>2.33</v>
      </c>
      <c r="GM269" s="8">
        <f>SUMIFS('Aceite Virgen Extra'!GM$6:GM$257,'Aceite Virgen Extra'!$A$6:$A$257,"&gt;="&amp;$A269,'Aceite Virgen Extra'!$B$6:$B$257,"&lt;="&amp;$B269)</f>
        <v>1.78</v>
      </c>
      <c r="GN269" s="8">
        <f>SUMIFS('Aceite Virgen Extra'!GN$6:GN$257,'Aceite Virgen Extra'!$A$6:$A$257,"&gt;="&amp;$A269,'Aceite Virgen Extra'!$B$6:$B$257,"&lt;="&amp;$B269)</f>
        <v>0.76</v>
      </c>
      <c r="GR269" s="8">
        <f>SUMIFS('Aceite Virgen Extra'!GR$6:GR$257,'Aceite Virgen Extra'!$A$6:$A$257,"&gt;="&amp;$A269,'Aceite Virgen Extra'!$B$6:$B$257,"&lt;="&amp;$B269)</f>
        <v>3.6799999999999997</v>
      </c>
      <c r="GS269" s="8">
        <f>SUMIFS('Aceite Virgen Extra'!GS$6:GS$257,'Aceite Virgen Extra'!$A$6:$A$257,"&gt;="&amp;$A269,'Aceite Virgen Extra'!$B$6:$B$257,"&lt;="&amp;$B269)</f>
        <v>7.16</v>
      </c>
      <c r="GT269" s="8">
        <f>SUMIFS('Aceite Virgen Extra'!GT$6:GT$257,'Aceite Virgen Extra'!$A$6:$A$257,"&gt;="&amp;$A269,'Aceite Virgen Extra'!$B$6:$B$257,"&lt;="&amp;$B269)</f>
        <v>2.02</v>
      </c>
      <c r="GU269" s="8">
        <f>SUMIFS('Aceite Virgen Extra'!GU$6:GU$257,'Aceite Virgen Extra'!$A$6:$A$257,"&gt;="&amp;$A269,'Aceite Virgen Extra'!$B$6:$B$257,"&lt;="&amp;$B269)</f>
        <v>1.89</v>
      </c>
      <c r="GY269" s="8">
        <f>SUMIFS('Aceite Virgen Extra'!GY$6:GY$257,'Aceite Virgen Extra'!$A$6:$A$257,"&gt;="&amp;$A269,'Aceite Virgen Extra'!$B$6:$B$257,"&lt;="&amp;$B269)</f>
        <v>3.0600000000000005</v>
      </c>
      <c r="GZ269" s="8">
        <f>SUMIFS('Aceite Virgen Extra'!GZ$6:GZ$257,'Aceite Virgen Extra'!$A$6:$A$257,"&gt;="&amp;$A269,'Aceite Virgen Extra'!$B$6:$B$257,"&lt;="&amp;$B269)</f>
        <v>3.27</v>
      </c>
      <c r="HA269" s="8">
        <f>SUMIFS('Aceite Virgen Extra'!HA$6:HA$257,'Aceite Virgen Extra'!$A$6:$A$257,"&gt;="&amp;$A269,'Aceite Virgen Extra'!$B$6:$B$257,"&lt;="&amp;$B269)</f>
        <v>3.1400000000000006</v>
      </c>
      <c r="HB269" s="8">
        <f>SUMIFS('Aceite Virgen Extra'!HB$6:HB$257,'Aceite Virgen Extra'!$A$6:$A$257,"&gt;="&amp;$A269,'Aceite Virgen Extra'!$B$6:$B$257,"&lt;="&amp;$B269)</f>
        <v>1.1099999999999999</v>
      </c>
      <c r="HF269" s="8">
        <f>SUMIFS('Aceite Virgen Extra'!HF$6:HF$257,'Aceite Virgen Extra'!$A$6:$A$257,"&gt;="&amp;$A269,'Aceite Virgen Extra'!$B$6:$B$257,"&lt;="&amp;$B269)</f>
        <v>2.31</v>
      </c>
      <c r="HG269" s="8">
        <f>SUMIFS('Aceite Virgen Extra'!HG$6:HG$257,'Aceite Virgen Extra'!$A$6:$A$257,"&gt;="&amp;$A269,'Aceite Virgen Extra'!$B$6:$B$257,"&lt;="&amp;$B269)</f>
        <v>3.5700000000000003</v>
      </c>
      <c r="HH269" s="8">
        <f>SUMIFS('Aceite Virgen Extra'!HH$6:HH$257,'Aceite Virgen Extra'!$A$6:$A$257,"&gt;="&amp;$A269,'Aceite Virgen Extra'!$B$6:$B$257,"&lt;="&amp;$B269)</f>
        <v>2.0499999999999998</v>
      </c>
      <c r="HI269" s="8">
        <f>SUMIFS('Aceite Virgen Extra'!HI$6:HI$257,'Aceite Virgen Extra'!$A$6:$A$257,"&gt;="&amp;$A269,'Aceite Virgen Extra'!$B$6:$B$257,"&lt;="&amp;$B269)</f>
        <v>1.7</v>
      </c>
      <c r="HM269" s="8">
        <f>SUMIFS('Aceite Virgen Extra'!HM$6:HM$257,'Aceite Virgen Extra'!$A$6:$A$257,"&gt;="&amp;$A269,'Aceite Virgen Extra'!$B$6:$B$257,"&lt;="&amp;$B269)</f>
        <v>2.39</v>
      </c>
      <c r="HN269" s="8">
        <f>SUMIFS('Aceite Virgen Extra'!HN$6:HN$257,'Aceite Virgen Extra'!$A$6:$A$257,"&gt;="&amp;$A269,'Aceite Virgen Extra'!$B$6:$B$257,"&lt;="&amp;$B269)</f>
        <v>2.77</v>
      </c>
      <c r="HO269" s="8">
        <f>SUMIFS('Aceite Virgen Extra'!HO$6:HO$257,'Aceite Virgen Extra'!$A$6:$A$257,"&gt;="&amp;$A269,'Aceite Virgen Extra'!$B$6:$B$257,"&lt;="&amp;$B269)</f>
        <v>2.33</v>
      </c>
      <c r="HP269" s="8">
        <f>SUMIFS('Aceite Virgen Extra'!HP$6:HP$257,'Aceite Virgen Extra'!$A$6:$A$257,"&gt;="&amp;$A269,'Aceite Virgen Extra'!$B$6:$B$257,"&lt;="&amp;$B269)</f>
        <v>0.71</v>
      </c>
      <c r="HT269" s="8">
        <f>SUMIFS('Aceite Virgen Extra'!HT$6:HT$257,'Aceite Virgen Extra'!$A$6:$A$257,"&gt;="&amp;$A269,'Aceite Virgen Extra'!$B$6:$B$257,"&lt;="&amp;$B269)</f>
        <v>2.1100000000000003</v>
      </c>
      <c r="HU269" s="8">
        <f>SUMIFS('Aceite Virgen Extra'!HU$6:HU$257,'Aceite Virgen Extra'!$A$6:$A$257,"&gt;="&amp;$A269,'Aceite Virgen Extra'!$B$6:$B$257,"&lt;="&amp;$B269)</f>
        <v>2.29</v>
      </c>
      <c r="HV269" s="8">
        <f>SUMIFS('Aceite Virgen Extra'!HV$6:HV$257,'Aceite Virgen Extra'!$A$6:$A$257,"&gt;="&amp;$A269,'Aceite Virgen Extra'!$B$6:$B$257,"&lt;="&amp;$B269)</f>
        <v>2.5299999999999998</v>
      </c>
      <c r="HW269" s="8">
        <f>SUMIFS('Aceite Virgen Extra'!HW$6:HW$257,'Aceite Virgen Extra'!$A$6:$A$257,"&gt;="&amp;$A269,'Aceite Virgen Extra'!$B$6:$B$257,"&lt;="&amp;$B269)</f>
        <v>0</v>
      </c>
      <c r="IA269" s="8">
        <f>SUMIFS('Aceite Virgen Extra'!IA$6:IA$257,'Aceite Virgen Extra'!$A$6:$A$257,"&gt;="&amp;$A269,'Aceite Virgen Extra'!$B$6:$B$257,"&lt;="&amp;$B269)</f>
        <v>2.29</v>
      </c>
      <c r="IB269" s="8">
        <f>SUMIFS('Aceite Virgen Extra'!IB$6:IB$257,'Aceite Virgen Extra'!$A$6:$A$257,"&gt;="&amp;$A269,'Aceite Virgen Extra'!$B$6:$B$257,"&lt;="&amp;$B269)</f>
        <v>3.59</v>
      </c>
      <c r="IC269" s="8">
        <f>SUMIFS('Aceite Virgen Extra'!IC$6:IC$257,'Aceite Virgen Extra'!$A$6:$A$257,"&gt;="&amp;$A269,'Aceite Virgen Extra'!$B$6:$B$257,"&lt;="&amp;$B269)</f>
        <v>2.0100000000000002</v>
      </c>
      <c r="ID269" s="8">
        <f>SUMIFS('Aceite Virgen Extra'!ID$6:ID$257,'Aceite Virgen Extra'!$A$6:$A$257,"&gt;="&amp;$A269,'Aceite Virgen Extra'!$B$6:$B$257,"&lt;="&amp;$B269)</f>
        <v>0.54</v>
      </c>
      <c r="IE269" s="64"/>
      <c r="IH269" s="8">
        <f>SUMIFS('Aceite Virgen Extra'!IH$6:IH$257,'Aceite Virgen Extra'!$A$6:$A$257,"&gt;="&amp;$A269,'Aceite Virgen Extra'!$B$6:$B$257,"&lt;="&amp;$B269)</f>
        <v>2.66</v>
      </c>
      <c r="II269" s="8">
        <f>SUMIFS('Aceite Virgen Extra'!II$6:II$257,'Aceite Virgen Extra'!$A$6:$A$257,"&gt;="&amp;$A269,'Aceite Virgen Extra'!$B$6:$B$257,"&lt;="&amp;$B269)</f>
        <v>4.97</v>
      </c>
      <c r="IJ269" s="8">
        <f>SUMIFS('Aceite Virgen Extra'!IJ$6:IJ$257,'Aceite Virgen Extra'!$A$6:$A$257,"&gt;="&amp;$A269,'Aceite Virgen Extra'!$B$6:$B$257,"&lt;="&amp;$B269)</f>
        <v>1.8900000000000001</v>
      </c>
      <c r="IK269" s="8">
        <f>SUMIFS('Aceite Virgen Extra'!IK$6:IK$257,'Aceite Virgen Extra'!$A$6:$A$257,"&gt;="&amp;$A269,'Aceite Virgen Extra'!$B$6:$B$257,"&lt;="&amp;$B269)</f>
        <v>1.1100000000000001</v>
      </c>
      <c r="IO269" s="8">
        <f>SUMIFS('Aceite Virgen Extra'!IO$6:IO$257,'Aceite Virgen Extra'!$A$6:$A$257,"&gt;="&amp;$A269,'Aceite Virgen Extra'!$B$6:$B$257,"&lt;="&amp;$B269)</f>
        <v>2.17</v>
      </c>
      <c r="IP269" s="8">
        <f>SUMIFS('Aceite Virgen Extra'!IP$6:IP$257,'Aceite Virgen Extra'!$A$6:$A$257,"&gt;="&amp;$A269,'Aceite Virgen Extra'!$B$6:$B$257,"&lt;="&amp;$B269)</f>
        <v>2.73</v>
      </c>
      <c r="IQ269" s="8">
        <f>SUMIFS('Aceite Virgen Extra'!IQ$6:IQ$257,'Aceite Virgen Extra'!$A$6:$A$257,"&gt;="&amp;$A269,'Aceite Virgen Extra'!$B$6:$B$257,"&lt;="&amp;$B269)</f>
        <v>2.0300000000000002</v>
      </c>
      <c r="IR269" s="8">
        <f>SUMIFS('Aceite Virgen Extra'!IR$6:IR$257,'Aceite Virgen Extra'!$A$6:$A$257,"&gt;="&amp;$A269,'Aceite Virgen Extra'!$B$6:$B$257,"&lt;="&amp;$B269)</f>
        <v>0.71</v>
      </c>
      <c r="IV269" s="8">
        <f>SUMIFS('Aceite Virgen Extra'!IV$6:IV$257,'Aceite Virgen Extra'!$A$6:$A$257,"&gt;="&amp;$A269,'Aceite Virgen Extra'!$B$6:$B$257,"&lt;="&amp;$B269)</f>
        <v>1.02</v>
      </c>
      <c r="IW269" s="8">
        <f>SUMIFS('Aceite Virgen Extra'!IW$6:IW$257,'Aceite Virgen Extra'!$A$6:$A$257,"&gt;="&amp;$A269,'Aceite Virgen Extra'!$B$6:$B$257,"&lt;="&amp;$B269)</f>
        <v>2.13</v>
      </c>
      <c r="IX269" s="8">
        <f>SUMIFS('Aceite Virgen Extra'!IX$6:IX$257,'Aceite Virgen Extra'!$A$6:$A$257,"&gt;="&amp;$A269,'Aceite Virgen Extra'!$B$6:$B$257,"&lt;="&amp;$B269)</f>
        <v>0.75</v>
      </c>
      <c r="IY269" s="8">
        <f>SUMIFS('Aceite Virgen Extra'!IY$6:IY$257,'Aceite Virgen Extra'!$A$6:$A$257,"&gt;="&amp;$A269,'Aceite Virgen Extra'!$B$6:$B$257,"&lt;="&amp;$B269)</f>
        <v>0</v>
      </c>
      <c r="JC269" s="8">
        <f>SUMIFS('Aceite Virgen Extra'!JC$6:JC$257,'Aceite Virgen Extra'!$A$6:$A$257,"&gt;="&amp;$A269,'Aceite Virgen Extra'!$B$6:$B$257,"&lt;="&amp;$B269)</f>
        <v>2.9899999999999998</v>
      </c>
      <c r="JD269" s="8">
        <f>SUMIFS('Aceite Virgen Extra'!JD$6:JD$257,'Aceite Virgen Extra'!$A$6:$A$257,"&gt;="&amp;$A269,'Aceite Virgen Extra'!$B$6:$B$257,"&lt;="&amp;$B269)</f>
        <v>3.3100000000000005</v>
      </c>
      <c r="JE269" s="8">
        <f>SUMIFS('Aceite Virgen Extra'!JE$6:JE$257,'Aceite Virgen Extra'!$A$6:$A$257,"&gt;="&amp;$A269,'Aceite Virgen Extra'!$B$6:$B$257,"&lt;="&amp;$B269)</f>
        <v>2.91</v>
      </c>
      <c r="JF269" s="8">
        <f>SUMIFS('Aceite Virgen Extra'!JF$6:JF$257,'Aceite Virgen Extra'!$A$6:$A$257,"&gt;="&amp;$A269,'Aceite Virgen Extra'!$B$6:$B$257,"&lt;="&amp;$B269)</f>
        <v>1.22</v>
      </c>
      <c r="JJ269" s="8">
        <f>SUMIFS('Aceite Virgen Extra'!JJ$6:JJ$257,'Aceite Virgen Extra'!$A$6:$A$257,"&gt;="&amp;$A269,'Aceite Virgen Extra'!$B$6:$B$257,"&lt;="&amp;$B269)</f>
        <v>1.28</v>
      </c>
      <c r="JK269" s="8">
        <f>SUMIFS('Aceite Virgen Extra'!JK$6:JK$257,'Aceite Virgen Extra'!$A$6:$A$257,"&gt;="&amp;$A269,'Aceite Virgen Extra'!$B$6:$B$257,"&lt;="&amp;$B269)</f>
        <v>2.8200000000000003</v>
      </c>
      <c r="JL269" s="8">
        <f>SUMIFS('Aceite Virgen Extra'!JL$6:JL$257,'Aceite Virgen Extra'!$A$6:$A$257,"&gt;="&amp;$A269,'Aceite Virgen Extra'!$B$6:$B$257,"&lt;="&amp;$B269)</f>
        <v>0.79</v>
      </c>
      <c r="JM269" s="8">
        <f>SUMIFS('Aceite Virgen Extra'!JM$6:JM$257,'Aceite Virgen Extra'!$A$6:$A$257,"&gt;="&amp;$A269,'Aceite Virgen Extra'!$B$6:$B$257,"&lt;="&amp;$B269)</f>
        <v>0</v>
      </c>
      <c r="JQ269" s="8">
        <f>SUMIFS('Aceite Virgen Extra'!JQ$6:JQ$257,'Aceite Virgen Extra'!$A$6:$A$257,"&gt;="&amp;$A269,'Aceite Virgen Extra'!$B$6:$B$257,"&lt;="&amp;$B269)</f>
        <v>2.17</v>
      </c>
      <c r="JR269" s="8">
        <f>SUMIFS('Aceite Virgen Extra'!JR$6:JR$257,'Aceite Virgen Extra'!$A$6:$A$257,"&gt;="&amp;$A269,'Aceite Virgen Extra'!$B$6:$B$257,"&lt;="&amp;$B269)</f>
        <v>3.71</v>
      </c>
      <c r="JS269" s="8">
        <f>SUMIFS('Aceite Virgen Extra'!JS$6:JS$257,'Aceite Virgen Extra'!$A$6:$A$257,"&gt;="&amp;$A269,'Aceite Virgen Extra'!$B$6:$B$257,"&lt;="&amp;$B269)</f>
        <v>1.85</v>
      </c>
      <c r="JT269" s="8">
        <f>SUMIFS('Aceite Virgen Extra'!JT$6:JT$257,'Aceite Virgen Extra'!$A$6:$A$257,"&gt;="&amp;$A269,'Aceite Virgen Extra'!$B$6:$B$257,"&lt;="&amp;$B269)</f>
        <v>0.28000000000000003</v>
      </c>
      <c r="JX269" s="8">
        <f>SUMIFS('Aceite Virgen Extra'!JX$6:JX$257,'Aceite Virgen Extra'!$A$6:$A$257,"&gt;="&amp;$A269,'Aceite Virgen Extra'!$B$6:$B$257,"&lt;="&amp;$B269)</f>
        <v>2.2400000000000002</v>
      </c>
      <c r="JY269" s="8">
        <f>SUMIFS('Aceite Virgen Extra'!JY$6:JY$257,'Aceite Virgen Extra'!$A$6:$A$257,"&gt;="&amp;$A269,'Aceite Virgen Extra'!$B$6:$B$257,"&lt;="&amp;$B269)</f>
        <v>3.2</v>
      </c>
      <c r="JZ269" s="8">
        <f>SUMIFS('Aceite Virgen Extra'!JZ$6:JZ$257,'Aceite Virgen Extra'!$A$6:$A$257,"&gt;="&amp;$A269,'Aceite Virgen Extra'!$B$6:$B$257,"&lt;="&amp;$B269)</f>
        <v>1.9000000000000001</v>
      </c>
      <c r="KA269" s="8">
        <f>SUMIFS('Aceite Virgen Extra'!KA$6:KA$257,'Aceite Virgen Extra'!$A$6:$A$257,"&gt;="&amp;$A269,'Aceite Virgen Extra'!$B$6:$B$257,"&lt;="&amp;$B269)</f>
        <v>0.76</v>
      </c>
      <c r="KE269" s="8">
        <f>SUMIFS('Aceite Virgen Extra'!KE$6:KE$257,'Aceite Virgen Extra'!$A$6:$A$257,"&gt;="&amp;$A269,'Aceite Virgen Extra'!$B$6:$B$257,"&lt;="&amp;$B269)</f>
        <v>4.8499999999999996</v>
      </c>
      <c r="KF269" s="8">
        <f>SUMIFS('Aceite Virgen Extra'!KF$6:KF$257,'Aceite Virgen Extra'!$A$6:$A$257,"&gt;="&amp;$A269,'Aceite Virgen Extra'!$B$6:$B$257,"&lt;="&amp;$B269)</f>
        <v>11.9</v>
      </c>
      <c r="KG269" s="8">
        <f>SUMIFS('Aceite Virgen Extra'!KG$6:KG$257,'Aceite Virgen Extra'!$A$6:$A$257,"&gt;="&amp;$A269,'Aceite Virgen Extra'!$B$6:$B$257,"&lt;="&amp;$B269)</f>
        <v>1.18</v>
      </c>
      <c r="KH269" s="8">
        <f>SUMIFS('Aceite Virgen Extra'!KH$6:KH$257,'Aceite Virgen Extra'!$A$6:$A$257,"&gt;="&amp;$A269,'Aceite Virgen Extra'!$B$6:$B$257,"&lt;="&amp;$B269)</f>
        <v>1.1599999999999999</v>
      </c>
      <c r="KL269" s="8">
        <f>SUMIFS('Aceite Virgen Extra'!KL$6:KL$257,'Aceite Virgen Extra'!$A$6:$A$257,"&gt;="&amp;$A269,'Aceite Virgen Extra'!$B$6:$B$257,"&lt;="&amp;$B269)</f>
        <v>3.01</v>
      </c>
      <c r="KM269" s="8">
        <f>SUMIFS('Aceite Virgen Extra'!KM$6:KM$257,'Aceite Virgen Extra'!$A$6:$A$257,"&gt;="&amp;$A269,'Aceite Virgen Extra'!$B$6:$B$257,"&lt;="&amp;$B269)</f>
        <v>6.77</v>
      </c>
      <c r="KN269" s="8">
        <f>SUMIFS('Aceite Virgen Extra'!KN$6:KN$257,'Aceite Virgen Extra'!$A$6:$A$257,"&gt;="&amp;$A269,'Aceite Virgen Extra'!$B$6:$B$257,"&lt;="&amp;$B269)</f>
        <v>1.51</v>
      </c>
      <c r="KO269" s="8">
        <f>SUMIFS('Aceite Virgen Extra'!KO$6:KO$257,'Aceite Virgen Extra'!$A$6:$A$257,"&gt;="&amp;$A269,'Aceite Virgen Extra'!$B$6:$B$257,"&lt;="&amp;$B269)</f>
        <v>1.04</v>
      </c>
      <c r="KS269" s="8">
        <f>SUMIFS('Aceite Virgen Extra'!KS$6:KS$257,'Aceite Virgen Extra'!$A$6:$A$257,"&gt;="&amp;$A269,'Aceite Virgen Extra'!$B$6:$B$257,"&lt;="&amp;$B269)</f>
        <v>2.3800000000000003</v>
      </c>
      <c r="KT269" s="8">
        <f>SUMIFS('Aceite Virgen Extra'!KT$6:KT$257,'Aceite Virgen Extra'!$A$6:$A$257,"&gt;="&amp;$A269,'Aceite Virgen Extra'!$B$6:$B$257,"&lt;="&amp;$B269)</f>
        <v>2.65</v>
      </c>
      <c r="KU269" s="8">
        <f>SUMIFS('Aceite Virgen Extra'!KU$6:KU$257,'Aceite Virgen Extra'!$A$6:$A$257,"&gt;="&amp;$A269,'Aceite Virgen Extra'!$B$6:$B$257,"&lt;="&amp;$B269)</f>
        <v>2.6300000000000003</v>
      </c>
      <c r="KV269" s="8">
        <f>SUMIFS('Aceite Virgen Extra'!KV$6:KV$257,'Aceite Virgen Extra'!$A$6:$A$257,"&gt;="&amp;$A269,'Aceite Virgen Extra'!$B$6:$B$257,"&lt;="&amp;$B269)</f>
        <v>1.35</v>
      </c>
      <c r="KZ269" s="8">
        <f>SUMIFS('Aceite Virgen Extra'!KZ$6:KZ$257,'Aceite Virgen Extra'!$A$6:$A$257,"&gt;="&amp;$A269,'Aceite Virgen Extra'!$B$6:$B$257,"&lt;="&amp;$B269)</f>
        <v>2.0199999999999996</v>
      </c>
      <c r="LA269" s="8">
        <f>SUMIFS('Aceite Virgen Extra'!LA$6:LA$257,'Aceite Virgen Extra'!$A$6:$A$257,"&gt;="&amp;$A269,'Aceite Virgen Extra'!$B$6:$B$257,"&lt;="&amp;$B269)</f>
        <v>1.81</v>
      </c>
      <c r="LB269" s="8">
        <f>SUMIFS('Aceite Virgen Extra'!LB$6:LB$257,'Aceite Virgen Extra'!$A$6:$A$257,"&gt;="&amp;$A269,'Aceite Virgen Extra'!$B$6:$B$257,"&lt;="&amp;$B269)</f>
        <v>2.5599999999999996</v>
      </c>
      <c r="LC269" s="8">
        <f>SUMIFS('Aceite Virgen Extra'!LC$6:LC$257,'Aceite Virgen Extra'!$A$6:$A$257,"&gt;="&amp;$A269,'Aceite Virgen Extra'!$B$6:$B$257,"&lt;="&amp;$B269)</f>
        <v>0.26</v>
      </c>
      <c r="LG269" s="8">
        <f>SUMIFS('Aceite Virgen Extra'!LG$6:LG$257,'Aceite Virgen Extra'!$A$6:$A$257,"&gt;="&amp;$A269,'Aceite Virgen Extra'!$B$6:$B$257,"&lt;="&amp;$B269)</f>
        <v>3.19</v>
      </c>
      <c r="LH269" s="8">
        <f>SUMIFS('Aceite Virgen Extra'!LH$6:LH$257,'Aceite Virgen Extra'!$A$6:$A$257,"&gt;="&amp;$A269,'Aceite Virgen Extra'!$B$6:$B$257,"&lt;="&amp;$B269)</f>
        <v>6.2799999999999994</v>
      </c>
      <c r="LI269" s="8">
        <f>SUMIFS('Aceite Virgen Extra'!LI$6:LI$257,'Aceite Virgen Extra'!$A$6:$A$257,"&gt;="&amp;$A269,'Aceite Virgen Extra'!$B$6:$B$257,"&lt;="&amp;$B269)</f>
        <v>1.9700000000000002</v>
      </c>
      <c r="LJ269" s="8">
        <f>SUMIFS('Aceite Virgen Extra'!LJ$6:LJ$257,'Aceite Virgen Extra'!$A$6:$A$257,"&gt;="&amp;$A269,'Aceite Virgen Extra'!$B$6:$B$257,"&lt;="&amp;$B269)</f>
        <v>0.98</v>
      </c>
      <c r="LN269" s="8">
        <f>SUMIFS('Aceite Virgen Extra'!LN$6:LN$257,'Aceite Virgen Extra'!$A$6:$A$257,"&gt;="&amp;$A269,'Aceite Virgen Extra'!$B$6:$B$257,"&lt;="&amp;$B269)</f>
        <v>3.7600000000000002</v>
      </c>
      <c r="LO269" s="8">
        <f>SUMIFS('Aceite Virgen Extra'!LO$6:LO$257,'Aceite Virgen Extra'!$A$6:$A$257,"&gt;="&amp;$A269,'Aceite Virgen Extra'!$B$6:$B$257,"&lt;="&amp;$B269)</f>
        <v>2.3400000000000003</v>
      </c>
      <c r="LP269" s="8">
        <f>SUMIFS('Aceite Virgen Extra'!LP$6:LP$257,'Aceite Virgen Extra'!$A$6:$A$257,"&gt;="&amp;$A269,'Aceite Virgen Extra'!$B$6:$B$257,"&lt;="&amp;$B269)</f>
        <v>4.34</v>
      </c>
      <c r="LQ269" s="8">
        <f>SUMIFS('Aceite Virgen Extra'!LQ$6:LQ$257,'Aceite Virgen Extra'!$A$6:$A$257,"&gt;="&amp;$A269,'Aceite Virgen Extra'!$B$6:$B$257,"&lt;="&amp;$B269)</f>
        <v>4.3600000000000003</v>
      </c>
      <c r="LR269" s="76"/>
      <c r="LS269" s="76"/>
      <c r="LT269" s="76"/>
      <c r="LU269" s="8">
        <f>SUMIFS('Aceite Virgen Extra'!LU$6:LU$257,'Aceite Virgen Extra'!$A$6:$A$257,"&gt;="&amp;$A269,'Aceite Virgen Extra'!$B$6:$B$257,"&lt;="&amp;$B269)</f>
        <v>11.379999999999999</v>
      </c>
      <c r="LV269" s="8">
        <f>SUMIFS('Aceite Virgen Extra'!LV$6:LV$257,'Aceite Virgen Extra'!$A$6:$A$257,"&gt;="&amp;$A269,'Aceite Virgen Extra'!$B$6:$B$257,"&lt;="&amp;$B269)</f>
        <v>5.2799999999999994</v>
      </c>
      <c r="LW269" s="8">
        <f>SUMIFS('Aceite Virgen Extra'!LW$6:LW$257,'Aceite Virgen Extra'!$A$6:$A$257,"&gt;="&amp;$A269,'Aceite Virgen Extra'!$B$6:$B$257,"&lt;="&amp;$B269)</f>
        <v>16.86</v>
      </c>
      <c r="LX269" s="8">
        <f>SUMIFS('Aceite Virgen Extra'!LX$6:LX$257,'Aceite Virgen Extra'!$A$6:$A$257,"&gt;="&amp;$A269,'Aceite Virgen Extra'!$B$6:$B$257,"&lt;="&amp;$B269)</f>
        <v>9.0500000000000007</v>
      </c>
      <c r="LY269" s="76"/>
      <c r="LZ269" s="76"/>
      <c r="MA269" s="76"/>
      <c r="MB269" s="8">
        <f>SUMIFS('Aceite Virgen Extra'!MB$6:MB$257,'Aceite Virgen Extra'!$A$6:$A$257,"&gt;="&amp;$A269,'Aceite Virgen Extra'!$B$6:$B$257,"&lt;="&amp;$B269)</f>
        <v>16.489999999999998</v>
      </c>
      <c r="MC269" s="8">
        <f>SUMIFS('Aceite Virgen Extra'!MC$6:MC$257,'Aceite Virgen Extra'!$A$6:$A$257,"&gt;="&amp;$A269,'Aceite Virgen Extra'!$B$6:$B$257,"&lt;="&amp;$B269)</f>
        <v>9.15</v>
      </c>
      <c r="MD269" s="8">
        <f>SUMIFS('Aceite Virgen Extra'!MD$6:MD$257,'Aceite Virgen Extra'!$A$6:$A$257,"&gt;="&amp;$A269,'Aceite Virgen Extra'!$B$6:$B$257,"&lt;="&amp;$B269)</f>
        <v>20.810000000000002</v>
      </c>
      <c r="ME269" s="8">
        <f>SUMIFS('Aceite Virgen Extra'!ME$6:ME$257,'Aceite Virgen Extra'!$A$6:$A$257,"&gt;="&amp;$A269,'Aceite Virgen Extra'!$B$6:$B$257,"&lt;="&amp;$B269)</f>
        <v>18.02</v>
      </c>
      <c r="MI269" s="8">
        <f>SUMIFS('Aceite Virgen Extra'!MI$6:MI$257,'Aceite Virgen Extra'!$A$6:$A$257,"&gt;="&amp;$A269,'Aceite Virgen Extra'!$B$6:$B$257,"&lt;="&amp;$B269)</f>
        <v>5.14</v>
      </c>
      <c r="MJ269" s="8">
        <f>SUMIFS('Aceite Virgen Extra'!MJ$6:MJ$257,'Aceite Virgen Extra'!$A$6:$A$257,"&gt;="&amp;$A269,'Aceite Virgen Extra'!$B$6:$B$257,"&lt;="&amp;$B269)</f>
        <v>5.2</v>
      </c>
      <c r="MK269" s="8">
        <f>SUMIFS('Aceite Virgen Extra'!MK$6:MK$257,'Aceite Virgen Extra'!$A$6:$A$257,"&gt;="&amp;$A269,'Aceite Virgen Extra'!$B$6:$B$257,"&lt;="&amp;$B269)</f>
        <v>4.46</v>
      </c>
      <c r="ML269" s="8">
        <f>SUMIFS('Aceite Virgen Extra'!ML$6:ML$257,'Aceite Virgen Extra'!$A$6:$A$257,"&gt;="&amp;$A269,'Aceite Virgen Extra'!$B$6:$B$257,"&lt;="&amp;$B269)</f>
        <v>8.0500000000000007</v>
      </c>
      <c r="MM269" s="76"/>
      <c r="MN269" s="76"/>
      <c r="MO269" s="76"/>
      <c r="MP269" s="8">
        <f>SUMIFS('Aceite Virgen Extra'!MP$6:MP$257,'Aceite Virgen Extra'!$A$6:$A$257,"&gt;="&amp;$A269,'Aceite Virgen Extra'!$B$6:$B$257,"&lt;="&amp;$B269)</f>
        <v>4.8500000000000005</v>
      </c>
      <c r="MQ269" s="8">
        <f>SUMIFS('Aceite Virgen Extra'!MQ$6:MQ$257,'Aceite Virgen Extra'!$A$6:$A$257,"&gt;="&amp;$A269,'Aceite Virgen Extra'!$B$6:$B$257,"&lt;="&amp;$B269)</f>
        <v>7.46</v>
      </c>
      <c r="MR269" s="8">
        <f>SUMIFS('Aceite Virgen Extra'!MR$6:MR$257,'Aceite Virgen Extra'!$A$6:$A$257,"&gt;="&amp;$A269,'Aceite Virgen Extra'!$B$6:$B$257,"&lt;="&amp;$B269)</f>
        <v>2.34</v>
      </c>
      <c r="MS269" s="8">
        <f>SUMIFS('Aceite Virgen Extra'!MS$6:MS$257,'Aceite Virgen Extra'!$A$6:$A$257,"&gt;="&amp;$A269,'Aceite Virgen Extra'!$B$6:$B$257,"&lt;="&amp;$B269)</f>
        <v>7.77</v>
      </c>
    </row>
    <row r="270" spans="1:357" x14ac:dyDescent="0.25">
      <c r="A270" s="14">
        <f>'TAM Aceite Virgen Extra'!B18</f>
        <v>3.9</v>
      </c>
      <c r="B270" s="14">
        <f>'TAM Aceite Virgen Extra'!C18</f>
        <v>4.0999999999999996</v>
      </c>
      <c r="C270" s="14"/>
      <c r="D270" s="8">
        <f>SUMIFS('Aceite Virgen Extra'!D$6:D$257,'Aceite Virgen Extra'!$A$6:$A$257,"&gt;="&amp;$A270,'Aceite Virgen Extra'!$B$6:$B$257,"&lt;="&amp;$B270)</f>
        <v>12.870000000000001</v>
      </c>
      <c r="E270" s="8">
        <f>SUMIFS('Aceite Virgen Extra'!E$6:E$257,'Aceite Virgen Extra'!$A$6:$A$257,"&gt;="&amp;$A270,'Aceite Virgen Extra'!$B$6:$B$257,"&lt;="&amp;$B270)</f>
        <v>25.060000000000002</v>
      </c>
      <c r="F270" s="8">
        <f>SUMIFS('Aceite Virgen Extra'!F$6:F$257,'Aceite Virgen Extra'!$A$6:$A$257,"&gt;="&amp;$A270,'Aceite Virgen Extra'!$B$6:$B$257,"&lt;="&amp;$B270)</f>
        <v>6.32</v>
      </c>
      <c r="G270" s="8">
        <f>SUMIFS('Aceite Virgen Extra'!G$6:G$257,'Aceite Virgen Extra'!$A$6:$A$257,"&gt;="&amp;$A270,'Aceite Virgen Extra'!$B$6:$B$257,"&lt;="&amp;$B270)</f>
        <v>13.08</v>
      </c>
      <c r="H270" s="14"/>
      <c r="I270" s="14"/>
      <c r="J270" s="14"/>
      <c r="K270" s="8">
        <f>SUMIFS('Aceite Virgen Extra'!K$6:K$257,'Aceite Virgen Extra'!$A$6:$A$257,"&gt;="&amp;$A270,'Aceite Virgen Extra'!$B$6:$B$257,"&lt;="&amp;$B270)</f>
        <v>8.58</v>
      </c>
      <c r="L270" s="8">
        <f>SUMIFS('Aceite Virgen Extra'!L$6:L$257,'Aceite Virgen Extra'!$A$6:$A$257,"&gt;="&amp;$A270,'Aceite Virgen Extra'!$B$6:$B$257,"&lt;="&amp;$B270)</f>
        <v>15.52</v>
      </c>
      <c r="M270" s="8">
        <f>SUMIFS('Aceite Virgen Extra'!M$6:M$257,'Aceite Virgen Extra'!$A$6:$A$257,"&gt;="&amp;$A270,'Aceite Virgen Extra'!$B$6:$B$257,"&lt;="&amp;$B270)</f>
        <v>4.22</v>
      </c>
      <c r="N270" s="8">
        <f>SUMIFS('Aceite Virgen Extra'!N$6:N$257,'Aceite Virgen Extra'!$A$6:$A$257,"&gt;="&amp;$A270,'Aceite Virgen Extra'!$B$6:$B$257,"&lt;="&amp;$B270)</f>
        <v>11.98</v>
      </c>
      <c r="O270" s="14"/>
      <c r="P270" s="14"/>
      <c r="Q270" s="14"/>
      <c r="R270" s="8">
        <f>SUMIFS('Aceite Virgen Extra'!R$6:R$257,'Aceite Virgen Extra'!$A$6:$A$257,"&gt;="&amp;$A270,'Aceite Virgen Extra'!$B$6:$B$257,"&lt;="&amp;$B270)</f>
        <v>5.73</v>
      </c>
      <c r="S270" s="8">
        <f>SUMIFS('Aceite Virgen Extra'!S$6:S$257,'Aceite Virgen Extra'!$A$6:$A$257,"&gt;="&amp;$A270,'Aceite Virgen Extra'!$B$6:$B$257,"&lt;="&amp;$B270)</f>
        <v>13.979999999999999</v>
      </c>
      <c r="T270" s="8">
        <f>SUMIFS('Aceite Virgen Extra'!T$6:T$257,'Aceite Virgen Extra'!$A$6:$A$257,"&gt;="&amp;$A270,'Aceite Virgen Extra'!$B$6:$B$257,"&lt;="&amp;$B270)</f>
        <v>3.02</v>
      </c>
      <c r="U270" s="8">
        <f>SUMIFS('Aceite Virgen Extra'!U$6:U$257,'Aceite Virgen Extra'!$A$6:$A$257,"&gt;="&amp;$A270,'Aceite Virgen Extra'!$B$6:$B$257,"&lt;="&amp;$B270)</f>
        <v>1.81</v>
      </c>
      <c r="V270" s="14"/>
      <c r="W270" s="14"/>
      <c r="X270" s="14"/>
      <c r="Y270" s="8">
        <f>SUMIFS('Aceite Virgen Extra'!Y$6:Y$257,'Aceite Virgen Extra'!$A$6:$A$257,"&gt;="&amp;$A270,'Aceite Virgen Extra'!$B$6:$B$257,"&lt;="&amp;$B270)</f>
        <v>4.59</v>
      </c>
      <c r="Z270" s="8">
        <f>SUMIFS('Aceite Virgen Extra'!Z$6:Z$257,'Aceite Virgen Extra'!$A$6:$A$257,"&gt;="&amp;$A270,'Aceite Virgen Extra'!$B$6:$B$257,"&lt;="&amp;$B270)</f>
        <v>7.84</v>
      </c>
      <c r="AA270" s="8">
        <f>SUMIFS('Aceite Virgen Extra'!AA$6:AA$257,'Aceite Virgen Extra'!$A$6:$A$257,"&gt;="&amp;$A270,'Aceite Virgen Extra'!$B$6:$B$257,"&lt;="&amp;$B270)</f>
        <v>3.44</v>
      </c>
      <c r="AB270" s="8">
        <f>SUMIFS('Aceite Virgen Extra'!AB$6:AB$257,'Aceite Virgen Extra'!$A$6:$A$257,"&gt;="&amp;$A270,'Aceite Virgen Extra'!$B$6:$B$257,"&lt;="&amp;$B270)</f>
        <v>3.9099999999999997</v>
      </c>
      <c r="AC270" s="14"/>
      <c r="AD270" s="14"/>
      <c r="AE270" s="14"/>
      <c r="AF270" s="8">
        <f>SUMIFS('Aceite Virgen Extra'!AF$6:AF$257,'Aceite Virgen Extra'!$A$6:$A$257,"&gt;="&amp;$A270,'Aceite Virgen Extra'!$B$6:$B$257,"&lt;="&amp;$B270)</f>
        <v>7.3999999999999995</v>
      </c>
      <c r="AG270" s="8">
        <f>SUMIFS('Aceite Virgen Extra'!AG$6:AG$257,'Aceite Virgen Extra'!$A$6:$A$257,"&gt;="&amp;$A270,'Aceite Virgen Extra'!$B$6:$B$257,"&lt;="&amp;$B270)</f>
        <v>4.9799999999999995</v>
      </c>
      <c r="AH270" s="8">
        <f>SUMIFS('Aceite Virgen Extra'!AH$6:AH$257,'Aceite Virgen Extra'!$A$6:$A$257,"&gt;="&amp;$A270,'Aceite Virgen Extra'!$B$6:$B$257,"&lt;="&amp;$B270)</f>
        <v>4.0299999999999994</v>
      </c>
      <c r="AI270" s="8">
        <f>SUMIFS('Aceite Virgen Extra'!AI$6:AI$257,'Aceite Virgen Extra'!$A$6:$A$257,"&gt;="&amp;$A270,'Aceite Virgen Extra'!$B$6:$B$257,"&lt;="&amp;$B270)</f>
        <v>22.33</v>
      </c>
      <c r="AJ270" s="14"/>
      <c r="AK270" s="14"/>
      <c r="AL270" s="14"/>
      <c r="AM270" s="8">
        <f>SUMIFS('Aceite Virgen Extra'!AM$6:AM$257,'Aceite Virgen Extra'!$A$6:$A$257,"&gt;="&amp;$A270,'Aceite Virgen Extra'!$B$6:$B$257,"&lt;="&amp;$B270)</f>
        <v>6.67</v>
      </c>
      <c r="AN270" s="8">
        <f>SUMIFS('Aceite Virgen Extra'!AN$6:AN$257,'Aceite Virgen Extra'!$A$6:$A$257,"&gt;="&amp;$A270,'Aceite Virgen Extra'!$B$6:$B$257,"&lt;="&amp;$B270)</f>
        <v>12.790000000000001</v>
      </c>
      <c r="AO270" s="8">
        <f>SUMIFS('Aceite Virgen Extra'!AO$6:AO$257,'Aceite Virgen Extra'!$A$6:$A$257,"&gt;="&amp;$A270,'Aceite Virgen Extra'!$B$6:$B$257,"&lt;="&amp;$B270)</f>
        <v>2.29</v>
      </c>
      <c r="AP270" s="8">
        <f>SUMIFS('Aceite Virgen Extra'!AP$6:AP$257,'Aceite Virgen Extra'!$A$6:$A$257,"&gt;="&amp;$A270,'Aceite Virgen Extra'!$B$6:$B$257,"&lt;="&amp;$B270)</f>
        <v>9.49</v>
      </c>
      <c r="AQ270" s="14"/>
      <c r="AR270" s="14"/>
      <c r="AT270" s="8">
        <f>SUMIFS('Aceite Virgen Extra'!AT$6:AT$257,'Aceite Virgen Extra'!$A$6:$A$257,"&gt;="&amp;$A270,'Aceite Virgen Extra'!$B$6:$B$257,"&lt;="&amp;$B270)</f>
        <v>11.71</v>
      </c>
      <c r="AU270" s="8">
        <f>SUMIFS('Aceite Virgen Extra'!AU$6:AU$257,'Aceite Virgen Extra'!$A$6:$A$257,"&gt;="&amp;$A270,'Aceite Virgen Extra'!$B$6:$B$257,"&lt;="&amp;$B270)</f>
        <v>19.59</v>
      </c>
      <c r="AV270" s="8">
        <f>SUMIFS('Aceite Virgen Extra'!AV$6:AV$257,'Aceite Virgen Extra'!$A$6:$A$257,"&gt;="&amp;$A270,'Aceite Virgen Extra'!$B$6:$B$257,"&lt;="&amp;$B270)</f>
        <v>10.669999999999998</v>
      </c>
      <c r="AW270" s="8">
        <f>SUMIFS('Aceite Virgen Extra'!AW$6:AW$257,'Aceite Virgen Extra'!$A$6:$A$257,"&gt;="&amp;$A270,'Aceite Virgen Extra'!$B$6:$B$257,"&lt;="&amp;$B270)</f>
        <v>4</v>
      </c>
      <c r="BA270" s="8">
        <f>SUMIFS('Aceite Virgen Extra'!BA$6:BA$257,'Aceite Virgen Extra'!$A$6:$A$257,"&gt;="&amp;A270,'Aceite Virgen Extra'!$B$6:$B$257,"&lt;="&amp;B270)</f>
        <v>6.08</v>
      </c>
      <c r="BB270" s="8">
        <f>SUMIFS('Aceite Virgen Extra'!BB$6:BB$257,'Aceite Virgen Extra'!$A$6:$A$257,"&gt;="&amp;$A270,'Aceite Virgen Extra'!$B$6:$B$257,"&lt;="&amp;$B270)</f>
        <v>3.8800000000000003</v>
      </c>
      <c r="BC270" s="8">
        <f>SUMIFS('Aceite Virgen Extra'!BC$6:BC$257,'Aceite Virgen Extra'!$A$6:$A$257,"&gt;="&amp;$A270,'Aceite Virgen Extra'!$B$6:$B$257,"&lt;="&amp;$B270)</f>
        <v>6.2600000000000007</v>
      </c>
      <c r="BD270" s="8">
        <f>SUMIFS('Aceite Virgen Extra'!BD$6:BD$257,'Aceite Virgen Extra'!$A$6:$A$257,"&gt;="&amp;$A270,'Aceite Virgen Extra'!$B$6:$B$257,"&lt;="&amp;$B270)</f>
        <v>8.6</v>
      </c>
      <c r="BH270" s="8">
        <f>SUMIFS('Aceite Virgen Extra'!BH$6:BH$257,'Aceite Virgen Extra'!$A$6:$A$257,"&gt;="&amp;$A270,'Aceite Virgen Extra'!$B$6:$B$257,"&lt;="&amp;$B270)</f>
        <v>6.31</v>
      </c>
      <c r="BI270" s="8">
        <f>SUMIFS('Aceite Virgen Extra'!BI$6:BI$257,'Aceite Virgen Extra'!$A$6:$A$257,"&gt;="&amp;$A270,'Aceite Virgen Extra'!$B$6:$B$257,"&lt;="&amp;$B270)</f>
        <v>7.37</v>
      </c>
      <c r="BJ270" s="8">
        <f>SUMIFS('Aceite Virgen Extra'!BJ$6:BJ$257,'Aceite Virgen Extra'!$A$6:$A$257,"&gt;="&amp;$A270,'Aceite Virgen Extra'!$B$6:$B$257,"&lt;="&amp;$B270)</f>
        <v>5.5500000000000007</v>
      </c>
      <c r="BK270" s="8">
        <f>SUMIFS('Aceite Virgen Extra'!BK$6:BK$257,'Aceite Virgen Extra'!$A$6:$A$257,"&gt;="&amp;$A270,'Aceite Virgen Extra'!$B$6:$B$257,"&lt;="&amp;$B270)</f>
        <v>4.99</v>
      </c>
      <c r="BO270" s="8">
        <f>SUMIFS('Aceite Virgen Extra'!BO$6:BO$257,'Aceite Virgen Extra'!$A$6:$A$257,"&gt;="&amp;$A270,'Aceite Virgen Extra'!$B$6:$B$257,"&lt;="&amp;$B270)</f>
        <v>10.52</v>
      </c>
      <c r="BP270" s="8">
        <f>SUMIFS('Aceite Virgen Extra'!BP$6:BP$257,'Aceite Virgen Extra'!$A$6:$A$257,"&gt;="&amp;$A270,'Aceite Virgen Extra'!$B$6:$B$257,"&lt;="&amp;$B270)</f>
        <v>11.61</v>
      </c>
      <c r="BQ270" s="8">
        <f>SUMIFS('Aceite Virgen Extra'!BQ$6:BQ$257,'Aceite Virgen Extra'!$A$6:$A$257,"&gt;="&amp;$A270,'Aceite Virgen Extra'!$B$6:$B$257,"&lt;="&amp;$B270)</f>
        <v>8.5500000000000007</v>
      </c>
      <c r="BR270" s="8">
        <f>SUMIFS('Aceite Virgen Extra'!BR$6:BR$257,'Aceite Virgen Extra'!$A$6:$A$257,"&gt;="&amp;$A270,'Aceite Virgen Extra'!$B$6:$B$257,"&lt;="&amp;$B270)</f>
        <v>8.39</v>
      </c>
      <c r="BV270" s="8">
        <f>SUMIFS('Aceite Virgen Extra'!BV$6:BV$257,'Aceite Virgen Extra'!$A$6:$A$257,"&gt;="&amp;$A270,'Aceite Virgen Extra'!$B$6:$B$257,"&lt;="&amp;$B270)</f>
        <v>7.3999999999999995</v>
      </c>
      <c r="BW270" s="8">
        <f>SUMIFS('Aceite Virgen Extra'!BW$6:BW$257,'Aceite Virgen Extra'!$A$6:$A$257,"&gt;="&amp;$A270,'Aceite Virgen Extra'!$B$6:$B$257,"&lt;="&amp;$B270)</f>
        <v>5.04</v>
      </c>
      <c r="BX270" s="8">
        <f>SUMIFS('Aceite Virgen Extra'!BX$6:BX$257,'Aceite Virgen Extra'!$A$6:$A$257,"&gt;="&amp;$A270,'Aceite Virgen Extra'!$B$6:$B$257,"&lt;="&amp;$B270)</f>
        <v>5.05</v>
      </c>
      <c r="BY270" s="8">
        <f>SUMIFS('Aceite Virgen Extra'!BY$6:BY$257,'Aceite Virgen Extra'!$A$6:$A$257,"&gt;="&amp;$A270,'Aceite Virgen Extra'!$B$6:$B$257,"&lt;="&amp;$B270)</f>
        <v>17.61</v>
      </c>
      <c r="CC270" s="8">
        <f>SUMIFS('Aceite Virgen Extra'!CC$6:CC$257,'Aceite Virgen Extra'!$A$6:$A$257,"&gt;="&amp;$A270,'Aceite Virgen Extra'!$B$6:$B$257,"&lt;="&amp;$B270)</f>
        <v>15.01</v>
      </c>
      <c r="CD270" s="8">
        <f>SUMIFS('Aceite Virgen Extra'!CD$6:CD$257,'Aceite Virgen Extra'!$A$6:$A$257,"&gt;="&amp;$A270,'Aceite Virgen Extra'!$B$6:$B$257,"&lt;="&amp;$B270)</f>
        <v>24.27</v>
      </c>
      <c r="CE270" s="8">
        <f>SUMIFS('Aceite Virgen Extra'!CE$6:CE$257,'Aceite Virgen Extra'!$A$6:$A$257,"&gt;="&amp;$A270,'Aceite Virgen Extra'!$B$6:$B$257,"&lt;="&amp;$B270)</f>
        <v>11.59</v>
      </c>
      <c r="CF270" s="8">
        <f>SUMIFS('Aceite Virgen Extra'!CF$6:CF$257,'Aceite Virgen Extra'!$A$6:$A$257,"&gt;="&amp;$A270,'Aceite Virgen Extra'!$B$6:$B$257,"&lt;="&amp;$B270)</f>
        <v>14.879999999999999</v>
      </c>
      <c r="CJ270" s="8">
        <f>SUMIFS('Aceite Virgen Extra'!CJ$6:CJ$257,'Aceite Virgen Extra'!$A$6:$A$257,"&gt;="&amp;$A270,'Aceite Virgen Extra'!$B$6:$B$257,"&lt;="&amp;$B270)</f>
        <v>19.86</v>
      </c>
      <c r="CK270" s="8">
        <f>SUMIFS('Aceite Virgen Extra'!CK$6:CK$257,'Aceite Virgen Extra'!$A$6:$A$257,"&gt;="&amp;$A270,'Aceite Virgen Extra'!$B$6:$B$257,"&lt;="&amp;$B270)</f>
        <v>11.129999999999999</v>
      </c>
      <c r="CL270" s="8">
        <f>SUMIFS('Aceite Virgen Extra'!CL$6:CL$257,'Aceite Virgen Extra'!$A$6:$A$257,"&gt;="&amp;$A270,'Aceite Virgen Extra'!$B$6:$B$257,"&lt;="&amp;$B270)</f>
        <v>21.279999999999998</v>
      </c>
      <c r="CM270" s="8">
        <f>SUMIFS('Aceite Virgen Extra'!CM$6:CM$257,'Aceite Virgen Extra'!$A$6:$A$257,"&gt;="&amp;$A270,'Aceite Virgen Extra'!$B$6:$B$257,"&lt;="&amp;$B270)</f>
        <v>36.120000000000005</v>
      </c>
      <c r="CQ270" s="8">
        <f>SUMIFS('Aceite Virgen Extra'!CQ$6:CQ$257,'Aceite Virgen Extra'!$A$6:$A$257,"&gt;="&amp;$A270,'Aceite Virgen Extra'!$B$6:$B$257,"&lt;="&amp;$B270)</f>
        <v>22.990000000000002</v>
      </c>
      <c r="CR270" s="8">
        <f>SUMIFS('Aceite Virgen Extra'!CR$6:CR$257,'Aceite Virgen Extra'!$A$6:$A$257,"&gt;="&amp;$A270,'Aceite Virgen Extra'!$B$6:$B$257,"&lt;="&amp;$B270)</f>
        <v>6.85</v>
      </c>
      <c r="CS270" s="8">
        <f>SUMIFS('Aceite Virgen Extra'!CS$6:CS$257,'Aceite Virgen Extra'!$A$6:$A$257,"&gt;="&amp;$A270,'Aceite Virgen Extra'!$B$6:$B$257,"&lt;="&amp;$B270)</f>
        <v>29.779999999999998</v>
      </c>
      <c r="CT270" s="8">
        <f>SUMIFS('Aceite Virgen Extra'!CT$6:CT$257,'Aceite Virgen Extra'!$A$6:$A$257,"&gt;="&amp;$A270,'Aceite Virgen Extra'!$B$6:$B$257,"&lt;="&amp;$B270)</f>
        <v>37.9</v>
      </c>
      <c r="CX270" s="8">
        <f>SUMIFS('Aceite Virgen Extra'!CX$6:CX$257,'Aceite Virgen Extra'!$A$6:$A$257,"&gt;="&amp;$A270,'Aceite Virgen Extra'!$B$6:$B$257,"&lt;="&amp;$B270)</f>
        <v>25.78</v>
      </c>
      <c r="CY270" s="8">
        <f>SUMIFS('Aceite Virgen Extra'!CY$6:CY$257,'Aceite Virgen Extra'!$A$6:$A$257,"&gt;="&amp;$A270,'Aceite Virgen Extra'!$B$6:$B$257,"&lt;="&amp;$B270)</f>
        <v>10.55</v>
      </c>
      <c r="CZ270" s="8">
        <f>SUMIFS('Aceite Virgen Extra'!CZ$6:CZ$257,'Aceite Virgen Extra'!$A$6:$A$257,"&gt;="&amp;$A270,'Aceite Virgen Extra'!$B$6:$B$257,"&lt;="&amp;$B270)</f>
        <v>34.629999999999995</v>
      </c>
      <c r="DA270" s="8">
        <f>SUMIFS('Aceite Virgen Extra'!DA$6:DA$257,'Aceite Virgen Extra'!$A$6:$A$257,"&gt;="&amp;$A270,'Aceite Virgen Extra'!$B$6:$B$257,"&lt;="&amp;$B270)</f>
        <v>24.21</v>
      </c>
      <c r="DE270" s="8">
        <f>SUMIFS('Aceite Virgen Extra'!DE$6:DE$257,'Aceite Virgen Extra'!$A$6:$A$257,"&gt;="&amp;$A270,'Aceite Virgen Extra'!$B$6:$B$257,"&lt;="&amp;$B270)</f>
        <v>21.08</v>
      </c>
      <c r="DF270" s="8">
        <f>SUMIFS('Aceite Virgen Extra'!DF$6:DF$257,'Aceite Virgen Extra'!$A$6:$A$257,"&gt;="&amp;$A270,'Aceite Virgen Extra'!$B$6:$B$257,"&lt;="&amp;$B270)</f>
        <v>7.5</v>
      </c>
      <c r="DG270" s="8">
        <f>SUMIFS('Aceite Virgen Extra'!DG$6:DG$257,'Aceite Virgen Extra'!$A$6:$A$257,"&gt;="&amp;$A270,'Aceite Virgen Extra'!$B$6:$B$257,"&lt;="&amp;$B270)</f>
        <v>26.3</v>
      </c>
      <c r="DH270" s="8">
        <f>SUMIFS('Aceite Virgen Extra'!DH$6:DH$257,'Aceite Virgen Extra'!$A$6:$A$257,"&gt;="&amp;$A270,'Aceite Virgen Extra'!$B$6:$B$257,"&lt;="&amp;$B270)</f>
        <v>34.07</v>
      </c>
      <c r="DL270" s="8">
        <f>SUMIFS('Aceite Virgen Extra'!DL$6:DL$257,'Aceite Virgen Extra'!$A$6:$A$257,"&gt;="&amp;$A270,'Aceite Virgen Extra'!$B$6:$B$257,"&lt;="&amp;$B270)</f>
        <v>24.18</v>
      </c>
      <c r="DM270" s="8">
        <f>SUMIFS('Aceite Virgen Extra'!DM$6:DM$257,'Aceite Virgen Extra'!$A$6:$A$257,"&gt;="&amp;$A270,'Aceite Virgen Extra'!$B$6:$B$257,"&lt;="&amp;$B270)</f>
        <v>11.47</v>
      </c>
      <c r="DN270" s="8">
        <f>SUMIFS('Aceite Virgen Extra'!DN$6:DN$257,'Aceite Virgen Extra'!$A$6:$A$257,"&gt;="&amp;$A270,'Aceite Virgen Extra'!$B$6:$B$257,"&lt;="&amp;$B270)</f>
        <v>31.17</v>
      </c>
      <c r="DO270" s="8">
        <f>SUMIFS('Aceite Virgen Extra'!DO$6:DO$257,'Aceite Virgen Extra'!$A$6:$A$257,"&gt;="&amp;$A270,'Aceite Virgen Extra'!$B$6:$B$257,"&lt;="&amp;$B270)</f>
        <v>29.63</v>
      </c>
      <c r="DS270" s="8">
        <f>SUMIFS('Aceite Virgen Extra'!DS$6:DS$257,'Aceite Virgen Extra'!$A$6:$A$257,"&gt;="&amp;$A270,'Aceite Virgen Extra'!$B$6:$B$257,"&lt;="&amp;$B270)</f>
        <v>22.04</v>
      </c>
      <c r="DT270" s="8">
        <f>SUMIFS('Aceite Virgen Extra'!DT$6:DT$257,'Aceite Virgen Extra'!$A$6:$A$257,"&gt;="&amp;$A270,'Aceite Virgen Extra'!$B$6:$B$257,"&lt;="&amp;$B270)</f>
        <v>11.690000000000001</v>
      </c>
      <c r="DU270" s="8">
        <f>SUMIFS('Aceite Virgen Extra'!DU$6:DU$257,'Aceite Virgen Extra'!$A$6:$A$257,"&gt;="&amp;$A270,'Aceite Virgen Extra'!$B$6:$B$257,"&lt;="&amp;$B270)</f>
        <v>28.03</v>
      </c>
      <c r="DV270" s="8">
        <f>SUMIFS('Aceite Virgen Extra'!DV$6:DV$257,'Aceite Virgen Extra'!$A$6:$A$257,"&gt;="&amp;$A270,'Aceite Virgen Extra'!$B$6:$B$257,"&lt;="&amp;$B270)</f>
        <v>21.03</v>
      </c>
      <c r="DZ270" s="8">
        <f>SUMIFS('Aceite Virgen Extra'!DZ$6:DZ$257,'Aceite Virgen Extra'!$A$6:$A$257,"&gt;="&amp;$A270,'Aceite Virgen Extra'!$B$6:$B$257,"&lt;="&amp;$B270)</f>
        <v>20.36</v>
      </c>
      <c r="EA270" s="8">
        <f>SUMIFS('Aceite Virgen Extra'!EA$6:EA$257,'Aceite Virgen Extra'!$A$6:$A$257,"&gt;="&amp;$A270,'Aceite Virgen Extra'!$B$6:$B$257,"&lt;="&amp;$B270)</f>
        <v>13.92</v>
      </c>
      <c r="EB270" s="8">
        <f>SUMIFS('Aceite Virgen Extra'!EB$6:EB$257,'Aceite Virgen Extra'!$A$6:$A$257,"&gt;="&amp;$A270,'Aceite Virgen Extra'!$B$6:$B$257,"&lt;="&amp;$B270)</f>
        <v>25.15</v>
      </c>
      <c r="EC270" s="8">
        <f>SUMIFS('Aceite Virgen Extra'!EC$6:EC$257,'Aceite Virgen Extra'!$A$6:$A$257,"&gt;="&amp;$A270,'Aceite Virgen Extra'!$B$6:$B$257,"&lt;="&amp;$B270)</f>
        <v>23.65</v>
      </c>
      <c r="EG270" s="8">
        <f>SUMIFS('Aceite Virgen Extra'!EG$6:EG$257,'Aceite Virgen Extra'!$A$6:$A$257,"&gt;="&amp;$A270,'Aceite Virgen Extra'!$B$6:$B$257,"&lt;="&amp;$B270)</f>
        <v>14.49</v>
      </c>
      <c r="EH270" s="8">
        <f>SUMIFS('Aceite Virgen Extra'!EH$6:EH$257,'Aceite Virgen Extra'!$A$6:$A$257,"&gt;="&amp;$A270,'Aceite Virgen Extra'!$B$6:$B$257,"&lt;="&amp;$B270)</f>
        <v>4.04</v>
      </c>
      <c r="EI270" s="8">
        <f>SUMIFS('Aceite Virgen Extra'!EI$6:EI$257,'Aceite Virgen Extra'!$A$6:$A$257,"&gt;="&amp;$A270,'Aceite Virgen Extra'!$B$6:$B$257,"&lt;="&amp;$B270)</f>
        <v>16.21</v>
      </c>
      <c r="EJ270" s="8">
        <f>SUMIFS('Aceite Virgen Extra'!EJ$6:EJ$257,'Aceite Virgen Extra'!$A$6:$A$257,"&gt;="&amp;$A270,'Aceite Virgen Extra'!$B$6:$B$257,"&lt;="&amp;$B270)</f>
        <v>34.22</v>
      </c>
      <c r="EN270" s="8">
        <f>SUMIFS('Aceite Virgen Extra'!EN$6:EN$257,'Aceite Virgen Extra'!$A$6:$A$257,"&gt;="&amp;$A270,'Aceite Virgen Extra'!$B$6:$B$257,"&lt;="&amp;$B270)</f>
        <v>5.66</v>
      </c>
      <c r="EO270" s="8">
        <f>SUMIFS('Aceite Virgen Extra'!EO$6:EO$257,'Aceite Virgen Extra'!$A$6:$A$257,"&gt;="&amp;$A270,'Aceite Virgen Extra'!$B$6:$B$257,"&lt;="&amp;$B270)</f>
        <v>2.37</v>
      </c>
      <c r="EP270" s="8">
        <f>SUMIFS('Aceite Virgen Extra'!EP$6:EP$257,'Aceite Virgen Extra'!$A$6:$A$257,"&gt;="&amp;$A270,'Aceite Virgen Extra'!$B$6:$B$257,"&lt;="&amp;$B270)</f>
        <v>3.33</v>
      </c>
      <c r="EQ270" s="8">
        <f>SUMIFS('Aceite Virgen Extra'!EQ$6:EQ$257,'Aceite Virgen Extra'!$A$6:$A$257,"&gt;="&amp;$A270,'Aceite Virgen Extra'!$B$6:$B$257,"&lt;="&amp;$B270)</f>
        <v>22.08</v>
      </c>
      <c r="EU270" s="8">
        <f>SUMIFS('Aceite Virgen Extra'!EU$6:EU$257,'Aceite Virgen Extra'!$A$6:$A$257,"&gt;="&amp;$A270,'Aceite Virgen Extra'!$B$6:$B$257,"&lt;="&amp;$B270)</f>
        <v>2.6300000000000003</v>
      </c>
      <c r="EV270" s="8">
        <f>SUMIFS('Aceite Virgen Extra'!EV$6:EV$257,'Aceite Virgen Extra'!$A$6:$A$257,"&gt;="&amp;$A270,'Aceite Virgen Extra'!$B$6:$B$257,"&lt;="&amp;$B270)</f>
        <v>2.2800000000000002</v>
      </c>
      <c r="EW270" s="8">
        <f>SUMIFS('Aceite Virgen Extra'!EW$6:EW$257,'Aceite Virgen Extra'!$A$6:$A$257,"&gt;="&amp;$A270,'Aceite Virgen Extra'!$B$6:$B$257,"&lt;="&amp;$B270)</f>
        <v>2.2200000000000002</v>
      </c>
      <c r="EX270" s="8">
        <f>SUMIFS('Aceite Virgen Extra'!EX$6:EX$257,'Aceite Virgen Extra'!$A$6:$A$257,"&gt;="&amp;$A270,'Aceite Virgen Extra'!$B$6:$B$257,"&lt;="&amp;$B270)</f>
        <v>1.0900000000000001</v>
      </c>
      <c r="FB270" s="8">
        <f>SUMIFS('Aceite Virgen Extra'!FB$6:FB$257,'Aceite Virgen Extra'!$A$6:$A$257,"&gt;="&amp;$A270,'Aceite Virgen Extra'!$B$6:$B$257,"&lt;="&amp;$B270)</f>
        <v>3.2199999999999998</v>
      </c>
      <c r="FC270" s="8">
        <f>SUMIFS('Aceite Virgen Extra'!FC$6:FC$257,'Aceite Virgen Extra'!$A$6:$A$257,"&gt;="&amp;$A270,'Aceite Virgen Extra'!$B$6:$B$257,"&lt;="&amp;$B270)</f>
        <v>2.4700000000000002</v>
      </c>
      <c r="FD270" s="8">
        <f>SUMIFS('Aceite Virgen Extra'!FD$6:FD$257,'Aceite Virgen Extra'!$A$6:$A$257,"&gt;="&amp;$A270,'Aceite Virgen Extra'!$B$6:$B$257,"&lt;="&amp;$B270)</f>
        <v>4.6400000000000006</v>
      </c>
      <c r="FE270" s="8">
        <f>SUMIFS('Aceite Virgen Extra'!FE$6:FE$257,'Aceite Virgen Extra'!$A$6:$A$257,"&gt;="&amp;$A270,'Aceite Virgen Extra'!$B$6:$B$257,"&lt;="&amp;$B270)</f>
        <v>0</v>
      </c>
      <c r="FI270" s="8">
        <f>SUMIFS('Aceite Virgen Extra'!FI$6:FI$257,'Aceite Virgen Extra'!$A$6:$A$257,"&gt;="&amp;$A270,'Aceite Virgen Extra'!$B$6:$B$257,"&lt;="&amp;$B270)</f>
        <v>2.8300000000000005</v>
      </c>
      <c r="FJ270" s="8">
        <f>SUMIFS('Aceite Virgen Extra'!FJ$6:FJ$257,'Aceite Virgen Extra'!$A$6:$A$257,"&gt;="&amp;$A270,'Aceite Virgen Extra'!$B$6:$B$257,"&lt;="&amp;$B270)</f>
        <v>3.43</v>
      </c>
      <c r="FK270" s="8">
        <f>SUMIFS('Aceite Virgen Extra'!FK$6:FK$257,'Aceite Virgen Extra'!$A$6:$A$257,"&gt;="&amp;$A270,'Aceite Virgen Extra'!$B$6:$B$257,"&lt;="&amp;$B270)</f>
        <v>3.06</v>
      </c>
      <c r="FL270" s="8">
        <f>SUMIFS('Aceite Virgen Extra'!FL$6:FL$257,'Aceite Virgen Extra'!$A$6:$A$257,"&gt;="&amp;$A270,'Aceite Virgen Extra'!$B$6:$B$257,"&lt;="&amp;$B270)</f>
        <v>0.26</v>
      </c>
      <c r="FP270" s="8">
        <f>SUMIFS('Aceite Virgen Extra'!FP$6:FP$257,'Aceite Virgen Extra'!$A$6:$A$257,"&gt;="&amp;$A270,'Aceite Virgen Extra'!$B$6:$B$257,"&lt;="&amp;$B270)</f>
        <v>1.92</v>
      </c>
      <c r="FQ270" s="8">
        <f>SUMIFS('Aceite Virgen Extra'!FQ$6:FQ$257,'Aceite Virgen Extra'!$A$6:$A$257,"&gt;="&amp;$A270,'Aceite Virgen Extra'!$B$6:$B$257,"&lt;="&amp;$B270)</f>
        <v>2.71</v>
      </c>
      <c r="FR270" s="8">
        <f>SUMIFS('Aceite Virgen Extra'!FR$6:FR$257,'Aceite Virgen Extra'!$A$6:$A$257,"&gt;="&amp;$A270,'Aceite Virgen Extra'!$B$6:$B$257,"&lt;="&amp;$B270)</f>
        <v>1.62</v>
      </c>
      <c r="FS270" s="8">
        <f>SUMIFS('Aceite Virgen Extra'!FS$6:FS$257,'Aceite Virgen Extra'!$A$6:$A$257,"&gt;="&amp;$A270,'Aceite Virgen Extra'!$B$6:$B$257,"&lt;="&amp;$B270)</f>
        <v>0.91</v>
      </c>
      <c r="FW270" s="8">
        <f>SUMIFS('Aceite Virgen Extra'!FW$6:FW$257,'Aceite Virgen Extra'!$A$6:$A$257,"&gt;="&amp;$A270,'Aceite Virgen Extra'!$B$6:$B$257,"&lt;="&amp;$B270)</f>
        <v>3.2800000000000002</v>
      </c>
      <c r="FX270" s="8">
        <f>SUMIFS('Aceite Virgen Extra'!FX$6:FX$257,'Aceite Virgen Extra'!$A$6:$A$257,"&gt;="&amp;$A270,'Aceite Virgen Extra'!$B$6:$B$257,"&lt;="&amp;$B270)</f>
        <v>4.2300000000000004</v>
      </c>
      <c r="FY270" s="8">
        <f>SUMIFS('Aceite Virgen Extra'!FY$6:FY$257,'Aceite Virgen Extra'!$A$6:$A$257,"&gt;="&amp;$A270,'Aceite Virgen Extra'!$B$6:$B$257,"&lt;="&amp;$B270)</f>
        <v>2.75</v>
      </c>
      <c r="FZ270" s="8">
        <f>SUMIFS('Aceite Virgen Extra'!FZ$6:FZ$257,'Aceite Virgen Extra'!$A$6:$A$257,"&gt;="&amp;$A270,'Aceite Virgen Extra'!$B$6:$B$257,"&lt;="&amp;$B270)</f>
        <v>5.25</v>
      </c>
      <c r="GD270" s="8">
        <f>SUMIFS('Aceite Virgen Extra'!GD$6:GD$257,'Aceite Virgen Extra'!$A$6:$A$257,"&gt;="&amp;$A270,'Aceite Virgen Extra'!$B$6:$B$257,"&lt;="&amp;$B270)</f>
        <v>4.7299999999999995</v>
      </c>
      <c r="GE270" s="8">
        <f>SUMIFS('Aceite Virgen Extra'!GE$6:GE$257,'Aceite Virgen Extra'!$A$6:$A$257,"&gt;="&amp;$A270,'Aceite Virgen Extra'!$B$6:$B$257,"&lt;="&amp;$B270)</f>
        <v>5.77</v>
      </c>
      <c r="GF270" s="8">
        <f>SUMIFS('Aceite Virgen Extra'!GF$6:GF$257,'Aceite Virgen Extra'!$A$6:$A$257,"&gt;="&amp;$A270,'Aceite Virgen Extra'!$B$6:$B$257,"&lt;="&amp;$B270)</f>
        <v>3.67</v>
      </c>
      <c r="GG270" s="8">
        <f>SUMIFS('Aceite Virgen Extra'!GG$6:GG$257,'Aceite Virgen Extra'!$A$6:$A$257,"&gt;="&amp;$A270,'Aceite Virgen Extra'!$B$6:$B$257,"&lt;="&amp;$B270)</f>
        <v>9.3500000000000014</v>
      </c>
      <c r="GK270" s="8">
        <f>SUMIFS('Aceite Virgen Extra'!GK$6:GK$257,'Aceite Virgen Extra'!$A$6:$A$257,"&gt;="&amp;$A270,'Aceite Virgen Extra'!$B$6:$B$257,"&lt;="&amp;$B270)</f>
        <v>3.3</v>
      </c>
      <c r="GL270" s="8">
        <f>SUMIFS('Aceite Virgen Extra'!GL$6:GL$257,'Aceite Virgen Extra'!$A$6:$A$257,"&gt;="&amp;$A270,'Aceite Virgen Extra'!$B$6:$B$257,"&lt;="&amp;$B270)</f>
        <v>5.92</v>
      </c>
      <c r="GM270" s="8">
        <f>SUMIFS('Aceite Virgen Extra'!GM$6:GM$257,'Aceite Virgen Extra'!$A$6:$A$257,"&gt;="&amp;$A270,'Aceite Virgen Extra'!$B$6:$B$257,"&lt;="&amp;$B270)</f>
        <v>2.4400000000000004</v>
      </c>
      <c r="GN270" s="8">
        <f>SUMIFS('Aceite Virgen Extra'!GN$6:GN$257,'Aceite Virgen Extra'!$A$6:$A$257,"&gt;="&amp;$A270,'Aceite Virgen Extra'!$B$6:$B$257,"&lt;="&amp;$B270)</f>
        <v>2.17</v>
      </c>
      <c r="GR270" s="8">
        <f>SUMIFS('Aceite Virgen Extra'!GR$6:GR$257,'Aceite Virgen Extra'!$A$6:$A$257,"&gt;="&amp;$A270,'Aceite Virgen Extra'!$B$6:$B$257,"&lt;="&amp;$B270)</f>
        <v>3.9099999999999997</v>
      </c>
      <c r="GS270" s="8">
        <f>SUMIFS('Aceite Virgen Extra'!GS$6:GS$257,'Aceite Virgen Extra'!$A$6:$A$257,"&gt;="&amp;$A270,'Aceite Virgen Extra'!$B$6:$B$257,"&lt;="&amp;$B270)</f>
        <v>4.63</v>
      </c>
      <c r="GT270" s="8">
        <f>SUMIFS('Aceite Virgen Extra'!GT$6:GT$257,'Aceite Virgen Extra'!$A$6:$A$257,"&gt;="&amp;$A270,'Aceite Virgen Extra'!$B$6:$B$257,"&lt;="&amp;$B270)</f>
        <v>3.2</v>
      </c>
      <c r="GU270" s="8">
        <f>SUMIFS('Aceite Virgen Extra'!GU$6:GU$257,'Aceite Virgen Extra'!$A$6:$A$257,"&gt;="&amp;$A270,'Aceite Virgen Extra'!$B$6:$B$257,"&lt;="&amp;$B270)</f>
        <v>2.93</v>
      </c>
      <c r="GY270" s="8">
        <f>SUMIFS('Aceite Virgen Extra'!GY$6:GY$257,'Aceite Virgen Extra'!$A$6:$A$257,"&gt;="&amp;$A270,'Aceite Virgen Extra'!$B$6:$B$257,"&lt;="&amp;$B270)</f>
        <v>4.88</v>
      </c>
      <c r="GZ270" s="8">
        <f>SUMIFS('Aceite Virgen Extra'!GZ$6:GZ$257,'Aceite Virgen Extra'!$A$6:$A$257,"&gt;="&amp;$A270,'Aceite Virgen Extra'!$B$6:$B$257,"&lt;="&amp;$B270)</f>
        <v>7.7399999999999993</v>
      </c>
      <c r="HA270" s="8">
        <f>SUMIFS('Aceite Virgen Extra'!HA$6:HA$257,'Aceite Virgen Extra'!$A$6:$A$257,"&gt;="&amp;$A270,'Aceite Virgen Extra'!$B$6:$B$257,"&lt;="&amp;$B270)</f>
        <v>3.56</v>
      </c>
      <c r="HB270" s="8">
        <f>SUMIFS('Aceite Virgen Extra'!HB$6:HB$257,'Aceite Virgen Extra'!$A$6:$A$257,"&gt;="&amp;$A270,'Aceite Virgen Extra'!$B$6:$B$257,"&lt;="&amp;$B270)</f>
        <v>0.62</v>
      </c>
      <c r="HF270" s="8">
        <f>SUMIFS('Aceite Virgen Extra'!HF$6:HF$257,'Aceite Virgen Extra'!$A$6:$A$257,"&gt;="&amp;$A270,'Aceite Virgen Extra'!$B$6:$B$257,"&lt;="&amp;$B270)</f>
        <v>2.8100000000000005</v>
      </c>
      <c r="HG270" s="8">
        <f>SUMIFS('Aceite Virgen Extra'!HG$6:HG$257,'Aceite Virgen Extra'!$A$6:$A$257,"&gt;="&amp;$A270,'Aceite Virgen Extra'!$B$6:$B$257,"&lt;="&amp;$B270)</f>
        <v>4.4499999999999993</v>
      </c>
      <c r="HH270" s="8">
        <f>SUMIFS('Aceite Virgen Extra'!HH$6:HH$257,'Aceite Virgen Extra'!$A$6:$A$257,"&gt;="&amp;$A270,'Aceite Virgen Extra'!$B$6:$B$257,"&lt;="&amp;$B270)</f>
        <v>2.4500000000000002</v>
      </c>
      <c r="HI270" s="8">
        <f>SUMIFS('Aceite Virgen Extra'!HI$6:HI$257,'Aceite Virgen Extra'!$A$6:$A$257,"&gt;="&amp;$A270,'Aceite Virgen Extra'!$B$6:$B$257,"&lt;="&amp;$B270)</f>
        <v>0.41</v>
      </c>
      <c r="HM270" s="8">
        <f>SUMIFS('Aceite Virgen Extra'!HM$6:HM$257,'Aceite Virgen Extra'!$A$6:$A$257,"&gt;="&amp;$A270,'Aceite Virgen Extra'!$B$6:$B$257,"&lt;="&amp;$B270)</f>
        <v>3.32</v>
      </c>
      <c r="HN270" s="8">
        <f>SUMIFS('Aceite Virgen Extra'!HN$6:HN$257,'Aceite Virgen Extra'!$A$6:$A$257,"&gt;="&amp;$A270,'Aceite Virgen Extra'!$B$6:$B$257,"&lt;="&amp;$B270)</f>
        <v>2.8499999999999996</v>
      </c>
      <c r="HO270" s="8">
        <f>SUMIFS('Aceite Virgen Extra'!HO$6:HO$257,'Aceite Virgen Extra'!$A$6:$A$257,"&gt;="&amp;$A270,'Aceite Virgen Extra'!$B$6:$B$257,"&lt;="&amp;$B270)</f>
        <v>4.05</v>
      </c>
      <c r="HP270" s="8">
        <f>SUMIFS('Aceite Virgen Extra'!HP$6:HP$257,'Aceite Virgen Extra'!$A$6:$A$257,"&gt;="&amp;$A270,'Aceite Virgen Extra'!$B$6:$B$257,"&lt;="&amp;$B270)</f>
        <v>0.41</v>
      </c>
      <c r="HT270" s="8">
        <f>SUMIFS('Aceite Virgen Extra'!HT$6:HT$257,'Aceite Virgen Extra'!$A$6:$A$257,"&gt;="&amp;$A270,'Aceite Virgen Extra'!$B$6:$B$257,"&lt;="&amp;$B270)</f>
        <v>4.2300000000000004</v>
      </c>
      <c r="HU270" s="8">
        <f>SUMIFS('Aceite Virgen Extra'!HU$6:HU$257,'Aceite Virgen Extra'!$A$6:$A$257,"&gt;="&amp;$A270,'Aceite Virgen Extra'!$B$6:$B$257,"&lt;="&amp;$B270)</f>
        <v>5.4300000000000006</v>
      </c>
      <c r="HV270" s="8">
        <f>SUMIFS('Aceite Virgen Extra'!HV$6:HV$257,'Aceite Virgen Extra'!$A$6:$A$257,"&gt;="&amp;$A270,'Aceite Virgen Extra'!$B$6:$B$257,"&lt;="&amp;$B270)</f>
        <v>3.68</v>
      </c>
      <c r="HW270" s="8">
        <f>SUMIFS('Aceite Virgen Extra'!HW$6:HW$257,'Aceite Virgen Extra'!$A$6:$A$257,"&gt;="&amp;$A270,'Aceite Virgen Extra'!$B$6:$B$257,"&lt;="&amp;$B270)</f>
        <v>2.5700000000000003</v>
      </c>
      <c r="IA270" s="8">
        <f>SUMIFS('Aceite Virgen Extra'!IA$6:IA$257,'Aceite Virgen Extra'!$A$6:$A$257,"&gt;="&amp;$A270,'Aceite Virgen Extra'!$B$6:$B$257,"&lt;="&amp;$B270)</f>
        <v>3.98</v>
      </c>
      <c r="IB270" s="8">
        <f>SUMIFS('Aceite Virgen Extra'!IB$6:IB$257,'Aceite Virgen Extra'!$A$6:$A$257,"&gt;="&amp;$A270,'Aceite Virgen Extra'!$B$6:$B$257,"&lt;="&amp;$B270)</f>
        <v>4.24</v>
      </c>
      <c r="IC270" s="8">
        <f>SUMIFS('Aceite Virgen Extra'!IC$6:IC$257,'Aceite Virgen Extra'!$A$6:$A$257,"&gt;="&amp;$A270,'Aceite Virgen Extra'!$B$6:$B$257,"&lt;="&amp;$B270)</f>
        <v>3.6599999999999997</v>
      </c>
      <c r="ID270" s="8">
        <f>SUMIFS('Aceite Virgen Extra'!ID$6:ID$257,'Aceite Virgen Extra'!$A$6:$A$257,"&gt;="&amp;$A270,'Aceite Virgen Extra'!$B$6:$B$257,"&lt;="&amp;$B270)</f>
        <v>2.0699999999999998</v>
      </c>
      <c r="IE270" s="64"/>
      <c r="IH270" s="8">
        <f>SUMIFS('Aceite Virgen Extra'!IH$6:IH$257,'Aceite Virgen Extra'!$A$6:$A$257,"&gt;="&amp;$A270,'Aceite Virgen Extra'!$B$6:$B$257,"&lt;="&amp;$B270)</f>
        <v>3.9499999999999997</v>
      </c>
      <c r="II270" s="8">
        <f>SUMIFS('Aceite Virgen Extra'!II$6:II$257,'Aceite Virgen Extra'!$A$6:$A$257,"&gt;="&amp;$A270,'Aceite Virgen Extra'!$B$6:$B$257,"&lt;="&amp;$B270)</f>
        <v>3.63</v>
      </c>
      <c r="IJ270" s="8">
        <f>SUMIFS('Aceite Virgen Extra'!IJ$6:IJ$257,'Aceite Virgen Extra'!$A$6:$A$257,"&gt;="&amp;$A270,'Aceite Virgen Extra'!$B$6:$B$257,"&lt;="&amp;$B270)</f>
        <v>3.72</v>
      </c>
      <c r="IK270" s="8">
        <f>SUMIFS('Aceite Virgen Extra'!IK$6:IK$257,'Aceite Virgen Extra'!$A$6:$A$257,"&gt;="&amp;$A270,'Aceite Virgen Extra'!$B$6:$B$257,"&lt;="&amp;$B270)</f>
        <v>0</v>
      </c>
      <c r="IO270" s="8">
        <f>SUMIFS('Aceite Virgen Extra'!IO$6:IO$257,'Aceite Virgen Extra'!$A$6:$A$257,"&gt;="&amp;$A270,'Aceite Virgen Extra'!$B$6:$B$257,"&lt;="&amp;$B270)</f>
        <v>3.7800000000000002</v>
      </c>
      <c r="IP270" s="8">
        <f>SUMIFS('Aceite Virgen Extra'!IP$6:IP$257,'Aceite Virgen Extra'!$A$6:$A$257,"&gt;="&amp;$A270,'Aceite Virgen Extra'!$B$6:$B$257,"&lt;="&amp;$B270)</f>
        <v>4.57</v>
      </c>
      <c r="IQ270" s="8">
        <f>SUMIFS('Aceite Virgen Extra'!IQ$6:IQ$257,'Aceite Virgen Extra'!$A$6:$A$257,"&gt;="&amp;$A270,'Aceite Virgen Extra'!$B$6:$B$257,"&lt;="&amp;$B270)</f>
        <v>3.8899999999999997</v>
      </c>
      <c r="IR270" s="8">
        <f>SUMIFS('Aceite Virgen Extra'!IR$6:IR$257,'Aceite Virgen Extra'!$A$6:$A$257,"&gt;="&amp;$A270,'Aceite Virgen Extra'!$B$6:$B$257,"&lt;="&amp;$B270)</f>
        <v>1.6300000000000001</v>
      </c>
      <c r="IV270" s="8">
        <f>SUMIFS('Aceite Virgen Extra'!IV$6:IV$257,'Aceite Virgen Extra'!$A$6:$A$257,"&gt;="&amp;$A270,'Aceite Virgen Extra'!$B$6:$B$257,"&lt;="&amp;$B270)</f>
        <v>3.16</v>
      </c>
      <c r="IW270" s="8">
        <f>SUMIFS('Aceite Virgen Extra'!IW$6:IW$257,'Aceite Virgen Extra'!$A$6:$A$257,"&gt;="&amp;$A270,'Aceite Virgen Extra'!$B$6:$B$257,"&lt;="&amp;$B270)</f>
        <v>4.1100000000000003</v>
      </c>
      <c r="IX270" s="8">
        <f>SUMIFS('Aceite Virgen Extra'!IX$6:IX$257,'Aceite Virgen Extra'!$A$6:$A$257,"&gt;="&amp;$A270,'Aceite Virgen Extra'!$B$6:$B$257,"&lt;="&amp;$B270)</f>
        <v>2.41</v>
      </c>
      <c r="IY270" s="8">
        <f>SUMIFS('Aceite Virgen Extra'!IY$6:IY$257,'Aceite Virgen Extra'!$A$6:$A$257,"&gt;="&amp;$A270,'Aceite Virgen Extra'!$B$6:$B$257,"&lt;="&amp;$B270)</f>
        <v>3.08</v>
      </c>
      <c r="JC270" s="8">
        <f>SUMIFS('Aceite Virgen Extra'!JC$6:JC$257,'Aceite Virgen Extra'!$A$6:$A$257,"&gt;="&amp;$A270,'Aceite Virgen Extra'!$B$6:$B$257,"&lt;="&amp;$B270)</f>
        <v>2.82</v>
      </c>
      <c r="JD270" s="8">
        <f>SUMIFS('Aceite Virgen Extra'!JD$6:JD$257,'Aceite Virgen Extra'!$A$6:$A$257,"&gt;="&amp;$A270,'Aceite Virgen Extra'!$B$6:$B$257,"&lt;="&amp;$B270)</f>
        <v>4.99</v>
      </c>
      <c r="JE270" s="8">
        <f>SUMIFS('Aceite Virgen Extra'!JE$6:JE$257,'Aceite Virgen Extra'!$A$6:$A$257,"&gt;="&amp;$A270,'Aceite Virgen Extra'!$B$6:$B$257,"&lt;="&amp;$B270)</f>
        <v>2.37</v>
      </c>
      <c r="JF270" s="8">
        <f>SUMIFS('Aceite Virgen Extra'!JF$6:JF$257,'Aceite Virgen Extra'!$A$6:$A$257,"&gt;="&amp;$A270,'Aceite Virgen Extra'!$B$6:$B$257,"&lt;="&amp;$B270)</f>
        <v>1.57</v>
      </c>
      <c r="JJ270" s="8">
        <f>SUMIFS('Aceite Virgen Extra'!JJ$6:JJ$257,'Aceite Virgen Extra'!$A$6:$A$257,"&gt;="&amp;$A270,'Aceite Virgen Extra'!$B$6:$B$257,"&lt;="&amp;$B270)</f>
        <v>4.2</v>
      </c>
      <c r="JK270" s="8">
        <f>SUMIFS('Aceite Virgen Extra'!JK$6:JK$257,'Aceite Virgen Extra'!$A$6:$A$257,"&gt;="&amp;$A270,'Aceite Virgen Extra'!$B$6:$B$257,"&lt;="&amp;$B270)</f>
        <v>3.0500000000000003</v>
      </c>
      <c r="JL270" s="8">
        <f>SUMIFS('Aceite Virgen Extra'!JL$6:JL$257,'Aceite Virgen Extra'!$A$6:$A$257,"&gt;="&amp;$A270,'Aceite Virgen Extra'!$B$6:$B$257,"&lt;="&amp;$B270)</f>
        <v>3</v>
      </c>
      <c r="JM270" s="8">
        <f>SUMIFS('Aceite Virgen Extra'!JM$6:JM$257,'Aceite Virgen Extra'!$A$6:$A$257,"&gt;="&amp;$A270,'Aceite Virgen Extra'!$B$6:$B$257,"&lt;="&amp;$B270)</f>
        <v>7.72</v>
      </c>
      <c r="JQ270" s="8">
        <f>SUMIFS('Aceite Virgen Extra'!JQ$6:JQ$257,'Aceite Virgen Extra'!$A$6:$A$257,"&gt;="&amp;$A270,'Aceite Virgen Extra'!$B$6:$B$257,"&lt;="&amp;$B270)</f>
        <v>2.6999999999999997</v>
      </c>
      <c r="JR270" s="8">
        <f>SUMIFS('Aceite Virgen Extra'!JR$6:JR$257,'Aceite Virgen Extra'!$A$6:$A$257,"&gt;="&amp;$A270,'Aceite Virgen Extra'!$B$6:$B$257,"&lt;="&amp;$B270)</f>
        <v>1.86</v>
      </c>
      <c r="JS270" s="8">
        <f>SUMIFS('Aceite Virgen Extra'!JS$6:JS$257,'Aceite Virgen Extra'!$A$6:$A$257,"&gt;="&amp;$A270,'Aceite Virgen Extra'!$B$6:$B$257,"&lt;="&amp;$B270)</f>
        <v>3.43</v>
      </c>
      <c r="JT270" s="8">
        <f>SUMIFS('Aceite Virgen Extra'!JT$6:JT$257,'Aceite Virgen Extra'!$A$6:$A$257,"&gt;="&amp;$A270,'Aceite Virgen Extra'!$B$6:$B$257,"&lt;="&amp;$B270)</f>
        <v>1.1199999999999999</v>
      </c>
      <c r="JX270" s="8">
        <f>SUMIFS('Aceite Virgen Extra'!JX$6:JX$257,'Aceite Virgen Extra'!$A$6:$A$257,"&gt;="&amp;$A270,'Aceite Virgen Extra'!$B$6:$B$257,"&lt;="&amp;$B270)</f>
        <v>4.0299999999999994</v>
      </c>
      <c r="JY270" s="8">
        <f>SUMIFS('Aceite Virgen Extra'!JY$6:JY$257,'Aceite Virgen Extra'!$A$6:$A$257,"&gt;="&amp;$A270,'Aceite Virgen Extra'!$B$6:$B$257,"&lt;="&amp;$B270)</f>
        <v>3.0799999999999996</v>
      </c>
      <c r="JZ270" s="8">
        <f>SUMIFS('Aceite Virgen Extra'!JZ$6:JZ$257,'Aceite Virgen Extra'!$A$6:$A$257,"&gt;="&amp;$A270,'Aceite Virgen Extra'!$B$6:$B$257,"&lt;="&amp;$B270)</f>
        <v>3.38</v>
      </c>
      <c r="KA270" s="8">
        <f>SUMIFS('Aceite Virgen Extra'!KA$6:KA$257,'Aceite Virgen Extra'!$A$6:$A$257,"&gt;="&amp;$A270,'Aceite Virgen Extra'!$B$6:$B$257,"&lt;="&amp;$B270)</f>
        <v>5.78</v>
      </c>
      <c r="KE270" s="8">
        <f>SUMIFS('Aceite Virgen Extra'!KE$6:KE$257,'Aceite Virgen Extra'!$A$6:$A$257,"&gt;="&amp;$A270,'Aceite Virgen Extra'!$B$6:$B$257,"&lt;="&amp;$B270)</f>
        <v>2.67</v>
      </c>
      <c r="KF270" s="8">
        <f>SUMIFS('Aceite Virgen Extra'!KF$6:KF$257,'Aceite Virgen Extra'!$A$6:$A$257,"&gt;="&amp;$A270,'Aceite Virgen Extra'!$B$6:$B$257,"&lt;="&amp;$B270)</f>
        <v>2.59</v>
      </c>
      <c r="KG270" s="8">
        <f>SUMIFS('Aceite Virgen Extra'!KG$6:KG$257,'Aceite Virgen Extra'!$A$6:$A$257,"&gt;="&amp;$A270,'Aceite Virgen Extra'!$B$6:$B$257,"&lt;="&amp;$B270)</f>
        <v>2.29</v>
      </c>
      <c r="KH270" s="8">
        <f>SUMIFS('Aceite Virgen Extra'!KH$6:KH$257,'Aceite Virgen Extra'!$A$6:$A$257,"&gt;="&amp;$A270,'Aceite Virgen Extra'!$B$6:$B$257,"&lt;="&amp;$B270)</f>
        <v>3.9</v>
      </c>
      <c r="KL270" s="8">
        <f>SUMIFS('Aceite Virgen Extra'!KL$6:KL$257,'Aceite Virgen Extra'!$A$6:$A$257,"&gt;="&amp;$A270,'Aceite Virgen Extra'!$B$6:$B$257,"&lt;="&amp;$B270)</f>
        <v>3.6999999999999997</v>
      </c>
      <c r="KM270" s="8">
        <f>SUMIFS('Aceite Virgen Extra'!KM$6:KM$257,'Aceite Virgen Extra'!$A$6:$A$257,"&gt;="&amp;$A270,'Aceite Virgen Extra'!$B$6:$B$257,"&lt;="&amp;$B270)</f>
        <v>3.7199999999999998</v>
      </c>
      <c r="KN270" s="8">
        <f>SUMIFS('Aceite Virgen Extra'!KN$6:KN$257,'Aceite Virgen Extra'!$A$6:$A$257,"&gt;="&amp;$A270,'Aceite Virgen Extra'!$B$6:$B$257,"&lt;="&amp;$B270)</f>
        <v>2.71</v>
      </c>
      <c r="KO270" s="8">
        <f>SUMIFS('Aceite Virgen Extra'!KO$6:KO$257,'Aceite Virgen Extra'!$A$6:$A$257,"&gt;="&amp;$A270,'Aceite Virgen Extra'!$B$6:$B$257,"&lt;="&amp;$B270)</f>
        <v>0.9</v>
      </c>
      <c r="KS270" s="8">
        <f>SUMIFS('Aceite Virgen Extra'!KS$6:KS$257,'Aceite Virgen Extra'!$A$6:$A$257,"&gt;="&amp;$A270,'Aceite Virgen Extra'!$B$6:$B$257,"&lt;="&amp;$B270)</f>
        <v>4.84</v>
      </c>
      <c r="KT270" s="8">
        <f>SUMIFS('Aceite Virgen Extra'!KT$6:KT$257,'Aceite Virgen Extra'!$A$6:$A$257,"&gt;="&amp;$A270,'Aceite Virgen Extra'!$B$6:$B$257,"&lt;="&amp;$B270)</f>
        <v>7.620000000000001</v>
      </c>
      <c r="KU270" s="8">
        <f>SUMIFS('Aceite Virgen Extra'!KU$6:KU$257,'Aceite Virgen Extra'!$A$6:$A$257,"&gt;="&amp;$A270,'Aceite Virgen Extra'!$B$6:$B$257,"&lt;="&amp;$B270)</f>
        <v>3.16</v>
      </c>
      <c r="KV270" s="8">
        <f>SUMIFS('Aceite Virgen Extra'!KV$6:KV$257,'Aceite Virgen Extra'!$A$6:$A$257,"&gt;="&amp;$A270,'Aceite Virgen Extra'!$B$6:$B$257,"&lt;="&amp;$B270)</f>
        <v>1.95</v>
      </c>
      <c r="KZ270" s="8">
        <f>SUMIFS('Aceite Virgen Extra'!KZ$6:KZ$257,'Aceite Virgen Extra'!$A$6:$A$257,"&gt;="&amp;$A270,'Aceite Virgen Extra'!$B$6:$B$257,"&lt;="&amp;$B270)</f>
        <v>3.96</v>
      </c>
      <c r="LA270" s="8">
        <f>SUMIFS('Aceite Virgen Extra'!LA$6:LA$257,'Aceite Virgen Extra'!$A$6:$A$257,"&gt;="&amp;$A270,'Aceite Virgen Extra'!$B$6:$B$257,"&lt;="&amp;$B270)</f>
        <v>3.5100000000000002</v>
      </c>
      <c r="LB270" s="8">
        <f>SUMIFS('Aceite Virgen Extra'!LB$6:LB$257,'Aceite Virgen Extra'!$A$6:$A$257,"&gt;="&amp;$A270,'Aceite Virgen Extra'!$B$6:$B$257,"&lt;="&amp;$B270)</f>
        <v>4.47</v>
      </c>
      <c r="LC270" s="8">
        <f>SUMIFS('Aceite Virgen Extra'!LC$6:LC$257,'Aceite Virgen Extra'!$A$6:$A$257,"&gt;="&amp;$A270,'Aceite Virgen Extra'!$B$6:$B$257,"&lt;="&amp;$B270)</f>
        <v>0.97</v>
      </c>
      <c r="LG270" s="8">
        <f>SUMIFS('Aceite Virgen Extra'!LG$6:LG$257,'Aceite Virgen Extra'!$A$6:$A$257,"&gt;="&amp;$A270,'Aceite Virgen Extra'!$B$6:$B$257,"&lt;="&amp;$B270)</f>
        <v>8.7199999999999989</v>
      </c>
      <c r="LH270" s="8">
        <f>SUMIFS('Aceite Virgen Extra'!LH$6:LH$257,'Aceite Virgen Extra'!$A$6:$A$257,"&gt;="&amp;$A270,'Aceite Virgen Extra'!$B$6:$B$257,"&lt;="&amp;$B270)</f>
        <v>10.4</v>
      </c>
      <c r="LI270" s="8">
        <f>SUMIFS('Aceite Virgen Extra'!LI$6:LI$257,'Aceite Virgen Extra'!$A$6:$A$257,"&gt;="&amp;$A270,'Aceite Virgen Extra'!$B$6:$B$257,"&lt;="&amp;$B270)</f>
        <v>8.1300000000000008</v>
      </c>
      <c r="LJ270" s="8">
        <f>SUMIFS('Aceite Virgen Extra'!LJ$6:LJ$257,'Aceite Virgen Extra'!$A$6:$A$257,"&gt;="&amp;$A270,'Aceite Virgen Extra'!$B$6:$B$257,"&lt;="&amp;$B270)</f>
        <v>7.64</v>
      </c>
      <c r="LN270" s="8">
        <f>SUMIFS('Aceite Virgen Extra'!LN$6:LN$257,'Aceite Virgen Extra'!$A$6:$A$257,"&gt;="&amp;$A270,'Aceite Virgen Extra'!$B$6:$B$257,"&lt;="&amp;$B270)</f>
        <v>4.66</v>
      </c>
      <c r="LO270" s="8">
        <f>SUMIFS('Aceite Virgen Extra'!LO$6:LO$257,'Aceite Virgen Extra'!$A$6:$A$257,"&gt;="&amp;$A270,'Aceite Virgen Extra'!$B$6:$B$257,"&lt;="&amp;$B270)</f>
        <v>6.52</v>
      </c>
      <c r="LP270" s="8">
        <f>SUMIFS('Aceite Virgen Extra'!LP$6:LP$257,'Aceite Virgen Extra'!$A$6:$A$257,"&gt;="&amp;$A270,'Aceite Virgen Extra'!$B$6:$B$257,"&lt;="&amp;$B270)</f>
        <v>3.5100000000000002</v>
      </c>
      <c r="LQ270" s="8">
        <f>SUMIFS('Aceite Virgen Extra'!LQ$6:LQ$257,'Aceite Virgen Extra'!$A$6:$A$257,"&gt;="&amp;$A270,'Aceite Virgen Extra'!$B$6:$B$257,"&lt;="&amp;$B270)</f>
        <v>3.0999999999999996</v>
      </c>
      <c r="LR270" s="76"/>
      <c r="LS270" s="76"/>
      <c r="LT270" s="76"/>
      <c r="LU270" s="8">
        <f>SUMIFS('Aceite Virgen Extra'!LU$6:LU$257,'Aceite Virgen Extra'!$A$6:$A$257,"&gt;="&amp;$A270,'Aceite Virgen Extra'!$B$6:$B$257,"&lt;="&amp;$B270)</f>
        <v>5.92</v>
      </c>
      <c r="LV270" s="8">
        <f>SUMIFS('Aceite Virgen Extra'!LV$6:LV$257,'Aceite Virgen Extra'!$A$6:$A$257,"&gt;="&amp;$A270,'Aceite Virgen Extra'!$B$6:$B$257,"&lt;="&amp;$B270)</f>
        <v>4.49</v>
      </c>
      <c r="LW270" s="8">
        <f>SUMIFS('Aceite Virgen Extra'!LW$6:LW$257,'Aceite Virgen Extra'!$A$6:$A$257,"&gt;="&amp;$A270,'Aceite Virgen Extra'!$B$6:$B$257,"&lt;="&amp;$B270)</f>
        <v>5.49</v>
      </c>
      <c r="LX270" s="8">
        <f>SUMIFS('Aceite Virgen Extra'!LX$6:LX$257,'Aceite Virgen Extra'!$A$6:$A$257,"&gt;="&amp;$A270,'Aceite Virgen Extra'!$B$6:$B$257,"&lt;="&amp;$B270)</f>
        <v>9.2900000000000009</v>
      </c>
      <c r="LY270" s="76"/>
      <c r="LZ270" s="76"/>
      <c r="MA270" s="76"/>
      <c r="MB270" s="8">
        <f>SUMIFS('Aceite Virgen Extra'!MB$6:MB$257,'Aceite Virgen Extra'!$A$6:$A$257,"&gt;="&amp;$A270,'Aceite Virgen Extra'!$B$6:$B$257,"&lt;="&amp;$B270)</f>
        <v>8.879999999999999</v>
      </c>
      <c r="MC270" s="8">
        <f>SUMIFS('Aceite Virgen Extra'!MC$6:MC$257,'Aceite Virgen Extra'!$A$6:$A$257,"&gt;="&amp;$A270,'Aceite Virgen Extra'!$B$6:$B$257,"&lt;="&amp;$B270)</f>
        <v>8.18</v>
      </c>
      <c r="MD270" s="8">
        <f>SUMIFS('Aceite Virgen Extra'!MD$6:MD$257,'Aceite Virgen Extra'!$A$6:$A$257,"&gt;="&amp;$A270,'Aceite Virgen Extra'!$B$6:$B$257,"&lt;="&amp;$B270)</f>
        <v>8.5800000000000018</v>
      </c>
      <c r="ME270" s="8">
        <f>SUMIFS('Aceite Virgen Extra'!ME$6:ME$257,'Aceite Virgen Extra'!$A$6:$A$257,"&gt;="&amp;$A270,'Aceite Virgen Extra'!$B$6:$B$257,"&lt;="&amp;$B270)</f>
        <v>10.14</v>
      </c>
      <c r="MI270" s="8">
        <f>SUMIFS('Aceite Virgen Extra'!MI$6:MI$257,'Aceite Virgen Extra'!$A$6:$A$257,"&gt;="&amp;$A270,'Aceite Virgen Extra'!$B$6:$B$257,"&lt;="&amp;$B270)</f>
        <v>22.859999999999996</v>
      </c>
      <c r="MJ270" s="8">
        <f>SUMIFS('Aceite Virgen Extra'!MJ$6:MJ$257,'Aceite Virgen Extra'!$A$6:$A$257,"&gt;="&amp;$A270,'Aceite Virgen Extra'!$B$6:$B$257,"&lt;="&amp;$B270)</f>
        <v>10.7</v>
      </c>
      <c r="MK270" s="8">
        <f>SUMIFS('Aceite Virgen Extra'!MK$6:MK$257,'Aceite Virgen Extra'!$A$6:$A$257,"&gt;="&amp;$A270,'Aceite Virgen Extra'!$B$6:$B$257,"&lt;="&amp;$B270)</f>
        <v>29.919999999999998</v>
      </c>
      <c r="ML270" s="8">
        <f>SUMIFS('Aceite Virgen Extra'!ML$6:ML$257,'Aceite Virgen Extra'!$A$6:$A$257,"&gt;="&amp;$A270,'Aceite Virgen Extra'!$B$6:$B$257,"&lt;="&amp;$B270)</f>
        <v>23.64</v>
      </c>
      <c r="MM270" s="76"/>
      <c r="MN270" s="76"/>
      <c r="MO270" s="76"/>
      <c r="MP270" s="8">
        <f>SUMIFS('Aceite Virgen Extra'!MP$6:MP$257,'Aceite Virgen Extra'!$A$6:$A$257,"&gt;="&amp;$A270,'Aceite Virgen Extra'!$B$6:$B$257,"&lt;="&amp;$B270)</f>
        <v>23.179999999999996</v>
      </c>
      <c r="MQ270" s="8">
        <f>SUMIFS('Aceite Virgen Extra'!MQ$6:MQ$257,'Aceite Virgen Extra'!$A$6:$A$257,"&gt;="&amp;$A270,'Aceite Virgen Extra'!$B$6:$B$257,"&lt;="&amp;$B270)</f>
        <v>10.469999999999999</v>
      </c>
      <c r="MR270" s="8">
        <f>SUMIFS('Aceite Virgen Extra'!MR$6:MR$257,'Aceite Virgen Extra'!$A$6:$A$257,"&gt;="&amp;$A270,'Aceite Virgen Extra'!$B$6:$B$257,"&lt;="&amp;$B270)</f>
        <v>30.42</v>
      </c>
      <c r="MS270" s="8">
        <f>SUMIFS('Aceite Virgen Extra'!MS$6:MS$257,'Aceite Virgen Extra'!$A$6:$A$257,"&gt;="&amp;$A270,'Aceite Virgen Extra'!$B$6:$B$257,"&lt;="&amp;$B270)</f>
        <v>26.93</v>
      </c>
    </row>
    <row r="271" spans="1:357" x14ac:dyDescent="0.25">
      <c r="A271" s="14">
        <f>'TAM Aceite Virgen Extra'!B19</f>
        <v>4.0999999999999996</v>
      </c>
      <c r="B271" s="14">
        <f>'TAM Aceite Virgen Extra'!C19</f>
        <v>4.3</v>
      </c>
      <c r="C271" s="14"/>
      <c r="D271" s="8">
        <f>SUMIFS('Aceite Virgen Extra'!D$6:D$257,'Aceite Virgen Extra'!$A$6:$A$257,"&gt;="&amp;$A271,'Aceite Virgen Extra'!$B$6:$B$257,"&lt;="&amp;$B271)</f>
        <v>4.45</v>
      </c>
      <c r="E271" s="8">
        <f>SUMIFS('Aceite Virgen Extra'!E$6:E$257,'Aceite Virgen Extra'!$A$6:$A$257,"&gt;="&amp;$A271,'Aceite Virgen Extra'!$B$6:$B$257,"&lt;="&amp;$B271)</f>
        <v>9.06</v>
      </c>
      <c r="F271" s="8">
        <f>SUMIFS('Aceite Virgen Extra'!F$6:F$257,'Aceite Virgen Extra'!$A$6:$A$257,"&gt;="&amp;$A271,'Aceite Virgen Extra'!$B$6:$B$257,"&lt;="&amp;$B271)</f>
        <v>3.46</v>
      </c>
      <c r="G271" s="8">
        <f>SUMIFS('Aceite Virgen Extra'!G$6:G$257,'Aceite Virgen Extra'!$A$6:$A$257,"&gt;="&amp;$A271,'Aceite Virgen Extra'!$B$6:$B$257,"&lt;="&amp;$B271)</f>
        <v>0.86</v>
      </c>
      <c r="H271" s="14"/>
      <c r="I271" s="14"/>
      <c r="J271" s="14"/>
      <c r="K271" s="8">
        <f>SUMIFS('Aceite Virgen Extra'!K$6:K$257,'Aceite Virgen Extra'!$A$6:$A$257,"&gt;="&amp;$A271,'Aceite Virgen Extra'!$B$6:$B$257,"&lt;="&amp;$B271)</f>
        <v>5.52</v>
      </c>
      <c r="L271" s="8">
        <f>SUMIFS('Aceite Virgen Extra'!L$6:L$257,'Aceite Virgen Extra'!$A$6:$A$257,"&gt;="&amp;$A271,'Aceite Virgen Extra'!$B$6:$B$257,"&lt;="&amp;$B271)</f>
        <v>12.539999999999997</v>
      </c>
      <c r="M271" s="8">
        <f>SUMIFS('Aceite Virgen Extra'!M$6:M$257,'Aceite Virgen Extra'!$A$6:$A$257,"&gt;="&amp;$A271,'Aceite Virgen Extra'!$B$6:$B$257,"&lt;="&amp;$B271)</f>
        <v>2.1100000000000003</v>
      </c>
      <c r="N271" s="8">
        <f>SUMIFS('Aceite Virgen Extra'!N$6:N$257,'Aceite Virgen Extra'!$A$6:$A$257,"&gt;="&amp;$A271,'Aceite Virgen Extra'!$B$6:$B$257,"&lt;="&amp;$B271)</f>
        <v>5.8800000000000008</v>
      </c>
      <c r="O271" s="14"/>
      <c r="P271" s="14"/>
      <c r="Q271" s="14"/>
      <c r="R271" s="8">
        <f>SUMIFS('Aceite Virgen Extra'!R$6:R$257,'Aceite Virgen Extra'!$A$6:$A$257,"&gt;="&amp;$A271,'Aceite Virgen Extra'!$B$6:$B$257,"&lt;="&amp;$B271)</f>
        <v>3.71</v>
      </c>
      <c r="S271" s="8">
        <f>SUMIFS('Aceite Virgen Extra'!S$6:S$257,'Aceite Virgen Extra'!$A$6:$A$257,"&gt;="&amp;$A271,'Aceite Virgen Extra'!$B$6:$B$257,"&lt;="&amp;$B271)</f>
        <v>7.4599999999999991</v>
      </c>
      <c r="T271" s="8">
        <f>SUMIFS('Aceite Virgen Extra'!T$6:T$257,'Aceite Virgen Extra'!$A$6:$A$257,"&gt;="&amp;$A271,'Aceite Virgen Extra'!$B$6:$B$257,"&lt;="&amp;$B271)</f>
        <v>2.06</v>
      </c>
      <c r="U271" s="8">
        <f>SUMIFS('Aceite Virgen Extra'!U$6:U$257,'Aceite Virgen Extra'!$A$6:$A$257,"&gt;="&amp;$A271,'Aceite Virgen Extra'!$B$6:$B$257,"&lt;="&amp;$B271)</f>
        <v>4.07</v>
      </c>
      <c r="V271" s="14"/>
      <c r="W271" s="14"/>
      <c r="X271" s="14"/>
      <c r="Y271" s="8">
        <f>SUMIFS('Aceite Virgen Extra'!Y$6:Y$257,'Aceite Virgen Extra'!$A$6:$A$257,"&gt;="&amp;$A271,'Aceite Virgen Extra'!$B$6:$B$257,"&lt;="&amp;$B271)</f>
        <v>4.74</v>
      </c>
      <c r="Z271" s="8">
        <f>SUMIFS('Aceite Virgen Extra'!Z$6:Z$257,'Aceite Virgen Extra'!$A$6:$A$257,"&gt;="&amp;$A271,'Aceite Virgen Extra'!$B$6:$B$257,"&lt;="&amp;$B271)</f>
        <v>9.64</v>
      </c>
      <c r="AA271" s="8">
        <f>SUMIFS('Aceite Virgen Extra'!AA$6:AA$257,'Aceite Virgen Extra'!$A$6:$A$257,"&gt;="&amp;$A271,'Aceite Virgen Extra'!$B$6:$B$257,"&lt;="&amp;$B271)</f>
        <v>2.14</v>
      </c>
      <c r="AB271" s="8">
        <f>SUMIFS('Aceite Virgen Extra'!AB$6:AB$257,'Aceite Virgen Extra'!$A$6:$A$257,"&gt;="&amp;$A271,'Aceite Virgen Extra'!$B$6:$B$257,"&lt;="&amp;$B271)</f>
        <v>7.84</v>
      </c>
      <c r="AC271" s="14"/>
      <c r="AD271" s="14"/>
      <c r="AE271" s="14"/>
      <c r="AF271" s="8">
        <f>SUMIFS('Aceite Virgen Extra'!AF$6:AF$257,'Aceite Virgen Extra'!$A$6:$A$257,"&gt;="&amp;$A271,'Aceite Virgen Extra'!$B$6:$B$257,"&lt;="&amp;$B271)</f>
        <v>5.0199999999999996</v>
      </c>
      <c r="AG271" s="8">
        <f>SUMIFS('Aceite Virgen Extra'!AG$6:AG$257,'Aceite Virgen Extra'!$A$6:$A$257,"&gt;="&amp;$A271,'Aceite Virgen Extra'!$B$6:$B$257,"&lt;="&amp;$B271)</f>
        <v>6.1400000000000006</v>
      </c>
      <c r="AH271" s="8">
        <f>SUMIFS('Aceite Virgen Extra'!AH$6:AH$257,'Aceite Virgen Extra'!$A$6:$A$257,"&gt;="&amp;$A271,'Aceite Virgen Extra'!$B$6:$B$257,"&lt;="&amp;$B271)</f>
        <v>4.08</v>
      </c>
      <c r="AI271" s="8">
        <f>SUMIFS('Aceite Virgen Extra'!AI$6:AI$257,'Aceite Virgen Extra'!$A$6:$A$257,"&gt;="&amp;$A271,'Aceite Virgen Extra'!$B$6:$B$257,"&lt;="&amp;$B271)</f>
        <v>6.32</v>
      </c>
      <c r="AJ271" s="14"/>
      <c r="AK271" s="14"/>
      <c r="AL271" s="14"/>
      <c r="AM271" s="8">
        <f>SUMIFS('Aceite Virgen Extra'!AM$6:AM$257,'Aceite Virgen Extra'!$A$6:$A$257,"&gt;="&amp;$A271,'Aceite Virgen Extra'!$B$6:$B$257,"&lt;="&amp;$B271)</f>
        <v>7.9499999999999993</v>
      </c>
      <c r="AN271" s="8">
        <f>SUMIFS('Aceite Virgen Extra'!AN$6:AN$257,'Aceite Virgen Extra'!$A$6:$A$257,"&gt;="&amp;$A271,'Aceite Virgen Extra'!$B$6:$B$257,"&lt;="&amp;$B271)</f>
        <v>10.92</v>
      </c>
      <c r="AO271" s="8">
        <f>SUMIFS('Aceite Virgen Extra'!AO$6:AO$257,'Aceite Virgen Extra'!$A$6:$A$257,"&gt;="&amp;$A271,'Aceite Virgen Extra'!$B$6:$B$257,"&lt;="&amp;$B271)</f>
        <v>3.28</v>
      </c>
      <c r="AP271" s="8">
        <f>SUMIFS('Aceite Virgen Extra'!AP$6:AP$257,'Aceite Virgen Extra'!$A$6:$A$257,"&gt;="&amp;$A271,'Aceite Virgen Extra'!$B$6:$B$257,"&lt;="&amp;$B271)</f>
        <v>17.899999999999999</v>
      </c>
      <c r="AQ271" s="14"/>
      <c r="AR271" s="14"/>
      <c r="AT271" s="8">
        <f>SUMIFS('Aceite Virgen Extra'!AT$6:AT$257,'Aceite Virgen Extra'!$A$6:$A$257,"&gt;="&amp;$A271,'Aceite Virgen Extra'!$B$6:$B$257,"&lt;="&amp;$B271)</f>
        <v>7.43</v>
      </c>
      <c r="AU271" s="8">
        <f>SUMIFS('Aceite Virgen Extra'!AU$6:AU$257,'Aceite Virgen Extra'!$A$6:$A$257,"&gt;="&amp;$A271,'Aceite Virgen Extra'!$B$6:$B$257,"&lt;="&amp;$B271)</f>
        <v>5.3</v>
      </c>
      <c r="AV271" s="8">
        <f>SUMIFS('Aceite Virgen Extra'!AV$6:AV$257,'Aceite Virgen Extra'!$A$6:$A$257,"&gt;="&amp;$A271,'Aceite Virgen Extra'!$B$6:$B$257,"&lt;="&amp;$B271)</f>
        <v>4.1099999999999994</v>
      </c>
      <c r="AW271" s="8">
        <f>SUMIFS('Aceite Virgen Extra'!AW$6:AW$257,'Aceite Virgen Extra'!$A$6:$A$257,"&gt;="&amp;$A271,'Aceite Virgen Extra'!$B$6:$B$257,"&lt;="&amp;$B271)</f>
        <v>23.619999999999997</v>
      </c>
      <c r="BA271" s="8">
        <f>SUMIFS('Aceite Virgen Extra'!BA$6:BA$257,'Aceite Virgen Extra'!$A$6:$A$257,"&gt;="&amp;A271,'Aceite Virgen Extra'!$B$6:$B$257,"&lt;="&amp;B271)</f>
        <v>7.35</v>
      </c>
      <c r="BB271" s="8">
        <f>SUMIFS('Aceite Virgen Extra'!BB$6:BB$257,'Aceite Virgen Extra'!$A$6:$A$257,"&gt;="&amp;$A271,'Aceite Virgen Extra'!$B$6:$B$257,"&lt;="&amp;$B271)</f>
        <v>7.67</v>
      </c>
      <c r="BC271" s="8">
        <f>SUMIFS('Aceite Virgen Extra'!BC$6:BC$257,'Aceite Virgen Extra'!$A$6:$A$257,"&gt;="&amp;$A271,'Aceite Virgen Extra'!$B$6:$B$257,"&lt;="&amp;$B271)</f>
        <v>3.51</v>
      </c>
      <c r="BD271" s="8">
        <f>SUMIFS('Aceite Virgen Extra'!BD$6:BD$257,'Aceite Virgen Extra'!$A$6:$A$257,"&gt;="&amp;$A271,'Aceite Virgen Extra'!$B$6:$B$257,"&lt;="&amp;$B271)</f>
        <v>22.32</v>
      </c>
      <c r="BH271" s="8">
        <f>SUMIFS('Aceite Virgen Extra'!BH$6:BH$257,'Aceite Virgen Extra'!$A$6:$A$257,"&gt;="&amp;$A271,'Aceite Virgen Extra'!$B$6:$B$257,"&lt;="&amp;$B271)</f>
        <v>7.09</v>
      </c>
      <c r="BI271" s="8">
        <f>SUMIFS('Aceite Virgen Extra'!BI$6:BI$257,'Aceite Virgen Extra'!$A$6:$A$257,"&gt;="&amp;$A271,'Aceite Virgen Extra'!$B$6:$B$257,"&lt;="&amp;$B271)</f>
        <v>6</v>
      </c>
      <c r="BJ271" s="8">
        <f>SUMIFS('Aceite Virgen Extra'!BJ$6:BJ$257,'Aceite Virgen Extra'!$A$6:$A$257,"&gt;="&amp;$A271,'Aceite Virgen Extra'!$B$6:$B$257,"&lt;="&amp;$B271)</f>
        <v>3.85</v>
      </c>
      <c r="BK271" s="8">
        <f>SUMIFS('Aceite Virgen Extra'!BK$6:BK$257,'Aceite Virgen Extra'!$A$6:$A$257,"&gt;="&amp;$A271,'Aceite Virgen Extra'!$B$6:$B$257,"&lt;="&amp;$B271)</f>
        <v>20.48</v>
      </c>
      <c r="BO271" s="8">
        <f>SUMIFS('Aceite Virgen Extra'!BO$6:BO$257,'Aceite Virgen Extra'!$A$6:$A$257,"&gt;="&amp;$A271,'Aceite Virgen Extra'!$B$6:$B$257,"&lt;="&amp;$B271)</f>
        <v>5.74</v>
      </c>
      <c r="BP271" s="8">
        <f>SUMIFS('Aceite Virgen Extra'!BP$6:BP$257,'Aceite Virgen Extra'!$A$6:$A$257,"&gt;="&amp;$A271,'Aceite Virgen Extra'!$B$6:$B$257,"&lt;="&amp;$B271)</f>
        <v>5.09</v>
      </c>
      <c r="BQ271" s="8">
        <f>SUMIFS('Aceite Virgen Extra'!BQ$6:BQ$257,'Aceite Virgen Extra'!$A$6:$A$257,"&gt;="&amp;$A271,'Aceite Virgen Extra'!$B$6:$B$257,"&lt;="&amp;$B271)</f>
        <v>2.79</v>
      </c>
      <c r="BR271" s="8">
        <f>SUMIFS('Aceite Virgen Extra'!BR$6:BR$257,'Aceite Virgen Extra'!$A$6:$A$257,"&gt;="&amp;$A271,'Aceite Virgen Extra'!$B$6:$B$257,"&lt;="&amp;$B271)</f>
        <v>16.39</v>
      </c>
      <c r="BV271" s="8">
        <f>SUMIFS('Aceite Virgen Extra'!BV$6:BV$257,'Aceite Virgen Extra'!$A$6:$A$257,"&gt;="&amp;$A271,'Aceite Virgen Extra'!$B$6:$B$257,"&lt;="&amp;$B271)</f>
        <v>11</v>
      </c>
      <c r="BW271" s="8">
        <f>SUMIFS('Aceite Virgen Extra'!BW$6:BW$257,'Aceite Virgen Extra'!$A$6:$A$257,"&gt;="&amp;$A271,'Aceite Virgen Extra'!$B$6:$B$257,"&lt;="&amp;$B271)</f>
        <v>5.9</v>
      </c>
      <c r="BX271" s="8">
        <f>SUMIFS('Aceite Virgen Extra'!BX$6:BX$257,'Aceite Virgen Extra'!$A$6:$A$257,"&gt;="&amp;$A271,'Aceite Virgen Extra'!$B$6:$B$257,"&lt;="&amp;$B271)</f>
        <v>11.41</v>
      </c>
      <c r="BY271" s="8">
        <f>SUMIFS('Aceite Virgen Extra'!BY$6:BY$257,'Aceite Virgen Extra'!$A$6:$A$257,"&gt;="&amp;$A271,'Aceite Virgen Extra'!$B$6:$B$257,"&lt;="&amp;$B271)</f>
        <v>21.909999999999997</v>
      </c>
      <c r="CC271" s="8">
        <f>SUMIFS('Aceite Virgen Extra'!CC$6:CC$257,'Aceite Virgen Extra'!$A$6:$A$257,"&gt;="&amp;$A271,'Aceite Virgen Extra'!$B$6:$B$257,"&lt;="&amp;$B271)</f>
        <v>16.61</v>
      </c>
      <c r="CD271" s="8">
        <f>SUMIFS('Aceite Virgen Extra'!CD$6:CD$257,'Aceite Virgen Extra'!$A$6:$A$257,"&gt;="&amp;$A271,'Aceite Virgen Extra'!$B$6:$B$257,"&lt;="&amp;$B271)</f>
        <v>5.1099999999999994</v>
      </c>
      <c r="CE271" s="8">
        <f>SUMIFS('Aceite Virgen Extra'!CE$6:CE$257,'Aceite Virgen Extra'!$A$6:$A$257,"&gt;="&amp;$A271,'Aceite Virgen Extra'!$B$6:$B$257,"&lt;="&amp;$B271)</f>
        <v>22.29</v>
      </c>
      <c r="CF271" s="8">
        <f>SUMIFS('Aceite Virgen Extra'!CF$6:CF$257,'Aceite Virgen Extra'!$A$6:$A$257,"&gt;="&amp;$A271,'Aceite Virgen Extra'!$B$6:$B$257,"&lt;="&amp;$B271)</f>
        <v>20.96</v>
      </c>
      <c r="CJ271" s="8">
        <f>SUMIFS('Aceite Virgen Extra'!CJ$6:CJ$257,'Aceite Virgen Extra'!$A$6:$A$257,"&gt;="&amp;$A271,'Aceite Virgen Extra'!$B$6:$B$257,"&lt;="&amp;$B271)</f>
        <v>13.03</v>
      </c>
      <c r="CK271" s="8">
        <f>SUMIFS('Aceite Virgen Extra'!CK$6:CK$257,'Aceite Virgen Extra'!$A$6:$A$257,"&gt;="&amp;$A271,'Aceite Virgen Extra'!$B$6:$B$257,"&lt;="&amp;$B271)</f>
        <v>1.6800000000000002</v>
      </c>
      <c r="CL271" s="8">
        <f>SUMIFS('Aceite Virgen Extra'!CL$6:CL$257,'Aceite Virgen Extra'!$A$6:$A$257,"&gt;="&amp;$A271,'Aceite Virgen Extra'!$B$6:$B$257,"&lt;="&amp;$B271)</f>
        <v>24.54</v>
      </c>
      <c r="CM271" s="8">
        <f>SUMIFS('Aceite Virgen Extra'!CM$6:CM$257,'Aceite Virgen Extra'!$A$6:$A$257,"&gt;="&amp;$A271,'Aceite Virgen Extra'!$B$6:$B$257,"&lt;="&amp;$B271)</f>
        <v>3.74</v>
      </c>
      <c r="CQ271" s="8">
        <f>SUMIFS('Aceite Virgen Extra'!CQ$6:CQ$257,'Aceite Virgen Extra'!$A$6:$A$257,"&gt;="&amp;$A271,'Aceite Virgen Extra'!$B$6:$B$257,"&lt;="&amp;$B271)</f>
        <v>5.29</v>
      </c>
      <c r="CR271" s="8">
        <f>SUMIFS('Aceite Virgen Extra'!CR$6:CR$257,'Aceite Virgen Extra'!$A$6:$A$257,"&gt;="&amp;$A271,'Aceite Virgen Extra'!$B$6:$B$257,"&lt;="&amp;$B271)</f>
        <v>8.02</v>
      </c>
      <c r="CS271" s="8">
        <f>SUMIFS('Aceite Virgen Extra'!CS$6:CS$257,'Aceite Virgen Extra'!$A$6:$A$257,"&gt;="&amp;$A271,'Aceite Virgen Extra'!$B$6:$B$257,"&lt;="&amp;$B271)</f>
        <v>4.7600000000000007</v>
      </c>
      <c r="CT271" s="8">
        <f>SUMIFS('Aceite Virgen Extra'!CT$6:CT$257,'Aceite Virgen Extra'!$A$6:$A$257,"&gt;="&amp;$A271,'Aceite Virgen Extra'!$B$6:$B$257,"&lt;="&amp;$B271)</f>
        <v>1.35</v>
      </c>
      <c r="CX271" s="8">
        <f>SUMIFS('Aceite Virgen Extra'!CX$6:CX$257,'Aceite Virgen Extra'!$A$6:$A$257,"&gt;="&amp;$A271,'Aceite Virgen Extra'!$B$6:$B$257,"&lt;="&amp;$B271)</f>
        <v>1.35</v>
      </c>
      <c r="CY271" s="8">
        <f>SUMIFS('Aceite Virgen Extra'!CY$6:CY$257,'Aceite Virgen Extra'!$A$6:$A$257,"&gt;="&amp;$A271,'Aceite Virgen Extra'!$B$6:$B$257,"&lt;="&amp;$B271)</f>
        <v>2.08</v>
      </c>
      <c r="CZ271" s="8">
        <f>SUMIFS('Aceite Virgen Extra'!CZ$6:CZ$257,'Aceite Virgen Extra'!$A$6:$A$257,"&gt;="&amp;$A271,'Aceite Virgen Extra'!$B$6:$B$257,"&lt;="&amp;$B271)</f>
        <v>1.53</v>
      </c>
      <c r="DA271" s="8">
        <f>SUMIFS('Aceite Virgen Extra'!DA$6:DA$257,'Aceite Virgen Extra'!$A$6:$A$257,"&gt;="&amp;$A271,'Aceite Virgen Extra'!$B$6:$B$257,"&lt;="&amp;$B271)</f>
        <v>0</v>
      </c>
      <c r="DE271" s="8">
        <f>SUMIFS('Aceite Virgen Extra'!DE$6:DE$257,'Aceite Virgen Extra'!$A$6:$A$257,"&gt;="&amp;$A271,'Aceite Virgen Extra'!$B$6:$B$257,"&lt;="&amp;$B271)</f>
        <v>2.3000000000000003</v>
      </c>
      <c r="DF271" s="8">
        <f>SUMIFS('Aceite Virgen Extra'!DF$6:DF$257,'Aceite Virgen Extra'!$A$6:$A$257,"&gt;="&amp;$A271,'Aceite Virgen Extra'!$B$6:$B$257,"&lt;="&amp;$B271)</f>
        <v>4.1899999999999995</v>
      </c>
      <c r="DG271" s="8">
        <f>SUMIFS('Aceite Virgen Extra'!DG$6:DG$257,'Aceite Virgen Extra'!$A$6:$A$257,"&gt;="&amp;$A271,'Aceite Virgen Extra'!$B$6:$B$257,"&lt;="&amp;$B271)</f>
        <v>1.79</v>
      </c>
      <c r="DH271" s="8">
        <f>SUMIFS('Aceite Virgen Extra'!DH$6:DH$257,'Aceite Virgen Extra'!$A$6:$A$257,"&gt;="&amp;$A271,'Aceite Virgen Extra'!$B$6:$B$257,"&lt;="&amp;$B271)</f>
        <v>0</v>
      </c>
      <c r="DL271" s="8">
        <f>SUMIFS('Aceite Virgen Extra'!DL$6:DL$257,'Aceite Virgen Extra'!$A$6:$A$257,"&gt;="&amp;$A271,'Aceite Virgen Extra'!$B$6:$B$257,"&lt;="&amp;$B271)</f>
        <v>0.99</v>
      </c>
      <c r="DM271" s="8">
        <f>SUMIFS('Aceite Virgen Extra'!DM$6:DM$257,'Aceite Virgen Extra'!$A$6:$A$257,"&gt;="&amp;$A271,'Aceite Virgen Extra'!$B$6:$B$257,"&lt;="&amp;$B271)</f>
        <v>0.75</v>
      </c>
      <c r="DN271" s="8">
        <f>SUMIFS('Aceite Virgen Extra'!DN$6:DN$257,'Aceite Virgen Extra'!$A$6:$A$257,"&gt;="&amp;$A271,'Aceite Virgen Extra'!$B$6:$B$257,"&lt;="&amp;$B271)</f>
        <v>1.0900000000000001</v>
      </c>
      <c r="DO271" s="8">
        <f>SUMIFS('Aceite Virgen Extra'!DO$6:DO$257,'Aceite Virgen Extra'!$A$6:$A$257,"&gt;="&amp;$A271,'Aceite Virgen Extra'!$B$6:$B$257,"&lt;="&amp;$B271)</f>
        <v>0</v>
      </c>
      <c r="DS271" s="8">
        <f>SUMIFS('Aceite Virgen Extra'!DS$6:DS$257,'Aceite Virgen Extra'!$A$6:$A$257,"&gt;="&amp;$A271,'Aceite Virgen Extra'!$B$6:$B$257,"&lt;="&amp;$B271)</f>
        <v>1.2200000000000002</v>
      </c>
      <c r="DT271" s="8">
        <f>SUMIFS('Aceite Virgen Extra'!DT$6:DT$257,'Aceite Virgen Extra'!$A$6:$A$257,"&gt;="&amp;$A271,'Aceite Virgen Extra'!$B$6:$B$257,"&lt;="&amp;$B271)</f>
        <v>0.79</v>
      </c>
      <c r="DU271" s="8">
        <f>SUMIFS('Aceite Virgen Extra'!DU$6:DU$257,'Aceite Virgen Extra'!$A$6:$A$257,"&gt;="&amp;$A271,'Aceite Virgen Extra'!$B$6:$B$257,"&lt;="&amp;$B271)</f>
        <v>1.91</v>
      </c>
      <c r="DV271" s="8">
        <f>SUMIFS('Aceite Virgen Extra'!DV$6:DV$257,'Aceite Virgen Extra'!$A$6:$A$257,"&gt;="&amp;$A271,'Aceite Virgen Extra'!$B$6:$B$257,"&lt;="&amp;$B271)</f>
        <v>0</v>
      </c>
      <c r="DZ271" s="8">
        <f>SUMIFS('Aceite Virgen Extra'!DZ$6:DZ$257,'Aceite Virgen Extra'!$A$6:$A$257,"&gt;="&amp;$A271,'Aceite Virgen Extra'!$B$6:$B$257,"&lt;="&amp;$B271)</f>
        <v>2.8000000000000003</v>
      </c>
      <c r="EA271" s="8">
        <f>SUMIFS('Aceite Virgen Extra'!EA$6:EA$257,'Aceite Virgen Extra'!$A$6:$A$257,"&gt;="&amp;$A271,'Aceite Virgen Extra'!$B$6:$B$257,"&lt;="&amp;$B271)</f>
        <v>3.17</v>
      </c>
      <c r="EB271" s="8">
        <f>SUMIFS('Aceite Virgen Extra'!EB$6:EB$257,'Aceite Virgen Extra'!$A$6:$A$257,"&gt;="&amp;$A271,'Aceite Virgen Extra'!$B$6:$B$257,"&lt;="&amp;$B271)</f>
        <v>2.35</v>
      </c>
      <c r="EC271" s="8">
        <f>SUMIFS('Aceite Virgen Extra'!EC$6:EC$257,'Aceite Virgen Extra'!$A$6:$A$257,"&gt;="&amp;$A271,'Aceite Virgen Extra'!$B$6:$B$257,"&lt;="&amp;$B271)</f>
        <v>4.4000000000000004</v>
      </c>
      <c r="EG271" s="8">
        <f>SUMIFS('Aceite Virgen Extra'!EG$6:EG$257,'Aceite Virgen Extra'!$A$6:$A$257,"&gt;="&amp;$A271,'Aceite Virgen Extra'!$B$6:$B$257,"&lt;="&amp;$B271)</f>
        <v>0.78</v>
      </c>
      <c r="EH271" s="8">
        <f>SUMIFS('Aceite Virgen Extra'!EH$6:EH$257,'Aceite Virgen Extra'!$A$6:$A$257,"&gt;="&amp;$A271,'Aceite Virgen Extra'!$B$6:$B$257,"&lt;="&amp;$B271)</f>
        <v>0.45999999999999996</v>
      </c>
      <c r="EI271" s="8">
        <f>SUMIFS('Aceite Virgen Extra'!EI$6:EI$257,'Aceite Virgen Extra'!$A$6:$A$257,"&gt;="&amp;$A271,'Aceite Virgen Extra'!$B$6:$B$257,"&lt;="&amp;$B271)</f>
        <v>1.3</v>
      </c>
      <c r="EJ271" s="8">
        <f>SUMIFS('Aceite Virgen Extra'!EJ$6:EJ$257,'Aceite Virgen Extra'!$A$6:$A$257,"&gt;="&amp;$A271,'Aceite Virgen Extra'!$B$6:$B$257,"&lt;="&amp;$B271)</f>
        <v>0</v>
      </c>
      <c r="EN271" s="8">
        <f>SUMIFS('Aceite Virgen Extra'!EN$6:EN$257,'Aceite Virgen Extra'!$A$6:$A$257,"&gt;="&amp;$A271,'Aceite Virgen Extra'!$B$6:$B$257,"&lt;="&amp;$B271)</f>
        <v>1.21</v>
      </c>
      <c r="EO271" s="8">
        <f>SUMIFS('Aceite Virgen Extra'!EO$6:EO$257,'Aceite Virgen Extra'!$A$6:$A$257,"&gt;="&amp;$A271,'Aceite Virgen Extra'!$B$6:$B$257,"&lt;="&amp;$B271)</f>
        <v>1.1100000000000001</v>
      </c>
      <c r="EP271" s="8">
        <f>SUMIFS('Aceite Virgen Extra'!EP$6:EP$257,'Aceite Virgen Extra'!$A$6:$A$257,"&gt;="&amp;$A271,'Aceite Virgen Extra'!$B$6:$B$257,"&lt;="&amp;$B271)</f>
        <v>0.71</v>
      </c>
      <c r="EQ271" s="8">
        <f>SUMIFS('Aceite Virgen Extra'!EQ$6:EQ$257,'Aceite Virgen Extra'!$A$6:$A$257,"&gt;="&amp;$A271,'Aceite Virgen Extra'!$B$6:$B$257,"&lt;="&amp;$B271)</f>
        <v>3.12</v>
      </c>
      <c r="EU271" s="8">
        <f>SUMIFS('Aceite Virgen Extra'!EU$6:EU$257,'Aceite Virgen Extra'!$A$6:$A$257,"&gt;="&amp;$A271,'Aceite Virgen Extra'!$B$6:$B$257,"&lt;="&amp;$B271)</f>
        <v>1.88</v>
      </c>
      <c r="EV271" s="8">
        <f>SUMIFS('Aceite Virgen Extra'!EV$6:EV$257,'Aceite Virgen Extra'!$A$6:$A$257,"&gt;="&amp;$A271,'Aceite Virgen Extra'!$B$6:$B$257,"&lt;="&amp;$B271)</f>
        <v>1.1499999999999999</v>
      </c>
      <c r="EW271" s="8">
        <f>SUMIFS('Aceite Virgen Extra'!EW$6:EW$257,'Aceite Virgen Extra'!$A$6:$A$257,"&gt;="&amp;$A271,'Aceite Virgen Extra'!$B$6:$B$257,"&lt;="&amp;$B271)</f>
        <v>2.61</v>
      </c>
      <c r="EX271" s="8">
        <f>SUMIFS('Aceite Virgen Extra'!EX$6:EX$257,'Aceite Virgen Extra'!$A$6:$A$257,"&gt;="&amp;$A271,'Aceite Virgen Extra'!$B$6:$B$257,"&lt;="&amp;$B271)</f>
        <v>0</v>
      </c>
      <c r="FB271" s="8">
        <f>SUMIFS('Aceite Virgen Extra'!FB$6:FB$257,'Aceite Virgen Extra'!$A$6:$A$257,"&gt;="&amp;$A271,'Aceite Virgen Extra'!$B$6:$B$257,"&lt;="&amp;$B271)</f>
        <v>2</v>
      </c>
      <c r="FC271" s="8">
        <f>SUMIFS('Aceite Virgen Extra'!FC$6:FC$257,'Aceite Virgen Extra'!$A$6:$A$257,"&gt;="&amp;$A271,'Aceite Virgen Extra'!$B$6:$B$257,"&lt;="&amp;$B271)</f>
        <v>2.33</v>
      </c>
      <c r="FD271" s="8">
        <f>SUMIFS('Aceite Virgen Extra'!FD$6:FD$257,'Aceite Virgen Extra'!$A$6:$A$257,"&gt;="&amp;$A271,'Aceite Virgen Extra'!$B$6:$B$257,"&lt;="&amp;$B271)</f>
        <v>1.9</v>
      </c>
      <c r="FE271" s="8">
        <f>SUMIFS('Aceite Virgen Extra'!FE$6:FE$257,'Aceite Virgen Extra'!$A$6:$A$257,"&gt;="&amp;$A271,'Aceite Virgen Extra'!$B$6:$B$257,"&lt;="&amp;$B271)</f>
        <v>0.76</v>
      </c>
      <c r="FI271" s="8">
        <f>SUMIFS('Aceite Virgen Extra'!FI$6:FI$257,'Aceite Virgen Extra'!$A$6:$A$257,"&gt;="&amp;$A271,'Aceite Virgen Extra'!$B$6:$B$257,"&lt;="&amp;$B271)</f>
        <v>2.35</v>
      </c>
      <c r="FJ271" s="8">
        <f>SUMIFS('Aceite Virgen Extra'!FJ$6:FJ$257,'Aceite Virgen Extra'!$A$6:$A$257,"&gt;="&amp;$A271,'Aceite Virgen Extra'!$B$6:$B$257,"&lt;="&amp;$B271)</f>
        <v>3.01</v>
      </c>
      <c r="FK271" s="8">
        <f>SUMIFS('Aceite Virgen Extra'!FK$6:FK$257,'Aceite Virgen Extra'!$A$6:$A$257,"&gt;="&amp;$A271,'Aceite Virgen Extra'!$B$6:$B$257,"&lt;="&amp;$B271)</f>
        <v>2.23</v>
      </c>
      <c r="FL271" s="8">
        <f>SUMIFS('Aceite Virgen Extra'!FL$6:FL$257,'Aceite Virgen Extra'!$A$6:$A$257,"&gt;="&amp;$A271,'Aceite Virgen Extra'!$B$6:$B$257,"&lt;="&amp;$B271)</f>
        <v>0.74</v>
      </c>
      <c r="FP271" s="8">
        <f>SUMIFS('Aceite Virgen Extra'!FP$6:FP$257,'Aceite Virgen Extra'!$A$6:$A$257,"&gt;="&amp;$A271,'Aceite Virgen Extra'!$B$6:$B$257,"&lt;="&amp;$B271)</f>
        <v>1.71</v>
      </c>
      <c r="FQ271" s="8">
        <f>SUMIFS('Aceite Virgen Extra'!FQ$6:FQ$257,'Aceite Virgen Extra'!$A$6:$A$257,"&gt;="&amp;$A271,'Aceite Virgen Extra'!$B$6:$B$257,"&lt;="&amp;$B271)</f>
        <v>1.76</v>
      </c>
      <c r="FR271" s="8">
        <f>SUMIFS('Aceite Virgen Extra'!FR$6:FR$257,'Aceite Virgen Extra'!$A$6:$A$257,"&gt;="&amp;$A271,'Aceite Virgen Extra'!$B$6:$B$257,"&lt;="&amp;$B271)</f>
        <v>1.9</v>
      </c>
      <c r="FS271" s="8">
        <f>SUMIFS('Aceite Virgen Extra'!FS$6:FS$257,'Aceite Virgen Extra'!$A$6:$A$257,"&gt;="&amp;$A271,'Aceite Virgen Extra'!$B$6:$B$257,"&lt;="&amp;$B271)</f>
        <v>0.84</v>
      </c>
      <c r="FW271" s="8">
        <f>SUMIFS('Aceite Virgen Extra'!FW$6:FW$257,'Aceite Virgen Extra'!$A$6:$A$257,"&gt;="&amp;$A271,'Aceite Virgen Extra'!$B$6:$B$257,"&lt;="&amp;$B271)</f>
        <v>1.72</v>
      </c>
      <c r="FX271" s="8">
        <f>SUMIFS('Aceite Virgen Extra'!FX$6:FX$257,'Aceite Virgen Extra'!$A$6:$A$257,"&gt;="&amp;$A271,'Aceite Virgen Extra'!$B$6:$B$257,"&lt;="&amp;$B271)</f>
        <v>1.8499999999999999</v>
      </c>
      <c r="FY271" s="8">
        <f>SUMIFS('Aceite Virgen Extra'!FY$6:FY$257,'Aceite Virgen Extra'!$A$6:$A$257,"&gt;="&amp;$A271,'Aceite Virgen Extra'!$B$6:$B$257,"&lt;="&amp;$B271)</f>
        <v>1.59</v>
      </c>
      <c r="FZ271" s="8">
        <f>SUMIFS('Aceite Virgen Extra'!FZ$6:FZ$257,'Aceite Virgen Extra'!$A$6:$A$257,"&gt;="&amp;$A271,'Aceite Virgen Extra'!$B$6:$B$257,"&lt;="&amp;$B271)</f>
        <v>0.54</v>
      </c>
      <c r="GD271" s="8">
        <f>SUMIFS('Aceite Virgen Extra'!GD$6:GD$257,'Aceite Virgen Extra'!$A$6:$A$257,"&gt;="&amp;$A271,'Aceite Virgen Extra'!$B$6:$B$257,"&lt;="&amp;$B271)</f>
        <v>1.35</v>
      </c>
      <c r="GE271" s="8">
        <f>SUMIFS('Aceite Virgen Extra'!GE$6:GE$257,'Aceite Virgen Extra'!$A$6:$A$257,"&gt;="&amp;$A271,'Aceite Virgen Extra'!$B$6:$B$257,"&lt;="&amp;$B271)</f>
        <v>2.08</v>
      </c>
      <c r="GF271" s="8">
        <f>SUMIFS('Aceite Virgen Extra'!GF$6:GF$257,'Aceite Virgen Extra'!$A$6:$A$257,"&gt;="&amp;$A271,'Aceite Virgen Extra'!$B$6:$B$257,"&lt;="&amp;$B271)</f>
        <v>0.95</v>
      </c>
      <c r="GG271" s="8">
        <f>SUMIFS('Aceite Virgen Extra'!GG$6:GG$257,'Aceite Virgen Extra'!$A$6:$A$257,"&gt;="&amp;$A271,'Aceite Virgen Extra'!$B$6:$B$257,"&lt;="&amp;$B271)</f>
        <v>1.8</v>
      </c>
      <c r="GK271" s="8">
        <f>SUMIFS('Aceite Virgen Extra'!GK$6:GK$257,'Aceite Virgen Extra'!$A$6:$A$257,"&gt;="&amp;$A271,'Aceite Virgen Extra'!$B$6:$B$257,"&lt;="&amp;$B271)</f>
        <v>0.98</v>
      </c>
      <c r="GL271" s="8">
        <f>SUMIFS('Aceite Virgen Extra'!GL$6:GL$257,'Aceite Virgen Extra'!$A$6:$A$257,"&gt;="&amp;$A271,'Aceite Virgen Extra'!$B$6:$B$257,"&lt;="&amp;$B271)</f>
        <v>0.49</v>
      </c>
      <c r="GM271" s="8">
        <f>SUMIFS('Aceite Virgen Extra'!GM$6:GM$257,'Aceite Virgen Extra'!$A$6:$A$257,"&gt;="&amp;$A271,'Aceite Virgen Extra'!$B$6:$B$257,"&lt;="&amp;$B271)</f>
        <v>0.75</v>
      </c>
      <c r="GN271" s="8">
        <f>SUMIFS('Aceite Virgen Extra'!GN$6:GN$257,'Aceite Virgen Extra'!$A$6:$A$257,"&gt;="&amp;$A271,'Aceite Virgen Extra'!$B$6:$B$257,"&lt;="&amp;$B271)</f>
        <v>3.6399999999999997</v>
      </c>
      <c r="GR271" s="8">
        <f>SUMIFS('Aceite Virgen Extra'!GR$6:GR$257,'Aceite Virgen Extra'!$A$6:$A$257,"&gt;="&amp;$A271,'Aceite Virgen Extra'!$B$6:$B$257,"&lt;="&amp;$B271)</f>
        <v>1.0100000000000002</v>
      </c>
      <c r="GS271" s="8">
        <f>SUMIFS('Aceite Virgen Extra'!GS$6:GS$257,'Aceite Virgen Extra'!$A$6:$A$257,"&gt;="&amp;$A271,'Aceite Virgen Extra'!$B$6:$B$257,"&lt;="&amp;$B271)</f>
        <v>1.3900000000000001</v>
      </c>
      <c r="GT271" s="8">
        <f>SUMIFS('Aceite Virgen Extra'!GT$6:GT$257,'Aceite Virgen Extra'!$A$6:$A$257,"&gt;="&amp;$A271,'Aceite Virgen Extra'!$B$6:$B$257,"&lt;="&amp;$B271)</f>
        <v>0.99</v>
      </c>
      <c r="GU271" s="8">
        <f>SUMIFS('Aceite Virgen Extra'!GU$6:GU$257,'Aceite Virgen Extra'!$A$6:$A$257,"&gt;="&amp;$A271,'Aceite Virgen Extra'!$B$6:$B$257,"&lt;="&amp;$B271)</f>
        <v>0</v>
      </c>
      <c r="GY271" s="8">
        <f>SUMIFS('Aceite Virgen Extra'!GY$6:GY$257,'Aceite Virgen Extra'!$A$6:$A$257,"&gt;="&amp;$A271,'Aceite Virgen Extra'!$B$6:$B$257,"&lt;="&amp;$B271)</f>
        <v>2.9399999999999995</v>
      </c>
      <c r="GZ271" s="8">
        <f>SUMIFS('Aceite Virgen Extra'!GZ$6:GZ$257,'Aceite Virgen Extra'!$A$6:$A$257,"&gt;="&amp;$A271,'Aceite Virgen Extra'!$B$6:$B$257,"&lt;="&amp;$B271)</f>
        <v>2.84</v>
      </c>
      <c r="HA271" s="8">
        <f>SUMIFS('Aceite Virgen Extra'!HA$6:HA$257,'Aceite Virgen Extra'!$A$6:$A$257,"&gt;="&amp;$A271,'Aceite Virgen Extra'!$B$6:$B$257,"&lt;="&amp;$B271)</f>
        <v>3.01</v>
      </c>
      <c r="HB271" s="8">
        <f>SUMIFS('Aceite Virgen Extra'!HB$6:HB$257,'Aceite Virgen Extra'!$A$6:$A$257,"&gt;="&amp;$A271,'Aceite Virgen Extra'!$B$6:$B$257,"&lt;="&amp;$B271)</f>
        <v>4.4499999999999993</v>
      </c>
      <c r="HF271" s="8">
        <f>SUMIFS('Aceite Virgen Extra'!HF$6:HF$257,'Aceite Virgen Extra'!$A$6:$A$257,"&gt;="&amp;$A271,'Aceite Virgen Extra'!$B$6:$B$257,"&lt;="&amp;$B271)</f>
        <v>2.48</v>
      </c>
      <c r="HG271" s="8">
        <f>SUMIFS('Aceite Virgen Extra'!HG$6:HG$257,'Aceite Virgen Extra'!$A$6:$A$257,"&gt;="&amp;$A271,'Aceite Virgen Extra'!$B$6:$B$257,"&lt;="&amp;$B271)</f>
        <v>2.2999999999999998</v>
      </c>
      <c r="HH271" s="8">
        <f>SUMIFS('Aceite Virgen Extra'!HH$6:HH$257,'Aceite Virgen Extra'!$A$6:$A$257,"&gt;="&amp;$A271,'Aceite Virgen Extra'!$B$6:$B$257,"&lt;="&amp;$B271)</f>
        <v>1.83</v>
      </c>
      <c r="HI271" s="8">
        <f>SUMIFS('Aceite Virgen Extra'!HI$6:HI$257,'Aceite Virgen Extra'!$A$6:$A$257,"&gt;="&amp;$A271,'Aceite Virgen Extra'!$B$6:$B$257,"&lt;="&amp;$B271)</f>
        <v>11.79</v>
      </c>
      <c r="HM271" s="8">
        <f>SUMIFS('Aceite Virgen Extra'!HM$6:HM$257,'Aceite Virgen Extra'!$A$6:$A$257,"&gt;="&amp;$A271,'Aceite Virgen Extra'!$B$6:$B$257,"&lt;="&amp;$B271)</f>
        <v>5.99</v>
      </c>
      <c r="HN271" s="8">
        <f>SUMIFS('Aceite Virgen Extra'!HN$6:HN$257,'Aceite Virgen Extra'!$A$6:$A$257,"&gt;="&amp;$A271,'Aceite Virgen Extra'!$B$6:$B$257,"&lt;="&amp;$B271)</f>
        <v>10.88</v>
      </c>
      <c r="HO271" s="8">
        <f>SUMIFS('Aceite Virgen Extra'!HO$6:HO$257,'Aceite Virgen Extra'!$A$6:$A$257,"&gt;="&amp;$A271,'Aceite Virgen Extra'!$B$6:$B$257,"&lt;="&amp;$B271)</f>
        <v>2.2799999999999998</v>
      </c>
      <c r="HP271" s="8">
        <f>SUMIFS('Aceite Virgen Extra'!HP$6:HP$257,'Aceite Virgen Extra'!$A$6:$A$257,"&gt;="&amp;$A271,'Aceite Virgen Extra'!$B$6:$B$257,"&lt;="&amp;$B271)</f>
        <v>10.08</v>
      </c>
      <c r="HT271" s="8">
        <f>SUMIFS('Aceite Virgen Extra'!HT$6:HT$257,'Aceite Virgen Extra'!$A$6:$A$257,"&gt;="&amp;$A271,'Aceite Virgen Extra'!$B$6:$B$257,"&lt;="&amp;$B271)</f>
        <v>2.67</v>
      </c>
      <c r="HU271" s="8">
        <f>SUMIFS('Aceite Virgen Extra'!HU$6:HU$257,'Aceite Virgen Extra'!$A$6:$A$257,"&gt;="&amp;$A271,'Aceite Virgen Extra'!$B$6:$B$257,"&lt;="&amp;$B271)</f>
        <v>2.4700000000000002</v>
      </c>
      <c r="HV271" s="8">
        <f>SUMIFS('Aceite Virgen Extra'!HV$6:HV$257,'Aceite Virgen Extra'!$A$6:$A$257,"&gt;="&amp;$A271,'Aceite Virgen Extra'!$B$6:$B$257,"&lt;="&amp;$B271)</f>
        <v>1.8299999999999998</v>
      </c>
      <c r="HW271" s="8">
        <f>SUMIFS('Aceite Virgen Extra'!HW$6:HW$257,'Aceite Virgen Extra'!$A$6:$A$257,"&gt;="&amp;$A271,'Aceite Virgen Extra'!$B$6:$B$257,"&lt;="&amp;$B271)</f>
        <v>9.52</v>
      </c>
      <c r="IA271" s="8">
        <f>SUMIFS('Aceite Virgen Extra'!IA$6:IA$257,'Aceite Virgen Extra'!$A$6:$A$257,"&gt;="&amp;$A271,'Aceite Virgen Extra'!$B$6:$B$257,"&lt;="&amp;$B271)</f>
        <v>3.33</v>
      </c>
      <c r="IB271" s="8">
        <f>SUMIFS('Aceite Virgen Extra'!IB$6:IB$257,'Aceite Virgen Extra'!$A$6:$A$257,"&gt;="&amp;$A271,'Aceite Virgen Extra'!$B$6:$B$257,"&lt;="&amp;$B271)</f>
        <v>6.8900000000000006</v>
      </c>
      <c r="IC271" s="8">
        <f>SUMIFS('Aceite Virgen Extra'!IC$6:IC$257,'Aceite Virgen Extra'!$A$6:$A$257,"&gt;="&amp;$A271,'Aceite Virgen Extra'!$B$6:$B$257,"&lt;="&amp;$B271)</f>
        <v>2.0099999999999998</v>
      </c>
      <c r="ID271" s="8">
        <f>SUMIFS('Aceite Virgen Extra'!ID$6:ID$257,'Aceite Virgen Extra'!$A$6:$A$257,"&gt;="&amp;$A271,'Aceite Virgen Extra'!$B$6:$B$257,"&lt;="&amp;$B271)</f>
        <v>1.75</v>
      </c>
      <c r="IE271" s="64"/>
      <c r="IH271" s="8">
        <f>SUMIFS('Aceite Virgen Extra'!IH$6:IH$257,'Aceite Virgen Extra'!$A$6:$A$257,"&gt;="&amp;$A271,'Aceite Virgen Extra'!$B$6:$B$257,"&lt;="&amp;$B271)</f>
        <v>4.33</v>
      </c>
      <c r="II271" s="8">
        <f>SUMIFS('Aceite Virgen Extra'!II$6:II$257,'Aceite Virgen Extra'!$A$6:$A$257,"&gt;="&amp;$A271,'Aceite Virgen Extra'!$B$6:$B$257,"&lt;="&amp;$B271)</f>
        <v>8.0399999999999991</v>
      </c>
      <c r="IJ271" s="8">
        <f>SUMIFS('Aceite Virgen Extra'!IJ$6:IJ$257,'Aceite Virgen Extra'!$A$6:$A$257,"&gt;="&amp;$A271,'Aceite Virgen Extra'!$B$6:$B$257,"&lt;="&amp;$B271)</f>
        <v>3.7300000000000004</v>
      </c>
      <c r="IK271" s="8">
        <f>SUMIFS('Aceite Virgen Extra'!IK$6:IK$257,'Aceite Virgen Extra'!$A$6:$A$257,"&gt;="&amp;$A271,'Aceite Virgen Extra'!$B$6:$B$257,"&lt;="&amp;$B271)</f>
        <v>2.79</v>
      </c>
      <c r="IO271" s="8">
        <f>SUMIFS('Aceite Virgen Extra'!IO$6:IO$257,'Aceite Virgen Extra'!$A$6:$A$257,"&gt;="&amp;$A271,'Aceite Virgen Extra'!$B$6:$B$257,"&lt;="&amp;$B271)</f>
        <v>3.2199999999999998</v>
      </c>
      <c r="IP271" s="8">
        <f>SUMIFS('Aceite Virgen Extra'!IP$6:IP$257,'Aceite Virgen Extra'!$A$6:$A$257,"&gt;="&amp;$A271,'Aceite Virgen Extra'!$B$6:$B$257,"&lt;="&amp;$B271)</f>
        <v>3.12</v>
      </c>
      <c r="IQ271" s="8">
        <f>SUMIFS('Aceite Virgen Extra'!IQ$6:IQ$257,'Aceite Virgen Extra'!$A$6:$A$257,"&gt;="&amp;$A271,'Aceite Virgen Extra'!$B$6:$B$257,"&lt;="&amp;$B271)</f>
        <v>2.78</v>
      </c>
      <c r="IR271" s="8">
        <f>SUMIFS('Aceite Virgen Extra'!IR$6:IR$257,'Aceite Virgen Extra'!$A$6:$A$257,"&gt;="&amp;$A271,'Aceite Virgen Extra'!$B$6:$B$257,"&lt;="&amp;$B271)</f>
        <v>6.79</v>
      </c>
      <c r="IV271" s="8">
        <f>SUMIFS('Aceite Virgen Extra'!IV$6:IV$257,'Aceite Virgen Extra'!$A$6:$A$257,"&gt;="&amp;$A271,'Aceite Virgen Extra'!$B$6:$B$257,"&lt;="&amp;$B271)</f>
        <v>2.9399999999999995</v>
      </c>
      <c r="IW271" s="8">
        <f>SUMIFS('Aceite Virgen Extra'!IW$6:IW$257,'Aceite Virgen Extra'!$A$6:$A$257,"&gt;="&amp;$A271,'Aceite Virgen Extra'!$B$6:$B$257,"&lt;="&amp;$B271)</f>
        <v>4.42</v>
      </c>
      <c r="IX271" s="8">
        <f>SUMIFS('Aceite Virgen Extra'!IX$6:IX$257,'Aceite Virgen Extra'!$A$6:$A$257,"&gt;="&amp;$A271,'Aceite Virgen Extra'!$B$6:$B$257,"&lt;="&amp;$B271)</f>
        <v>2.4</v>
      </c>
      <c r="IY271" s="8">
        <f>SUMIFS('Aceite Virgen Extra'!IY$6:IY$257,'Aceite Virgen Extra'!$A$6:$A$257,"&gt;="&amp;$A271,'Aceite Virgen Extra'!$B$6:$B$257,"&lt;="&amp;$B271)</f>
        <v>2.74</v>
      </c>
      <c r="JC271" s="8">
        <f>SUMIFS('Aceite Virgen Extra'!JC$6:JC$257,'Aceite Virgen Extra'!$A$6:$A$257,"&gt;="&amp;$A271,'Aceite Virgen Extra'!$B$6:$B$257,"&lt;="&amp;$B271)</f>
        <v>3.38</v>
      </c>
      <c r="JD271" s="8">
        <f>SUMIFS('Aceite Virgen Extra'!JD$6:JD$257,'Aceite Virgen Extra'!$A$6:$A$257,"&gt;="&amp;$A271,'Aceite Virgen Extra'!$B$6:$B$257,"&lt;="&amp;$B271)</f>
        <v>5.05</v>
      </c>
      <c r="JE271" s="8">
        <f>SUMIFS('Aceite Virgen Extra'!JE$6:JE$257,'Aceite Virgen Extra'!$A$6:$A$257,"&gt;="&amp;$A271,'Aceite Virgen Extra'!$B$6:$B$257,"&lt;="&amp;$B271)</f>
        <v>3.2600000000000002</v>
      </c>
      <c r="JF271" s="8">
        <f>SUMIFS('Aceite Virgen Extra'!JF$6:JF$257,'Aceite Virgen Extra'!$A$6:$A$257,"&gt;="&amp;$A271,'Aceite Virgen Extra'!$B$6:$B$257,"&lt;="&amp;$B271)</f>
        <v>1.5</v>
      </c>
      <c r="JJ271" s="8">
        <f>SUMIFS('Aceite Virgen Extra'!JJ$6:JJ$257,'Aceite Virgen Extra'!$A$6:$A$257,"&gt;="&amp;$A271,'Aceite Virgen Extra'!$B$6:$B$257,"&lt;="&amp;$B271)</f>
        <v>4.87</v>
      </c>
      <c r="JK271" s="8">
        <f>SUMIFS('Aceite Virgen Extra'!JK$6:JK$257,'Aceite Virgen Extra'!$A$6:$A$257,"&gt;="&amp;$A271,'Aceite Virgen Extra'!$B$6:$B$257,"&lt;="&amp;$B271)</f>
        <v>12.9</v>
      </c>
      <c r="JL271" s="8">
        <f>SUMIFS('Aceite Virgen Extra'!JL$6:JL$257,'Aceite Virgen Extra'!$A$6:$A$257,"&gt;="&amp;$A271,'Aceite Virgen Extra'!$B$6:$B$257,"&lt;="&amp;$B271)</f>
        <v>2.2000000000000002</v>
      </c>
      <c r="JM271" s="8">
        <f>SUMIFS('Aceite Virgen Extra'!JM$6:JM$257,'Aceite Virgen Extra'!$A$6:$A$257,"&gt;="&amp;$A271,'Aceite Virgen Extra'!$B$6:$B$257,"&lt;="&amp;$B271)</f>
        <v>0.56999999999999995</v>
      </c>
      <c r="JQ271" s="8">
        <f>SUMIFS('Aceite Virgen Extra'!JQ$6:JQ$257,'Aceite Virgen Extra'!$A$6:$A$257,"&gt;="&amp;$A271,'Aceite Virgen Extra'!$B$6:$B$257,"&lt;="&amp;$B271)</f>
        <v>3.1799999999999997</v>
      </c>
      <c r="JR271" s="8">
        <f>SUMIFS('Aceite Virgen Extra'!JR$6:JR$257,'Aceite Virgen Extra'!$A$6:$A$257,"&gt;="&amp;$A271,'Aceite Virgen Extra'!$B$6:$B$257,"&lt;="&amp;$B271)</f>
        <v>7.18</v>
      </c>
      <c r="JS271" s="8">
        <f>SUMIFS('Aceite Virgen Extra'!JS$6:JS$257,'Aceite Virgen Extra'!$A$6:$A$257,"&gt;="&amp;$A271,'Aceite Virgen Extra'!$B$6:$B$257,"&lt;="&amp;$B271)</f>
        <v>1.83</v>
      </c>
      <c r="JT271" s="8">
        <f>SUMIFS('Aceite Virgen Extra'!JT$6:JT$257,'Aceite Virgen Extra'!$A$6:$A$257,"&gt;="&amp;$A271,'Aceite Virgen Extra'!$B$6:$B$257,"&lt;="&amp;$B271)</f>
        <v>0</v>
      </c>
      <c r="JX271" s="8">
        <f>SUMIFS('Aceite Virgen Extra'!JX$6:JX$257,'Aceite Virgen Extra'!$A$6:$A$257,"&gt;="&amp;$A271,'Aceite Virgen Extra'!$B$6:$B$257,"&lt;="&amp;$B271)</f>
        <v>4.49</v>
      </c>
      <c r="JY271" s="8">
        <f>SUMIFS('Aceite Virgen Extra'!JY$6:JY$257,'Aceite Virgen Extra'!$A$6:$A$257,"&gt;="&amp;$A271,'Aceite Virgen Extra'!$B$6:$B$257,"&lt;="&amp;$B271)</f>
        <v>12.08</v>
      </c>
      <c r="JZ271" s="8">
        <f>SUMIFS('Aceite Virgen Extra'!JZ$6:JZ$257,'Aceite Virgen Extra'!$A$6:$A$257,"&gt;="&amp;$A271,'Aceite Virgen Extra'!$B$6:$B$257,"&lt;="&amp;$B271)</f>
        <v>1.52</v>
      </c>
      <c r="KA271" s="8">
        <f>SUMIFS('Aceite Virgen Extra'!KA$6:KA$257,'Aceite Virgen Extra'!$A$6:$A$257,"&gt;="&amp;$A271,'Aceite Virgen Extra'!$B$6:$B$257,"&lt;="&amp;$B271)</f>
        <v>1.44</v>
      </c>
      <c r="KE271" s="8">
        <f>SUMIFS('Aceite Virgen Extra'!KE$6:KE$257,'Aceite Virgen Extra'!$A$6:$A$257,"&gt;="&amp;$A271,'Aceite Virgen Extra'!$B$6:$B$257,"&lt;="&amp;$B271)</f>
        <v>4.79</v>
      </c>
      <c r="KF271" s="8">
        <f>SUMIFS('Aceite Virgen Extra'!KF$6:KF$257,'Aceite Virgen Extra'!$A$6:$A$257,"&gt;="&amp;$A271,'Aceite Virgen Extra'!$B$6:$B$257,"&lt;="&amp;$B271)</f>
        <v>11.719999999999999</v>
      </c>
      <c r="KG271" s="8">
        <f>SUMIFS('Aceite Virgen Extra'!KG$6:KG$257,'Aceite Virgen Extra'!$A$6:$A$257,"&gt;="&amp;$A271,'Aceite Virgen Extra'!$B$6:$B$257,"&lt;="&amp;$B271)</f>
        <v>1.37</v>
      </c>
      <c r="KH271" s="8">
        <f>SUMIFS('Aceite Virgen Extra'!KH$6:KH$257,'Aceite Virgen Extra'!$A$6:$A$257,"&gt;="&amp;$A271,'Aceite Virgen Extra'!$B$6:$B$257,"&lt;="&amp;$B271)</f>
        <v>0.71</v>
      </c>
      <c r="KL271" s="8">
        <f>SUMIFS('Aceite Virgen Extra'!KL$6:KL$257,'Aceite Virgen Extra'!$A$6:$A$257,"&gt;="&amp;$A271,'Aceite Virgen Extra'!$B$6:$B$257,"&lt;="&amp;$B271)</f>
        <v>2.5</v>
      </c>
      <c r="KM271" s="8">
        <f>SUMIFS('Aceite Virgen Extra'!KM$6:KM$257,'Aceite Virgen Extra'!$A$6:$A$257,"&gt;="&amp;$A271,'Aceite Virgen Extra'!$B$6:$B$257,"&lt;="&amp;$B271)</f>
        <v>2.42</v>
      </c>
      <c r="KN271" s="8">
        <f>SUMIFS('Aceite Virgen Extra'!KN$6:KN$257,'Aceite Virgen Extra'!$A$6:$A$257,"&gt;="&amp;$A271,'Aceite Virgen Extra'!$B$6:$B$257,"&lt;="&amp;$B271)</f>
        <v>2.2999999999999998</v>
      </c>
      <c r="KO271" s="8">
        <f>SUMIFS('Aceite Virgen Extra'!KO$6:KO$257,'Aceite Virgen Extra'!$A$6:$A$257,"&gt;="&amp;$A271,'Aceite Virgen Extra'!$B$6:$B$257,"&lt;="&amp;$B271)</f>
        <v>2.2400000000000002</v>
      </c>
      <c r="KS271" s="8">
        <f>SUMIFS('Aceite Virgen Extra'!KS$6:KS$257,'Aceite Virgen Extra'!$A$6:$A$257,"&gt;="&amp;$A271,'Aceite Virgen Extra'!$B$6:$B$257,"&lt;="&amp;$B271)</f>
        <v>0.94</v>
      </c>
      <c r="KT271" s="8">
        <f>SUMIFS('Aceite Virgen Extra'!KT$6:KT$257,'Aceite Virgen Extra'!$A$6:$A$257,"&gt;="&amp;$A271,'Aceite Virgen Extra'!$B$6:$B$257,"&lt;="&amp;$B271)</f>
        <v>0.94000000000000006</v>
      </c>
      <c r="KU271" s="8">
        <f>SUMIFS('Aceite Virgen Extra'!KU$6:KU$257,'Aceite Virgen Extra'!$A$6:$A$257,"&gt;="&amp;$A271,'Aceite Virgen Extra'!$B$6:$B$257,"&lt;="&amp;$B271)</f>
        <v>1.23</v>
      </c>
      <c r="KV271" s="8">
        <f>SUMIFS('Aceite Virgen Extra'!KV$6:KV$257,'Aceite Virgen Extra'!$A$6:$A$257,"&gt;="&amp;$A271,'Aceite Virgen Extra'!$B$6:$B$257,"&lt;="&amp;$B271)</f>
        <v>0</v>
      </c>
      <c r="KZ271" s="8">
        <f>SUMIFS('Aceite Virgen Extra'!KZ$6:KZ$257,'Aceite Virgen Extra'!$A$6:$A$257,"&gt;="&amp;$A271,'Aceite Virgen Extra'!$B$6:$B$257,"&lt;="&amp;$B271)</f>
        <v>1.6800000000000002</v>
      </c>
      <c r="LA271" s="8">
        <f>SUMIFS('Aceite Virgen Extra'!LA$6:LA$257,'Aceite Virgen Extra'!$A$6:$A$257,"&gt;="&amp;$A271,'Aceite Virgen Extra'!$B$6:$B$257,"&lt;="&amp;$B271)</f>
        <v>3.17</v>
      </c>
      <c r="LB271" s="8">
        <f>SUMIFS('Aceite Virgen Extra'!LB$6:LB$257,'Aceite Virgen Extra'!$A$6:$A$257,"&gt;="&amp;$A271,'Aceite Virgen Extra'!$B$6:$B$257,"&lt;="&amp;$B271)</f>
        <v>0.96000000000000008</v>
      </c>
      <c r="LC271" s="8">
        <f>SUMIFS('Aceite Virgen Extra'!LC$6:LC$257,'Aceite Virgen Extra'!$A$6:$A$257,"&gt;="&amp;$A271,'Aceite Virgen Extra'!$B$6:$B$257,"&lt;="&amp;$B271)</f>
        <v>0</v>
      </c>
      <c r="LG271" s="8">
        <f>SUMIFS('Aceite Virgen Extra'!LG$6:LG$257,'Aceite Virgen Extra'!$A$6:$A$257,"&gt;="&amp;$A271,'Aceite Virgen Extra'!$B$6:$B$257,"&lt;="&amp;$B271)</f>
        <v>1.97</v>
      </c>
      <c r="LH271" s="8">
        <f>SUMIFS('Aceite Virgen Extra'!LH$6:LH$257,'Aceite Virgen Extra'!$A$6:$A$257,"&gt;="&amp;$A271,'Aceite Virgen Extra'!$B$6:$B$257,"&lt;="&amp;$B271)</f>
        <v>3.9</v>
      </c>
      <c r="LI271" s="8">
        <f>SUMIFS('Aceite Virgen Extra'!LI$6:LI$257,'Aceite Virgen Extra'!$A$6:$A$257,"&gt;="&amp;$A271,'Aceite Virgen Extra'!$B$6:$B$257,"&lt;="&amp;$B271)</f>
        <v>1.3599999999999999</v>
      </c>
      <c r="LJ271" s="8">
        <f>SUMIFS('Aceite Virgen Extra'!LJ$6:LJ$257,'Aceite Virgen Extra'!$A$6:$A$257,"&gt;="&amp;$A271,'Aceite Virgen Extra'!$B$6:$B$257,"&lt;="&amp;$B271)</f>
        <v>0.95</v>
      </c>
      <c r="LN271" s="8">
        <f>SUMIFS('Aceite Virgen Extra'!LN$6:LN$257,'Aceite Virgen Extra'!$A$6:$A$257,"&gt;="&amp;$A271,'Aceite Virgen Extra'!$B$6:$B$257,"&lt;="&amp;$B271)</f>
        <v>1.9300000000000002</v>
      </c>
      <c r="LO271" s="8">
        <f>SUMIFS('Aceite Virgen Extra'!LO$6:LO$257,'Aceite Virgen Extra'!$A$6:$A$257,"&gt;="&amp;$A271,'Aceite Virgen Extra'!$B$6:$B$257,"&lt;="&amp;$B271)</f>
        <v>3.01</v>
      </c>
      <c r="LP271" s="8">
        <f>SUMIFS('Aceite Virgen Extra'!LP$6:LP$257,'Aceite Virgen Extra'!$A$6:$A$257,"&gt;="&amp;$A271,'Aceite Virgen Extra'!$B$6:$B$257,"&lt;="&amp;$B271)</f>
        <v>1.65</v>
      </c>
      <c r="LQ271" s="8">
        <f>SUMIFS('Aceite Virgen Extra'!LQ$6:LQ$257,'Aceite Virgen Extra'!$A$6:$A$257,"&gt;="&amp;$A271,'Aceite Virgen Extra'!$B$6:$B$257,"&lt;="&amp;$B271)</f>
        <v>0.43</v>
      </c>
      <c r="LR271" s="76"/>
      <c r="LS271" s="76"/>
      <c r="LT271" s="76"/>
      <c r="LU271" s="8">
        <f>SUMIFS('Aceite Virgen Extra'!LU$6:LU$257,'Aceite Virgen Extra'!$A$6:$A$257,"&gt;="&amp;$A271,'Aceite Virgen Extra'!$B$6:$B$257,"&lt;="&amp;$B271)</f>
        <v>2.65</v>
      </c>
      <c r="LV271" s="8">
        <f>SUMIFS('Aceite Virgen Extra'!LV$6:LV$257,'Aceite Virgen Extra'!$A$6:$A$257,"&gt;="&amp;$A271,'Aceite Virgen Extra'!$B$6:$B$257,"&lt;="&amp;$B271)</f>
        <v>2.78</v>
      </c>
      <c r="LW271" s="8">
        <f>SUMIFS('Aceite Virgen Extra'!LW$6:LW$257,'Aceite Virgen Extra'!$A$6:$A$257,"&gt;="&amp;$A271,'Aceite Virgen Extra'!$B$6:$B$257,"&lt;="&amp;$B271)</f>
        <v>2.97</v>
      </c>
      <c r="LX271" s="8">
        <f>SUMIFS('Aceite Virgen Extra'!LX$6:LX$257,'Aceite Virgen Extra'!$A$6:$A$257,"&gt;="&amp;$A271,'Aceite Virgen Extra'!$B$6:$B$257,"&lt;="&amp;$B271)</f>
        <v>0.65</v>
      </c>
      <c r="LY271" s="76"/>
      <c r="LZ271" s="76"/>
      <c r="MA271" s="76"/>
      <c r="MB271" s="8">
        <f>SUMIFS('Aceite Virgen Extra'!MB$6:MB$257,'Aceite Virgen Extra'!$A$6:$A$257,"&gt;="&amp;$A271,'Aceite Virgen Extra'!$B$6:$B$257,"&lt;="&amp;$B271)</f>
        <v>3.15</v>
      </c>
      <c r="MC271" s="8">
        <f>SUMIFS('Aceite Virgen Extra'!MC$6:MC$257,'Aceite Virgen Extra'!$A$6:$A$257,"&gt;="&amp;$A271,'Aceite Virgen Extra'!$B$6:$B$257,"&lt;="&amp;$B271)</f>
        <v>2.84</v>
      </c>
      <c r="MD271" s="8">
        <f>SUMIFS('Aceite Virgen Extra'!MD$6:MD$257,'Aceite Virgen Extra'!$A$6:$A$257,"&gt;="&amp;$A271,'Aceite Virgen Extra'!$B$6:$B$257,"&lt;="&amp;$B271)</f>
        <v>4.3</v>
      </c>
      <c r="ME271" s="8">
        <f>SUMIFS('Aceite Virgen Extra'!ME$6:ME$257,'Aceite Virgen Extra'!$A$6:$A$257,"&gt;="&amp;$A271,'Aceite Virgen Extra'!$B$6:$B$257,"&lt;="&amp;$B271)</f>
        <v>1.7200000000000002</v>
      </c>
      <c r="MI271" s="8">
        <f>SUMIFS('Aceite Virgen Extra'!MI$6:MI$257,'Aceite Virgen Extra'!$A$6:$A$257,"&gt;="&amp;$A271,'Aceite Virgen Extra'!$B$6:$B$257,"&lt;="&amp;$B271)</f>
        <v>3.5200000000000005</v>
      </c>
      <c r="MJ271" s="8">
        <f>SUMIFS('Aceite Virgen Extra'!MJ$6:MJ$257,'Aceite Virgen Extra'!$A$6:$A$257,"&gt;="&amp;$A271,'Aceite Virgen Extra'!$B$6:$B$257,"&lt;="&amp;$B271)</f>
        <v>4.1399999999999997</v>
      </c>
      <c r="MK271" s="8">
        <f>SUMIFS('Aceite Virgen Extra'!MK$6:MK$257,'Aceite Virgen Extra'!$A$6:$A$257,"&gt;="&amp;$A271,'Aceite Virgen Extra'!$B$6:$B$257,"&lt;="&amp;$B271)</f>
        <v>4.4399999999999995</v>
      </c>
      <c r="ML271" s="8">
        <f>SUMIFS('Aceite Virgen Extra'!ML$6:ML$257,'Aceite Virgen Extra'!$A$6:$A$257,"&gt;="&amp;$A271,'Aceite Virgen Extra'!$B$6:$B$257,"&lt;="&amp;$B271)</f>
        <v>0</v>
      </c>
      <c r="MM271" s="76"/>
      <c r="MN271" s="76"/>
      <c r="MO271" s="76"/>
      <c r="MP271" s="8">
        <f>SUMIFS('Aceite Virgen Extra'!MP$6:MP$257,'Aceite Virgen Extra'!$A$6:$A$257,"&gt;="&amp;$A271,'Aceite Virgen Extra'!$B$6:$B$257,"&lt;="&amp;$B271)</f>
        <v>3.8200000000000003</v>
      </c>
      <c r="MQ271" s="8">
        <f>SUMIFS('Aceite Virgen Extra'!MQ$6:MQ$257,'Aceite Virgen Extra'!$A$6:$A$257,"&gt;="&amp;$A271,'Aceite Virgen Extra'!$B$6:$B$257,"&lt;="&amp;$B271)</f>
        <v>2.92</v>
      </c>
      <c r="MR271" s="8">
        <f>SUMIFS('Aceite Virgen Extra'!MR$6:MR$257,'Aceite Virgen Extra'!$A$6:$A$257,"&gt;="&amp;$A271,'Aceite Virgen Extra'!$B$6:$B$257,"&lt;="&amp;$B271)</f>
        <v>4.91</v>
      </c>
      <c r="MS271" s="8">
        <f>SUMIFS('Aceite Virgen Extra'!MS$6:MS$257,'Aceite Virgen Extra'!$A$6:$A$257,"&gt;="&amp;$A271,'Aceite Virgen Extra'!$B$6:$B$257,"&lt;="&amp;$B271)</f>
        <v>2.11</v>
      </c>
    </row>
    <row r="272" spans="1:357" x14ac:dyDescent="0.25">
      <c r="A272" s="14">
        <f>'TAM Aceite Virgen Extra'!B20</f>
        <v>4.3</v>
      </c>
      <c r="B272" s="14">
        <f>'TAM Aceite Virgen Extra'!C20</f>
        <v>4.5</v>
      </c>
      <c r="C272" s="14"/>
      <c r="D272" s="8">
        <f>SUMIFS('Aceite Virgen Extra'!D$6:D$257,'Aceite Virgen Extra'!$A$6:$A$257,"&gt;="&amp;$A272,'Aceite Virgen Extra'!$B$6:$B$257,"&lt;="&amp;$B272)</f>
        <v>32.14</v>
      </c>
      <c r="E272" s="8">
        <f>SUMIFS('Aceite Virgen Extra'!E$6:E$257,'Aceite Virgen Extra'!$A$6:$A$257,"&gt;="&amp;$A272,'Aceite Virgen Extra'!$B$6:$B$257,"&lt;="&amp;$B272)</f>
        <v>5.26</v>
      </c>
      <c r="F272" s="8">
        <f>SUMIFS('Aceite Virgen Extra'!F$6:F$257,'Aceite Virgen Extra'!$A$6:$A$257,"&gt;="&amp;$A272,'Aceite Virgen Extra'!$B$6:$B$257,"&lt;="&amp;$B272)</f>
        <v>46.18</v>
      </c>
      <c r="G272" s="8">
        <f>SUMIFS('Aceite Virgen Extra'!G$6:G$257,'Aceite Virgen Extra'!$A$6:$A$257,"&gt;="&amp;$A272,'Aceite Virgen Extra'!$B$6:$B$257,"&lt;="&amp;$B272)</f>
        <v>39.900000000000006</v>
      </c>
      <c r="H272" s="14"/>
      <c r="I272" s="14"/>
      <c r="J272" s="14"/>
      <c r="K272" s="8">
        <f>SUMIFS('Aceite Virgen Extra'!K$6:K$257,'Aceite Virgen Extra'!$A$6:$A$257,"&gt;="&amp;$A272,'Aceite Virgen Extra'!$B$6:$B$257,"&lt;="&amp;$B272)</f>
        <v>20.189999999999998</v>
      </c>
      <c r="L272" s="8">
        <f>SUMIFS('Aceite Virgen Extra'!L$6:L$257,'Aceite Virgen Extra'!$A$6:$A$257,"&gt;="&amp;$A272,'Aceite Virgen Extra'!$B$6:$B$257,"&lt;="&amp;$B272)</f>
        <v>10.55</v>
      </c>
      <c r="M272" s="8">
        <f>SUMIFS('Aceite Virgen Extra'!M$6:M$257,'Aceite Virgen Extra'!$A$6:$A$257,"&gt;="&amp;$A272,'Aceite Virgen Extra'!$B$6:$B$257,"&lt;="&amp;$B272)</f>
        <v>17.190000000000001</v>
      </c>
      <c r="N272" s="8">
        <f>SUMIFS('Aceite Virgen Extra'!N$6:N$257,'Aceite Virgen Extra'!$A$6:$A$257,"&gt;="&amp;$A272,'Aceite Virgen Extra'!$B$6:$B$257,"&lt;="&amp;$B272)</f>
        <v>42.96</v>
      </c>
      <c r="O272" s="14"/>
      <c r="P272" s="14"/>
      <c r="Q272" s="14"/>
      <c r="R272" s="8">
        <f>SUMIFS('Aceite Virgen Extra'!R$6:R$257,'Aceite Virgen Extra'!$A$6:$A$257,"&gt;="&amp;$A272,'Aceite Virgen Extra'!$B$6:$B$257,"&lt;="&amp;$B272)</f>
        <v>31.040000000000003</v>
      </c>
      <c r="S272" s="8">
        <f>SUMIFS('Aceite Virgen Extra'!S$6:S$257,'Aceite Virgen Extra'!$A$6:$A$257,"&gt;="&amp;$A272,'Aceite Virgen Extra'!$B$6:$B$257,"&lt;="&amp;$B272)</f>
        <v>10</v>
      </c>
      <c r="T272" s="8">
        <f>SUMIFS('Aceite Virgen Extra'!T$6:T$257,'Aceite Virgen Extra'!$A$6:$A$257,"&gt;="&amp;$A272,'Aceite Virgen Extra'!$B$6:$B$257,"&lt;="&amp;$B272)</f>
        <v>37.049999999999997</v>
      </c>
      <c r="U272" s="8">
        <f>SUMIFS('Aceite Virgen Extra'!U$6:U$257,'Aceite Virgen Extra'!$A$6:$A$257,"&gt;="&amp;$A272,'Aceite Virgen Extra'!$B$6:$B$257,"&lt;="&amp;$B272)</f>
        <v>47.16</v>
      </c>
      <c r="V272" s="14"/>
      <c r="W272" s="14"/>
      <c r="X272" s="14"/>
      <c r="Y272" s="8">
        <f>SUMIFS('Aceite Virgen Extra'!Y$6:Y$257,'Aceite Virgen Extra'!$A$6:$A$257,"&gt;="&amp;$A272,'Aceite Virgen Extra'!$B$6:$B$257,"&lt;="&amp;$B272)</f>
        <v>36.610000000000007</v>
      </c>
      <c r="Z272" s="8">
        <f>SUMIFS('Aceite Virgen Extra'!Z$6:Z$257,'Aceite Virgen Extra'!$A$6:$A$257,"&gt;="&amp;$A272,'Aceite Virgen Extra'!$B$6:$B$257,"&lt;="&amp;$B272)</f>
        <v>11.55</v>
      </c>
      <c r="AA272" s="8">
        <f>SUMIFS('Aceite Virgen Extra'!AA$6:AA$257,'Aceite Virgen Extra'!$A$6:$A$257,"&gt;="&amp;$A272,'Aceite Virgen Extra'!$B$6:$B$257,"&lt;="&amp;$B272)</f>
        <v>45.509999999999991</v>
      </c>
      <c r="AB272" s="8">
        <f>SUMIFS('Aceite Virgen Extra'!AB$6:AB$257,'Aceite Virgen Extra'!$A$6:$A$257,"&gt;="&amp;$A272,'Aceite Virgen Extra'!$B$6:$B$257,"&lt;="&amp;$B272)</f>
        <v>48.73</v>
      </c>
      <c r="AC272" s="14"/>
      <c r="AD272" s="14"/>
      <c r="AE272" s="14"/>
      <c r="AF272" s="8">
        <f>SUMIFS('Aceite Virgen Extra'!AF$6:AF$257,'Aceite Virgen Extra'!$A$6:$A$257,"&gt;="&amp;$A272,'Aceite Virgen Extra'!$B$6:$B$257,"&lt;="&amp;$B272)</f>
        <v>37.43</v>
      </c>
      <c r="AG272" s="8">
        <f>SUMIFS('Aceite Virgen Extra'!AG$6:AG$257,'Aceite Virgen Extra'!$A$6:$A$257,"&gt;="&amp;$A272,'Aceite Virgen Extra'!$B$6:$B$257,"&lt;="&amp;$B272)</f>
        <v>15.99</v>
      </c>
      <c r="AH272" s="8">
        <f>SUMIFS('Aceite Virgen Extra'!AH$6:AH$257,'Aceite Virgen Extra'!$A$6:$A$257,"&gt;="&amp;$A272,'Aceite Virgen Extra'!$B$6:$B$257,"&lt;="&amp;$B272)</f>
        <v>47.52</v>
      </c>
      <c r="AI272" s="8">
        <f>SUMIFS('Aceite Virgen Extra'!AI$6:AI$257,'Aceite Virgen Extra'!$A$6:$A$257,"&gt;="&amp;$A272,'Aceite Virgen Extra'!$B$6:$B$257,"&lt;="&amp;$B272)</f>
        <v>41.41</v>
      </c>
      <c r="AJ272" s="14"/>
      <c r="AK272" s="14"/>
      <c r="AL272" s="14"/>
      <c r="AM272" s="8">
        <f>SUMIFS('Aceite Virgen Extra'!AM$6:AM$257,'Aceite Virgen Extra'!$A$6:$A$257,"&gt;="&amp;$A272,'Aceite Virgen Extra'!$B$6:$B$257,"&lt;="&amp;$B272)</f>
        <v>36.550000000000004</v>
      </c>
      <c r="AN272" s="8">
        <f>SUMIFS('Aceite Virgen Extra'!AN$6:AN$257,'Aceite Virgen Extra'!$A$6:$A$257,"&gt;="&amp;$A272,'Aceite Virgen Extra'!$B$6:$B$257,"&lt;="&amp;$B272)</f>
        <v>12.1</v>
      </c>
      <c r="AO272" s="8">
        <f>SUMIFS('Aceite Virgen Extra'!AO$6:AO$257,'Aceite Virgen Extra'!$A$6:$A$257,"&gt;="&amp;$A272,'Aceite Virgen Extra'!$B$6:$B$257,"&lt;="&amp;$B272)</f>
        <v>53.000000000000007</v>
      </c>
      <c r="AP272" s="8">
        <f>SUMIFS('Aceite Virgen Extra'!AP$6:AP$257,'Aceite Virgen Extra'!$A$6:$A$257,"&gt;="&amp;$A272,'Aceite Virgen Extra'!$B$6:$B$257,"&lt;="&amp;$B272)</f>
        <v>28.720000000000002</v>
      </c>
      <c r="AQ272" s="14"/>
      <c r="AR272" s="14"/>
      <c r="AT272" s="8">
        <f>SUMIFS('Aceite Virgen Extra'!AT$6:AT$257,'Aceite Virgen Extra'!$A$6:$A$257,"&gt;="&amp;$A272,'Aceite Virgen Extra'!$B$6:$B$257,"&lt;="&amp;$B272)</f>
        <v>29.709999999999997</v>
      </c>
      <c r="AU272" s="8">
        <f>SUMIFS('Aceite Virgen Extra'!AU$6:AU$257,'Aceite Virgen Extra'!$A$6:$A$257,"&gt;="&amp;$A272,'Aceite Virgen Extra'!$B$6:$B$257,"&lt;="&amp;$B272)</f>
        <v>7.120000000000001</v>
      </c>
      <c r="AV272" s="8">
        <f>SUMIFS('Aceite Virgen Extra'!AV$6:AV$257,'Aceite Virgen Extra'!$A$6:$A$257,"&gt;="&amp;$A272,'Aceite Virgen Extra'!$B$6:$B$257,"&lt;="&amp;$B272)</f>
        <v>44.210000000000008</v>
      </c>
      <c r="AW272" s="8">
        <f>SUMIFS('Aceite Virgen Extra'!AW$6:AW$257,'Aceite Virgen Extra'!$A$6:$A$257,"&gt;="&amp;$A272,'Aceite Virgen Extra'!$B$6:$B$257,"&lt;="&amp;$B272)</f>
        <v>34.109999999999992</v>
      </c>
      <c r="BA272" s="8">
        <f>SUMIFS('Aceite Virgen Extra'!BA$6:BA$257,'Aceite Virgen Extra'!$A$6:$A$257,"&gt;="&amp;A272,'Aceite Virgen Extra'!$B$6:$B$257,"&lt;="&amp;B272)</f>
        <v>28.32</v>
      </c>
      <c r="BB272" s="8">
        <f>SUMIFS('Aceite Virgen Extra'!BB$6:BB$257,'Aceite Virgen Extra'!$A$6:$A$257,"&gt;="&amp;$A272,'Aceite Virgen Extra'!$B$6:$B$257,"&lt;="&amp;$B272)</f>
        <v>7.74</v>
      </c>
      <c r="BC272" s="8">
        <f>SUMIFS('Aceite Virgen Extra'!BC$6:BC$257,'Aceite Virgen Extra'!$A$6:$A$257,"&gt;="&amp;$A272,'Aceite Virgen Extra'!$B$6:$B$257,"&lt;="&amp;$B272)</f>
        <v>42.61</v>
      </c>
      <c r="BD272" s="8">
        <f>SUMIFS('Aceite Virgen Extra'!BD$6:BD$257,'Aceite Virgen Extra'!$A$6:$A$257,"&gt;="&amp;$A272,'Aceite Virgen Extra'!$B$6:$B$257,"&lt;="&amp;$B272)</f>
        <v>26.939999999999998</v>
      </c>
      <c r="BH272" s="8">
        <f>SUMIFS('Aceite Virgen Extra'!BH$6:BH$257,'Aceite Virgen Extra'!$A$6:$A$257,"&gt;="&amp;$A272,'Aceite Virgen Extra'!$B$6:$B$257,"&lt;="&amp;$B272)</f>
        <v>35.22</v>
      </c>
      <c r="BI272" s="8">
        <f>SUMIFS('Aceite Virgen Extra'!BI$6:BI$257,'Aceite Virgen Extra'!$A$6:$A$257,"&gt;="&amp;$A272,'Aceite Virgen Extra'!$B$6:$B$257,"&lt;="&amp;$B272)</f>
        <v>14.55</v>
      </c>
      <c r="BJ272" s="8">
        <f>SUMIFS('Aceite Virgen Extra'!BJ$6:BJ$257,'Aceite Virgen Extra'!$A$6:$A$257,"&gt;="&amp;$A272,'Aceite Virgen Extra'!$B$6:$B$257,"&lt;="&amp;$B272)</f>
        <v>47.300000000000004</v>
      </c>
      <c r="BK272" s="8">
        <f>SUMIFS('Aceite Virgen Extra'!BK$6:BK$257,'Aceite Virgen Extra'!$A$6:$A$257,"&gt;="&amp;$A272,'Aceite Virgen Extra'!$B$6:$B$257,"&lt;="&amp;$B272)</f>
        <v>31.849999999999998</v>
      </c>
      <c r="BO272" s="8">
        <f>SUMIFS('Aceite Virgen Extra'!BO$6:BO$257,'Aceite Virgen Extra'!$A$6:$A$257,"&gt;="&amp;$A272,'Aceite Virgen Extra'!$B$6:$B$257,"&lt;="&amp;$B272)</f>
        <v>27.299999999999997</v>
      </c>
      <c r="BP272" s="8">
        <f>SUMIFS('Aceite Virgen Extra'!BP$6:BP$257,'Aceite Virgen Extra'!$A$6:$A$257,"&gt;="&amp;$A272,'Aceite Virgen Extra'!$B$6:$B$257,"&lt;="&amp;$B272)</f>
        <v>3.9400000000000004</v>
      </c>
      <c r="BQ272" s="8">
        <f>SUMIFS('Aceite Virgen Extra'!BQ$6:BQ$257,'Aceite Virgen Extra'!$A$6:$A$257,"&gt;="&amp;$A272,'Aceite Virgen Extra'!$B$6:$B$257,"&lt;="&amp;$B272)</f>
        <v>44.12</v>
      </c>
      <c r="BR272" s="8">
        <f>SUMIFS('Aceite Virgen Extra'!BR$6:BR$257,'Aceite Virgen Extra'!$A$6:$A$257,"&gt;="&amp;$A272,'Aceite Virgen Extra'!$B$6:$B$257,"&lt;="&amp;$B272)</f>
        <v>28.84</v>
      </c>
      <c r="BV272" s="8">
        <f>SUMIFS('Aceite Virgen Extra'!BV$6:BV$257,'Aceite Virgen Extra'!$A$6:$A$257,"&gt;="&amp;$A272,'Aceite Virgen Extra'!$B$6:$B$257,"&lt;="&amp;$B272)</f>
        <v>23.07</v>
      </c>
      <c r="BW272" s="8">
        <f>SUMIFS('Aceite Virgen Extra'!BW$6:BW$257,'Aceite Virgen Extra'!$A$6:$A$257,"&gt;="&amp;$A272,'Aceite Virgen Extra'!$B$6:$B$257,"&lt;="&amp;$B272)</f>
        <v>2.89</v>
      </c>
      <c r="BX272" s="8">
        <f>SUMIFS('Aceite Virgen Extra'!BX$6:BX$257,'Aceite Virgen Extra'!$A$6:$A$257,"&gt;="&amp;$A272,'Aceite Virgen Extra'!$B$6:$B$257,"&lt;="&amp;$B272)</f>
        <v>32.270000000000003</v>
      </c>
      <c r="BY272" s="8">
        <f>SUMIFS('Aceite Virgen Extra'!BY$6:BY$257,'Aceite Virgen Extra'!$A$6:$A$257,"&gt;="&amp;$A272,'Aceite Virgen Extra'!$B$6:$B$257,"&lt;="&amp;$B272)</f>
        <v>26.15</v>
      </c>
      <c r="CC272" s="8">
        <f>SUMIFS('Aceite Virgen Extra'!CC$6:CC$257,'Aceite Virgen Extra'!$A$6:$A$257,"&gt;="&amp;$A272,'Aceite Virgen Extra'!$B$6:$B$257,"&lt;="&amp;$B272)</f>
        <v>13.64</v>
      </c>
      <c r="CD272" s="8">
        <f>SUMIFS('Aceite Virgen Extra'!CD$6:CD$257,'Aceite Virgen Extra'!$A$6:$A$257,"&gt;="&amp;$A272,'Aceite Virgen Extra'!$B$6:$B$257,"&lt;="&amp;$B272)</f>
        <v>2.35</v>
      </c>
      <c r="CE272" s="8">
        <f>SUMIFS('Aceite Virgen Extra'!CE$6:CE$257,'Aceite Virgen Extra'!$A$6:$A$257,"&gt;="&amp;$A272,'Aceite Virgen Extra'!$B$6:$B$257,"&lt;="&amp;$B272)</f>
        <v>16.93</v>
      </c>
      <c r="CF272" s="8">
        <f>SUMIFS('Aceite Virgen Extra'!CF$6:CF$257,'Aceite Virgen Extra'!$A$6:$A$257,"&gt;="&amp;$A272,'Aceite Virgen Extra'!$B$6:$B$257,"&lt;="&amp;$B272)</f>
        <v>24.55</v>
      </c>
      <c r="CJ272" s="8">
        <f>SUMIFS('Aceite Virgen Extra'!CJ$6:CJ$257,'Aceite Virgen Extra'!$A$6:$A$257,"&gt;="&amp;$A272,'Aceite Virgen Extra'!$B$6:$B$257,"&lt;="&amp;$B272)</f>
        <v>4</v>
      </c>
      <c r="CK272" s="8">
        <f>SUMIFS('Aceite Virgen Extra'!CK$6:CK$257,'Aceite Virgen Extra'!$A$6:$A$257,"&gt;="&amp;$A272,'Aceite Virgen Extra'!$B$6:$B$257,"&lt;="&amp;$B272)</f>
        <v>2.23</v>
      </c>
      <c r="CL272" s="8">
        <f>SUMIFS('Aceite Virgen Extra'!CL$6:CL$257,'Aceite Virgen Extra'!$A$6:$A$257,"&gt;="&amp;$A272,'Aceite Virgen Extra'!$B$6:$B$257,"&lt;="&amp;$B272)</f>
        <v>2.9299999999999997</v>
      </c>
      <c r="CM272" s="8">
        <f>SUMIFS('Aceite Virgen Extra'!CM$6:CM$257,'Aceite Virgen Extra'!$A$6:$A$257,"&gt;="&amp;$A272,'Aceite Virgen Extra'!$B$6:$B$257,"&lt;="&amp;$B272)</f>
        <v>8.5399999999999991</v>
      </c>
      <c r="CQ272" s="8">
        <f>SUMIFS('Aceite Virgen Extra'!CQ$6:CQ$257,'Aceite Virgen Extra'!$A$6:$A$257,"&gt;="&amp;$A272,'Aceite Virgen Extra'!$B$6:$B$257,"&lt;="&amp;$B272)</f>
        <v>3.1799999999999997</v>
      </c>
      <c r="CR272" s="8">
        <f>SUMIFS('Aceite Virgen Extra'!CR$6:CR$257,'Aceite Virgen Extra'!$A$6:$A$257,"&gt;="&amp;$A272,'Aceite Virgen Extra'!$B$6:$B$257,"&lt;="&amp;$B272)</f>
        <v>0.75</v>
      </c>
      <c r="CS272" s="8">
        <f>SUMIFS('Aceite Virgen Extra'!CS$6:CS$257,'Aceite Virgen Extra'!$A$6:$A$257,"&gt;="&amp;$A272,'Aceite Virgen Extra'!$B$6:$B$257,"&lt;="&amp;$B272)</f>
        <v>4.08</v>
      </c>
      <c r="CT272" s="8">
        <f>SUMIFS('Aceite Virgen Extra'!CT$6:CT$257,'Aceite Virgen Extra'!$A$6:$A$257,"&gt;="&amp;$A272,'Aceite Virgen Extra'!$B$6:$B$257,"&lt;="&amp;$B272)</f>
        <v>5.09</v>
      </c>
      <c r="CX272" s="8">
        <f>SUMIFS('Aceite Virgen Extra'!CX$6:CX$257,'Aceite Virgen Extra'!$A$6:$A$257,"&gt;="&amp;$A272,'Aceite Virgen Extra'!$B$6:$B$257,"&lt;="&amp;$B272)</f>
        <v>1.92</v>
      </c>
      <c r="CY272" s="8">
        <f>SUMIFS('Aceite Virgen Extra'!CY$6:CY$257,'Aceite Virgen Extra'!$A$6:$A$257,"&gt;="&amp;$A272,'Aceite Virgen Extra'!$B$6:$B$257,"&lt;="&amp;$B272)</f>
        <v>0.2</v>
      </c>
      <c r="CZ272" s="8">
        <f>SUMIFS('Aceite Virgen Extra'!CZ$6:CZ$257,'Aceite Virgen Extra'!$A$6:$A$257,"&gt;="&amp;$A272,'Aceite Virgen Extra'!$B$6:$B$257,"&lt;="&amp;$B272)</f>
        <v>1.73</v>
      </c>
      <c r="DA272" s="8">
        <f>SUMIFS('Aceite Virgen Extra'!DA$6:DA$257,'Aceite Virgen Extra'!$A$6:$A$257,"&gt;="&amp;$A272,'Aceite Virgen Extra'!$B$6:$B$257,"&lt;="&amp;$B272)</f>
        <v>1.6099999999999999</v>
      </c>
      <c r="DE272" s="8">
        <f>SUMIFS('Aceite Virgen Extra'!DE$6:DE$257,'Aceite Virgen Extra'!$A$6:$A$257,"&gt;="&amp;$A272,'Aceite Virgen Extra'!$B$6:$B$257,"&lt;="&amp;$B272)</f>
        <v>2.93</v>
      </c>
      <c r="DF272" s="8">
        <f>SUMIFS('Aceite Virgen Extra'!DF$6:DF$257,'Aceite Virgen Extra'!$A$6:$A$257,"&gt;="&amp;$A272,'Aceite Virgen Extra'!$B$6:$B$257,"&lt;="&amp;$B272)</f>
        <v>3.58</v>
      </c>
      <c r="DG272" s="8">
        <f>SUMIFS('Aceite Virgen Extra'!DG$6:DG$257,'Aceite Virgen Extra'!$A$6:$A$257,"&gt;="&amp;$A272,'Aceite Virgen Extra'!$B$6:$B$257,"&lt;="&amp;$B272)</f>
        <v>2.8</v>
      </c>
      <c r="DH272" s="8">
        <f>SUMIFS('Aceite Virgen Extra'!DH$6:DH$257,'Aceite Virgen Extra'!$A$6:$A$257,"&gt;="&amp;$A272,'Aceite Virgen Extra'!$B$6:$B$257,"&lt;="&amp;$B272)</f>
        <v>3.2699999999999996</v>
      </c>
      <c r="DL272" s="8">
        <f>SUMIFS('Aceite Virgen Extra'!DL$6:DL$257,'Aceite Virgen Extra'!$A$6:$A$257,"&gt;="&amp;$A272,'Aceite Virgen Extra'!$B$6:$B$257,"&lt;="&amp;$B272)</f>
        <v>2.98</v>
      </c>
      <c r="DM272" s="8">
        <f>SUMIFS('Aceite Virgen Extra'!DM$6:DM$257,'Aceite Virgen Extra'!$A$6:$A$257,"&gt;="&amp;$A272,'Aceite Virgen Extra'!$B$6:$B$257,"&lt;="&amp;$B272)</f>
        <v>2.5600000000000005</v>
      </c>
      <c r="DN272" s="8">
        <f>SUMIFS('Aceite Virgen Extra'!DN$6:DN$257,'Aceite Virgen Extra'!$A$6:$A$257,"&gt;="&amp;$A272,'Aceite Virgen Extra'!$B$6:$B$257,"&lt;="&amp;$B272)</f>
        <v>3.0700000000000003</v>
      </c>
      <c r="DO272" s="8">
        <f>SUMIFS('Aceite Virgen Extra'!DO$6:DO$257,'Aceite Virgen Extra'!$A$6:$A$257,"&gt;="&amp;$A272,'Aceite Virgen Extra'!$B$6:$B$257,"&lt;="&amp;$B272)</f>
        <v>3.48</v>
      </c>
      <c r="DS272" s="8">
        <f>SUMIFS('Aceite Virgen Extra'!DS$6:DS$257,'Aceite Virgen Extra'!$A$6:$A$257,"&gt;="&amp;$A272,'Aceite Virgen Extra'!$B$6:$B$257,"&lt;="&amp;$B272)</f>
        <v>4.42</v>
      </c>
      <c r="DT272" s="8">
        <f>SUMIFS('Aceite Virgen Extra'!DT$6:DT$257,'Aceite Virgen Extra'!$A$6:$A$257,"&gt;="&amp;$A272,'Aceite Virgen Extra'!$B$6:$B$257,"&lt;="&amp;$B272)</f>
        <v>0.88</v>
      </c>
      <c r="DU272" s="8">
        <f>SUMIFS('Aceite Virgen Extra'!DU$6:DU$257,'Aceite Virgen Extra'!$A$6:$A$257,"&gt;="&amp;$A272,'Aceite Virgen Extra'!$B$6:$B$257,"&lt;="&amp;$B272)</f>
        <v>6.1999999999999993</v>
      </c>
      <c r="DV272" s="8">
        <f>SUMIFS('Aceite Virgen Extra'!DV$6:DV$257,'Aceite Virgen Extra'!$A$6:$A$257,"&gt;="&amp;$A272,'Aceite Virgen Extra'!$B$6:$B$257,"&lt;="&amp;$B272)</f>
        <v>3</v>
      </c>
      <c r="DZ272" s="8">
        <f>SUMIFS('Aceite Virgen Extra'!DZ$6:DZ$257,'Aceite Virgen Extra'!$A$6:$A$257,"&gt;="&amp;$A272,'Aceite Virgen Extra'!$B$6:$B$257,"&lt;="&amp;$B272)</f>
        <v>5.07</v>
      </c>
      <c r="EA272" s="8">
        <f>SUMIFS('Aceite Virgen Extra'!EA$6:EA$257,'Aceite Virgen Extra'!$A$6:$A$257,"&gt;="&amp;$A272,'Aceite Virgen Extra'!$B$6:$B$257,"&lt;="&amp;$B272)</f>
        <v>2.96</v>
      </c>
      <c r="EB272" s="8">
        <f>SUMIFS('Aceite Virgen Extra'!EB$6:EB$257,'Aceite Virgen Extra'!$A$6:$A$257,"&gt;="&amp;$A272,'Aceite Virgen Extra'!$B$6:$B$257,"&lt;="&amp;$B272)</f>
        <v>5.68</v>
      </c>
      <c r="EC272" s="8">
        <f>SUMIFS('Aceite Virgen Extra'!EC$6:EC$257,'Aceite Virgen Extra'!$A$6:$A$257,"&gt;="&amp;$A272,'Aceite Virgen Extra'!$B$6:$B$257,"&lt;="&amp;$B272)</f>
        <v>9.5</v>
      </c>
      <c r="EG272" s="8">
        <f>SUMIFS('Aceite Virgen Extra'!EG$6:EG$257,'Aceite Virgen Extra'!$A$6:$A$257,"&gt;="&amp;$A272,'Aceite Virgen Extra'!$B$6:$B$257,"&lt;="&amp;$B272)</f>
        <v>1.95</v>
      </c>
      <c r="EH272" s="8">
        <f>SUMIFS('Aceite Virgen Extra'!EH$6:EH$257,'Aceite Virgen Extra'!$A$6:$A$257,"&gt;="&amp;$A272,'Aceite Virgen Extra'!$B$6:$B$257,"&lt;="&amp;$B272)</f>
        <v>1.45</v>
      </c>
      <c r="EI272" s="8">
        <f>SUMIFS('Aceite Virgen Extra'!EI$6:EI$257,'Aceite Virgen Extra'!$A$6:$A$257,"&gt;="&amp;$A272,'Aceite Virgen Extra'!$B$6:$B$257,"&lt;="&amp;$B272)</f>
        <v>2.67</v>
      </c>
      <c r="EJ272" s="8">
        <f>SUMIFS('Aceite Virgen Extra'!EJ$6:EJ$257,'Aceite Virgen Extra'!$A$6:$A$257,"&gt;="&amp;$A272,'Aceite Virgen Extra'!$B$6:$B$257,"&lt;="&amp;$B272)</f>
        <v>0.37</v>
      </c>
      <c r="EN272" s="8">
        <f>SUMIFS('Aceite Virgen Extra'!EN$6:EN$257,'Aceite Virgen Extra'!$A$6:$A$257,"&gt;="&amp;$A272,'Aceite Virgen Extra'!$B$6:$B$257,"&lt;="&amp;$B272)</f>
        <v>5.7799999999999994</v>
      </c>
      <c r="EO272" s="8">
        <f>SUMIFS('Aceite Virgen Extra'!EO$6:EO$257,'Aceite Virgen Extra'!$A$6:$A$257,"&gt;="&amp;$A272,'Aceite Virgen Extra'!$B$6:$B$257,"&lt;="&amp;$B272)</f>
        <v>5.33</v>
      </c>
      <c r="EP272" s="8">
        <f>SUMIFS('Aceite Virgen Extra'!EP$6:EP$257,'Aceite Virgen Extra'!$A$6:$A$257,"&gt;="&amp;$A272,'Aceite Virgen Extra'!$B$6:$B$257,"&lt;="&amp;$B272)</f>
        <v>5.21</v>
      </c>
      <c r="EQ272" s="8">
        <f>SUMIFS('Aceite Virgen Extra'!EQ$6:EQ$257,'Aceite Virgen Extra'!$A$6:$A$257,"&gt;="&amp;$A272,'Aceite Virgen Extra'!$B$6:$B$257,"&lt;="&amp;$B272)</f>
        <v>9.08</v>
      </c>
      <c r="EU272" s="8">
        <f>SUMIFS('Aceite Virgen Extra'!EU$6:EU$257,'Aceite Virgen Extra'!$A$6:$A$257,"&gt;="&amp;$A272,'Aceite Virgen Extra'!$B$6:$B$257,"&lt;="&amp;$B272)</f>
        <v>3.7699999999999996</v>
      </c>
      <c r="EV272" s="8">
        <f>SUMIFS('Aceite Virgen Extra'!EV$6:EV$257,'Aceite Virgen Extra'!$A$6:$A$257,"&gt;="&amp;$A272,'Aceite Virgen Extra'!$B$6:$B$257,"&lt;="&amp;$B272)</f>
        <v>1.69</v>
      </c>
      <c r="EW272" s="8">
        <f>SUMIFS('Aceite Virgen Extra'!EW$6:EW$257,'Aceite Virgen Extra'!$A$6:$A$257,"&gt;="&amp;$A272,'Aceite Virgen Extra'!$B$6:$B$257,"&lt;="&amp;$B272)</f>
        <v>4.33</v>
      </c>
      <c r="EX272" s="8">
        <f>SUMIFS('Aceite Virgen Extra'!EX$6:EX$257,'Aceite Virgen Extra'!$A$6:$A$257,"&gt;="&amp;$A272,'Aceite Virgen Extra'!$B$6:$B$257,"&lt;="&amp;$B272)</f>
        <v>3.25</v>
      </c>
      <c r="FB272" s="8">
        <f>SUMIFS('Aceite Virgen Extra'!FB$6:FB$257,'Aceite Virgen Extra'!$A$6:$A$257,"&gt;="&amp;$A272,'Aceite Virgen Extra'!$B$6:$B$257,"&lt;="&amp;$B272)</f>
        <v>1.8900000000000001</v>
      </c>
      <c r="FC272" s="8">
        <f>SUMIFS('Aceite Virgen Extra'!FC$6:FC$257,'Aceite Virgen Extra'!$A$6:$A$257,"&gt;="&amp;$A272,'Aceite Virgen Extra'!$B$6:$B$257,"&lt;="&amp;$B272)</f>
        <v>0.91999999999999993</v>
      </c>
      <c r="FD272" s="8">
        <f>SUMIFS('Aceite Virgen Extra'!FD$6:FD$257,'Aceite Virgen Extra'!$A$6:$A$257,"&gt;="&amp;$A272,'Aceite Virgen Extra'!$B$6:$B$257,"&lt;="&amp;$B272)</f>
        <v>2.92</v>
      </c>
      <c r="FE272" s="8">
        <f>SUMIFS('Aceite Virgen Extra'!FE$6:FE$257,'Aceite Virgen Extra'!$A$6:$A$257,"&gt;="&amp;$A272,'Aceite Virgen Extra'!$B$6:$B$257,"&lt;="&amp;$B272)</f>
        <v>0.41</v>
      </c>
      <c r="FI272" s="8">
        <f>SUMIFS('Aceite Virgen Extra'!FI$6:FI$257,'Aceite Virgen Extra'!$A$6:$A$257,"&gt;="&amp;$A272,'Aceite Virgen Extra'!$B$6:$B$257,"&lt;="&amp;$B272)</f>
        <v>3.16</v>
      </c>
      <c r="FJ272" s="8">
        <f>SUMIFS('Aceite Virgen Extra'!FJ$6:FJ$257,'Aceite Virgen Extra'!$A$6:$A$257,"&gt;="&amp;$A272,'Aceite Virgen Extra'!$B$6:$B$257,"&lt;="&amp;$B272)</f>
        <v>1.6099999999999999</v>
      </c>
      <c r="FK272" s="8">
        <f>SUMIFS('Aceite Virgen Extra'!FK$6:FK$257,'Aceite Virgen Extra'!$A$6:$A$257,"&gt;="&amp;$A272,'Aceite Virgen Extra'!$B$6:$B$257,"&lt;="&amp;$B272)</f>
        <v>4.6899999999999995</v>
      </c>
      <c r="FL272" s="8">
        <f>SUMIFS('Aceite Virgen Extra'!FL$6:FL$257,'Aceite Virgen Extra'!$A$6:$A$257,"&gt;="&amp;$A272,'Aceite Virgen Extra'!$B$6:$B$257,"&lt;="&amp;$B272)</f>
        <v>1.78</v>
      </c>
      <c r="FP272" s="8">
        <f>SUMIFS('Aceite Virgen Extra'!FP$6:FP$257,'Aceite Virgen Extra'!$A$6:$A$257,"&gt;="&amp;$A272,'Aceite Virgen Extra'!$B$6:$B$257,"&lt;="&amp;$B272)</f>
        <v>6.45</v>
      </c>
      <c r="FQ272" s="8">
        <f>SUMIFS('Aceite Virgen Extra'!FQ$6:FQ$257,'Aceite Virgen Extra'!$A$6:$A$257,"&gt;="&amp;$A272,'Aceite Virgen Extra'!$B$6:$B$257,"&lt;="&amp;$B272)</f>
        <v>11.899999999999999</v>
      </c>
      <c r="FR272" s="8">
        <f>SUMIFS('Aceite Virgen Extra'!FR$6:FR$257,'Aceite Virgen Extra'!$A$6:$A$257,"&gt;="&amp;$A272,'Aceite Virgen Extra'!$B$6:$B$257,"&lt;="&amp;$B272)</f>
        <v>5.24</v>
      </c>
      <c r="FS272" s="8">
        <f>SUMIFS('Aceite Virgen Extra'!FS$6:FS$257,'Aceite Virgen Extra'!$A$6:$A$257,"&gt;="&amp;$A272,'Aceite Virgen Extra'!$B$6:$B$257,"&lt;="&amp;$B272)</f>
        <v>2.54</v>
      </c>
      <c r="FW272" s="8">
        <f>SUMIFS('Aceite Virgen Extra'!FW$6:FW$257,'Aceite Virgen Extra'!$A$6:$A$257,"&gt;="&amp;$A272,'Aceite Virgen Extra'!$B$6:$B$257,"&lt;="&amp;$B272)</f>
        <v>8.1900000000000013</v>
      </c>
      <c r="FX272" s="8">
        <f>SUMIFS('Aceite Virgen Extra'!FX$6:FX$257,'Aceite Virgen Extra'!$A$6:$A$257,"&gt;="&amp;$A272,'Aceite Virgen Extra'!$B$6:$B$257,"&lt;="&amp;$B272)</f>
        <v>16.63</v>
      </c>
      <c r="FY272" s="8">
        <f>SUMIFS('Aceite Virgen Extra'!FY$6:FY$257,'Aceite Virgen Extra'!$A$6:$A$257,"&gt;="&amp;$A272,'Aceite Virgen Extra'!$B$6:$B$257,"&lt;="&amp;$B272)</f>
        <v>5.3699999999999992</v>
      </c>
      <c r="FZ272" s="8">
        <f>SUMIFS('Aceite Virgen Extra'!FZ$6:FZ$257,'Aceite Virgen Extra'!$A$6:$A$257,"&gt;="&amp;$A272,'Aceite Virgen Extra'!$B$6:$B$257,"&lt;="&amp;$B272)</f>
        <v>1.22</v>
      </c>
      <c r="GD272" s="8">
        <f>SUMIFS('Aceite Virgen Extra'!GD$6:GD$257,'Aceite Virgen Extra'!$A$6:$A$257,"&gt;="&amp;$A272,'Aceite Virgen Extra'!$B$6:$B$257,"&lt;="&amp;$B272)</f>
        <v>5.18</v>
      </c>
      <c r="GE272" s="8">
        <f>SUMIFS('Aceite Virgen Extra'!GE$6:GE$257,'Aceite Virgen Extra'!$A$6:$A$257,"&gt;="&amp;$A272,'Aceite Virgen Extra'!$B$6:$B$257,"&lt;="&amp;$B272)</f>
        <v>12.66</v>
      </c>
      <c r="GF272" s="8">
        <f>SUMIFS('Aceite Virgen Extra'!GF$6:GF$257,'Aceite Virgen Extra'!$A$6:$A$257,"&gt;="&amp;$A272,'Aceite Virgen Extra'!$B$6:$B$257,"&lt;="&amp;$B272)</f>
        <v>2.14</v>
      </c>
      <c r="GG272" s="8">
        <f>SUMIFS('Aceite Virgen Extra'!GG$6:GG$257,'Aceite Virgen Extra'!$A$6:$A$257,"&gt;="&amp;$A272,'Aceite Virgen Extra'!$B$6:$B$257,"&lt;="&amp;$B272)</f>
        <v>4.88</v>
      </c>
      <c r="GK272" s="8">
        <f>SUMIFS('Aceite Virgen Extra'!GK$6:GK$257,'Aceite Virgen Extra'!$A$6:$A$257,"&gt;="&amp;$A272,'Aceite Virgen Extra'!$B$6:$B$257,"&lt;="&amp;$B272)</f>
        <v>3.88</v>
      </c>
      <c r="GL272" s="8">
        <f>SUMIFS('Aceite Virgen Extra'!GL$6:GL$257,'Aceite Virgen Extra'!$A$6:$A$257,"&gt;="&amp;$A272,'Aceite Virgen Extra'!$B$6:$B$257,"&lt;="&amp;$B272)</f>
        <v>6.36</v>
      </c>
      <c r="GM272" s="8">
        <f>SUMIFS('Aceite Virgen Extra'!GM$6:GM$257,'Aceite Virgen Extra'!$A$6:$A$257,"&gt;="&amp;$A272,'Aceite Virgen Extra'!$B$6:$B$257,"&lt;="&amp;$B272)</f>
        <v>3.1399999999999997</v>
      </c>
      <c r="GN272" s="8">
        <f>SUMIFS('Aceite Virgen Extra'!GN$6:GN$257,'Aceite Virgen Extra'!$A$6:$A$257,"&gt;="&amp;$A272,'Aceite Virgen Extra'!$B$6:$B$257,"&lt;="&amp;$B272)</f>
        <v>2.83</v>
      </c>
      <c r="GR272" s="8">
        <f>SUMIFS('Aceite Virgen Extra'!GR$6:GR$257,'Aceite Virgen Extra'!$A$6:$A$257,"&gt;="&amp;$A272,'Aceite Virgen Extra'!$B$6:$B$257,"&lt;="&amp;$B272)</f>
        <v>4.5999999999999996</v>
      </c>
      <c r="GS272" s="8">
        <f>SUMIFS('Aceite Virgen Extra'!GS$6:GS$257,'Aceite Virgen Extra'!$A$6:$A$257,"&gt;="&amp;$A272,'Aceite Virgen Extra'!$B$6:$B$257,"&lt;="&amp;$B272)</f>
        <v>11.17</v>
      </c>
      <c r="GT272" s="8">
        <f>SUMIFS('Aceite Virgen Extra'!GT$6:GT$257,'Aceite Virgen Extra'!$A$6:$A$257,"&gt;="&amp;$A272,'Aceite Virgen Extra'!$B$6:$B$257,"&lt;="&amp;$B272)</f>
        <v>1.9100000000000001</v>
      </c>
      <c r="GU272" s="8">
        <f>SUMIFS('Aceite Virgen Extra'!GU$6:GU$257,'Aceite Virgen Extra'!$A$6:$A$257,"&gt;="&amp;$A272,'Aceite Virgen Extra'!$B$6:$B$257,"&lt;="&amp;$B272)</f>
        <v>0.73</v>
      </c>
      <c r="GY272" s="8">
        <f>SUMIFS('Aceite Virgen Extra'!GY$6:GY$257,'Aceite Virgen Extra'!$A$6:$A$257,"&gt;="&amp;$A272,'Aceite Virgen Extra'!$B$6:$B$257,"&lt;="&amp;$B272)</f>
        <v>4.8</v>
      </c>
      <c r="GZ272" s="8">
        <f>SUMIFS('Aceite Virgen Extra'!GZ$6:GZ$257,'Aceite Virgen Extra'!$A$6:$A$257,"&gt;="&amp;$A272,'Aceite Virgen Extra'!$B$6:$B$257,"&lt;="&amp;$B272)</f>
        <v>9.5</v>
      </c>
      <c r="HA272" s="8">
        <f>SUMIFS('Aceite Virgen Extra'!HA$6:HA$257,'Aceite Virgen Extra'!$A$6:$A$257,"&gt;="&amp;$A272,'Aceite Virgen Extra'!$B$6:$B$257,"&lt;="&amp;$B272)</f>
        <v>3.24</v>
      </c>
      <c r="HB272" s="8">
        <f>SUMIFS('Aceite Virgen Extra'!HB$6:HB$257,'Aceite Virgen Extra'!$A$6:$A$257,"&gt;="&amp;$A272,'Aceite Virgen Extra'!$B$6:$B$257,"&lt;="&amp;$B272)</f>
        <v>0.56000000000000005</v>
      </c>
      <c r="HF272" s="8">
        <f>SUMIFS('Aceite Virgen Extra'!HF$6:HF$257,'Aceite Virgen Extra'!$A$6:$A$257,"&gt;="&amp;$A272,'Aceite Virgen Extra'!$B$6:$B$257,"&lt;="&amp;$B272)</f>
        <v>5.52</v>
      </c>
      <c r="HG272" s="8">
        <f>SUMIFS('Aceite Virgen Extra'!HG$6:HG$257,'Aceite Virgen Extra'!$A$6:$A$257,"&gt;="&amp;$A272,'Aceite Virgen Extra'!$B$6:$B$257,"&lt;="&amp;$B272)</f>
        <v>7.4799999999999995</v>
      </c>
      <c r="HH272" s="8">
        <f>SUMIFS('Aceite Virgen Extra'!HH$6:HH$257,'Aceite Virgen Extra'!$A$6:$A$257,"&gt;="&amp;$A272,'Aceite Virgen Extra'!$B$6:$B$257,"&lt;="&amp;$B272)</f>
        <v>5.5</v>
      </c>
      <c r="HI272" s="8">
        <f>SUMIFS('Aceite Virgen Extra'!HI$6:HI$257,'Aceite Virgen Extra'!$A$6:$A$257,"&gt;="&amp;$A272,'Aceite Virgen Extra'!$B$6:$B$257,"&lt;="&amp;$B272)</f>
        <v>1.42</v>
      </c>
      <c r="HM272" s="8">
        <f>SUMIFS('Aceite Virgen Extra'!HM$6:HM$257,'Aceite Virgen Extra'!$A$6:$A$257,"&gt;="&amp;$A272,'Aceite Virgen Extra'!$B$6:$B$257,"&lt;="&amp;$B272)</f>
        <v>5.15</v>
      </c>
      <c r="HN272" s="8">
        <f>SUMIFS('Aceite Virgen Extra'!HN$6:HN$257,'Aceite Virgen Extra'!$A$6:$A$257,"&gt;="&amp;$A272,'Aceite Virgen Extra'!$B$6:$B$257,"&lt;="&amp;$B272)</f>
        <v>9.16</v>
      </c>
      <c r="HO272" s="8">
        <f>SUMIFS('Aceite Virgen Extra'!HO$6:HO$257,'Aceite Virgen Extra'!$A$6:$A$257,"&gt;="&amp;$A272,'Aceite Virgen Extra'!$B$6:$B$257,"&lt;="&amp;$B272)</f>
        <v>3.92</v>
      </c>
      <c r="HP272" s="8">
        <f>SUMIFS('Aceite Virgen Extra'!HP$6:HP$257,'Aceite Virgen Extra'!$A$6:$A$257,"&gt;="&amp;$A272,'Aceite Virgen Extra'!$B$6:$B$257,"&lt;="&amp;$B272)</f>
        <v>0</v>
      </c>
      <c r="HT272" s="8">
        <f>SUMIFS('Aceite Virgen Extra'!HT$6:HT$257,'Aceite Virgen Extra'!$A$6:$A$257,"&gt;="&amp;$A272,'Aceite Virgen Extra'!$B$6:$B$257,"&lt;="&amp;$B272)</f>
        <v>9.14</v>
      </c>
      <c r="HU272" s="8">
        <f>SUMIFS('Aceite Virgen Extra'!HU$6:HU$257,'Aceite Virgen Extra'!$A$6:$A$257,"&gt;="&amp;$A272,'Aceite Virgen Extra'!$B$6:$B$257,"&lt;="&amp;$B272)</f>
        <v>13.190000000000001</v>
      </c>
      <c r="HV272" s="8">
        <f>SUMIFS('Aceite Virgen Extra'!HV$6:HV$257,'Aceite Virgen Extra'!$A$6:$A$257,"&gt;="&amp;$A272,'Aceite Virgen Extra'!$B$6:$B$257,"&lt;="&amp;$B272)</f>
        <v>9.07</v>
      </c>
      <c r="HW272" s="8">
        <f>SUMIFS('Aceite Virgen Extra'!HW$6:HW$257,'Aceite Virgen Extra'!$A$6:$A$257,"&gt;="&amp;$A272,'Aceite Virgen Extra'!$B$6:$B$257,"&lt;="&amp;$B272)</f>
        <v>0</v>
      </c>
      <c r="IA272" s="8">
        <f>SUMIFS('Aceite Virgen Extra'!IA$6:IA$257,'Aceite Virgen Extra'!$A$6:$A$257,"&gt;="&amp;$A272,'Aceite Virgen Extra'!$B$6:$B$257,"&lt;="&amp;$B272)</f>
        <v>6.9</v>
      </c>
      <c r="IB272" s="8">
        <f>SUMIFS('Aceite Virgen Extra'!IB$6:IB$257,'Aceite Virgen Extra'!$A$6:$A$257,"&gt;="&amp;$A272,'Aceite Virgen Extra'!$B$6:$B$257,"&lt;="&amp;$B272)</f>
        <v>14.97</v>
      </c>
      <c r="IC272" s="8">
        <f>SUMIFS('Aceite Virgen Extra'!IC$6:IC$257,'Aceite Virgen Extra'!$A$6:$A$257,"&gt;="&amp;$A272,'Aceite Virgen Extra'!$B$6:$B$257,"&lt;="&amp;$B272)</f>
        <v>4.28</v>
      </c>
      <c r="ID272" s="8">
        <f>SUMIFS('Aceite Virgen Extra'!ID$6:ID$257,'Aceite Virgen Extra'!$A$6:$A$257,"&gt;="&amp;$A272,'Aceite Virgen Extra'!$B$6:$B$257,"&lt;="&amp;$B272)</f>
        <v>0.87</v>
      </c>
      <c r="IE272" s="64"/>
      <c r="IH272" s="8">
        <f>SUMIFS('Aceite Virgen Extra'!IH$6:IH$257,'Aceite Virgen Extra'!$A$6:$A$257,"&gt;="&amp;$A272,'Aceite Virgen Extra'!$B$6:$B$257,"&lt;="&amp;$B272)</f>
        <v>8.4600000000000009</v>
      </c>
      <c r="II272" s="8">
        <f>SUMIFS('Aceite Virgen Extra'!II$6:II$257,'Aceite Virgen Extra'!$A$6:$A$257,"&gt;="&amp;$A272,'Aceite Virgen Extra'!$B$6:$B$257,"&lt;="&amp;$B272)</f>
        <v>19.79</v>
      </c>
      <c r="IJ272" s="8">
        <f>SUMIFS('Aceite Virgen Extra'!IJ$6:IJ$257,'Aceite Virgen Extra'!$A$6:$A$257,"&gt;="&amp;$A272,'Aceite Virgen Extra'!$B$6:$B$257,"&lt;="&amp;$B272)</f>
        <v>4.9000000000000004</v>
      </c>
      <c r="IK272" s="8">
        <f>SUMIFS('Aceite Virgen Extra'!IK$6:IK$257,'Aceite Virgen Extra'!$A$6:$A$257,"&gt;="&amp;$A272,'Aceite Virgen Extra'!$B$6:$B$257,"&lt;="&amp;$B272)</f>
        <v>2.12</v>
      </c>
      <c r="IO272" s="8">
        <f>SUMIFS('Aceite Virgen Extra'!IO$6:IO$257,'Aceite Virgen Extra'!$A$6:$A$257,"&gt;="&amp;$A272,'Aceite Virgen Extra'!$B$6:$B$257,"&lt;="&amp;$B272)</f>
        <v>7.4</v>
      </c>
      <c r="IP272" s="8">
        <f>SUMIFS('Aceite Virgen Extra'!IP$6:IP$257,'Aceite Virgen Extra'!$A$6:$A$257,"&gt;="&amp;$A272,'Aceite Virgen Extra'!$B$6:$B$257,"&lt;="&amp;$B272)</f>
        <v>16.36</v>
      </c>
      <c r="IQ272" s="8">
        <f>SUMIFS('Aceite Virgen Extra'!IQ$6:IQ$257,'Aceite Virgen Extra'!$A$6:$A$257,"&gt;="&amp;$A272,'Aceite Virgen Extra'!$B$6:$B$257,"&lt;="&amp;$B272)</f>
        <v>4.2200000000000006</v>
      </c>
      <c r="IR272" s="8">
        <f>SUMIFS('Aceite Virgen Extra'!IR$6:IR$257,'Aceite Virgen Extra'!$A$6:$A$257,"&gt;="&amp;$A272,'Aceite Virgen Extra'!$B$6:$B$257,"&lt;="&amp;$B272)</f>
        <v>4.62</v>
      </c>
      <c r="IV272" s="8">
        <f>SUMIFS('Aceite Virgen Extra'!IV$6:IV$257,'Aceite Virgen Extra'!$A$6:$A$257,"&gt;="&amp;$A272,'Aceite Virgen Extra'!$B$6:$B$257,"&lt;="&amp;$B272)</f>
        <v>10.43</v>
      </c>
      <c r="IW272" s="8">
        <f>SUMIFS('Aceite Virgen Extra'!IW$6:IW$257,'Aceite Virgen Extra'!$A$6:$A$257,"&gt;="&amp;$A272,'Aceite Virgen Extra'!$B$6:$B$257,"&lt;="&amp;$B272)</f>
        <v>22.7</v>
      </c>
      <c r="IX272" s="8">
        <f>SUMIFS('Aceite Virgen Extra'!IX$6:IX$257,'Aceite Virgen Extra'!$A$6:$A$257,"&gt;="&amp;$A272,'Aceite Virgen Extra'!$B$6:$B$257,"&lt;="&amp;$B272)</f>
        <v>6.6400000000000006</v>
      </c>
      <c r="IY272" s="8">
        <f>SUMIFS('Aceite Virgen Extra'!IY$6:IY$257,'Aceite Virgen Extra'!$A$6:$A$257,"&gt;="&amp;$A272,'Aceite Virgen Extra'!$B$6:$B$257,"&lt;="&amp;$B272)</f>
        <v>1.79</v>
      </c>
      <c r="JC272" s="8">
        <f>SUMIFS('Aceite Virgen Extra'!JC$6:JC$257,'Aceite Virgen Extra'!$A$6:$A$257,"&gt;="&amp;$A272,'Aceite Virgen Extra'!$B$6:$B$257,"&lt;="&amp;$B272)</f>
        <v>5.64</v>
      </c>
      <c r="JD272" s="8">
        <f>SUMIFS('Aceite Virgen Extra'!JD$6:JD$257,'Aceite Virgen Extra'!$A$6:$A$257,"&gt;="&amp;$A272,'Aceite Virgen Extra'!$B$6:$B$257,"&lt;="&amp;$B272)</f>
        <v>11.56</v>
      </c>
      <c r="JE272" s="8">
        <f>SUMIFS('Aceite Virgen Extra'!JE$6:JE$257,'Aceite Virgen Extra'!$A$6:$A$257,"&gt;="&amp;$A272,'Aceite Virgen Extra'!$B$6:$B$257,"&lt;="&amp;$B272)</f>
        <v>3.0300000000000002</v>
      </c>
      <c r="JF272" s="8">
        <f>SUMIFS('Aceite Virgen Extra'!JF$6:JF$257,'Aceite Virgen Extra'!$A$6:$A$257,"&gt;="&amp;$A272,'Aceite Virgen Extra'!$B$6:$B$257,"&lt;="&amp;$B272)</f>
        <v>3.43</v>
      </c>
      <c r="JJ272" s="8">
        <f>SUMIFS('Aceite Virgen Extra'!JJ$6:JJ$257,'Aceite Virgen Extra'!$A$6:$A$257,"&gt;="&amp;$A272,'Aceite Virgen Extra'!$B$6:$B$257,"&lt;="&amp;$B272)</f>
        <v>5.4700000000000006</v>
      </c>
      <c r="JK272" s="8">
        <f>SUMIFS('Aceite Virgen Extra'!JK$6:JK$257,'Aceite Virgen Extra'!$A$6:$A$257,"&gt;="&amp;$A272,'Aceite Virgen Extra'!$B$6:$B$257,"&lt;="&amp;$B272)</f>
        <v>11.31</v>
      </c>
      <c r="JL272" s="8">
        <f>SUMIFS('Aceite Virgen Extra'!JL$6:JL$257,'Aceite Virgen Extra'!$A$6:$A$257,"&gt;="&amp;$A272,'Aceite Virgen Extra'!$B$6:$B$257,"&lt;="&amp;$B272)</f>
        <v>4.08</v>
      </c>
      <c r="JM272" s="8">
        <f>SUMIFS('Aceite Virgen Extra'!JM$6:JM$257,'Aceite Virgen Extra'!$A$6:$A$257,"&gt;="&amp;$A272,'Aceite Virgen Extra'!$B$6:$B$257,"&lt;="&amp;$B272)</f>
        <v>1.45</v>
      </c>
      <c r="JQ272" s="8">
        <f>SUMIFS('Aceite Virgen Extra'!JQ$6:JQ$257,'Aceite Virgen Extra'!$A$6:$A$257,"&gt;="&amp;$A272,'Aceite Virgen Extra'!$B$6:$B$257,"&lt;="&amp;$B272)</f>
        <v>6.0699999999999994</v>
      </c>
      <c r="JR272" s="8">
        <f>SUMIFS('Aceite Virgen Extra'!JR$6:JR$257,'Aceite Virgen Extra'!$A$6:$A$257,"&gt;="&amp;$A272,'Aceite Virgen Extra'!$B$6:$B$257,"&lt;="&amp;$B272)</f>
        <v>13.1</v>
      </c>
      <c r="JS272" s="8">
        <f>SUMIFS('Aceite Virgen Extra'!JS$6:JS$257,'Aceite Virgen Extra'!$A$6:$A$257,"&gt;="&amp;$A272,'Aceite Virgen Extra'!$B$6:$B$257,"&lt;="&amp;$B272)</f>
        <v>3.7199999999999998</v>
      </c>
      <c r="JT272" s="8">
        <f>SUMIFS('Aceite Virgen Extra'!JT$6:JT$257,'Aceite Virgen Extra'!$A$6:$A$257,"&gt;="&amp;$A272,'Aceite Virgen Extra'!$B$6:$B$257,"&lt;="&amp;$B272)</f>
        <v>1.94</v>
      </c>
      <c r="JX272" s="8">
        <f>SUMIFS('Aceite Virgen Extra'!JX$6:JX$257,'Aceite Virgen Extra'!$A$6:$A$257,"&gt;="&amp;$A272,'Aceite Virgen Extra'!$B$6:$B$257,"&lt;="&amp;$B272)</f>
        <v>9.0599999999999987</v>
      </c>
      <c r="JY272" s="8">
        <f>SUMIFS('Aceite Virgen Extra'!JY$6:JY$257,'Aceite Virgen Extra'!$A$6:$A$257,"&gt;="&amp;$A272,'Aceite Virgen Extra'!$B$6:$B$257,"&lt;="&amp;$B272)</f>
        <v>21.05</v>
      </c>
      <c r="JZ272" s="8">
        <f>SUMIFS('Aceite Virgen Extra'!JZ$6:JZ$257,'Aceite Virgen Extra'!$A$6:$A$257,"&gt;="&amp;$A272,'Aceite Virgen Extra'!$B$6:$B$257,"&lt;="&amp;$B272)</f>
        <v>4.3</v>
      </c>
      <c r="KA272" s="8">
        <f>SUMIFS('Aceite Virgen Extra'!KA$6:KA$257,'Aceite Virgen Extra'!$A$6:$A$257,"&gt;="&amp;$A272,'Aceite Virgen Extra'!$B$6:$B$257,"&lt;="&amp;$B272)</f>
        <v>2.48</v>
      </c>
      <c r="KE272" s="8">
        <f>SUMIFS('Aceite Virgen Extra'!KE$6:KE$257,'Aceite Virgen Extra'!$A$6:$A$257,"&gt;="&amp;$A272,'Aceite Virgen Extra'!$B$6:$B$257,"&lt;="&amp;$B272)</f>
        <v>10.83</v>
      </c>
      <c r="KF272" s="8">
        <f>SUMIFS('Aceite Virgen Extra'!KF$6:KF$257,'Aceite Virgen Extra'!$A$6:$A$257,"&gt;="&amp;$A272,'Aceite Virgen Extra'!$B$6:$B$257,"&lt;="&amp;$B272)</f>
        <v>21.840000000000003</v>
      </c>
      <c r="KG272" s="8">
        <f>SUMIFS('Aceite Virgen Extra'!KG$6:KG$257,'Aceite Virgen Extra'!$A$6:$A$257,"&gt;="&amp;$A272,'Aceite Virgen Extra'!$B$6:$B$257,"&lt;="&amp;$B272)</f>
        <v>5.83</v>
      </c>
      <c r="KH272" s="8">
        <f>SUMIFS('Aceite Virgen Extra'!KH$6:KH$257,'Aceite Virgen Extra'!$A$6:$A$257,"&gt;="&amp;$A272,'Aceite Virgen Extra'!$B$6:$B$257,"&lt;="&amp;$B272)</f>
        <v>5.32</v>
      </c>
      <c r="KL272" s="8">
        <f>SUMIFS('Aceite Virgen Extra'!KL$6:KL$257,'Aceite Virgen Extra'!$A$6:$A$257,"&gt;="&amp;$A272,'Aceite Virgen Extra'!$B$6:$B$257,"&lt;="&amp;$B272)</f>
        <v>6.32</v>
      </c>
      <c r="KM272" s="8">
        <f>SUMIFS('Aceite Virgen Extra'!KM$6:KM$257,'Aceite Virgen Extra'!$A$6:$A$257,"&gt;="&amp;$A272,'Aceite Virgen Extra'!$B$6:$B$257,"&lt;="&amp;$B272)</f>
        <v>10.100000000000001</v>
      </c>
      <c r="KN272" s="8">
        <f>SUMIFS('Aceite Virgen Extra'!KN$6:KN$257,'Aceite Virgen Extra'!$A$6:$A$257,"&gt;="&amp;$A272,'Aceite Virgen Extra'!$B$6:$B$257,"&lt;="&amp;$B272)</f>
        <v>6.09</v>
      </c>
      <c r="KO272" s="8">
        <f>SUMIFS('Aceite Virgen Extra'!KO$6:KO$257,'Aceite Virgen Extra'!$A$6:$A$257,"&gt;="&amp;$A272,'Aceite Virgen Extra'!$B$6:$B$257,"&lt;="&amp;$B272)</f>
        <v>2.79</v>
      </c>
      <c r="KS272" s="8">
        <f>SUMIFS('Aceite Virgen Extra'!KS$6:KS$257,'Aceite Virgen Extra'!$A$6:$A$257,"&gt;="&amp;$A272,'Aceite Virgen Extra'!$B$6:$B$257,"&lt;="&amp;$B272)</f>
        <v>7.0200000000000005</v>
      </c>
      <c r="KT272" s="8">
        <f>SUMIFS('Aceite Virgen Extra'!KT$6:KT$257,'Aceite Virgen Extra'!$A$6:$A$257,"&gt;="&amp;$A272,'Aceite Virgen Extra'!$B$6:$B$257,"&lt;="&amp;$B272)</f>
        <v>14.59</v>
      </c>
      <c r="KU272" s="8">
        <f>SUMIFS('Aceite Virgen Extra'!KU$6:KU$257,'Aceite Virgen Extra'!$A$6:$A$257,"&gt;="&amp;$A272,'Aceite Virgen Extra'!$B$6:$B$257,"&lt;="&amp;$B272)</f>
        <v>4.7699999999999996</v>
      </c>
      <c r="KV272" s="8">
        <f>SUMIFS('Aceite Virgen Extra'!KV$6:KV$257,'Aceite Virgen Extra'!$A$6:$A$257,"&gt;="&amp;$A272,'Aceite Virgen Extra'!$B$6:$B$257,"&lt;="&amp;$B272)</f>
        <v>1.52</v>
      </c>
      <c r="KZ272" s="8">
        <f>SUMIFS('Aceite Virgen Extra'!KZ$6:KZ$257,'Aceite Virgen Extra'!$A$6:$A$257,"&gt;="&amp;$A272,'Aceite Virgen Extra'!$B$6:$B$257,"&lt;="&amp;$B272)</f>
        <v>9.41</v>
      </c>
      <c r="LA272" s="8">
        <f>SUMIFS('Aceite Virgen Extra'!LA$6:LA$257,'Aceite Virgen Extra'!$A$6:$A$257,"&gt;="&amp;$A272,'Aceite Virgen Extra'!$B$6:$B$257,"&lt;="&amp;$B272)</f>
        <v>24.71</v>
      </c>
      <c r="LB272" s="8">
        <f>SUMIFS('Aceite Virgen Extra'!LB$6:LB$257,'Aceite Virgen Extra'!$A$6:$A$257,"&gt;="&amp;$A272,'Aceite Virgen Extra'!$B$6:$B$257,"&lt;="&amp;$B272)</f>
        <v>2.83</v>
      </c>
      <c r="LC272" s="8">
        <f>SUMIFS('Aceite Virgen Extra'!LC$6:LC$257,'Aceite Virgen Extra'!$A$6:$A$257,"&gt;="&amp;$A272,'Aceite Virgen Extra'!$B$6:$B$257,"&lt;="&amp;$B272)</f>
        <v>3.21</v>
      </c>
      <c r="LG272" s="8">
        <f>SUMIFS('Aceite Virgen Extra'!LG$6:LG$257,'Aceite Virgen Extra'!$A$6:$A$257,"&gt;="&amp;$A272,'Aceite Virgen Extra'!$B$6:$B$257,"&lt;="&amp;$B272)</f>
        <v>2.9</v>
      </c>
      <c r="LH272" s="8">
        <f>SUMIFS('Aceite Virgen Extra'!LH$6:LH$257,'Aceite Virgen Extra'!$A$6:$A$257,"&gt;="&amp;$A272,'Aceite Virgen Extra'!$B$6:$B$257,"&lt;="&amp;$B272)</f>
        <v>6.0699999999999994</v>
      </c>
      <c r="LI272" s="8">
        <f>SUMIFS('Aceite Virgen Extra'!LI$6:LI$257,'Aceite Virgen Extra'!$A$6:$A$257,"&gt;="&amp;$A272,'Aceite Virgen Extra'!$B$6:$B$257,"&lt;="&amp;$B272)</f>
        <v>1.48</v>
      </c>
      <c r="LJ272" s="8">
        <f>SUMIFS('Aceite Virgen Extra'!LJ$6:LJ$257,'Aceite Virgen Extra'!$A$6:$A$257,"&gt;="&amp;$A272,'Aceite Virgen Extra'!$B$6:$B$257,"&lt;="&amp;$B272)</f>
        <v>1.44</v>
      </c>
      <c r="LN272" s="8">
        <f>SUMIFS('Aceite Virgen Extra'!LN$6:LN$257,'Aceite Virgen Extra'!$A$6:$A$257,"&gt;="&amp;$A272,'Aceite Virgen Extra'!$B$6:$B$257,"&lt;="&amp;$B272)</f>
        <v>3.3200000000000003</v>
      </c>
      <c r="LO272" s="8">
        <f>SUMIFS('Aceite Virgen Extra'!LO$6:LO$257,'Aceite Virgen Extra'!$A$6:$A$257,"&gt;="&amp;$A272,'Aceite Virgen Extra'!$B$6:$B$257,"&lt;="&amp;$B272)</f>
        <v>6.2299999999999995</v>
      </c>
      <c r="LP272" s="8">
        <f>SUMIFS('Aceite Virgen Extra'!LP$6:LP$257,'Aceite Virgen Extra'!$A$6:$A$257,"&gt;="&amp;$A272,'Aceite Virgen Extra'!$B$6:$B$257,"&lt;="&amp;$B272)</f>
        <v>1.23</v>
      </c>
      <c r="LQ272" s="8">
        <f>SUMIFS('Aceite Virgen Extra'!LQ$6:LQ$257,'Aceite Virgen Extra'!$A$6:$A$257,"&gt;="&amp;$A272,'Aceite Virgen Extra'!$B$6:$B$257,"&lt;="&amp;$B272)</f>
        <v>8.57</v>
      </c>
      <c r="LR272" s="76"/>
      <c r="LS272" s="76"/>
      <c r="LT272" s="76"/>
      <c r="LU272" s="8">
        <f>SUMIFS('Aceite Virgen Extra'!LU$6:LU$257,'Aceite Virgen Extra'!$A$6:$A$257,"&gt;="&amp;$A272,'Aceite Virgen Extra'!$B$6:$B$257,"&lt;="&amp;$B272)</f>
        <v>1.8099999999999998</v>
      </c>
      <c r="LV272" s="8">
        <f>SUMIFS('Aceite Virgen Extra'!LV$6:LV$257,'Aceite Virgen Extra'!$A$6:$A$257,"&gt;="&amp;$A272,'Aceite Virgen Extra'!$B$6:$B$257,"&lt;="&amp;$B272)</f>
        <v>0.94</v>
      </c>
      <c r="LW272" s="8">
        <f>SUMIFS('Aceite Virgen Extra'!LW$6:LW$257,'Aceite Virgen Extra'!$A$6:$A$257,"&gt;="&amp;$A272,'Aceite Virgen Extra'!$B$6:$B$257,"&lt;="&amp;$B272)</f>
        <v>2.86</v>
      </c>
      <c r="LX272" s="8">
        <f>SUMIFS('Aceite Virgen Extra'!LX$6:LX$257,'Aceite Virgen Extra'!$A$6:$A$257,"&gt;="&amp;$A272,'Aceite Virgen Extra'!$B$6:$B$257,"&lt;="&amp;$B272)</f>
        <v>0.23</v>
      </c>
      <c r="LY272" s="76"/>
      <c r="LZ272" s="76"/>
      <c r="MA272" s="76"/>
      <c r="MB272" s="8">
        <f>SUMIFS('Aceite Virgen Extra'!MB$6:MB$257,'Aceite Virgen Extra'!$A$6:$A$257,"&gt;="&amp;$A272,'Aceite Virgen Extra'!$B$6:$B$257,"&lt;="&amp;$B272)</f>
        <v>1.1400000000000001</v>
      </c>
      <c r="MC272" s="8">
        <f>SUMIFS('Aceite Virgen Extra'!MC$6:MC$257,'Aceite Virgen Extra'!$A$6:$A$257,"&gt;="&amp;$A272,'Aceite Virgen Extra'!$B$6:$B$257,"&lt;="&amp;$B272)</f>
        <v>1.62</v>
      </c>
      <c r="MD272" s="8">
        <f>SUMIFS('Aceite Virgen Extra'!MD$6:MD$257,'Aceite Virgen Extra'!$A$6:$A$257,"&gt;="&amp;$A272,'Aceite Virgen Extra'!$B$6:$B$257,"&lt;="&amp;$B272)</f>
        <v>0.77</v>
      </c>
      <c r="ME272" s="8">
        <f>SUMIFS('Aceite Virgen Extra'!ME$6:ME$257,'Aceite Virgen Extra'!$A$6:$A$257,"&gt;="&amp;$A272,'Aceite Virgen Extra'!$B$6:$B$257,"&lt;="&amp;$B272)</f>
        <v>0.36</v>
      </c>
      <c r="MI272" s="8">
        <f>SUMIFS('Aceite Virgen Extra'!MI$6:MI$257,'Aceite Virgen Extra'!$A$6:$A$257,"&gt;="&amp;$A272,'Aceite Virgen Extra'!$B$6:$B$257,"&lt;="&amp;$B272)</f>
        <v>2.15</v>
      </c>
      <c r="MJ272" s="8">
        <f>SUMIFS('Aceite Virgen Extra'!MJ$6:MJ$257,'Aceite Virgen Extra'!$A$6:$A$257,"&gt;="&amp;$A272,'Aceite Virgen Extra'!$B$6:$B$257,"&lt;="&amp;$B272)</f>
        <v>5.18</v>
      </c>
      <c r="MK272" s="8">
        <f>SUMIFS('Aceite Virgen Extra'!MK$6:MK$257,'Aceite Virgen Extra'!$A$6:$A$257,"&gt;="&amp;$A272,'Aceite Virgen Extra'!$B$6:$B$257,"&lt;="&amp;$B272)</f>
        <v>0.7</v>
      </c>
      <c r="ML272" s="8">
        <f>SUMIFS('Aceite Virgen Extra'!ML$6:ML$257,'Aceite Virgen Extra'!$A$6:$A$257,"&gt;="&amp;$A272,'Aceite Virgen Extra'!$B$6:$B$257,"&lt;="&amp;$B272)</f>
        <v>0.62</v>
      </c>
      <c r="MM272" s="76"/>
      <c r="MN272" s="76"/>
      <c r="MO272" s="76"/>
      <c r="MP272" s="8">
        <f>SUMIFS('Aceite Virgen Extra'!MP$6:MP$257,'Aceite Virgen Extra'!$A$6:$A$257,"&gt;="&amp;$A272,'Aceite Virgen Extra'!$B$6:$B$257,"&lt;="&amp;$B272)</f>
        <v>1.67</v>
      </c>
      <c r="MQ272" s="8">
        <f>SUMIFS('Aceite Virgen Extra'!MQ$6:MQ$257,'Aceite Virgen Extra'!$A$6:$A$257,"&gt;="&amp;$A272,'Aceite Virgen Extra'!$B$6:$B$257,"&lt;="&amp;$B272)</f>
        <v>2.2199999999999998</v>
      </c>
      <c r="MR272" s="8">
        <f>SUMIFS('Aceite Virgen Extra'!MR$6:MR$257,'Aceite Virgen Extra'!$A$6:$A$257,"&gt;="&amp;$A272,'Aceite Virgen Extra'!$B$6:$B$257,"&lt;="&amp;$B272)</f>
        <v>1.6800000000000002</v>
      </c>
      <c r="MS272" s="8">
        <f>SUMIFS('Aceite Virgen Extra'!MS$6:MS$257,'Aceite Virgen Extra'!$A$6:$A$257,"&gt;="&amp;$A272,'Aceite Virgen Extra'!$B$6:$B$257,"&lt;="&amp;$B272)</f>
        <v>0</v>
      </c>
    </row>
    <row r="273" spans="1:357" x14ac:dyDescent="0.25">
      <c r="A273" s="14">
        <f>'TAM Aceite Virgen Extra'!B21</f>
        <v>4.5</v>
      </c>
      <c r="B273" s="14">
        <f>'TAM Aceite Virgen Extra'!C21</f>
        <v>4.7</v>
      </c>
      <c r="C273" s="14"/>
      <c r="D273" s="8">
        <f>SUMIFS('Aceite Virgen Extra'!D$6:D$257,'Aceite Virgen Extra'!$A$6:$A$257,"&gt;="&amp;$A273,'Aceite Virgen Extra'!$B$6:$B$257,"&lt;="&amp;$B273)</f>
        <v>3.8600000000000003</v>
      </c>
      <c r="E273" s="8">
        <f>SUMIFS('Aceite Virgen Extra'!E$6:E$257,'Aceite Virgen Extra'!$A$6:$A$257,"&gt;="&amp;$A273,'Aceite Virgen Extra'!$B$6:$B$257,"&lt;="&amp;$B273)</f>
        <v>4.6199999999999992</v>
      </c>
      <c r="F273" s="8">
        <f>SUMIFS('Aceite Virgen Extra'!F$6:F$257,'Aceite Virgen Extra'!$A$6:$A$257,"&gt;="&amp;$A273,'Aceite Virgen Extra'!$B$6:$B$257,"&lt;="&amp;$B273)</f>
        <v>4.75</v>
      </c>
      <c r="G273" s="8">
        <f>SUMIFS('Aceite Virgen Extra'!G$6:G$257,'Aceite Virgen Extra'!$A$6:$A$257,"&gt;="&amp;$A273,'Aceite Virgen Extra'!$B$6:$B$257,"&lt;="&amp;$B273)</f>
        <v>1.4400000000000002</v>
      </c>
      <c r="H273" s="14"/>
      <c r="I273" s="14"/>
      <c r="J273" s="14"/>
      <c r="K273" s="8">
        <f>SUMIFS('Aceite Virgen Extra'!K$6:K$257,'Aceite Virgen Extra'!$A$6:$A$257,"&gt;="&amp;$A273,'Aceite Virgen Extra'!$B$6:$B$257,"&lt;="&amp;$B273)</f>
        <v>17.89</v>
      </c>
      <c r="L273" s="8">
        <f>SUMIFS('Aceite Virgen Extra'!L$6:L$257,'Aceite Virgen Extra'!$A$6:$A$257,"&gt;="&amp;$A273,'Aceite Virgen Extra'!$B$6:$B$257,"&lt;="&amp;$B273)</f>
        <v>5.25</v>
      </c>
      <c r="M273" s="8">
        <f>SUMIFS('Aceite Virgen Extra'!M$6:M$257,'Aceite Virgen Extra'!$A$6:$A$257,"&gt;="&amp;$A273,'Aceite Virgen Extra'!$B$6:$B$257,"&lt;="&amp;$B273)</f>
        <v>31.18</v>
      </c>
      <c r="N273" s="8">
        <f>SUMIFS('Aceite Virgen Extra'!N$6:N$257,'Aceite Virgen Extra'!$A$6:$A$257,"&gt;="&amp;$A273,'Aceite Virgen Extra'!$B$6:$B$257,"&lt;="&amp;$B273)</f>
        <v>0.22</v>
      </c>
      <c r="O273" s="14"/>
      <c r="P273" s="14"/>
      <c r="Q273" s="14"/>
      <c r="R273" s="8">
        <f>SUMIFS('Aceite Virgen Extra'!R$6:R$257,'Aceite Virgen Extra'!$A$6:$A$257,"&gt;="&amp;$A273,'Aceite Virgen Extra'!$B$6:$B$257,"&lt;="&amp;$B273)</f>
        <v>11.899999999999999</v>
      </c>
      <c r="S273" s="8">
        <f>SUMIFS('Aceite Virgen Extra'!S$6:S$257,'Aceite Virgen Extra'!$A$6:$A$257,"&gt;="&amp;$A273,'Aceite Virgen Extra'!$B$6:$B$257,"&lt;="&amp;$B273)</f>
        <v>6.4399999999999995</v>
      </c>
      <c r="T273" s="8">
        <f>SUMIFS('Aceite Virgen Extra'!T$6:T$257,'Aceite Virgen Extra'!$A$6:$A$257,"&gt;="&amp;$A273,'Aceite Virgen Extra'!$B$6:$B$257,"&lt;="&amp;$B273)</f>
        <v>17.310000000000002</v>
      </c>
      <c r="U273" s="8">
        <f>SUMIFS('Aceite Virgen Extra'!U$6:U$257,'Aceite Virgen Extra'!$A$6:$A$257,"&gt;="&amp;$A273,'Aceite Virgen Extra'!$B$6:$B$257,"&lt;="&amp;$B273)</f>
        <v>0.93</v>
      </c>
      <c r="V273" s="14"/>
      <c r="W273" s="14"/>
      <c r="X273" s="14"/>
      <c r="Y273" s="8">
        <f>SUMIFS('Aceite Virgen Extra'!Y$6:Y$257,'Aceite Virgen Extra'!$A$6:$A$257,"&gt;="&amp;$A273,'Aceite Virgen Extra'!$B$6:$B$257,"&lt;="&amp;$B273)</f>
        <v>3.53</v>
      </c>
      <c r="Z273" s="8">
        <f>SUMIFS('Aceite Virgen Extra'!Z$6:Z$257,'Aceite Virgen Extra'!$A$6:$A$257,"&gt;="&amp;$A273,'Aceite Virgen Extra'!$B$6:$B$257,"&lt;="&amp;$B273)</f>
        <v>3.1500000000000004</v>
      </c>
      <c r="AA273" s="8">
        <f>SUMIFS('Aceite Virgen Extra'!AA$6:AA$257,'Aceite Virgen Extra'!$A$6:$A$257,"&gt;="&amp;$A273,'Aceite Virgen Extra'!$B$6:$B$257,"&lt;="&amp;$B273)</f>
        <v>4.9300000000000006</v>
      </c>
      <c r="AB273" s="8">
        <f>SUMIFS('Aceite Virgen Extra'!AB$6:AB$257,'Aceite Virgen Extra'!$A$6:$A$257,"&gt;="&amp;$A273,'Aceite Virgen Extra'!$B$6:$B$257,"&lt;="&amp;$B273)</f>
        <v>0</v>
      </c>
      <c r="AC273" s="14"/>
      <c r="AD273" s="14"/>
      <c r="AE273" s="14"/>
      <c r="AF273" s="8">
        <f>SUMIFS('Aceite Virgen Extra'!AF$6:AF$257,'Aceite Virgen Extra'!$A$6:$A$257,"&gt;="&amp;$A273,'Aceite Virgen Extra'!$B$6:$B$257,"&lt;="&amp;$B273)</f>
        <v>2.48</v>
      </c>
      <c r="AG273" s="8">
        <f>SUMIFS('Aceite Virgen Extra'!AG$6:AG$257,'Aceite Virgen Extra'!$A$6:$A$257,"&gt;="&amp;$A273,'Aceite Virgen Extra'!$B$6:$B$257,"&lt;="&amp;$B273)</f>
        <v>3.6500000000000004</v>
      </c>
      <c r="AH273" s="8">
        <f>SUMIFS('Aceite Virgen Extra'!AH$6:AH$257,'Aceite Virgen Extra'!$A$6:$A$257,"&gt;="&amp;$A273,'Aceite Virgen Extra'!$B$6:$B$257,"&lt;="&amp;$B273)</f>
        <v>2.11</v>
      </c>
      <c r="AI273" s="8">
        <f>SUMIFS('Aceite Virgen Extra'!AI$6:AI$257,'Aceite Virgen Extra'!$A$6:$A$257,"&gt;="&amp;$A273,'Aceite Virgen Extra'!$B$6:$B$257,"&lt;="&amp;$B273)</f>
        <v>1.65</v>
      </c>
      <c r="AJ273" s="14"/>
      <c r="AK273" s="14"/>
      <c r="AL273" s="14"/>
      <c r="AM273" s="8">
        <f>SUMIFS('Aceite Virgen Extra'!AM$6:AM$257,'Aceite Virgen Extra'!$A$6:$A$257,"&gt;="&amp;$A273,'Aceite Virgen Extra'!$B$6:$B$257,"&lt;="&amp;$B273)</f>
        <v>2.3199999999999998</v>
      </c>
      <c r="AN273" s="8">
        <f>SUMIFS('Aceite Virgen Extra'!AN$6:AN$257,'Aceite Virgen Extra'!$A$6:$A$257,"&gt;="&amp;$A273,'Aceite Virgen Extra'!$B$6:$B$257,"&lt;="&amp;$B273)</f>
        <v>3.24</v>
      </c>
      <c r="AO273" s="8">
        <f>SUMIFS('Aceite Virgen Extra'!AO$6:AO$257,'Aceite Virgen Extra'!$A$6:$A$257,"&gt;="&amp;$A273,'Aceite Virgen Extra'!$B$6:$B$257,"&lt;="&amp;$B273)</f>
        <v>2.3499999999999996</v>
      </c>
      <c r="AP273" s="8">
        <f>SUMIFS('Aceite Virgen Extra'!AP$6:AP$257,'Aceite Virgen Extra'!$A$6:$A$257,"&gt;="&amp;$A273,'Aceite Virgen Extra'!$B$6:$B$257,"&lt;="&amp;$B273)</f>
        <v>0</v>
      </c>
      <c r="AQ273" s="14"/>
      <c r="AR273" s="14"/>
      <c r="AT273" s="8">
        <f>SUMIFS('Aceite Virgen Extra'!AT$6:AT$257,'Aceite Virgen Extra'!$A$6:$A$257,"&gt;="&amp;$A273,'Aceite Virgen Extra'!$B$6:$B$257,"&lt;="&amp;$B273)</f>
        <v>2.34</v>
      </c>
      <c r="AU273" s="8">
        <f>SUMIFS('Aceite Virgen Extra'!AU$6:AU$257,'Aceite Virgen Extra'!$A$6:$A$257,"&gt;="&amp;$A273,'Aceite Virgen Extra'!$B$6:$B$257,"&lt;="&amp;$B273)</f>
        <v>3.4899999999999998</v>
      </c>
      <c r="AV273" s="8">
        <f>SUMIFS('Aceite Virgen Extra'!AV$6:AV$257,'Aceite Virgen Extra'!$A$6:$A$257,"&gt;="&amp;$A273,'Aceite Virgen Extra'!$B$6:$B$257,"&lt;="&amp;$B273)</f>
        <v>2.13</v>
      </c>
      <c r="AW273" s="8">
        <f>SUMIFS('Aceite Virgen Extra'!AW$6:AW$257,'Aceite Virgen Extra'!$A$6:$A$257,"&gt;="&amp;$A273,'Aceite Virgen Extra'!$B$6:$B$257,"&lt;="&amp;$B273)</f>
        <v>0</v>
      </c>
      <c r="BA273" s="8">
        <f>SUMIFS('Aceite Virgen Extra'!BA$6:BA$257,'Aceite Virgen Extra'!$A$6:$A$257,"&gt;="&amp;A273,'Aceite Virgen Extra'!$B$6:$B$257,"&lt;="&amp;B273)</f>
        <v>3.4000000000000004</v>
      </c>
      <c r="BB273" s="8">
        <f>SUMIFS('Aceite Virgen Extra'!BB$6:BB$257,'Aceite Virgen Extra'!$A$6:$A$257,"&gt;="&amp;$A273,'Aceite Virgen Extra'!$B$6:$B$257,"&lt;="&amp;$B273)</f>
        <v>5.37</v>
      </c>
      <c r="BC273" s="8">
        <f>SUMIFS('Aceite Virgen Extra'!BC$6:BC$257,'Aceite Virgen Extra'!$A$6:$A$257,"&gt;="&amp;$A273,'Aceite Virgen Extra'!$B$6:$B$257,"&lt;="&amp;$B273)</f>
        <v>2.99</v>
      </c>
      <c r="BD273" s="8">
        <f>SUMIFS('Aceite Virgen Extra'!BD$6:BD$257,'Aceite Virgen Extra'!$A$6:$A$257,"&gt;="&amp;$A273,'Aceite Virgen Extra'!$B$6:$B$257,"&lt;="&amp;$B273)</f>
        <v>0.21</v>
      </c>
      <c r="BH273" s="8">
        <f>SUMIFS('Aceite Virgen Extra'!BH$6:BH$257,'Aceite Virgen Extra'!$A$6:$A$257,"&gt;="&amp;$A273,'Aceite Virgen Extra'!$B$6:$B$257,"&lt;="&amp;$B273)</f>
        <v>2.3600000000000003</v>
      </c>
      <c r="BI273" s="8">
        <f>SUMIFS('Aceite Virgen Extra'!BI$6:BI$257,'Aceite Virgen Extra'!$A$6:$A$257,"&gt;="&amp;$A273,'Aceite Virgen Extra'!$B$6:$B$257,"&lt;="&amp;$B273)</f>
        <v>2.54</v>
      </c>
      <c r="BJ273" s="8">
        <f>SUMIFS('Aceite Virgen Extra'!BJ$6:BJ$257,'Aceite Virgen Extra'!$A$6:$A$257,"&gt;="&amp;$A273,'Aceite Virgen Extra'!$B$6:$B$257,"&lt;="&amp;$B273)</f>
        <v>1.2999999999999998</v>
      </c>
      <c r="BK273" s="8">
        <f>SUMIFS('Aceite Virgen Extra'!BK$6:BK$257,'Aceite Virgen Extra'!$A$6:$A$257,"&gt;="&amp;$A273,'Aceite Virgen Extra'!$B$6:$B$257,"&lt;="&amp;$B273)</f>
        <v>6.15</v>
      </c>
      <c r="BO273" s="8">
        <f>SUMIFS('Aceite Virgen Extra'!BO$6:BO$257,'Aceite Virgen Extra'!$A$6:$A$257,"&gt;="&amp;$A273,'Aceite Virgen Extra'!$B$6:$B$257,"&lt;="&amp;$B273)</f>
        <v>2.0099999999999998</v>
      </c>
      <c r="BP273" s="8">
        <f>SUMIFS('Aceite Virgen Extra'!BP$6:BP$257,'Aceite Virgen Extra'!$A$6:$A$257,"&gt;="&amp;$A273,'Aceite Virgen Extra'!$B$6:$B$257,"&lt;="&amp;$B273)</f>
        <v>3.0999999999999996</v>
      </c>
      <c r="BQ273" s="8">
        <f>SUMIFS('Aceite Virgen Extra'!BQ$6:BQ$257,'Aceite Virgen Extra'!$A$6:$A$257,"&gt;="&amp;$A273,'Aceite Virgen Extra'!$B$6:$B$257,"&lt;="&amp;$B273)</f>
        <v>2</v>
      </c>
      <c r="BR273" s="8">
        <f>SUMIFS('Aceite Virgen Extra'!BR$6:BR$257,'Aceite Virgen Extra'!$A$6:$A$257,"&gt;="&amp;$A273,'Aceite Virgen Extra'!$B$6:$B$257,"&lt;="&amp;$B273)</f>
        <v>0</v>
      </c>
      <c r="BV273" s="8">
        <f>SUMIFS('Aceite Virgen Extra'!BV$6:BV$257,'Aceite Virgen Extra'!$A$6:$A$257,"&gt;="&amp;$A273,'Aceite Virgen Extra'!$B$6:$B$257,"&lt;="&amp;$B273)</f>
        <v>2.6799999999999997</v>
      </c>
      <c r="BW273" s="8">
        <f>SUMIFS('Aceite Virgen Extra'!BW$6:BW$257,'Aceite Virgen Extra'!$A$6:$A$257,"&gt;="&amp;$A273,'Aceite Virgen Extra'!$B$6:$B$257,"&lt;="&amp;$B273)</f>
        <v>2.65</v>
      </c>
      <c r="BX273" s="8">
        <f>SUMIFS('Aceite Virgen Extra'!BX$6:BX$257,'Aceite Virgen Extra'!$A$6:$A$257,"&gt;="&amp;$A273,'Aceite Virgen Extra'!$B$6:$B$257,"&lt;="&amp;$B273)</f>
        <v>3.0999999999999996</v>
      </c>
      <c r="BY273" s="8">
        <f>SUMIFS('Aceite Virgen Extra'!BY$6:BY$257,'Aceite Virgen Extra'!$A$6:$A$257,"&gt;="&amp;$A273,'Aceite Virgen Extra'!$B$6:$B$257,"&lt;="&amp;$B273)</f>
        <v>1</v>
      </c>
      <c r="CC273" s="8">
        <f>SUMIFS('Aceite Virgen Extra'!CC$6:CC$257,'Aceite Virgen Extra'!$A$6:$A$257,"&gt;="&amp;$A273,'Aceite Virgen Extra'!$B$6:$B$257,"&lt;="&amp;$B273)</f>
        <v>1.57</v>
      </c>
      <c r="CD273" s="8">
        <f>SUMIFS('Aceite Virgen Extra'!CD$6:CD$257,'Aceite Virgen Extra'!$A$6:$A$257,"&gt;="&amp;$A273,'Aceite Virgen Extra'!$B$6:$B$257,"&lt;="&amp;$B273)</f>
        <v>1.7</v>
      </c>
      <c r="CE273" s="8">
        <f>SUMIFS('Aceite Virgen Extra'!CE$6:CE$257,'Aceite Virgen Extra'!$A$6:$A$257,"&gt;="&amp;$A273,'Aceite Virgen Extra'!$B$6:$B$257,"&lt;="&amp;$B273)</f>
        <v>1.79</v>
      </c>
      <c r="CF273" s="8">
        <f>SUMIFS('Aceite Virgen Extra'!CF$6:CF$257,'Aceite Virgen Extra'!$A$6:$A$257,"&gt;="&amp;$A273,'Aceite Virgen Extra'!$B$6:$B$257,"&lt;="&amp;$B273)</f>
        <v>0.25</v>
      </c>
      <c r="CJ273" s="8">
        <f>SUMIFS('Aceite Virgen Extra'!CJ$6:CJ$257,'Aceite Virgen Extra'!$A$6:$A$257,"&gt;="&amp;$A273,'Aceite Virgen Extra'!$B$6:$B$257,"&lt;="&amp;$B273)</f>
        <v>1.51</v>
      </c>
      <c r="CK273" s="8">
        <f>SUMIFS('Aceite Virgen Extra'!CK$6:CK$257,'Aceite Virgen Extra'!$A$6:$A$257,"&gt;="&amp;$A273,'Aceite Virgen Extra'!$B$6:$B$257,"&lt;="&amp;$B273)</f>
        <v>1.75</v>
      </c>
      <c r="CL273" s="8">
        <f>SUMIFS('Aceite Virgen Extra'!CL$6:CL$257,'Aceite Virgen Extra'!$A$6:$A$257,"&gt;="&amp;$A273,'Aceite Virgen Extra'!$B$6:$B$257,"&lt;="&amp;$B273)</f>
        <v>1.1099999999999999</v>
      </c>
      <c r="CM273" s="8">
        <f>SUMIFS('Aceite Virgen Extra'!CM$6:CM$257,'Aceite Virgen Extra'!$A$6:$A$257,"&gt;="&amp;$A273,'Aceite Virgen Extra'!$B$6:$B$257,"&lt;="&amp;$B273)</f>
        <v>0</v>
      </c>
      <c r="CQ273" s="8">
        <f>SUMIFS('Aceite Virgen Extra'!CQ$6:CQ$257,'Aceite Virgen Extra'!$A$6:$A$257,"&gt;="&amp;$A273,'Aceite Virgen Extra'!$B$6:$B$257,"&lt;="&amp;$B273)</f>
        <v>1.58</v>
      </c>
      <c r="CR273" s="8">
        <f>SUMIFS('Aceite Virgen Extra'!CR$6:CR$257,'Aceite Virgen Extra'!$A$6:$A$257,"&gt;="&amp;$A273,'Aceite Virgen Extra'!$B$6:$B$257,"&lt;="&amp;$B273)</f>
        <v>2.3600000000000003</v>
      </c>
      <c r="CS273" s="8">
        <f>SUMIFS('Aceite Virgen Extra'!CS$6:CS$257,'Aceite Virgen Extra'!$A$6:$A$257,"&gt;="&amp;$A273,'Aceite Virgen Extra'!$B$6:$B$257,"&lt;="&amp;$B273)</f>
        <v>1.1399999999999999</v>
      </c>
      <c r="CT273" s="8">
        <f>SUMIFS('Aceite Virgen Extra'!CT$6:CT$257,'Aceite Virgen Extra'!$A$6:$A$257,"&gt;="&amp;$A273,'Aceite Virgen Extra'!$B$6:$B$257,"&lt;="&amp;$B273)</f>
        <v>0</v>
      </c>
      <c r="CX273" s="8">
        <f>SUMIFS('Aceite Virgen Extra'!CX$6:CX$257,'Aceite Virgen Extra'!$A$6:$A$257,"&gt;="&amp;$A273,'Aceite Virgen Extra'!$B$6:$B$257,"&lt;="&amp;$B273)</f>
        <v>1.27</v>
      </c>
      <c r="CY273" s="8">
        <f>SUMIFS('Aceite Virgen Extra'!CY$6:CY$257,'Aceite Virgen Extra'!$A$6:$A$257,"&gt;="&amp;$A273,'Aceite Virgen Extra'!$B$6:$B$257,"&lt;="&amp;$B273)</f>
        <v>2.13</v>
      </c>
      <c r="CZ273" s="8">
        <f>SUMIFS('Aceite Virgen Extra'!CZ$6:CZ$257,'Aceite Virgen Extra'!$A$6:$A$257,"&gt;="&amp;$A273,'Aceite Virgen Extra'!$B$6:$B$257,"&lt;="&amp;$B273)</f>
        <v>0.51</v>
      </c>
      <c r="DA273" s="8">
        <f>SUMIFS('Aceite Virgen Extra'!DA$6:DA$257,'Aceite Virgen Extra'!$A$6:$A$257,"&gt;="&amp;$A273,'Aceite Virgen Extra'!$B$6:$B$257,"&lt;="&amp;$B273)</f>
        <v>2.84</v>
      </c>
      <c r="DE273" s="8">
        <f>SUMIFS('Aceite Virgen Extra'!DE$6:DE$257,'Aceite Virgen Extra'!$A$6:$A$257,"&gt;="&amp;$A273,'Aceite Virgen Extra'!$B$6:$B$257,"&lt;="&amp;$B273)</f>
        <v>3.22</v>
      </c>
      <c r="DF273" s="8">
        <f>SUMIFS('Aceite Virgen Extra'!DF$6:DF$257,'Aceite Virgen Extra'!$A$6:$A$257,"&gt;="&amp;$A273,'Aceite Virgen Extra'!$B$6:$B$257,"&lt;="&amp;$B273)</f>
        <v>3.6300000000000003</v>
      </c>
      <c r="DG273" s="8">
        <f>SUMIFS('Aceite Virgen Extra'!DG$6:DG$257,'Aceite Virgen Extra'!$A$6:$A$257,"&gt;="&amp;$A273,'Aceite Virgen Extra'!$B$6:$B$257,"&lt;="&amp;$B273)</f>
        <v>3.09</v>
      </c>
      <c r="DH273" s="8">
        <f>SUMIFS('Aceite Virgen Extra'!DH$6:DH$257,'Aceite Virgen Extra'!$A$6:$A$257,"&gt;="&amp;$A273,'Aceite Virgen Extra'!$B$6:$B$257,"&lt;="&amp;$B273)</f>
        <v>3.92</v>
      </c>
      <c r="DL273" s="8">
        <f>SUMIFS('Aceite Virgen Extra'!DL$6:DL$257,'Aceite Virgen Extra'!$A$6:$A$257,"&gt;="&amp;$A273,'Aceite Virgen Extra'!$B$6:$B$257,"&lt;="&amp;$B273)</f>
        <v>0.95</v>
      </c>
      <c r="DM273" s="8">
        <f>SUMIFS('Aceite Virgen Extra'!DM$6:DM$257,'Aceite Virgen Extra'!$A$6:$A$257,"&gt;="&amp;$A273,'Aceite Virgen Extra'!$B$6:$B$257,"&lt;="&amp;$B273)</f>
        <v>0.92</v>
      </c>
      <c r="DN273" s="8">
        <f>SUMIFS('Aceite Virgen Extra'!DN$6:DN$257,'Aceite Virgen Extra'!$A$6:$A$257,"&gt;="&amp;$A273,'Aceite Virgen Extra'!$B$6:$B$257,"&lt;="&amp;$B273)</f>
        <v>0.85999999999999988</v>
      </c>
      <c r="DO273" s="8">
        <f>SUMIFS('Aceite Virgen Extra'!DO$6:DO$257,'Aceite Virgen Extra'!$A$6:$A$257,"&gt;="&amp;$A273,'Aceite Virgen Extra'!$B$6:$B$257,"&lt;="&amp;$B273)</f>
        <v>0.27</v>
      </c>
      <c r="DS273" s="8">
        <f>SUMIFS('Aceite Virgen Extra'!DS$6:DS$257,'Aceite Virgen Extra'!$A$6:$A$257,"&gt;="&amp;$A273,'Aceite Virgen Extra'!$B$6:$B$257,"&lt;="&amp;$B273)</f>
        <v>1.7</v>
      </c>
      <c r="DT273" s="8">
        <f>SUMIFS('Aceite Virgen Extra'!DT$6:DT$257,'Aceite Virgen Extra'!$A$6:$A$257,"&gt;="&amp;$A273,'Aceite Virgen Extra'!$B$6:$B$257,"&lt;="&amp;$B273)</f>
        <v>3.4799999999999995</v>
      </c>
      <c r="DU273" s="8">
        <f>SUMIFS('Aceite Virgen Extra'!DU$6:DU$257,'Aceite Virgen Extra'!$A$6:$A$257,"&gt;="&amp;$A273,'Aceite Virgen Extra'!$B$6:$B$257,"&lt;="&amp;$B273)</f>
        <v>1.28</v>
      </c>
      <c r="DV273" s="8">
        <f>SUMIFS('Aceite Virgen Extra'!DV$6:DV$257,'Aceite Virgen Extra'!$A$6:$A$257,"&gt;="&amp;$A273,'Aceite Virgen Extra'!$B$6:$B$257,"&lt;="&amp;$B273)</f>
        <v>0.47</v>
      </c>
      <c r="DZ273" s="8">
        <f>SUMIFS('Aceite Virgen Extra'!DZ$6:DZ$257,'Aceite Virgen Extra'!$A$6:$A$257,"&gt;="&amp;$A273,'Aceite Virgen Extra'!$B$6:$B$257,"&lt;="&amp;$B273)</f>
        <v>1.7799999999999998</v>
      </c>
      <c r="EA273" s="8">
        <f>SUMIFS('Aceite Virgen Extra'!EA$6:EA$257,'Aceite Virgen Extra'!$A$6:$A$257,"&gt;="&amp;$A273,'Aceite Virgen Extra'!$B$6:$B$257,"&lt;="&amp;$B273)</f>
        <v>1.96</v>
      </c>
      <c r="EB273" s="8">
        <f>SUMIFS('Aceite Virgen Extra'!EB$6:EB$257,'Aceite Virgen Extra'!$A$6:$A$257,"&gt;="&amp;$A273,'Aceite Virgen Extra'!$B$6:$B$257,"&lt;="&amp;$B273)</f>
        <v>1.96</v>
      </c>
      <c r="EC273" s="8">
        <f>SUMIFS('Aceite Virgen Extra'!EC$6:EC$257,'Aceite Virgen Extra'!$A$6:$A$257,"&gt;="&amp;$A273,'Aceite Virgen Extra'!$B$6:$B$257,"&lt;="&amp;$B273)</f>
        <v>0</v>
      </c>
      <c r="EG273" s="8">
        <f>SUMIFS('Aceite Virgen Extra'!EG$6:EG$257,'Aceite Virgen Extra'!$A$6:$A$257,"&gt;="&amp;$A273,'Aceite Virgen Extra'!$B$6:$B$257,"&lt;="&amp;$B273)</f>
        <v>1.3199999999999998</v>
      </c>
      <c r="EH273" s="8">
        <f>SUMIFS('Aceite Virgen Extra'!EH$6:EH$257,'Aceite Virgen Extra'!$A$6:$A$257,"&gt;="&amp;$A273,'Aceite Virgen Extra'!$B$6:$B$257,"&lt;="&amp;$B273)</f>
        <v>1.1499999999999999</v>
      </c>
      <c r="EI273" s="8">
        <f>SUMIFS('Aceite Virgen Extra'!EI$6:EI$257,'Aceite Virgen Extra'!$A$6:$A$257,"&gt;="&amp;$A273,'Aceite Virgen Extra'!$B$6:$B$257,"&lt;="&amp;$B273)</f>
        <v>1.71</v>
      </c>
      <c r="EJ273" s="8">
        <f>SUMIFS('Aceite Virgen Extra'!EJ$6:EJ$257,'Aceite Virgen Extra'!$A$6:$A$257,"&gt;="&amp;$A273,'Aceite Virgen Extra'!$B$6:$B$257,"&lt;="&amp;$B273)</f>
        <v>0</v>
      </c>
      <c r="EN273" s="8">
        <f>SUMIFS('Aceite Virgen Extra'!EN$6:EN$257,'Aceite Virgen Extra'!$A$6:$A$257,"&gt;="&amp;$A273,'Aceite Virgen Extra'!$B$6:$B$257,"&lt;="&amp;$B273)</f>
        <v>2.04</v>
      </c>
      <c r="EO273" s="8">
        <f>SUMIFS('Aceite Virgen Extra'!EO$6:EO$257,'Aceite Virgen Extra'!$A$6:$A$257,"&gt;="&amp;$A273,'Aceite Virgen Extra'!$B$6:$B$257,"&lt;="&amp;$B273)</f>
        <v>1.73</v>
      </c>
      <c r="EP273" s="8">
        <f>SUMIFS('Aceite Virgen Extra'!EP$6:EP$257,'Aceite Virgen Extra'!$A$6:$A$257,"&gt;="&amp;$A273,'Aceite Virgen Extra'!$B$6:$B$257,"&lt;="&amp;$B273)</f>
        <v>2.3200000000000003</v>
      </c>
      <c r="EQ273" s="8">
        <f>SUMIFS('Aceite Virgen Extra'!EQ$6:EQ$257,'Aceite Virgen Extra'!$A$6:$A$257,"&gt;="&amp;$A273,'Aceite Virgen Extra'!$B$6:$B$257,"&lt;="&amp;$B273)</f>
        <v>1.62</v>
      </c>
      <c r="EU273" s="8">
        <f>SUMIFS('Aceite Virgen Extra'!EU$6:EU$257,'Aceite Virgen Extra'!$A$6:$A$257,"&gt;="&amp;$A273,'Aceite Virgen Extra'!$B$6:$B$257,"&lt;="&amp;$B273)</f>
        <v>2.72</v>
      </c>
      <c r="EV273" s="8">
        <f>SUMIFS('Aceite Virgen Extra'!EV$6:EV$257,'Aceite Virgen Extra'!$A$6:$A$257,"&gt;="&amp;$A273,'Aceite Virgen Extra'!$B$6:$B$257,"&lt;="&amp;$B273)</f>
        <v>5.23</v>
      </c>
      <c r="EW273" s="8">
        <f>SUMIFS('Aceite Virgen Extra'!EW$6:EW$257,'Aceite Virgen Extra'!$A$6:$A$257,"&gt;="&amp;$A273,'Aceite Virgen Extra'!$B$6:$B$257,"&lt;="&amp;$B273)</f>
        <v>2.1</v>
      </c>
      <c r="EX273" s="8">
        <f>SUMIFS('Aceite Virgen Extra'!EX$6:EX$257,'Aceite Virgen Extra'!$A$6:$A$257,"&gt;="&amp;$A273,'Aceite Virgen Extra'!$B$6:$B$257,"&lt;="&amp;$B273)</f>
        <v>0.36</v>
      </c>
      <c r="FB273" s="8">
        <f>SUMIFS('Aceite Virgen Extra'!FB$6:FB$257,'Aceite Virgen Extra'!$A$6:$A$257,"&gt;="&amp;$A273,'Aceite Virgen Extra'!$B$6:$B$257,"&lt;="&amp;$B273)</f>
        <v>1.73</v>
      </c>
      <c r="FC273" s="8">
        <f>SUMIFS('Aceite Virgen Extra'!FC$6:FC$257,'Aceite Virgen Extra'!$A$6:$A$257,"&gt;="&amp;$A273,'Aceite Virgen Extra'!$B$6:$B$257,"&lt;="&amp;$B273)</f>
        <v>0.68</v>
      </c>
      <c r="FD273" s="8">
        <f>SUMIFS('Aceite Virgen Extra'!FD$6:FD$257,'Aceite Virgen Extra'!$A$6:$A$257,"&gt;="&amp;$A273,'Aceite Virgen Extra'!$B$6:$B$257,"&lt;="&amp;$B273)</f>
        <v>1.4400000000000002</v>
      </c>
      <c r="FE273" s="8">
        <f>SUMIFS('Aceite Virgen Extra'!FE$6:FE$257,'Aceite Virgen Extra'!$A$6:$A$257,"&gt;="&amp;$A273,'Aceite Virgen Extra'!$B$6:$B$257,"&lt;="&amp;$B273)</f>
        <v>4.49</v>
      </c>
      <c r="FI273" s="8">
        <f>SUMIFS('Aceite Virgen Extra'!FI$6:FI$257,'Aceite Virgen Extra'!$A$6:$A$257,"&gt;="&amp;$A273,'Aceite Virgen Extra'!$B$6:$B$257,"&lt;="&amp;$B273)</f>
        <v>1.9</v>
      </c>
      <c r="FJ273" s="8">
        <f>SUMIFS('Aceite Virgen Extra'!FJ$6:FJ$257,'Aceite Virgen Extra'!$A$6:$A$257,"&gt;="&amp;$A273,'Aceite Virgen Extra'!$B$6:$B$257,"&lt;="&amp;$B273)</f>
        <v>5.53</v>
      </c>
      <c r="FK273" s="8">
        <f>SUMIFS('Aceite Virgen Extra'!FK$6:FK$257,'Aceite Virgen Extra'!$A$6:$A$257,"&gt;="&amp;$A273,'Aceite Virgen Extra'!$B$6:$B$257,"&lt;="&amp;$B273)</f>
        <v>0.73</v>
      </c>
      <c r="FL273" s="8">
        <f>SUMIFS('Aceite Virgen Extra'!FL$6:FL$257,'Aceite Virgen Extra'!$A$6:$A$257,"&gt;="&amp;$A273,'Aceite Virgen Extra'!$B$6:$B$257,"&lt;="&amp;$B273)</f>
        <v>0</v>
      </c>
      <c r="FP273" s="8">
        <f>SUMIFS('Aceite Virgen Extra'!FP$6:FP$257,'Aceite Virgen Extra'!$A$6:$A$257,"&gt;="&amp;$A273,'Aceite Virgen Extra'!$B$6:$B$257,"&lt;="&amp;$B273)</f>
        <v>1.3900000000000001</v>
      </c>
      <c r="FQ273" s="8">
        <f>SUMIFS('Aceite Virgen Extra'!FQ$6:FQ$257,'Aceite Virgen Extra'!$A$6:$A$257,"&gt;="&amp;$A273,'Aceite Virgen Extra'!$B$6:$B$257,"&lt;="&amp;$B273)</f>
        <v>1.46</v>
      </c>
      <c r="FR273" s="8">
        <f>SUMIFS('Aceite Virgen Extra'!FR$6:FR$257,'Aceite Virgen Extra'!$A$6:$A$257,"&gt;="&amp;$A273,'Aceite Virgen Extra'!$B$6:$B$257,"&lt;="&amp;$B273)</f>
        <v>1.4500000000000002</v>
      </c>
      <c r="FS273" s="8">
        <f>SUMIFS('Aceite Virgen Extra'!FS$6:FS$257,'Aceite Virgen Extra'!$A$6:$A$257,"&gt;="&amp;$A273,'Aceite Virgen Extra'!$B$6:$B$257,"&lt;="&amp;$B273)</f>
        <v>1.3399999999999999</v>
      </c>
      <c r="FW273" s="8">
        <f>SUMIFS('Aceite Virgen Extra'!FW$6:FW$257,'Aceite Virgen Extra'!$A$6:$A$257,"&gt;="&amp;$A273,'Aceite Virgen Extra'!$B$6:$B$257,"&lt;="&amp;$B273)</f>
        <v>1.54</v>
      </c>
      <c r="FX273" s="8">
        <f>SUMIFS('Aceite Virgen Extra'!FX$6:FX$257,'Aceite Virgen Extra'!$A$6:$A$257,"&gt;="&amp;$A273,'Aceite Virgen Extra'!$B$6:$B$257,"&lt;="&amp;$B273)</f>
        <v>0.73</v>
      </c>
      <c r="FY273" s="8">
        <f>SUMIFS('Aceite Virgen Extra'!FY$6:FY$257,'Aceite Virgen Extra'!$A$6:$A$257,"&gt;="&amp;$A273,'Aceite Virgen Extra'!$B$6:$B$257,"&lt;="&amp;$B273)</f>
        <v>1.99</v>
      </c>
      <c r="FZ273" s="8">
        <f>SUMIFS('Aceite Virgen Extra'!FZ$6:FZ$257,'Aceite Virgen Extra'!$A$6:$A$257,"&gt;="&amp;$A273,'Aceite Virgen Extra'!$B$6:$B$257,"&lt;="&amp;$B273)</f>
        <v>0.35</v>
      </c>
      <c r="GD273" s="8">
        <f>SUMIFS('Aceite Virgen Extra'!GD$6:GD$257,'Aceite Virgen Extra'!$A$6:$A$257,"&gt;="&amp;$A273,'Aceite Virgen Extra'!$B$6:$B$257,"&lt;="&amp;$B273)</f>
        <v>0.85</v>
      </c>
      <c r="GE273" s="8">
        <f>SUMIFS('Aceite Virgen Extra'!GE$6:GE$257,'Aceite Virgen Extra'!$A$6:$A$257,"&gt;="&amp;$A273,'Aceite Virgen Extra'!$B$6:$B$257,"&lt;="&amp;$B273)</f>
        <v>0.57000000000000006</v>
      </c>
      <c r="GF273" s="8">
        <f>SUMIFS('Aceite Virgen Extra'!GF$6:GF$257,'Aceite Virgen Extra'!$A$6:$A$257,"&gt;="&amp;$A273,'Aceite Virgen Extra'!$B$6:$B$257,"&lt;="&amp;$B273)</f>
        <v>0.98</v>
      </c>
      <c r="GG273" s="8">
        <f>SUMIFS('Aceite Virgen Extra'!GG$6:GG$257,'Aceite Virgen Extra'!$A$6:$A$257,"&gt;="&amp;$A273,'Aceite Virgen Extra'!$B$6:$B$257,"&lt;="&amp;$B273)</f>
        <v>1.06</v>
      </c>
      <c r="GK273" s="8">
        <f>SUMIFS('Aceite Virgen Extra'!GK$6:GK$257,'Aceite Virgen Extra'!$A$6:$A$257,"&gt;="&amp;$A273,'Aceite Virgen Extra'!$B$6:$B$257,"&lt;="&amp;$B273)</f>
        <v>0.76</v>
      </c>
      <c r="GL273" s="8">
        <f>SUMIFS('Aceite Virgen Extra'!GL$6:GL$257,'Aceite Virgen Extra'!$A$6:$A$257,"&gt;="&amp;$A273,'Aceite Virgen Extra'!$B$6:$B$257,"&lt;="&amp;$B273)</f>
        <v>0.81</v>
      </c>
      <c r="GM273" s="8">
        <f>SUMIFS('Aceite Virgen Extra'!GM$6:GM$257,'Aceite Virgen Extra'!$A$6:$A$257,"&gt;="&amp;$A273,'Aceite Virgen Extra'!$B$6:$B$257,"&lt;="&amp;$B273)</f>
        <v>0.94</v>
      </c>
      <c r="GN273" s="8">
        <f>SUMIFS('Aceite Virgen Extra'!GN$6:GN$257,'Aceite Virgen Extra'!$A$6:$A$257,"&gt;="&amp;$A273,'Aceite Virgen Extra'!$B$6:$B$257,"&lt;="&amp;$B273)</f>
        <v>0</v>
      </c>
      <c r="GR273" s="8">
        <f>SUMIFS('Aceite Virgen Extra'!GR$6:GR$257,'Aceite Virgen Extra'!$A$6:$A$257,"&gt;="&amp;$A273,'Aceite Virgen Extra'!$B$6:$B$257,"&lt;="&amp;$B273)</f>
        <v>1.5099999999999998</v>
      </c>
      <c r="GS273" s="8">
        <f>SUMIFS('Aceite Virgen Extra'!GS$6:GS$257,'Aceite Virgen Extra'!$A$6:$A$257,"&gt;="&amp;$A273,'Aceite Virgen Extra'!$B$6:$B$257,"&lt;="&amp;$B273)</f>
        <v>0.83999999999999986</v>
      </c>
      <c r="GT273" s="8">
        <f>SUMIFS('Aceite Virgen Extra'!GT$6:GT$257,'Aceite Virgen Extra'!$A$6:$A$257,"&gt;="&amp;$A273,'Aceite Virgen Extra'!$B$6:$B$257,"&lt;="&amp;$B273)</f>
        <v>1.8199999999999998</v>
      </c>
      <c r="GU273" s="8">
        <f>SUMIFS('Aceite Virgen Extra'!GU$6:GU$257,'Aceite Virgen Extra'!$A$6:$A$257,"&gt;="&amp;$A273,'Aceite Virgen Extra'!$B$6:$B$257,"&lt;="&amp;$B273)</f>
        <v>1.83</v>
      </c>
      <c r="GY273" s="8">
        <f>SUMIFS('Aceite Virgen Extra'!GY$6:GY$257,'Aceite Virgen Extra'!$A$6:$A$257,"&gt;="&amp;$A273,'Aceite Virgen Extra'!$B$6:$B$257,"&lt;="&amp;$B273)</f>
        <v>1.72</v>
      </c>
      <c r="GZ273" s="8">
        <f>SUMIFS('Aceite Virgen Extra'!GZ$6:GZ$257,'Aceite Virgen Extra'!$A$6:$A$257,"&gt;="&amp;$A273,'Aceite Virgen Extra'!$B$6:$B$257,"&lt;="&amp;$B273)</f>
        <v>1.5100000000000002</v>
      </c>
      <c r="HA273" s="8">
        <f>SUMIFS('Aceite Virgen Extra'!HA$6:HA$257,'Aceite Virgen Extra'!$A$6:$A$257,"&gt;="&amp;$A273,'Aceite Virgen Extra'!$B$6:$B$257,"&lt;="&amp;$B273)</f>
        <v>1.82</v>
      </c>
      <c r="HB273" s="8">
        <f>SUMIFS('Aceite Virgen Extra'!HB$6:HB$257,'Aceite Virgen Extra'!$A$6:$A$257,"&gt;="&amp;$A273,'Aceite Virgen Extra'!$B$6:$B$257,"&lt;="&amp;$B273)</f>
        <v>2.54</v>
      </c>
      <c r="HF273" s="8">
        <f>SUMIFS('Aceite Virgen Extra'!HF$6:HF$257,'Aceite Virgen Extra'!$A$6:$A$257,"&gt;="&amp;$A273,'Aceite Virgen Extra'!$B$6:$B$257,"&lt;="&amp;$B273)</f>
        <v>2.2600000000000002</v>
      </c>
      <c r="HG273" s="8">
        <f>SUMIFS('Aceite Virgen Extra'!HG$6:HG$257,'Aceite Virgen Extra'!$A$6:$A$257,"&gt;="&amp;$A273,'Aceite Virgen Extra'!$B$6:$B$257,"&lt;="&amp;$B273)</f>
        <v>1.02</v>
      </c>
      <c r="HH273" s="8">
        <f>SUMIFS('Aceite Virgen Extra'!HH$6:HH$257,'Aceite Virgen Extra'!$A$6:$A$257,"&gt;="&amp;$A273,'Aceite Virgen Extra'!$B$6:$B$257,"&lt;="&amp;$B273)</f>
        <v>3.0300000000000002</v>
      </c>
      <c r="HI273" s="8">
        <f>SUMIFS('Aceite Virgen Extra'!HI$6:HI$257,'Aceite Virgen Extra'!$A$6:$A$257,"&gt;="&amp;$A273,'Aceite Virgen Extra'!$B$6:$B$257,"&lt;="&amp;$B273)</f>
        <v>0</v>
      </c>
      <c r="HM273" s="8">
        <f>SUMIFS('Aceite Virgen Extra'!HM$6:HM$257,'Aceite Virgen Extra'!$A$6:$A$257,"&gt;="&amp;$A273,'Aceite Virgen Extra'!$B$6:$B$257,"&lt;="&amp;$B273)</f>
        <v>1.4</v>
      </c>
      <c r="HN273" s="8">
        <f>SUMIFS('Aceite Virgen Extra'!HN$6:HN$257,'Aceite Virgen Extra'!$A$6:$A$257,"&gt;="&amp;$A273,'Aceite Virgen Extra'!$B$6:$B$257,"&lt;="&amp;$B273)</f>
        <v>2.89</v>
      </c>
      <c r="HO273" s="8">
        <f>SUMIFS('Aceite Virgen Extra'!HO$6:HO$257,'Aceite Virgen Extra'!$A$6:$A$257,"&gt;="&amp;$A273,'Aceite Virgen Extra'!$B$6:$B$257,"&lt;="&amp;$B273)</f>
        <v>0.8</v>
      </c>
      <c r="HP273" s="8">
        <f>SUMIFS('Aceite Virgen Extra'!HP$6:HP$257,'Aceite Virgen Extra'!$A$6:$A$257,"&gt;="&amp;$A273,'Aceite Virgen Extra'!$B$6:$B$257,"&lt;="&amp;$B273)</f>
        <v>0</v>
      </c>
      <c r="HT273" s="8">
        <f>SUMIFS('Aceite Virgen Extra'!HT$6:HT$257,'Aceite Virgen Extra'!$A$6:$A$257,"&gt;="&amp;$A273,'Aceite Virgen Extra'!$B$6:$B$257,"&lt;="&amp;$B273)</f>
        <v>4.0200000000000005</v>
      </c>
      <c r="HU273" s="8">
        <f>SUMIFS('Aceite Virgen Extra'!HU$6:HU$257,'Aceite Virgen Extra'!$A$6:$A$257,"&gt;="&amp;$A273,'Aceite Virgen Extra'!$B$6:$B$257,"&lt;="&amp;$B273)</f>
        <v>11.17</v>
      </c>
      <c r="HV273" s="8">
        <f>SUMIFS('Aceite Virgen Extra'!HV$6:HV$257,'Aceite Virgen Extra'!$A$6:$A$257,"&gt;="&amp;$A273,'Aceite Virgen Extra'!$B$6:$B$257,"&lt;="&amp;$B273)</f>
        <v>0.94</v>
      </c>
      <c r="HW273" s="8">
        <f>SUMIFS('Aceite Virgen Extra'!HW$6:HW$257,'Aceite Virgen Extra'!$A$6:$A$257,"&gt;="&amp;$A273,'Aceite Virgen Extra'!$B$6:$B$257,"&lt;="&amp;$B273)</f>
        <v>0</v>
      </c>
      <c r="IA273" s="8">
        <f>SUMIFS('Aceite Virgen Extra'!IA$6:IA$257,'Aceite Virgen Extra'!$A$6:$A$257,"&gt;="&amp;$A273,'Aceite Virgen Extra'!$B$6:$B$257,"&lt;="&amp;$B273)</f>
        <v>1.2999999999999998</v>
      </c>
      <c r="IB273" s="8">
        <f>SUMIFS('Aceite Virgen Extra'!IB$6:IB$257,'Aceite Virgen Extra'!$A$6:$A$257,"&gt;="&amp;$A273,'Aceite Virgen Extra'!$B$6:$B$257,"&lt;="&amp;$B273)</f>
        <v>1.54</v>
      </c>
      <c r="IC273" s="8">
        <f>SUMIFS('Aceite Virgen Extra'!IC$6:IC$257,'Aceite Virgen Extra'!$A$6:$A$257,"&gt;="&amp;$A273,'Aceite Virgen Extra'!$B$6:$B$257,"&lt;="&amp;$B273)</f>
        <v>0.79999999999999993</v>
      </c>
      <c r="ID273" s="8">
        <f>SUMIFS('Aceite Virgen Extra'!ID$6:ID$257,'Aceite Virgen Extra'!$A$6:$A$257,"&gt;="&amp;$A273,'Aceite Virgen Extra'!$B$6:$B$257,"&lt;="&amp;$B273)</f>
        <v>2.95</v>
      </c>
      <c r="IE273" s="64"/>
      <c r="IH273" s="8">
        <f>SUMIFS('Aceite Virgen Extra'!IH$6:IH$257,'Aceite Virgen Extra'!$A$6:$A$257,"&gt;="&amp;$A273,'Aceite Virgen Extra'!$B$6:$B$257,"&lt;="&amp;$B273)</f>
        <v>1</v>
      </c>
      <c r="II273" s="8">
        <f>SUMIFS('Aceite Virgen Extra'!II$6:II$257,'Aceite Virgen Extra'!$A$6:$A$257,"&gt;="&amp;$A273,'Aceite Virgen Extra'!$B$6:$B$257,"&lt;="&amp;$B273)</f>
        <v>0.6</v>
      </c>
      <c r="IJ273" s="8">
        <f>SUMIFS('Aceite Virgen Extra'!IJ$6:IJ$257,'Aceite Virgen Extra'!$A$6:$A$257,"&gt;="&amp;$A273,'Aceite Virgen Extra'!$B$6:$B$257,"&lt;="&amp;$B273)</f>
        <v>0.67999999999999994</v>
      </c>
      <c r="IK273" s="8">
        <f>SUMIFS('Aceite Virgen Extra'!IK$6:IK$257,'Aceite Virgen Extra'!$A$6:$A$257,"&gt;="&amp;$A273,'Aceite Virgen Extra'!$B$6:$B$257,"&lt;="&amp;$B273)</f>
        <v>1.71</v>
      </c>
      <c r="IO273" s="8">
        <f>SUMIFS('Aceite Virgen Extra'!IO$6:IO$257,'Aceite Virgen Extra'!$A$6:$A$257,"&gt;="&amp;$A273,'Aceite Virgen Extra'!$B$6:$B$257,"&lt;="&amp;$B273)</f>
        <v>0.79</v>
      </c>
      <c r="IP273" s="8">
        <f>SUMIFS('Aceite Virgen Extra'!IP$6:IP$257,'Aceite Virgen Extra'!$A$6:$A$257,"&gt;="&amp;$A273,'Aceite Virgen Extra'!$B$6:$B$257,"&lt;="&amp;$B273)</f>
        <v>0.13</v>
      </c>
      <c r="IQ273" s="8">
        <f>SUMIFS('Aceite Virgen Extra'!IQ$6:IQ$257,'Aceite Virgen Extra'!$A$6:$A$257,"&gt;="&amp;$A273,'Aceite Virgen Extra'!$B$6:$B$257,"&lt;="&amp;$B273)</f>
        <v>0.93</v>
      </c>
      <c r="IR273" s="8">
        <f>SUMIFS('Aceite Virgen Extra'!IR$6:IR$257,'Aceite Virgen Extra'!$A$6:$A$257,"&gt;="&amp;$A273,'Aceite Virgen Extra'!$B$6:$B$257,"&lt;="&amp;$B273)</f>
        <v>0.38</v>
      </c>
      <c r="IV273" s="8">
        <f>SUMIFS('Aceite Virgen Extra'!IV$6:IV$257,'Aceite Virgen Extra'!$A$6:$A$257,"&gt;="&amp;$A273,'Aceite Virgen Extra'!$B$6:$B$257,"&lt;="&amp;$B273)</f>
        <v>0.49</v>
      </c>
      <c r="IW273" s="8">
        <f>SUMIFS('Aceite Virgen Extra'!IW$6:IW$257,'Aceite Virgen Extra'!$A$6:$A$257,"&gt;="&amp;$A273,'Aceite Virgen Extra'!$B$6:$B$257,"&lt;="&amp;$B273)</f>
        <v>0.62000000000000011</v>
      </c>
      <c r="IX273" s="8">
        <f>SUMIFS('Aceite Virgen Extra'!IX$6:IX$257,'Aceite Virgen Extra'!$A$6:$A$257,"&gt;="&amp;$A273,'Aceite Virgen Extra'!$B$6:$B$257,"&lt;="&amp;$B273)</f>
        <v>0.30000000000000004</v>
      </c>
      <c r="IY273" s="8">
        <f>SUMIFS('Aceite Virgen Extra'!IY$6:IY$257,'Aceite Virgen Extra'!$A$6:$A$257,"&gt;="&amp;$A273,'Aceite Virgen Extra'!$B$6:$B$257,"&lt;="&amp;$B273)</f>
        <v>0</v>
      </c>
      <c r="JC273" s="8">
        <f>SUMIFS('Aceite Virgen Extra'!JC$6:JC$257,'Aceite Virgen Extra'!$A$6:$A$257,"&gt;="&amp;$A273,'Aceite Virgen Extra'!$B$6:$B$257,"&lt;="&amp;$B273)</f>
        <v>1.19</v>
      </c>
      <c r="JD273" s="8">
        <f>SUMIFS('Aceite Virgen Extra'!JD$6:JD$257,'Aceite Virgen Extra'!$A$6:$A$257,"&gt;="&amp;$A273,'Aceite Virgen Extra'!$B$6:$B$257,"&lt;="&amp;$B273)</f>
        <v>0.72</v>
      </c>
      <c r="JE273" s="8">
        <f>SUMIFS('Aceite Virgen Extra'!JE$6:JE$257,'Aceite Virgen Extra'!$A$6:$A$257,"&gt;="&amp;$A273,'Aceite Virgen Extra'!$B$6:$B$257,"&lt;="&amp;$B273)</f>
        <v>1.27</v>
      </c>
      <c r="JF273" s="8">
        <f>SUMIFS('Aceite Virgen Extra'!JF$6:JF$257,'Aceite Virgen Extra'!$A$6:$A$257,"&gt;="&amp;$A273,'Aceite Virgen Extra'!$B$6:$B$257,"&lt;="&amp;$B273)</f>
        <v>1.4700000000000002</v>
      </c>
      <c r="JJ273" s="8">
        <f>SUMIFS('Aceite Virgen Extra'!JJ$6:JJ$257,'Aceite Virgen Extra'!$A$6:$A$257,"&gt;="&amp;$A273,'Aceite Virgen Extra'!$B$6:$B$257,"&lt;="&amp;$B273)</f>
        <v>1</v>
      </c>
      <c r="JK273" s="8">
        <f>SUMIFS('Aceite Virgen Extra'!JK$6:JK$257,'Aceite Virgen Extra'!$A$6:$A$257,"&gt;="&amp;$A273,'Aceite Virgen Extra'!$B$6:$B$257,"&lt;="&amp;$B273)</f>
        <v>0.86</v>
      </c>
      <c r="JL273" s="8">
        <f>SUMIFS('Aceite Virgen Extra'!JL$6:JL$257,'Aceite Virgen Extra'!$A$6:$A$257,"&gt;="&amp;$A273,'Aceite Virgen Extra'!$B$6:$B$257,"&lt;="&amp;$B273)</f>
        <v>0.85</v>
      </c>
      <c r="JM273" s="8">
        <f>SUMIFS('Aceite Virgen Extra'!JM$6:JM$257,'Aceite Virgen Extra'!$A$6:$A$257,"&gt;="&amp;$A273,'Aceite Virgen Extra'!$B$6:$B$257,"&lt;="&amp;$B273)</f>
        <v>2.0700000000000003</v>
      </c>
      <c r="JQ273" s="8">
        <f>SUMIFS('Aceite Virgen Extra'!JQ$6:JQ$257,'Aceite Virgen Extra'!$A$6:$A$257,"&gt;="&amp;$A273,'Aceite Virgen Extra'!$B$6:$B$257,"&lt;="&amp;$B273)</f>
        <v>1.5100000000000002</v>
      </c>
      <c r="JR273" s="8">
        <f>SUMIFS('Aceite Virgen Extra'!JR$6:JR$257,'Aceite Virgen Extra'!$A$6:$A$257,"&gt;="&amp;$A273,'Aceite Virgen Extra'!$B$6:$B$257,"&lt;="&amp;$B273)</f>
        <v>0.33999999999999997</v>
      </c>
      <c r="JS273" s="8">
        <f>SUMIFS('Aceite Virgen Extra'!JS$6:JS$257,'Aceite Virgen Extra'!$A$6:$A$257,"&gt;="&amp;$A273,'Aceite Virgen Extra'!$B$6:$B$257,"&lt;="&amp;$B273)</f>
        <v>2.4300000000000002</v>
      </c>
      <c r="JT273" s="8">
        <f>SUMIFS('Aceite Virgen Extra'!JT$6:JT$257,'Aceite Virgen Extra'!$A$6:$A$257,"&gt;="&amp;$A273,'Aceite Virgen Extra'!$B$6:$B$257,"&lt;="&amp;$B273)</f>
        <v>0</v>
      </c>
      <c r="JX273" s="8">
        <f>SUMIFS('Aceite Virgen Extra'!JX$6:JX$257,'Aceite Virgen Extra'!$A$6:$A$257,"&gt;="&amp;$A273,'Aceite Virgen Extra'!$B$6:$B$257,"&lt;="&amp;$B273)</f>
        <v>0.93</v>
      </c>
      <c r="JY273" s="8">
        <f>SUMIFS('Aceite Virgen Extra'!JY$6:JY$257,'Aceite Virgen Extra'!$A$6:$A$257,"&gt;="&amp;$A273,'Aceite Virgen Extra'!$B$6:$B$257,"&lt;="&amp;$B273)</f>
        <v>1.41</v>
      </c>
      <c r="JZ273" s="8">
        <f>SUMIFS('Aceite Virgen Extra'!JZ$6:JZ$257,'Aceite Virgen Extra'!$A$6:$A$257,"&gt;="&amp;$A273,'Aceite Virgen Extra'!$B$6:$B$257,"&lt;="&amp;$B273)</f>
        <v>0.78</v>
      </c>
      <c r="KA273" s="8">
        <f>SUMIFS('Aceite Virgen Extra'!KA$6:KA$257,'Aceite Virgen Extra'!$A$6:$A$257,"&gt;="&amp;$A273,'Aceite Virgen Extra'!$B$6:$B$257,"&lt;="&amp;$B273)</f>
        <v>0.2</v>
      </c>
      <c r="KE273" s="8">
        <f>SUMIFS('Aceite Virgen Extra'!KE$6:KE$257,'Aceite Virgen Extra'!$A$6:$A$257,"&gt;="&amp;$A273,'Aceite Virgen Extra'!$B$6:$B$257,"&lt;="&amp;$B273)</f>
        <v>1.6600000000000001</v>
      </c>
      <c r="KF273" s="8">
        <f>SUMIFS('Aceite Virgen Extra'!KF$6:KF$257,'Aceite Virgen Extra'!$A$6:$A$257,"&gt;="&amp;$A273,'Aceite Virgen Extra'!$B$6:$B$257,"&lt;="&amp;$B273)</f>
        <v>0.51</v>
      </c>
      <c r="KG273" s="8">
        <f>SUMIFS('Aceite Virgen Extra'!KG$6:KG$257,'Aceite Virgen Extra'!$A$6:$A$257,"&gt;="&amp;$A273,'Aceite Virgen Extra'!$B$6:$B$257,"&lt;="&amp;$B273)</f>
        <v>2.74</v>
      </c>
      <c r="KH273" s="8">
        <f>SUMIFS('Aceite Virgen Extra'!KH$6:KH$257,'Aceite Virgen Extra'!$A$6:$A$257,"&gt;="&amp;$A273,'Aceite Virgen Extra'!$B$6:$B$257,"&lt;="&amp;$B273)</f>
        <v>0.31</v>
      </c>
      <c r="KL273" s="8">
        <f>SUMIFS('Aceite Virgen Extra'!KL$6:KL$257,'Aceite Virgen Extra'!$A$6:$A$257,"&gt;="&amp;$A273,'Aceite Virgen Extra'!$B$6:$B$257,"&lt;="&amp;$B273)</f>
        <v>1.1800000000000002</v>
      </c>
      <c r="KM273" s="8">
        <f>SUMIFS('Aceite Virgen Extra'!KM$6:KM$257,'Aceite Virgen Extra'!$A$6:$A$257,"&gt;="&amp;$A273,'Aceite Virgen Extra'!$B$6:$B$257,"&lt;="&amp;$B273)</f>
        <v>1.8199999999999998</v>
      </c>
      <c r="KN273" s="8">
        <f>SUMIFS('Aceite Virgen Extra'!KN$6:KN$257,'Aceite Virgen Extra'!$A$6:$A$257,"&gt;="&amp;$A273,'Aceite Virgen Extra'!$B$6:$B$257,"&lt;="&amp;$B273)</f>
        <v>1.17</v>
      </c>
      <c r="KO273" s="8">
        <f>SUMIFS('Aceite Virgen Extra'!KO$6:KO$257,'Aceite Virgen Extra'!$A$6:$A$257,"&gt;="&amp;$A273,'Aceite Virgen Extra'!$B$6:$B$257,"&lt;="&amp;$B273)</f>
        <v>0</v>
      </c>
      <c r="KS273" s="8">
        <f>SUMIFS('Aceite Virgen Extra'!KS$6:KS$257,'Aceite Virgen Extra'!$A$6:$A$257,"&gt;="&amp;$A273,'Aceite Virgen Extra'!$B$6:$B$257,"&lt;="&amp;$B273)</f>
        <v>0.66</v>
      </c>
      <c r="KT273" s="8">
        <f>SUMIFS('Aceite Virgen Extra'!KT$6:KT$257,'Aceite Virgen Extra'!$A$6:$A$257,"&gt;="&amp;$A273,'Aceite Virgen Extra'!$B$6:$B$257,"&lt;="&amp;$B273)</f>
        <v>0.26</v>
      </c>
      <c r="KU273" s="8">
        <f>SUMIFS('Aceite Virgen Extra'!KU$6:KU$257,'Aceite Virgen Extra'!$A$6:$A$257,"&gt;="&amp;$A273,'Aceite Virgen Extra'!$B$6:$B$257,"&lt;="&amp;$B273)</f>
        <v>0.8</v>
      </c>
      <c r="KV273" s="8">
        <f>SUMIFS('Aceite Virgen Extra'!KV$6:KV$257,'Aceite Virgen Extra'!$A$6:$A$257,"&gt;="&amp;$A273,'Aceite Virgen Extra'!$B$6:$B$257,"&lt;="&amp;$B273)</f>
        <v>0</v>
      </c>
      <c r="KZ273" s="8">
        <f>SUMIFS('Aceite Virgen Extra'!KZ$6:KZ$257,'Aceite Virgen Extra'!$A$6:$A$257,"&gt;="&amp;$A273,'Aceite Virgen Extra'!$B$6:$B$257,"&lt;="&amp;$B273)</f>
        <v>0.85000000000000009</v>
      </c>
      <c r="LA273" s="8">
        <f>SUMIFS('Aceite Virgen Extra'!LA$6:LA$257,'Aceite Virgen Extra'!$A$6:$A$257,"&gt;="&amp;$A273,'Aceite Virgen Extra'!$B$6:$B$257,"&lt;="&amp;$B273)</f>
        <v>1.27</v>
      </c>
      <c r="LB273" s="8">
        <f>SUMIFS('Aceite Virgen Extra'!LB$6:LB$257,'Aceite Virgen Extra'!$A$6:$A$257,"&gt;="&amp;$A273,'Aceite Virgen Extra'!$B$6:$B$257,"&lt;="&amp;$B273)</f>
        <v>0.87</v>
      </c>
      <c r="LC273" s="8">
        <f>SUMIFS('Aceite Virgen Extra'!LC$6:LC$257,'Aceite Virgen Extra'!$A$6:$A$257,"&gt;="&amp;$A273,'Aceite Virgen Extra'!$B$6:$B$257,"&lt;="&amp;$B273)</f>
        <v>0</v>
      </c>
      <c r="LG273" s="8">
        <f>SUMIFS('Aceite Virgen Extra'!LG$6:LG$257,'Aceite Virgen Extra'!$A$6:$A$257,"&gt;="&amp;$A273,'Aceite Virgen Extra'!$B$6:$B$257,"&lt;="&amp;$B273)</f>
        <v>0.88000000000000012</v>
      </c>
      <c r="LH273" s="8">
        <f>SUMIFS('Aceite Virgen Extra'!LH$6:LH$257,'Aceite Virgen Extra'!$A$6:$A$257,"&gt;="&amp;$A273,'Aceite Virgen Extra'!$B$6:$B$257,"&lt;="&amp;$B273)</f>
        <v>0.73000000000000009</v>
      </c>
      <c r="LI273" s="8">
        <f>SUMIFS('Aceite Virgen Extra'!LI$6:LI$257,'Aceite Virgen Extra'!$A$6:$A$257,"&gt;="&amp;$A273,'Aceite Virgen Extra'!$B$6:$B$257,"&lt;="&amp;$B273)</f>
        <v>0.98</v>
      </c>
      <c r="LJ273" s="8">
        <f>SUMIFS('Aceite Virgen Extra'!LJ$6:LJ$257,'Aceite Virgen Extra'!$A$6:$A$257,"&gt;="&amp;$A273,'Aceite Virgen Extra'!$B$6:$B$257,"&lt;="&amp;$B273)</f>
        <v>0.75</v>
      </c>
      <c r="LN273" s="8">
        <f>SUMIFS('Aceite Virgen Extra'!LN$6:LN$257,'Aceite Virgen Extra'!$A$6:$A$257,"&gt;="&amp;$A273,'Aceite Virgen Extra'!$B$6:$B$257,"&lt;="&amp;$B273)</f>
        <v>0.68</v>
      </c>
      <c r="LO273" s="8">
        <f>SUMIFS('Aceite Virgen Extra'!LO$6:LO$257,'Aceite Virgen Extra'!$A$6:$A$257,"&gt;="&amp;$A273,'Aceite Virgen Extra'!$B$6:$B$257,"&lt;="&amp;$B273)</f>
        <v>0.44</v>
      </c>
      <c r="LP273" s="8">
        <f>SUMIFS('Aceite Virgen Extra'!LP$6:LP$257,'Aceite Virgen Extra'!$A$6:$A$257,"&gt;="&amp;$A273,'Aceite Virgen Extra'!$B$6:$B$257,"&lt;="&amp;$B273)</f>
        <v>0.84000000000000008</v>
      </c>
      <c r="LQ273" s="8">
        <f>SUMIFS('Aceite Virgen Extra'!LQ$6:LQ$257,'Aceite Virgen Extra'!$A$6:$A$257,"&gt;="&amp;$A273,'Aceite Virgen Extra'!$B$6:$B$257,"&lt;="&amp;$B273)</f>
        <v>1.06</v>
      </c>
      <c r="LR273" s="76"/>
      <c r="LS273" s="76"/>
      <c r="LT273" s="76"/>
      <c r="LU273" s="8">
        <f>SUMIFS('Aceite Virgen Extra'!LU$6:LU$257,'Aceite Virgen Extra'!$A$6:$A$257,"&gt;="&amp;$A273,'Aceite Virgen Extra'!$B$6:$B$257,"&lt;="&amp;$B273)</f>
        <v>1.55</v>
      </c>
      <c r="LV273" s="8">
        <f>SUMIFS('Aceite Virgen Extra'!LV$6:LV$257,'Aceite Virgen Extra'!$A$6:$A$257,"&gt;="&amp;$A273,'Aceite Virgen Extra'!$B$6:$B$257,"&lt;="&amp;$B273)</f>
        <v>1.0900000000000001</v>
      </c>
      <c r="LW273" s="8">
        <f>SUMIFS('Aceite Virgen Extra'!LW$6:LW$257,'Aceite Virgen Extra'!$A$6:$A$257,"&gt;="&amp;$A273,'Aceite Virgen Extra'!$B$6:$B$257,"&lt;="&amp;$B273)</f>
        <v>2.19</v>
      </c>
      <c r="LX273" s="8">
        <f>SUMIFS('Aceite Virgen Extra'!LX$6:LX$257,'Aceite Virgen Extra'!$A$6:$A$257,"&gt;="&amp;$A273,'Aceite Virgen Extra'!$B$6:$B$257,"&lt;="&amp;$B273)</f>
        <v>0.28999999999999998</v>
      </c>
      <c r="LY273" s="76"/>
      <c r="LZ273" s="76"/>
      <c r="MA273" s="76"/>
      <c r="MB273" s="8">
        <f>SUMIFS('Aceite Virgen Extra'!MB$6:MB$257,'Aceite Virgen Extra'!$A$6:$A$257,"&gt;="&amp;$A273,'Aceite Virgen Extra'!$B$6:$B$257,"&lt;="&amp;$B273)</f>
        <v>1.25</v>
      </c>
      <c r="MC273" s="8">
        <f>SUMIFS('Aceite Virgen Extra'!MC$6:MC$257,'Aceite Virgen Extra'!$A$6:$A$257,"&gt;="&amp;$A273,'Aceite Virgen Extra'!$B$6:$B$257,"&lt;="&amp;$B273)</f>
        <v>1.84</v>
      </c>
      <c r="MD273" s="8">
        <f>SUMIFS('Aceite Virgen Extra'!MD$6:MD$257,'Aceite Virgen Extra'!$A$6:$A$257,"&gt;="&amp;$A273,'Aceite Virgen Extra'!$B$6:$B$257,"&lt;="&amp;$B273)</f>
        <v>0.99999999999999989</v>
      </c>
      <c r="ME273" s="8">
        <f>SUMIFS('Aceite Virgen Extra'!ME$6:ME$257,'Aceite Virgen Extra'!$A$6:$A$257,"&gt;="&amp;$A273,'Aceite Virgen Extra'!$B$6:$B$257,"&lt;="&amp;$B273)</f>
        <v>0.3</v>
      </c>
      <c r="MI273" s="8">
        <f>SUMIFS('Aceite Virgen Extra'!MI$6:MI$257,'Aceite Virgen Extra'!$A$6:$A$257,"&gt;="&amp;$A273,'Aceite Virgen Extra'!$B$6:$B$257,"&lt;="&amp;$B273)</f>
        <v>1.2799999999999998</v>
      </c>
      <c r="MJ273" s="8">
        <f>SUMIFS('Aceite Virgen Extra'!MJ$6:MJ$257,'Aceite Virgen Extra'!$A$6:$A$257,"&gt;="&amp;$A273,'Aceite Virgen Extra'!$B$6:$B$257,"&lt;="&amp;$B273)</f>
        <v>2.68</v>
      </c>
      <c r="MK273" s="8">
        <f>SUMIFS('Aceite Virgen Extra'!MK$6:MK$257,'Aceite Virgen Extra'!$A$6:$A$257,"&gt;="&amp;$A273,'Aceite Virgen Extra'!$B$6:$B$257,"&lt;="&amp;$B273)</f>
        <v>0.63</v>
      </c>
      <c r="ML273" s="8">
        <f>SUMIFS('Aceite Virgen Extra'!ML$6:ML$257,'Aceite Virgen Extra'!$A$6:$A$257,"&gt;="&amp;$A273,'Aceite Virgen Extra'!$B$6:$B$257,"&lt;="&amp;$B273)</f>
        <v>0</v>
      </c>
      <c r="MM273" s="76"/>
      <c r="MN273" s="76"/>
      <c r="MO273" s="76"/>
      <c r="MP273" s="8">
        <f>SUMIFS('Aceite Virgen Extra'!MP$6:MP$257,'Aceite Virgen Extra'!$A$6:$A$257,"&gt;="&amp;$A273,'Aceite Virgen Extra'!$B$6:$B$257,"&lt;="&amp;$B273)</f>
        <v>2.84</v>
      </c>
      <c r="MQ273" s="8">
        <f>SUMIFS('Aceite Virgen Extra'!MQ$6:MQ$257,'Aceite Virgen Extra'!$A$6:$A$257,"&gt;="&amp;$A273,'Aceite Virgen Extra'!$B$6:$B$257,"&lt;="&amp;$B273)</f>
        <v>3.4699999999999998</v>
      </c>
      <c r="MR273" s="8">
        <f>SUMIFS('Aceite Virgen Extra'!MR$6:MR$257,'Aceite Virgen Extra'!$A$6:$A$257,"&gt;="&amp;$A273,'Aceite Virgen Extra'!$B$6:$B$257,"&lt;="&amp;$B273)</f>
        <v>3</v>
      </c>
      <c r="MS273" s="8">
        <f>SUMIFS('Aceite Virgen Extra'!MS$6:MS$257,'Aceite Virgen Extra'!$A$6:$A$257,"&gt;="&amp;$A273,'Aceite Virgen Extra'!$B$6:$B$257,"&lt;="&amp;$B273)</f>
        <v>0</v>
      </c>
    </row>
    <row r="274" spans="1:357" x14ac:dyDescent="0.25">
      <c r="A274" s="14">
        <f>'TAM Aceite Virgen Extra'!B22</f>
        <v>4.7</v>
      </c>
      <c r="B274" s="14">
        <f>'TAM Aceite Virgen Extra'!C22</f>
        <v>4.9000000000000004</v>
      </c>
      <c r="C274" s="14"/>
      <c r="D274" s="8">
        <f>SUMIFS('Aceite Virgen Extra'!D$6:D$257,'Aceite Virgen Extra'!$A$6:$A$257,"&gt;="&amp;$A274,'Aceite Virgen Extra'!$B$6:$B$257,"&lt;="&amp;$B274)</f>
        <v>1.94</v>
      </c>
      <c r="E274" s="8">
        <f>SUMIFS('Aceite Virgen Extra'!E$6:E$257,'Aceite Virgen Extra'!$A$6:$A$257,"&gt;="&amp;$A274,'Aceite Virgen Extra'!$B$6:$B$257,"&lt;="&amp;$B274)</f>
        <v>2.8000000000000003</v>
      </c>
      <c r="F274" s="8">
        <f>SUMIFS('Aceite Virgen Extra'!F$6:F$257,'Aceite Virgen Extra'!$A$6:$A$257,"&gt;="&amp;$A274,'Aceite Virgen Extra'!$B$6:$B$257,"&lt;="&amp;$B274)</f>
        <v>1.1499999999999999</v>
      </c>
      <c r="G274" s="8">
        <f>SUMIFS('Aceite Virgen Extra'!G$6:G$257,'Aceite Virgen Extra'!$A$6:$A$257,"&gt;="&amp;$A274,'Aceite Virgen Extra'!$B$6:$B$257,"&lt;="&amp;$B274)</f>
        <v>1.64</v>
      </c>
      <c r="H274" s="14"/>
      <c r="I274" s="14"/>
      <c r="J274" s="14"/>
      <c r="K274" s="8">
        <f>SUMIFS('Aceite Virgen Extra'!K$6:K$257,'Aceite Virgen Extra'!$A$6:$A$257,"&gt;="&amp;$A274,'Aceite Virgen Extra'!$B$6:$B$257,"&lt;="&amp;$B274)</f>
        <v>3.1100000000000003</v>
      </c>
      <c r="L274" s="8">
        <f>SUMIFS('Aceite Virgen Extra'!L$6:L$257,'Aceite Virgen Extra'!$A$6:$A$257,"&gt;="&amp;$A274,'Aceite Virgen Extra'!$B$6:$B$257,"&lt;="&amp;$B274)</f>
        <v>4.0999999999999996</v>
      </c>
      <c r="M274" s="8">
        <f>SUMIFS('Aceite Virgen Extra'!M$6:M$257,'Aceite Virgen Extra'!$A$6:$A$257,"&gt;="&amp;$A274,'Aceite Virgen Extra'!$B$6:$B$257,"&lt;="&amp;$B274)</f>
        <v>2.84</v>
      </c>
      <c r="N274" s="8">
        <f>SUMIFS('Aceite Virgen Extra'!N$6:N$257,'Aceite Virgen Extra'!$A$6:$A$257,"&gt;="&amp;$A274,'Aceite Virgen Extra'!$B$6:$B$257,"&lt;="&amp;$B274)</f>
        <v>1.55</v>
      </c>
      <c r="O274" s="14"/>
      <c r="P274" s="14"/>
      <c r="Q274" s="14"/>
      <c r="R274" s="8">
        <f>SUMIFS('Aceite Virgen Extra'!R$6:R$257,'Aceite Virgen Extra'!$A$6:$A$257,"&gt;="&amp;$A274,'Aceite Virgen Extra'!$B$6:$B$257,"&lt;="&amp;$B274)</f>
        <v>2.0499999999999998</v>
      </c>
      <c r="S274" s="8">
        <f>SUMIFS('Aceite Virgen Extra'!S$6:S$257,'Aceite Virgen Extra'!$A$6:$A$257,"&gt;="&amp;$A274,'Aceite Virgen Extra'!$B$6:$B$257,"&lt;="&amp;$B274)</f>
        <v>3.36</v>
      </c>
      <c r="T274" s="8">
        <f>SUMIFS('Aceite Virgen Extra'!T$6:T$257,'Aceite Virgen Extra'!$A$6:$A$257,"&gt;="&amp;$A274,'Aceite Virgen Extra'!$B$6:$B$257,"&lt;="&amp;$B274)</f>
        <v>1.2799999999999998</v>
      </c>
      <c r="U274" s="8">
        <f>SUMIFS('Aceite Virgen Extra'!U$6:U$257,'Aceite Virgen Extra'!$A$6:$A$257,"&gt;="&amp;$A274,'Aceite Virgen Extra'!$B$6:$B$257,"&lt;="&amp;$B274)</f>
        <v>1.44</v>
      </c>
      <c r="V274" s="14"/>
      <c r="W274" s="14"/>
      <c r="X274" s="14"/>
      <c r="Y274" s="8">
        <f>SUMIFS('Aceite Virgen Extra'!Y$6:Y$257,'Aceite Virgen Extra'!$A$6:$A$257,"&gt;="&amp;$A274,'Aceite Virgen Extra'!$B$6:$B$257,"&lt;="&amp;$B274)</f>
        <v>4.0399999999999991</v>
      </c>
      <c r="Z274" s="8">
        <f>SUMIFS('Aceite Virgen Extra'!Z$6:Z$257,'Aceite Virgen Extra'!$A$6:$A$257,"&gt;="&amp;$A274,'Aceite Virgen Extra'!$B$6:$B$257,"&lt;="&amp;$B274)</f>
        <v>6.99</v>
      </c>
      <c r="AA274" s="8">
        <f>SUMIFS('Aceite Virgen Extra'!AA$6:AA$257,'Aceite Virgen Extra'!$A$6:$A$257,"&gt;="&amp;$A274,'Aceite Virgen Extra'!$B$6:$B$257,"&lt;="&amp;$B274)</f>
        <v>3.68</v>
      </c>
      <c r="AB274" s="8">
        <f>SUMIFS('Aceite Virgen Extra'!AB$6:AB$257,'Aceite Virgen Extra'!$A$6:$A$257,"&gt;="&amp;$A274,'Aceite Virgen Extra'!$B$6:$B$257,"&lt;="&amp;$B274)</f>
        <v>0.28000000000000003</v>
      </c>
      <c r="AC274" s="14"/>
      <c r="AD274" s="14"/>
      <c r="AE274" s="14"/>
      <c r="AF274" s="8">
        <f>SUMIFS('Aceite Virgen Extra'!AF$6:AF$257,'Aceite Virgen Extra'!$A$6:$A$257,"&gt;="&amp;$A274,'Aceite Virgen Extra'!$B$6:$B$257,"&lt;="&amp;$B274)</f>
        <v>1.8800000000000001</v>
      </c>
      <c r="AG274" s="8">
        <f>SUMIFS('Aceite Virgen Extra'!AG$6:AG$257,'Aceite Virgen Extra'!$A$6:$A$257,"&gt;="&amp;$A274,'Aceite Virgen Extra'!$B$6:$B$257,"&lt;="&amp;$B274)</f>
        <v>1.73</v>
      </c>
      <c r="AH274" s="8">
        <f>SUMIFS('Aceite Virgen Extra'!AH$6:AH$257,'Aceite Virgen Extra'!$A$6:$A$257,"&gt;="&amp;$A274,'Aceite Virgen Extra'!$B$6:$B$257,"&lt;="&amp;$B274)</f>
        <v>2.11</v>
      </c>
      <c r="AI274" s="8">
        <f>SUMIFS('Aceite Virgen Extra'!AI$6:AI$257,'Aceite Virgen Extra'!$A$6:$A$257,"&gt;="&amp;$A274,'Aceite Virgen Extra'!$B$6:$B$257,"&lt;="&amp;$B274)</f>
        <v>0.78</v>
      </c>
      <c r="AJ274" s="14"/>
      <c r="AK274" s="14"/>
      <c r="AL274" s="14"/>
      <c r="AM274" s="8">
        <f>SUMIFS('Aceite Virgen Extra'!AM$6:AM$257,'Aceite Virgen Extra'!$A$6:$A$257,"&gt;="&amp;$A274,'Aceite Virgen Extra'!$B$6:$B$257,"&lt;="&amp;$B274)</f>
        <v>3.04</v>
      </c>
      <c r="AN274" s="8">
        <f>SUMIFS('Aceite Virgen Extra'!AN$6:AN$257,'Aceite Virgen Extra'!$A$6:$A$257,"&gt;="&amp;$A274,'Aceite Virgen Extra'!$B$6:$B$257,"&lt;="&amp;$B274)</f>
        <v>2.6700000000000004</v>
      </c>
      <c r="AO274" s="8">
        <f>SUMIFS('Aceite Virgen Extra'!AO$6:AO$257,'Aceite Virgen Extra'!$A$6:$A$257,"&gt;="&amp;$A274,'Aceite Virgen Extra'!$B$6:$B$257,"&lt;="&amp;$B274)</f>
        <v>1.91</v>
      </c>
      <c r="AP274" s="8">
        <f>SUMIFS('Aceite Virgen Extra'!AP$6:AP$257,'Aceite Virgen Extra'!$A$6:$A$257,"&gt;="&amp;$A274,'Aceite Virgen Extra'!$B$6:$B$257,"&lt;="&amp;$B274)</f>
        <v>6.3</v>
      </c>
      <c r="AQ274" s="14"/>
      <c r="AR274" s="14"/>
      <c r="AT274" s="8">
        <f>SUMIFS('Aceite Virgen Extra'!AT$6:AT$257,'Aceite Virgen Extra'!$A$6:$A$257,"&gt;="&amp;$A274,'Aceite Virgen Extra'!$B$6:$B$257,"&lt;="&amp;$B274)</f>
        <v>2.2200000000000002</v>
      </c>
      <c r="AU274" s="8">
        <f>SUMIFS('Aceite Virgen Extra'!AU$6:AU$257,'Aceite Virgen Extra'!$A$6:$A$257,"&gt;="&amp;$A274,'Aceite Virgen Extra'!$B$6:$B$257,"&lt;="&amp;$B274)</f>
        <v>2.94</v>
      </c>
      <c r="AV274" s="8">
        <f>SUMIFS('Aceite Virgen Extra'!AV$6:AV$257,'Aceite Virgen Extra'!$A$6:$A$257,"&gt;="&amp;$A274,'Aceite Virgen Extra'!$B$6:$B$257,"&lt;="&amp;$B274)</f>
        <v>1.42</v>
      </c>
      <c r="AW274" s="8">
        <f>SUMIFS('Aceite Virgen Extra'!AW$6:AW$257,'Aceite Virgen Extra'!$A$6:$A$257,"&gt;="&amp;$A274,'Aceite Virgen Extra'!$B$6:$B$257,"&lt;="&amp;$B274)</f>
        <v>3.49</v>
      </c>
      <c r="BA274" s="8">
        <f>SUMIFS('Aceite Virgen Extra'!BA$6:BA$257,'Aceite Virgen Extra'!$A$6:$A$257,"&gt;="&amp;A274,'Aceite Virgen Extra'!$B$6:$B$257,"&lt;="&amp;B274)</f>
        <v>1.79</v>
      </c>
      <c r="BB274" s="8">
        <f>SUMIFS('Aceite Virgen Extra'!BB$6:BB$257,'Aceite Virgen Extra'!$A$6:$A$257,"&gt;="&amp;$A274,'Aceite Virgen Extra'!$B$6:$B$257,"&lt;="&amp;$B274)</f>
        <v>1.3099999999999998</v>
      </c>
      <c r="BC274" s="8">
        <f>SUMIFS('Aceite Virgen Extra'!BC$6:BC$257,'Aceite Virgen Extra'!$A$6:$A$257,"&gt;="&amp;$A274,'Aceite Virgen Extra'!$B$6:$B$257,"&lt;="&amp;$B274)</f>
        <v>1.56</v>
      </c>
      <c r="BD274" s="8">
        <f>SUMIFS('Aceite Virgen Extra'!BD$6:BD$257,'Aceite Virgen Extra'!$A$6:$A$257,"&gt;="&amp;$A274,'Aceite Virgen Extra'!$B$6:$B$257,"&lt;="&amp;$B274)</f>
        <v>1.96</v>
      </c>
      <c r="BH274" s="8">
        <f>SUMIFS('Aceite Virgen Extra'!BH$6:BH$257,'Aceite Virgen Extra'!$A$6:$A$257,"&gt;="&amp;$A274,'Aceite Virgen Extra'!$B$6:$B$257,"&lt;="&amp;$B274)</f>
        <v>2.1700000000000004</v>
      </c>
      <c r="BI274" s="8">
        <f>SUMIFS('Aceite Virgen Extra'!BI$6:BI$257,'Aceite Virgen Extra'!$A$6:$A$257,"&gt;="&amp;$A274,'Aceite Virgen Extra'!$B$6:$B$257,"&lt;="&amp;$B274)</f>
        <v>2.84</v>
      </c>
      <c r="BJ274" s="8">
        <f>SUMIFS('Aceite Virgen Extra'!BJ$6:BJ$257,'Aceite Virgen Extra'!$A$6:$A$257,"&gt;="&amp;$A274,'Aceite Virgen Extra'!$B$6:$B$257,"&lt;="&amp;$B274)</f>
        <v>2.57</v>
      </c>
      <c r="BK274" s="8">
        <f>SUMIFS('Aceite Virgen Extra'!BK$6:BK$257,'Aceite Virgen Extra'!$A$6:$A$257,"&gt;="&amp;$A274,'Aceite Virgen Extra'!$B$6:$B$257,"&lt;="&amp;$B274)</f>
        <v>0.42</v>
      </c>
      <c r="BO274" s="8">
        <f>SUMIFS('Aceite Virgen Extra'!BO$6:BO$257,'Aceite Virgen Extra'!$A$6:$A$257,"&gt;="&amp;$A274,'Aceite Virgen Extra'!$B$6:$B$257,"&lt;="&amp;$B274)</f>
        <v>2.2999999999999998</v>
      </c>
      <c r="BP274" s="8">
        <f>SUMIFS('Aceite Virgen Extra'!BP$6:BP$257,'Aceite Virgen Extra'!$A$6:$A$257,"&gt;="&amp;$A274,'Aceite Virgen Extra'!$B$6:$B$257,"&lt;="&amp;$B274)</f>
        <v>3.35</v>
      </c>
      <c r="BQ274" s="8">
        <f>SUMIFS('Aceite Virgen Extra'!BQ$6:BQ$257,'Aceite Virgen Extra'!$A$6:$A$257,"&gt;="&amp;$A274,'Aceite Virgen Extra'!$B$6:$B$257,"&lt;="&amp;$B274)</f>
        <v>1.74</v>
      </c>
      <c r="BR274" s="8">
        <f>SUMIFS('Aceite Virgen Extra'!BR$6:BR$257,'Aceite Virgen Extra'!$A$6:$A$257,"&gt;="&amp;$A274,'Aceite Virgen Extra'!$B$6:$B$257,"&lt;="&amp;$B274)</f>
        <v>0</v>
      </c>
      <c r="BV274" s="8">
        <f>SUMIFS('Aceite Virgen Extra'!BV$6:BV$257,'Aceite Virgen Extra'!$A$6:$A$257,"&gt;="&amp;$A274,'Aceite Virgen Extra'!$B$6:$B$257,"&lt;="&amp;$B274)</f>
        <v>3.11</v>
      </c>
      <c r="BW274" s="8">
        <f>SUMIFS('Aceite Virgen Extra'!BW$6:BW$257,'Aceite Virgen Extra'!$A$6:$A$257,"&gt;="&amp;$A274,'Aceite Virgen Extra'!$B$6:$B$257,"&lt;="&amp;$B274)</f>
        <v>2.15</v>
      </c>
      <c r="BX274" s="8">
        <f>SUMIFS('Aceite Virgen Extra'!BX$6:BX$257,'Aceite Virgen Extra'!$A$6:$A$257,"&gt;="&amp;$A274,'Aceite Virgen Extra'!$B$6:$B$257,"&lt;="&amp;$B274)</f>
        <v>3.4</v>
      </c>
      <c r="BY274" s="8">
        <f>SUMIFS('Aceite Virgen Extra'!BY$6:BY$257,'Aceite Virgen Extra'!$A$6:$A$257,"&gt;="&amp;$A274,'Aceite Virgen Extra'!$B$6:$B$257,"&lt;="&amp;$B274)</f>
        <v>2.93</v>
      </c>
      <c r="CC274" s="8">
        <f>SUMIFS('Aceite Virgen Extra'!CC$6:CC$257,'Aceite Virgen Extra'!$A$6:$A$257,"&gt;="&amp;$A274,'Aceite Virgen Extra'!$B$6:$B$257,"&lt;="&amp;$B274)</f>
        <v>1.39</v>
      </c>
      <c r="CD274" s="8">
        <f>SUMIFS('Aceite Virgen Extra'!CD$6:CD$257,'Aceite Virgen Extra'!$A$6:$A$257,"&gt;="&amp;$A274,'Aceite Virgen Extra'!$B$6:$B$257,"&lt;="&amp;$B274)</f>
        <v>2.9299999999999997</v>
      </c>
      <c r="CE274" s="8">
        <f>SUMIFS('Aceite Virgen Extra'!CE$6:CE$257,'Aceite Virgen Extra'!$A$6:$A$257,"&gt;="&amp;$A274,'Aceite Virgen Extra'!$B$6:$B$257,"&lt;="&amp;$B274)</f>
        <v>0.82000000000000006</v>
      </c>
      <c r="CF274" s="8">
        <f>SUMIFS('Aceite Virgen Extra'!CF$6:CF$257,'Aceite Virgen Extra'!$A$6:$A$257,"&gt;="&amp;$A274,'Aceite Virgen Extra'!$B$6:$B$257,"&lt;="&amp;$B274)</f>
        <v>0.63</v>
      </c>
      <c r="CJ274" s="8">
        <f>SUMIFS('Aceite Virgen Extra'!CJ$6:CJ$257,'Aceite Virgen Extra'!$A$6:$A$257,"&gt;="&amp;$A274,'Aceite Virgen Extra'!$B$6:$B$257,"&lt;="&amp;$B274)</f>
        <v>1.9100000000000001</v>
      </c>
      <c r="CK274" s="8">
        <f>SUMIFS('Aceite Virgen Extra'!CK$6:CK$257,'Aceite Virgen Extra'!$A$6:$A$257,"&gt;="&amp;$A274,'Aceite Virgen Extra'!$B$6:$B$257,"&lt;="&amp;$B274)</f>
        <v>1.81</v>
      </c>
      <c r="CL274" s="8">
        <f>SUMIFS('Aceite Virgen Extra'!CL$6:CL$257,'Aceite Virgen Extra'!$A$6:$A$257,"&gt;="&amp;$A274,'Aceite Virgen Extra'!$B$6:$B$257,"&lt;="&amp;$B274)</f>
        <v>1.96</v>
      </c>
      <c r="CM274" s="8">
        <f>SUMIFS('Aceite Virgen Extra'!CM$6:CM$257,'Aceite Virgen Extra'!$A$6:$A$257,"&gt;="&amp;$A274,'Aceite Virgen Extra'!$B$6:$B$257,"&lt;="&amp;$B274)</f>
        <v>1.1800000000000002</v>
      </c>
      <c r="CQ274" s="8">
        <f>SUMIFS('Aceite Virgen Extra'!CQ$6:CQ$257,'Aceite Virgen Extra'!$A$6:$A$257,"&gt;="&amp;$A274,'Aceite Virgen Extra'!$B$6:$B$257,"&lt;="&amp;$B274)</f>
        <v>1.7300000000000002</v>
      </c>
      <c r="CR274" s="8">
        <f>SUMIFS('Aceite Virgen Extra'!CR$6:CR$257,'Aceite Virgen Extra'!$A$6:$A$257,"&gt;="&amp;$A274,'Aceite Virgen Extra'!$B$6:$B$257,"&lt;="&amp;$B274)</f>
        <v>2.0099999999999998</v>
      </c>
      <c r="CS274" s="8">
        <f>SUMIFS('Aceite Virgen Extra'!CS$6:CS$257,'Aceite Virgen Extra'!$A$6:$A$257,"&gt;="&amp;$A274,'Aceite Virgen Extra'!$B$6:$B$257,"&lt;="&amp;$B274)</f>
        <v>1.62</v>
      </c>
      <c r="CT274" s="8">
        <f>SUMIFS('Aceite Virgen Extra'!CT$6:CT$257,'Aceite Virgen Extra'!$A$6:$A$257,"&gt;="&amp;$A274,'Aceite Virgen Extra'!$B$6:$B$257,"&lt;="&amp;$B274)</f>
        <v>1.46</v>
      </c>
      <c r="CX274" s="8">
        <f>SUMIFS('Aceite Virgen Extra'!CX$6:CX$257,'Aceite Virgen Extra'!$A$6:$A$257,"&gt;="&amp;$A274,'Aceite Virgen Extra'!$B$6:$B$257,"&lt;="&amp;$B274)</f>
        <v>2.84</v>
      </c>
      <c r="CY274" s="8">
        <f>SUMIFS('Aceite Virgen Extra'!CY$6:CY$257,'Aceite Virgen Extra'!$A$6:$A$257,"&gt;="&amp;$A274,'Aceite Virgen Extra'!$B$6:$B$257,"&lt;="&amp;$B274)</f>
        <v>2.37</v>
      </c>
      <c r="CZ274" s="8">
        <f>SUMIFS('Aceite Virgen Extra'!CZ$6:CZ$257,'Aceite Virgen Extra'!$A$6:$A$257,"&gt;="&amp;$A274,'Aceite Virgen Extra'!$B$6:$B$257,"&lt;="&amp;$B274)</f>
        <v>3</v>
      </c>
      <c r="DA274" s="8">
        <f>SUMIFS('Aceite Virgen Extra'!DA$6:DA$257,'Aceite Virgen Extra'!$A$6:$A$257,"&gt;="&amp;$A274,'Aceite Virgen Extra'!$B$6:$B$257,"&lt;="&amp;$B274)</f>
        <v>3.53</v>
      </c>
      <c r="DE274" s="8">
        <f>SUMIFS('Aceite Virgen Extra'!DE$6:DE$257,'Aceite Virgen Extra'!$A$6:$A$257,"&gt;="&amp;$A274,'Aceite Virgen Extra'!$B$6:$B$257,"&lt;="&amp;$B274)</f>
        <v>1.05</v>
      </c>
      <c r="DF274" s="8">
        <f>SUMIFS('Aceite Virgen Extra'!DF$6:DF$257,'Aceite Virgen Extra'!$A$6:$A$257,"&gt;="&amp;$A274,'Aceite Virgen Extra'!$B$6:$B$257,"&lt;="&amp;$B274)</f>
        <v>1.58</v>
      </c>
      <c r="DG274" s="8">
        <f>SUMIFS('Aceite Virgen Extra'!DG$6:DG$257,'Aceite Virgen Extra'!$A$6:$A$257,"&gt;="&amp;$A274,'Aceite Virgen Extra'!$B$6:$B$257,"&lt;="&amp;$B274)</f>
        <v>0.53</v>
      </c>
      <c r="DH274" s="8">
        <f>SUMIFS('Aceite Virgen Extra'!DH$6:DH$257,'Aceite Virgen Extra'!$A$6:$A$257,"&gt;="&amp;$A274,'Aceite Virgen Extra'!$B$6:$B$257,"&lt;="&amp;$B274)</f>
        <v>0.32</v>
      </c>
      <c r="DL274" s="8">
        <f>SUMIFS('Aceite Virgen Extra'!DL$6:DL$257,'Aceite Virgen Extra'!$A$6:$A$257,"&gt;="&amp;$A274,'Aceite Virgen Extra'!$B$6:$B$257,"&lt;="&amp;$B274)</f>
        <v>2.4900000000000002</v>
      </c>
      <c r="DM274" s="8">
        <f>SUMIFS('Aceite Virgen Extra'!DM$6:DM$257,'Aceite Virgen Extra'!$A$6:$A$257,"&gt;="&amp;$A274,'Aceite Virgen Extra'!$B$6:$B$257,"&lt;="&amp;$B274)</f>
        <v>6.75</v>
      </c>
      <c r="DN274" s="8">
        <f>SUMIFS('Aceite Virgen Extra'!DN$6:DN$257,'Aceite Virgen Extra'!$A$6:$A$257,"&gt;="&amp;$A274,'Aceite Virgen Extra'!$B$6:$B$257,"&lt;="&amp;$B274)</f>
        <v>1.06</v>
      </c>
      <c r="DO274" s="8">
        <f>SUMIFS('Aceite Virgen Extra'!DO$6:DO$257,'Aceite Virgen Extra'!$A$6:$A$257,"&gt;="&amp;$A274,'Aceite Virgen Extra'!$B$6:$B$257,"&lt;="&amp;$B274)</f>
        <v>0</v>
      </c>
      <c r="DS274" s="8">
        <f>SUMIFS('Aceite Virgen Extra'!DS$6:DS$257,'Aceite Virgen Extra'!$A$6:$A$257,"&gt;="&amp;$A274,'Aceite Virgen Extra'!$B$6:$B$257,"&lt;="&amp;$B274)</f>
        <v>3.8699999999999997</v>
      </c>
      <c r="DT274" s="8">
        <f>SUMIFS('Aceite Virgen Extra'!DT$6:DT$257,'Aceite Virgen Extra'!$A$6:$A$257,"&gt;="&amp;$A274,'Aceite Virgen Extra'!$B$6:$B$257,"&lt;="&amp;$B274)</f>
        <v>7.23</v>
      </c>
      <c r="DU274" s="8">
        <f>SUMIFS('Aceite Virgen Extra'!DU$6:DU$257,'Aceite Virgen Extra'!$A$6:$A$257,"&gt;="&amp;$A274,'Aceite Virgen Extra'!$B$6:$B$257,"&lt;="&amp;$B274)</f>
        <v>2.69</v>
      </c>
      <c r="DV274" s="8">
        <f>SUMIFS('Aceite Virgen Extra'!DV$6:DV$257,'Aceite Virgen Extra'!$A$6:$A$257,"&gt;="&amp;$A274,'Aceite Virgen Extra'!$B$6:$B$257,"&lt;="&amp;$B274)</f>
        <v>1.23</v>
      </c>
      <c r="DZ274" s="8">
        <f>SUMIFS('Aceite Virgen Extra'!DZ$6:DZ$257,'Aceite Virgen Extra'!$A$6:$A$257,"&gt;="&amp;$A274,'Aceite Virgen Extra'!$B$6:$B$257,"&lt;="&amp;$B274)</f>
        <v>2.41</v>
      </c>
      <c r="EA274" s="8">
        <f>SUMIFS('Aceite Virgen Extra'!EA$6:EA$257,'Aceite Virgen Extra'!$A$6:$A$257,"&gt;="&amp;$A274,'Aceite Virgen Extra'!$B$6:$B$257,"&lt;="&amp;$B274)</f>
        <v>3.93</v>
      </c>
      <c r="EB274" s="8">
        <f>SUMIFS('Aceite Virgen Extra'!EB$6:EB$257,'Aceite Virgen Extra'!$A$6:$A$257,"&gt;="&amp;$A274,'Aceite Virgen Extra'!$B$6:$B$257,"&lt;="&amp;$B274)</f>
        <v>1.25</v>
      </c>
      <c r="EC274" s="8">
        <f>SUMIFS('Aceite Virgen Extra'!EC$6:EC$257,'Aceite Virgen Extra'!$A$6:$A$257,"&gt;="&amp;$A274,'Aceite Virgen Extra'!$B$6:$B$257,"&lt;="&amp;$B274)</f>
        <v>2.0699999999999998</v>
      </c>
      <c r="EG274" s="8">
        <f>SUMIFS('Aceite Virgen Extra'!EG$6:EG$257,'Aceite Virgen Extra'!$A$6:$A$257,"&gt;="&amp;$A274,'Aceite Virgen Extra'!$B$6:$B$257,"&lt;="&amp;$B274)</f>
        <v>6.58</v>
      </c>
      <c r="EH274" s="8">
        <f>SUMIFS('Aceite Virgen Extra'!EH$6:EH$257,'Aceite Virgen Extra'!$A$6:$A$257,"&gt;="&amp;$A274,'Aceite Virgen Extra'!$B$6:$B$257,"&lt;="&amp;$B274)</f>
        <v>12.72</v>
      </c>
      <c r="EI274" s="8">
        <f>SUMIFS('Aceite Virgen Extra'!EI$6:EI$257,'Aceite Virgen Extra'!$A$6:$A$257,"&gt;="&amp;$A274,'Aceite Virgen Extra'!$B$6:$B$257,"&lt;="&amp;$B274)</f>
        <v>1.5899999999999999</v>
      </c>
      <c r="EJ274" s="8">
        <f>SUMIFS('Aceite Virgen Extra'!EJ$6:EJ$257,'Aceite Virgen Extra'!$A$6:$A$257,"&gt;="&amp;$A274,'Aceite Virgen Extra'!$B$6:$B$257,"&lt;="&amp;$B274)</f>
        <v>8.64</v>
      </c>
      <c r="EN274" s="8">
        <f>SUMIFS('Aceite Virgen Extra'!EN$6:EN$257,'Aceite Virgen Extra'!$A$6:$A$257,"&gt;="&amp;$A274,'Aceite Virgen Extra'!$B$6:$B$257,"&lt;="&amp;$B274)</f>
        <v>2.15</v>
      </c>
      <c r="EO274" s="8">
        <f>SUMIFS('Aceite Virgen Extra'!EO$6:EO$257,'Aceite Virgen Extra'!$A$6:$A$257,"&gt;="&amp;$A274,'Aceite Virgen Extra'!$B$6:$B$257,"&lt;="&amp;$B274)</f>
        <v>1.6</v>
      </c>
      <c r="EP274" s="8">
        <f>SUMIFS('Aceite Virgen Extra'!EP$6:EP$257,'Aceite Virgen Extra'!$A$6:$A$257,"&gt;="&amp;$A274,'Aceite Virgen Extra'!$B$6:$B$257,"&lt;="&amp;$B274)</f>
        <v>2.5700000000000003</v>
      </c>
      <c r="EQ274" s="8">
        <f>SUMIFS('Aceite Virgen Extra'!EQ$6:EQ$257,'Aceite Virgen Extra'!$A$6:$A$257,"&gt;="&amp;$A274,'Aceite Virgen Extra'!$B$6:$B$257,"&lt;="&amp;$B274)</f>
        <v>0</v>
      </c>
      <c r="EU274" s="8">
        <f>SUMIFS('Aceite Virgen Extra'!EU$6:EU$257,'Aceite Virgen Extra'!$A$6:$A$257,"&gt;="&amp;$A274,'Aceite Virgen Extra'!$B$6:$B$257,"&lt;="&amp;$B274)</f>
        <v>3.75</v>
      </c>
      <c r="EV274" s="8">
        <f>SUMIFS('Aceite Virgen Extra'!EV$6:EV$257,'Aceite Virgen Extra'!$A$6:$A$257,"&gt;="&amp;$A274,'Aceite Virgen Extra'!$B$6:$B$257,"&lt;="&amp;$B274)</f>
        <v>5.73</v>
      </c>
      <c r="EW274" s="8">
        <f>SUMIFS('Aceite Virgen Extra'!EW$6:EW$257,'Aceite Virgen Extra'!$A$6:$A$257,"&gt;="&amp;$A274,'Aceite Virgen Extra'!$B$6:$B$257,"&lt;="&amp;$B274)</f>
        <v>3.8600000000000003</v>
      </c>
      <c r="EX274" s="8">
        <f>SUMIFS('Aceite Virgen Extra'!EX$6:EX$257,'Aceite Virgen Extra'!$A$6:$A$257,"&gt;="&amp;$A274,'Aceite Virgen Extra'!$B$6:$B$257,"&lt;="&amp;$B274)</f>
        <v>0.57999999999999996</v>
      </c>
      <c r="FB274" s="8">
        <f>SUMIFS('Aceite Virgen Extra'!FB$6:FB$257,'Aceite Virgen Extra'!$A$6:$A$257,"&gt;="&amp;$A274,'Aceite Virgen Extra'!$B$6:$B$257,"&lt;="&amp;$B274)</f>
        <v>5.57</v>
      </c>
      <c r="FC274" s="8">
        <f>SUMIFS('Aceite Virgen Extra'!FC$6:FC$257,'Aceite Virgen Extra'!$A$6:$A$257,"&gt;="&amp;$A274,'Aceite Virgen Extra'!$B$6:$B$257,"&lt;="&amp;$B274)</f>
        <v>9.19</v>
      </c>
      <c r="FD274" s="8">
        <f>SUMIFS('Aceite Virgen Extra'!FD$6:FD$257,'Aceite Virgen Extra'!$A$6:$A$257,"&gt;="&amp;$A274,'Aceite Virgen Extra'!$B$6:$B$257,"&lt;="&amp;$B274)</f>
        <v>4.6399999999999997</v>
      </c>
      <c r="FE274" s="8">
        <f>SUMIFS('Aceite Virgen Extra'!FE$6:FE$257,'Aceite Virgen Extra'!$A$6:$A$257,"&gt;="&amp;$A274,'Aceite Virgen Extra'!$B$6:$B$257,"&lt;="&amp;$B274)</f>
        <v>0.38</v>
      </c>
      <c r="FI274" s="8">
        <f>SUMIFS('Aceite Virgen Extra'!FI$6:FI$257,'Aceite Virgen Extra'!$A$6:$A$257,"&gt;="&amp;$A274,'Aceite Virgen Extra'!$B$6:$B$257,"&lt;="&amp;$B274)</f>
        <v>2.11</v>
      </c>
      <c r="FJ274" s="8">
        <f>SUMIFS('Aceite Virgen Extra'!FJ$6:FJ$257,'Aceite Virgen Extra'!$A$6:$A$257,"&gt;="&amp;$A274,'Aceite Virgen Extra'!$B$6:$B$257,"&lt;="&amp;$B274)</f>
        <v>0.38</v>
      </c>
      <c r="FK274" s="8">
        <f>SUMIFS('Aceite Virgen Extra'!FK$6:FK$257,'Aceite Virgen Extra'!$A$6:$A$257,"&gt;="&amp;$A274,'Aceite Virgen Extra'!$B$6:$B$257,"&lt;="&amp;$B274)</f>
        <v>3.36</v>
      </c>
      <c r="FL274" s="8">
        <f>SUMIFS('Aceite Virgen Extra'!FL$6:FL$257,'Aceite Virgen Extra'!$A$6:$A$257,"&gt;="&amp;$A274,'Aceite Virgen Extra'!$B$6:$B$257,"&lt;="&amp;$B274)</f>
        <v>0.28999999999999998</v>
      </c>
      <c r="FP274" s="8">
        <f>SUMIFS('Aceite Virgen Extra'!FP$6:FP$257,'Aceite Virgen Extra'!$A$6:$A$257,"&gt;="&amp;$A274,'Aceite Virgen Extra'!$B$6:$B$257,"&lt;="&amp;$B274)</f>
        <v>2.2200000000000002</v>
      </c>
      <c r="FQ274" s="8">
        <f>SUMIFS('Aceite Virgen Extra'!FQ$6:FQ$257,'Aceite Virgen Extra'!$A$6:$A$257,"&gt;="&amp;$A274,'Aceite Virgen Extra'!$B$6:$B$257,"&lt;="&amp;$B274)</f>
        <v>1.83</v>
      </c>
      <c r="FR274" s="8">
        <f>SUMIFS('Aceite Virgen Extra'!FR$6:FR$257,'Aceite Virgen Extra'!$A$6:$A$257,"&gt;="&amp;$A274,'Aceite Virgen Extra'!$B$6:$B$257,"&lt;="&amp;$B274)</f>
        <v>3.0999999999999996</v>
      </c>
      <c r="FS274" s="8">
        <f>SUMIFS('Aceite Virgen Extra'!FS$6:FS$257,'Aceite Virgen Extra'!$A$6:$A$257,"&gt;="&amp;$A274,'Aceite Virgen Extra'!$B$6:$B$257,"&lt;="&amp;$B274)</f>
        <v>0.49</v>
      </c>
      <c r="FW274" s="8">
        <f>SUMIFS('Aceite Virgen Extra'!FW$6:FW$257,'Aceite Virgen Extra'!$A$6:$A$257,"&gt;="&amp;$A274,'Aceite Virgen Extra'!$B$6:$B$257,"&lt;="&amp;$B274)</f>
        <v>1.98</v>
      </c>
      <c r="FX274" s="8">
        <f>SUMIFS('Aceite Virgen Extra'!FX$6:FX$257,'Aceite Virgen Extra'!$A$6:$A$257,"&gt;="&amp;$A274,'Aceite Virgen Extra'!$B$6:$B$257,"&lt;="&amp;$B274)</f>
        <v>0.28000000000000003</v>
      </c>
      <c r="FY274" s="8">
        <f>SUMIFS('Aceite Virgen Extra'!FY$6:FY$257,'Aceite Virgen Extra'!$A$6:$A$257,"&gt;="&amp;$A274,'Aceite Virgen Extra'!$B$6:$B$257,"&lt;="&amp;$B274)</f>
        <v>2.5099999999999998</v>
      </c>
      <c r="FZ274" s="8">
        <f>SUMIFS('Aceite Virgen Extra'!FZ$6:FZ$257,'Aceite Virgen Extra'!$A$6:$A$257,"&gt;="&amp;$A274,'Aceite Virgen Extra'!$B$6:$B$257,"&lt;="&amp;$B274)</f>
        <v>5.1400000000000006</v>
      </c>
      <c r="GD274" s="8">
        <f>SUMIFS('Aceite Virgen Extra'!GD$6:GD$257,'Aceite Virgen Extra'!$A$6:$A$257,"&gt;="&amp;$A274,'Aceite Virgen Extra'!$B$6:$B$257,"&lt;="&amp;$B274)</f>
        <v>4.75</v>
      </c>
      <c r="GE274" s="8">
        <f>SUMIFS('Aceite Virgen Extra'!GE$6:GE$257,'Aceite Virgen Extra'!$A$6:$A$257,"&gt;="&amp;$A274,'Aceite Virgen Extra'!$B$6:$B$257,"&lt;="&amp;$B274)</f>
        <v>6.55</v>
      </c>
      <c r="GF274" s="8">
        <f>SUMIFS('Aceite Virgen Extra'!GF$6:GF$257,'Aceite Virgen Extra'!$A$6:$A$257,"&gt;="&amp;$A274,'Aceite Virgen Extra'!$B$6:$B$257,"&lt;="&amp;$B274)</f>
        <v>4.3900000000000006</v>
      </c>
      <c r="GG274" s="8">
        <f>SUMIFS('Aceite Virgen Extra'!GG$6:GG$257,'Aceite Virgen Extra'!$A$6:$A$257,"&gt;="&amp;$A274,'Aceite Virgen Extra'!$B$6:$B$257,"&lt;="&amp;$B274)</f>
        <v>3.83</v>
      </c>
      <c r="GK274" s="8">
        <f>SUMIFS('Aceite Virgen Extra'!GK$6:GK$257,'Aceite Virgen Extra'!$A$6:$A$257,"&gt;="&amp;$A274,'Aceite Virgen Extra'!$B$6:$B$257,"&lt;="&amp;$B274)</f>
        <v>7.1499999999999995</v>
      </c>
      <c r="GL274" s="8">
        <f>SUMIFS('Aceite Virgen Extra'!GL$6:GL$257,'Aceite Virgen Extra'!$A$6:$A$257,"&gt;="&amp;$A274,'Aceite Virgen Extra'!$B$6:$B$257,"&lt;="&amp;$B274)</f>
        <v>11.7</v>
      </c>
      <c r="GM274" s="8">
        <f>SUMIFS('Aceite Virgen Extra'!GM$6:GM$257,'Aceite Virgen Extra'!$A$6:$A$257,"&gt;="&amp;$A274,'Aceite Virgen Extra'!$B$6:$B$257,"&lt;="&amp;$B274)</f>
        <v>6.8500000000000014</v>
      </c>
      <c r="GN274" s="8">
        <f>SUMIFS('Aceite Virgen Extra'!GN$6:GN$257,'Aceite Virgen Extra'!$A$6:$A$257,"&gt;="&amp;$A274,'Aceite Virgen Extra'!$B$6:$B$257,"&lt;="&amp;$B274)</f>
        <v>0.9</v>
      </c>
      <c r="GR274" s="8">
        <f>SUMIFS('Aceite Virgen Extra'!GR$6:GR$257,'Aceite Virgen Extra'!$A$6:$A$257,"&gt;="&amp;$A274,'Aceite Virgen Extra'!$B$6:$B$257,"&lt;="&amp;$B274)</f>
        <v>3.59</v>
      </c>
      <c r="GS274" s="8">
        <f>SUMIFS('Aceite Virgen Extra'!GS$6:GS$257,'Aceite Virgen Extra'!$A$6:$A$257,"&gt;="&amp;$A274,'Aceite Virgen Extra'!$B$6:$B$257,"&lt;="&amp;$B274)</f>
        <v>2.73</v>
      </c>
      <c r="GT274" s="8">
        <f>SUMIFS('Aceite Virgen Extra'!GT$6:GT$257,'Aceite Virgen Extra'!$A$6:$A$257,"&gt;="&amp;$A274,'Aceite Virgen Extra'!$B$6:$B$257,"&lt;="&amp;$B274)</f>
        <v>4.32</v>
      </c>
      <c r="GU274" s="8">
        <f>SUMIFS('Aceite Virgen Extra'!GU$6:GU$257,'Aceite Virgen Extra'!$A$6:$A$257,"&gt;="&amp;$A274,'Aceite Virgen Extra'!$B$6:$B$257,"&lt;="&amp;$B274)</f>
        <v>2.94</v>
      </c>
      <c r="GY274" s="8">
        <f>SUMIFS('Aceite Virgen Extra'!GY$6:GY$257,'Aceite Virgen Extra'!$A$6:$A$257,"&gt;="&amp;$A274,'Aceite Virgen Extra'!$B$6:$B$257,"&lt;="&amp;$B274)</f>
        <v>3.53</v>
      </c>
      <c r="GZ274" s="8">
        <f>SUMIFS('Aceite Virgen Extra'!GZ$6:GZ$257,'Aceite Virgen Extra'!$A$6:$A$257,"&gt;="&amp;$A274,'Aceite Virgen Extra'!$B$6:$B$257,"&lt;="&amp;$B274)</f>
        <v>1.04</v>
      </c>
      <c r="HA274" s="8">
        <f>SUMIFS('Aceite Virgen Extra'!HA$6:HA$257,'Aceite Virgen Extra'!$A$6:$A$257,"&gt;="&amp;$A274,'Aceite Virgen Extra'!$B$6:$B$257,"&lt;="&amp;$B274)</f>
        <v>5.5499999999999989</v>
      </c>
      <c r="HB274" s="8">
        <f>SUMIFS('Aceite Virgen Extra'!HB$6:HB$257,'Aceite Virgen Extra'!$A$6:$A$257,"&gt;="&amp;$A274,'Aceite Virgen Extra'!$B$6:$B$257,"&lt;="&amp;$B274)</f>
        <v>1.63</v>
      </c>
      <c r="HF274" s="8">
        <f>SUMIFS('Aceite Virgen Extra'!HF$6:HF$257,'Aceite Virgen Extra'!$A$6:$A$257,"&gt;="&amp;$A274,'Aceite Virgen Extra'!$B$6:$B$257,"&lt;="&amp;$B274)</f>
        <v>3.93</v>
      </c>
      <c r="HG274" s="8">
        <f>SUMIFS('Aceite Virgen Extra'!HG$6:HG$257,'Aceite Virgen Extra'!$A$6:$A$257,"&gt;="&amp;$A274,'Aceite Virgen Extra'!$B$6:$B$257,"&lt;="&amp;$B274)</f>
        <v>0.82</v>
      </c>
      <c r="HH274" s="8">
        <f>SUMIFS('Aceite Virgen Extra'!HH$6:HH$257,'Aceite Virgen Extra'!$A$6:$A$257,"&gt;="&amp;$A274,'Aceite Virgen Extra'!$B$6:$B$257,"&lt;="&amp;$B274)</f>
        <v>6.1</v>
      </c>
      <c r="HI274" s="8">
        <f>SUMIFS('Aceite Virgen Extra'!HI$6:HI$257,'Aceite Virgen Extra'!$A$6:$A$257,"&gt;="&amp;$A274,'Aceite Virgen Extra'!$B$6:$B$257,"&lt;="&amp;$B274)</f>
        <v>3.43</v>
      </c>
      <c r="HM274" s="8">
        <f>SUMIFS('Aceite Virgen Extra'!HM$6:HM$257,'Aceite Virgen Extra'!$A$6:$A$257,"&gt;="&amp;$A274,'Aceite Virgen Extra'!$B$6:$B$257,"&lt;="&amp;$B274)</f>
        <v>3.95</v>
      </c>
      <c r="HN274" s="8">
        <f>SUMIFS('Aceite Virgen Extra'!HN$6:HN$257,'Aceite Virgen Extra'!$A$6:$A$257,"&gt;="&amp;$A274,'Aceite Virgen Extra'!$B$6:$B$257,"&lt;="&amp;$B274)</f>
        <v>2.58</v>
      </c>
      <c r="HO274" s="8">
        <f>SUMIFS('Aceite Virgen Extra'!HO$6:HO$257,'Aceite Virgen Extra'!$A$6:$A$257,"&gt;="&amp;$A274,'Aceite Virgen Extra'!$B$6:$B$257,"&lt;="&amp;$B274)</f>
        <v>5.33</v>
      </c>
      <c r="HP274" s="8">
        <f>SUMIFS('Aceite Virgen Extra'!HP$6:HP$257,'Aceite Virgen Extra'!$A$6:$A$257,"&gt;="&amp;$A274,'Aceite Virgen Extra'!$B$6:$B$257,"&lt;="&amp;$B274)</f>
        <v>1.7</v>
      </c>
      <c r="HT274" s="8">
        <f>SUMIFS('Aceite Virgen Extra'!HT$6:HT$257,'Aceite Virgen Extra'!$A$6:$A$257,"&gt;="&amp;$A274,'Aceite Virgen Extra'!$B$6:$B$257,"&lt;="&amp;$B274)</f>
        <v>3.81</v>
      </c>
      <c r="HU274" s="8">
        <f>SUMIFS('Aceite Virgen Extra'!HU$6:HU$257,'Aceite Virgen Extra'!$A$6:$A$257,"&gt;="&amp;$A274,'Aceite Virgen Extra'!$B$6:$B$257,"&lt;="&amp;$B274)</f>
        <v>2.9000000000000004</v>
      </c>
      <c r="HV274" s="8">
        <f>SUMIFS('Aceite Virgen Extra'!HV$6:HV$257,'Aceite Virgen Extra'!$A$6:$A$257,"&gt;="&amp;$A274,'Aceite Virgen Extra'!$B$6:$B$257,"&lt;="&amp;$B274)</f>
        <v>4.29</v>
      </c>
      <c r="HW274" s="8">
        <f>SUMIFS('Aceite Virgen Extra'!HW$6:HW$257,'Aceite Virgen Extra'!$A$6:$A$257,"&gt;="&amp;$A274,'Aceite Virgen Extra'!$B$6:$B$257,"&lt;="&amp;$B274)</f>
        <v>4.37</v>
      </c>
      <c r="IA274" s="8">
        <f>SUMIFS('Aceite Virgen Extra'!IA$6:IA$257,'Aceite Virgen Extra'!$A$6:$A$257,"&gt;="&amp;$A274,'Aceite Virgen Extra'!$B$6:$B$257,"&lt;="&amp;$B274)</f>
        <v>4.1500000000000004</v>
      </c>
      <c r="IB274" s="8">
        <f>SUMIFS('Aceite Virgen Extra'!IB$6:IB$257,'Aceite Virgen Extra'!$A$6:$A$257,"&gt;="&amp;$A274,'Aceite Virgen Extra'!$B$6:$B$257,"&lt;="&amp;$B274)</f>
        <v>3.09</v>
      </c>
      <c r="IC274" s="8">
        <f>SUMIFS('Aceite Virgen Extra'!IC$6:IC$257,'Aceite Virgen Extra'!$A$6:$A$257,"&gt;="&amp;$A274,'Aceite Virgen Extra'!$B$6:$B$257,"&lt;="&amp;$B274)</f>
        <v>3.78</v>
      </c>
      <c r="ID274" s="8">
        <f>SUMIFS('Aceite Virgen Extra'!ID$6:ID$257,'Aceite Virgen Extra'!$A$6:$A$257,"&gt;="&amp;$A274,'Aceite Virgen Extra'!$B$6:$B$257,"&lt;="&amp;$B274)</f>
        <v>10.950000000000001</v>
      </c>
      <c r="IE274" s="64"/>
      <c r="IH274" s="8">
        <f>SUMIFS('Aceite Virgen Extra'!IH$6:IH$257,'Aceite Virgen Extra'!$A$6:$A$257,"&gt;="&amp;$A274,'Aceite Virgen Extra'!$B$6:$B$257,"&lt;="&amp;$B274)</f>
        <v>4.7500000000000009</v>
      </c>
      <c r="II274" s="8">
        <f>SUMIFS('Aceite Virgen Extra'!II$6:II$257,'Aceite Virgen Extra'!$A$6:$A$257,"&gt;="&amp;$A274,'Aceite Virgen Extra'!$B$6:$B$257,"&lt;="&amp;$B274)</f>
        <v>4.55</v>
      </c>
      <c r="IJ274" s="8">
        <f>SUMIFS('Aceite Virgen Extra'!IJ$6:IJ$257,'Aceite Virgen Extra'!$A$6:$A$257,"&gt;="&amp;$A274,'Aceite Virgen Extra'!$B$6:$B$257,"&lt;="&amp;$B274)</f>
        <v>5.9399999999999995</v>
      </c>
      <c r="IK274" s="8">
        <f>SUMIFS('Aceite Virgen Extra'!IK$6:IK$257,'Aceite Virgen Extra'!$A$6:$A$257,"&gt;="&amp;$A274,'Aceite Virgen Extra'!$B$6:$B$257,"&lt;="&amp;$B274)</f>
        <v>1.36</v>
      </c>
      <c r="IO274" s="8">
        <f>SUMIFS('Aceite Virgen Extra'!IO$6:IO$257,'Aceite Virgen Extra'!$A$6:$A$257,"&gt;="&amp;$A274,'Aceite Virgen Extra'!$B$6:$B$257,"&lt;="&amp;$B274)</f>
        <v>5.6099999999999994</v>
      </c>
      <c r="IP274" s="8">
        <f>SUMIFS('Aceite Virgen Extra'!IP$6:IP$257,'Aceite Virgen Extra'!$A$6:$A$257,"&gt;="&amp;$A274,'Aceite Virgen Extra'!$B$6:$B$257,"&lt;="&amp;$B274)</f>
        <v>11.55</v>
      </c>
      <c r="IQ274" s="8">
        <f>SUMIFS('Aceite Virgen Extra'!IQ$6:IQ$257,'Aceite Virgen Extra'!$A$6:$A$257,"&gt;="&amp;$A274,'Aceite Virgen Extra'!$B$6:$B$257,"&lt;="&amp;$B274)</f>
        <v>3.71</v>
      </c>
      <c r="IR274" s="8">
        <f>SUMIFS('Aceite Virgen Extra'!IR$6:IR$257,'Aceite Virgen Extra'!$A$6:$A$257,"&gt;="&amp;$A274,'Aceite Virgen Extra'!$B$6:$B$257,"&lt;="&amp;$B274)</f>
        <v>1.1499999999999999</v>
      </c>
      <c r="IV274" s="8">
        <f>SUMIFS('Aceite Virgen Extra'!IV$6:IV$257,'Aceite Virgen Extra'!$A$6:$A$257,"&gt;="&amp;$A274,'Aceite Virgen Extra'!$B$6:$B$257,"&lt;="&amp;$B274)</f>
        <v>5.83</v>
      </c>
      <c r="IW274" s="8">
        <f>SUMIFS('Aceite Virgen Extra'!IW$6:IW$257,'Aceite Virgen Extra'!$A$6:$A$257,"&gt;="&amp;$A274,'Aceite Virgen Extra'!$B$6:$B$257,"&lt;="&amp;$B274)</f>
        <v>6.41</v>
      </c>
      <c r="IX274" s="8">
        <f>SUMIFS('Aceite Virgen Extra'!IX$6:IX$257,'Aceite Virgen Extra'!$A$6:$A$257,"&gt;="&amp;$A274,'Aceite Virgen Extra'!$B$6:$B$257,"&lt;="&amp;$B274)</f>
        <v>6.3599999999999994</v>
      </c>
      <c r="IY274" s="8">
        <f>SUMIFS('Aceite Virgen Extra'!IY$6:IY$257,'Aceite Virgen Extra'!$A$6:$A$257,"&gt;="&amp;$A274,'Aceite Virgen Extra'!$B$6:$B$257,"&lt;="&amp;$B274)</f>
        <v>5.23</v>
      </c>
      <c r="JC274" s="8">
        <f>SUMIFS('Aceite Virgen Extra'!JC$6:JC$257,'Aceite Virgen Extra'!$A$6:$A$257,"&gt;="&amp;$A274,'Aceite Virgen Extra'!$B$6:$B$257,"&lt;="&amp;$B274)</f>
        <v>6.15</v>
      </c>
      <c r="JD274" s="8">
        <f>SUMIFS('Aceite Virgen Extra'!JD$6:JD$257,'Aceite Virgen Extra'!$A$6:$A$257,"&gt;="&amp;$A274,'Aceite Virgen Extra'!$B$6:$B$257,"&lt;="&amp;$B274)</f>
        <v>10.26</v>
      </c>
      <c r="JE274" s="8">
        <f>SUMIFS('Aceite Virgen Extra'!JE$6:JE$257,'Aceite Virgen Extra'!$A$6:$A$257,"&gt;="&amp;$A274,'Aceite Virgen Extra'!$B$6:$B$257,"&lt;="&amp;$B274)</f>
        <v>5.26</v>
      </c>
      <c r="JF274" s="8">
        <f>SUMIFS('Aceite Virgen Extra'!JF$6:JF$257,'Aceite Virgen Extra'!$A$6:$A$257,"&gt;="&amp;$A274,'Aceite Virgen Extra'!$B$6:$B$257,"&lt;="&amp;$B274)</f>
        <v>2.71</v>
      </c>
      <c r="JJ274" s="8">
        <f>SUMIFS('Aceite Virgen Extra'!JJ$6:JJ$257,'Aceite Virgen Extra'!$A$6:$A$257,"&gt;="&amp;$A274,'Aceite Virgen Extra'!$B$6:$B$257,"&lt;="&amp;$B274)</f>
        <v>5.73</v>
      </c>
      <c r="JK274" s="8">
        <f>SUMIFS('Aceite Virgen Extra'!JK$6:JK$257,'Aceite Virgen Extra'!$A$6:$A$257,"&gt;="&amp;$A274,'Aceite Virgen Extra'!$B$6:$B$257,"&lt;="&amp;$B274)</f>
        <v>9.6</v>
      </c>
      <c r="JL274" s="8">
        <f>SUMIFS('Aceite Virgen Extra'!JL$6:JL$257,'Aceite Virgen Extra'!$A$6:$A$257,"&gt;="&amp;$A274,'Aceite Virgen Extra'!$B$6:$B$257,"&lt;="&amp;$B274)</f>
        <v>4.3199999999999994</v>
      </c>
      <c r="JM274" s="8">
        <f>SUMIFS('Aceite Virgen Extra'!JM$6:JM$257,'Aceite Virgen Extra'!$A$6:$A$257,"&gt;="&amp;$A274,'Aceite Virgen Extra'!$B$6:$B$257,"&lt;="&amp;$B274)</f>
        <v>5.0199999999999996</v>
      </c>
      <c r="JQ274" s="8">
        <f>SUMIFS('Aceite Virgen Extra'!JQ$6:JQ$257,'Aceite Virgen Extra'!$A$6:$A$257,"&gt;="&amp;$A274,'Aceite Virgen Extra'!$B$6:$B$257,"&lt;="&amp;$B274)</f>
        <v>5.07</v>
      </c>
      <c r="JR274" s="8">
        <f>SUMIFS('Aceite Virgen Extra'!JR$6:JR$257,'Aceite Virgen Extra'!$A$6:$A$257,"&gt;="&amp;$A274,'Aceite Virgen Extra'!$B$6:$B$257,"&lt;="&amp;$B274)</f>
        <v>9.57</v>
      </c>
      <c r="JS274" s="8">
        <f>SUMIFS('Aceite Virgen Extra'!JS$6:JS$257,'Aceite Virgen Extra'!$A$6:$A$257,"&gt;="&amp;$A274,'Aceite Virgen Extra'!$B$6:$B$257,"&lt;="&amp;$B274)</f>
        <v>3.5500000000000003</v>
      </c>
      <c r="JT274" s="8">
        <f>SUMIFS('Aceite Virgen Extra'!JT$6:JT$257,'Aceite Virgen Extra'!$A$6:$A$257,"&gt;="&amp;$A274,'Aceite Virgen Extra'!$B$6:$B$257,"&lt;="&amp;$B274)</f>
        <v>1.35</v>
      </c>
      <c r="JX274" s="8">
        <f>SUMIFS('Aceite Virgen Extra'!JX$6:JX$257,'Aceite Virgen Extra'!$A$6:$A$257,"&gt;="&amp;$A274,'Aceite Virgen Extra'!$B$6:$B$257,"&lt;="&amp;$B274)</f>
        <v>3.4499999999999993</v>
      </c>
      <c r="JY274" s="8">
        <f>SUMIFS('Aceite Virgen Extra'!JY$6:JY$257,'Aceite Virgen Extra'!$A$6:$A$257,"&gt;="&amp;$A274,'Aceite Virgen Extra'!$B$6:$B$257,"&lt;="&amp;$B274)</f>
        <v>3.98</v>
      </c>
      <c r="JZ274" s="8">
        <f>SUMIFS('Aceite Virgen Extra'!JZ$6:JZ$257,'Aceite Virgen Extra'!$A$6:$A$257,"&gt;="&amp;$A274,'Aceite Virgen Extra'!$B$6:$B$257,"&lt;="&amp;$B274)</f>
        <v>4.7500000000000009</v>
      </c>
      <c r="KA274" s="8">
        <f>SUMIFS('Aceite Virgen Extra'!KA$6:KA$257,'Aceite Virgen Extra'!$A$6:$A$257,"&gt;="&amp;$A274,'Aceite Virgen Extra'!$B$6:$B$257,"&lt;="&amp;$B274)</f>
        <v>0</v>
      </c>
      <c r="KE274" s="8">
        <f>SUMIFS('Aceite Virgen Extra'!KE$6:KE$257,'Aceite Virgen Extra'!$A$6:$A$257,"&gt;="&amp;$A274,'Aceite Virgen Extra'!$B$6:$B$257,"&lt;="&amp;$B274)</f>
        <v>3.38</v>
      </c>
      <c r="KF274" s="8">
        <f>SUMIFS('Aceite Virgen Extra'!KF$6:KF$257,'Aceite Virgen Extra'!$A$6:$A$257,"&gt;="&amp;$A274,'Aceite Virgen Extra'!$B$6:$B$257,"&lt;="&amp;$B274)</f>
        <v>5.14</v>
      </c>
      <c r="KG274" s="8">
        <f>SUMIFS('Aceite Virgen Extra'!KG$6:KG$257,'Aceite Virgen Extra'!$A$6:$A$257,"&gt;="&amp;$A274,'Aceite Virgen Extra'!$B$6:$B$257,"&lt;="&amp;$B274)</f>
        <v>3</v>
      </c>
      <c r="KH274" s="8">
        <f>SUMIFS('Aceite Virgen Extra'!KH$6:KH$257,'Aceite Virgen Extra'!$A$6:$A$257,"&gt;="&amp;$A274,'Aceite Virgen Extra'!$B$6:$B$257,"&lt;="&amp;$B274)</f>
        <v>0</v>
      </c>
      <c r="KL274" s="8">
        <f>SUMIFS('Aceite Virgen Extra'!KL$6:KL$257,'Aceite Virgen Extra'!$A$6:$A$257,"&gt;="&amp;$A274,'Aceite Virgen Extra'!$B$6:$B$257,"&lt;="&amp;$B274)</f>
        <v>4.08</v>
      </c>
      <c r="KM274" s="8">
        <f>SUMIFS('Aceite Virgen Extra'!KM$6:KM$257,'Aceite Virgen Extra'!$A$6:$A$257,"&gt;="&amp;$A274,'Aceite Virgen Extra'!$B$6:$B$257,"&lt;="&amp;$B274)</f>
        <v>9.5399999999999991</v>
      </c>
      <c r="KN274" s="8">
        <f>SUMIFS('Aceite Virgen Extra'!KN$6:KN$257,'Aceite Virgen Extra'!$A$6:$A$257,"&gt;="&amp;$A274,'Aceite Virgen Extra'!$B$6:$B$257,"&lt;="&amp;$B274)</f>
        <v>3.1799999999999997</v>
      </c>
      <c r="KO274" s="8">
        <f>SUMIFS('Aceite Virgen Extra'!KO$6:KO$257,'Aceite Virgen Extra'!$A$6:$A$257,"&gt;="&amp;$A274,'Aceite Virgen Extra'!$B$6:$B$257,"&lt;="&amp;$B274)</f>
        <v>1.1000000000000001</v>
      </c>
      <c r="KS274" s="8">
        <f>SUMIFS('Aceite Virgen Extra'!KS$6:KS$257,'Aceite Virgen Extra'!$A$6:$A$257,"&gt;="&amp;$A274,'Aceite Virgen Extra'!$B$6:$B$257,"&lt;="&amp;$B274)</f>
        <v>5.89</v>
      </c>
      <c r="KT274" s="8">
        <f>SUMIFS('Aceite Virgen Extra'!KT$6:KT$257,'Aceite Virgen Extra'!$A$6:$A$257,"&gt;="&amp;$A274,'Aceite Virgen Extra'!$B$6:$B$257,"&lt;="&amp;$B274)</f>
        <v>11.09</v>
      </c>
      <c r="KU274" s="8">
        <f>SUMIFS('Aceite Virgen Extra'!KU$6:KU$257,'Aceite Virgen Extra'!$A$6:$A$257,"&gt;="&amp;$A274,'Aceite Virgen Extra'!$B$6:$B$257,"&lt;="&amp;$B274)</f>
        <v>4.45</v>
      </c>
      <c r="KV274" s="8">
        <f>SUMIFS('Aceite Virgen Extra'!KV$6:KV$257,'Aceite Virgen Extra'!$A$6:$A$257,"&gt;="&amp;$A274,'Aceite Virgen Extra'!$B$6:$B$257,"&lt;="&amp;$B274)</f>
        <v>1.81</v>
      </c>
      <c r="KZ274" s="8">
        <f>SUMIFS('Aceite Virgen Extra'!KZ$6:KZ$257,'Aceite Virgen Extra'!$A$6:$A$257,"&gt;="&amp;$A274,'Aceite Virgen Extra'!$B$6:$B$257,"&lt;="&amp;$B274)</f>
        <v>4.29</v>
      </c>
      <c r="LA274" s="8">
        <f>SUMIFS('Aceite Virgen Extra'!LA$6:LA$257,'Aceite Virgen Extra'!$A$6:$A$257,"&gt;="&amp;$A274,'Aceite Virgen Extra'!$B$6:$B$257,"&lt;="&amp;$B274)</f>
        <v>6.73</v>
      </c>
      <c r="LB274" s="8">
        <f>SUMIFS('Aceite Virgen Extra'!LB$6:LB$257,'Aceite Virgen Extra'!$A$6:$A$257,"&gt;="&amp;$A274,'Aceite Virgen Extra'!$B$6:$B$257,"&lt;="&amp;$B274)</f>
        <v>3.6</v>
      </c>
      <c r="LC274" s="8">
        <f>SUMIFS('Aceite Virgen Extra'!LC$6:LC$257,'Aceite Virgen Extra'!$A$6:$A$257,"&gt;="&amp;$A274,'Aceite Virgen Extra'!$B$6:$B$257,"&lt;="&amp;$B274)</f>
        <v>1.44</v>
      </c>
      <c r="LG274" s="8">
        <f>SUMIFS('Aceite Virgen Extra'!LG$6:LG$257,'Aceite Virgen Extra'!$A$6:$A$257,"&gt;="&amp;$A274,'Aceite Virgen Extra'!$B$6:$B$257,"&lt;="&amp;$B274)</f>
        <v>3.65</v>
      </c>
      <c r="LH274" s="8">
        <f>SUMIFS('Aceite Virgen Extra'!LH$6:LH$257,'Aceite Virgen Extra'!$A$6:$A$257,"&gt;="&amp;$A274,'Aceite Virgen Extra'!$B$6:$B$257,"&lt;="&amp;$B274)</f>
        <v>6.33</v>
      </c>
      <c r="LI274" s="8">
        <f>SUMIFS('Aceite Virgen Extra'!LI$6:LI$257,'Aceite Virgen Extra'!$A$6:$A$257,"&gt;="&amp;$A274,'Aceite Virgen Extra'!$B$6:$B$257,"&lt;="&amp;$B274)</f>
        <v>2.92</v>
      </c>
      <c r="LJ274" s="8">
        <f>SUMIFS('Aceite Virgen Extra'!LJ$6:LJ$257,'Aceite Virgen Extra'!$A$6:$A$257,"&gt;="&amp;$A274,'Aceite Virgen Extra'!$B$6:$B$257,"&lt;="&amp;$B274)</f>
        <v>1.3</v>
      </c>
      <c r="LN274" s="8">
        <f>SUMIFS('Aceite Virgen Extra'!LN$6:LN$257,'Aceite Virgen Extra'!$A$6:$A$257,"&gt;="&amp;$A274,'Aceite Virgen Extra'!$B$6:$B$257,"&lt;="&amp;$B274)</f>
        <v>2.0900000000000003</v>
      </c>
      <c r="LO274" s="8">
        <f>SUMIFS('Aceite Virgen Extra'!LO$6:LO$257,'Aceite Virgen Extra'!$A$6:$A$257,"&gt;="&amp;$A274,'Aceite Virgen Extra'!$B$6:$B$257,"&lt;="&amp;$B274)</f>
        <v>3.7800000000000002</v>
      </c>
      <c r="LP274" s="8">
        <f>SUMIFS('Aceite Virgen Extra'!LP$6:LP$257,'Aceite Virgen Extra'!$A$6:$A$257,"&gt;="&amp;$A274,'Aceite Virgen Extra'!$B$6:$B$257,"&lt;="&amp;$B274)</f>
        <v>1.8599999999999999</v>
      </c>
      <c r="LQ274" s="8">
        <f>SUMIFS('Aceite Virgen Extra'!LQ$6:LQ$257,'Aceite Virgen Extra'!$A$6:$A$257,"&gt;="&amp;$A274,'Aceite Virgen Extra'!$B$6:$B$257,"&lt;="&amp;$B274)</f>
        <v>0</v>
      </c>
      <c r="LR274" s="76"/>
      <c r="LS274" s="76"/>
      <c r="LT274" s="76"/>
      <c r="LU274" s="8">
        <f>SUMIFS('Aceite Virgen Extra'!LU$6:LU$257,'Aceite Virgen Extra'!$A$6:$A$257,"&gt;="&amp;$A274,'Aceite Virgen Extra'!$B$6:$B$257,"&lt;="&amp;$B274)</f>
        <v>2.86</v>
      </c>
      <c r="LV274" s="8">
        <f>SUMIFS('Aceite Virgen Extra'!LV$6:LV$257,'Aceite Virgen Extra'!$A$6:$A$257,"&gt;="&amp;$A274,'Aceite Virgen Extra'!$B$6:$B$257,"&lt;="&amp;$B274)</f>
        <v>1.38</v>
      </c>
      <c r="LW274" s="8">
        <f>SUMIFS('Aceite Virgen Extra'!LW$6:LW$257,'Aceite Virgen Extra'!$A$6:$A$257,"&gt;="&amp;$A274,'Aceite Virgen Extra'!$B$6:$B$257,"&lt;="&amp;$B274)</f>
        <v>4.74</v>
      </c>
      <c r="LX274" s="8">
        <f>SUMIFS('Aceite Virgen Extra'!LX$6:LX$257,'Aceite Virgen Extra'!$A$6:$A$257,"&gt;="&amp;$A274,'Aceite Virgen Extra'!$B$6:$B$257,"&lt;="&amp;$B274)</f>
        <v>0.77</v>
      </c>
      <c r="LY274" s="76"/>
      <c r="LZ274" s="76"/>
      <c r="MA274" s="76"/>
      <c r="MB274" s="8">
        <f>SUMIFS('Aceite Virgen Extra'!MB$6:MB$257,'Aceite Virgen Extra'!$A$6:$A$257,"&gt;="&amp;$A274,'Aceite Virgen Extra'!$B$6:$B$257,"&lt;="&amp;$B274)</f>
        <v>2.61</v>
      </c>
      <c r="MC274" s="8">
        <f>SUMIFS('Aceite Virgen Extra'!MC$6:MC$257,'Aceite Virgen Extra'!$A$6:$A$257,"&gt;="&amp;$A274,'Aceite Virgen Extra'!$B$6:$B$257,"&lt;="&amp;$B274)</f>
        <v>3.51</v>
      </c>
      <c r="MD274" s="8">
        <f>SUMIFS('Aceite Virgen Extra'!MD$6:MD$257,'Aceite Virgen Extra'!$A$6:$A$257,"&gt;="&amp;$A274,'Aceite Virgen Extra'!$B$6:$B$257,"&lt;="&amp;$B274)</f>
        <v>3.1700000000000004</v>
      </c>
      <c r="ME274" s="8">
        <f>SUMIFS('Aceite Virgen Extra'!ME$6:ME$257,'Aceite Virgen Extra'!$A$6:$A$257,"&gt;="&amp;$A274,'Aceite Virgen Extra'!$B$6:$B$257,"&lt;="&amp;$B274)</f>
        <v>0</v>
      </c>
      <c r="MI274" s="8">
        <f>SUMIFS('Aceite Virgen Extra'!MI$6:MI$257,'Aceite Virgen Extra'!$A$6:$A$257,"&gt;="&amp;$A274,'Aceite Virgen Extra'!$B$6:$B$257,"&lt;="&amp;$B274)</f>
        <v>2.1199999999999997</v>
      </c>
      <c r="MJ274" s="8">
        <f>SUMIFS('Aceite Virgen Extra'!MJ$6:MJ$257,'Aceite Virgen Extra'!$A$6:$A$257,"&gt;="&amp;$A274,'Aceite Virgen Extra'!$B$6:$B$257,"&lt;="&amp;$B274)</f>
        <v>3.2600000000000002</v>
      </c>
      <c r="MK274" s="8">
        <f>SUMIFS('Aceite Virgen Extra'!MK$6:MK$257,'Aceite Virgen Extra'!$A$6:$A$257,"&gt;="&amp;$A274,'Aceite Virgen Extra'!$B$6:$B$257,"&lt;="&amp;$B274)</f>
        <v>2.04</v>
      </c>
      <c r="ML274" s="8">
        <f>SUMIFS('Aceite Virgen Extra'!ML$6:ML$257,'Aceite Virgen Extra'!$A$6:$A$257,"&gt;="&amp;$A274,'Aceite Virgen Extra'!$B$6:$B$257,"&lt;="&amp;$B274)</f>
        <v>0</v>
      </c>
      <c r="MM274" s="76"/>
      <c r="MN274" s="76"/>
      <c r="MO274" s="76"/>
      <c r="MP274" s="8">
        <f>SUMIFS('Aceite Virgen Extra'!MP$6:MP$257,'Aceite Virgen Extra'!$A$6:$A$257,"&gt;="&amp;$A274,'Aceite Virgen Extra'!$B$6:$B$257,"&lt;="&amp;$B274)</f>
        <v>1.8200000000000003</v>
      </c>
      <c r="MQ274" s="8">
        <f>SUMIFS('Aceite Virgen Extra'!MQ$6:MQ$257,'Aceite Virgen Extra'!$A$6:$A$257,"&gt;="&amp;$A274,'Aceite Virgen Extra'!$B$6:$B$257,"&lt;="&amp;$B274)</f>
        <v>4.1099999999999994</v>
      </c>
      <c r="MR274" s="8">
        <f>SUMIFS('Aceite Virgen Extra'!MR$6:MR$257,'Aceite Virgen Extra'!$A$6:$A$257,"&gt;="&amp;$A274,'Aceite Virgen Extra'!$B$6:$B$257,"&lt;="&amp;$B274)</f>
        <v>1.2</v>
      </c>
      <c r="MS274" s="8">
        <f>SUMIFS('Aceite Virgen Extra'!MS$6:MS$257,'Aceite Virgen Extra'!$A$6:$A$257,"&gt;="&amp;$A274,'Aceite Virgen Extra'!$B$6:$B$257,"&lt;="&amp;$B274)</f>
        <v>0</v>
      </c>
    </row>
    <row r="275" spans="1:357" x14ac:dyDescent="0.25">
      <c r="A275" s="14">
        <f>'TAM Aceite Virgen Extra'!B23</f>
        <v>4.9000000000000004</v>
      </c>
      <c r="B275" s="14">
        <f>'TAM Aceite Virgen Extra'!C23</f>
        <v>5.0999999999999996</v>
      </c>
      <c r="C275" s="14"/>
      <c r="D275" s="8">
        <f>SUMIFS('Aceite Virgen Extra'!D$6:D$257,'Aceite Virgen Extra'!$A$6:$A$257,"&gt;="&amp;$A275,'Aceite Virgen Extra'!$B$6:$B$257,"&lt;="&amp;$B275)</f>
        <v>11.18</v>
      </c>
      <c r="E275" s="8">
        <f>SUMIFS('Aceite Virgen Extra'!E$6:E$257,'Aceite Virgen Extra'!$A$6:$A$257,"&gt;="&amp;$A275,'Aceite Virgen Extra'!$B$6:$B$257,"&lt;="&amp;$B275)</f>
        <v>6.4700000000000006</v>
      </c>
      <c r="F275" s="8">
        <f>SUMIFS('Aceite Virgen Extra'!F$6:F$257,'Aceite Virgen Extra'!$A$6:$A$257,"&gt;="&amp;$A275,'Aceite Virgen Extra'!$B$6:$B$257,"&lt;="&amp;$B275)</f>
        <v>14.470000000000002</v>
      </c>
      <c r="G275" s="8">
        <f>SUMIFS('Aceite Virgen Extra'!G$6:G$257,'Aceite Virgen Extra'!$A$6:$A$257,"&gt;="&amp;$A275,'Aceite Virgen Extra'!$B$6:$B$257,"&lt;="&amp;$B275)</f>
        <v>9.2899999999999991</v>
      </c>
      <c r="H275" s="14"/>
      <c r="I275" s="14"/>
      <c r="J275" s="14"/>
      <c r="K275" s="8">
        <f>SUMIFS('Aceite Virgen Extra'!K$6:K$257,'Aceite Virgen Extra'!$A$6:$A$257,"&gt;="&amp;$A275,'Aceite Virgen Extra'!$B$6:$B$257,"&lt;="&amp;$B275)</f>
        <v>11.13</v>
      </c>
      <c r="L275" s="8">
        <f>SUMIFS('Aceite Virgen Extra'!L$6:L$257,'Aceite Virgen Extra'!$A$6:$A$257,"&gt;="&amp;$A275,'Aceite Virgen Extra'!$B$6:$B$257,"&lt;="&amp;$B275)</f>
        <v>3.32</v>
      </c>
      <c r="M275" s="8">
        <f>SUMIFS('Aceite Virgen Extra'!M$6:M$257,'Aceite Virgen Extra'!$A$6:$A$257,"&gt;="&amp;$A275,'Aceite Virgen Extra'!$B$6:$B$257,"&lt;="&amp;$B275)</f>
        <v>14.23</v>
      </c>
      <c r="N275" s="8">
        <f>SUMIFS('Aceite Virgen Extra'!N$6:N$257,'Aceite Virgen Extra'!$A$6:$A$257,"&gt;="&amp;$A275,'Aceite Virgen Extra'!$B$6:$B$257,"&lt;="&amp;$B275)</f>
        <v>13.92</v>
      </c>
      <c r="O275" s="14"/>
      <c r="P275" s="14"/>
      <c r="Q275" s="14"/>
      <c r="R275" s="8">
        <f>SUMIFS('Aceite Virgen Extra'!R$6:R$257,'Aceite Virgen Extra'!$A$6:$A$257,"&gt;="&amp;$A275,'Aceite Virgen Extra'!$B$6:$B$257,"&lt;="&amp;$B275)</f>
        <v>9.4599999999999991</v>
      </c>
      <c r="S275" s="8">
        <f>SUMIFS('Aceite Virgen Extra'!S$6:S$257,'Aceite Virgen Extra'!$A$6:$A$257,"&gt;="&amp;$A275,'Aceite Virgen Extra'!$B$6:$B$257,"&lt;="&amp;$B275)</f>
        <v>2.15</v>
      </c>
      <c r="T275" s="8">
        <f>SUMIFS('Aceite Virgen Extra'!T$6:T$257,'Aceite Virgen Extra'!$A$6:$A$257,"&gt;="&amp;$A275,'Aceite Virgen Extra'!$B$6:$B$257,"&lt;="&amp;$B275)</f>
        <v>12.129999999999999</v>
      </c>
      <c r="U275" s="8">
        <f>SUMIFS('Aceite Virgen Extra'!U$6:U$257,'Aceite Virgen Extra'!$A$6:$A$257,"&gt;="&amp;$A275,'Aceite Virgen Extra'!$B$6:$B$257,"&lt;="&amp;$B275)</f>
        <v>12.44</v>
      </c>
      <c r="V275" s="14"/>
      <c r="W275" s="14"/>
      <c r="X275" s="14"/>
      <c r="Y275" s="8">
        <f>SUMIFS('Aceite Virgen Extra'!Y$6:Y$257,'Aceite Virgen Extra'!$A$6:$A$257,"&gt;="&amp;$A275,'Aceite Virgen Extra'!$B$6:$B$257,"&lt;="&amp;$B275)</f>
        <v>8.4699999999999989</v>
      </c>
      <c r="Z275" s="8">
        <f>SUMIFS('Aceite Virgen Extra'!Z$6:Z$257,'Aceite Virgen Extra'!$A$6:$A$257,"&gt;="&amp;$A275,'Aceite Virgen Extra'!$B$6:$B$257,"&lt;="&amp;$B275)</f>
        <v>1.44</v>
      </c>
      <c r="AA275" s="8">
        <f>SUMIFS('Aceite Virgen Extra'!AA$6:AA$257,'Aceite Virgen Extra'!$A$6:$A$257,"&gt;="&amp;$A275,'Aceite Virgen Extra'!$B$6:$B$257,"&lt;="&amp;$B275)</f>
        <v>10.7</v>
      </c>
      <c r="AB275" s="8">
        <f>SUMIFS('Aceite Virgen Extra'!AB$6:AB$257,'Aceite Virgen Extra'!$A$6:$A$257,"&gt;="&amp;$A275,'Aceite Virgen Extra'!$B$6:$B$257,"&lt;="&amp;$B275)</f>
        <v>8.0500000000000007</v>
      </c>
      <c r="AC275" s="14"/>
      <c r="AD275" s="14"/>
      <c r="AE275" s="14"/>
      <c r="AF275" s="8">
        <f>SUMIFS('Aceite Virgen Extra'!AF$6:AF$257,'Aceite Virgen Extra'!$A$6:$A$257,"&gt;="&amp;$A275,'Aceite Virgen Extra'!$B$6:$B$257,"&lt;="&amp;$B275)</f>
        <v>9.1000000000000014</v>
      </c>
      <c r="AG275" s="8">
        <f>SUMIFS('Aceite Virgen Extra'!AG$6:AG$257,'Aceite Virgen Extra'!$A$6:$A$257,"&gt;="&amp;$A275,'Aceite Virgen Extra'!$B$6:$B$257,"&lt;="&amp;$B275)</f>
        <v>2.17</v>
      </c>
      <c r="AH275" s="8">
        <f>SUMIFS('Aceite Virgen Extra'!AH$6:AH$257,'Aceite Virgen Extra'!$A$6:$A$257,"&gt;="&amp;$A275,'Aceite Virgen Extra'!$B$6:$B$257,"&lt;="&amp;$B275)</f>
        <v>11.89</v>
      </c>
      <c r="AI275" s="8">
        <f>SUMIFS('Aceite Virgen Extra'!AI$6:AI$257,'Aceite Virgen Extra'!$A$6:$A$257,"&gt;="&amp;$A275,'Aceite Virgen Extra'!$B$6:$B$257,"&lt;="&amp;$B275)</f>
        <v>10.67</v>
      </c>
      <c r="AJ275" s="14"/>
      <c r="AK275" s="14"/>
      <c r="AL275" s="14"/>
      <c r="AM275" s="8">
        <f>SUMIFS('Aceite Virgen Extra'!AM$6:AM$257,'Aceite Virgen Extra'!$A$6:$A$257,"&gt;="&amp;$A275,'Aceite Virgen Extra'!$B$6:$B$257,"&lt;="&amp;$B275)</f>
        <v>10</v>
      </c>
      <c r="AN275" s="8">
        <f>SUMIFS('Aceite Virgen Extra'!AN$6:AN$257,'Aceite Virgen Extra'!$A$6:$A$257,"&gt;="&amp;$A275,'Aceite Virgen Extra'!$B$6:$B$257,"&lt;="&amp;$B275)</f>
        <v>3.46</v>
      </c>
      <c r="AO275" s="8">
        <f>SUMIFS('Aceite Virgen Extra'!AO$6:AO$257,'Aceite Virgen Extra'!$A$6:$A$257,"&gt;="&amp;$A275,'Aceite Virgen Extra'!$B$6:$B$257,"&lt;="&amp;$B275)</f>
        <v>12.06</v>
      </c>
      <c r="AP275" s="8">
        <f>SUMIFS('Aceite Virgen Extra'!AP$6:AP$257,'Aceite Virgen Extra'!$A$6:$A$257,"&gt;="&amp;$A275,'Aceite Virgen Extra'!$B$6:$B$257,"&lt;="&amp;$B275)</f>
        <v>10.920000000000002</v>
      </c>
      <c r="AQ275" s="14"/>
      <c r="AR275" s="14"/>
      <c r="AT275" s="8">
        <f>SUMIFS('Aceite Virgen Extra'!AT$6:AT$257,'Aceite Virgen Extra'!$A$6:$A$257,"&gt;="&amp;$A275,'Aceite Virgen Extra'!$B$6:$B$257,"&lt;="&amp;$B275)</f>
        <v>7.02</v>
      </c>
      <c r="AU275" s="8">
        <f>SUMIFS('Aceite Virgen Extra'!AU$6:AU$257,'Aceite Virgen Extra'!$A$6:$A$257,"&gt;="&amp;$A275,'Aceite Virgen Extra'!$B$6:$B$257,"&lt;="&amp;$B275)</f>
        <v>3.7800000000000002</v>
      </c>
      <c r="AV275" s="8">
        <f>SUMIFS('Aceite Virgen Extra'!AV$6:AV$257,'Aceite Virgen Extra'!$A$6:$A$257,"&gt;="&amp;$A275,'Aceite Virgen Extra'!$B$6:$B$257,"&lt;="&amp;$B275)</f>
        <v>8.24</v>
      </c>
      <c r="AW275" s="8">
        <f>SUMIFS('Aceite Virgen Extra'!AW$6:AW$257,'Aceite Virgen Extra'!$A$6:$A$257,"&gt;="&amp;$A275,'Aceite Virgen Extra'!$B$6:$B$257,"&lt;="&amp;$B275)</f>
        <v>9.9499999999999993</v>
      </c>
      <c r="BA275" s="8">
        <f>SUMIFS('Aceite Virgen Extra'!BA$6:BA$257,'Aceite Virgen Extra'!$A$6:$A$257,"&gt;="&amp;A275,'Aceite Virgen Extra'!$B$6:$B$257,"&lt;="&amp;B275)</f>
        <v>8.98</v>
      </c>
      <c r="BB275" s="8">
        <f>SUMIFS('Aceite Virgen Extra'!BB$6:BB$257,'Aceite Virgen Extra'!$A$6:$A$257,"&gt;="&amp;$A275,'Aceite Virgen Extra'!$B$6:$B$257,"&lt;="&amp;$B275)</f>
        <v>2.4299999999999997</v>
      </c>
      <c r="BC275" s="8">
        <f>SUMIFS('Aceite Virgen Extra'!BC$6:BC$257,'Aceite Virgen Extra'!$A$6:$A$257,"&gt;="&amp;$A275,'Aceite Virgen Extra'!$B$6:$B$257,"&lt;="&amp;$B275)</f>
        <v>10.37</v>
      </c>
      <c r="BD275" s="8">
        <f>SUMIFS('Aceite Virgen Extra'!BD$6:BD$257,'Aceite Virgen Extra'!$A$6:$A$257,"&gt;="&amp;$A275,'Aceite Virgen Extra'!$B$6:$B$257,"&lt;="&amp;$B275)</f>
        <v>16.440000000000001</v>
      </c>
      <c r="BH275" s="8">
        <f>SUMIFS('Aceite Virgen Extra'!BH$6:BH$257,'Aceite Virgen Extra'!$A$6:$A$257,"&gt;="&amp;$A275,'Aceite Virgen Extra'!$B$6:$B$257,"&lt;="&amp;$B275)</f>
        <v>5.6099999999999994</v>
      </c>
      <c r="BI275" s="8">
        <f>SUMIFS('Aceite Virgen Extra'!BI$6:BI$257,'Aceite Virgen Extra'!$A$6:$A$257,"&gt;="&amp;$A275,'Aceite Virgen Extra'!$B$6:$B$257,"&lt;="&amp;$B275)</f>
        <v>2.27</v>
      </c>
      <c r="BJ275" s="8">
        <f>SUMIFS('Aceite Virgen Extra'!BJ$6:BJ$257,'Aceite Virgen Extra'!$A$6:$A$257,"&gt;="&amp;$A275,'Aceite Virgen Extra'!$B$6:$B$257,"&lt;="&amp;$B275)</f>
        <v>6.9</v>
      </c>
      <c r="BK275" s="8">
        <f>SUMIFS('Aceite Virgen Extra'!BK$6:BK$257,'Aceite Virgen Extra'!$A$6:$A$257,"&gt;="&amp;$A275,'Aceite Virgen Extra'!$B$6:$B$257,"&lt;="&amp;$B275)</f>
        <v>6</v>
      </c>
      <c r="BO275" s="8">
        <f>SUMIFS('Aceite Virgen Extra'!BO$6:BO$257,'Aceite Virgen Extra'!$A$6:$A$257,"&gt;="&amp;$A275,'Aceite Virgen Extra'!$B$6:$B$257,"&lt;="&amp;$B275)</f>
        <v>7.8600000000000012</v>
      </c>
      <c r="BP275" s="8">
        <f>SUMIFS('Aceite Virgen Extra'!BP$6:BP$257,'Aceite Virgen Extra'!$A$6:$A$257,"&gt;="&amp;$A275,'Aceite Virgen Extra'!$B$6:$B$257,"&lt;="&amp;$B275)</f>
        <v>2.7199999999999998</v>
      </c>
      <c r="BQ275" s="8">
        <f>SUMIFS('Aceite Virgen Extra'!BQ$6:BQ$257,'Aceite Virgen Extra'!$A$6:$A$257,"&gt;="&amp;$A275,'Aceite Virgen Extra'!$B$6:$B$257,"&lt;="&amp;$B275)</f>
        <v>9.5</v>
      </c>
      <c r="BR275" s="8">
        <f>SUMIFS('Aceite Virgen Extra'!BR$6:BR$257,'Aceite Virgen Extra'!$A$6:$A$257,"&gt;="&amp;$A275,'Aceite Virgen Extra'!$B$6:$B$257,"&lt;="&amp;$B275)</f>
        <v>13.33</v>
      </c>
      <c r="BV275" s="8">
        <f>SUMIFS('Aceite Virgen Extra'!BV$6:BV$257,'Aceite Virgen Extra'!$A$6:$A$257,"&gt;="&amp;$A275,'Aceite Virgen Extra'!$B$6:$B$257,"&lt;="&amp;$B275)</f>
        <v>8.01</v>
      </c>
      <c r="BW275" s="8">
        <f>SUMIFS('Aceite Virgen Extra'!BW$6:BW$257,'Aceite Virgen Extra'!$A$6:$A$257,"&gt;="&amp;$A275,'Aceite Virgen Extra'!$B$6:$B$257,"&lt;="&amp;$B275)</f>
        <v>3.08</v>
      </c>
      <c r="BX275" s="8">
        <f>SUMIFS('Aceite Virgen Extra'!BX$6:BX$257,'Aceite Virgen Extra'!$A$6:$A$257,"&gt;="&amp;$A275,'Aceite Virgen Extra'!$B$6:$B$257,"&lt;="&amp;$B275)</f>
        <v>9.16</v>
      </c>
      <c r="BY275" s="8">
        <f>SUMIFS('Aceite Virgen Extra'!BY$6:BY$257,'Aceite Virgen Extra'!$A$6:$A$257,"&gt;="&amp;$A275,'Aceite Virgen Extra'!$B$6:$B$257,"&lt;="&amp;$B275)</f>
        <v>9.9899999999999984</v>
      </c>
      <c r="CC275" s="8">
        <f>SUMIFS('Aceite Virgen Extra'!CC$6:CC$257,'Aceite Virgen Extra'!$A$6:$A$257,"&gt;="&amp;$A275,'Aceite Virgen Extra'!$B$6:$B$257,"&lt;="&amp;$B275)</f>
        <v>8.1999999999999993</v>
      </c>
      <c r="CD275" s="8">
        <f>SUMIFS('Aceite Virgen Extra'!CD$6:CD$257,'Aceite Virgen Extra'!$A$6:$A$257,"&gt;="&amp;$A275,'Aceite Virgen Extra'!$B$6:$B$257,"&lt;="&amp;$B275)</f>
        <v>2.83</v>
      </c>
      <c r="CE275" s="8">
        <f>SUMIFS('Aceite Virgen Extra'!CE$6:CE$257,'Aceite Virgen Extra'!$A$6:$A$257,"&gt;="&amp;$A275,'Aceite Virgen Extra'!$B$6:$B$257,"&lt;="&amp;$B275)</f>
        <v>11.370000000000001</v>
      </c>
      <c r="CF275" s="8">
        <f>SUMIFS('Aceite Virgen Extra'!CF$6:CF$257,'Aceite Virgen Extra'!$A$6:$A$257,"&gt;="&amp;$A275,'Aceite Virgen Extra'!$B$6:$B$257,"&lt;="&amp;$B275)</f>
        <v>7.67</v>
      </c>
      <c r="CJ275" s="8">
        <f>SUMIFS('Aceite Virgen Extra'!CJ$6:CJ$257,'Aceite Virgen Extra'!$A$6:$A$257,"&gt;="&amp;$A275,'Aceite Virgen Extra'!$B$6:$B$257,"&lt;="&amp;$B275)</f>
        <v>7.63</v>
      </c>
      <c r="CK275" s="8">
        <f>SUMIFS('Aceite Virgen Extra'!CK$6:CK$257,'Aceite Virgen Extra'!$A$6:$A$257,"&gt;="&amp;$A275,'Aceite Virgen Extra'!$B$6:$B$257,"&lt;="&amp;$B275)</f>
        <v>1.52</v>
      </c>
      <c r="CL275" s="8">
        <f>SUMIFS('Aceite Virgen Extra'!CL$6:CL$257,'Aceite Virgen Extra'!$A$6:$A$257,"&gt;="&amp;$A275,'Aceite Virgen Extra'!$B$6:$B$257,"&lt;="&amp;$B275)</f>
        <v>11.54</v>
      </c>
      <c r="CM275" s="8">
        <f>SUMIFS('Aceite Virgen Extra'!CM$6:CM$257,'Aceite Virgen Extra'!$A$6:$A$257,"&gt;="&amp;$A275,'Aceite Virgen Extra'!$B$6:$B$257,"&lt;="&amp;$B275)</f>
        <v>7.78</v>
      </c>
      <c r="CQ275" s="8">
        <f>SUMIFS('Aceite Virgen Extra'!CQ$6:CQ$257,'Aceite Virgen Extra'!$A$6:$A$257,"&gt;="&amp;$A275,'Aceite Virgen Extra'!$B$6:$B$257,"&lt;="&amp;$B275)</f>
        <v>7.34</v>
      </c>
      <c r="CR275" s="8">
        <f>SUMIFS('Aceite Virgen Extra'!CR$6:CR$257,'Aceite Virgen Extra'!$A$6:$A$257,"&gt;="&amp;$A275,'Aceite Virgen Extra'!$B$6:$B$257,"&lt;="&amp;$B275)</f>
        <v>1.6400000000000001</v>
      </c>
      <c r="CS275" s="8">
        <f>SUMIFS('Aceite Virgen Extra'!CS$6:CS$257,'Aceite Virgen Extra'!$A$6:$A$257,"&gt;="&amp;$A275,'Aceite Virgen Extra'!$B$6:$B$257,"&lt;="&amp;$B275)</f>
        <v>11.34</v>
      </c>
      <c r="CT275" s="8">
        <f>SUMIFS('Aceite Virgen Extra'!CT$6:CT$257,'Aceite Virgen Extra'!$A$6:$A$257,"&gt;="&amp;$A275,'Aceite Virgen Extra'!$B$6:$B$257,"&lt;="&amp;$B275)</f>
        <v>7.08</v>
      </c>
      <c r="CX275" s="8">
        <f>SUMIFS('Aceite Virgen Extra'!CX$6:CX$257,'Aceite Virgen Extra'!$A$6:$A$257,"&gt;="&amp;$A275,'Aceite Virgen Extra'!$B$6:$B$257,"&lt;="&amp;$B275)</f>
        <v>8.49</v>
      </c>
      <c r="CY275" s="8">
        <f>SUMIFS('Aceite Virgen Extra'!CY$6:CY$257,'Aceite Virgen Extra'!$A$6:$A$257,"&gt;="&amp;$A275,'Aceite Virgen Extra'!$B$6:$B$257,"&lt;="&amp;$B275)</f>
        <v>4.8999999999999995</v>
      </c>
      <c r="CZ275" s="8">
        <f>SUMIFS('Aceite Virgen Extra'!CZ$6:CZ$257,'Aceite Virgen Extra'!$A$6:$A$257,"&gt;="&amp;$A275,'Aceite Virgen Extra'!$B$6:$B$257,"&lt;="&amp;$B275)</f>
        <v>10.569999999999999</v>
      </c>
      <c r="DA275" s="8">
        <f>SUMIFS('Aceite Virgen Extra'!DA$6:DA$257,'Aceite Virgen Extra'!$A$6:$A$257,"&gt;="&amp;$A275,'Aceite Virgen Extra'!$B$6:$B$257,"&lt;="&amp;$B275)</f>
        <v>7.1</v>
      </c>
      <c r="DE275" s="8">
        <f>SUMIFS('Aceite Virgen Extra'!DE$6:DE$257,'Aceite Virgen Extra'!$A$6:$A$257,"&gt;="&amp;$A275,'Aceite Virgen Extra'!$B$6:$B$257,"&lt;="&amp;$B275)</f>
        <v>9.7600000000000016</v>
      </c>
      <c r="DF275" s="8">
        <f>SUMIFS('Aceite Virgen Extra'!DF$6:DF$257,'Aceite Virgen Extra'!$A$6:$A$257,"&gt;="&amp;$A275,'Aceite Virgen Extra'!$B$6:$B$257,"&lt;="&amp;$B275)</f>
        <v>5.9300000000000006</v>
      </c>
      <c r="DG275" s="8">
        <f>SUMIFS('Aceite Virgen Extra'!DG$6:DG$257,'Aceite Virgen Extra'!$A$6:$A$257,"&gt;="&amp;$A275,'Aceite Virgen Extra'!$B$6:$B$257,"&lt;="&amp;$B275)</f>
        <v>12.19</v>
      </c>
      <c r="DH275" s="8">
        <f>SUMIFS('Aceite Virgen Extra'!DH$6:DH$257,'Aceite Virgen Extra'!$A$6:$A$257,"&gt;="&amp;$A275,'Aceite Virgen Extra'!$B$6:$B$257,"&lt;="&amp;$B275)</f>
        <v>8.2000000000000011</v>
      </c>
      <c r="DL275" s="8">
        <f>SUMIFS('Aceite Virgen Extra'!DL$6:DL$257,'Aceite Virgen Extra'!$A$6:$A$257,"&gt;="&amp;$A275,'Aceite Virgen Extra'!$B$6:$B$257,"&lt;="&amp;$B275)</f>
        <v>7.99</v>
      </c>
      <c r="DM275" s="8">
        <f>SUMIFS('Aceite Virgen Extra'!DM$6:DM$257,'Aceite Virgen Extra'!$A$6:$A$257,"&gt;="&amp;$A275,'Aceite Virgen Extra'!$B$6:$B$257,"&lt;="&amp;$B275)</f>
        <v>9</v>
      </c>
      <c r="DN275" s="8">
        <f>SUMIFS('Aceite Virgen Extra'!DN$6:DN$257,'Aceite Virgen Extra'!$A$6:$A$257,"&gt;="&amp;$A275,'Aceite Virgen Extra'!$B$6:$B$257,"&lt;="&amp;$B275)</f>
        <v>8.43</v>
      </c>
      <c r="DO275" s="8">
        <f>SUMIFS('Aceite Virgen Extra'!DO$6:DO$257,'Aceite Virgen Extra'!$A$6:$A$257,"&gt;="&amp;$A275,'Aceite Virgen Extra'!$B$6:$B$257,"&lt;="&amp;$B275)</f>
        <v>5.13</v>
      </c>
      <c r="DS275" s="8">
        <f>SUMIFS('Aceite Virgen Extra'!DS$6:DS$257,'Aceite Virgen Extra'!$A$6:$A$257,"&gt;="&amp;$A275,'Aceite Virgen Extra'!$B$6:$B$257,"&lt;="&amp;$B275)</f>
        <v>7.2800000000000011</v>
      </c>
      <c r="DT275" s="8">
        <f>SUMIFS('Aceite Virgen Extra'!DT$6:DT$257,'Aceite Virgen Extra'!$A$6:$A$257,"&gt;="&amp;$A275,'Aceite Virgen Extra'!$B$6:$B$257,"&lt;="&amp;$B275)</f>
        <v>6.41</v>
      </c>
      <c r="DU275" s="8">
        <f>SUMIFS('Aceite Virgen Extra'!DU$6:DU$257,'Aceite Virgen Extra'!$A$6:$A$257,"&gt;="&amp;$A275,'Aceite Virgen Extra'!$B$6:$B$257,"&lt;="&amp;$B275)</f>
        <v>9.5399999999999991</v>
      </c>
      <c r="DV275" s="8">
        <f>SUMIFS('Aceite Virgen Extra'!DV$6:DV$257,'Aceite Virgen Extra'!$A$6:$A$257,"&gt;="&amp;$A275,'Aceite Virgen Extra'!$B$6:$B$257,"&lt;="&amp;$B275)</f>
        <v>2.33</v>
      </c>
      <c r="DZ275" s="8">
        <f>SUMIFS('Aceite Virgen Extra'!DZ$6:DZ$257,'Aceite Virgen Extra'!$A$6:$A$257,"&gt;="&amp;$A275,'Aceite Virgen Extra'!$B$6:$B$257,"&lt;="&amp;$B275)</f>
        <v>4.78</v>
      </c>
      <c r="EA275" s="8">
        <f>SUMIFS('Aceite Virgen Extra'!EA$6:EA$257,'Aceite Virgen Extra'!$A$6:$A$257,"&gt;="&amp;$A275,'Aceite Virgen Extra'!$B$6:$B$257,"&lt;="&amp;$B275)</f>
        <v>2.74</v>
      </c>
      <c r="EB275" s="8">
        <f>SUMIFS('Aceite Virgen Extra'!EB$6:EB$257,'Aceite Virgen Extra'!$A$6:$A$257,"&gt;="&amp;$A275,'Aceite Virgen Extra'!$B$6:$B$257,"&lt;="&amp;$B275)</f>
        <v>6.5200000000000005</v>
      </c>
      <c r="EC275" s="8">
        <f>SUMIFS('Aceite Virgen Extra'!EC$6:EC$257,'Aceite Virgen Extra'!$A$6:$A$257,"&gt;="&amp;$A275,'Aceite Virgen Extra'!$B$6:$B$257,"&lt;="&amp;$B275)</f>
        <v>5.3900000000000006</v>
      </c>
      <c r="EG275" s="8">
        <f>SUMIFS('Aceite Virgen Extra'!EG$6:EG$257,'Aceite Virgen Extra'!$A$6:$A$257,"&gt;="&amp;$A275,'Aceite Virgen Extra'!$B$6:$B$257,"&lt;="&amp;$B275)</f>
        <v>5.91</v>
      </c>
      <c r="EH275" s="8">
        <f>SUMIFS('Aceite Virgen Extra'!EH$6:EH$257,'Aceite Virgen Extra'!$A$6:$A$257,"&gt;="&amp;$A275,'Aceite Virgen Extra'!$B$6:$B$257,"&lt;="&amp;$B275)</f>
        <v>2.86</v>
      </c>
      <c r="EI275" s="8">
        <f>SUMIFS('Aceite Virgen Extra'!EI$6:EI$257,'Aceite Virgen Extra'!$A$6:$A$257,"&gt;="&amp;$A275,'Aceite Virgen Extra'!$B$6:$B$257,"&lt;="&amp;$B275)</f>
        <v>7.65</v>
      </c>
      <c r="EJ275" s="8">
        <f>SUMIFS('Aceite Virgen Extra'!EJ$6:EJ$257,'Aceite Virgen Extra'!$A$6:$A$257,"&gt;="&amp;$A275,'Aceite Virgen Extra'!$B$6:$B$257,"&lt;="&amp;$B275)</f>
        <v>6.81</v>
      </c>
      <c r="EN275" s="8">
        <f>SUMIFS('Aceite Virgen Extra'!EN$6:EN$257,'Aceite Virgen Extra'!$A$6:$A$257,"&gt;="&amp;$A275,'Aceite Virgen Extra'!$B$6:$B$257,"&lt;="&amp;$B275)</f>
        <v>5.51</v>
      </c>
      <c r="EO275" s="8">
        <f>SUMIFS('Aceite Virgen Extra'!EO$6:EO$257,'Aceite Virgen Extra'!$A$6:$A$257,"&gt;="&amp;$A275,'Aceite Virgen Extra'!$B$6:$B$257,"&lt;="&amp;$B275)</f>
        <v>1.8399999999999999</v>
      </c>
      <c r="EP275" s="8">
        <f>SUMIFS('Aceite Virgen Extra'!EP$6:EP$257,'Aceite Virgen Extra'!$A$6:$A$257,"&gt;="&amp;$A275,'Aceite Virgen Extra'!$B$6:$B$257,"&lt;="&amp;$B275)</f>
        <v>7.5200000000000014</v>
      </c>
      <c r="EQ275" s="8">
        <f>SUMIFS('Aceite Virgen Extra'!EQ$6:EQ$257,'Aceite Virgen Extra'!$A$6:$A$257,"&gt;="&amp;$A275,'Aceite Virgen Extra'!$B$6:$B$257,"&lt;="&amp;$B275)</f>
        <v>5.35</v>
      </c>
      <c r="EU275" s="8">
        <f>SUMIFS('Aceite Virgen Extra'!EU$6:EU$257,'Aceite Virgen Extra'!$A$6:$A$257,"&gt;="&amp;$A275,'Aceite Virgen Extra'!$B$6:$B$257,"&lt;="&amp;$B275)</f>
        <v>6.02</v>
      </c>
      <c r="EV275" s="8">
        <f>SUMIFS('Aceite Virgen Extra'!EV$6:EV$257,'Aceite Virgen Extra'!$A$6:$A$257,"&gt;="&amp;$A275,'Aceite Virgen Extra'!$B$6:$B$257,"&lt;="&amp;$B275)</f>
        <v>1.65</v>
      </c>
      <c r="EW275" s="8">
        <f>SUMIFS('Aceite Virgen Extra'!EW$6:EW$257,'Aceite Virgen Extra'!$A$6:$A$257,"&gt;="&amp;$A275,'Aceite Virgen Extra'!$B$6:$B$257,"&lt;="&amp;$B275)</f>
        <v>9.2100000000000009</v>
      </c>
      <c r="EX275" s="8">
        <f>SUMIFS('Aceite Virgen Extra'!EX$6:EX$257,'Aceite Virgen Extra'!$A$6:$A$257,"&gt;="&amp;$A275,'Aceite Virgen Extra'!$B$6:$B$257,"&lt;="&amp;$B275)</f>
        <v>4.1400000000000006</v>
      </c>
      <c r="FB275" s="8">
        <f>SUMIFS('Aceite Virgen Extra'!FB$6:FB$257,'Aceite Virgen Extra'!$A$6:$A$257,"&gt;="&amp;$A275,'Aceite Virgen Extra'!$B$6:$B$257,"&lt;="&amp;$B275)</f>
        <v>6.7799999999999994</v>
      </c>
      <c r="FC275" s="8">
        <f>SUMIFS('Aceite Virgen Extra'!FC$6:FC$257,'Aceite Virgen Extra'!$A$6:$A$257,"&gt;="&amp;$A275,'Aceite Virgen Extra'!$B$6:$B$257,"&lt;="&amp;$B275)</f>
        <v>1.32</v>
      </c>
      <c r="FD275" s="8">
        <f>SUMIFS('Aceite Virgen Extra'!FD$6:FD$257,'Aceite Virgen Extra'!$A$6:$A$257,"&gt;="&amp;$A275,'Aceite Virgen Extra'!$B$6:$B$257,"&lt;="&amp;$B275)</f>
        <v>9.9899999999999984</v>
      </c>
      <c r="FE275" s="8">
        <f>SUMIFS('Aceite Virgen Extra'!FE$6:FE$257,'Aceite Virgen Extra'!$A$6:$A$257,"&gt;="&amp;$A275,'Aceite Virgen Extra'!$B$6:$B$257,"&lt;="&amp;$B275)</f>
        <v>8.82</v>
      </c>
      <c r="FI275" s="8">
        <f>SUMIFS('Aceite Virgen Extra'!FI$6:FI$257,'Aceite Virgen Extra'!$A$6:$A$257,"&gt;="&amp;$A275,'Aceite Virgen Extra'!$B$6:$B$257,"&lt;="&amp;$B275)</f>
        <v>5.3599999999999994</v>
      </c>
      <c r="FJ275" s="8">
        <f>SUMIFS('Aceite Virgen Extra'!FJ$6:FJ$257,'Aceite Virgen Extra'!$A$6:$A$257,"&gt;="&amp;$A275,'Aceite Virgen Extra'!$B$6:$B$257,"&lt;="&amp;$B275)</f>
        <v>1.9700000000000002</v>
      </c>
      <c r="FK275" s="8">
        <f>SUMIFS('Aceite Virgen Extra'!FK$6:FK$257,'Aceite Virgen Extra'!$A$6:$A$257,"&gt;="&amp;$A275,'Aceite Virgen Extra'!$B$6:$B$257,"&lt;="&amp;$B275)</f>
        <v>6.8599999999999994</v>
      </c>
      <c r="FL275" s="8">
        <f>SUMIFS('Aceite Virgen Extra'!FL$6:FL$257,'Aceite Virgen Extra'!$A$6:$A$257,"&gt;="&amp;$A275,'Aceite Virgen Extra'!$B$6:$B$257,"&lt;="&amp;$B275)</f>
        <v>4.87</v>
      </c>
      <c r="FP275" s="8">
        <f>SUMIFS('Aceite Virgen Extra'!FP$6:FP$257,'Aceite Virgen Extra'!$A$6:$A$257,"&gt;="&amp;$A275,'Aceite Virgen Extra'!$B$6:$B$257,"&lt;="&amp;$B275)</f>
        <v>7.54</v>
      </c>
      <c r="FQ275" s="8">
        <f>SUMIFS('Aceite Virgen Extra'!FQ$6:FQ$257,'Aceite Virgen Extra'!$A$6:$A$257,"&gt;="&amp;$A275,'Aceite Virgen Extra'!$B$6:$B$257,"&lt;="&amp;$B275)</f>
        <v>8.0799999999999983</v>
      </c>
      <c r="FR275" s="8">
        <f>SUMIFS('Aceite Virgen Extra'!FR$6:FR$257,'Aceite Virgen Extra'!$A$6:$A$257,"&gt;="&amp;$A275,'Aceite Virgen Extra'!$B$6:$B$257,"&lt;="&amp;$B275)</f>
        <v>8.02</v>
      </c>
      <c r="FS275" s="8">
        <f>SUMIFS('Aceite Virgen Extra'!FS$6:FS$257,'Aceite Virgen Extra'!$A$6:$A$257,"&gt;="&amp;$A275,'Aceite Virgen Extra'!$B$6:$B$257,"&lt;="&amp;$B275)</f>
        <v>5.24</v>
      </c>
      <c r="FW275" s="8">
        <f>SUMIFS('Aceite Virgen Extra'!FW$6:FW$257,'Aceite Virgen Extra'!$A$6:$A$257,"&gt;="&amp;$A275,'Aceite Virgen Extra'!$B$6:$B$257,"&lt;="&amp;$B275)</f>
        <v>11.93</v>
      </c>
      <c r="FX275" s="8">
        <f>SUMIFS('Aceite Virgen Extra'!FX$6:FX$257,'Aceite Virgen Extra'!$A$6:$A$257,"&gt;="&amp;$A275,'Aceite Virgen Extra'!$B$6:$B$257,"&lt;="&amp;$B275)</f>
        <v>13.489999999999998</v>
      </c>
      <c r="FY275" s="8">
        <f>SUMIFS('Aceite Virgen Extra'!FY$6:FY$257,'Aceite Virgen Extra'!$A$6:$A$257,"&gt;="&amp;$A275,'Aceite Virgen Extra'!$B$6:$B$257,"&lt;="&amp;$B275)</f>
        <v>11.39</v>
      </c>
      <c r="FZ275" s="8">
        <f>SUMIFS('Aceite Virgen Extra'!FZ$6:FZ$257,'Aceite Virgen Extra'!$A$6:$A$257,"&gt;="&amp;$A275,'Aceite Virgen Extra'!$B$6:$B$257,"&lt;="&amp;$B275)</f>
        <v>13.2</v>
      </c>
      <c r="GD275" s="8">
        <f>SUMIFS('Aceite Virgen Extra'!GD$6:GD$257,'Aceite Virgen Extra'!$A$6:$A$257,"&gt;="&amp;$A275,'Aceite Virgen Extra'!$B$6:$B$257,"&lt;="&amp;$B275)</f>
        <v>8.0299999999999994</v>
      </c>
      <c r="GE275" s="8">
        <f>SUMIFS('Aceite Virgen Extra'!GE$6:GE$257,'Aceite Virgen Extra'!$A$6:$A$257,"&gt;="&amp;$A275,'Aceite Virgen Extra'!$B$6:$B$257,"&lt;="&amp;$B275)</f>
        <v>6.0200000000000005</v>
      </c>
      <c r="GF275" s="8">
        <f>SUMIFS('Aceite Virgen Extra'!GF$6:GF$257,'Aceite Virgen Extra'!$A$6:$A$257,"&gt;="&amp;$A275,'Aceite Virgen Extra'!$B$6:$B$257,"&lt;="&amp;$B275)</f>
        <v>7.8</v>
      </c>
      <c r="GG275" s="8">
        <f>SUMIFS('Aceite Virgen Extra'!GG$6:GG$257,'Aceite Virgen Extra'!$A$6:$A$257,"&gt;="&amp;$A275,'Aceite Virgen Extra'!$B$6:$B$257,"&lt;="&amp;$B275)</f>
        <v>13.149999999999999</v>
      </c>
      <c r="GK275" s="8">
        <f>SUMIFS('Aceite Virgen Extra'!GK$6:GK$257,'Aceite Virgen Extra'!$A$6:$A$257,"&gt;="&amp;$A275,'Aceite Virgen Extra'!$B$6:$B$257,"&lt;="&amp;$B275)</f>
        <v>10.8</v>
      </c>
      <c r="GL275" s="8">
        <f>SUMIFS('Aceite Virgen Extra'!GL$6:GL$257,'Aceite Virgen Extra'!$A$6:$A$257,"&gt;="&amp;$A275,'Aceite Virgen Extra'!$B$6:$B$257,"&lt;="&amp;$B275)</f>
        <v>13.69</v>
      </c>
      <c r="GM275" s="8">
        <f>SUMIFS('Aceite Virgen Extra'!GM$6:GM$257,'Aceite Virgen Extra'!$A$6:$A$257,"&gt;="&amp;$A275,'Aceite Virgen Extra'!$B$6:$B$257,"&lt;="&amp;$B275)</f>
        <v>8.76</v>
      </c>
      <c r="GN275" s="8">
        <f>SUMIFS('Aceite Virgen Extra'!GN$6:GN$257,'Aceite Virgen Extra'!$A$6:$A$257,"&gt;="&amp;$A275,'Aceite Virgen Extra'!$B$6:$B$257,"&lt;="&amp;$B275)</f>
        <v>10.68</v>
      </c>
      <c r="GR275" s="8">
        <f>SUMIFS('Aceite Virgen Extra'!GR$6:GR$257,'Aceite Virgen Extra'!$A$6:$A$257,"&gt;="&amp;$A275,'Aceite Virgen Extra'!$B$6:$B$257,"&lt;="&amp;$B275)</f>
        <v>16.279999999999998</v>
      </c>
      <c r="GS275" s="8">
        <f>SUMIFS('Aceite Virgen Extra'!GS$6:GS$257,'Aceite Virgen Extra'!$A$6:$A$257,"&gt;="&amp;$A275,'Aceite Virgen Extra'!$B$6:$B$257,"&lt;="&amp;$B275)</f>
        <v>20.350000000000001</v>
      </c>
      <c r="GT275" s="8">
        <f>SUMIFS('Aceite Virgen Extra'!GT$6:GT$257,'Aceite Virgen Extra'!$A$6:$A$257,"&gt;="&amp;$A275,'Aceite Virgen Extra'!$B$6:$B$257,"&lt;="&amp;$B275)</f>
        <v>15.28</v>
      </c>
      <c r="GU275" s="8">
        <f>SUMIFS('Aceite Virgen Extra'!GU$6:GU$257,'Aceite Virgen Extra'!$A$6:$A$257,"&gt;="&amp;$A275,'Aceite Virgen Extra'!$B$6:$B$257,"&lt;="&amp;$B275)</f>
        <v>13.600000000000001</v>
      </c>
      <c r="GY275" s="8">
        <f>SUMIFS('Aceite Virgen Extra'!GY$6:GY$257,'Aceite Virgen Extra'!$A$6:$A$257,"&gt;="&amp;$A275,'Aceite Virgen Extra'!$B$6:$B$257,"&lt;="&amp;$B275)</f>
        <v>10.51</v>
      </c>
      <c r="GZ275" s="8">
        <f>SUMIFS('Aceite Virgen Extra'!GZ$6:GZ$257,'Aceite Virgen Extra'!$A$6:$A$257,"&gt;="&amp;$A275,'Aceite Virgen Extra'!$B$6:$B$257,"&lt;="&amp;$B275)</f>
        <v>18.770000000000003</v>
      </c>
      <c r="HA275" s="8">
        <f>SUMIFS('Aceite Virgen Extra'!HA$6:HA$257,'Aceite Virgen Extra'!$A$6:$A$257,"&gt;="&amp;$A275,'Aceite Virgen Extra'!$B$6:$B$257,"&lt;="&amp;$B275)</f>
        <v>6.28</v>
      </c>
      <c r="HB275" s="8">
        <f>SUMIFS('Aceite Virgen Extra'!HB$6:HB$257,'Aceite Virgen Extra'!$A$6:$A$257,"&gt;="&amp;$A275,'Aceite Virgen Extra'!$B$6:$B$257,"&lt;="&amp;$B275)</f>
        <v>7.9700000000000006</v>
      </c>
      <c r="HF275" s="8">
        <f>SUMIFS('Aceite Virgen Extra'!HF$6:HF$257,'Aceite Virgen Extra'!$A$6:$A$257,"&gt;="&amp;$A275,'Aceite Virgen Extra'!$B$6:$B$257,"&lt;="&amp;$B275)</f>
        <v>7.91</v>
      </c>
      <c r="HG275" s="8">
        <f>SUMIFS('Aceite Virgen Extra'!HG$6:HG$257,'Aceite Virgen Extra'!$A$6:$A$257,"&gt;="&amp;$A275,'Aceite Virgen Extra'!$B$6:$B$257,"&lt;="&amp;$B275)</f>
        <v>12.33</v>
      </c>
      <c r="HH275" s="8">
        <f>SUMIFS('Aceite Virgen Extra'!HH$6:HH$257,'Aceite Virgen Extra'!$A$6:$A$257,"&gt;="&amp;$A275,'Aceite Virgen Extra'!$B$6:$B$257,"&lt;="&amp;$B275)</f>
        <v>7.31</v>
      </c>
      <c r="HI275" s="8">
        <f>SUMIFS('Aceite Virgen Extra'!HI$6:HI$257,'Aceite Virgen Extra'!$A$6:$A$257,"&gt;="&amp;$A275,'Aceite Virgen Extra'!$B$6:$B$257,"&lt;="&amp;$B275)</f>
        <v>9.49</v>
      </c>
      <c r="HM275" s="8">
        <f>SUMIFS('Aceite Virgen Extra'!HM$6:HM$257,'Aceite Virgen Extra'!$A$6:$A$257,"&gt;="&amp;$A275,'Aceite Virgen Extra'!$B$6:$B$257,"&lt;="&amp;$B275)</f>
        <v>8.67</v>
      </c>
      <c r="HN275" s="8">
        <f>SUMIFS('Aceite Virgen Extra'!HN$6:HN$257,'Aceite Virgen Extra'!$A$6:$A$257,"&gt;="&amp;$A275,'Aceite Virgen Extra'!$B$6:$B$257,"&lt;="&amp;$B275)</f>
        <v>12.98</v>
      </c>
      <c r="HO275" s="8">
        <f>SUMIFS('Aceite Virgen Extra'!HO$6:HO$257,'Aceite Virgen Extra'!$A$6:$A$257,"&gt;="&amp;$A275,'Aceite Virgen Extra'!$B$6:$B$257,"&lt;="&amp;$B275)</f>
        <v>7.53</v>
      </c>
      <c r="HP275" s="8">
        <f>SUMIFS('Aceite Virgen Extra'!HP$6:HP$257,'Aceite Virgen Extra'!$A$6:$A$257,"&gt;="&amp;$A275,'Aceite Virgen Extra'!$B$6:$B$257,"&lt;="&amp;$B275)</f>
        <v>1.87</v>
      </c>
      <c r="HT275" s="8">
        <f>SUMIFS('Aceite Virgen Extra'!HT$6:HT$257,'Aceite Virgen Extra'!$A$6:$A$257,"&gt;="&amp;$A275,'Aceite Virgen Extra'!$B$6:$B$257,"&lt;="&amp;$B275)</f>
        <v>4.55</v>
      </c>
      <c r="HU275" s="8">
        <f>SUMIFS('Aceite Virgen Extra'!HU$6:HU$257,'Aceite Virgen Extra'!$A$6:$A$257,"&gt;="&amp;$A275,'Aceite Virgen Extra'!$B$6:$B$257,"&lt;="&amp;$B275)</f>
        <v>4.49</v>
      </c>
      <c r="HV275" s="8">
        <f>SUMIFS('Aceite Virgen Extra'!HV$6:HV$257,'Aceite Virgen Extra'!$A$6:$A$257,"&gt;="&amp;$A275,'Aceite Virgen Extra'!$B$6:$B$257,"&lt;="&amp;$B275)</f>
        <v>4.83</v>
      </c>
      <c r="HW275" s="8">
        <f>SUMIFS('Aceite Virgen Extra'!HW$6:HW$257,'Aceite Virgen Extra'!$A$6:$A$257,"&gt;="&amp;$A275,'Aceite Virgen Extra'!$B$6:$B$257,"&lt;="&amp;$B275)</f>
        <v>3.52</v>
      </c>
      <c r="IA275" s="8">
        <f>SUMIFS('Aceite Virgen Extra'!IA$6:IA$257,'Aceite Virgen Extra'!$A$6:$A$257,"&gt;="&amp;$A275,'Aceite Virgen Extra'!$B$6:$B$257,"&lt;="&amp;$B275)</f>
        <v>5.6800000000000006</v>
      </c>
      <c r="IB275" s="8">
        <f>SUMIFS('Aceite Virgen Extra'!IB$6:IB$257,'Aceite Virgen Extra'!$A$6:$A$257,"&gt;="&amp;$A275,'Aceite Virgen Extra'!$B$6:$B$257,"&lt;="&amp;$B275)</f>
        <v>5.9700000000000006</v>
      </c>
      <c r="IC275" s="8">
        <f>SUMIFS('Aceite Virgen Extra'!IC$6:IC$257,'Aceite Virgen Extra'!$A$6:$A$257,"&gt;="&amp;$A275,'Aceite Virgen Extra'!$B$6:$B$257,"&lt;="&amp;$B275)</f>
        <v>5.4399999999999995</v>
      </c>
      <c r="ID275" s="8">
        <f>SUMIFS('Aceite Virgen Extra'!ID$6:ID$257,'Aceite Virgen Extra'!$A$6:$A$257,"&gt;="&amp;$A275,'Aceite Virgen Extra'!$B$6:$B$257,"&lt;="&amp;$B275)</f>
        <v>5.93</v>
      </c>
      <c r="IE275" s="64"/>
      <c r="IH275" s="8">
        <f>SUMIFS('Aceite Virgen Extra'!IH$6:IH$257,'Aceite Virgen Extra'!$A$6:$A$257,"&gt;="&amp;$A275,'Aceite Virgen Extra'!$B$6:$B$257,"&lt;="&amp;$B275)</f>
        <v>6.35</v>
      </c>
      <c r="II275" s="8">
        <f>SUMIFS('Aceite Virgen Extra'!II$6:II$257,'Aceite Virgen Extra'!$A$6:$A$257,"&gt;="&amp;$A275,'Aceite Virgen Extra'!$B$6:$B$257,"&lt;="&amp;$B275)</f>
        <v>5.5299999999999994</v>
      </c>
      <c r="IJ275" s="8">
        <f>SUMIFS('Aceite Virgen Extra'!IJ$6:IJ$257,'Aceite Virgen Extra'!$A$6:$A$257,"&gt;="&amp;$A275,'Aceite Virgen Extra'!$B$6:$B$257,"&lt;="&amp;$B275)</f>
        <v>7.03</v>
      </c>
      <c r="IK275" s="8">
        <f>SUMIFS('Aceite Virgen Extra'!IK$6:IK$257,'Aceite Virgen Extra'!$A$6:$A$257,"&gt;="&amp;$A275,'Aceite Virgen Extra'!$B$6:$B$257,"&lt;="&amp;$B275)</f>
        <v>3.5</v>
      </c>
      <c r="IO275" s="8">
        <f>SUMIFS('Aceite Virgen Extra'!IO$6:IO$257,'Aceite Virgen Extra'!$A$6:$A$257,"&gt;="&amp;$A275,'Aceite Virgen Extra'!$B$6:$B$257,"&lt;="&amp;$B275)</f>
        <v>4.7699999999999996</v>
      </c>
      <c r="IP275" s="8">
        <f>SUMIFS('Aceite Virgen Extra'!IP$6:IP$257,'Aceite Virgen Extra'!$A$6:$A$257,"&gt;="&amp;$A275,'Aceite Virgen Extra'!$B$6:$B$257,"&lt;="&amp;$B275)</f>
        <v>4.21</v>
      </c>
      <c r="IQ275" s="8">
        <f>SUMIFS('Aceite Virgen Extra'!IQ$6:IQ$257,'Aceite Virgen Extra'!$A$6:$A$257,"&gt;="&amp;$A275,'Aceite Virgen Extra'!$B$6:$B$257,"&lt;="&amp;$B275)</f>
        <v>5.67</v>
      </c>
      <c r="IR275" s="8">
        <f>SUMIFS('Aceite Virgen Extra'!IR$6:IR$257,'Aceite Virgen Extra'!$A$6:$A$257,"&gt;="&amp;$A275,'Aceite Virgen Extra'!$B$6:$B$257,"&lt;="&amp;$B275)</f>
        <v>2.79</v>
      </c>
      <c r="IV275" s="8">
        <f>SUMIFS('Aceite Virgen Extra'!IV$6:IV$257,'Aceite Virgen Extra'!$A$6:$A$257,"&gt;="&amp;$A275,'Aceite Virgen Extra'!$B$6:$B$257,"&lt;="&amp;$B275)</f>
        <v>4.8099999999999996</v>
      </c>
      <c r="IW275" s="8">
        <f>SUMIFS('Aceite Virgen Extra'!IW$6:IW$257,'Aceite Virgen Extra'!$A$6:$A$257,"&gt;="&amp;$A275,'Aceite Virgen Extra'!$B$6:$B$257,"&lt;="&amp;$B275)</f>
        <v>2.23</v>
      </c>
      <c r="IX275" s="8">
        <f>SUMIFS('Aceite Virgen Extra'!IX$6:IX$257,'Aceite Virgen Extra'!$A$6:$A$257,"&gt;="&amp;$A275,'Aceite Virgen Extra'!$B$6:$B$257,"&lt;="&amp;$B275)</f>
        <v>5.8500000000000005</v>
      </c>
      <c r="IY275" s="8">
        <f>SUMIFS('Aceite Virgen Extra'!IY$6:IY$257,'Aceite Virgen Extra'!$A$6:$A$257,"&gt;="&amp;$A275,'Aceite Virgen Extra'!$B$6:$B$257,"&lt;="&amp;$B275)</f>
        <v>1.07</v>
      </c>
      <c r="JC275" s="8">
        <f>SUMIFS('Aceite Virgen Extra'!JC$6:JC$257,'Aceite Virgen Extra'!$A$6:$A$257,"&gt;="&amp;$A275,'Aceite Virgen Extra'!$B$6:$B$257,"&lt;="&amp;$B275)</f>
        <v>4.3899999999999997</v>
      </c>
      <c r="JD275" s="8">
        <f>SUMIFS('Aceite Virgen Extra'!JD$6:JD$257,'Aceite Virgen Extra'!$A$6:$A$257,"&gt;="&amp;$A275,'Aceite Virgen Extra'!$B$6:$B$257,"&lt;="&amp;$B275)</f>
        <v>1.6099999999999999</v>
      </c>
      <c r="JE275" s="8">
        <f>SUMIFS('Aceite Virgen Extra'!JE$6:JE$257,'Aceite Virgen Extra'!$A$6:$A$257,"&gt;="&amp;$A275,'Aceite Virgen Extra'!$B$6:$B$257,"&lt;="&amp;$B275)</f>
        <v>6.06</v>
      </c>
      <c r="JF275" s="8">
        <f>SUMIFS('Aceite Virgen Extra'!JF$6:JF$257,'Aceite Virgen Extra'!$A$6:$A$257,"&gt;="&amp;$A275,'Aceite Virgen Extra'!$B$6:$B$257,"&lt;="&amp;$B275)</f>
        <v>6.72</v>
      </c>
      <c r="JJ275" s="8">
        <f>SUMIFS('Aceite Virgen Extra'!JJ$6:JJ$257,'Aceite Virgen Extra'!$A$6:$A$257,"&gt;="&amp;$A275,'Aceite Virgen Extra'!$B$6:$B$257,"&lt;="&amp;$B275)</f>
        <v>5.34</v>
      </c>
      <c r="JK275" s="8">
        <f>SUMIFS('Aceite Virgen Extra'!JK$6:JK$257,'Aceite Virgen Extra'!$A$6:$A$257,"&gt;="&amp;$A275,'Aceite Virgen Extra'!$B$6:$B$257,"&lt;="&amp;$B275)</f>
        <v>2.1799999999999997</v>
      </c>
      <c r="JL275" s="8">
        <f>SUMIFS('Aceite Virgen Extra'!JL$6:JL$257,'Aceite Virgen Extra'!$A$6:$A$257,"&gt;="&amp;$A275,'Aceite Virgen Extra'!$B$6:$B$257,"&lt;="&amp;$B275)</f>
        <v>7.89</v>
      </c>
      <c r="JM275" s="8">
        <f>SUMIFS('Aceite Virgen Extra'!JM$6:JM$257,'Aceite Virgen Extra'!$A$6:$A$257,"&gt;="&amp;$A275,'Aceite Virgen Extra'!$B$6:$B$257,"&lt;="&amp;$B275)</f>
        <v>2.41</v>
      </c>
      <c r="JQ275" s="8">
        <f>SUMIFS('Aceite Virgen Extra'!JQ$6:JQ$257,'Aceite Virgen Extra'!$A$6:$A$257,"&gt;="&amp;$A275,'Aceite Virgen Extra'!$B$6:$B$257,"&lt;="&amp;$B275)</f>
        <v>5.13</v>
      </c>
      <c r="JR275" s="8">
        <f>SUMIFS('Aceite Virgen Extra'!JR$6:JR$257,'Aceite Virgen Extra'!$A$6:$A$257,"&gt;="&amp;$A275,'Aceite Virgen Extra'!$B$6:$B$257,"&lt;="&amp;$B275)</f>
        <v>3.62</v>
      </c>
      <c r="JS275" s="8">
        <f>SUMIFS('Aceite Virgen Extra'!JS$6:JS$257,'Aceite Virgen Extra'!$A$6:$A$257,"&gt;="&amp;$A275,'Aceite Virgen Extra'!$B$6:$B$257,"&lt;="&amp;$B275)</f>
        <v>6.36</v>
      </c>
      <c r="JT275" s="8">
        <f>SUMIFS('Aceite Virgen Extra'!JT$6:JT$257,'Aceite Virgen Extra'!$A$6:$A$257,"&gt;="&amp;$A275,'Aceite Virgen Extra'!$B$6:$B$257,"&lt;="&amp;$B275)</f>
        <v>5.8</v>
      </c>
      <c r="JX275" s="8">
        <f>SUMIFS('Aceite Virgen Extra'!JX$6:JX$257,'Aceite Virgen Extra'!$A$6:$A$257,"&gt;="&amp;$A275,'Aceite Virgen Extra'!$B$6:$B$257,"&lt;="&amp;$B275)</f>
        <v>3.2800000000000002</v>
      </c>
      <c r="JY275" s="8">
        <f>SUMIFS('Aceite Virgen Extra'!JY$6:JY$257,'Aceite Virgen Extra'!$A$6:$A$257,"&gt;="&amp;$A275,'Aceite Virgen Extra'!$B$6:$B$257,"&lt;="&amp;$B275)</f>
        <v>2.02</v>
      </c>
      <c r="JZ275" s="8">
        <f>SUMIFS('Aceite Virgen Extra'!JZ$6:JZ$257,'Aceite Virgen Extra'!$A$6:$A$257,"&gt;="&amp;$A275,'Aceite Virgen Extra'!$B$6:$B$257,"&lt;="&amp;$B275)</f>
        <v>4.43</v>
      </c>
      <c r="KA275" s="8">
        <f>SUMIFS('Aceite Virgen Extra'!KA$6:KA$257,'Aceite Virgen Extra'!$A$6:$A$257,"&gt;="&amp;$A275,'Aceite Virgen Extra'!$B$6:$B$257,"&lt;="&amp;$B275)</f>
        <v>1.33</v>
      </c>
      <c r="KE275" s="8">
        <f>SUMIFS('Aceite Virgen Extra'!KE$6:KE$257,'Aceite Virgen Extra'!$A$6:$A$257,"&gt;="&amp;$A275,'Aceite Virgen Extra'!$B$6:$B$257,"&lt;="&amp;$B275)</f>
        <v>4.6000000000000005</v>
      </c>
      <c r="KF275" s="8">
        <f>SUMIFS('Aceite Virgen Extra'!KF$6:KF$257,'Aceite Virgen Extra'!$A$6:$A$257,"&gt;="&amp;$A275,'Aceite Virgen Extra'!$B$6:$B$257,"&lt;="&amp;$B275)</f>
        <v>3.38</v>
      </c>
      <c r="KG275" s="8">
        <f>SUMIFS('Aceite Virgen Extra'!KG$6:KG$257,'Aceite Virgen Extra'!$A$6:$A$257,"&gt;="&amp;$A275,'Aceite Virgen Extra'!$B$6:$B$257,"&lt;="&amp;$B275)</f>
        <v>5.03</v>
      </c>
      <c r="KH275" s="8">
        <f>SUMIFS('Aceite Virgen Extra'!KH$6:KH$257,'Aceite Virgen Extra'!$A$6:$A$257,"&gt;="&amp;$A275,'Aceite Virgen Extra'!$B$6:$B$257,"&lt;="&amp;$B275)</f>
        <v>7.12</v>
      </c>
      <c r="KL275" s="8">
        <f>SUMIFS('Aceite Virgen Extra'!KL$6:KL$257,'Aceite Virgen Extra'!$A$6:$A$257,"&gt;="&amp;$A275,'Aceite Virgen Extra'!$B$6:$B$257,"&lt;="&amp;$B275)</f>
        <v>4.2</v>
      </c>
      <c r="KM275" s="8">
        <f>SUMIFS('Aceite Virgen Extra'!KM$6:KM$257,'Aceite Virgen Extra'!$A$6:$A$257,"&gt;="&amp;$A275,'Aceite Virgen Extra'!$B$6:$B$257,"&lt;="&amp;$B275)</f>
        <v>2.96</v>
      </c>
      <c r="KN275" s="8">
        <f>SUMIFS('Aceite Virgen Extra'!KN$6:KN$257,'Aceite Virgen Extra'!$A$6:$A$257,"&gt;="&amp;$A275,'Aceite Virgen Extra'!$B$6:$B$257,"&lt;="&amp;$B275)</f>
        <v>3.95</v>
      </c>
      <c r="KO275" s="8">
        <f>SUMIFS('Aceite Virgen Extra'!KO$6:KO$257,'Aceite Virgen Extra'!$A$6:$A$257,"&gt;="&amp;$A275,'Aceite Virgen Extra'!$B$6:$B$257,"&lt;="&amp;$B275)</f>
        <v>7.75</v>
      </c>
      <c r="KS275" s="8">
        <f>SUMIFS('Aceite Virgen Extra'!KS$6:KS$257,'Aceite Virgen Extra'!$A$6:$A$257,"&gt;="&amp;$A275,'Aceite Virgen Extra'!$B$6:$B$257,"&lt;="&amp;$B275)</f>
        <v>7.46</v>
      </c>
      <c r="KT275" s="8">
        <f>SUMIFS('Aceite Virgen Extra'!KT$6:KT$257,'Aceite Virgen Extra'!$A$6:$A$257,"&gt;="&amp;$A275,'Aceite Virgen Extra'!$B$6:$B$257,"&lt;="&amp;$B275)</f>
        <v>11.66</v>
      </c>
      <c r="KU275" s="8">
        <f>SUMIFS('Aceite Virgen Extra'!KU$6:KU$257,'Aceite Virgen Extra'!$A$6:$A$257,"&gt;="&amp;$A275,'Aceite Virgen Extra'!$B$6:$B$257,"&lt;="&amp;$B275)</f>
        <v>6.39</v>
      </c>
      <c r="KV275" s="8">
        <f>SUMIFS('Aceite Virgen Extra'!KV$6:KV$257,'Aceite Virgen Extra'!$A$6:$A$257,"&gt;="&amp;$A275,'Aceite Virgen Extra'!$B$6:$B$257,"&lt;="&amp;$B275)</f>
        <v>5.6199999999999992</v>
      </c>
      <c r="KZ275" s="8">
        <f>SUMIFS('Aceite Virgen Extra'!KZ$6:KZ$257,'Aceite Virgen Extra'!$A$6:$A$257,"&gt;="&amp;$A275,'Aceite Virgen Extra'!$B$6:$B$257,"&lt;="&amp;$B275)</f>
        <v>7.55</v>
      </c>
      <c r="LA275" s="8">
        <f>SUMIFS('Aceite Virgen Extra'!LA$6:LA$257,'Aceite Virgen Extra'!$A$6:$A$257,"&gt;="&amp;$A275,'Aceite Virgen Extra'!$B$6:$B$257,"&lt;="&amp;$B275)</f>
        <v>11.200000000000001</v>
      </c>
      <c r="LB275" s="8">
        <f>SUMIFS('Aceite Virgen Extra'!LB$6:LB$257,'Aceite Virgen Extra'!$A$6:$A$257,"&gt;="&amp;$A275,'Aceite Virgen Extra'!$B$6:$B$257,"&lt;="&amp;$B275)</f>
        <v>5.31</v>
      </c>
      <c r="LC275" s="8">
        <f>SUMIFS('Aceite Virgen Extra'!LC$6:LC$257,'Aceite Virgen Extra'!$A$6:$A$257,"&gt;="&amp;$A275,'Aceite Virgen Extra'!$B$6:$B$257,"&lt;="&amp;$B275)</f>
        <v>8.7100000000000009</v>
      </c>
      <c r="LG275" s="8">
        <f>SUMIFS('Aceite Virgen Extra'!LG$6:LG$257,'Aceite Virgen Extra'!$A$6:$A$257,"&gt;="&amp;$A275,'Aceite Virgen Extra'!$B$6:$B$257,"&lt;="&amp;$B275)</f>
        <v>6.7399999999999993</v>
      </c>
      <c r="LH275" s="8">
        <f>SUMIFS('Aceite Virgen Extra'!LH$6:LH$257,'Aceite Virgen Extra'!$A$6:$A$257,"&gt;="&amp;$A275,'Aceite Virgen Extra'!$B$6:$B$257,"&lt;="&amp;$B275)</f>
        <v>10.84</v>
      </c>
      <c r="LI275" s="8">
        <f>SUMIFS('Aceite Virgen Extra'!LI$6:LI$257,'Aceite Virgen Extra'!$A$6:$A$257,"&gt;="&amp;$A275,'Aceite Virgen Extra'!$B$6:$B$257,"&lt;="&amp;$B275)</f>
        <v>4.6899999999999995</v>
      </c>
      <c r="LJ275" s="8">
        <f>SUMIFS('Aceite Virgen Extra'!LJ$6:LJ$257,'Aceite Virgen Extra'!$A$6:$A$257,"&gt;="&amp;$A275,'Aceite Virgen Extra'!$B$6:$B$257,"&lt;="&amp;$B275)</f>
        <v>6.9700000000000006</v>
      </c>
      <c r="LN275" s="8">
        <f>SUMIFS('Aceite Virgen Extra'!LN$6:LN$257,'Aceite Virgen Extra'!$A$6:$A$257,"&gt;="&amp;$A275,'Aceite Virgen Extra'!$B$6:$B$257,"&lt;="&amp;$B275)</f>
        <v>6.93</v>
      </c>
      <c r="LO275" s="8">
        <f>SUMIFS('Aceite Virgen Extra'!LO$6:LO$257,'Aceite Virgen Extra'!$A$6:$A$257,"&gt;="&amp;$A275,'Aceite Virgen Extra'!$B$6:$B$257,"&lt;="&amp;$B275)</f>
        <v>9.08</v>
      </c>
      <c r="LP275" s="8">
        <f>SUMIFS('Aceite Virgen Extra'!LP$6:LP$257,'Aceite Virgen Extra'!$A$6:$A$257,"&gt;="&amp;$A275,'Aceite Virgen Extra'!$B$6:$B$257,"&lt;="&amp;$B275)</f>
        <v>6.99</v>
      </c>
      <c r="LQ275" s="8">
        <f>SUMIFS('Aceite Virgen Extra'!LQ$6:LQ$257,'Aceite Virgen Extra'!$A$6:$A$257,"&gt;="&amp;$A275,'Aceite Virgen Extra'!$B$6:$B$257,"&lt;="&amp;$B275)</f>
        <v>3.03</v>
      </c>
      <c r="LR275" s="76"/>
      <c r="LS275" s="76"/>
      <c r="LT275" s="76"/>
      <c r="LU275" s="8">
        <f>SUMIFS('Aceite Virgen Extra'!LU$6:LU$257,'Aceite Virgen Extra'!$A$6:$A$257,"&gt;="&amp;$A275,'Aceite Virgen Extra'!$B$6:$B$257,"&lt;="&amp;$B275)</f>
        <v>3.6999999999999997</v>
      </c>
      <c r="LV275" s="8">
        <f>SUMIFS('Aceite Virgen Extra'!LV$6:LV$257,'Aceite Virgen Extra'!$A$6:$A$257,"&gt;="&amp;$A275,'Aceite Virgen Extra'!$B$6:$B$257,"&lt;="&amp;$B275)</f>
        <v>2.2800000000000002</v>
      </c>
      <c r="LW275" s="8">
        <f>SUMIFS('Aceite Virgen Extra'!LW$6:LW$257,'Aceite Virgen Extra'!$A$6:$A$257,"&gt;="&amp;$A275,'Aceite Virgen Extra'!$B$6:$B$257,"&lt;="&amp;$B275)</f>
        <v>3.21</v>
      </c>
      <c r="LX275" s="8">
        <f>SUMIFS('Aceite Virgen Extra'!LX$6:LX$257,'Aceite Virgen Extra'!$A$6:$A$257,"&gt;="&amp;$A275,'Aceite Virgen Extra'!$B$6:$B$257,"&lt;="&amp;$B275)</f>
        <v>7.86</v>
      </c>
      <c r="LY275" s="76"/>
      <c r="LZ275" s="76"/>
      <c r="MA275" s="76"/>
      <c r="MB275" s="8">
        <f>SUMIFS('Aceite Virgen Extra'!MB$6:MB$257,'Aceite Virgen Extra'!$A$6:$A$257,"&gt;="&amp;$A275,'Aceite Virgen Extra'!$B$6:$B$257,"&lt;="&amp;$B275)</f>
        <v>5.75</v>
      </c>
      <c r="MC275" s="8">
        <f>SUMIFS('Aceite Virgen Extra'!MC$6:MC$257,'Aceite Virgen Extra'!$A$6:$A$257,"&gt;="&amp;$A275,'Aceite Virgen Extra'!$B$6:$B$257,"&lt;="&amp;$B275)</f>
        <v>3.17</v>
      </c>
      <c r="MD275" s="8">
        <f>SUMIFS('Aceite Virgen Extra'!MD$6:MD$257,'Aceite Virgen Extra'!$A$6:$A$257,"&gt;="&amp;$A275,'Aceite Virgen Extra'!$B$6:$B$257,"&lt;="&amp;$B275)</f>
        <v>6.55</v>
      </c>
      <c r="ME275" s="8">
        <f>SUMIFS('Aceite Virgen Extra'!ME$6:ME$257,'Aceite Virgen Extra'!$A$6:$A$257,"&gt;="&amp;$A275,'Aceite Virgen Extra'!$B$6:$B$257,"&lt;="&amp;$B275)</f>
        <v>10.56</v>
      </c>
      <c r="MI275" s="8">
        <f>SUMIFS('Aceite Virgen Extra'!MI$6:MI$257,'Aceite Virgen Extra'!$A$6:$A$257,"&gt;="&amp;$A275,'Aceite Virgen Extra'!$B$6:$B$257,"&lt;="&amp;$B275)</f>
        <v>8.0299999999999994</v>
      </c>
      <c r="MJ275" s="8">
        <f>SUMIFS('Aceite Virgen Extra'!MJ$6:MJ$257,'Aceite Virgen Extra'!$A$6:$A$257,"&gt;="&amp;$A275,'Aceite Virgen Extra'!$B$6:$B$257,"&lt;="&amp;$B275)</f>
        <v>4.9799999999999995</v>
      </c>
      <c r="MK275" s="8">
        <f>SUMIFS('Aceite Virgen Extra'!MK$6:MK$257,'Aceite Virgen Extra'!$A$6:$A$257,"&gt;="&amp;$A275,'Aceite Virgen Extra'!$B$6:$B$257,"&lt;="&amp;$B275)</f>
        <v>10.169999999999998</v>
      </c>
      <c r="ML275" s="8">
        <f>SUMIFS('Aceite Virgen Extra'!ML$6:ML$257,'Aceite Virgen Extra'!$A$6:$A$257,"&gt;="&amp;$A275,'Aceite Virgen Extra'!$B$6:$B$257,"&lt;="&amp;$B275)</f>
        <v>7.56</v>
      </c>
      <c r="MM275" s="76"/>
      <c r="MN275" s="76"/>
      <c r="MO275" s="76"/>
      <c r="MP275" s="8">
        <f>SUMIFS('Aceite Virgen Extra'!MP$6:MP$257,'Aceite Virgen Extra'!$A$6:$A$257,"&gt;="&amp;$A275,'Aceite Virgen Extra'!$B$6:$B$257,"&lt;="&amp;$B275)</f>
        <v>7.02</v>
      </c>
      <c r="MQ275" s="8">
        <f>SUMIFS('Aceite Virgen Extra'!MQ$6:MQ$257,'Aceite Virgen Extra'!$A$6:$A$257,"&gt;="&amp;$A275,'Aceite Virgen Extra'!$B$6:$B$257,"&lt;="&amp;$B275)</f>
        <v>8.1</v>
      </c>
      <c r="MR275" s="8">
        <f>SUMIFS('Aceite Virgen Extra'!MR$6:MR$257,'Aceite Virgen Extra'!$A$6:$A$257,"&gt;="&amp;$A275,'Aceite Virgen Extra'!$B$6:$B$257,"&lt;="&amp;$B275)</f>
        <v>5.0600000000000005</v>
      </c>
      <c r="MS275" s="8">
        <f>SUMIFS('Aceite Virgen Extra'!MS$6:MS$257,'Aceite Virgen Extra'!$A$6:$A$257,"&gt;="&amp;$A275,'Aceite Virgen Extra'!$B$6:$B$257,"&lt;="&amp;$B275)</f>
        <v>13.64</v>
      </c>
    </row>
    <row r="276" spans="1:357" x14ac:dyDescent="0.25">
      <c r="A276" s="14">
        <f>'TAM Aceite Virgen Extra'!B24</f>
        <v>5.0999999999999996</v>
      </c>
      <c r="B276" s="14">
        <f>'TAM Aceite Virgen Extra'!C24</f>
        <v>5.3</v>
      </c>
      <c r="C276" s="14"/>
      <c r="D276" s="8">
        <f>SUMIFS('Aceite Virgen Extra'!D$6:D$257,'Aceite Virgen Extra'!$A$6:$A$257,"&gt;="&amp;$A276,'Aceite Virgen Extra'!$B$6:$B$257,"&lt;="&amp;$B276)</f>
        <v>2.5700000000000003</v>
      </c>
      <c r="E276" s="8">
        <f>SUMIFS('Aceite Virgen Extra'!E$6:E$257,'Aceite Virgen Extra'!$A$6:$A$257,"&gt;="&amp;$A276,'Aceite Virgen Extra'!$B$6:$B$257,"&lt;="&amp;$B276)</f>
        <v>3.39</v>
      </c>
      <c r="F276" s="8">
        <f>SUMIFS('Aceite Virgen Extra'!F$6:F$257,'Aceite Virgen Extra'!$A$6:$A$257,"&gt;="&amp;$A276,'Aceite Virgen Extra'!$B$6:$B$257,"&lt;="&amp;$B276)</f>
        <v>2.56</v>
      </c>
      <c r="G276" s="8">
        <f>SUMIFS('Aceite Virgen Extra'!G$6:G$257,'Aceite Virgen Extra'!$A$6:$A$257,"&gt;="&amp;$A276,'Aceite Virgen Extra'!$B$6:$B$257,"&lt;="&amp;$B276)</f>
        <v>1.7200000000000002</v>
      </c>
      <c r="H276" s="14"/>
      <c r="I276" s="14"/>
      <c r="J276" s="14"/>
      <c r="K276" s="8">
        <f>SUMIFS('Aceite Virgen Extra'!K$6:K$257,'Aceite Virgen Extra'!$A$6:$A$257,"&gt;="&amp;$A276,'Aceite Virgen Extra'!$B$6:$B$257,"&lt;="&amp;$B276)</f>
        <v>2.6500000000000004</v>
      </c>
      <c r="L276" s="8">
        <f>SUMIFS('Aceite Virgen Extra'!L$6:L$257,'Aceite Virgen Extra'!$A$6:$A$257,"&gt;="&amp;$A276,'Aceite Virgen Extra'!$B$6:$B$257,"&lt;="&amp;$B276)</f>
        <v>5.8100000000000005</v>
      </c>
      <c r="M276" s="8">
        <f>SUMIFS('Aceite Virgen Extra'!M$6:M$257,'Aceite Virgen Extra'!$A$6:$A$257,"&gt;="&amp;$A276,'Aceite Virgen Extra'!$B$6:$B$257,"&lt;="&amp;$B276)</f>
        <v>2.08</v>
      </c>
      <c r="N276" s="8">
        <f>SUMIFS('Aceite Virgen Extra'!N$6:N$257,'Aceite Virgen Extra'!$A$6:$A$257,"&gt;="&amp;$A276,'Aceite Virgen Extra'!$B$6:$B$257,"&lt;="&amp;$B276)</f>
        <v>1.02</v>
      </c>
      <c r="O276" s="14"/>
      <c r="P276" s="14"/>
      <c r="Q276" s="14"/>
      <c r="R276" s="8">
        <f>SUMIFS('Aceite Virgen Extra'!R$6:R$257,'Aceite Virgen Extra'!$A$6:$A$257,"&gt;="&amp;$A276,'Aceite Virgen Extra'!$B$6:$B$257,"&lt;="&amp;$B276)</f>
        <v>1.32</v>
      </c>
      <c r="S276" s="8">
        <f>SUMIFS('Aceite Virgen Extra'!S$6:S$257,'Aceite Virgen Extra'!$A$6:$A$257,"&gt;="&amp;$A276,'Aceite Virgen Extra'!$B$6:$B$257,"&lt;="&amp;$B276)</f>
        <v>2.3600000000000003</v>
      </c>
      <c r="T276" s="8">
        <f>SUMIFS('Aceite Virgen Extra'!T$6:T$257,'Aceite Virgen Extra'!$A$6:$A$257,"&gt;="&amp;$A276,'Aceite Virgen Extra'!$B$6:$B$257,"&lt;="&amp;$B276)</f>
        <v>1.07</v>
      </c>
      <c r="U276" s="8">
        <f>SUMIFS('Aceite Virgen Extra'!U$6:U$257,'Aceite Virgen Extra'!$A$6:$A$257,"&gt;="&amp;$A276,'Aceite Virgen Extra'!$B$6:$B$257,"&lt;="&amp;$B276)</f>
        <v>1.1299999999999999</v>
      </c>
      <c r="V276" s="14"/>
      <c r="W276" s="14"/>
      <c r="X276" s="14"/>
      <c r="Y276" s="8">
        <f>SUMIFS('Aceite Virgen Extra'!Y$6:Y$257,'Aceite Virgen Extra'!$A$6:$A$257,"&gt;="&amp;$A276,'Aceite Virgen Extra'!$B$6:$B$257,"&lt;="&amp;$B276)</f>
        <v>1.66</v>
      </c>
      <c r="Z276" s="8">
        <f>SUMIFS('Aceite Virgen Extra'!Z$6:Z$257,'Aceite Virgen Extra'!$A$6:$A$257,"&gt;="&amp;$A276,'Aceite Virgen Extra'!$B$6:$B$257,"&lt;="&amp;$B276)</f>
        <v>1.65</v>
      </c>
      <c r="AA276" s="8">
        <f>SUMIFS('Aceite Virgen Extra'!AA$6:AA$257,'Aceite Virgen Extra'!$A$6:$A$257,"&gt;="&amp;$A276,'Aceite Virgen Extra'!$B$6:$B$257,"&lt;="&amp;$B276)</f>
        <v>1.6</v>
      </c>
      <c r="AB276" s="8">
        <f>SUMIFS('Aceite Virgen Extra'!AB$6:AB$257,'Aceite Virgen Extra'!$A$6:$A$257,"&gt;="&amp;$A276,'Aceite Virgen Extra'!$B$6:$B$257,"&lt;="&amp;$B276)</f>
        <v>1.31</v>
      </c>
      <c r="AC276" s="14"/>
      <c r="AD276" s="14"/>
      <c r="AE276" s="14"/>
      <c r="AF276" s="8">
        <f>SUMIFS('Aceite Virgen Extra'!AF$6:AF$257,'Aceite Virgen Extra'!$A$6:$A$257,"&gt;="&amp;$A276,'Aceite Virgen Extra'!$B$6:$B$257,"&lt;="&amp;$B276)</f>
        <v>0.88000000000000012</v>
      </c>
      <c r="AG276" s="8">
        <f>SUMIFS('Aceite Virgen Extra'!AG$6:AG$257,'Aceite Virgen Extra'!$A$6:$A$257,"&gt;="&amp;$A276,'Aceite Virgen Extra'!$B$6:$B$257,"&lt;="&amp;$B276)</f>
        <v>2.38</v>
      </c>
      <c r="AH276" s="8">
        <f>SUMIFS('Aceite Virgen Extra'!AH$6:AH$257,'Aceite Virgen Extra'!$A$6:$A$257,"&gt;="&amp;$A276,'Aceite Virgen Extra'!$B$6:$B$257,"&lt;="&amp;$B276)</f>
        <v>0.62</v>
      </c>
      <c r="AI276" s="8">
        <f>SUMIFS('Aceite Virgen Extra'!AI$6:AI$257,'Aceite Virgen Extra'!$A$6:$A$257,"&gt;="&amp;$A276,'Aceite Virgen Extra'!$B$6:$B$257,"&lt;="&amp;$B276)</f>
        <v>0</v>
      </c>
      <c r="AJ276" s="14"/>
      <c r="AK276" s="14"/>
      <c r="AL276" s="14"/>
      <c r="AM276" s="8">
        <f>SUMIFS('Aceite Virgen Extra'!AM$6:AM$257,'Aceite Virgen Extra'!$A$6:$A$257,"&gt;="&amp;$A276,'Aceite Virgen Extra'!$B$6:$B$257,"&lt;="&amp;$B276)</f>
        <v>1.24</v>
      </c>
      <c r="AN276" s="8">
        <f>SUMIFS('Aceite Virgen Extra'!AN$6:AN$257,'Aceite Virgen Extra'!$A$6:$A$257,"&gt;="&amp;$A276,'Aceite Virgen Extra'!$B$6:$B$257,"&lt;="&amp;$B276)</f>
        <v>1.7</v>
      </c>
      <c r="AO276" s="8">
        <f>SUMIFS('Aceite Virgen Extra'!AO$6:AO$257,'Aceite Virgen Extra'!$A$6:$A$257,"&gt;="&amp;$A276,'Aceite Virgen Extra'!$B$6:$B$257,"&lt;="&amp;$B276)</f>
        <v>0.59000000000000008</v>
      </c>
      <c r="AP276" s="8">
        <f>SUMIFS('Aceite Virgen Extra'!AP$6:AP$257,'Aceite Virgen Extra'!$A$6:$A$257,"&gt;="&amp;$A276,'Aceite Virgen Extra'!$B$6:$B$257,"&lt;="&amp;$B276)</f>
        <v>2.02</v>
      </c>
      <c r="AQ276" s="14"/>
      <c r="AR276" s="14"/>
      <c r="AT276" s="8">
        <f>SUMIFS('Aceite Virgen Extra'!AT$6:AT$257,'Aceite Virgen Extra'!$A$6:$A$257,"&gt;="&amp;$A276,'Aceite Virgen Extra'!$B$6:$B$257,"&lt;="&amp;$B276)</f>
        <v>1.26</v>
      </c>
      <c r="AU276" s="8">
        <f>SUMIFS('Aceite Virgen Extra'!AU$6:AU$257,'Aceite Virgen Extra'!$A$6:$A$257,"&gt;="&amp;$A276,'Aceite Virgen Extra'!$B$6:$B$257,"&lt;="&amp;$B276)</f>
        <v>1.48</v>
      </c>
      <c r="AV276" s="8">
        <f>SUMIFS('Aceite Virgen Extra'!AV$6:AV$257,'Aceite Virgen Extra'!$A$6:$A$257,"&gt;="&amp;$A276,'Aceite Virgen Extra'!$B$6:$B$257,"&lt;="&amp;$B276)</f>
        <v>1.22</v>
      </c>
      <c r="AW276" s="8">
        <f>SUMIFS('Aceite Virgen Extra'!AW$6:AW$257,'Aceite Virgen Extra'!$A$6:$A$257,"&gt;="&amp;$A276,'Aceite Virgen Extra'!$B$6:$B$257,"&lt;="&amp;$B276)</f>
        <v>0</v>
      </c>
      <c r="BA276" s="8">
        <f>SUMIFS('Aceite Virgen Extra'!BA$6:BA$257,'Aceite Virgen Extra'!$A$6:$A$257,"&gt;="&amp;A276,'Aceite Virgen Extra'!$B$6:$B$257,"&lt;="&amp;B276)</f>
        <v>0.87</v>
      </c>
      <c r="BB276" s="8">
        <f>SUMIFS('Aceite Virgen Extra'!BB$6:BB$257,'Aceite Virgen Extra'!$A$6:$A$257,"&gt;="&amp;$A276,'Aceite Virgen Extra'!$B$6:$B$257,"&lt;="&amp;$B276)</f>
        <v>0.52</v>
      </c>
      <c r="BC276" s="8">
        <f>SUMIFS('Aceite Virgen Extra'!BC$6:BC$257,'Aceite Virgen Extra'!$A$6:$A$257,"&gt;="&amp;$A276,'Aceite Virgen Extra'!$B$6:$B$257,"&lt;="&amp;$B276)</f>
        <v>0.91</v>
      </c>
      <c r="BD276" s="8">
        <f>SUMIFS('Aceite Virgen Extra'!BD$6:BD$257,'Aceite Virgen Extra'!$A$6:$A$257,"&gt;="&amp;$A276,'Aceite Virgen Extra'!$B$6:$B$257,"&lt;="&amp;$B276)</f>
        <v>1.1499999999999999</v>
      </c>
      <c r="BH276" s="8">
        <f>SUMIFS('Aceite Virgen Extra'!BH$6:BH$257,'Aceite Virgen Extra'!$A$6:$A$257,"&gt;="&amp;$A276,'Aceite Virgen Extra'!$B$6:$B$257,"&lt;="&amp;$B276)</f>
        <v>1.96</v>
      </c>
      <c r="BI276" s="8">
        <f>SUMIFS('Aceite Virgen Extra'!BI$6:BI$257,'Aceite Virgen Extra'!$A$6:$A$257,"&gt;="&amp;$A276,'Aceite Virgen Extra'!$B$6:$B$257,"&lt;="&amp;$B276)</f>
        <v>2.2799999999999998</v>
      </c>
      <c r="BJ276" s="8">
        <f>SUMIFS('Aceite Virgen Extra'!BJ$6:BJ$257,'Aceite Virgen Extra'!$A$6:$A$257,"&gt;="&amp;$A276,'Aceite Virgen Extra'!$B$6:$B$257,"&lt;="&amp;$B276)</f>
        <v>2.5499999999999998</v>
      </c>
      <c r="BK276" s="8">
        <f>SUMIFS('Aceite Virgen Extra'!BK$6:BK$257,'Aceite Virgen Extra'!$A$6:$A$257,"&gt;="&amp;$A276,'Aceite Virgen Extra'!$B$6:$B$257,"&lt;="&amp;$B276)</f>
        <v>0</v>
      </c>
      <c r="BO276" s="8">
        <f>SUMIFS('Aceite Virgen Extra'!BO$6:BO$257,'Aceite Virgen Extra'!$A$6:$A$257,"&gt;="&amp;$A276,'Aceite Virgen Extra'!$B$6:$B$257,"&lt;="&amp;$B276)</f>
        <v>0.8600000000000001</v>
      </c>
      <c r="BP276" s="8">
        <f>SUMIFS('Aceite Virgen Extra'!BP$6:BP$257,'Aceite Virgen Extra'!$A$6:$A$257,"&gt;="&amp;$A276,'Aceite Virgen Extra'!$B$6:$B$257,"&lt;="&amp;$B276)</f>
        <v>1.5099999999999998</v>
      </c>
      <c r="BQ276" s="8">
        <f>SUMIFS('Aceite Virgen Extra'!BQ$6:BQ$257,'Aceite Virgen Extra'!$A$6:$A$257,"&gt;="&amp;$A276,'Aceite Virgen Extra'!$B$6:$B$257,"&lt;="&amp;$B276)</f>
        <v>0.66</v>
      </c>
      <c r="BR276" s="8">
        <f>SUMIFS('Aceite Virgen Extra'!BR$6:BR$257,'Aceite Virgen Extra'!$A$6:$A$257,"&gt;="&amp;$A276,'Aceite Virgen Extra'!$B$6:$B$257,"&lt;="&amp;$B276)</f>
        <v>0</v>
      </c>
      <c r="BV276" s="8">
        <f>SUMIFS('Aceite Virgen Extra'!BV$6:BV$257,'Aceite Virgen Extra'!$A$6:$A$257,"&gt;="&amp;$A276,'Aceite Virgen Extra'!$B$6:$B$257,"&lt;="&amp;$B276)</f>
        <v>0.82</v>
      </c>
      <c r="BW276" s="8">
        <f>SUMIFS('Aceite Virgen Extra'!BW$6:BW$257,'Aceite Virgen Extra'!$A$6:$A$257,"&gt;="&amp;$A276,'Aceite Virgen Extra'!$B$6:$B$257,"&lt;="&amp;$B276)</f>
        <v>2.0499999999999998</v>
      </c>
      <c r="BX276" s="8">
        <f>SUMIFS('Aceite Virgen Extra'!BX$6:BX$257,'Aceite Virgen Extra'!$A$6:$A$257,"&gt;="&amp;$A276,'Aceite Virgen Extra'!$B$6:$B$257,"&lt;="&amp;$B276)</f>
        <v>0.65</v>
      </c>
      <c r="BY276" s="8">
        <f>SUMIFS('Aceite Virgen Extra'!BY$6:BY$257,'Aceite Virgen Extra'!$A$6:$A$257,"&gt;="&amp;$A276,'Aceite Virgen Extra'!$B$6:$B$257,"&lt;="&amp;$B276)</f>
        <v>0</v>
      </c>
      <c r="CC276" s="8">
        <f>SUMIFS('Aceite Virgen Extra'!CC$6:CC$257,'Aceite Virgen Extra'!$A$6:$A$257,"&gt;="&amp;$A276,'Aceite Virgen Extra'!$B$6:$B$257,"&lt;="&amp;$B276)</f>
        <v>1.48</v>
      </c>
      <c r="CD276" s="8">
        <f>SUMIFS('Aceite Virgen Extra'!CD$6:CD$257,'Aceite Virgen Extra'!$A$6:$A$257,"&gt;="&amp;$A276,'Aceite Virgen Extra'!$B$6:$B$257,"&lt;="&amp;$B276)</f>
        <v>2.0700000000000003</v>
      </c>
      <c r="CE276" s="8">
        <f>SUMIFS('Aceite Virgen Extra'!CE$6:CE$257,'Aceite Virgen Extra'!$A$6:$A$257,"&gt;="&amp;$A276,'Aceite Virgen Extra'!$B$6:$B$257,"&lt;="&amp;$B276)</f>
        <v>1.28</v>
      </c>
      <c r="CF276" s="8">
        <f>SUMIFS('Aceite Virgen Extra'!CF$6:CF$257,'Aceite Virgen Extra'!$A$6:$A$257,"&gt;="&amp;$A276,'Aceite Virgen Extra'!$B$6:$B$257,"&lt;="&amp;$B276)</f>
        <v>1.25</v>
      </c>
      <c r="CJ276" s="8">
        <f>SUMIFS('Aceite Virgen Extra'!CJ$6:CJ$257,'Aceite Virgen Extra'!$A$6:$A$257,"&gt;="&amp;$A276,'Aceite Virgen Extra'!$B$6:$B$257,"&lt;="&amp;$B276)</f>
        <v>2.91</v>
      </c>
      <c r="CK276" s="8">
        <f>SUMIFS('Aceite Virgen Extra'!CK$6:CK$257,'Aceite Virgen Extra'!$A$6:$A$257,"&gt;="&amp;$A276,'Aceite Virgen Extra'!$B$6:$B$257,"&lt;="&amp;$B276)</f>
        <v>7.24</v>
      </c>
      <c r="CL276" s="8">
        <f>SUMIFS('Aceite Virgen Extra'!CL$6:CL$257,'Aceite Virgen Extra'!$A$6:$A$257,"&gt;="&amp;$A276,'Aceite Virgen Extra'!$B$6:$B$257,"&lt;="&amp;$B276)</f>
        <v>1.4</v>
      </c>
      <c r="CM276" s="8">
        <f>SUMIFS('Aceite Virgen Extra'!CM$6:CM$257,'Aceite Virgen Extra'!$A$6:$A$257,"&gt;="&amp;$A276,'Aceite Virgen Extra'!$B$6:$B$257,"&lt;="&amp;$B276)</f>
        <v>0</v>
      </c>
      <c r="CQ276" s="8">
        <f>SUMIFS('Aceite Virgen Extra'!CQ$6:CQ$257,'Aceite Virgen Extra'!$A$6:$A$257,"&gt;="&amp;$A276,'Aceite Virgen Extra'!$B$6:$B$257,"&lt;="&amp;$B276)</f>
        <v>2.88</v>
      </c>
      <c r="CR276" s="8">
        <f>SUMIFS('Aceite Virgen Extra'!CR$6:CR$257,'Aceite Virgen Extra'!$A$6:$A$257,"&gt;="&amp;$A276,'Aceite Virgen Extra'!$B$6:$B$257,"&lt;="&amp;$B276)</f>
        <v>8.7899999999999991</v>
      </c>
      <c r="CS276" s="8">
        <f>SUMIFS('Aceite Virgen Extra'!CS$6:CS$257,'Aceite Virgen Extra'!$A$6:$A$257,"&gt;="&amp;$A276,'Aceite Virgen Extra'!$B$6:$B$257,"&lt;="&amp;$B276)</f>
        <v>0.7</v>
      </c>
      <c r="CT276" s="8">
        <f>SUMIFS('Aceite Virgen Extra'!CT$6:CT$257,'Aceite Virgen Extra'!$A$6:$A$257,"&gt;="&amp;$A276,'Aceite Virgen Extra'!$B$6:$B$257,"&lt;="&amp;$B276)</f>
        <v>0</v>
      </c>
      <c r="CX276" s="8">
        <f>SUMIFS('Aceite Virgen Extra'!CX$6:CX$257,'Aceite Virgen Extra'!$A$6:$A$257,"&gt;="&amp;$A276,'Aceite Virgen Extra'!$B$6:$B$257,"&lt;="&amp;$B276)</f>
        <v>3.56</v>
      </c>
      <c r="CY276" s="8">
        <f>SUMIFS('Aceite Virgen Extra'!CY$6:CY$257,'Aceite Virgen Extra'!$A$6:$A$257,"&gt;="&amp;$A276,'Aceite Virgen Extra'!$B$6:$B$257,"&lt;="&amp;$B276)</f>
        <v>8.83</v>
      </c>
      <c r="CZ276" s="8">
        <f>SUMIFS('Aceite Virgen Extra'!CZ$6:CZ$257,'Aceite Virgen Extra'!$A$6:$A$257,"&gt;="&amp;$A276,'Aceite Virgen Extra'!$B$6:$B$257,"&lt;="&amp;$B276)</f>
        <v>1.97</v>
      </c>
      <c r="DA276" s="8">
        <f>SUMIFS('Aceite Virgen Extra'!DA$6:DA$257,'Aceite Virgen Extra'!$A$6:$A$257,"&gt;="&amp;$A276,'Aceite Virgen Extra'!$B$6:$B$257,"&lt;="&amp;$B276)</f>
        <v>1.85</v>
      </c>
      <c r="DE276" s="8">
        <f>SUMIFS('Aceite Virgen Extra'!DE$6:DE$257,'Aceite Virgen Extra'!$A$6:$A$257,"&gt;="&amp;$A276,'Aceite Virgen Extra'!$B$6:$B$257,"&lt;="&amp;$B276)</f>
        <v>1.3</v>
      </c>
      <c r="DF276" s="8">
        <f>SUMIFS('Aceite Virgen Extra'!DF$6:DF$257,'Aceite Virgen Extra'!$A$6:$A$257,"&gt;="&amp;$A276,'Aceite Virgen Extra'!$B$6:$B$257,"&lt;="&amp;$B276)</f>
        <v>1.91</v>
      </c>
      <c r="DG276" s="8">
        <f>SUMIFS('Aceite Virgen Extra'!DG$6:DG$257,'Aceite Virgen Extra'!$A$6:$A$257,"&gt;="&amp;$A276,'Aceite Virgen Extra'!$B$6:$B$257,"&lt;="&amp;$B276)</f>
        <v>1.1200000000000001</v>
      </c>
      <c r="DH276" s="8">
        <f>SUMIFS('Aceite Virgen Extra'!DH$6:DH$257,'Aceite Virgen Extra'!$A$6:$A$257,"&gt;="&amp;$A276,'Aceite Virgen Extra'!$B$6:$B$257,"&lt;="&amp;$B276)</f>
        <v>0.8</v>
      </c>
      <c r="DL276" s="8">
        <f>SUMIFS('Aceite Virgen Extra'!DL$6:DL$257,'Aceite Virgen Extra'!$A$6:$A$257,"&gt;="&amp;$A276,'Aceite Virgen Extra'!$B$6:$B$257,"&lt;="&amp;$B276)</f>
        <v>0.11000000000000001</v>
      </c>
      <c r="DM276" s="8">
        <f>SUMIFS('Aceite Virgen Extra'!DM$6:DM$257,'Aceite Virgen Extra'!$A$6:$A$257,"&gt;="&amp;$A276,'Aceite Virgen Extra'!$B$6:$B$257,"&lt;="&amp;$B276)</f>
        <v>0</v>
      </c>
      <c r="DN276" s="8">
        <f>SUMIFS('Aceite Virgen Extra'!DN$6:DN$257,'Aceite Virgen Extra'!$A$6:$A$257,"&gt;="&amp;$A276,'Aceite Virgen Extra'!$B$6:$B$257,"&lt;="&amp;$B276)</f>
        <v>0.16</v>
      </c>
      <c r="DO276" s="8">
        <f>SUMIFS('Aceite Virgen Extra'!DO$6:DO$257,'Aceite Virgen Extra'!$A$6:$A$257,"&gt;="&amp;$A276,'Aceite Virgen Extra'!$B$6:$B$257,"&lt;="&amp;$B276)</f>
        <v>0</v>
      </c>
      <c r="DS276" s="8">
        <f>SUMIFS('Aceite Virgen Extra'!DS$6:DS$257,'Aceite Virgen Extra'!$A$6:$A$257,"&gt;="&amp;$A276,'Aceite Virgen Extra'!$B$6:$B$257,"&lt;="&amp;$B276)</f>
        <v>4.41</v>
      </c>
      <c r="DT276" s="8">
        <f>SUMIFS('Aceite Virgen Extra'!DT$6:DT$257,'Aceite Virgen Extra'!$A$6:$A$257,"&gt;="&amp;$A276,'Aceite Virgen Extra'!$B$6:$B$257,"&lt;="&amp;$B276)</f>
        <v>7.6</v>
      </c>
      <c r="DU276" s="8">
        <f>SUMIFS('Aceite Virgen Extra'!DU$6:DU$257,'Aceite Virgen Extra'!$A$6:$A$257,"&gt;="&amp;$A276,'Aceite Virgen Extra'!$B$6:$B$257,"&lt;="&amp;$B276)</f>
        <v>0.71</v>
      </c>
      <c r="DV276" s="8">
        <f>SUMIFS('Aceite Virgen Extra'!DV$6:DV$257,'Aceite Virgen Extra'!$A$6:$A$257,"&gt;="&amp;$A276,'Aceite Virgen Extra'!$B$6:$B$257,"&lt;="&amp;$B276)</f>
        <v>11.92</v>
      </c>
      <c r="DZ276" s="8">
        <f>SUMIFS('Aceite Virgen Extra'!DZ$6:DZ$257,'Aceite Virgen Extra'!$A$6:$A$257,"&gt;="&amp;$A276,'Aceite Virgen Extra'!$B$6:$B$257,"&lt;="&amp;$B276)</f>
        <v>8.51</v>
      </c>
      <c r="EA276" s="8">
        <f>SUMIFS('Aceite Virgen Extra'!EA$6:EA$257,'Aceite Virgen Extra'!$A$6:$A$257,"&gt;="&amp;$A276,'Aceite Virgen Extra'!$B$6:$B$257,"&lt;="&amp;$B276)</f>
        <v>14.379999999999999</v>
      </c>
      <c r="EB276" s="8">
        <f>SUMIFS('Aceite Virgen Extra'!EB$6:EB$257,'Aceite Virgen Extra'!$A$6:$A$257,"&gt;="&amp;$A276,'Aceite Virgen Extra'!$B$6:$B$257,"&lt;="&amp;$B276)</f>
        <v>4.4399999999999995</v>
      </c>
      <c r="EC276" s="8">
        <f>SUMIFS('Aceite Virgen Extra'!EC$6:EC$257,'Aceite Virgen Extra'!$A$6:$A$257,"&gt;="&amp;$A276,'Aceite Virgen Extra'!$B$6:$B$257,"&lt;="&amp;$B276)</f>
        <v>14.77</v>
      </c>
      <c r="EG276" s="8">
        <f>SUMIFS('Aceite Virgen Extra'!EG$6:EG$257,'Aceite Virgen Extra'!$A$6:$A$257,"&gt;="&amp;$A276,'Aceite Virgen Extra'!$B$6:$B$257,"&lt;="&amp;$B276)</f>
        <v>10.66</v>
      </c>
      <c r="EH276" s="8">
        <f>SUMIFS('Aceite Virgen Extra'!EH$6:EH$257,'Aceite Virgen Extra'!$A$6:$A$257,"&gt;="&amp;$A276,'Aceite Virgen Extra'!$B$6:$B$257,"&lt;="&amp;$B276)</f>
        <v>24.8</v>
      </c>
      <c r="EI276" s="8">
        <f>SUMIFS('Aceite Virgen Extra'!EI$6:EI$257,'Aceite Virgen Extra'!$A$6:$A$257,"&gt;="&amp;$A276,'Aceite Virgen Extra'!$B$6:$B$257,"&lt;="&amp;$B276)</f>
        <v>4.1100000000000003</v>
      </c>
      <c r="EJ276" s="8">
        <f>SUMIFS('Aceite Virgen Extra'!EJ$6:EJ$257,'Aceite Virgen Extra'!$A$6:$A$257,"&gt;="&amp;$A276,'Aceite Virgen Extra'!$B$6:$B$257,"&lt;="&amp;$B276)</f>
        <v>2.3199999999999998</v>
      </c>
      <c r="EN276" s="8">
        <f>SUMIFS('Aceite Virgen Extra'!EN$6:EN$257,'Aceite Virgen Extra'!$A$6:$A$257,"&gt;="&amp;$A276,'Aceite Virgen Extra'!$B$6:$B$257,"&lt;="&amp;$B276)</f>
        <v>10.95</v>
      </c>
      <c r="EO276" s="8">
        <f>SUMIFS('Aceite Virgen Extra'!EO$6:EO$257,'Aceite Virgen Extra'!$A$6:$A$257,"&gt;="&amp;$A276,'Aceite Virgen Extra'!$B$6:$B$257,"&lt;="&amp;$B276)</f>
        <v>28.1</v>
      </c>
      <c r="EP276" s="8">
        <f>SUMIFS('Aceite Virgen Extra'!EP$6:EP$257,'Aceite Virgen Extra'!$A$6:$A$257,"&gt;="&amp;$A276,'Aceite Virgen Extra'!$B$6:$B$257,"&lt;="&amp;$B276)</f>
        <v>4.18</v>
      </c>
      <c r="EQ276" s="8">
        <f>SUMIFS('Aceite Virgen Extra'!EQ$6:EQ$257,'Aceite Virgen Extra'!$A$6:$A$257,"&gt;="&amp;$A276,'Aceite Virgen Extra'!$B$6:$B$257,"&lt;="&amp;$B276)</f>
        <v>1.33</v>
      </c>
      <c r="EU276" s="8">
        <f>SUMIFS('Aceite Virgen Extra'!EU$6:EU$257,'Aceite Virgen Extra'!$A$6:$A$257,"&gt;="&amp;$A276,'Aceite Virgen Extra'!$B$6:$B$257,"&lt;="&amp;$B276)</f>
        <v>7.38</v>
      </c>
      <c r="EV276" s="8">
        <f>SUMIFS('Aceite Virgen Extra'!EV$6:EV$257,'Aceite Virgen Extra'!$A$6:$A$257,"&gt;="&amp;$A276,'Aceite Virgen Extra'!$B$6:$B$257,"&lt;="&amp;$B276)</f>
        <v>19.369999999999997</v>
      </c>
      <c r="EW276" s="8">
        <f>SUMIFS('Aceite Virgen Extra'!EW$6:EW$257,'Aceite Virgen Extra'!$A$6:$A$257,"&gt;="&amp;$A276,'Aceite Virgen Extra'!$B$6:$B$257,"&lt;="&amp;$B276)</f>
        <v>3.3000000000000003</v>
      </c>
      <c r="EX276" s="8">
        <f>SUMIFS('Aceite Virgen Extra'!EX$6:EX$257,'Aceite Virgen Extra'!$A$6:$A$257,"&gt;="&amp;$A276,'Aceite Virgen Extra'!$B$6:$B$257,"&lt;="&amp;$B276)</f>
        <v>0</v>
      </c>
      <c r="FB276" s="8">
        <f>SUMIFS('Aceite Virgen Extra'!FB$6:FB$257,'Aceite Virgen Extra'!$A$6:$A$257,"&gt;="&amp;$A276,'Aceite Virgen Extra'!$B$6:$B$257,"&lt;="&amp;$B276)</f>
        <v>7.4</v>
      </c>
      <c r="FC276" s="8">
        <f>SUMIFS('Aceite Virgen Extra'!FC$6:FC$257,'Aceite Virgen Extra'!$A$6:$A$257,"&gt;="&amp;$A276,'Aceite Virgen Extra'!$B$6:$B$257,"&lt;="&amp;$B276)</f>
        <v>18.13</v>
      </c>
      <c r="FD276" s="8">
        <f>SUMIFS('Aceite Virgen Extra'!FD$6:FD$257,'Aceite Virgen Extra'!$A$6:$A$257,"&gt;="&amp;$A276,'Aceite Virgen Extra'!$B$6:$B$257,"&lt;="&amp;$B276)</f>
        <v>2.7600000000000002</v>
      </c>
      <c r="FE276" s="8">
        <f>SUMIFS('Aceite Virgen Extra'!FE$6:FE$257,'Aceite Virgen Extra'!$A$6:$A$257,"&gt;="&amp;$A276,'Aceite Virgen Extra'!$B$6:$B$257,"&lt;="&amp;$B276)</f>
        <v>1.59</v>
      </c>
      <c r="FI276" s="8">
        <f>SUMIFS('Aceite Virgen Extra'!FI$6:FI$257,'Aceite Virgen Extra'!$A$6:$A$257,"&gt;="&amp;$A276,'Aceite Virgen Extra'!$B$6:$B$257,"&lt;="&amp;$B276)</f>
        <v>7.84</v>
      </c>
      <c r="FJ276" s="8">
        <f>SUMIFS('Aceite Virgen Extra'!FJ$6:FJ$257,'Aceite Virgen Extra'!$A$6:$A$257,"&gt;="&amp;$A276,'Aceite Virgen Extra'!$B$6:$B$257,"&lt;="&amp;$B276)</f>
        <v>22.729999999999997</v>
      </c>
      <c r="FK276" s="8">
        <f>SUMIFS('Aceite Virgen Extra'!FK$6:FK$257,'Aceite Virgen Extra'!$A$6:$A$257,"&gt;="&amp;$A276,'Aceite Virgen Extra'!$B$6:$B$257,"&lt;="&amp;$B276)</f>
        <v>2.1</v>
      </c>
      <c r="FL276" s="8">
        <f>SUMIFS('Aceite Virgen Extra'!FL$6:FL$257,'Aceite Virgen Extra'!$A$6:$A$257,"&gt;="&amp;$A276,'Aceite Virgen Extra'!$B$6:$B$257,"&lt;="&amp;$B276)</f>
        <v>2.4900000000000002</v>
      </c>
      <c r="FP276" s="8">
        <f>SUMIFS('Aceite Virgen Extra'!FP$6:FP$257,'Aceite Virgen Extra'!$A$6:$A$257,"&gt;="&amp;$A276,'Aceite Virgen Extra'!$B$6:$B$257,"&lt;="&amp;$B276)</f>
        <v>6.33</v>
      </c>
      <c r="FQ276" s="8">
        <f>SUMIFS('Aceite Virgen Extra'!FQ$6:FQ$257,'Aceite Virgen Extra'!$A$6:$A$257,"&gt;="&amp;$A276,'Aceite Virgen Extra'!$B$6:$B$257,"&lt;="&amp;$B276)</f>
        <v>15.89</v>
      </c>
      <c r="FR276" s="8">
        <f>SUMIFS('Aceite Virgen Extra'!FR$6:FR$257,'Aceite Virgen Extra'!$A$6:$A$257,"&gt;="&amp;$A276,'Aceite Virgen Extra'!$B$6:$B$257,"&lt;="&amp;$B276)</f>
        <v>1.4</v>
      </c>
      <c r="FS276" s="8">
        <f>SUMIFS('Aceite Virgen Extra'!FS$6:FS$257,'Aceite Virgen Extra'!$A$6:$A$257,"&gt;="&amp;$A276,'Aceite Virgen Extra'!$B$6:$B$257,"&lt;="&amp;$B276)</f>
        <v>11.62</v>
      </c>
      <c r="FW276" s="8">
        <f>SUMIFS('Aceite Virgen Extra'!FW$6:FW$257,'Aceite Virgen Extra'!$A$6:$A$257,"&gt;="&amp;$A276,'Aceite Virgen Extra'!$B$6:$B$257,"&lt;="&amp;$B276)</f>
        <v>1.81</v>
      </c>
      <c r="FX276" s="8">
        <f>SUMIFS('Aceite Virgen Extra'!FX$6:FX$257,'Aceite Virgen Extra'!$A$6:$A$257,"&gt;="&amp;$A276,'Aceite Virgen Extra'!$B$6:$B$257,"&lt;="&amp;$B276)</f>
        <v>5.1000000000000005</v>
      </c>
      <c r="FY276" s="8">
        <f>SUMIFS('Aceite Virgen Extra'!FY$6:FY$257,'Aceite Virgen Extra'!$A$6:$A$257,"&gt;="&amp;$A276,'Aceite Virgen Extra'!$B$6:$B$257,"&lt;="&amp;$B276)</f>
        <v>0.5</v>
      </c>
      <c r="FZ276" s="8">
        <f>SUMIFS('Aceite Virgen Extra'!FZ$6:FZ$257,'Aceite Virgen Extra'!$A$6:$A$257,"&gt;="&amp;$A276,'Aceite Virgen Extra'!$B$6:$B$257,"&lt;="&amp;$B276)</f>
        <v>0.8</v>
      </c>
      <c r="GD276" s="8">
        <f>SUMIFS('Aceite Virgen Extra'!GD$6:GD$257,'Aceite Virgen Extra'!$A$6:$A$257,"&gt;="&amp;$A276,'Aceite Virgen Extra'!$B$6:$B$257,"&lt;="&amp;$B276)</f>
        <v>3.37</v>
      </c>
      <c r="GE276" s="8">
        <f>SUMIFS('Aceite Virgen Extra'!GE$6:GE$257,'Aceite Virgen Extra'!$A$6:$A$257,"&gt;="&amp;$A276,'Aceite Virgen Extra'!$B$6:$B$257,"&lt;="&amp;$B276)</f>
        <v>11.34</v>
      </c>
      <c r="GF276" s="8">
        <f>SUMIFS('Aceite Virgen Extra'!GF$6:GF$257,'Aceite Virgen Extra'!$A$6:$A$257,"&gt;="&amp;$A276,'Aceite Virgen Extra'!$B$6:$B$257,"&lt;="&amp;$B276)</f>
        <v>0.47</v>
      </c>
      <c r="GG276" s="8">
        <f>SUMIFS('Aceite Virgen Extra'!GG$6:GG$257,'Aceite Virgen Extra'!$A$6:$A$257,"&gt;="&amp;$A276,'Aceite Virgen Extra'!$B$6:$B$257,"&lt;="&amp;$B276)</f>
        <v>1.91</v>
      </c>
      <c r="GK276" s="8">
        <f>SUMIFS('Aceite Virgen Extra'!GK$6:GK$257,'Aceite Virgen Extra'!$A$6:$A$257,"&gt;="&amp;$A276,'Aceite Virgen Extra'!$B$6:$B$257,"&lt;="&amp;$B276)</f>
        <v>2.98</v>
      </c>
      <c r="GL276" s="8">
        <f>SUMIFS('Aceite Virgen Extra'!GL$6:GL$257,'Aceite Virgen Extra'!$A$6:$A$257,"&gt;="&amp;$A276,'Aceite Virgen Extra'!$B$6:$B$257,"&lt;="&amp;$B276)</f>
        <v>7.5500000000000007</v>
      </c>
      <c r="GM276" s="8">
        <f>SUMIFS('Aceite Virgen Extra'!GM$6:GM$257,'Aceite Virgen Extra'!$A$6:$A$257,"&gt;="&amp;$A276,'Aceite Virgen Extra'!$B$6:$B$257,"&lt;="&amp;$B276)</f>
        <v>1.26</v>
      </c>
      <c r="GN276" s="8">
        <f>SUMIFS('Aceite Virgen Extra'!GN$6:GN$257,'Aceite Virgen Extra'!$A$6:$A$257,"&gt;="&amp;$A276,'Aceite Virgen Extra'!$B$6:$B$257,"&lt;="&amp;$B276)</f>
        <v>0.79</v>
      </c>
      <c r="GR276" s="8">
        <f>SUMIFS('Aceite Virgen Extra'!GR$6:GR$257,'Aceite Virgen Extra'!$A$6:$A$257,"&gt;="&amp;$A276,'Aceite Virgen Extra'!$B$6:$B$257,"&lt;="&amp;$B276)</f>
        <v>0.87000000000000011</v>
      </c>
      <c r="GS276" s="8">
        <f>SUMIFS('Aceite Virgen Extra'!GS$6:GS$257,'Aceite Virgen Extra'!$A$6:$A$257,"&gt;="&amp;$A276,'Aceite Virgen Extra'!$B$6:$B$257,"&lt;="&amp;$B276)</f>
        <v>1.4100000000000001</v>
      </c>
      <c r="GT276" s="8">
        <f>SUMIFS('Aceite Virgen Extra'!GT$6:GT$257,'Aceite Virgen Extra'!$A$6:$A$257,"&gt;="&amp;$A276,'Aceite Virgen Extra'!$B$6:$B$257,"&lt;="&amp;$B276)</f>
        <v>0.62000000000000011</v>
      </c>
      <c r="GU276" s="8">
        <f>SUMIFS('Aceite Virgen Extra'!GU$6:GU$257,'Aceite Virgen Extra'!$A$6:$A$257,"&gt;="&amp;$A276,'Aceite Virgen Extra'!$B$6:$B$257,"&lt;="&amp;$B276)</f>
        <v>0</v>
      </c>
      <c r="GY276" s="8">
        <f>SUMIFS('Aceite Virgen Extra'!GY$6:GY$257,'Aceite Virgen Extra'!$A$6:$A$257,"&gt;="&amp;$A276,'Aceite Virgen Extra'!$B$6:$B$257,"&lt;="&amp;$B276)</f>
        <v>1.5099999999999998</v>
      </c>
      <c r="GZ276" s="8">
        <f>SUMIFS('Aceite Virgen Extra'!GZ$6:GZ$257,'Aceite Virgen Extra'!$A$6:$A$257,"&gt;="&amp;$A276,'Aceite Virgen Extra'!$B$6:$B$257,"&lt;="&amp;$B276)</f>
        <v>2.44</v>
      </c>
      <c r="HA276" s="8">
        <f>SUMIFS('Aceite Virgen Extra'!HA$6:HA$257,'Aceite Virgen Extra'!$A$6:$A$257,"&gt;="&amp;$A276,'Aceite Virgen Extra'!$B$6:$B$257,"&lt;="&amp;$B276)</f>
        <v>1.28</v>
      </c>
      <c r="HB276" s="8">
        <f>SUMIFS('Aceite Virgen Extra'!HB$6:HB$257,'Aceite Virgen Extra'!$A$6:$A$257,"&gt;="&amp;$A276,'Aceite Virgen Extra'!$B$6:$B$257,"&lt;="&amp;$B276)</f>
        <v>0.96</v>
      </c>
      <c r="HF276" s="8">
        <f>SUMIFS('Aceite Virgen Extra'!HF$6:HF$257,'Aceite Virgen Extra'!$A$6:$A$257,"&gt;="&amp;$A276,'Aceite Virgen Extra'!$B$6:$B$257,"&lt;="&amp;$B276)</f>
        <v>1.3599999999999999</v>
      </c>
      <c r="HG276" s="8">
        <f>SUMIFS('Aceite Virgen Extra'!HG$6:HG$257,'Aceite Virgen Extra'!$A$6:$A$257,"&gt;="&amp;$A276,'Aceite Virgen Extra'!$B$6:$B$257,"&lt;="&amp;$B276)</f>
        <v>2.54</v>
      </c>
      <c r="HH276" s="8">
        <f>SUMIFS('Aceite Virgen Extra'!HH$6:HH$257,'Aceite Virgen Extra'!$A$6:$A$257,"&gt;="&amp;$A276,'Aceite Virgen Extra'!$B$6:$B$257,"&lt;="&amp;$B276)</f>
        <v>1.05</v>
      </c>
      <c r="HI276" s="8">
        <f>SUMIFS('Aceite Virgen Extra'!HI$6:HI$257,'Aceite Virgen Extra'!$A$6:$A$257,"&gt;="&amp;$A276,'Aceite Virgen Extra'!$B$6:$B$257,"&lt;="&amp;$B276)</f>
        <v>0</v>
      </c>
      <c r="HM276" s="8">
        <f>SUMIFS('Aceite Virgen Extra'!HM$6:HM$257,'Aceite Virgen Extra'!$A$6:$A$257,"&gt;="&amp;$A276,'Aceite Virgen Extra'!$B$6:$B$257,"&lt;="&amp;$B276)</f>
        <v>0.67</v>
      </c>
      <c r="HN276" s="8">
        <f>SUMIFS('Aceite Virgen Extra'!HN$6:HN$257,'Aceite Virgen Extra'!$A$6:$A$257,"&gt;="&amp;$A276,'Aceite Virgen Extra'!$B$6:$B$257,"&lt;="&amp;$B276)</f>
        <v>0.76</v>
      </c>
      <c r="HO276" s="8">
        <f>SUMIFS('Aceite Virgen Extra'!HO$6:HO$257,'Aceite Virgen Extra'!$A$6:$A$257,"&gt;="&amp;$A276,'Aceite Virgen Extra'!$B$6:$B$257,"&lt;="&amp;$B276)</f>
        <v>0.73</v>
      </c>
      <c r="HP276" s="8">
        <f>SUMIFS('Aceite Virgen Extra'!HP$6:HP$257,'Aceite Virgen Extra'!$A$6:$A$257,"&gt;="&amp;$A276,'Aceite Virgen Extra'!$B$6:$B$257,"&lt;="&amp;$B276)</f>
        <v>0</v>
      </c>
      <c r="HT276" s="8">
        <f>SUMIFS('Aceite Virgen Extra'!HT$6:HT$257,'Aceite Virgen Extra'!$A$6:$A$257,"&gt;="&amp;$A276,'Aceite Virgen Extra'!$B$6:$B$257,"&lt;="&amp;$B276)</f>
        <v>0.82000000000000006</v>
      </c>
      <c r="HU276" s="8">
        <f>SUMIFS('Aceite Virgen Extra'!HU$6:HU$257,'Aceite Virgen Extra'!$A$6:$A$257,"&gt;="&amp;$A276,'Aceite Virgen Extra'!$B$6:$B$257,"&lt;="&amp;$B276)</f>
        <v>0.83000000000000007</v>
      </c>
      <c r="HV276" s="8">
        <f>SUMIFS('Aceite Virgen Extra'!HV$6:HV$257,'Aceite Virgen Extra'!$A$6:$A$257,"&gt;="&amp;$A276,'Aceite Virgen Extra'!$B$6:$B$257,"&lt;="&amp;$B276)</f>
        <v>1.05</v>
      </c>
      <c r="HW276" s="8">
        <f>SUMIFS('Aceite Virgen Extra'!HW$6:HW$257,'Aceite Virgen Extra'!$A$6:$A$257,"&gt;="&amp;$A276,'Aceite Virgen Extra'!$B$6:$B$257,"&lt;="&amp;$B276)</f>
        <v>0</v>
      </c>
      <c r="IA276" s="8">
        <f>SUMIFS('Aceite Virgen Extra'!IA$6:IA$257,'Aceite Virgen Extra'!$A$6:$A$257,"&gt;="&amp;$A276,'Aceite Virgen Extra'!$B$6:$B$257,"&lt;="&amp;$B276)</f>
        <v>0.89000000000000012</v>
      </c>
      <c r="IB276" s="8">
        <f>SUMIFS('Aceite Virgen Extra'!IB$6:IB$257,'Aceite Virgen Extra'!$A$6:$A$257,"&gt;="&amp;$A276,'Aceite Virgen Extra'!$B$6:$B$257,"&lt;="&amp;$B276)</f>
        <v>0.87</v>
      </c>
      <c r="IC276" s="8">
        <f>SUMIFS('Aceite Virgen Extra'!IC$6:IC$257,'Aceite Virgen Extra'!$A$6:$A$257,"&gt;="&amp;$A276,'Aceite Virgen Extra'!$B$6:$B$257,"&lt;="&amp;$B276)</f>
        <v>0.79</v>
      </c>
      <c r="ID276" s="8">
        <f>SUMIFS('Aceite Virgen Extra'!ID$6:ID$257,'Aceite Virgen Extra'!$A$6:$A$257,"&gt;="&amp;$A276,'Aceite Virgen Extra'!$B$6:$B$257,"&lt;="&amp;$B276)</f>
        <v>2.34</v>
      </c>
      <c r="IE276" s="64"/>
      <c r="IH276" s="8">
        <f>SUMIFS('Aceite Virgen Extra'!IH$6:IH$257,'Aceite Virgen Extra'!$A$6:$A$257,"&gt;="&amp;$A276,'Aceite Virgen Extra'!$B$6:$B$257,"&lt;="&amp;$B276)</f>
        <v>1.02</v>
      </c>
      <c r="II276" s="8">
        <f>SUMIFS('Aceite Virgen Extra'!II$6:II$257,'Aceite Virgen Extra'!$A$6:$A$257,"&gt;="&amp;$A276,'Aceite Virgen Extra'!$B$6:$B$257,"&lt;="&amp;$B276)</f>
        <v>3.3</v>
      </c>
      <c r="IJ276" s="8">
        <f>SUMIFS('Aceite Virgen Extra'!IJ$6:IJ$257,'Aceite Virgen Extra'!$A$6:$A$257,"&gt;="&amp;$A276,'Aceite Virgen Extra'!$B$6:$B$257,"&lt;="&amp;$B276)</f>
        <v>0.4</v>
      </c>
      <c r="IK276" s="8">
        <f>SUMIFS('Aceite Virgen Extra'!IK$6:IK$257,'Aceite Virgen Extra'!$A$6:$A$257,"&gt;="&amp;$A276,'Aceite Virgen Extra'!$B$6:$B$257,"&lt;="&amp;$B276)</f>
        <v>0.28000000000000003</v>
      </c>
      <c r="IO276" s="8">
        <f>SUMIFS('Aceite Virgen Extra'!IO$6:IO$257,'Aceite Virgen Extra'!$A$6:$A$257,"&gt;="&amp;$A276,'Aceite Virgen Extra'!$B$6:$B$257,"&lt;="&amp;$B276)</f>
        <v>0.84000000000000008</v>
      </c>
      <c r="IP276" s="8">
        <f>SUMIFS('Aceite Virgen Extra'!IP$6:IP$257,'Aceite Virgen Extra'!$A$6:$A$257,"&gt;="&amp;$A276,'Aceite Virgen Extra'!$B$6:$B$257,"&lt;="&amp;$B276)</f>
        <v>0.19</v>
      </c>
      <c r="IQ276" s="8">
        <f>SUMIFS('Aceite Virgen Extra'!IQ$6:IQ$257,'Aceite Virgen Extra'!$A$6:$A$257,"&gt;="&amp;$A276,'Aceite Virgen Extra'!$B$6:$B$257,"&lt;="&amp;$B276)</f>
        <v>0.87</v>
      </c>
      <c r="IR276" s="8">
        <f>SUMIFS('Aceite Virgen Extra'!IR$6:IR$257,'Aceite Virgen Extra'!$A$6:$A$257,"&gt;="&amp;$A276,'Aceite Virgen Extra'!$B$6:$B$257,"&lt;="&amp;$B276)</f>
        <v>1.41</v>
      </c>
      <c r="IV276" s="8">
        <f>SUMIFS('Aceite Virgen Extra'!IV$6:IV$257,'Aceite Virgen Extra'!$A$6:$A$257,"&gt;="&amp;$A276,'Aceite Virgen Extra'!$B$6:$B$257,"&lt;="&amp;$B276)</f>
        <v>0.7</v>
      </c>
      <c r="IW276" s="8">
        <f>SUMIFS('Aceite Virgen Extra'!IW$6:IW$257,'Aceite Virgen Extra'!$A$6:$A$257,"&gt;="&amp;$A276,'Aceite Virgen Extra'!$B$6:$B$257,"&lt;="&amp;$B276)</f>
        <v>0.28000000000000003</v>
      </c>
      <c r="IX276" s="8">
        <f>SUMIFS('Aceite Virgen Extra'!IX$6:IX$257,'Aceite Virgen Extra'!$A$6:$A$257,"&gt;="&amp;$A276,'Aceite Virgen Extra'!$B$6:$B$257,"&lt;="&amp;$B276)</f>
        <v>0.8</v>
      </c>
      <c r="IY276" s="8">
        <f>SUMIFS('Aceite Virgen Extra'!IY$6:IY$257,'Aceite Virgen Extra'!$A$6:$A$257,"&gt;="&amp;$A276,'Aceite Virgen Extra'!$B$6:$B$257,"&lt;="&amp;$B276)</f>
        <v>0.89</v>
      </c>
      <c r="JC276" s="8">
        <f>SUMIFS('Aceite Virgen Extra'!JC$6:JC$257,'Aceite Virgen Extra'!$A$6:$A$257,"&gt;="&amp;$A276,'Aceite Virgen Extra'!$B$6:$B$257,"&lt;="&amp;$B276)</f>
        <v>0.55000000000000004</v>
      </c>
      <c r="JD276" s="8">
        <f>SUMIFS('Aceite Virgen Extra'!JD$6:JD$257,'Aceite Virgen Extra'!$A$6:$A$257,"&gt;="&amp;$A276,'Aceite Virgen Extra'!$B$6:$B$257,"&lt;="&amp;$B276)</f>
        <v>0.42000000000000004</v>
      </c>
      <c r="JE276" s="8">
        <f>SUMIFS('Aceite Virgen Extra'!JE$6:JE$257,'Aceite Virgen Extra'!$A$6:$A$257,"&gt;="&amp;$A276,'Aceite Virgen Extra'!$B$6:$B$257,"&lt;="&amp;$B276)</f>
        <v>0.49</v>
      </c>
      <c r="JF276" s="8">
        <f>SUMIFS('Aceite Virgen Extra'!JF$6:JF$257,'Aceite Virgen Extra'!$A$6:$A$257,"&gt;="&amp;$A276,'Aceite Virgen Extra'!$B$6:$B$257,"&lt;="&amp;$B276)</f>
        <v>1.61</v>
      </c>
      <c r="JJ276" s="8">
        <f>SUMIFS('Aceite Virgen Extra'!JJ$6:JJ$257,'Aceite Virgen Extra'!$A$6:$A$257,"&gt;="&amp;$A276,'Aceite Virgen Extra'!$B$6:$B$257,"&lt;="&amp;$B276)</f>
        <v>0.58000000000000007</v>
      </c>
      <c r="JK276" s="8">
        <f>SUMIFS('Aceite Virgen Extra'!JK$6:JK$257,'Aceite Virgen Extra'!$A$6:$A$257,"&gt;="&amp;$A276,'Aceite Virgen Extra'!$B$6:$B$257,"&lt;="&amp;$B276)</f>
        <v>0.19</v>
      </c>
      <c r="JL276" s="8">
        <f>SUMIFS('Aceite Virgen Extra'!JL$6:JL$257,'Aceite Virgen Extra'!$A$6:$A$257,"&gt;="&amp;$A276,'Aceite Virgen Extra'!$B$6:$B$257,"&lt;="&amp;$B276)</f>
        <v>0.58000000000000007</v>
      </c>
      <c r="JM276" s="8">
        <f>SUMIFS('Aceite Virgen Extra'!JM$6:JM$257,'Aceite Virgen Extra'!$A$6:$A$257,"&gt;="&amp;$A276,'Aceite Virgen Extra'!$B$6:$B$257,"&lt;="&amp;$B276)</f>
        <v>1.47</v>
      </c>
      <c r="JQ276" s="8">
        <f>SUMIFS('Aceite Virgen Extra'!JQ$6:JQ$257,'Aceite Virgen Extra'!$A$6:$A$257,"&gt;="&amp;$A276,'Aceite Virgen Extra'!$B$6:$B$257,"&lt;="&amp;$B276)</f>
        <v>0.84</v>
      </c>
      <c r="JR276" s="8">
        <f>SUMIFS('Aceite Virgen Extra'!JR$6:JR$257,'Aceite Virgen Extra'!$A$6:$A$257,"&gt;="&amp;$A276,'Aceite Virgen Extra'!$B$6:$B$257,"&lt;="&amp;$B276)</f>
        <v>0.7</v>
      </c>
      <c r="JS276" s="8">
        <f>SUMIFS('Aceite Virgen Extra'!JS$6:JS$257,'Aceite Virgen Extra'!$A$6:$A$257,"&gt;="&amp;$A276,'Aceite Virgen Extra'!$B$6:$B$257,"&lt;="&amp;$B276)</f>
        <v>0.71</v>
      </c>
      <c r="JT276" s="8">
        <f>SUMIFS('Aceite Virgen Extra'!JT$6:JT$257,'Aceite Virgen Extra'!$A$6:$A$257,"&gt;="&amp;$A276,'Aceite Virgen Extra'!$B$6:$B$257,"&lt;="&amp;$B276)</f>
        <v>0.92</v>
      </c>
      <c r="JX276" s="8">
        <f>SUMIFS('Aceite Virgen Extra'!JX$6:JX$257,'Aceite Virgen Extra'!$A$6:$A$257,"&gt;="&amp;$A276,'Aceite Virgen Extra'!$B$6:$B$257,"&lt;="&amp;$B276)</f>
        <v>1.1500000000000001</v>
      </c>
      <c r="JY276" s="8">
        <f>SUMIFS('Aceite Virgen Extra'!JY$6:JY$257,'Aceite Virgen Extra'!$A$6:$A$257,"&gt;="&amp;$A276,'Aceite Virgen Extra'!$B$6:$B$257,"&lt;="&amp;$B276)</f>
        <v>0.95</v>
      </c>
      <c r="JZ276" s="8">
        <f>SUMIFS('Aceite Virgen Extra'!JZ$6:JZ$257,'Aceite Virgen Extra'!$A$6:$A$257,"&gt;="&amp;$A276,'Aceite Virgen Extra'!$B$6:$B$257,"&lt;="&amp;$B276)</f>
        <v>0.92999999999999994</v>
      </c>
      <c r="KA276" s="8">
        <f>SUMIFS('Aceite Virgen Extra'!KA$6:KA$257,'Aceite Virgen Extra'!$A$6:$A$257,"&gt;="&amp;$A276,'Aceite Virgen Extra'!$B$6:$B$257,"&lt;="&amp;$B276)</f>
        <v>2.9699999999999998</v>
      </c>
      <c r="KE276" s="8">
        <f>SUMIFS('Aceite Virgen Extra'!KE$6:KE$257,'Aceite Virgen Extra'!$A$6:$A$257,"&gt;="&amp;$A276,'Aceite Virgen Extra'!$B$6:$B$257,"&lt;="&amp;$B276)</f>
        <v>1.32</v>
      </c>
      <c r="KF276" s="8">
        <f>SUMIFS('Aceite Virgen Extra'!KF$6:KF$257,'Aceite Virgen Extra'!$A$6:$A$257,"&gt;="&amp;$A276,'Aceite Virgen Extra'!$B$6:$B$257,"&lt;="&amp;$B276)</f>
        <v>0.31</v>
      </c>
      <c r="KG276" s="8">
        <f>SUMIFS('Aceite Virgen Extra'!KG$6:KG$257,'Aceite Virgen Extra'!$A$6:$A$257,"&gt;="&amp;$A276,'Aceite Virgen Extra'!$B$6:$B$257,"&lt;="&amp;$B276)</f>
        <v>2.09</v>
      </c>
      <c r="KH276" s="8">
        <f>SUMIFS('Aceite Virgen Extra'!KH$6:KH$257,'Aceite Virgen Extra'!$A$6:$A$257,"&gt;="&amp;$A276,'Aceite Virgen Extra'!$B$6:$B$257,"&lt;="&amp;$B276)</f>
        <v>2</v>
      </c>
      <c r="KL276" s="8">
        <f>SUMIFS('Aceite Virgen Extra'!KL$6:KL$257,'Aceite Virgen Extra'!$A$6:$A$257,"&gt;="&amp;$A276,'Aceite Virgen Extra'!$B$6:$B$257,"&lt;="&amp;$B276)</f>
        <v>0.56000000000000005</v>
      </c>
      <c r="KM276" s="8">
        <f>SUMIFS('Aceite Virgen Extra'!KM$6:KM$257,'Aceite Virgen Extra'!$A$6:$A$257,"&gt;="&amp;$A276,'Aceite Virgen Extra'!$B$6:$B$257,"&lt;="&amp;$B276)</f>
        <v>0</v>
      </c>
      <c r="KN276" s="8">
        <f>SUMIFS('Aceite Virgen Extra'!KN$6:KN$257,'Aceite Virgen Extra'!$A$6:$A$257,"&gt;="&amp;$A276,'Aceite Virgen Extra'!$B$6:$B$257,"&lt;="&amp;$B276)</f>
        <v>0.93</v>
      </c>
      <c r="KO276" s="8">
        <f>SUMIFS('Aceite Virgen Extra'!KO$6:KO$257,'Aceite Virgen Extra'!$A$6:$A$257,"&gt;="&amp;$A276,'Aceite Virgen Extra'!$B$6:$B$257,"&lt;="&amp;$B276)</f>
        <v>0.22</v>
      </c>
      <c r="KS276" s="8">
        <f>SUMIFS('Aceite Virgen Extra'!KS$6:KS$257,'Aceite Virgen Extra'!$A$6:$A$257,"&gt;="&amp;$A276,'Aceite Virgen Extra'!$B$6:$B$257,"&lt;="&amp;$B276)</f>
        <v>0.7</v>
      </c>
      <c r="KT276" s="8">
        <f>SUMIFS('Aceite Virgen Extra'!KT$6:KT$257,'Aceite Virgen Extra'!$A$6:$A$257,"&gt;="&amp;$A276,'Aceite Virgen Extra'!$B$6:$B$257,"&lt;="&amp;$B276)</f>
        <v>1</v>
      </c>
      <c r="KU276" s="8">
        <f>SUMIFS('Aceite Virgen Extra'!KU$6:KU$257,'Aceite Virgen Extra'!$A$6:$A$257,"&gt;="&amp;$A276,'Aceite Virgen Extra'!$B$6:$B$257,"&lt;="&amp;$B276)</f>
        <v>0.8</v>
      </c>
      <c r="KV276" s="8">
        <f>SUMIFS('Aceite Virgen Extra'!KV$6:KV$257,'Aceite Virgen Extra'!$A$6:$A$257,"&gt;="&amp;$A276,'Aceite Virgen Extra'!$B$6:$B$257,"&lt;="&amp;$B276)</f>
        <v>0</v>
      </c>
      <c r="KZ276" s="8">
        <f>SUMIFS('Aceite Virgen Extra'!KZ$6:KZ$257,'Aceite Virgen Extra'!$A$6:$A$257,"&gt;="&amp;$A276,'Aceite Virgen Extra'!$B$6:$B$257,"&lt;="&amp;$B276)</f>
        <v>0.72</v>
      </c>
      <c r="LA276" s="8">
        <f>SUMIFS('Aceite Virgen Extra'!LA$6:LA$257,'Aceite Virgen Extra'!$A$6:$A$257,"&gt;="&amp;$A276,'Aceite Virgen Extra'!$B$6:$B$257,"&lt;="&amp;$B276)</f>
        <v>0</v>
      </c>
      <c r="LB276" s="8">
        <f>SUMIFS('Aceite Virgen Extra'!LB$6:LB$257,'Aceite Virgen Extra'!$A$6:$A$257,"&gt;="&amp;$A276,'Aceite Virgen Extra'!$B$6:$B$257,"&lt;="&amp;$B276)</f>
        <v>1.46</v>
      </c>
      <c r="LC276" s="8">
        <f>SUMIFS('Aceite Virgen Extra'!LC$6:LC$257,'Aceite Virgen Extra'!$A$6:$A$257,"&gt;="&amp;$A276,'Aceite Virgen Extra'!$B$6:$B$257,"&lt;="&amp;$B276)</f>
        <v>0</v>
      </c>
      <c r="LG276" s="8">
        <f>SUMIFS('Aceite Virgen Extra'!LG$6:LG$257,'Aceite Virgen Extra'!$A$6:$A$257,"&gt;="&amp;$A276,'Aceite Virgen Extra'!$B$6:$B$257,"&lt;="&amp;$B276)</f>
        <v>0.90999999999999992</v>
      </c>
      <c r="LH276" s="8">
        <f>SUMIFS('Aceite Virgen Extra'!LH$6:LH$257,'Aceite Virgen Extra'!$A$6:$A$257,"&gt;="&amp;$A276,'Aceite Virgen Extra'!$B$6:$B$257,"&lt;="&amp;$B276)</f>
        <v>1.78</v>
      </c>
      <c r="LI276" s="8">
        <f>SUMIFS('Aceite Virgen Extra'!LI$6:LI$257,'Aceite Virgen Extra'!$A$6:$A$257,"&gt;="&amp;$A276,'Aceite Virgen Extra'!$B$6:$B$257,"&lt;="&amp;$B276)</f>
        <v>0.55000000000000004</v>
      </c>
      <c r="LJ276" s="8">
        <f>SUMIFS('Aceite Virgen Extra'!LJ$6:LJ$257,'Aceite Virgen Extra'!$A$6:$A$257,"&gt;="&amp;$A276,'Aceite Virgen Extra'!$B$6:$B$257,"&lt;="&amp;$B276)</f>
        <v>0</v>
      </c>
      <c r="LN276" s="8">
        <f>SUMIFS('Aceite Virgen Extra'!LN$6:LN$257,'Aceite Virgen Extra'!$A$6:$A$257,"&gt;="&amp;$A276,'Aceite Virgen Extra'!$B$6:$B$257,"&lt;="&amp;$B276)</f>
        <v>5.17</v>
      </c>
      <c r="LO276" s="8">
        <f>SUMIFS('Aceite Virgen Extra'!LO$6:LO$257,'Aceite Virgen Extra'!$A$6:$A$257,"&gt;="&amp;$A276,'Aceite Virgen Extra'!$B$6:$B$257,"&lt;="&amp;$B276)</f>
        <v>12.4</v>
      </c>
      <c r="LP276" s="8">
        <f>SUMIFS('Aceite Virgen Extra'!LP$6:LP$257,'Aceite Virgen Extra'!$A$6:$A$257,"&gt;="&amp;$A276,'Aceite Virgen Extra'!$B$6:$B$257,"&lt;="&amp;$B276)</f>
        <v>2.1799999999999997</v>
      </c>
      <c r="LQ276" s="8">
        <f>SUMIFS('Aceite Virgen Extra'!LQ$6:LQ$257,'Aceite Virgen Extra'!$A$6:$A$257,"&gt;="&amp;$A276,'Aceite Virgen Extra'!$B$6:$B$257,"&lt;="&amp;$B276)</f>
        <v>0</v>
      </c>
      <c r="LR276" s="76"/>
      <c r="LS276" s="76"/>
      <c r="LT276" s="76"/>
      <c r="LU276" s="8">
        <f>SUMIFS('Aceite Virgen Extra'!LU$6:LU$257,'Aceite Virgen Extra'!$A$6:$A$257,"&gt;="&amp;$A276,'Aceite Virgen Extra'!$B$6:$B$257,"&lt;="&amp;$B276)</f>
        <v>3.26</v>
      </c>
      <c r="LV276" s="8">
        <f>SUMIFS('Aceite Virgen Extra'!LV$6:LV$257,'Aceite Virgen Extra'!$A$6:$A$257,"&gt;="&amp;$A276,'Aceite Virgen Extra'!$B$6:$B$257,"&lt;="&amp;$B276)</f>
        <v>6.33</v>
      </c>
      <c r="LW276" s="8">
        <f>SUMIFS('Aceite Virgen Extra'!LW$6:LW$257,'Aceite Virgen Extra'!$A$6:$A$257,"&gt;="&amp;$A276,'Aceite Virgen Extra'!$B$6:$B$257,"&lt;="&amp;$B276)</f>
        <v>2.5499999999999998</v>
      </c>
      <c r="LX276" s="8">
        <f>SUMIFS('Aceite Virgen Extra'!LX$6:LX$257,'Aceite Virgen Extra'!$A$6:$A$257,"&gt;="&amp;$A276,'Aceite Virgen Extra'!$B$6:$B$257,"&lt;="&amp;$B276)</f>
        <v>0.75</v>
      </c>
      <c r="LY276" s="76"/>
      <c r="LZ276" s="76"/>
      <c r="MA276" s="76"/>
      <c r="MB276" s="8">
        <f>SUMIFS('Aceite Virgen Extra'!MB$6:MB$257,'Aceite Virgen Extra'!$A$6:$A$257,"&gt;="&amp;$A276,'Aceite Virgen Extra'!$B$6:$B$257,"&lt;="&amp;$B276)</f>
        <v>1.56</v>
      </c>
      <c r="MC276" s="8">
        <f>SUMIFS('Aceite Virgen Extra'!MC$6:MC$257,'Aceite Virgen Extra'!$A$6:$A$257,"&gt;="&amp;$A276,'Aceite Virgen Extra'!$B$6:$B$257,"&lt;="&amp;$B276)</f>
        <v>0.74</v>
      </c>
      <c r="MD276" s="8">
        <f>SUMIFS('Aceite Virgen Extra'!MD$6:MD$257,'Aceite Virgen Extra'!$A$6:$A$257,"&gt;="&amp;$A276,'Aceite Virgen Extra'!$B$6:$B$257,"&lt;="&amp;$B276)</f>
        <v>2.54</v>
      </c>
      <c r="ME276" s="8">
        <f>SUMIFS('Aceite Virgen Extra'!ME$6:ME$257,'Aceite Virgen Extra'!$A$6:$A$257,"&gt;="&amp;$A276,'Aceite Virgen Extra'!$B$6:$B$257,"&lt;="&amp;$B276)</f>
        <v>0</v>
      </c>
      <c r="MI276" s="8">
        <f>SUMIFS('Aceite Virgen Extra'!MI$6:MI$257,'Aceite Virgen Extra'!$A$6:$A$257,"&gt;="&amp;$A276,'Aceite Virgen Extra'!$B$6:$B$257,"&lt;="&amp;$B276)</f>
        <v>1.8399999999999999</v>
      </c>
      <c r="MJ276" s="8">
        <f>SUMIFS('Aceite Virgen Extra'!MJ$6:MJ$257,'Aceite Virgen Extra'!$A$6:$A$257,"&gt;="&amp;$A276,'Aceite Virgen Extra'!$B$6:$B$257,"&lt;="&amp;$B276)</f>
        <v>1.6</v>
      </c>
      <c r="MK276" s="8">
        <f>SUMIFS('Aceite Virgen Extra'!MK$6:MK$257,'Aceite Virgen Extra'!$A$6:$A$257,"&gt;="&amp;$A276,'Aceite Virgen Extra'!$B$6:$B$257,"&lt;="&amp;$B276)</f>
        <v>1.88</v>
      </c>
      <c r="ML276" s="8">
        <f>SUMIFS('Aceite Virgen Extra'!ML$6:ML$257,'Aceite Virgen Extra'!$A$6:$A$257,"&gt;="&amp;$A276,'Aceite Virgen Extra'!$B$6:$B$257,"&lt;="&amp;$B276)</f>
        <v>2.12</v>
      </c>
      <c r="MM276" s="76"/>
      <c r="MN276" s="76"/>
      <c r="MO276" s="76"/>
      <c r="MP276" s="8">
        <f>SUMIFS('Aceite Virgen Extra'!MP$6:MP$257,'Aceite Virgen Extra'!$A$6:$A$257,"&gt;="&amp;$A276,'Aceite Virgen Extra'!$B$6:$B$257,"&lt;="&amp;$B276)</f>
        <v>1.6</v>
      </c>
      <c r="MQ276" s="8">
        <f>SUMIFS('Aceite Virgen Extra'!MQ$6:MQ$257,'Aceite Virgen Extra'!$A$6:$A$257,"&gt;="&amp;$A276,'Aceite Virgen Extra'!$B$6:$B$257,"&lt;="&amp;$B276)</f>
        <v>1.7200000000000002</v>
      </c>
      <c r="MR276" s="8">
        <f>SUMIFS('Aceite Virgen Extra'!MR$6:MR$257,'Aceite Virgen Extra'!$A$6:$A$257,"&gt;="&amp;$A276,'Aceite Virgen Extra'!$B$6:$B$257,"&lt;="&amp;$B276)</f>
        <v>1.94</v>
      </c>
      <c r="MS276" s="8">
        <f>SUMIFS('Aceite Virgen Extra'!MS$6:MS$257,'Aceite Virgen Extra'!$A$6:$A$257,"&gt;="&amp;$A276,'Aceite Virgen Extra'!$B$6:$B$257,"&lt;="&amp;$B276)</f>
        <v>0</v>
      </c>
    </row>
    <row r="277" spans="1:357" x14ac:dyDescent="0.25">
      <c r="A277" s="14">
        <f>'TAM Aceite Virgen Extra'!B25</f>
        <v>5.3</v>
      </c>
      <c r="B277" s="14">
        <f>'TAM Aceite Virgen Extra'!C25</f>
        <v>5.5</v>
      </c>
      <c r="C277" s="14"/>
      <c r="D277" s="8">
        <f>SUMIFS('Aceite Virgen Extra'!D$6:D$257,'Aceite Virgen Extra'!$A$6:$A$257,"&gt;="&amp;$A277,'Aceite Virgen Extra'!$B$6:$B$257,"&lt;="&amp;$B277)</f>
        <v>1.2499999999999998</v>
      </c>
      <c r="E277" s="8">
        <f>SUMIFS('Aceite Virgen Extra'!E$6:E$257,'Aceite Virgen Extra'!$A$6:$A$257,"&gt;="&amp;$A277,'Aceite Virgen Extra'!$B$6:$B$257,"&lt;="&amp;$B277)</f>
        <v>2.0099999999999998</v>
      </c>
      <c r="F277" s="8">
        <f>SUMIFS('Aceite Virgen Extra'!F$6:F$257,'Aceite Virgen Extra'!$A$6:$A$257,"&gt;="&amp;$A277,'Aceite Virgen Extra'!$B$6:$B$257,"&lt;="&amp;$B277)</f>
        <v>1.61</v>
      </c>
      <c r="G277" s="8">
        <f>SUMIFS('Aceite Virgen Extra'!G$6:G$257,'Aceite Virgen Extra'!$A$6:$A$257,"&gt;="&amp;$A277,'Aceite Virgen Extra'!$B$6:$B$257,"&lt;="&amp;$B277)</f>
        <v>0</v>
      </c>
      <c r="H277" s="14"/>
      <c r="I277" s="14"/>
      <c r="J277" s="14"/>
      <c r="K277" s="8">
        <f>SUMIFS('Aceite Virgen Extra'!K$6:K$257,'Aceite Virgen Extra'!$A$6:$A$257,"&gt;="&amp;$A277,'Aceite Virgen Extra'!$B$6:$B$257,"&lt;="&amp;$B277)</f>
        <v>1.59</v>
      </c>
      <c r="L277" s="8">
        <f>SUMIFS('Aceite Virgen Extra'!L$6:L$257,'Aceite Virgen Extra'!$A$6:$A$257,"&gt;="&amp;$A277,'Aceite Virgen Extra'!$B$6:$B$257,"&lt;="&amp;$B277)</f>
        <v>0.71</v>
      </c>
      <c r="M277" s="8">
        <f>SUMIFS('Aceite Virgen Extra'!M$6:M$257,'Aceite Virgen Extra'!$A$6:$A$257,"&gt;="&amp;$A277,'Aceite Virgen Extra'!$B$6:$B$257,"&lt;="&amp;$B277)</f>
        <v>1.77</v>
      </c>
      <c r="N277" s="8">
        <f>SUMIFS('Aceite Virgen Extra'!N$6:N$257,'Aceite Virgen Extra'!$A$6:$A$257,"&gt;="&amp;$A277,'Aceite Virgen Extra'!$B$6:$B$257,"&lt;="&amp;$B277)</f>
        <v>1.04</v>
      </c>
      <c r="O277" s="14"/>
      <c r="P277" s="14"/>
      <c r="Q277" s="14"/>
      <c r="R277" s="8">
        <f>SUMIFS('Aceite Virgen Extra'!R$6:R$257,'Aceite Virgen Extra'!$A$6:$A$257,"&gt;="&amp;$A277,'Aceite Virgen Extra'!$B$6:$B$257,"&lt;="&amp;$B277)</f>
        <v>1.4900000000000002</v>
      </c>
      <c r="S277" s="8">
        <f>SUMIFS('Aceite Virgen Extra'!S$6:S$257,'Aceite Virgen Extra'!$A$6:$A$257,"&gt;="&amp;$A277,'Aceite Virgen Extra'!$B$6:$B$257,"&lt;="&amp;$B277)</f>
        <v>0.96</v>
      </c>
      <c r="T277" s="8">
        <f>SUMIFS('Aceite Virgen Extra'!T$6:T$257,'Aceite Virgen Extra'!$A$6:$A$257,"&gt;="&amp;$A277,'Aceite Virgen Extra'!$B$6:$B$257,"&lt;="&amp;$B277)</f>
        <v>1.92</v>
      </c>
      <c r="U277" s="8">
        <f>SUMIFS('Aceite Virgen Extra'!U$6:U$257,'Aceite Virgen Extra'!$A$6:$A$257,"&gt;="&amp;$A277,'Aceite Virgen Extra'!$B$6:$B$257,"&lt;="&amp;$B277)</f>
        <v>0.28000000000000003</v>
      </c>
      <c r="V277" s="14"/>
      <c r="W277" s="14"/>
      <c r="X277" s="14"/>
      <c r="Y277" s="8">
        <f>SUMIFS('Aceite Virgen Extra'!Y$6:Y$257,'Aceite Virgen Extra'!$A$6:$A$257,"&gt;="&amp;$A277,'Aceite Virgen Extra'!$B$6:$B$257,"&lt;="&amp;$B277)</f>
        <v>1.88</v>
      </c>
      <c r="Z277" s="8">
        <f>SUMIFS('Aceite Virgen Extra'!Z$6:Z$257,'Aceite Virgen Extra'!$A$6:$A$257,"&gt;="&amp;$A277,'Aceite Virgen Extra'!$B$6:$B$257,"&lt;="&amp;$B277)</f>
        <v>2.19</v>
      </c>
      <c r="AA277" s="8">
        <f>SUMIFS('Aceite Virgen Extra'!AA$6:AA$257,'Aceite Virgen Extra'!$A$6:$A$257,"&gt;="&amp;$A277,'Aceite Virgen Extra'!$B$6:$B$257,"&lt;="&amp;$B277)</f>
        <v>1.38</v>
      </c>
      <c r="AB277" s="8">
        <f>SUMIFS('Aceite Virgen Extra'!AB$6:AB$257,'Aceite Virgen Extra'!$A$6:$A$257,"&gt;="&amp;$A277,'Aceite Virgen Extra'!$B$6:$B$257,"&lt;="&amp;$B277)</f>
        <v>1.74</v>
      </c>
      <c r="AC277" s="14"/>
      <c r="AD277" s="14"/>
      <c r="AE277" s="14"/>
      <c r="AF277" s="8">
        <f>SUMIFS('Aceite Virgen Extra'!AF$6:AF$257,'Aceite Virgen Extra'!$A$6:$A$257,"&gt;="&amp;$A277,'Aceite Virgen Extra'!$B$6:$B$257,"&lt;="&amp;$B277)</f>
        <v>3.2199999999999998</v>
      </c>
      <c r="AG277" s="8">
        <f>SUMIFS('Aceite Virgen Extra'!AG$6:AG$257,'Aceite Virgen Extra'!$A$6:$A$257,"&gt;="&amp;$A277,'Aceite Virgen Extra'!$B$6:$B$257,"&lt;="&amp;$B277)</f>
        <v>2.65</v>
      </c>
      <c r="AH277" s="8">
        <f>SUMIFS('Aceite Virgen Extra'!AH$6:AH$257,'Aceite Virgen Extra'!$A$6:$A$257,"&gt;="&amp;$A277,'Aceite Virgen Extra'!$B$6:$B$257,"&lt;="&amp;$B277)</f>
        <v>3.9699999999999998</v>
      </c>
      <c r="AI277" s="8">
        <f>SUMIFS('Aceite Virgen Extra'!AI$6:AI$257,'Aceite Virgen Extra'!$A$6:$A$257,"&gt;="&amp;$A277,'Aceite Virgen Extra'!$B$6:$B$257,"&lt;="&amp;$B277)</f>
        <v>2.3199999999999998</v>
      </c>
      <c r="AJ277" s="14"/>
      <c r="AK277" s="14"/>
      <c r="AL277" s="14"/>
      <c r="AM277" s="8">
        <f>SUMIFS('Aceite Virgen Extra'!AM$6:AM$257,'Aceite Virgen Extra'!$A$6:$A$257,"&gt;="&amp;$A277,'Aceite Virgen Extra'!$B$6:$B$257,"&lt;="&amp;$B277)</f>
        <v>2.02</v>
      </c>
      <c r="AN277" s="8">
        <f>SUMIFS('Aceite Virgen Extra'!AN$6:AN$257,'Aceite Virgen Extra'!$A$6:$A$257,"&gt;="&amp;$A277,'Aceite Virgen Extra'!$B$6:$B$257,"&lt;="&amp;$B277)</f>
        <v>2.2000000000000002</v>
      </c>
      <c r="AO277" s="8">
        <f>SUMIFS('Aceite Virgen Extra'!AO$6:AO$257,'Aceite Virgen Extra'!$A$6:$A$257,"&gt;="&amp;$A277,'Aceite Virgen Extra'!$B$6:$B$257,"&lt;="&amp;$B277)</f>
        <v>2.15</v>
      </c>
      <c r="AP277" s="8">
        <f>SUMIFS('Aceite Virgen Extra'!AP$6:AP$257,'Aceite Virgen Extra'!$A$6:$A$257,"&gt;="&amp;$A277,'Aceite Virgen Extra'!$B$6:$B$257,"&lt;="&amp;$B277)</f>
        <v>1.9100000000000001</v>
      </c>
      <c r="AQ277" s="14"/>
      <c r="AR277" s="14"/>
      <c r="AT277" s="8">
        <f>SUMIFS('Aceite Virgen Extra'!AT$6:AT$257,'Aceite Virgen Extra'!$A$6:$A$257,"&gt;="&amp;$A277,'Aceite Virgen Extra'!$B$6:$B$257,"&lt;="&amp;$B277)</f>
        <v>1.31</v>
      </c>
      <c r="AU277" s="8">
        <f>SUMIFS('Aceite Virgen Extra'!AU$6:AU$257,'Aceite Virgen Extra'!$A$6:$A$257,"&gt;="&amp;$A277,'Aceite Virgen Extra'!$B$6:$B$257,"&lt;="&amp;$B277)</f>
        <v>0.42000000000000004</v>
      </c>
      <c r="AV277" s="8">
        <f>SUMIFS('Aceite Virgen Extra'!AV$6:AV$257,'Aceite Virgen Extra'!$A$6:$A$257,"&gt;="&amp;$A277,'Aceite Virgen Extra'!$B$6:$B$257,"&lt;="&amp;$B277)</f>
        <v>2.35</v>
      </c>
      <c r="AW277" s="8">
        <f>SUMIFS('Aceite Virgen Extra'!AW$6:AW$257,'Aceite Virgen Extra'!$A$6:$A$257,"&gt;="&amp;$A277,'Aceite Virgen Extra'!$B$6:$B$257,"&lt;="&amp;$B277)</f>
        <v>0</v>
      </c>
      <c r="BA277" s="8">
        <f>SUMIFS('Aceite Virgen Extra'!BA$6:BA$257,'Aceite Virgen Extra'!$A$6:$A$257,"&gt;="&amp;A277,'Aceite Virgen Extra'!$B$6:$B$257,"&lt;="&amp;B277)</f>
        <v>2.46</v>
      </c>
      <c r="BB277" s="8">
        <f>SUMIFS('Aceite Virgen Extra'!BB$6:BB$257,'Aceite Virgen Extra'!$A$6:$A$257,"&gt;="&amp;$A277,'Aceite Virgen Extra'!$B$6:$B$257,"&lt;="&amp;$B277)</f>
        <v>3.23</v>
      </c>
      <c r="BC277" s="8">
        <f>SUMIFS('Aceite Virgen Extra'!BC$6:BC$257,'Aceite Virgen Extra'!$A$6:$A$257,"&gt;="&amp;$A277,'Aceite Virgen Extra'!$B$6:$B$257,"&lt;="&amp;$B277)</f>
        <v>2.5099999999999998</v>
      </c>
      <c r="BD277" s="8">
        <f>SUMIFS('Aceite Virgen Extra'!BD$6:BD$257,'Aceite Virgen Extra'!$A$6:$A$257,"&gt;="&amp;$A277,'Aceite Virgen Extra'!$B$6:$B$257,"&lt;="&amp;$B277)</f>
        <v>1.36</v>
      </c>
      <c r="BH277" s="8">
        <f>SUMIFS('Aceite Virgen Extra'!BH$6:BH$257,'Aceite Virgen Extra'!$A$6:$A$257,"&gt;="&amp;$A277,'Aceite Virgen Extra'!$B$6:$B$257,"&lt;="&amp;$B277)</f>
        <v>3.0700000000000003</v>
      </c>
      <c r="BI277" s="8">
        <f>SUMIFS('Aceite Virgen Extra'!BI$6:BI$257,'Aceite Virgen Extra'!$A$6:$A$257,"&gt;="&amp;$A277,'Aceite Virgen Extra'!$B$6:$B$257,"&lt;="&amp;$B277)</f>
        <v>4.5100000000000007</v>
      </c>
      <c r="BJ277" s="8">
        <f>SUMIFS('Aceite Virgen Extra'!BJ$6:BJ$257,'Aceite Virgen Extra'!$A$6:$A$257,"&gt;="&amp;$A277,'Aceite Virgen Extra'!$B$6:$B$257,"&lt;="&amp;$B277)</f>
        <v>2.56</v>
      </c>
      <c r="BK277" s="8">
        <f>SUMIFS('Aceite Virgen Extra'!BK$6:BK$257,'Aceite Virgen Extra'!$A$6:$A$257,"&gt;="&amp;$A277,'Aceite Virgen Extra'!$B$6:$B$257,"&lt;="&amp;$B277)</f>
        <v>2.0499999999999998</v>
      </c>
      <c r="BO277" s="8">
        <f>SUMIFS('Aceite Virgen Extra'!BO$6:BO$257,'Aceite Virgen Extra'!$A$6:$A$257,"&gt;="&amp;$A277,'Aceite Virgen Extra'!$B$6:$B$257,"&lt;="&amp;$B277)</f>
        <v>2.48</v>
      </c>
      <c r="BP277" s="8">
        <f>SUMIFS('Aceite Virgen Extra'!BP$6:BP$257,'Aceite Virgen Extra'!$A$6:$A$257,"&gt;="&amp;$A277,'Aceite Virgen Extra'!$B$6:$B$257,"&lt;="&amp;$B277)</f>
        <v>5.76</v>
      </c>
      <c r="BQ277" s="8">
        <f>SUMIFS('Aceite Virgen Extra'!BQ$6:BQ$257,'Aceite Virgen Extra'!$A$6:$A$257,"&gt;="&amp;$A277,'Aceite Virgen Extra'!$B$6:$B$257,"&lt;="&amp;$B277)</f>
        <v>0.96</v>
      </c>
      <c r="BR277" s="8">
        <f>SUMIFS('Aceite Virgen Extra'!BR$6:BR$257,'Aceite Virgen Extra'!$A$6:$A$257,"&gt;="&amp;$A277,'Aceite Virgen Extra'!$B$6:$B$257,"&lt;="&amp;$B277)</f>
        <v>0.86</v>
      </c>
      <c r="BV277" s="8">
        <f>SUMIFS('Aceite Virgen Extra'!BV$6:BV$257,'Aceite Virgen Extra'!$A$6:$A$257,"&gt;="&amp;$A277,'Aceite Virgen Extra'!$B$6:$B$257,"&lt;="&amp;$B277)</f>
        <v>3.1799999999999997</v>
      </c>
      <c r="BW277" s="8">
        <f>SUMIFS('Aceite Virgen Extra'!BW$6:BW$257,'Aceite Virgen Extra'!$A$6:$A$257,"&gt;="&amp;$A277,'Aceite Virgen Extra'!$B$6:$B$257,"&lt;="&amp;$B277)</f>
        <v>3.7800000000000002</v>
      </c>
      <c r="BX277" s="8">
        <f>SUMIFS('Aceite Virgen Extra'!BX$6:BX$257,'Aceite Virgen Extra'!$A$6:$A$257,"&gt;="&amp;$A277,'Aceite Virgen Extra'!$B$6:$B$257,"&lt;="&amp;$B277)</f>
        <v>3.32</v>
      </c>
      <c r="BY277" s="8">
        <f>SUMIFS('Aceite Virgen Extra'!BY$6:BY$257,'Aceite Virgen Extra'!$A$6:$A$257,"&gt;="&amp;$A277,'Aceite Virgen Extra'!$B$6:$B$257,"&lt;="&amp;$B277)</f>
        <v>1.49</v>
      </c>
      <c r="CC277" s="8">
        <f>SUMIFS('Aceite Virgen Extra'!CC$6:CC$257,'Aceite Virgen Extra'!$A$6:$A$257,"&gt;="&amp;$A277,'Aceite Virgen Extra'!$B$6:$B$257,"&lt;="&amp;$B277)</f>
        <v>2.8499999999999996</v>
      </c>
      <c r="CD277" s="8">
        <f>SUMIFS('Aceite Virgen Extra'!CD$6:CD$257,'Aceite Virgen Extra'!$A$6:$A$257,"&gt;="&amp;$A277,'Aceite Virgen Extra'!$B$6:$B$257,"&lt;="&amp;$B277)</f>
        <v>5.6599999999999993</v>
      </c>
      <c r="CE277" s="8">
        <f>SUMIFS('Aceite Virgen Extra'!CE$6:CE$257,'Aceite Virgen Extra'!$A$6:$A$257,"&gt;="&amp;$A277,'Aceite Virgen Extra'!$B$6:$B$257,"&lt;="&amp;$B277)</f>
        <v>1.02</v>
      </c>
      <c r="CF277" s="8">
        <f>SUMIFS('Aceite Virgen Extra'!CF$6:CF$257,'Aceite Virgen Extra'!$A$6:$A$257,"&gt;="&amp;$A277,'Aceite Virgen Extra'!$B$6:$B$257,"&lt;="&amp;$B277)</f>
        <v>4.53</v>
      </c>
      <c r="CJ277" s="8">
        <f>SUMIFS('Aceite Virgen Extra'!CJ$6:CJ$257,'Aceite Virgen Extra'!$A$6:$A$257,"&gt;="&amp;$A277,'Aceite Virgen Extra'!$B$6:$B$257,"&lt;="&amp;$B277)</f>
        <v>1.58</v>
      </c>
      <c r="CK277" s="8">
        <f>SUMIFS('Aceite Virgen Extra'!CK$6:CK$257,'Aceite Virgen Extra'!$A$6:$A$257,"&gt;="&amp;$A277,'Aceite Virgen Extra'!$B$6:$B$257,"&lt;="&amp;$B277)</f>
        <v>2.38</v>
      </c>
      <c r="CL277" s="8">
        <f>SUMIFS('Aceite Virgen Extra'!CL$6:CL$257,'Aceite Virgen Extra'!$A$6:$A$257,"&gt;="&amp;$A277,'Aceite Virgen Extra'!$B$6:$B$257,"&lt;="&amp;$B277)</f>
        <v>1.43</v>
      </c>
      <c r="CM277" s="8">
        <f>SUMIFS('Aceite Virgen Extra'!CM$6:CM$257,'Aceite Virgen Extra'!$A$6:$A$257,"&gt;="&amp;$A277,'Aceite Virgen Extra'!$B$6:$B$257,"&lt;="&amp;$B277)</f>
        <v>1.23</v>
      </c>
      <c r="CQ277" s="8">
        <f>SUMIFS('Aceite Virgen Extra'!CQ$6:CQ$257,'Aceite Virgen Extra'!$A$6:$A$257,"&gt;="&amp;$A277,'Aceite Virgen Extra'!$B$6:$B$257,"&lt;="&amp;$B277)</f>
        <v>1.7599999999999998</v>
      </c>
      <c r="CR277" s="8">
        <f>SUMIFS('Aceite Virgen Extra'!CR$6:CR$257,'Aceite Virgen Extra'!$A$6:$A$257,"&gt;="&amp;$A277,'Aceite Virgen Extra'!$B$6:$B$257,"&lt;="&amp;$B277)</f>
        <v>1.86</v>
      </c>
      <c r="CS277" s="8">
        <f>SUMIFS('Aceite Virgen Extra'!CS$6:CS$257,'Aceite Virgen Extra'!$A$6:$A$257,"&gt;="&amp;$A277,'Aceite Virgen Extra'!$B$6:$B$257,"&lt;="&amp;$B277)</f>
        <v>1.9300000000000002</v>
      </c>
      <c r="CT277" s="8">
        <f>SUMIFS('Aceite Virgen Extra'!CT$6:CT$257,'Aceite Virgen Extra'!$A$6:$A$257,"&gt;="&amp;$A277,'Aceite Virgen Extra'!$B$6:$B$257,"&lt;="&amp;$B277)</f>
        <v>0.83</v>
      </c>
      <c r="CX277" s="8">
        <f>SUMIFS('Aceite Virgen Extra'!CX$6:CX$257,'Aceite Virgen Extra'!$A$6:$A$257,"&gt;="&amp;$A277,'Aceite Virgen Extra'!$B$6:$B$257,"&lt;="&amp;$B277)</f>
        <v>1.2</v>
      </c>
      <c r="CY277" s="8">
        <f>SUMIFS('Aceite Virgen Extra'!CY$6:CY$257,'Aceite Virgen Extra'!$A$6:$A$257,"&gt;="&amp;$A277,'Aceite Virgen Extra'!$B$6:$B$257,"&lt;="&amp;$B277)</f>
        <v>2.52</v>
      </c>
      <c r="CZ277" s="8">
        <f>SUMIFS('Aceite Virgen Extra'!CZ$6:CZ$257,'Aceite Virgen Extra'!$A$6:$A$257,"&gt;="&amp;$A277,'Aceite Virgen Extra'!$B$6:$B$257,"&lt;="&amp;$B277)</f>
        <v>1.07</v>
      </c>
      <c r="DA277" s="8">
        <f>SUMIFS('Aceite Virgen Extra'!DA$6:DA$257,'Aceite Virgen Extra'!$A$6:$A$257,"&gt;="&amp;$A277,'Aceite Virgen Extra'!$B$6:$B$257,"&lt;="&amp;$B277)</f>
        <v>0</v>
      </c>
      <c r="DE277" s="8">
        <f>SUMIFS('Aceite Virgen Extra'!DE$6:DE$257,'Aceite Virgen Extra'!$A$6:$A$257,"&gt;="&amp;$A277,'Aceite Virgen Extra'!$B$6:$B$257,"&lt;="&amp;$B277)</f>
        <v>0.84</v>
      </c>
      <c r="DF277" s="8">
        <f>SUMIFS('Aceite Virgen Extra'!DF$6:DF$257,'Aceite Virgen Extra'!$A$6:$A$257,"&gt;="&amp;$A277,'Aceite Virgen Extra'!$B$6:$B$257,"&lt;="&amp;$B277)</f>
        <v>0.47000000000000003</v>
      </c>
      <c r="DG277" s="8">
        <f>SUMIFS('Aceite Virgen Extra'!DG$6:DG$257,'Aceite Virgen Extra'!$A$6:$A$257,"&gt;="&amp;$A277,'Aceite Virgen Extra'!$B$6:$B$257,"&lt;="&amp;$B277)</f>
        <v>1.3399999999999999</v>
      </c>
      <c r="DH277" s="8">
        <f>SUMIFS('Aceite Virgen Extra'!DH$6:DH$257,'Aceite Virgen Extra'!$A$6:$A$257,"&gt;="&amp;$A277,'Aceite Virgen Extra'!$B$6:$B$257,"&lt;="&amp;$B277)</f>
        <v>0</v>
      </c>
      <c r="DL277" s="8">
        <f>SUMIFS('Aceite Virgen Extra'!DL$6:DL$257,'Aceite Virgen Extra'!$A$6:$A$257,"&gt;="&amp;$A277,'Aceite Virgen Extra'!$B$6:$B$257,"&lt;="&amp;$B277)</f>
        <v>0.64</v>
      </c>
      <c r="DM277" s="8">
        <f>SUMIFS('Aceite Virgen Extra'!DM$6:DM$257,'Aceite Virgen Extra'!$A$6:$A$257,"&gt;="&amp;$A277,'Aceite Virgen Extra'!$B$6:$B$257,"&lt;="&amp;$B277)</f>
        <v>0.6</v>
      </c>
      <c r="DN277" s="8">
        <f>SUMIFS('Aceite Virgen Extra'!DN$6:DN$257,'Aceite Virgen Extra'!$A$6:$A$257,"&gt;="&amp;$A277,'Aceite Virgen Extra'!$B$6:$B$257,"&lt;="&amp;$B277)</f>
        <v>0.62</v>
      </c>
      <c r="DO277" s="8">
        <f>SUMIFS('Aceite Virgen Extra'!DO$6:DO$257,'Aceite Virgen Extra'!$A$6:$A$257,"&gt;="&amp;$A277,'Aceite Virgen Extra'!$B$6:$B$257,"&lt;="&amp;$B277)</f>
        <v>0.69</v>
      </c>
      <c r="DS277" s="8">
        <f>SUMIFS('Aceite Virgen Extra'!DS$6:DS$257,'Aceite Virgen Extra'!$A$6:$A$257,"&gt;="&amp;$A277,'Aceite Virgen Extra'!$B$6:$B$257,"&lt;="&amp;$B277)</f>
        <v>1.23</v>
      </c>
      <c r="DT277" s="8">
        <f>SUMIFS('Aceite Virgen Extra'!DT$6:DT$257,'Aceite Virgen Extra'!$A$6:$A$257,"&gt;="&amp;$A277,'Aceite Virgen Extra'!$B$6:$B$257,"&lt;="&amp;$B277)</f>
        <v>0.31</v>
      </c>
      <c r="DU277" s="8">
        <f>SUMIFS('Aceite Virgen Extra'!DU$6:DU$257,'Aceite Virgen Extra'!$A$6:$A$257,"&gt;="&amp;$A277,'Aceite Virgen Extra'!$B$6:$B$257,"&lt;="&amp;$B277)</f>
        <v>1.9300000000000002</v>
      </c>
      <c r="DV277" s="8">
        <f>SUMIFS('Aceite Virgen Extra'!DV$6:DV$257,'Aceite Virgen Extra'!$A$6:$A$257,"&gt;="&amp;$A277,'Aceite Virgen Extra'!$B$6:$B$257,"&lt;="&amp;$B277)</f>
        <v>0.77</v>
      </c>
      <c r="DZ277" s="8">
        <f>SUMIFS('Aceite Virgen Extra'!DZ$6:DZ$257,'Aceite Virgen Extra'!$A$6:$A$257,"&gt;="&amp;$A277,'Aceite Virgen Extra'!$B$6:$B$257,"&lt;="&amp;$B277)</f>
        <v>4.5500000000000007</v>
      </c>
      <c r="EA277" s="8">
        <f>SUMIFS('Aceite Virgen Extra'!EA$6:EA$257,'Aceite Virgen Extra'!$A$6:$A$257,"&gt;="&amp;$A277,'Aceite Virgen Extra'!$B$6:$B$257,"&lt;="&amp;$B277)</f>
        <v>12</v>
      </c>
      <c r="EB277" s="8">
        <f>SUMIFS('Aceite Virgen Extra'!EB$6:EB$257,'Aceite Virgen Extra'!$A$6:$A$257,"&gt;="&amp;$A277,'Aceite Virgen Extra'!$B$6:$B$257,"&lt;="&amp;$B277)</f>
        <v>1.1400000000000001</v>
      </c>
      <c r="EC277" s="8">
        <f>SUMIFS('Aceite Virgen Extra'!EC$6:EC$257,'Aceite Virgen Extra'!$A$6:$A$257,"&gt;="&amp;$A277,'Aceite Virgen Extra'!$B$6:$B$257,"&lt;="&amp;$B277)</f>
        <v>0.21</v>
      </c>
      <c r="EG277" s="8">
        <f>SUMIFS('Aceite Virgen Extra'!EG$6:EG$257,'Aceite Virgen Extra'!$A$6:$A$257,"&gt;="&amp;$A277,'Aceite Virgen Extra'!$B$6:$B$257,"&lt;="&amp;$B277)</f>
        <v>1.4400000000000002</v>
      </c>
      <c r="EH277" s="8">
        <f>SUMIFS('Aceite Virgen Extra'!EH$6:EH$257,'Aceite Virgen Extra'!$A$6:$A$257,"&gt;="&amp;$A277,'Aceite Virgen Extra'!$B$6:$B$257,"&lt;="&amp;$B277)</f>
        <v>2.8200000000000003</v>
      </c>
      <c r="EI277" s="8">
        <f>SUMIFS('Aceite Virgen Extra'!EI$6:EI$257,'Aceite Virgen Extra'!$A$6:$A$257,"&gt;="&amp;$A277,'Aceite Virgen Extra'!$B$6:$B$257,"&lt;="&amp;$B277)</f>
        <v>0.86999999999999988</v>
      </c>
      <c r="EJ277" s="8">
        <f>SUMIFS('Aceite Virgen Extra'!EJ$6:EJ$257,'Aceite Virgen Extra'!$A$6:$A$257,"&gt;="&amp;$A277,'Aceite Virgen Extra'!$B$6:$B$257,"&lt;="&amp;$B277)</f>
        <v>0</v>
      </c>
      <c r="EN277" s="8">
        <f>SUMIFS('Aceite Virgen Extra'!EN$6:EN$257,'Aceite Virgen Extra'!$A$6:$A$257,"&gt;="&amp;$A277,'Aceite Virgen Extra'!$B$6:$B$257,"&lt;="&amp;$B277)</f>
        <v>4.28</v>
      </c>
      <c r="EO277" s="8">
        <f>SUMIFS('Aceite Virgen Extra'!EO$6:EO$257,'Aceite Virgen Extra'!$A$6:$A$257,"&gt;="&amp;$A277,'Aceite Virgen Extra'!$B$6:$B$257,"&lt;="&amp;$B277)</f>
        <v>11.120000000000001</v>
      </c>
      <c r="EP277" s="8">
        <f>SUMIFS('Aceite Virgen Extra'!EP$6:EP$257,'Aceite Virgen Extra'!$A$6:$A$257,"&gt;="&amp;$A277,'Aceite Virgen Extra'!$B$6:$B$257,"&lt;="&amp;$B277)</f>
        <v>1.21</v>
      </c>
      <c r="EQ277" s="8">
        <f>SUMIFS('Aceite Virgen Extra'!EQ$6:EQ$257,'Aceite Virgen Extra'!$A$6:$A$257,"&gt;="&amp;$A277,'Aceite Virgen Extra'!$B$6:$B$257,"&lt;="&amp;$B277)</f>
        <v>0</v>
      </c>
      <c r="EU277" s="8">
        <f>SUMIFS('Aceite Virgen Extra'!EU$6:EU$257,'Aceite Virgen Extra'!$A$6:$A$257,"&gt;="&amp;$A277,'Aceite Virgen Extra'!$B$6:$B$257,"&lt;="&amp;$B277)</f>
        <v>3.63</v>
      </c>
      <c r="EV277" s="8">
        <f>SUMIFS('Aceite Virgen Extra'!EV$6:EV$257,'Aceite Virgen Extra'!$A$6:$A$257,"&gt;="&amp;$A277,'Aceite Virgen Extra'!$B$6:$B$257,"&lt;="&amp;$B277)</f>
        <v>6.6</v>
      </c>
      <c r="EW277" s="8">
        <f>SUMIFS('Aceite Virgen Extra'!EW$6:EW$257,'Aceite Virgen Extra'!$A$6:$A$257,"&gt;="&amp;$A277,'Aceite Virgen Extra'!$B$6:$B$257,"&lt;="&amp;$B277)</f>
        <v>2.8400000000000003</v>
      </c>
      <c r="EX277" s="8">
        <f>SUMIFS('Aceite Virgen Extra'!EX$6:EX$257,'Aceite Virgen Extra'!$A$6:$A$257,"&gt;="&amp;$A277,'Aceite Virgen Extra'!$B$6:$B$257,"&lt;="&amp;$B277)</f>
        <v>0.93</v>
      </c>
      <c r="FB277" s="8">
        <f>SUMIFS('Aceite Virgen Extra'!FB$6:FB$257,'Aceite Virgen Extra'!$A$6:$A$257,"&gt;="&amp;$A277,'Aceite Virgen Extra'!$B$6:$B$257,"&lt;="&amp;$B277)</f>
        <v>5.0299999999999994</v>
      </c>
      <c r="FC277" s="8">
        <f>SUMIFS('Aceite Virgen Extra'!FC$6:FC$257,'Aceite Virgen Extra'!$A$6:$A$257,"&gt;="&amp;$A277,'Aceite Virgen Extra'!$B$6:$B$257,"&lt;="&amp;$B277)</f>
        <v>4.16</v>
      </c>
      <c r="FD277" s="8">
        <f>SUMIFS('Aceite Virgen Extra'!FD$6:FD$257,'Aceite Virgen Extra'!$A$6:$A$257,"&gt;="&amp;$A277,'Aceite Virgen Extra'!$B$6:$B$257,"&lt;="&amp;$B277)</f>
        <v>5.7899999999999991</v>
      </c>
      <c r="FE277" s="8">
        <f>SUMIFS('Aceite Virgen Extra'!FE$6:FE$257,'Aceite Virgen Extra'!$A$6:$A$257,"&gt;="&amp;$A277,'Aceite Virgen Extra'!$B$6:$B$257,"&lt;="&amp;$B277)</f>
        <v>3.89</v>
      </c>
      <c r="FI277" s="8">
        <f>SUMIFS('Aceite Virgen Extra'!FI$6:FI$257,'Aceite Virgen Extra'!$A$6:$A$257,"&gt;="&amp;$A277,'Aceite Virgen Extra'!$B$6:$B$257,"&lt;="&amp;$B277)</f>
        <v>2.86</v>
      </c>
      <c r="FJ277" s="8">
        <f>SUMIFS('Aceite Virgen Extra'!FJ$6:FJ$257,'Aceite Virgen Extra'!$A$6:$A$257,"&gt;="&amp;$A277,'Aceite Virgen Extra'!$B$6:$B$257,"&lt;="&amp;$B277)</f>
        <v>1.7</v>
      </c>
      <c r="FK277" s="8">
        <f>SUMIFS('Aceite Virgen Extra'!FK$6:FK$257,'Aceite Virgen Extra'!$A$6:$A$257,"&gt;="&amp;$A277,'Aceite Virgen Extra'!$B$6:$B$257,"&lt;="&amp;$B277)</f>
        <v>2.83</v>
      </c>
      <c r="FL277" s="8">
        <f>SUMIFS('Aceite Virgen Extra'!FL$6:FL$257,'Aceite Virgen Extra'!$A$6:$A$257,"&gt;="&amp;$A277,'Aceite Virgen Extra'!$B$6:$B$257,"&lt;="&amp;$B277)</f>
        <v>5.71</v>
      </c>
      <c r="FP277" s="8">
        <f>SUMIFS('Aceite Virgen Extra'!FP$6:FP$257,'Aceite Virgen Extra'!$A$6:$A$257,"&gt;="&amp;$A277,'Aceite Virgen Extra'!$B$6:$B$257,"&lt;="&amp;$B277)</f>
        <v>1.8800000000000001</v>
      </c>
      <c r="FQ277" s="8">
        <f>SUMIFS('Aceite Virgen Extra'!FQ$6:FQ$257,'Aceite Virgen Extra'!$A$6:$A$257,"&gt;="&amp;$A277,'Aceite Virgen Extra'!$B$6:$B$257,"&lt;="&amp;$B277)</f>
        <v>1.8900000000000001</v>
      </c>
      <c r="FR277" s="8">
        <f>SUMIFS('Aceite Virgen Extra'!FR$6:FR$257,'Aceite Virgen Extra'!$A$6:$A$257,"&gt;="&amp;$A277,'Aceite Virgen Extra'!$B$6:$B$257,"&lt;="&amp;$B277)</f>
        <v>1.88</v>
      </c>
      <c r="FS277" s="8">
        <f>SUMIFS('Aceite Virgen Extra'!FS$6:FS$257,'Aceite Virgen Extra'!$A$6:$A$257,"&gt;="&amp;$A277,'Aceite Virgen Extra'!$B$6:$B$257,"&lt;="&amp;$B277)</f>
        <v>2.0300000000000002</v>
      </c>
      <c r="FW277" s="8">
        <f>SUMIFS('Aceite Virgen Extra'!FW$6:FW$257,'Aceite Virgen Extra'!$A$6:$A$257,"&gt;="&amp;$A277,'Aceite Virgen Extra'!$B$6:$B$257,"&lt;="&amp;$B277)</f>
        <v>0.78</v>
      </c>
      <c r="FX277" s="8">
        <f>SUMIFS('Aceite Virgen Extra'!FX$6:FX$257,'Aceite Virgen Extra'!$A$6:$A$257,"&gt;="&amp;$A277,'Aceite Virgen Extra'!$B$6:$B$257,"&lt;="&amp;$B277)</f>
        <v>1.48</v>
      </c>
      <c r="FY277" s="8">
        <f>SUMIFS('Aceite Virgen Extra'!FY$6:FY$257,'Aceite Virgen Extra'!$A$6:$A$257,"&gt;="&amp;$A277,'Aceite Virgen Extra'!$B$6:$B$257,"&lt;="&amp;$B277)</f>
        <v>0.7</v>
      </c>
      <c r="FZ277" s="8">
        <f>SUMIFS('Aceite Virgen Extra'!FZ$6:FZ$257,'Aceite Virgen Extra'!$A$6:$A$257,"&gt;="&amp;$A277,'Aceite Virgen Extra'!$B$6:$B$257,"&lt;="&amp;$B277)</f>
        <v>0</v>
      </c>
      <c r="GD277" s="8">
        <f>SUMIFS('Aceite Virgen Extra'!GD$6:GD$257,'Aceite Virgen Extra'!$A$6:$A$257,"&gt;="&amp;$A277,'Aceite Virgen Extra'!$B$6:$B$257,"&lt;="&amp;$B277)</f>
        <v>1.22</v>
      </c>
      <c r="GE277" s="8">
        <f>SUMIFS('Aceite Virgen Extra'!GE$6:GE$257,'Aceite Virgen Extra'!$A$6:$A$257,"&gt;="&amp;$A277,'Aceite Virgen Extra'!$B$6:$B$257,"&lt;="&amp;$B277)</f>
        <v>2.3499999999999996</v>
      </c>
      <c r="GF277" s="8">
        <f>SUMIFS('Aceite Virgen Extra'!GF$6:GF$257,'Aceite Virgen Extra'!$A$6:$A$257,"&gt;="&amp;$A277,'Aceite Virgen Extra'!$B$6:$B$257,"&lt;="&amp;$B277)</f>
        <v>0.92</v>
      </c>
      <c r="GG277" s="8">
        <f>SUMIFS('Aceite Virgen Extra'!GG$6:GG$257,'Aceite Virgen Extra'!$A$6:$A$257,"&gt;="&amp;$A277,'Aceite Virgen Extra'!$B$6:$B$257,"&lt;="&amp;$B277)</f>
        <v>0</v>
      </c>
      <c r="GK277" s="8">
        <f>SUMIFS('Aceite Virgen Extra'!GK$6:GK$257,'Aceite Virgen Extra'!$A$6:$A$257,"&gt;="&amp;$A277,'Aceite Virgen Extra'!$B$6:$B$257,"&lt;="&amp;$B277)</f>
        <v>0.9</v>
      </c>
      <c r="GL277" s="8">
        <f>SUMIFS('Aceite Virgen Extra'!GL$6:GL$257,'Aceite Virgen Extra'!$A$6:$A$257,"&gt;="&amp;$A277,'Aceite Virgen Extra'!$B$6:$B$257,"&lt;="&amp;$B277)</f>
        <v>0.63</v>
      </c>
      <c r="GM277" s="8">
        <f>SUMIFS('Aceite Virgen Extra'!GM$6:GM$257,'Aceite Virgen Extra'!$A$6:$A$257,"&gt;="&amp;$A277,'Aceite Virgen Extra'!$B$6:$B$257,"&lt;="&amp;$B277)</f>
        <v>1.07</v>
      </c>
      <c r="GN277" s="8">
        <f>SUMIFS('Aceite Virgen Extra'!GN$6:GN$257,'Aceite Virgen Extra'!$A$6:$A$257,"&gt;="&amp;$A277,'Aceite Virgen Extra'!$B$6:$B$257,"&lt;="&amp;$B277)</f>
        <v>0</v>
      </c>
      <c r="GR277" s="8">
        <f>SUMIFS('Aceite Virgen Extra'!GR$6:GR$257,'Aceite Virgen Extra'!$A$6:$A$257,"&gt;="&amp;$A277,'Aceite Virgen Extra'!$B$6:$B$257,"&lt;="&amp;$B277)</f>
        <v>1.32</v>
      </c>
      <c r="GS277" s="8">
        <f>SUMIFS('Aceite Virgen Extra'!GS$6:GS$257,'Aceite Virgen Extra'!$A$6:$A$257,"&gt;="&amp;$A277,'Aceite Virgen Extra'!$B$6:$B$257,"&lt;="&amp;$B277)</f>
        <v>0.98</v>
      </c>
      <c r="GT277" s="8">
        <f>SUMIFS('Aceite Virgen Extra'!GT$6:GT$257,'Aceite Virgen Extra'!$A$6:$A$257,"&gt;="&amp;$A277,'Aceite Virgen Extra'!$B$6:$B$257,"&lt;="&amp;$B277)</f>
        <v>1.78</v>
      </c>
      <c r="GU277" s="8">
        <f>SUMIFS('Aceite Virgen Extra'!GU$6:GU$257,'Aceite Virgen Extra'!$A$6:$A$257,"&gt;="&amp;$A277,'Aceite Virgen Extra'!$B$6:$B$257,"&lt;="&amp;$B277)</f>
        <v>0</v>
      </c>
      <c r="GY277" s="8">
        <f>SUMIFS('Aceite Virgen Extra'!GY$6:GY$257,'Aceite Virgen Extra'!$A$6:$A$257,"&gt;="&amp;$A277,'Aceite Virgen Extra'!$B$6:$B$257,"&lt;="&amp;$B277)</f>
        <v>2.16</v>
      </c>
      <c r="GZ277" s="8">
        <f>SUMIFS('Aceite Virgen Extra'!GZ$6:GZ$257,'Aceite Virgen Extra'!$A$6:$A$257,"&gt;="&amp;$A277,'Aceite Virgen Extra'!$B$6:$B$257,"&lt;="&amp;$B277)</f>
        <v>2.2399999999999998</v>
      </c>
      <c r="HA277" s="8">
        <f>SUMIFS('Aceite Virgen Extra'!HA$6:HA$257,'Aceite Virgen Extra'!$A$6:$A$257,"&gt;="&amp;$A277,'Aceite Virgen Extra'!$B$6:$B$257,"&lt;="&amp;$B277)</f>
        <v>2.1799999999999997</v>
      </c>
      <c r="HB277" s="8">
        <f>SUMIFS('Aceite Virgen Extra'!HB$6:HB$257,'Aceite Virgen Extra'!$A$6:$A$257,"&gt;="&amp;$A277,'Aceite Virgen Extra'!$B$6:$B$257,"&lt;="&amp;$B277)</f>
        <v>1.33</v>
      </c>
      <c r="HF277" s="8">
        <f>SUMIFS('Aceite Virgen Extra'!HF$6:HF$257,'Aceite Virgen Extra'!$A$6:$A$257,"&gt;="&amp;$A277,'Aceite Virgen Extra'!$B$6:$B$257,"&lt;="&amp;$B277)</f>
        <v>1.36</v>
      </c>
      <c r="HG277" s="8">
        <f>SUMIFS('Aceite Virgen Extra'!HG$6:HG$257,'Aceite Virgen Extra'!$A$6:$A$257,"&gt;="&amp;$A277,'Aceite Virgen Extra'!$B$6:$B$257,"&lt;="&amp;$B277)</f>
        <v>1.69</v>
      </c>
      <c r="HH277" s="8">
        <f>SUMIFS('Aceite Virgen Extra'!HH$6:HH$257,'Aceite Virgen Extra'!$A$6:$A$257,"&gt;="&amp;$A277,'Aceite Virgen Extra'!$B$6:$B$257,"&lt;="&amp;$B277)</f>
        <v>1.3</v>
      </c>
      <c r="HI277" s="8">
        <f>SUMIFS('Aceite Virgen Extra'!HI$6:HI$257,'Aceite Virgen Extra'!$A$6:$A$257,"&gt;="&amp;$A277,'Aceite Virgen Extra'!$B$6:$B$257,"&lt;="&amp;$B277)</f>
        <v>0.28999999999999998</v>
      </c>
      <c r="HM277" s="8">
        <f>SUMIFS('Aceite Virgen Extra'!HM$6:HM$257,'Aceite Virgen Extra'!$A$6:$A$257,"&gt;="&amp;$A277,'Aceite Virgen Extra'!$B$6:$B$257,"&lt;="&amp;$B277)</f>
        <v>1.4900000000000002</v>
      </c>
      <c r="HN277" s="8">
        <f>SUMIFS('Aceite Virgen Extra'!HN$6:HN$257,'Aceite Virgen Extra'!$A$6:$A$257,"&gt;="&amp;$A277,'Aceite Virgen Extra'!$B$6:$B$257,"&lt;="&amp;$B277)</f>
        <v>1.5</v>
      </c>
      <c r="HO277" s="8">
        <f>SUMIFS('Aceite Virgen Extra'!HO$6:HO$257,'Aceite Virgen Extra'!$A$6:$A$257,"&gt;="&amp;$A277,'Aceite Virgen Extra'!$B$6:$B$257,"&lt;="&amp;$B277)</f>
        <v>1.8</v>
      </c>
      <c r="HP277" s="8">
        <f>SUMIFS('Aceite Virgen Extra'!HP$6:HP$257,'Aceite Virgen Extra'!$A$6:$A$257,"&gt;="&amp;$A277,'Aceite Virgen Extra'!$B$6:$B$257,"&lt;="&amp;$B277)</f>
        <v>0</v>
      </c>
      <c r="HT277" s="8">
        <f>SUMIFS('Aceite Virgen Extra'!HT$6:HT$257,'Aceite Virgen Extra'!$A$6:$A$257,"&gt;="&amp;$A277,'Aceite Virgen Extra'!$B$6:$B$257,"&lt;="&amp;$B277)</f>
        <v>1.0900000000000001</v>
      </c>
      <c r="HU277" s="8">
        <f>SUMIFS('Aceite Virgen Extra'!HU$6:HU$257,'Aceite Virgen Extra'!$A$6:$A$257,"&gt;="&amp;$A277,'Aceite Virgen Extra'!$B$6:$B$257,"&lt;="&amp;$B277)</f>
        <v>0.37</v>
      </c>
      <c r="HV277" s="8">
        <f>SUMIFS('Aceite Virgen Extra'!HV$6:HV$257,'Aceite Virgen Extra'!$A$6:$A$257,"&gt;="&amp;$A277,'Aceite Virgen Extra'!$B$6:$B$257,"&lt;="&amp;$B277)</f>
        <v>1.49</v>
      </c>
      <c r="HW277" s="8">
        <f>SUMIFS('Aceite Virgen Extra'!HW$6:HW$257,'Aceite Virgen Extra'!$A$6:$A$257,"&gt;="&amp;$A277,'Aceite Virgen Extra'!$B$6:$B$257,"&lt;="&amp;$B277)</f>
        <v>1.8</v>
      </c>
      <c r="IA277" s="8">
        <f>SUMIFS('Aceite Virgen Extra'!IA$6:IA$257,'Aceite Virgen Extra'!$A$6:$A$257,"&gt;="&amp;$A277,'Aceite Virgen Extra'!$B$6:$B$257,"&lt;="&amp;$B277)</f>
        <v>1.21</v>
      </c>
      <c r="IB277" s="8">
        <f>SUMIFS('Aceite Virgen Extra'!IB$6:IB$257,'Aceite Virgen Extra'!$A$6:$A$257,"&gt;="&amp;$A277,'Aceite Virgen Extra'!$B$6:$B$257,"&lt;="&amp;$B277)</f>
        <v>1.69</v>
      </c>
      <c r="IC277" s="8">
        <f>SUMIFS('Aceite Virgen Extra'!IC$6:IC$257,'Aceite Virgen Extra'!$A$6:$A$257,"&gt;="&amp;$A277,'Aceite Virgen Extra'!$B$6:$B$257,"&lt;="&amp;$B277)</f>
        <v>1.19</v>
      </c>
      <c r="ID277" s="8">
        <f>SUMIFS('Aceite Virgen Extra'!ID$6:ID$257,'Aceite Virgen Extra'!$A$6:$A$257,"&gt;="&amp;$A277,'Aceite Virgen Extra'!$B$6:$B$257,"&lt;="&amp;$B277)</f>
        <v>0.33</v>
      </c>
      <c r="IE277" s="64"/>
      <c r="IH277" s="8">
        <f>SUMIFS('Aceite Virgen Extra'!IH$6:IH$257,'Aceite Virgen Extra'!$A$6:$A$257,"&gt;="&amp;$A277,'Aceite Virgen Extra'!$B$6:$B$257,"&lt;="&amp;$B277)</f>
        <v>1.1299999999999999</v>
      </c>
      <c r="II277" s="8">
        <f>SUMIFS('Aceite Virgen Extra'!II$6:II$257,'Aceite Virgen Extra'!$A$6:$A$257,"&gt;="&amp;$A277,'Aceite Virgen Extra'!$B$6:$B$257,"&lt;="&amp;$B277)</f>
        <v>1.35</v>
      </c>
      <c r="IJ277" s="8">
        <f>SUMIFS('Aceite Virgen Extra'!IJ$6:IJ$257,'Aceite Virgen Extra'!$A$6:$A$257,"&gt;="&amp;$A277,'Aceite Virgen Extra'!$B$6:$B$257,"&lt;="&amp;$B277)</f>
        <v>1.1000000000000001</v>
      </c>
      <c r="IK277" s="8">
        <f>SUMIFS('Aceite Virgen Extra'!IK$6:IK$257,'Aceite Virgen Extra'!$A$6:$A$257,"&gt;="&amp;$A277,'Aceite Virgen Extra'!$B$6:$B$257,"&lt;="&amp;$B277)</f>
        <v>0</v>
      </c>
      <c r="IO277" s="8">
        <f>SUMIFS('Aceite Virgen Extra'!IO$6:IO$257,'Aceite Virgen Extra'!$A$6:$A$257,"&gt;="&amp;$A277,'Aceite Virgen Extra'!$B$6:$B$257,"&lt;="&amp;$B277)</f>
        <v>1.4000000000000001</v>
      </c>
      <c r="IP277" s="8">
        <f>SUMIFS('Aceite Virgen Extra'!IP$6:IP$257,'Aceite Virgen Extra'!$A$6:$A$257,"&gt;="&amp;$A277,'Aceite Virgen Extra'!$B$6:$B$257,"&lt;="&amp;$B277)</f>
        <v>2.33</v>
      </c>
      <c r="IQ277" s="8">
        <f>SUMIFS('Aceite Virgen Extra'!IQ$6:IQ$257,'Aceite Virgen Extra'!$A$6:$A$257,"&gt;="&amp;$A277,'Aceite Virgen Extra'!$B$6:$B$257,"&lt;="&amp;$B277)</f>
        <v>1.38</v>
      </c>
      <c r="IR277" s="8">
        <f>SUMIFS('Aceite Virgen Extra'!IR$6:IR$257,'Aceite Virgen Extra'!$A$6:$A$257,"&gt;="&amp;$A277,'Aceite Virgen Extra'!$B$6:$B$257,"&lt;="&amp;$B277)</f>
        <v>0</v>
      </c>
      <c r="IV277" s="8">
        <f>SUMIFS('Aceite Virgen Extra'!IV$6:IV$257,'Aceite Virgen Extra'!$A$6:$A$257,"&gt;="&amp;$A277,'Aceite Virgen Extra'!$B$6:$B$257,"&lt;="&amp;$B277)</f>
        <v>0.65</v>
      </c>
      <c r="IW277" s="8">
        <f>SUMIFS('Aceite Virgen Extra'!IW$6:IW$257,'Aceite Virgen Extra'!$A$6:$A$257,"&gt;="&amp;$A277,'Aceite Virgen Extra'!$B$6:$B$257,"&lt;="&amp;$B277)</f>
        <v>0.47000000000000008</v>
      </c>
      <c r="IX277" s="8">
        <f>SUMIFS('Aceite Virgen Extra'!IX$6:IX$257,'Aceite Virgen Extra'!$A$6:$A$257,"&gt;="&amp;$A277,'Aceite Virgen Extra'!$B$6:$B$257,"&lt;="&amp;$B277)</f>
        <v>0.89999999999999991</v>
      </c>
      <c r="IY277" s="8">
        <f>SUMIFS('Aceite Virgen Extra'!IY$6:IY$257,'Aceite Virgen Extra'!$A$6:$A$257,"&gt;="&amp;$A277,'Aceite Virgen Extra'!$B$6:$B$257,"&lt;="&amp;$B277)</f>
        <v>0</v>
      </c>
      <c r="JC277" s="8">
        <f>SUMIFS('Aceite Virgen Extra'!JC$6:JC$257,'Aceite Virgen Extra'!$A$6:$A$257,"&gt;="&amp;$A277,'Aceite Virgen Extra'!$B$6:$B$257,"&lt;="&amp;$B277)</f>
        <v>1.58</v>
      </c>
      <c r="JD277" s="8">
        <f>SUMIFS('Aceite Virgen Extra'!JD$6:JD$257,'Aceite Virgen Extra'!$A$6:$A$257,"&gt;="&amp;$A277,'Aceite Virgen Extra'!$B$6:$B$257,"&lt;="&amp;$B277)</f>
        <v>2.5099999999999998</v>
      </c>
      <c r="JE277" s="8">
        <f>SUMIFS('Aceite Virgen Extra'!JE$6:JE$257,'Aceite Virgen Extra'!$A$6:$A$257,"&gt;="&amp;$A277,'Aceite Virgen Extra'!$B$6:$B$257,"&lt;="&amp;$B277)</f>
        <v>1.48</v>
      </c>
      <c r="JF277" s="8">
        <f>SUMIFS('Aceite Virgen Extra'!JF$6:JF$257,'Aceite Virgen Extra'!$A$6:$A$257,"&gt;="&amp;$A277,'Aceite Virgen Extra'!$B$6:$B$257,"&lt;="&amp;$B277)</f>
        <v>0</v>
      </c>
      <c r="JJ277" s="8">
        <f>SUMIFS('Aceite Virgen Extra'!JJ$6:JJ$257,'Aceite Virgen Extra'!$A$6:$A$257,"&gt;="&amp;$A277,'Aceite Virgen Extra'!$B$6:$B$257,"&lt;="&amp;$B277)</f>
        <v>0.96</v>
      </c>
      <c r="JK277" s="8">
        <f>SUMIFS('Aceite Virgen Extra'!JK$6:JK$257,'Aceite Virgen Extra'!$A$6:$A$257,"&gt;="&amp;$A277,'Aceite Virgen Extra'!$B$6:$B$257,"&lt;="&amp;$B277)</f>
        <v>0.67</v>
      </c>
      <c r="JL277" s="8">
        <f>SUMIFS('Aceite Virgen Extra'!JL$6:JL$257,'Aceite Virgen Extra'!$A$6:$A$257,"&gt;="&amp;$A277,'Aceite Virgen Extra'!$B$6:$B$257,"&lt;="&amp;$B277)</f>
        <v>1.0900000000000001</v>
      </c>
      <c r="JM277" s="8">
        <f>SUMIFS('Aceite Virgen Extra'!JM$6:JM$257,'Aceite Virgen Extra'!$A$6:$A$257,"&gt;="&amp;$A277,'Aceite Virgen Extra'!$B$6:$B$257,"&lt;="&amp;$B277)</f>
        <v>1.25</v>
      </c>
      <c r="JQ277" s="8">
        <f>SUMIFS('Aceite Virgen Extra'!JQ$6:JQ$257,'Aceite Virgen Extra'!$A$6:$A$257,"&gt;="&amp;$A277,'Aceite Virgen Extra'!$B$6:$B$257,"&lt;="&amp;$B277)</f>
        <v>1.19</v>
      </c>
      <c r="JR277" s="8">
        <f>SUMIFS('Aceite Virgen Extra'!JR$6:JR$257,'Aceite Virgen Extra'!$A$6:$A$257,"&gt;="&amp;$A277,'Aceite Virgen Extra'!$B$6:$B$257,"&lt;="&amp;$B277)</f>
        <v>1.1299999999999999</v>
      </c>
      <c r="JS277" s="8">
        <f>SUMIFS('Aceite Virgen Extra'!JS$6:JS$257,'Aceite Virgen Extra'!$A$6:$A$257,"&gt;="&amp;$A277,'Aceite Virgen Extra'!$B$6:$B$257,"&lt;="&amp;$B277)</f>
        <v>1.6400000000000001</v>
      </c>
      <c r="JT277" s="8">
        <f>SUMIFS('Aceite Virgen Extra'!JT$6:JT$257,'Aceite Virgen Extra'!$A$6:$A$257,"&gt;="&amp;$A277,'Aceite Virgen Extra'!$B$6:$B$257,"&lt;="&amp;$B277)</f>
        <v>0</v>
      </c>
      <c r="JX277" s="8">
        <f>SUMIFS('Aceite Virgen Extra'!JX$6:JX$257,'Aceite Virgen Extra'!$A$6:$A$257,"&gt;="&amp;$A277,'Aceite Virgen Extra'!$B$6:$B$257,"&lt;="&amp;$B277)</f>
        <v>0.88</v>
      </c>
      <c r="JY277" s="8">
        <f>SUMIFS('Aceite Virgen Extra'!JY$6:JY$257,'Aceite Virgen Extra'!$A$6:$A$257,"&gt;="&amp;$A277,'Aceite Virgen Extra'!$B$6:$B$257,"&lt;="&amp;$B277)</f>
        <v>0.5</v>
      </c>
      <c r="JZ277" s="8">
        <f>SUMIFS('Aceite Virgen Extra'!JZ$6:JZ$257,'Aceite Virgen Extra'!$A$6:$A$257,"&gt;="&amp;$A277,'Aceite Virgen Extra'!$B$6:$B$257,"&lt;="&amp;$B277)</f>
        <v>0.99</v>
      </c>
      <c r="KA277" s="8">
        <f>SUMIFS('Aceite Virgen Extra'!KA$6:KA$257,'Aceite Virgen Extra'!$A$6:$A$257,"&gt;="&amp;$A277,'Aceite Virgen Extra'!$B$6:$B$257,"&lt;="&amp;$B277)</f>
        <v>0.5</v>
      </c>
      <c r="KE277" s="8">
        <f>SUMIFS('Aceite Virgen Extra'!KE$6:KE$257,'Aceite Virgen Extra'!$A$6:$A$257,"&gt;="&amp;$A277,'Aceite Virgen Extra'!$B$6:$B$257,"&lt;="&amp;$B277)</f>
        <v>0.69</v>
      </c>
      <c r="KF277" s="8">
        <f>SUMIFS('Aceite Virgen Extra'!KF$6:KF$257,'Aceite Virgen Extra'!$A$6:$A$257,"&gt;="&amp;$A277,'Aceite Virgen Extra'!$B$6:$B$257,"&lt;="&amp;$B277)</f>
        <v>0.96000000000000008</v>
      </c>
      <c r="KG277" s="8">
        <f>SUMIFS('Aceite Virgen Extra'!KG$6:KG$257,'Aceite Virgen Extra'!$A$6:$A$257,"&gt;="&amp;$A277,'Aceite Virgen Extra'!$B$6:$B$257,"&lt;="&amp;$B277)</f>
        <v>0.53</v>
      </c>
      <c r="KH277" s="8">
        <f>SUMIFS('Aceite Virgen Extra'!KH$6:KH$257,'Aceite Virgen Extra'!$A$6:$A$257,"&gt;="&amp;$A277,'Aceite Virgen Extra'!$B$6:$B$257,"&lt;="&amp;$B277)</f>
        <v>0.78</v>
      </c>
      <c r="KL277" s="8">
        <f>SUMIFS('Aceite Virgen Extra'!KL$6:KL$257,'Aceite Virgen Extra'!$A$6:$A$257,"&gt;="&amp;$A277,'Aceite Virgen Extra'!$B$6:$B$257,"&lt;="&amp;$B277)</f>
        <v>1.23</v>
      </c>
      <c r="KM277" s="8">
        <f>SUMIFS('Aceite Virgen Extra'!KM$6:KM$257,'Aceite Virgen Extra'!$A$6:$A$257,"&gt;="&amp;$A277,'Aceite Virgen Extra'!$B$6:$B$257,"&lt;="&amp;$B277)</f>
        <v>1.35</v>
      </c>
      <c r="KN277" s="8">
        <f>SUMIFS('Aceite Virgen Extra'!KN$6:KN$257,'Aceite Virgen Extra'!$A$6:$A$257,"&gt;="&amp;$A277,'Aceite Virgen Extra'!$B$6:$B$257,"&lt;="&amp;$B277)</f>
        <v>1.19</v>
      </c>
      <c r="KO277" s="8">
        <f>SUMIFS('Aceite Virgen Extra'!KO$6:KO$257,'Aceite Virgen Extra'!$A$6:$A$257,"&gt;="&amp;$A277,'Aceite Virgen Extra'!$B$6:$B$257,"&lt;="&amp;$B277)</f>
        <v>0.44</v>
      </c>
      <c r="KS277" s="8">
        <f>SUMIFS('Aceite Virgen Extra'!KS$6:KS$257,'Aceite Virgen Extra'!$A$6:$A$257,"&gt;="&amp;$A277,'Aceite Virgen Extra'!$B$6:$B$257,"&lt;="&amp;$B277)</f>
        <v>1.74</v>
      </c>
      <c r="KT277" s="8">
        <f>SUMIFS('Aceite Virgen Extra'!KT$6:KT$257,'Aceite Virgen Extra'!$A$6:$A$257,"&gt;="&amp;$A277,'Aceite Virgen Extra'!$B$6:$B$257,"&lt;="&amp;$B277)</f>
        <v>1.71</v>
      </c>
      <c r="KU277" s="8">
        <f>SUMIFS('Aceite Virgen Extra'!KU$6:KU$257,'Aceite Virgen Extra'!$A$6:$A$257,"&gt;="&amp;$A277,'Aceite Virgen Extra'!$B$6:$B$257,"&lt;="&amp;$B277)</f>
        <v>1.8800000000000001</v>
      </c>
      <c r="KV277" s="8">
        <f>SUMIFS('Aceite Virgen Extra'!KV$6:KV$257,'Aceite Virgen Extra'!$A$6:$A$257,"&gt;="&amp;$A277,'Aceite Virgen Extra'!$B$6:$B$257,"&lt;="&amp;$B277)</f>
        <v>1.36</v>
      </c>
      <c r="KZ277" s="8">
        <f>SUMIFS('Aceite Virgen Extra'!KZ$6:KZ$257,'Aceite Virgen Extra'!$A$6:$A$257,"&gt;="&amp;$A277,'Aceite Virgen Extra'!$B$6:$B$257,"&lt;="&amp;$B277)</f>
        <v>0.9</v>
      </c>
      <c r="LA277" s="8">
        <f>SUMIFS('Aceite Virgen Extra'!LA$6:LA$257,'Aceite Virgen Extra'!$A$6:$A$257,"&gt;="&amp;$A277,'Aceite Virgen Extra'!$B$6:$B$257,"&lt;="&amp;$B277)</f>
        <v>1.7</v>
      </c>
      <c r="LB277" s="8">
        <f>SUMIFS('Aceite Virgen Extra'!LB$6:LB$257,'Aceite Virgen Extra'!$A$6:$A$257,"&gt;="&amp;$A277,'Aceite Virgen Extra'!$B$6:$B$257,"&lt;="&amp;$B277)</f>
        <v>0.82</v>
      </c>
      <c r="LC277" s="8">
        <f>SUMIFS('Aceite Virgen Extra'!LC$6:LC$257,'Aceite Virgen Extra'!$A$6:$A$257,"&gt;="&amp;$A277,'Aceite Virgen Extra'!$B$6:$B$257,"&lt;="&amp;$B277)</f>
        <v>0</v>
      </c>
      <c r="LG277" s="8">
        <f>SUMIFS('Aceite Virgen Extra'!LG$6:LG$257,'Aceite Virgen Extra'!$A$6:$A$257,"&gt;="&amp;$A277,'Aceite Virgen Extra'!$B$6:$B$257,"&lt;="&amp;$B277)</f>
        <v>1.3599999999999999</v>
      </c>
      <c r="LH277" s="8">
        <f>SUMIFS('Aceite Virgen Extra'!LH$6:LH$257,'Aceite Virgen Extra'!$A$6:$A$257,"&gt;="&amp;$A277,'Aceite Virgen Extra'!$B$6:$B$257,"&lt;="&amp;$B277)</f>
        <v>0.99</v>
      </c>
      <c r="LI277" s="8">
        <f>SUMIFS('Aceite Virgen Extra'!LI$6:LI$257,'Aceite Virgen Extra'!$A$6:$A$257,"&gt;="&amp;$A277,'Aceite Virgen Extra'!$B$6:$B$257,"&lt;="&amp;$B277)</f>
        <v>1.41</v>
      </c>
      <c r="LJ277" s="8">
        <f>SUMIFS('Aceite Virgen Extra'!LJ$6:LJ$257,'Aceite Virgen Extra'!$A$6:$A$257,"&gt;="&amp;$A277,'Aceite Virgen Extra'!$B$6:$B$257,"&lt;="&amp;$B277)</f>
        <v>0</v>
      </c>
      <c r="LN277" s="8">
        <f>SUMIFS('Aceite Virgen Extra'!LN$6:LN$257,'Aceite Virgen Extra'!$A$6:$A$257,"&gt;="&amp;$A277,'Aceite Virgen Extra'!$B$6:$B$257,"&lt;="&amp;$B277)</f>
        <v>1.6800000000000002</v>
      </c>
      <c r="LO277" s="8">
        <f>SUMIFS('Aceite Virgen Extra'!LO$6:LO$257,'Aceite Virgen Extra'!$A$6:$A$257,"&gt;="&amp;$A277,'Aceite Virgen Extra'!$B$6:$B$257,"&lt;="&amp;$B277)</f>
        <v>2.35</v>
      </c>
      <c r="LP277" s="8">
        <f>SUMIFS('Aceite Virgen Extra'!LP$6:LP$257,'Aceite Virgen Extra'!$A$6:$A$257,"&gt;="&amp;$A277,'Aceite Virgen Extra'!$B$6:$B$257,"&lt;="&amp;$B277)</f>
        <v>1.75</v>
      </c>
      <c r="LQ277" s="8">
        <f>SUMIFS('Aceite Virgen Extra'!LQ$6:LQ$257,'Aceite Virgen Extra'!$A$6:$A$257,"&gt;="&amp;$A277,'Aceite Virgen Extra'!$B$6:$B$257,"&lt;="&amp;$B277)</f>
        <v>0</v>
      </c>
      <c r="LR277" s="76"/>
      <c r="LS277" s="76"/>
      <c r="LT277" s="76"/>
      <c r="LU277" s="8">
        <f>SUMIFS('Aceite Virgen Extra'!LU$6:LU$257,'Aceite Virgen Extra'!$A$6:$A$257,"&gt;="&amp;$A277,'Aceite Virgen Extra'!$B$6:$B$257,"&lt;="&amp;$B277)</f>
        <v>1.8800000000000001</v>
      </c>
      <c r="LV277" s="8">
        <f>SUMIFS('Aceite Virgen Extra'!LV$6:LV$257,'Aceite Virgen Extra'!$A$6:$A$257,"&gt;="&amp;$A277,'Aceite Virgen Extra'!$B$6:$B$257,"&lt;="&amp;$B277)</f>
        <v>2.68</v>
      </c>
      <c r="LW277" s="8">
        <f>SUMIFS('Aceite Virgen Extra'!LW$6:LW$257,'Aceite Virgen Extra'!$A$6:$A$257,"&gt;="&amp;$A277,'Aceite Virgen Extra'!$B$6:$B$257,"&lt;="&amp;$B277)</f>
        <v>1.2</v>
      </c>
      <c r="LX277" s="8">
        <f>SUMIFS('Aceite Virgen Extra'!LX$6:LX$257,'Aceite Virgen Extra'!$A$6:$A$257,"&gt;="&amp;$A277,'Aceite Virgen Extra'!$B$6:$B$257,"&lt;="&amp;$B277)</f>
        <v>2.12</v>
      </c>
      <c r="LY277" s="76"/>
      <c r="LZ277" s="76"/>
      <c r="MA277" s="76"/>
      <c r="MB277" s="8">
        <f>SUMIFS('Aceite Virgen Extra'!MB$6:MB$257,'Aceite Virgen Extra'!$A$6:$A$257,"&gt;="&amp;$A277,'Aceite Virgen Extra'!$B$6:$B$257,"&lt;="&amp;$B277)</f>
        <v>2.19</v>
      </c>
      <c r="MC277" s="8">
        <f>SUMIFS('Aceite Virgen Extra'!MC$6:MC$257,'Aceite Virgen Extra'!$A$6:$A$257,"&gt;="&amp;$A277,'Aceite Virgen Extra'!$B$6:$B$257,"&lt;="&amp;$B277)</f>
        <v>3.19</v>
      </c>
      <c r="MD277" s="8">
        <f>SUMIFS('Aceite Virgen Extra'!MD$6:MD$257,'Aceite Virgen Extra'!$A$6:$A$257,"&gt;="&amp;$A277,'Aceite Virgen Extra'!$B$6:$B$257,"&lt;="&amp;$B277)</f>
        <v>1.19</v>
      </c>
      <c r="ME277" s="8">
        <f>SUMIFS('Aceite Virgen Extra'!ME$6:ME$257,'Aceite Virgen Extra'!$A$6:$A$257,"&gt;="&amp;$A277,'Aceite Virgen Extra'!$B$6:$B$257,"&lt;="&amp;$B277)</f>
        <v>4.4399999999999995</v>
      </c>
      <c r="MI277" s="8">
        <f>SUMIFS('Aceite Virgen Extra'!MI$6:MI$257,'Aceite Virgen Extra'!$A$6:$A$257,"&gt;="&amp;$A277,'Aceite Virgen Extra'!$B$6:$B$257,"&lt;="&amp;$B277)</f>
        <v>1.27</v>
      </c>
      <c r="MJ277" s="8">
        <f>SUMIFS('Aceite Virgen Extra'!MJ$6:MJ$257,'Aceite Virgen Extra'!$A$6:$A$257,"&gt;="&amp;$A277,'Aceite Virgen Extra'!$B$6:$B$257,"&lt;="&amp;$B277)</f>
        <v>1.57</v>
      </c>
      <c r="MK277" s="8">
        <f>SUMIFS('Aceite Virgen Extra'!MK$6:MK$257,'Aceite Virgen Extra'!$A$6:$A$257,"&gt;="&amp;$A277,'Aceite Virgen Extra'!$B$6:$B$257,"&lt;="&amp;$B277)</f>
        <v>0.67999999999999994</v>
      </c>
      <c r="ML277" s="8">
        <f>SUMIFS('Aceite Virgen Extra'!ML$6:ML$257,'Aceite Virgen Extra'!$A$6:$A$257,"&gt;="&amp;$A277,'Aceite Virgen Extra'!$B$6:$B$257,"&lt;="&amp;$B277)</f>
        <v>3.76</v>
      </c>
      <c r="MM277" s="76"/>
      <c r="MN277" s="76"/>
      <c r="MO277" s="76"/>
      <c r="MP277" s="8">
        <f>SUMIFS('Aceite Virgen Extra'!MP$6:MP$257,'Aceite Virgen Extra'!$A$6:$A$257,"&gt;="&amp;$A277,'Aceite Virgen Extra'!$B$6:$B$257,"&lt;="&amp;$B277)</f>
        <v>1.58</v>
      </c>
      <c r="MQ277" s="8">
        <f>SUMIFS('Aceite Virgen Extra'!MQ$6:MQ$257,'Aceite Virgen Extra'!$A$6:$A$257,"&gt;="&amp;$A277,'Aceite Virgen Extra'!$B$6:$B$257,"&lt;="&amp;$B277)</f>
        <v>1.9</v>
      </c>
      <c r="MR277" s="8">
        <f>SUMIFS('Aceite Virgen Extra'!MR$6:MR$257,'Aceite Virgen Extra'!$A$6:$A$257,"&gt;="&amp;$A277,'Aceite Virgen Extra'!$B$6:$B$257,"&lt;="&amp;$B277)</f>
        <v>1.1600000000000001</v>
      </c>
      <c r="MS277" s="8">
        <f>SUMIFS('Aceite Virgen Extra'!MS$6:MS$257,'Aceite Virgen Extra'!$A$6:$A$257,"&gt;="&amp;$A277,'Aceite Virgen Extra'!$B$6:$B$257,"&lt;="&amp;$B277)</f>
        <v>1.38</v>
      </c>
    </row>
    <row r="278" spans="1:357" x14ac:dyDescent="0.25">
      <c r="A278" s="14">
        <f>'TAM Aceite Virgen Extra'!B26</f>
        <v>5.5</v>
      </c>
      <c r="B278" s="14">
        <f>'TAM Aceite Virgen Extra'!C26</f>
        <v>5.7</v>
      </c>
      <c r="C278" s="14"/>
      <c r="D278" s="8">
        <f>SUMIFS('Aceite Virgen Extra'!D$6:D$257,'Aceite Virgen Extra'!$A$6:$A$257,"&gt;="&amp;$A278,'Aceite Virgen Extra'!$B$6:$B$257,"&lt;="&amp;$B278)</f>
        <v>1.5100000000000002</v>
      </c>
      <c r="E278" s="8">
        <f>SUMIFS('Aceite Virgen Extra'!E$6:E$257,'Aceite Virgen Extra'!$A$6:$A$257,"&gt;="&amp;$A278,'Aceite Virgen Extra'!$B$6:$B$257,"&lt;="&amp;$B278)</f>
        <v>1.08</v>
      </c>
      <c r="F278" s="8">
        <f>SUMIFS('Aceite Virgen Extra'!F$6:F$257,'Aceite Virgen Extra'!$A$6:$A$257,"&gt;="&amp;$A278,'Aceite Virgen Extra'!$B$6:$B$257,"&lt;="&amp;$B278)</f>
        <v>1.6600000000000001</v>
      </c>
      <c r="G278" s="8">
        <f>SUMIFS('Aceite Virgen Extra'!G$6:G$257,'Aceite Virgen Extra'!$A$6:$A$257,"&gt;="&amp;$A278,'Aceite Virgen Extra'!$B$6:$B$257,"&lt;="&amp;$B278)</f>
        <v>1.32</v>
      </c>
      <c r="H278" s="14"/>
      <c r="I278" s="14"/>
      <c r="J278" s="14"/>
      <c r="K278" s="8">
        <f>SUMIFS('Aceite Virgen Extra'!K$6:K$257,'Aceite Virgen Extra'!$A$6:$A$257,"&gt;="&amp;$A278,'Aceite Virgen Extra'!$B$6:$B$257,"&lt;="&amp;$B278)</f>
        <v>0.77</v>
      </c>
      <c r="L278" s="8">
        <f>SUMIFS('Aceite Virgen Extra'!L$6:L$257,'Aceite Virgen Extra'!$A$6:$A$257,"&gt;="&amp;$A278,'Aceite Virgen Extra'!$B$6:$B$257,"&lt;="&amp;$B278)</f>
        <v>0.64</v>
      </c>
      <c r="M278" s="8">
        <f>SUMIFS('Aceite Virgen Extra'!M$6:M$257,'Aceite Virgen Extra'!$A$6:$A$257,"&gt;="&amp;$A278,'Aceite Virgen Extra'!$B$6:$B$257,"&lt;="&amp;$B278)</f>
        <v>0.76</v>
      </c>
      <c r="N278" s="8">
        <f>SUMIFS('Aceite Virgen Extra'!N$6:N$257,'Aceite Virgen Extra'!$A$6:$A$257,"&gt;="&amp;$A278,'Aceite Virgen Extra'!$B$6:$B$257,"&lt;="&amp;$B278)</f>
        <v>0.63</v>
      </c>
      <c r="O278" s="14"/>
      <c r="P278" s="14"/>
      <c r="Q278" s="14"/>
      <c r="R278" s="8">
        <f>SUMIFS('Aceite Virgen Extra'!R$6:R$257,'Aceite Virgen Extra'!$A$6:$A$257,"&gt;="&amp;$A278,'Aceite Virgen Extra'!$B$6:$B$257,"&lt;="&amp;$B278)</f>
        <v>1.18</v>
      </c>
      <c r="S278" s="8">
        <f>SUMIFS('Aceite Virgen Extra'!S$6:S$257,'Aceite Virgen Extra'!$A$6:$A$257,"&gt;="&amp;$A278,'Aceite Virgen Extra'!$B$6:$B$257,"&lt;="&amp;$B278)</f>
        <v>1.3599999999999999</v>
      </c>
      <c r="T278" s="8">
        <f>SUMIFS('Aceite Virgen Extra'!T$6:T$257,'Aceite Virgen Extra'!$A$6:$A$257,"&gt;="&amp;$A278,'Aceite Virgen Extra'!$B$6:$B$257,"&lt;="&amp;$B278)</f>
        <v>0.21</v>
      </c>
      <c r="U278" s="8">
        <f>SUMIFS('Aceite Virgen Extra'!U$6:U$257,'Aceite Virgen Extra'!$A$6:$A$257,"&gt;="&amp;$A278,'Aceite Virgen Extra'!$B$6:$B$257,"&lt;="&amp;$B278)</f>
        <v>3.4</v>
      </c>
      <c r="V278" s="14"/>
      <c r="W278" s="14"/>
      <c r="X278" s="14"/>
      <c r="Y278" s="8">
        <f>SUMIFS('Aceite Virgen Extra'!Y$6:Y$257,'Aceite Virgen Extra'!$A$6:$A$257,"&gt;="&amp;$A278,'Aceite Virgen Extra'!$B$6:$B$257,"&lt;="&amp;$B278)</f>
        <v>1.1400000000000001</v>
      </c>
      <c r="Z278" s="8">
        <f>SUMIFS('Aceite Virgen Extra'!Z$6:Z$257,'Aceite Virgen Extra'!$A$6:$A$257,"&gt;="&amp;$A278,'Aceite Virgen Extra'!$B$6:$B$257,"&lt;="&amp;$B278)</f>
        <v>0.27</v>
      </c>
      <c r="AA278" s="8">
        <f>SUMIFS('Aceite Virgen Extra'!AA$6:AA$257,'Aceite Virgen Extra'!$A$6:$A$257,"&gt;="&amp;$A278,'Aceite Virgen Extra'!$B$6:$B$257,"&lt;="&amp;$B278)</f>
        <v>1.73</v>
      </c>
      <c r="AB278" s="8">
        <f>SUMIFS('Aceite Virgen Extra'!AB$6:AB$257,'Aceite Virgen Extra'!$A$6:$A$257,"&gt;="&amp;$A278,'Aceite Virgen Extra'!$B$6:$B$257,"&lt;="&amp;$B278)</f>
        <v>0.52</v>
      </c>
      <c r="AC278" s="14"/>
      <c r="AD278" s="14"/>
      <c r="AE278" s="14"/>
      <c r="AF278" s="8">
        <f>SUMIFS('Aceite Virgen Extra'!AF$6:AF$257,'Aceite Virgen Extra'!$A$6:$A$257,"&gt;="&amp;$A278,'Aceite Virgen Extra'!$B$6:$B$257,"&lt;="&amp;$B278)</f>
        <v>0.57000000000000006</v>
      </c>
      <c r="AG278" s="8">
        <f>SUMIFS('Aceite Virgen Extra'!AG$6:AG$257,'Aceite Virgen Extra'!$A$6:$A$257,"&gt;="&amp;$A278,'Aceite Virgen Extra'!$B$6:$B$257,"&lt;="&amp;$B278)</f>
        <v>1.3</v>
      </c>
      <c r="AH278" s="8">
        <f>SUMIFS('Aceite Virgen Extra'!AH$6:AH$257,'Aceite Virgen Extra'!$A$6:$A$257,"&gt;="&amp;$A278,'Aceite Virgen Extra'!$B$6:$B$257,"&lt;="&amp;$B278)</f>
        <v>0.17</v>
      </c>
      <c r="AI278" s="8">
        <f>SUMIFS('Aceite Virgen Extra'!AI$6:AI$257,'Aceite Virgen Extra'!$A$6:$A$257,"&gt;="&amp;$A278,'Aceite Virgen Extra'!$B$6:$B$257,"&lt;="&amp;$B278)</f>
        <v>1</v>
      </c>
      <c r="AJ278" s="14"/>
      <c r="AK278" s="14"/>
      <c r="AL278" s="14"/>
      <c r="AM278" s="8">
        <f>SUMIFS('Aceite Virgen Extra'!AM$6:AM$257,'Aceite Virgen Extra'!$A$6:$A$257,"&gt;="&amp;$A278,'Aceite Virgen Extra'!$B$6:$B$257,"&lt;="&amp;$B278)</f>
        <v>1.25</v>
      </c>
      <c r="AN278" s="8">
        <f>SUMIFS('Aceite Virgen Extra'!AN$6:AN$257,'Aceite Virgen Extra'!$A$6:$A$257,"&gt;="&amp;$A278,'Aceite Virgen Extra'!$B$6:$B$257,"&lt;="&amp;$B278)</f>
        <v>2.13</v>
      </c>
      <c r="AO278" s="8">
        <f>SUMIFS('Aceite Virgen Extra'!AO$6:AO$257,'Aceite Virgen Extra'!$A$6:$A$257,"&gt;="&amp;$A278,'Aceite Virgen Extra'!$B$6:$B$257,"&lt;="&amp;$B278)</f>
        <v>0.81</v>
      </c>
      <c r="AP278" s="8">
        <f>SUMIFS('Aceite Virgen Extra'!AP$6:AP$257,'Aceite Virgen Extra'!$A$6:$A$257,"&gt;="&amp;$A278,'Aceite Virgen Extra'!$B$6:$B$257,"&lt;="&amp;$B278)</f>
        <v>1.44</v>
      </c>
      <c r="AQ278" s="14"/>
      <c r="AR278" s="14"/>
      <c r="AT278" s="8">
        <f>SUMIFS('Aceite Virgen Extra'!AT$6:AT$257,'Aceite Virgen Extra'!$A$6:$A$257,"&gt;="&amp;$A278,'Aceite Virgen Extra'!$B$6:$B$257,"&lt;="&amp;$B278)</f>
        <v>1.6800000000000002</v>
      </c>
      <c r="AU278" s="8">
        <f>SUMIFS('Aceite Virgen Extra'!AU$6:AU$257,'Aceite Virgen Extra'!$A$6:$A$257,"&gt;="&amp;$A278,'Aceite Virgen Extra'!$B$6:$B$257,"&lt;="&amp;$B278)</f>
        <v>1.27</v>
      </c>
      <c r="AV278" s="8">
        <f>SUMIFS('Aceite Virgen Extra'!AV$6:AV$257,'Aceite Virgen Extra'!$A$6:$A$257,"&gt;="&amp;$A278,'Aceite Virgen Extra'!$B$6:$B$257,"&lt;="&amp;$B278)</f>
        <v>1.98</v>
      </c>
      <c r="AW278" s="8">
        <f>SUMIFS('Aceite Virgen Extra'!AW$6:AW$257,'Aceite Virgen Extra'!$A$6:$A$257,"&gt;="&amp;$A278,'Aceite Virgen Extra'!$B$6:$B$257,"&lt;="&amp;$B278)</f>
        <v>1.48</v>
      </c>
      <c r="BA278" s="8">
        <f>SUMIFS('Aceite Virgen Extra'!BA$6:BA$257,'Aceite Virgen Extra'!$A$6:$A$257,"&gt;="&amp;A278,'Aceite Virgen Extra'!$B$6:$B$257,"&lt;="&amp;B278)</f>
        <v>5</v>
      </c>
      <c r="BB278" s="8">
        <f>SUMIFS('Aceite Virgen Extra'!BB$6:BB$257,'Aceite Virgen Extra'!$A$6:$A$257,"&gt;="&amp;$A278,'Aceite Virgen Extra'!$B$6:$B$257,"&lt;="&amp;$B278)</f>
        <v>14.040000000000001</v>
      </c>
      <c r="BC278" s="8">
        <f>SUMIFS('Aceite Virgen Extra'!BC$6:BC$257,'Aceite Virgen Extra'!$A$6:$A$257,"&gt;="&amp;$A278,'Aceite Virgen Extra'!$B$6:$B$257,"&lt;="&amp;$B278)</f>
        <v>1.0899999999999999</v>
      </c>
      <c r="BD278" s="8">
        <f>SUMIFS('Aceite Virgen Extra'!BD$6:BD$257,'Aceite Virgen Extra'!$A$6:$A$257,"&gt;="&amp;$A278,'Aceite Virgen Extra'!$B$6:$B$257,"&lt;="&amp;$B278)</f>
        <v>1.89</v>
      </c>
      <c r="BH278" s="8">
        <f>SUMIFS('Aceite Virgen Extra'!BH$6:BH$257,'Aceite Virgen Extra'!$A$6:$A$257,"&gt;="&amp;$A278,'Aceite Virgen Extra'!$B$6:$B$257,"&lt;="&amp;$B278)</f>
        <v>4.3500000000000005</v>
      </c>
      <c r="BI278" s="8">
        <f>SUMIFS('Aceite Virgen Extra'!BI$6:BI$257,'Aceite Virgen Extra'!$A$6:$A$257,"&gt;="&amp;$A278,'Aceite Virgen Extra'!$B$6:$B$257,"&lt;="&amp;$B278)</f>
        <v>6.12</v>
      </c>
      <c r="BJ278" s="8">
        <f>SUMIFS('Aceite Virgen Extra'!BJ$6:BJ$257,'Aceite Virgen Extra'!$A$6:$A$257,"&gt;="&amp;$A278,'Aceite Virgen Extra'!$B$6:$B$257,"&lt;="&amp;$B278)</f>
        <v>4.03</v>
      </c>
      <c r="BK278" s="8">
        <f>SUMIFS('Aceite Virgen Extra'!BK$6:BK$257,'Aceite Virgen Extra'!$A$6:$A$257,"&gt;="&amp;$A278,'Aceite Virgen Extra'!$B$6:$B$257,"&lt;="&amp;$B278)</f>
        <v>2.52</v>
      </c>
      <c r="BO278" s="8">
        <f>SUMIFS('Aceite Virgen Extra'!BO$6:BO$257,'Aceite Virgen Extra'!$A$6:$A$257,"&gt;="&amp;$A278,'Aceite Virgen Extra'!$B$6:$B$257,"&lt;="&amp;$B278)</f>
        <v>4.3800000000000008</v>
      </c>
      <c r="BP278" s="8">
        <f>SUMIFS('Aceite Virgen Extra'!BP$6:BP$257,'Aceite Virgen Extra'!$A$6:$A$257,"&gt;="&amp;$A278,'Aceite Virgen Extra'!$B$6:$B$257,"&lt;="&amp;$B278)</f>
        <v>9.42</v>
      </c>
      <c r="BQ278" s="8">
        <f>SUMIFS('Aceite Virgen Extra'!BQ$6:BQ$257,'Aceite Virgen Extra'!$A$6:$A$257,"&gt;="&amp;$A278,'Aceite Virgen Extra'!$B$6:$B$257,"&lt;="&amp;$B278)</f>
        <v>2.13</v>
      </c>
      <c r="BR278" s="8">
        <f>SUMIFS('Aceite Virgen Extra'!BR$6:BR$257,'Aceite Virgen Extra'!$A$6:$A$257,"&gt;="&amp;$A278,'Aceite Virgen Extra'!$B$6:$B$257,"&lt;="&amp;$B278)</f>
        <v>1.61</v>
      </c>
      <c r="BV278" s="8">
        <f>SUMIFS('Aceite Virgen Extra'!BV$6:BV$257,'Aceite Virgen Extra'!$A$6:$A$257,"&gt;="&amp;$A278,'Aceite Virgen Extra'!$B$6:$B$257,"&lt;="&amp;$B278)</f>
        <v>0.61</v>
      </c>
      <c r="BW278" s="8">
        <f>SUMIFS('Aceite Virgen Extra'!BW$6:BW$257,'Aceite Virgen Extra'!$A$6:$A$257,"&gt;="&amp;$A278,'Aceite Virgen Extra'!$B$6:$B$257,"&lt;="&amp;$B278)</f>
        <v>0.54</v>
      </c>
      <c r="BX278" s="8">
        <f>SUMIFS('Aceite Virgen Extra'!BX$6:BX$257,'Aceite Virgen Extra'!$A$6:$A$257,"&gt;="&amp;$A278,'Aceite Virgen Extra'!$B$6:$B$257,"&lt;="&amp;$B278)</f>
        <v>0.51</v>
      </c>
      <c r="BY278" s="8">
        <f>SUMIFS('Aceite Virgen Extra'!BY$6:BY$257,'Aceite Virgen Extra'!$A$6:$A$257,"&gt;="&amp;$A278,'Aceite Virgen Extra'!$B$6:$B$257,"&lt;="&amp;$B278)</f>
        <v>0.76</v>
      </c>
      <c r="CC278" s="8">
        <f>SUMIFS('Aceite Virgen Extra'!CC$6:CC$257,'Aceite Virgen Extra'!$A$6:$A$257,"&gt;="&amp;$A278,'Aceite Virgen Extra'!$B$6:$B$257,"&lt;="&amp;$B278)</f>
        <v>1.57</v>
      </c>
      <c r="CD278" s="8">
        <f>SUMIFS('Aceite Virgen Extra'!CD$6:CD$257,'Aceite Virgen Extra'!$A$6:$A$257,"&gt;="&amp;$A278,'Aceite Virgen Extra'!$B$6:$B$257,"&lt;="&amp;$B278)</f>
        <v>0</v>
      </c>
      <c r="CE278" s="8">
        <f>SUMIFS('Aceite Virgen Extra'!CE$6:CE$257,'Aceite Virgen Extra'!$A$6:$A$257,"&gt;="&amp;$A278,'Aceite Virgen Extra'!$B$6:$B$257,"&lt;="&amp;$B278)</f>
        <v>3.08</v>
      </c>
      <c r="CF278" s="8">
        <f>SUMIFS('Aceite Virgen Extra'!CF$6:CF$257,'Aceite Virgen Extra'!$A$6:$A$257,"&gt;="&amp;$A278,'Aceite Virgen Extra'!$B$6:$B$257,"&lt;="&amp;$B278)</f>
        <v>0</v>
      </c>
      <c r="CJ278" s="8">
        <f>SUMIFS('Aceite Virgen Extra'!CJ$6:CJ$257,'Aceite Virgen Extra'!$A$6:$A$257,"&gt;="&amp;$A278,'Aceite Virgen Extra'!$B$6:$B$257,"&lt;="&amp;$B278)</f>
        <v>0.7</v>
      </c>
      <c r="CK278" s="8">
        <f>SUMIFS('Aceite Virgen Extra'!CK$6:CK$257,'Aceite Virgen Extra'!$A$6:$A$257,"&gt;="&amp;$A278,'Aceite Virgen Extra'!$B$6:$B$257,"&lt;="&amp;$B278)</f>
        <v>1.2999999999999998</v>
      </c>
      <c r="CL278" s="8">
        <f>SUMIFS('Aceite Virgen Extra'!CL$6:CL$257,'Aceite Virgen Extra'!$A$6:$A$257,"&gt;="&amp;$A278,'Aceite Virgen Extra'!$B$6:$B$257,"&lt;="&amp;$B278)</f>
        <v>0.45</v>
      </c>
      <c r="CM278" s="8">
        <f>SUMIFS('Aceite Virgen Extra'!CM$6:CM$257,'Aceite Virgen Extra'!$A$6:$A$257,"&gt;="&amp;$A278,'Aceite Virgen Extra'!$B$6:$B$257,"&lt;="&amp;$B278)</f>
        <v>0</v>
      </c>
      <c r="CQ278" s="8">
        <f>SUMIFS('Aceite Virgen Extra'!CQ$6:CQ$257,'Aceite Virgen Extra'!$A$6:$A$257,"&gt;="&amp;$A278,'Aceite Virgen Extra'!$B$6:$B$257,"&lt;="&amp;$B278)</f>
        <v>0.35</v>
      </c>
      <c r="CR278" s="8">
        <f>SUMIFS('Aceite Virgen Extra'!CR$6:CR$257,'Aceite Virgen Extra'!$A$6:$A$257,"&gt;="&amp;$A278,'Aceite Virgen Extra'!$B$6:$B$257,"&lt;="&amp;$B278)</f>
        <v>0.1</v>
      </c>
      <c r="CS278" s="8">
        <f>SUMIFS('Aceite Virgen Extra'!CS$6:CS$257,'Aceite Virgen Extra'!$A$6:$A$257,"&gt;="&amp;$A278,'Aceite Virgen Extra'!$B$6:$B$257,"&lt;="&amp;$B278)</f>
        <v>0.47</v>
      </c>
      <c r="CT278" s="8">
        <f>SUMIFS('Aceite Virgen Extra'!CT$6:CT$257,'Aceite Virgen Extra'!$A$6:$A$257,"&gt;="&amp;$A278,'Aceite Virgen Extra'!$B$6:$B$257,"&lt;="&amp;$B278)</f>
        <v>0.67999999999999994</v>
      </c>
      <c r="CX278" s="8">
        <f>SUMIFS('Aceite Virgen Extra'!CX$6:CX$257,'Aceite Virgen Extra'!$A$6:$A$257,"&gt;="&amp;$A278,'Aceite Virgen Extra'!$B$6:$B$257,"&lt;="&amp;$B278)</f>
        <v>0.66999999999999993</v>
      </c>
      <c r="CY278" s="8">
        <f>SUMIFS('Aceite Virgen Extra'!CY$6:CY$257,'Aceite Virgen Extra'!$A$6:$A$257,"&gt;="&amp;$A278,'Aceite Virgen Extra'!$B$6:$B$257,"&lt;="&amp;$B278)</f>
        <v>1.33</v>
      </c>
      <c r="CZ278" s="8">
        <f>SUMIFS('Aceite Virgen Extra'!CZ$6:CZ$257,'Aceite Virgen Extra'!$A$6:$A$257,"&gt;="&amp;$A278,'Aceite Virgen Extra'!$B$6:$B$257,"&lt;="&amp;$B278)</f>
        <v>0.43</v>
      </c>
      <c r="DA278" s="8">
        <f>SUMIFS('Aceite Virgen Extra'!DA$6:DA$257,'Aceite Virgen Extra'!$A$6:$A$257,"&gt;="&amp;$A278,'Aceite Virgen Extra'!$B$6:$B$257,"&lt;="&amp;$B278)</f>
        <v>0</v>
      </c>
      <c r="DE278" s="8">
        <f>SUMIFS('Aceite Virgen Extra'!DE$6:DE$257,'Aceite Virgen Extra'!$A$6:$A$257,"&gt;="&amp;$A278,'Aceite Virgen Extra'!$B$6:$B$257,"&lt;="&amp;$B278)</f>
        <v>1.25</v>
      </c>
      <c r="DF278" s="8">
        <f>SUMIFS('Aceite Virgen Extra'!DF$6:DF$257,'Aceite Virgen Extra'!$A$6:$A$257,"&gt;="&amp;$A278,'Aceite Virgen Extra'!$B$6:$B$257,"&lt;="&amp;$B278)</f>
        <v>1.51</v>
      </c>
      <c r="DG278" s="8">
        <f>SUMIFS('Aceite Virgen Extra'!DG$6:DG$257,'Aceite Virgen Extra'!$A$6:$A$257,"&gt;="&amp;$A278,'Aceite Virgen Extra'!$B$6:$B$257,"&lt;="&amp;$B278)</f>
        <v>1.46</v>
      </c>
      <c r="DH278" s="8">
        <f>SUMIFS('Aceite Virgen Extra'!DH$6:DH$257,'Aceite Virgen Extra'!$A$6:$A$257,"&gt;="&amp;$A278,'Aceite Virgen Extra'!$B$6:$B$257,"&lt;="&amp;$B278)</f>
        <v>0.37</v>
      </c>
      <c r="DL278" s="8">
        <f>SUMIFS('Aceite Virgen Extra'!DL$6:DL$257,'Aceite Virgen Extra'!$A$6:$A$257,"&gt;="&amp;$A278,'Aceite Virgen Extra'!$B$6:$B$257,"&lt;="&amp;$B278)</f>
        <v>0.76</v>
      </c>
      <c r="DM278" s="8">
        <f>SUMIFS('Aceite Virgen Extra'!DM$6:DM$257,'Aceite Virgen Extra'!$A$6:$A$257,"&gt;="&amp;$A278,'Aceite Virgen Extra'!$B$6:$B$257,"&lt;="&amp;$B278)</f>
        <v>0.98000000000000009</v>
      </c>
      <c r="DN278" s="8">
        <f>SUMIFS('Aceite Virgen Extra'!DN$6:DN$257,'Aceite Virgen Extra'!$A$6:$A$257,"&gt;="&amp;$A278,'Aceite Virgen Extra'!$B$6:$B$257,"&lt;="&amp;$B278)</f>
        <v>0.12</v>
      </c>
      <c r="DO278" s="8">
        <f>SUMIFS('Aceite Virgen Extra'!DO$6:DO$257,'Aceite Virgen Extra'!$A$6:$A$257,"&gt;="&amp;$A278,'Aceite Virgen Extra'!$B$6:$B$257,"&lt;="&amp;$B278)</f>
        <v>1.5</v>
      </c>
      <c r="DS278" s="8">
        <f>SUMIFS('Aceite Virgen Extra'!DS$6:DS$257,'Aceite Virgen Extra'!$A$6:$A$257,"&gt;="&amp;$A278,'Aceite Virgen Extra'!$B$6:$B$257,"&lt;="&amp;$B278)</f>
        <v>0.64</v>
      </c>
      <c r="DT278" s="8">
        <f>SUMIFS('Aceite Virgen Extra'!DT$6:DT$257,'Aceite Virgen Extra'!$A$6:$A$257,"&gt;="&amp;$A278,'Aceite Virgen Extra'!$B$6:$B$257,"&lt;="&amp;$B278)</f>
        <v>0.85</v>
      </c>
      <c r="DU278" s="8">
        <f>SUMIFS('Aceite Virgen Extra'!DU$6:DU$257,'Aceite Virgen Extra'!$A$6:$A$257,"&gt;="&amp;$A278,'Aceite Virgen Extra'!$B$6:$B$257,"&lt;="&amp;$B278)</f>
        <v>0.77</v>
      </c>
      <c r="DV278" s="8">
        <f>SUMIFS('Aceite Virgen Extra'!DV$6:DV$257,'Aceite Virgen Extra'!$A$6:$A$257,"&gt;="&amp;$A278,'Aceite Virgen Extra'!$B$6:$B$257,"&lt;="&amp;$B278)</f>
        <v>0</v>
      </c>
      <c r="DZ278" s="8">
        <f>SUMIFS('Aceite Virgen Extra'!DZ$6:DZ$257,'Aceite Virgen Extra'!$A$6:$A$257,"&gt;="&amp;$A278,'Aceite Virgen Extra'!$B$6:$B$257,"&lt;="&amp;$B278)</f>
        <v>0.33</v>
      </c>
      <c r="EA278" s="8">
        <f>SUMIFS('Aceite Virgen Extra'!EA$6:EA$257,'Aceite Virgen Extra'!$A$6:$A$257,"&gt;="&amp;$A278,'Aceite Virgen Extra'!$B$6:$B$257,"&lt;="&amp;$B278)</f>
        <v>0.85000000000000009</v>
      </c>
      <c r="EB278" s="8">
        <f>SUMIFS('Aceite Virgen Extra'!EB$6:EB$257,'Aceite Virgen Extra'!$A$6:$A$257,"&gt;="&amp;$A278,'Aceite Virgen Extra'!$B$6:$B$257,"&lt;="&amp;$B278)</f>
        <v>0.05</v>
      </c>
      <c r="EC278" s="8">
        <f>SUMIFS('Aceite Virgen Extra'!EC$6:EC$257,'Aceite Virgen Extra'!$A$6:$A$257,"&gt;="&amp;$A278,'Aceite Virgen Extra'!$B$6:$B$257,"&lt;="&amp;$B278)</f>
        <v>0.37</v>
      </c>
      <c r="EG278" s="8">
        <f>SUMIFS('Aceite Virgen Extra'!EG$6:EG$257,'Aceite Virgen Extra'!$A$6:$A$257,"&gt;="&amp;$A278,'Aceite Virgen Extra'!$B$6:$B$257,"&lt;="&amp;$B278)</f>
        <v>0.63</v>
      </c>
      <c r="EH278" s="8">
        <f>SUMIFS('Aceite Virgen Extra'!EH$6:EH$257,'Aceite Virgen Extra'!$A$6:$A$257,"&gt;="&amp;$A278,'Aceite Virgen Extra'!$B$6:$B$257,"&lt;="&amp;$B278)</f>
        <v>0.34</v>
      </c>
      <c r="EI278" s="8">
        <f>SUMIFS('Aceite Virgen Extra'!EI$6:EI$257,'Aceite Virgen Extra'!$A$6:$A$257,"&gt;="&amp;$A278,'Aceite Virgen Extra'!$B$6:$B$257,"&lt;="&amp;$B278)</f>
        <v>0.74</v>
      </c>
      <c r="EJ278" s="8">
        <f>SUMIFS('Aceite Virgen Extra'!EJ$6:EJ$257,'Aceite Virgen Extra'!$A$6:$A$257,"&gt;="&amp;$A278,'Aceite Virgen Extra'!$B$6:$B$257,"&lt;="&amp;$B278)</f>
        <v>0.31</v>
      </c>
      <c r="EN278" s="8">
        <f>SUMIFS('Aceite Virgen Extra'!EN$6:EN$257,'Aceite Virgen Extra'!$A$6:$A$257,"&gt;="&amp;$A278,'Aceite Virgen Extra'!$B$6:$B$257,"&lt;="&amp;$B278)</f>
        <v>0.27</v>
      </c>
      <c r="EO278" s="8">
        <f>SUMIFS('Aceite Virgen Extra'!EO$6:EO$257,'Aceite Virgen Extra'!$A$6:$A$257,"&gt;="&amp;$A278,'Aceite Virgen Extra'!$B$6:$B$257,"&lt;="&amp;$B278)</f>
        <v>0</v>
      </c>
      <c r="EP278" s="8">
        <f>SUMIFS('Aceite Virgen Extra'!EP$6:EP$257,'Aceite Virgen Extra'!$A$6:$A$257,"&gt;="&amp;$A278,'Aceite Virgen Extra'!$B$6:$B$257,"&lt;="&amp;$B278)</f>
        <v>0.51</v>
      </c>
      <c r="EQ278" s="8">
        <f>SUMIFS('Aceite Virgen Extra'!EQ$6:EQ$257,'Aceite Virgen Extra'!$A$6:$A$257,"&gt;="&amp;$A278,'Aceite Virgen Extra'!$B$6:$B$257,"&lt;="&amp;$B278)</f>
        <v>0</v>
      </c>
      <c r="EU278" s="8">
        <f>SUMIFS('Aceite Virgen Extra'!EU$6:EU$257,'Aceite Virgen Extra'!$A$6:$A$257,"&gt;="&amp;$A278,'Aceite Virgen Extra'!$B$6:$B$257,"&lt;="&amp;$B278)</f>
        <v>0.63000000000000012</v>
      </c>
      <c r="EV278" s="8">
        <f>SUMIFS('Aceite Virgen Extra'!EV$6:EV$257,'Aceite Virgen Extra'!$A$6:$A$257,"&gt;="&amp;$A278,'Aceite Virgen Extra'!$B$6:$B$257,"&lt;="&amp;$B278)</f>
        <v>0.27</v>
      </c>
      <c r="EW278" s="8">
        <f>SUMIFS('Aceite Virgen Extra'!EW$6:EW$257,'Aceite Virgen Extra'!$A$6:$A$257,"&gt;="&amp;$A278,'Aceite Virgen Extra'!$B$6:$B$257,"&lt;="&amp;$B278)</f>
        <v>0.38</v>
      </c>
      <c r="EX278" s="8">
        <f>SUMIFS('Aceite Virgen Extra'!EX$6:EX$257,'Aceite Virgen Extra'!$A$6:$A$257,"&gt;="&amp;$A278,'Aceite Virgen Extra'!$B$6:$B$257,"&lt;="&amp;$B278)</f>
        <v>1.41</v>
      </c>
      <c r="FB278" s="8">
        <f>SUMIFS('Aceite Virgen Extra'!FB$6:FB$257,'Aceite Virgen Extra'!$A$6:$A$257,"&gt;="&amp;$A278,'Aceite Virgen Extra'!$B$6:$B$257,"&lt;="&amp;$B278)</f>
        <v>0.54</v>
      </c>
      <c r="FC278" s="8">
        <f>SUMIFS('Aceite Virgen Extra'!FC$6:FC$257,'Aceite Virgen Extra'!$A$6:$A$257,"&gt;="&amp;$A278,'Aceite Virgen Extra'!$B$6:$B$257,"&lt;="&amp;$B278)</f>
        <v>0.58000000000000007</v>
      </c>
      <c r="FD278" s="8">
        <f>SUMIFS('Aceite Virgen Extra'!FD$6:FD$257,'Aceite Virgen Extra'!$A$6:$A$257,"&gt;="&amp;$A278,'Aceite Virgen Extra'!$B$6:$B$257,"&lt;="&amp;$B278)</f>
        <v>0.41000000000000003</v>
      </c>
      <c r="FE278" s="8">
        <f>SUMIFS('Aceite Virgen Extra'!FE$6:FE$257,'Aceite Virgen Extra'!$A$6:$A$257,"&gt;="&amp;$A278,'Aceite Virgen Extra'!$B$6:$B$257,"&lt;="&amp;$B278)</f>
        <v>1.1599999999999999</v>
      </c>
      <c r="FI278" s="8">
        <f>SUMIFS('Aceite Virgen Extra'!FI$6:FI$257,'Aceite Virgen Extra'!$A$6:$A$257,"&gt;="&amp;$A278,'Aceite Virgen Extra'!$B$6:$B$257,"&lt;="&amp;$B278)</f>
        <v>0.75</v>
      </c>
      <c r="FJ278" s="8">
        <f>SUMIFS('Aceite Virgen Extra'!FJ$6:FJ$257,'Aceite Virgen Extra'!$A$6:$A$257,"&gt;="&amp;$A278,'Aceite Virgen Extra'!$B$6:$B$257,"&lt;="&amp;$B278)</f>
        <v>1.3900000000000001</v>
      </c>
      <c r="FK278" s="8">
        <f>SUMIFS('Aceite Virgen Extra'!FK$6:FK$257,'Aceite Virgen Extra'!$A$6:$A$257,"&gt;="&amp;$A278,'Aceite Virgen Extra'!$B$6:$B$257,"&lt;="&amp;$B278)</f>
        <v>0.37</v>
      </c>
      <c r="FL278" s="8">
        <f>SUMIFS('Aceite Virgen Extra'!FL$6:FL$257,'Aceite Virgen Extra'!$A$6:$A$257,"&gt;="&amp;$A278,'Aceite Virgen Extra'!$B$6:$B$257,"&lt;="&amp;$B278)</f>
        <v>0.79</v>
      </c>
      <c r="FP278" s="8">
        <f>SUMIFS('Aceite Virgen Extra'!FP$6:FP$257,'Aceite Virgen Extra'!$A$6:$A$257,"&gt;="&amp;$A278,'Aceite Virgen Extra'!$B$6:$B$257,"&lt;="&amp;$B278)</f>
        <v>0.41000000000000003</v>
      </c>
      <c r="FQ278" s="8">
        <f>SUMIFS('Aceite Virgen Extra'!FQ$6:FQ$257,'Aceite Virgen Extra'!$A$6:$A$257,"&gt;="&amp;$A278,'Aceite Virgen Extra'!$B$6:$B$257,"&lt;="&amp;$B278)</f>
        <v>0.37</v>
      </c>
      <c r="FR278" s="8">
        <f>SUMIFS('Aceite Virgen Extra'!FR$6:FR$257,'Aceite Virgen Extra'!$A$6:$A$257,"&gt;="&amp;$A278,'Aceite Virgen Extra'!$B$6:$B$257,"&lt;="&amp;$B278)</f>
        <v>0.11</v>
      </c>
      <c r="FS278" s="8">
        <f>SUMIFS('Aceite Virgen Extra'!FS$6:FS$257,'Aceite Virgen Extra'!$A$6:$A$257,"&gt;="&amp;$A278,'Aceite Virgen Extra'!$B$6:$B$257,"&lt;="&amp;$B278)</f>
        <v>0.78</v>
      </c>
      <c r="FW278" s="8">
        <f>SUMIFS('Aceite Virgen Extra'!FW$6:FW$257,'Aceite Virgen Extra'!$A$6:$A$257,"&gt;="&amp;$A278,'Aceite Virgen Extra'!$B$6:$B$257,"&lt;="&amp;$B278)</f>
        <v>0.82000000000000006</v>
      </c>
      <c r="FX278" s="8">
        <f>SUMIFS('Aceite Virgen Extra'!FX$6:FX$257,'Aceite Virgen Extra'!$A$6:$A$257,"&gt;="&amp;$A278,'Aceite Virgen Extra'!$B$6:$B$257,"&lt;="&amp;$B278)</f>
        <v>1.29</v>
      </c>
      <c r="FY278" s="8">
        <f>SUMIFS('Aceite Virgen Extra'!FY$6:FY$257,'Aceite Virgen Extra'!$A$6:$A$257,"&gt;="&amp;$A278,'Aceite Virgen Extra'!$B$6:$B$257,"&lt;="&amp;$B278)</f>
        <v>0.38</v>
      </c>
      <c r="FZ278" s="8">
        <f>SUMIFS('Aceite Virgen Extra'!FZ$6:FZ$257,'Aceite Virgen Extra'!$A$6:$A$257,"&gt;="&amp;$A278,'Aceite Virgen Extra'!$B$6:$B$257,"&lt;="&amp;$B278)</f>
        <v>2.91</v>
      </c>
      <c r="GD278" s="8">
        <f>SUMIFS('Aceite Virgen Extra'!GD$6:GD$257,'Aceite Virgen Extra'!$A$6:$A$257,"&gt;="&amp;$A278,'Aceite Virgen Extra'!$B$6:$B$257,"&lt;="&amp;$B278)</f>
        <v>0.41</v>
      </c>
      <c r="GE278" s="8">
        <f>SUMIFS('Aceite Virgen Extra'!GE$6:GE$257,'Aceite Virgen Extra'!$A$6:$A$257,"&gt;="&amp;$A278,'Aceite Virgen Extra'!$B$6:$B$257,"&lt;="&amp;$B278)</f>
        <v>0</v>
      </c>
      <c r="GF278" s="8">
        <f>SUMIFS('Aceite Virgen Extra'!GF$6:GF$257,'Aceite Virgen Extra'!$A$6:$A$257,"&gt;="&amp;$A278,'Aceite Virgen Extra'!$B$6:$B$257,"&lt;="&amp;$B278)</f>
        <v>0.58000000000000007</v>
      </c>
      <c r="GG278" s="8">
        <f>SUMIFS('Aceite Virgen Extra'!GG$6:GG$257,'Aceite Virgen Extra'!$A$6:$A$257,"&gt;="&amp;$A278,'Aceite Virgen Extra'!$B$6:$B$257,"&lt;="&amp;$B278)</f>
        <v>0</v>
      </c>
      <c r="GK278" s="8">
        <f>SUMIFS('Aceite Virgen Extra'!GK$6:GK$257,'Aceite Virgen Extra'!$A$6:$A$257,"&gt;="&amp;$A278,'Aceite Virgen Extra'!$B$6:$B$257,"&lt;="&amp;$B278)</f>
        <v>0.27</v>
      </c>
      <c r="GL278" s="8">
        <f>SUMIFS('Aceite Virgen Extra'!GL$6:GL$257,'Aceite Virgen Extra'!$A$6:$A$257,"&gt;="&amp;$A278,'Aceite Virgen Extra'!$B$6:$B$257,"&lt;="&amp;$B278)</f>
        <v>0.1</v>
      </c>
      <c r="GM278" s="8">
        <f>SUMIFS('Aceite Virgen Extra'!GM$6:GM$257,'Aceite Virgen Extra'!$A$6:$A$257,"&gt;="&amp;$A278,'Aceite Virgen Extra'!$B$6:$B$257,"&lt;="&amp;$B278)</f>
        <v>0.38</v>
      </c>
      <c r="GN278" s="8">
        <f>SUMIFS('Aceite Virgen Extra'!GN$6:GN$257,'Aceite Virgen Extra'!$A$6:$A$257,"&gt;="&amp;$A278,'Aceite Virgen Extra'!$B$6:$B$257,"&lt;="&amp;$B278)</f>
        <v>0.31</v>
      </c>
      <c r="GR278" s="8">
        <f>SUMIFS('Aceite Virgen Extra'!GR$6:GR$257,'Aceite Virgen Extra'!$A$6:$A$257,"&gt;="&amp;$A278,'Aceite Virgen Extra'!$B$6:$B$257,"&lt;="&amp;$B278)</f>
        <v>0.24</v>
      </c>
      <c r="GS278" s="8">
        <f>SUMIFS('Aceite Virgen Extra'!GS$6:GS$257,'Aceite Virgen Extra'!$A$6:$A$257,"&gt;="&amp;$A278,'Aceite Virgen Extra'!$B$6:$B$257,"&lt;="&amp;$B278)</f>
        <v>0.53</v>
      </c>
      <c r="GT278" s="8">
        <f>SUMIFS('Aceite Virgen Extra'!GT$6:GT$257,'Aceite Virgen Extra'!$A$6:$A$257,"&gt;="&amp;$A278,'Aceite Virgen Extra'!$B$6:$B$257,"&lt;="&amp;$B278)</f>
        <v>0</v>
      </c>
      <c r="GU278" s="8">
        <f>SUMIFS('Aceite Virgen Extra'!GU$6:GU$257,'Aceite Virgen Extra'!$A$6:$A$257,"&gt;="&amp;$A278,'Aceite Virgen Extra'!$B$6:$B$257,"&lt;="&amp;$B278)</f>
        <v>0</v>
      </c>
      <c r="GY278" s="8">
        <f>SUMIFS('Aceite Virgen Extra'!GY$6:GY$257,'Aceite Virgen Extra'!$A$6:$A$257,"&gt;="&amp;$A278,'Aceite Virgen Extra'!$B$6:$B$257,"&lt;="&amp;$B278)</f>
        <v>1.3900000000000001</v>
      </c>
      <c r="GZ278" s="8">
        <f>SUMIFS('Aceite Virgen Extra'!GZ$6:GZ$257,'Aceite Virgen Extra'!$A$6:$A$257,"&gt;="&amp;$A278,'Aceite Virgen Extra'!$B$6:$B$257,"&lt;="&amp;$B278)</f>
        <v>2.9099999999999997</v>
      </c>
      <c r="HA278" s="8">
        <f>SUMIFS('Aceite Virgen Extra'!HA$6:HA$257,'Aceite Virgen Extra'!$A$6:$A$257,"&gt;="&amp;$A278,'Aceite Virgen Extra'!$B$6:$B$257,"&lt;="&amp;$B278)</f>
        <v>0.39</v>
      </c>
      <c r="HB278" s="8">
        <f>SUMIFS('Aceite Virgen Extra'!HB$6:HB$257,'Aceite Virgen Extra'!$A$6:$A$257,"&gt;="&amp;$A278,'Aceite Virgen Extra'!$B$6:$B$257,"&lt;="&amp;$B278)</f>
        <v>0.56000000000000005</v>
      </c>
      <c r="HF278" s="8">
        <f>SUMIFS('Aceite Virgen Extra'!HF$6:HF$257,'Aceite Virgen Extra'!$A$6:$A$257,"&gt;="&amp;$A278,'Aceite Virgen Extra'!$B$6:$B$257,"&lt;="&amp;$B278)</f>
        <v>0.58000000000000007</v>
      </c>
      <c r="HG278" s="8">
        <f>SUMIFS('Aceite Virgen Extra'!HG$6:HG$257,'Aceite Virgen Extra'!$A$6:$A$257,"&gt;="&amp;$A278,'Aceite Virgen Extra'!$B$6:$B$257,"&lt;="&amp;$B278)</f>
        <v>0.41000000000000003</v>
      </c>
      <c r="HH278" s="8">
        <f>SUMIFS('Aceite Virgen Extra'!HH$6:HH$257,'Aceite Virgen Extra'!$A$6:$A$257,"&gt;="&amp;$A278,'Aceite Virgen Extra'!$B$6:$B$257,"&lt;="&amp;$B278)</f>
        <v>0.38</v>
      </c>
      <c r="HI278" s="8">
        <f>SUMIFS('Aceite Virgen Extra'!HI$6:HI$257,'Aceite Virgen Extra'!$A$6:$A$257,"&gt;="&amp;$A278,'Aceite Virgen Extra'!$B$6:$B$257,"&lt;="&amp;$B278)</f>
        <v>0</v>
      </c>
      <c r="HM278" s="8">
        <f>SUMIFS('Aceite Virgen Extra'!HM$6:HM$257,'Aceite Virgen Extra'!$A$6:$A$257,"&gt;="&amp;$A278,'Aceite Virgen Extra'!$B$6:$B$257,"&lt;="&amp;$B278)</f>
        <v>0.24</v>
      </c>
      <c r="HN278" s="8">
        <f>SUMIFS('Aceite Virgen Extra'!HN$6:HN$257,'Aceite Virgen Extra'!$A$6:$A$257,"&gt;="&amp;$A278,'Aceite Virgen Extra'!$B$6:$B$257,"&lt;="&amp;$B278)</f>
        <v>0.12</v>
      </c>
      <c r="HO278" s="8">
        <f>SUMIFS('Aceite Virgen Extra'!HO$6:HO$257,'Aceite Virgen Extra'!$A$6:$A$257,"&gt;="&amp;$A278,'Aceite Virgen Extra'!$B$6:$B$257,"&lt;="&amp;$B278)</f>
        <v>0.16</v>
      </c>
      <c r="HP278" s="8">
        <f>SUMIFS('Aceite Virgen Extra'!HP$6:HP$257,'Aceite Virgen Extra'!$A$6:$A$257,"&gt;="&amp;$A278,'Aceite Virgen Extra'!$B$6:$B$257,"&lt;="&amp;$B278)</f>
        <v>0</v>
      </c>
      <c r="HT278" s="8">
        <f>SUMIFS('Aceite Virgen Extra'!HT$6:HT$257,'Aceite Virgen Extra'!$A$6:$A$257,"&gt;="&amp;$A278,'Aceite Virgen Extra'!$B$6:$B$257,"&lt;="&amp;$B278)</f>
        <v>0.27</v>
      </c>
      <c r="HU278" s="8">
        <f>SUMIFS('Aceite Virgen Extra'!HU$6:HU$257,'Aceite Virgen Extra'!$A$6:$A$257,"&gt;="&amp;$A278,'Aceite Virgen Extra'!$B$6:$B$257,"&lt;="&amp;$B278)</f>
        <v>0.12</v>
      </c>
      <c r="HV278" s="8">
        <f>SUMIFS('Aceite Virgen Extra'!HV$6:HV$257,'Aceite Virgen Extra'!$A$6:$A$257,"&gt;="&amp;$A278,'Aceite Virgen Extra'!$B$6:$B$257,"&lt;="&amp;$B278)</f>
        <v>0.25</v>
      </c>
      <c r="HW278" s="8">
        <f>SUMIFS('Aceite Virgen Extra'!HW$6:HW$257,'Aceite Virgen Extra'!$A$6:$A$257,"&gt;="&amp;$A278,'Aceite Virgen Extra'!$B$6:$B$257,"&lt;="&amp;$B278)</f>
        <v>0</v>
      </c>
      <c r="IA278" s="8">
        <f>SUMIFS('Aceite Virgen Extra'!IA$6:IA$257,'Aceite Virgen Extra'!$A$6:$A$257,"&gt;="&amp;$A278,'Aceite Virgen Extra'!$B$6:$B$257,"&lt;="&amp;$B278)</f>
        <v>0.1</v>
      </c>
      <c r="IB278" s="8">
        <f>SUMIFS('Aceite Virgen Extra'!IB$6:IB$257,'Aceite Virgen Extra'!$A$6:$A$257,"&gt;="&amp;$A278,'Aceite Virgen Extra'!$B$6:$B$257,"&lt;="&amp;$B278)</f>
        <v>0</v>
      </c>
      <c r="IC278" s="8">
        <f>SUMIFS('Aceite Virgen Extra'!IC$6:IC$257,'Aceite Virgen Extra'!$A$6:$A$257,"&gt;="&amp;$A278,'Aceite Virgen Extra'!$B$6:$B$257,"&lt;="&amp;$B278)</f>
        <v>0</v>
      </c>
      <c r="ID278" s="8">
        <f>SUMIFS('Aceite Virgen Extra'!ID$6:ID$257,'Aceite Virgen Extra'!$A$6:$A$257,"&gt;="&amp;$A278,'Aceite Virgen Extra'!$B$6:$B$257,"&lt;="&amp;$B278)</f>
        <v>0</v>
      </c>
      <c r="IE278" s="64"/>
      <c r="IH278" s="8">
        <f>SUMIFS('Aceite Virgen Extra'!IH$6:IH$257,'Aceite Virgen Extra'!$A$6:$A$257,"&gt;="&amp;$A278,'Aceite Virgen Extra'!$B$6:$B$257,"&lt;="&amp;$B278)</f>
        <v>0.36</v>
      </c>
      <c r="II278" s="8">
        <f>SUMIFS('Aceite Virgen Extra'!II$6:II$257,'Aceite Virgen Extra'!$A$6:$A$257,"&gt;="&amp;$A278,'Aceite Virgen Extra'!$B$6:$B$257,"&lt;="&amp;$B278)</f>
        <v>0.78</v>
      </c>
      <c r="IJ278" s="8">
        <f>SUMIFS('Aceite Virgen Extra'!IJ$6:IJ$257,'Aceite Virgen Extra'!$A$6:$A$257,"&gt;="&amp;$A278,'Aceite Virgen Extra'!$B$6:$B$257,"&lt;="&amp;$B278)</f>
        <v>0.12000000000000001</v>
      </c>
      <c r="IK278" s="8">
        <f>SUMIFS('Aceite Virgen Extra'!IK$6:IK$257,'Aceite Virgen Extra'!$A$6:$A$257,"&gt;="&amp;$A278,'Aceite Virgen Extra'!$B$6:$B$257,"&lt;="&amp;$B278)</f>
        <v>1.1100000000000001</v>
      </c>
      <c r="IO278" s="8">
        <f>SUMIFS('Aceite Virgen Extra'!IO$6:IO$257,'Aceite Virgen Extra'!$A$6:$A$257,"&gt;="&amp;$A278,'Aceite Virgen Extra'!$B$6:$B$257,"&lt;="&amp;$B278)</f>
        <v>0.05</v>
      </c>
      <c r="IP278" s="8">
        <f>SUMIFS('Aceite Virgen Extra'!IP$6:IP$257,'Aceite Virgen Extra'!$A$6:$A$257,"&gt;="&amp;$A278,'Aceite Virgen Extra'!$B$6:$B$257,"&lt;="&amp;$B278)</f>
        <v>0.13</v>
      </c>
      <c r="IQ278" s="8">
        <f>SUMIFS('Aceite Virgen Extra'!IQ$6:IQ$257,'Aceite Virgen Extra'!$A$6:$A$257,"&gt;="&amp;$A278,'Aceite Virgen Extra'!$B$6:$B$257,"&lt;="&amp;$B278)</f>
        <v>0.04</v>
      </c>
      <c r="IR278" s="8">
        <f>SUMIFS('Aceite Virgen Extra'!IR$6:IR$257,'Aceite Virgen Extra'!$A$6:$A$257,"&gt;="&amp;$A278,'Aceite Virgen Extra'!$B$6:$B$257,"&lt;="&amp;$B278)</f>
        <v>0</v>
      </c>
      <c r="IV278" s="8">
        <f>SUMIFS('Aceite Virgen Extra'!IV$6:IV$257,'Aceite Virgen Extra'!$A$6:$A$257,"&gt;="&amp;$A278,'Aceite Virgen Extra'!$B$6:$B$257,"&lt;="&amp;$B278)</f>
        <v>0.24</v>
      </c>
      <c r="IW278" s="8">
        <f>SUMIFS('Aceite Virgen Extra'!IW$6:IW$257,'Aceite Virgen Extra'!$A$6:$A$257,"&gt;="&amp;$A278,'Aceite Virgen Extra'!$B$6:$B$257,"&lt;="&amp;$B278)</f>
        <v>0.12</v>
      </c>
      <c r="IX278" s="8">
        <f>SUMIFS('Aceite Virgen Extra'!IX$6:IX$257,'Aceite Virgen Extra'!$A$6:$A$257,"&gt;="&amp;$A278,'Aceite Virgen Extra'!$B$6:$B$257,"&lt;="&amp;$B278)</f>
        <v>0.28000000000000003</v>
      </c>
      <c r="IY278" s="8">
        <f>SUMIFS('Aceite Virgen Extra'!IY$6:IY$257,'Aceite Virgen Extra'!$A$6:$A$257,"&gt;="&amp;$A278,'Aceite Virgen Extra'!$B$6:$B$257,"&lt;="&amp;$B278)</f>
        <v>0</v>
      </c>
      <c r="JC278" s="8">
        <f>SUMIFS('Aceite Virgen Extra'!JC$6:JC$257,'Aceite Virgen Extra'!$A$6:$A$257,"&gt;="&amp;$A278,'Aceite Virgen Extra'!$B$6:$B$257,"&lt;="&amp;$B278)</f>
        <v>0.91999999999999993</v>
      </c>
      <c r="JD278" s="8">
        <f>SUMIFS('Aceite Virgen Extra'!JD$6:JD$257,'Aceite Virgen Extra'!$A$6:$A$257,"&gt;="&amp;$A278,'Aceite Virgen Extra'!$B$6:$B$257,"&lt;="&amp;$B278)</f>
        <v>1.5099999999999998</v>
      </c>
      <c r="JE278" s="8">
        <f>SUMIFS('Aceite Virgen Extra'!JE$6:JE$257,'Aceite Virgen Extra'!$A$6:$A$257,"&gt;="&amp;$A278,'Aceite Virgen Extra'!$B$6:$B$257,"&lt;="&amp;$B278)</f>
        <v>0.65999999999999992</v>
      </c>
      <c r="JF278" s="8">
        <f>SUMIFS('Aceite Virgen Extra'!JF$6:JF$257,'Aceite Virgen Extra'!$A$6:$A$257,"&gt;="&amp;$A278,'Aceite Virgen Extra'!$B$6:$B$257,"&lt;="&amp;$B278)</f>
        <v>0</v>
      </c>
      <c r="JJ278" s="8">
        <f>SUMIFS('Aceite Virgen Extra'!JJ$6:JJ$257,'Aceite Virgen Extra'!$A$6:$A$257,"&gt;="&amp;$A278,'Aceite Virgen Extra'!$B$6:$B$257,"&lt;="&amp;$B278)</f>
        <v>0.36</v>
      </c>
      <c r="JK278" s="8">
        <f>SUMIFS('Aceite Virgen Extra'!JK$6:JK$257,'Aceite Virgen Extra'!$A$6:$A$257,"&gt;="&amp;$A278,'Aceite Virgen Extra'!$B$6:$B$257,"&lt;="&amp;$B278)</f>
        <v>1.31</v>
      </c>
      <c r="JL278" s="8">
        <f>SUMIFS('Aceite Virgen Extra'!JL$6:JL$257,'Aceite Virgen Extra'!$A$6:$A$257,"&gt;="&amp;$A278,'Aceite Virgen Extra'!$B$6:$B$257,"&lt;="&amp;$B278)</f>
        <v>0</v>
      </c>
      <c r="JM278" s="8">
        <f>SUMIFS('Aceite Virgen Extra'!JM$6:JM$257,'Aceite Virgen Extra'!$A$6:$A$257,"&gt;="&amp;$A278,'Aceite Virgen Extra'!$B$6:$B$257,"&lt;="&amp;$B278)</f>
        <v>0</v>
      </c>
      <c r="JQ278" s="8">
        <f>SUMIFS('Aceite Virgen Extra'!JQ$6:JQ$257,'Aceite Virgen Extra'!$A$6:$A$257,"&gt;="&amp;$A278,'Aceite Virgen Extra'!$B$6:$B$257,"&lt;="&amp;$B278)</f>
        <v>0.31</v>
      </c>
      <c r="JR278" s="8">
        <f>SUMIFS('Aceite Virgen Extra'!JR$6:JR$257,'Aceite Virgen Extra'!$A$6:$A$257,"&gt;="&amp;$A278,'Aceite Virgen Extra'!$B$6:$B$257,"&lt;="&amp;$B278)</f>
        <v>0.21000000000000002</v>
      </c>
      <c r="JS278" s="8">
        <f>SUMIFS('Aceite Virgen Extra'!JS$6:JS$257,'Aceite Virgen Extra'!$A$6:$A$257,"&gt;="&amp;$A278,'Aceite Virgen Extra'!$B$6:$B$257,"&lt;="&amp;$B278)</f>
        <v>0.49000000000000005</v>
      </c>
      <c r="JT278" s="8">
        <f>SUMIFS('Aceite Virgen Extra'!JT$6:JT$257,'Aceite Virgen Extra'!$A$6:$A$257,"&gt;="&amp;$A278,'Aceite Virgen Extra'!$B$6:$B$257,"&lt;="&amp;$B278)</f>
        <v>0</v>
      </c>
      <c r="JX278" s="8">
        <f>SUMIFS('Aceite Virgen Extra'!JX$6:JX$257,'Aceite Virgen Extra'!$A$6:$A$257,"&gt;="&amp;$A278,'Aceite Virgen Extra'!$B$6:$B$257,"&lt;="&amp;$B278)</f>
        <v>0.44999999999999996</v>
      </c>
      <c r="JY278" s="8">
        <f>SUMIFS('Aceite Virgen Extra'!JY$6:JY$257,'Aceite Virgen Extra'!$A$6:$A$257,"&gt;="&amp;$A278,'Aceite Virgen Extra'!$B$6:$B$257,"&lt;="&amp;$B278)</f>
        <v>0.52</v>
      </c>
      <c r="JZ278" s="8">
        <f>SUMIFS('Aceite Virgen Extra'!JZ$6:JZ$257,'Aceite Virgen Extra'!$A$6:$A$257,"&gt;="&amp;$A278,'Aceite Virgen Extra'!$B$6:$B$257,"&lt;="&amp;$B278)</f>
        <v>0.45</v>
      </c>
      <c r="KA278" s="8">
        <f>SUMIFS('Aceite Virgen Extra'!KA$6:KA$257,'Aceite Virgen Extra'!$A$6:$A$257,"&gt;="&amp;$A278,'Aceite Virgen Extra'!$B$6:$B$257,"&lt;="&amp;$B278)</f>
        <v>0</v>
      </c>
      <c r="KE278" s="8">
        <f>SUMIFS('Aceite Virgen Extra'!KE$6:KE$257,'Aceite Virgen Extra'!$A$6:$A$257,"&gt;="&amp;$A278,'Aceite Virgen Extra'!$B$6:$B$257,"&lt;="&amp;$B278)</f>
        <v>0.29000000000000004</v>
      </c>
      <c r="KF278" s="8">
        <f>SUMIFS('Aceite Virgen Extra'!KF$6:KF$257,'Aceite Virgen Extra'!$A$6:$A$257,"&gt;="&amp;$A278,'Aceite Virgen Extra'!$B$6:$B$257,"&lt;="&amp;$B278)</f>
        <v>0.13</v>
      </c>
      <c r="KG278" s="8">
        <f>SUMIFS('Aceite Virgen Extra'!KG$6:KG$257,'Aceite Virgen Extra'!$A$6:$A$257,"&gt;="&amp;$A278,'Aceite Virgen Extra'!$B$6:$B$257,"&lt;="&amp;$B278)</f>
        <v>0.29000000000000004</v>
      </c>
      <c r="KH278" s="8">
        <f>SUMIFS('Aceite Virgen Extra'!KH$6:KH$257,'Aceite Virgen Extra'!$A$6:$A$257,"&gt;="&amp;$A278,'Aceite Virgen Extra'!$B$6:$B$257,"&lt;="&amp;$B278)</f>
        <v>0</v>
      </c>
      <c r="KL278" s="8">
        <f>SUMIFS('Aceite Virgen Extra'!KL$6:KL$257,'Aceite Virgen Extra'!$A$6:$A$257,"&gt;="&amp;$A278,'Aceite Virgen Extra'!$B$6:$B$257,"&lt;="&amp;$B278)</f>
        <v>0.82000000000000006</v>
      </c>
      <c r="KM278" s="8">
        <f>SUMIFS('Aceite Virgen Extra'!KM$6:KM$257,'Aceite Virgen Extra'!$A$6:$A$257,"&gt;="&amp;$A278,'Aceite Virgen Extra'!$B$6:$B$257,"&lt;="&amp;$B278)</f>
        <v>0.16</v>
      </c>
      <c r="KN278" s="8">
        <f>SUMIFS('Aceite Virgen Extra'!KN$6:KN$257,'Aceite Virgen Extra'!$A$6:$A$257,"&gt;="&amp;$A278,'Aceite Virgen Extra'!$B$6:$B$257,"&lt;="&amp;$B278)</f>
        <v>1.28</v>
      </c>
      <c r="KO278" s="8">
        <f>SUMIFS('Aceite Virgen Extra'!KO$6:KO$257,'Aceite Virgen Extra'!$A$6:$A$257,"&gt;="&amp;$A278,'Aceite Virgen Extra'!$B$6:$B$257,"&lt;="&amp;$B278)</f>
        <v>0</v>
      </c>
      <c r="KS278" s="8">
        <f>SUMIFS('Aceite Virgen Extra'!KS$6:KS$257,'Aceite Virgen Extra'!$A$6:$A$257,"&gt;="&amp;$A278,'Aceite Virgen Extra'!$B$6:$B$257,"&lt;="&amp;$B278)</f>
        <v>0.72000000000000008</v>
      </c>
      <c r="KT278" s="8">
        <f>SUMIFS('Aceite Virgen Extra'!KT$6:KT$257,'Aceite Virgen Extra'!$A$6:$A$257,"&gt;="&amp;$A278,'Aceite Virgen Extra'!$B$6:$B$257,"&lt;="&amp;$B278)</f>
        <v>0.64</v>
      </c>
      <c r="KU278" s="8">
        <f>SUMIFS('Aceite Virgen Extra'!KU$6:KU$257,'Aceite Virgen Extra'!$A$6:$A$257,"&gt;="&amp;$A278,'Aceite Virgen Extra'!$B$6:$B$257,"&lt;="&amp;$B278)</f>
        <v>0.94</v>
      </c>
      <c r="KV278" s="8">
        <f>SUMIFS('Aceite Virgen Extra'!KV$6:KV$257,'Aceite Virgen Extra'!$A$6:$A$257,"&gt;="&amp;$A278,'Aceite Virgen Extra'!$B$6:$B$257,"&lt;="&amp;$B278)</f>
        <v>0</v>
      </c>
      <c r="KZ278" s="8">
        <f>SUMIFS('Aceite Virgen Extra'!KZ$6:KZ$257,'Aceite Virgen Extra'!$A$6:$A$257,"&gt;="&amp;$A278,'Aceite Virgen Extra'!$B$6:$B$257,"&lt;="&amp;$B278)</f>
        <v>0.66</v>
      </c>
      <c r="LA278" s="8">
        <f>SUMIFS('Aceite Virgen Extra'!LA$6:LA$257,'Aceite Virgen Extra'!$A$6:$A$257,"&gt;="&amp;$A278,'Aceite Virgen Extra'!$B$6:$B$257,"&lt;="&amp;$B278)</f>
        <v>0.33999999999999997</v>
      </c>
      <c r="LB278" s="8">
        <f>SUMIFS('Aceite Virgen Extra'!LB$6:LB$257,'Aceite Virgen Extra'!$A$6:$A$257,"&gt;="&amp;$A278,'Aceite Virgen Extra'!$B$6:$B$257,"&lt;="&amp;$B278)</f>
        <v>1.1200000000000001</v>
      </c>
      <c r="LC278" s="8">
        <f>SUMIFS('Aceite Virgen Extra'!LC$6:LC$257,'Aceite Virgen Extra'!$A$6:$A$257,"&gt;="&amp;$A278,'Aceite Virgen Extra'!$B$6:$B$257,"&lt;="&amp;$B278)</f>
        <v>0</v>
      </c>
      <c r="LG278" s="8">
        <f>SUMIFS('Aceite Virgen Extra'!LG$6:LG$257,'Aceite Virgen Extra'!$A$6:$A$257,"&gt;="&amp;$A278,'Aceite Virgen Extra'!$B$6:$B$257,"&lt;="&amp;$B278)</f>
        <v>0.60000000000000009</v>
      </c>
      <c r="LH278" s="8">
        <f>SUMIFS('Aceite Virgen Extra'!LH$6:LH$257,'Aceite Virgen Extra'!$A$6:$A$257,"&gt;="&amp;$A278,'Aceite Virgen Extra'!$B$6:$B$257,"&lt;="&amp;$B278)</f>
        <v>0.18</v>
      </c>
      <c r="LI278" s="8">
        <f>SUMIFS('Aceite Virgen Extra'!LI$6:LI$257,'Aceite Virgen Extra'!$A$6:$A$257,"&gt;="&amp;$A278,'Aceite Virgen Extra'!$B$6:$B$257,"&lt;="&amp;$B278)</f>
        <v>0.94</v>
      </c>
      <c r="LJ278" s="8">
        <f>SUMIFS('Aceite Virgen Extra'!LJ$6:LJ$257,'Aceite Virgen Extra'!$A$6:$A$257,"&gt;="&amp;$A278,'Aceite Virgen Extra'!$B$6:$B$257,"&lt;="&amp;$B278)</f>
        <v>0</v>
      </c>
      <c r="LN278" s="8">
        <f>SUMIFS('Aceite Virgen Extra'!LN$6:LN$257,'Aceite Virgen Extra'!$A$6:$A$257,"&gt;="&amp;$A278,'Aceite Virgen Extra'!$B$6:$B$257,"&lt;="&amp;$B278)</f>
        <v>0.56000000000000005</v>
      </c>
      <c r="LO278" s="8">
        <f>SUMIFS('Aceite Virgen Extra'!LO$6:LO$257,'Aceite Virgen Extra'!$A$6:$A$257,"&gt;="&amp;$A278,'Aceite Virgen Extra'!$B$6:$B$257,"&lt;="&amp;$B278)</f>
        <v>0.38</v>
      </c>
      <c r="LP278" s="8">
        <f>SUMIFS('Aceite Virgen Extra'!LP$6:LP$257,'Aceite Virgen Extra'!$A$6:$A$257,"&gt;="&amp;$A278,'Aceite Virgen Extra'!$B$6:$B$257,"&lt;="&amp;$B278)</f>
        <v>0.42000000000000004</v>
      </c>
      <c r="LQ278" s="8">
        <f>SUMIFS('Aceite Virgen Extra'!LQ$6:LQ$257,'Aceite Virgen Extra'!$A$6:$A$257,"&gt;="&amp;$A278,'Aceite Virgen Extra'!$B$6:$B$257,"&lt;="&amp;$B278)</f>
        <v>0</v>
      </c>
      <c r="LR278" s="76"/>
      <c r="LS278" s="76"/>
      <c r="LT278" s="76"/>
      <c r="LU278" s="8">
        <f>SUMIFS('Aceite Virgen Extra'!LU$6:LU$257,'Aceite Virgen Extra'!$A$6:$A$257,"&gt;="&amp;$A278,'Aceite Virgen Extra'!$B$6:$B$257,"&lt;="&amp;$B278)</f>
        <v>5.39</v>
      </c>
      <c r="LV278" s="8">
        <f>SUMIFS('Aceite Virgen Extra'!LV$6:LV$257,'Aceite Virgen Extra'!$A$6:$A$257,"&gt;="&amp;$A278,'Aceite Virgen Extra'!$B$6:$B$257,"&lt;="&amp;$B278)</f>
        <v>18.27</v>
      </c>
      <c r="LW278" s="8">
        <f>SUMIFS('Aceite Virgen Extra'!LW$6:LW$257,'Aceite Virgen Extra'!$A$6:$A$257,"&gt;="&amp;$A278,'Aceite Virgen Extra'!$B$6:$B$257,"&lt;="&amp;$B278)</f>
        <v>0.78</v>
      </c>
      <c r="LX278" s="8">
        <f>SUMIFS('Aceite Virgen Extra'!LX$6:LX$257,'Aceite Virgen Extra'!$A$6:$A$257,"&gt;="&amp;$A278,'Aceite Virgen Extra'!$B$6:$B$257,"&lt;="&amp;$B278)</f>
        <v>0</v>
      </c>
      <c r="LY278" s="76"/>
      <c r="LZ278" s="76"/>
      <c r="MA278" s="76"/>
      <c r="MB278" s="8">
        <f>SUMIFS('Aceite Virgen Extra'!MB$6:MB$257,'Aceite Virgen Extra'!$A$6:$A$257,"&gt;="&amp;$A278,'Aceite Virgen Extra'!$B$6:$B$257,"&lt;="&amp;$B278)</f>
        <v>2.04</v>
      </c>
      <c r="MC278" s="8">
        <f>SUMIFS('Aceite Virgen Extra'!MC$6:MC$257,'Aceite Virgen Extra'!$A$6:$A$257,"&gt;="&amp;$A278,'Aceite Virgen Extra'!$B$6:$B$257,"&lt;="&amp;$B278)</f>
        <v>7.1899999999999995</v>
      </c>
      <c r="MD278" s="8">
        <f>SUMIFS('Aceite Virgen Extra'!MD$6:MD$257,'Aceite Virgen Extra'!$A$6:$A$257,"&gt;="&amp;$A278,'Aceite Virgen Extra'!$B$6:$B$257,"&lt;="&amp;$B278)</f>
        <v>0.28000000000000003</v>
      </c>
      <c r="ME278" s="8">
        <f>SUMIFS('Aceite Virgen Extra'!ME$6:ME$257,'Aceite Virgen Extra'!$A$6:$A$257,"&gt;="&amp;$A278,'Aceite Virgen Extra'!$B$6:$B$257,"&lt;="&amp;$B278)</f>
        <v>0</v>
      </c>
      <c r="MI278" s="8">
        <f>SUMIFS('Aceite Virgen Extra'!MI$6:MI$257,'Aceite Virgen Extra'!$A$6:$A$257,"&gt;="&amp;$A278,'Aceite Virgen Extra'!$B$6:$B$257,"&lt;="&amp;$B278)</f>
        <v>0.55000000000000004</v>
      </c>
      <c r="MJ278" s="8">
        <f>SUMIFS('Aceite Virgen Extra'!MJ$6:MJ$257,'Aceite Virgen Extra'!$A$6:$A$257,"&gt;="&amp;$A278,'Aceite Virgen Extra'!$B$6:$B$257,"&lt;="&amp;$B278)</f>
        <v>1.06</v>
      </c>
      <c r="MK278" s="8">
        <f>SUMIFS('Aceite Virgen Extra'!MK$6:MK$257,'Aceite Virgen Extra'!$A$6:$A$257,"&gt;="&amp;$A278,'Aceite Virgen Extra'!$B$6:$B$257,"&lt;="&amp;$B278)</f>
        <v>0.39</v>
      </c>
      <c r="ML278" s="8">
        <f>SUMIFS('Aceite Virgen Extra'!ML$6:ML$257,'Aceite Virgen Extra'!$A$6:$A$257,"&gt;="&amp;$A278,'Aceite Virgen Extra'!$B$6:$B$257,"&lt;="&amp;$B278)</f>
        <v>0</v>
      </c>
      <c r="MM278" s="76"/>
      <c r="MN278" s="76"/>
      <c r="MO278" s="76"/>
      <c r="MP278" s="8">
        <f>SUMIFS('Aceite Virgen Extra'!MP$6:MP$257,'Aceite Virgen Extra'!$A$6:$A$257,"&gt;="&amp;$A278,'Aceite Virgen Extra'!$B$6:$B$257,"&lt;="&amp;$B278)</f>
        <v>1.0299999999999998</v>
      </c>
      <c r="MQ278" s="8">
        <f>SUMIFS('Aceite Virgen Extra'!MQ$6:MQ$257,'Aceite Virgen Extra'!$A$6:$A$257,"&gt;="&amp;$A278,'Aceite Virgen Extra'!$B$6:$B$257,"&lt;="&amp;$B278)</f>
        <v>2</v>
      </c>
      <c r="MR278" s="8">
        <f>SUMIFS('Aceite Virgen Extra'!MR$6:MR$257,'Aceite Virgen Extra'!$A$6:$A$257,"&gt;="&amp;$A278,'Aceite Virgen Extra'!$B$6:$B$257,"&lt;="&amp;$B278)</f>
        <v>0.92999999999999994</v>
      </c>
      <c r="MS278" s="8">
        <f>SUMIFS('Aceite Virgen Extra'!MS$6:MS$257,'Aceite Virgen Extra'!$A$6:$A$257,"&gt;="&amp;$A278,'Aceite Virgen Extra'!$B$6:$B$257,"&lt;="&amp;$B278)</f>
        <v>0</v>
      </c>
    </row>
    <row r="279" spans="1:357" x14ac:dyDescent="0.25">
      <c r="A279" s="14">
        <f>'TAM Aceite Virgen Extra'!B27</f>
        <v>5.7</v>
      </c>
      <c r="B279" s="14">
        <f>'TAM Aceite Virgen Extra'!C27</f>
        <v>5.9</v>
      </c>
      <c r="C279" s="14"/>
      <c r="D279" s="8">
        <f>SUMIFS('Aceite Virgen Extra'!D$6:D$257,'Aceite Virgen Extra'!$A$6:$A$257,"&gt;="&amp;$A279,'Aceite Virgen Extra'!$B$6:$B$257,"&lt;="&amp;$B279)</f>
        <v>4</v>
      </c>
      <c r="E279" s="8">
        <f>SUMIFS('Aceite Virgen Extra'!E$6:E$257,'Aceite Virgen Extra'!$A$6:$A$257,"&gt;="&amp;$A279,'Aceite Virgen Extra'!$B$6:$B$257,"&lt;="&amp;$B279)</f>
        <v>8.14</v>
      </c>
      <c r="F279" s="8">
        <f>SUMIFS('Aceite Virgen Extra'!F$6:F$257,'Aceite Virgen Extra'!$A$6:$A$257,"&gt;="&amp;$A279,'Aceite Virgen Extra'!$B$6:$B$257,"&lt;="&amp;$B279)</f>
        <v>0.22</v>
      </c>
      <c r="G279" s="8">
        <f>SUMIFS('Aceite Virgen Extra'!G$6:G$257,'Aceite Virgen Extra'!$A$6:$A$257,"&gt;="&amp;$A279,'Aceite Virgen Extra'!$B$6:$B$257,"&lt;="&amp;$B279)</f>
        <v>6.76</v>
      </c>
      <c r="H279" s="14"/>
      <c r="I279" s="14"/>
      <c r="J279" s="14"/>
      <c r="K279" s="8">
        <f>SUMIFS('Aceite Virgen Extra'!K$6:K$257,'Aceite Virgen Extra'!$A$6:$A$257,"&gt;="&amp;$A279,'Aceite Virgen Extra'!$B$6:$B$257,"&lt;="&amp;$B279)</f>
        <v>1.35</v>
      </c>
      <c r="L279" s="8">
        <f>SUMIFS('Aceite Virgen Extra'!L$6:L$257,'Aceite Virgen Extra'!$A$6:$A$257,"&gt;="&amp;$A279,'Aceite Virgen Extra'!$B$6:$B$257,"&lt;="&amp;$B279)</f>
        <v>1.7</v>
      </c>
      <c r="M279" s="8">
        <f>SUMIFS('Aceite Virgen Extra'!M$6:M$257,'Aceite Virgen Extra'!$A$6:$A$257,"&gt;="&amp;$A279,'Aceite Virgen Extra'!$B$6:$B$257,"&lt;="&amp;$B279)</f>
        <v>0.27</v>
      </c>
      <c r="N279" s="8">
        <f>SUMIFS('Aceite Virgen Extra'!N$6:N$257,'Aceite Virgen Extra'!$A$6:$A$257,"&gt;="&amp;$A279,'Aceite Virgen Extra'!$B$6:$B$257,"&lt;="&amp;$B279)</f>
        <v>3.34</v>
      </c>
      <c r="O279" s="14"/>
      <c r="P279" s="14"/>
      <c r="Q279" s="14"/>
      <c r="R279" s="8">
        <f>SUMIFS('Aceite Virgen Extra'!R$6:R$257,'Aceite Virgen Extra'!$A$6:$A$257,"&gt;="&amp;$A279,'Aceite Virgen Extra'!$B$6:$B$257,"&lt;="&amp;$B279)</f>
        <v>4.6400000000000006</v>
      </c>
      <c r="S279" s="8">
        <f>SUMIFS('Aceite Virgen Extra'!S$6:S$257,'Aceite Virgen Extra'!$A$6:$A$257,"&gt;="&amp;$A279,'Aceite Virgen Extra'!$B$6:$B$257,"&lt;="&amp;$B279)</f>
        <v>12.65</v>
      </c>
      <c r="T279" s="8">
        <f>SUMIFS('Aceite Virgen Extra'!T$6:T$257,'Aceite Virgen Extra'!$A$6:$A$257,"&gt;="&amp;$A279,'Aceite Virgen Extra'!$B$6:$B$257,"&lt;="&amp;$B279)</f>
        <v>2.56</v>
      </c>
      <c r="U279" s="8">
        <f>SUMIFS('Aceite Virgen Extra'!U$6:U$257,'Aceite Virgen Extra'!$A$6:$A$257,"&gt;="&amp;$A279,'Aceite Virgen Extra'!$B$6:$B$257,"&lt;="&amp;$B279)</f>
        <v>1.37</v>
      </c>
      <c r="V279" s="14"/>
      <c r="W279" s="14"/>
      <c r="X279" s="14"/>
      <c r="Y279" s="8">
        <f>SUMIFS('Aceite Virgen Extra'!Y$6:Y$257,'Aceite Virgen Extra'!$A$6:$A$257,"&gt;="&amp;$A279,'Aceite Virgen Extra'!$B$6:$B$257,"&lt;="&amp;$B279)</f>
        <v>6.1199999999999992</v>
      </c>
      <c r="Z279" s="8">
        <f>SUMIFS('Aceite Virgen Extra'!Z$6:Z$257,'Aceite Virgen Extra'!$A$6:$A$257,"&gt;="&amp;$A279,'Aceite Virgen Extra'!$B$6:$B$257,"&lt;="&amp;$B279)</f>
        <v>12.48</v>
      </c>
      <c r="AA279" s="8">
        <f>SUMIFS('Aceite Virgen Extra'!AA$6:AA$257,'Aceite Virgen Extra'!$A$6:$A$257,"&gt;="&amp;$A279,'Aceite Virgen Extra'!$B$6:$B$257,"&lt;="&amp;$B279)</f>
        <v>4.2300000000000004</v>
      </c>
      <c r="AB279" s="8">
        <f>SUMIFS('Aceite Virgen Extra'!AB$6:AB$257,'Aceite Virgen Extra'!$A$6:$A$257,"&gt;="&amp;$A279,'Aceite Virgen Extra'!$B$6:$B$257,"&lt;="&amp;$B279)</f>
        <v>5.51</v>
      </c>
      <c r="AC279" s="14"/>
      <c r="AD279" s="14"/>
      <c r="AE279" s="14"/>
      <c r="AF279" s="8">
        <f>SUMIFS('Aceite Virgen Extra'!AF$6:AF$257,'Aceite Virgen Extra'!$A$6:$A$257,"&gt;="&amp;$A279,'Aceite Virgen Extra'!$B$6:$B$257,"&lt;="&amp;$B279)</f>
        <v>5.91</v>
      </c>
      <c r="AG279" s="8">
        <f>SUMIFS('Aceite Virgen Extra'!AG$6:AG$257,'Aceite Virgen Extra'!$A$6:$A$257,"&gt;="&amp;$A279,'Aceite Virgen Extra'!$B$6:$B$257,"&lt;="&amp;$B279)</f>
        <v>21.060000000000002</v>
      </c>
      <c r="AH279" s="8">
        <f>SUMIFS('Aceite Virgen Extra'!AH$6:AH$257,'Aceite Virgen Extra'!$A$6:$A$257,"&gt;="&amp;$A279,'Aceite Virgen Extra'!$B$6:$B$257,"&lt;="&amp;$B279)</f>
        <v>0.93</v>
      </c>
      <c r="AI279" s="8">
        <f>SUMIFS('Aceite Virgen Extra'!AI$6:AI$257,'Aceite Virgen Extra'!$A$6:$A$257,"&gt;="&amp;$A279,'Aceite Virgen Extra'!$B$6:$B$257,"&lt;="&amp;$B279)</f>
        <v>1.07</v>
      </c>
      <c r="AJ279" s="14"/>
      <c r="AK279" s="14"/>
      <c r="AL279" s="14"/>
      <c r="AM279" s="8">
        <f>SUMIFS('Aceite Virgen Extra'!AM$6:AM$257,'Aceite Virgen Extra'!$A$6:$A$257,"&gt;="&amp;$A279,'Aceite Virgen Extra'!$B$6:$B$257,"&lt;="&amp;$B279)</f>
        <v>3.1500000000000004</v>
      </c>
      <c r="AN279" s="8">
        <f>SUMIFS('Aceite Virgen Extra'!AN$6:AN$257,'Aceite Virgen Extra'!$A$6:$A$257,"&gt;="&amp;$A279,'Aceite Virgen Extra'!$B$6:$B$257,"&lt;="&amp;$B279)</f>
        <v>7.23</v>
      </c>
      <c r="AO279" s="8">
        <f>SUMIFS('Aceite Virgen Extra'!AO$6:AO$257,'Aceite Virgen Extra'!$A$6:$A$257,"&gt;="&amp;$A279,'Aceite Virgen Extra'!$B$6:$B$257,"&lt;="&amp;$B279)</f>
        <v>0.56000000000000005</v>
      </c>
      <c r="AP279" s="8">
        <f>SUMIFS('Aceite Virgen Extra'!AP$6:AP$257,'Aceite Virgen Extra'!$A$6:$A$257,"&gt;="&amp;$A279,'Aceite Virgen Extra'!$B$6:$B$257,"&lt;="&amp;$B279)</f>
        <v>5.28</v>
      </c>
      <c r="AQ279" s="14"/>
      <c r="AR279" s="14"/>
      <c r="AT279" s="8">
        <f>SUMIFS('Aceite Virgen Extra'!AT$6:AT$257,'Aceite Virgen Extra'!$A$6:$A$257,"&gt;="&amp;$A279,'Aceite Virgen Extra'!$B$6:$B$257,"&lt;="&amp;$B279)</f>
        <v>2.23</v>
      </c>
      <c r="AU279" s="8">
        <f>SUMIFS('Aceite Virgen Extra'!AU$6:AU$257,'Aceite Virgen Extra'!$A$6:$A$257,"&gt;="&amp;$A279,'Aceite Virgen Extra'!$B$6:$B$257,"&lt;="&amp;$B279)</f>
        <v>1.69</v>
      </c>
      <c r="AV279" s="8">
        <f>SUMIFS('Aceite Virgen Extra'!AV$6:AV$257,'Aceite Virgen Extra'!$A$6:$A$257,"&gt;="&amp;$A279,'Aceite Virgen Extra'!$B$6:$B$257,"&lt;="&amp;$B279)</f>
        <v>1.6</v>
      </c>
      <c r="AW279" s="8">
        <f>SUMIFS('Aceite Virgen Extra'!AW$6:AW$257,'Aceite Virgen Extra'!$A$6:$A$257,"&gt;="&amp;$A279,'Aceite Virgen Extra'!$B$6:$B$257,"&lt;="&amp;$B279)</f>
        <v>4.8100000000000005</v>
      </c>
      <c r="BA279" s="8">
        <f>SUMIFS('Aceite Virgen Extra'!BA$6:BA$257,'Aceite Virgen Extra'!$A$6:$A$257,"&gt;="&amp;A279,'Aceite Virgen Extra'!$B$6:$B$257,"&lt;="&amp;B279)</f>
        <v>5.5699999999999994</v>
      </c>
      <c r="BB279" s="8">
        <f>SUMIFS('Aceite Virgen Extra'!BB$6:BB$257,'Aceite Virgen Extra'!$A$6:$A$257,"&gt;="&amp;$A279,'Aceite Virgen Extra'!$B$6:$B$257,"&lt;="&amp;$B279)</f>
        <v>11.030000000000001</v>
      </c>
      <c r="BC279" s="8">
        <f>SUMIFS('Aceite Virgen Extra'!BC$6:BC$257,'Aceite Virgen Extra'!$A$6:$A$257,"&gt;="&amp;$A279,'Aceite Virgen Extra'!$B$6:$B$257,"&lt;="&amp;$B279)</f>
        <v>3.35</v>
      </c>
      <c r="BD279" s="8">
        <f>SUMIFS('Aceite Virgen Extra'!BD$6:BD$257,'Aceite Virgen Extra'!$A$6:$A$257,"&gt;="&amp;$A279,'Aceite Virgen Extra'!$B$6:$B$257,"&lt;="&amp;$B279)</f>
        <v>3.79</v>
      </c>
      <c r="BH279" s="8">
        <f>SUMIFS('Aceite Virgen Extra'!BH$6:BH$257,'Aceite Virgen Extra'!$A$6:$A$257,"&gt;="&amp;$A279,'Aceite Virgen Extra'!$B$6:$B$257,"&lt;="&amp;$B279)</f>
        <v>2.69</v>
      </c>
      <c r="BI279" s="8">
        <f>SUMIFS('Aceite Virgen Extra'!BI$6:BI$257,'Aceite Virgen Extra'!$A$6:$A$257,"&gt;="&amp;$A279,'Aceite Virgen Extra'!$B$6:$B$257,"&lt;="&amp;$B279)</f>
        <v>1.6400000000000001</v>
      </c>
      <c r="BJ279" s="8">
        <f>SUMIFS('Aceite Virgen Extra'!BJ$6:BJ$257,'Aceite Virgen Extra'!$A$6:$A$257,"&gt;="&amp;$A279,'Aceite Virgen Extra'!$B$6:$B$257,"&lt;="&amp;$B279)</f>
        <v>2.5599999999999996</v>
      </c>
      <c r="BK279" s="8">
        <f>SUMIFS('Aceite Virgen Extra'!BK$6:BK$257,'Aceite Virgen Extra'!$A$6:$A$257,"&gt;="&amp;$A279,'Aceite Virgen Extra'!$B$6:$B$257,"&lt;="&amp;$B279)</f>
        <v>5.07</v>
      </c>
      <c r="BO279" s="8">
        <f>SUMIFS('Aceite Virgen Extra'!BO$6:BO$257,'Aceite Virgen Extra'!$A$6:$A$257,"&gt;="&amp;$A279,'Aceite Virgen Extra'!$B$6:$B$257,"&lt;="&amp;$B279)</f>
        <v>5.71</v>
      </c>
      <c r="BP279" s="8">
        <f>SUMIFS('Aceite Virgen Extra'!BP$6:BP$257,'Aceite Virgen Extra'!$A$6:$A$257,"&gt;="&amp;$A279,'Aceite Virgen Extra'!$B$6:$B$257,"&lt;="&amp;$B279)</f>
        <v>14.61</v>
      </c>
      <c r="BQ279" s="8">
        <f>SUMIFS('Aceite Virgen Extra'!BQ$6:BQ$257,'Aceite Virgen Extra'!$A$6:$A$257,"&gt;="&amp;$A279,'Aceite Virgen Extra'!$B$6:$B$257,"&lt;="&amp;$B279)</f>
        <v>1.34</v>
      </c>
      <c r="BR279" s="8">
        <f>SUMIFS('Aceite Virgen Extra'!BR$6:BR$257,'Aceite Virgen Extra'!$A$6:$A$257,"&gt;="&amp;$A279,'Aceite Virgen Extra'!$B$6:$B$257,"&lt;="&amp;$B279)</f>
        <v>3.6399999999999997</v>
      </c>
      <c r="BV279" s="8">
        <f>SUMIFS('Aceite Virgen Extra'!BV$6:BV$257,'Aceite Virgen Extra'!$A$6:$A$257,"&gt;="&amp;$A279,'Aceite Virgen Extra'!$B$6:$B$257,"&lt;="&amp;$B279)</f>
        <v>2.5300000000000002</v>
      </c>
      <c r="BW279" s="8">
        <f>SUMIFS('Aceite Virgen Extra'!BW$6:BW$257,'Aceite Virgen Extra'!$A$6:$A$257,"&gt;="&amp;$A279,'Aceite Virgen Extra'!$B$6:$B$257,"&lt;="&amp;$B279)</f>
        <v>2.5499999999999998</v>
      </c>
      <c r="BX279" s="8">
        <f>SUMIFS('Aceite Virgen Extra'!BX$6:BX$257,'Aceite Virgen Extra'!$A$6:$A$257,"&gt;="&amp;$A279,'Aceite Virgen Extra'!$B$6:$B$257,"&lt;="&amp;$B279)</f>
        <v>2.63</v>
      </c>
      <c r="BY279" s="8">
        <f>SUMIFS('Aceite Virgen Extra'!BY$6:BY$257,'Aceite Virgen Extra'!$A$6:$A$257,"&gt;="&amp;$A279,'Aceite Virgen Extra'!$B$6:$B$257,"&lt;="&amp;$B279)</f>
        <v>1.46</v>
      </c>
      <c r="CC279" s="8">
        <f>SUMIFS('Aceite Virgen Extra'!CC$6:CC$257,'Aceite Virgen Extra'!$A$6:$A$257,"&gt;="&amp;$A279,'Aceite Virgen Extra'!$B$6:$B$257,"&lt;="&amp;$B279)</f>
        <v>2.77</v>
      </c>
      <c r="CD279" s="8">
        <f>SUMIFS('Aceite Virgen Extra'!CD$6:CD$257,'Aceite Virgen Extra'!$A$6:$A$257,"&gt;="&amp;$A279,'Aceite Virgen Extra'!$B$6:$B$257,"&lt;="&amp;$B279)</f>
        <v>3.52</v>
      </c>
      <c r="CE279" s="8">
        <f>SUMIFS('Aceite Virgen Extra'!CE$6:CE$257,'Aceite Virgen Extra'!$A$6:$A$257,"&gt;="&amp;$A279,'Aceite Virgen Extra'!$B$6:$B$257,"&lt;="&amp;$B279)</f>
        <v>2.5200000000000005</v>
      </c>
      <c r="CF279" s="8">
        <f>SUMIFS('Aceite Virgen Extra'!CF$6:CF$257,'Aceite Virgen Extra'!$A$6:$A$257,"&gt;="&amp;$A279,'Aceite Virgen Extra'!$B$6:$B$257,"&lt;="&amp;$B279)</f>
        <v>2.19</v>
      </c>
      <c r="CJ279" s="8">
        <f>SUMIFS('Aceite Virgen Extra'!CJ$6:CJ$257,'Aceite Virgen Extra'!$A$6:$A$257,"&gt;="&amp;$A279,'Aceite Virgen Extra'!$B$6:$B$257,"&lt;="&amp;$B279)</f>
        <v>4.8199999999999994</v>
      </c>
      <c r="CK279" s="8">
        <f>SUMIFS('Aceite Virgen Extra'!CK$6:CK$257,'Aceite Virgen Extra'!$A$6:$A$257,"&gt;="&amp;$A279,'Aceite Virgen Extra'!$B$6:$B$257,"&lt;="&amp;$B279)</f>
        <v>12.03</v>
      </c>
      <c r="CL279" s="8">
        <f>SUMIFS('Aceite Virgen Extra'!CL$6:CL$257,'Aceite Virgen Extra'!$A$6:$A$257,"&gt;="&amp;$A279,'Aceite Virgen Extra'!$B$6:$B$257,"&lt;="&amp;$B279)</f>
        <v>1.07</v>
      </c>
      <c r="CM279" s="8">
        <f>SUMIFS('Aceite Virgen Extra'!CM$6:CM$257,'Aceite Virgen Extra'!$A$6:$A$257,"&gt;="&amp;$A279,'Aceite Virgen Extra'!$B$6:$B$257,"&lt;="&amp;$B279)</f>
        <v>3.18</v>
      </c>
      <c r="CQ279" s="8">
        <f>SUMIFS('Aceite Virgen Extra'!CQ$6:CQ$257,'Aceite Virgen Extra'!$A$6:$A$257,"&gt;="&amp;$A279,'Aceite Virgen Extra'!$B$6:$B$257,"&lt;="&amp;$B279)</f>
        <v>4.49</v>
      </c>
      <c r="CR279" s="8">
        <f>SUMIFS('Aceite Virgen Extra'!CR$6:CR$257,'Aceite Virgen Extra'!$A$6:$A$257,"&gt;="&amp;$A279,'Aceite Virgen Extra'!$B$6:$B$257,"&lt;="&amp;$B279)</f>
        <v>10.049999999999999</v>
      </c>
      <c r="CS279" s="8">
        <f>SUMIFS('Aceite Virgen Extra'!CS$6:CS$257,'Aceite Virgen Extra'!$A$6:$A$257,"&gt;="&amp;$A279,'Aceite Virgen Extra'!$B$6:$B$257,"&lt;="&amp;$B279)</f>
        <v>1.32</v>
      </c>
      <c r="CT279" s="8">
        <f>SUMIFS('Aceite Virgen Extra'!CT$6:CT$257,'Aceite Virgen Extra'!$A$6:$A$257,"&gt;="&amp;$A279,'Aceite Virgen Extra'!$B$6:$B$257,"&lt;="&amp;$B279)</f>
        <v>4.93</v>
      </c>
      <c r="CX279" s="8">
        <f>SUMIFS('Aceite Virgen Extra'!CX$6:CX$257,'Aceite Virgen Extra'!$A$6:$A$257,"&gt;="&amp;$A279,'Aceite Virgen Extra'!$B$6:$B$257,"&lt;="&amp;$B279)</f>
        <v>3.3</v>
      </c>
      <c r="CY279" s="8">
        <f>SUMIFS('Aceite Virgen Extra'!CY$6:CY$257,'Aceite Virgen Extra'!$A$6:$A$257,"&gt;="&amp;$A279,'Aceite Virgen Extra'!$B$6:$B$257,"&lt;="&amp;$B279)</f>
        <v>9.31</v>
      </c>
      <c r="CZ279" s="8">
        <f>SUMIFS('Aceite Virgen Extra'!CZ$6:CZ$257,'Aceite Virgen Extra'!$A$6:$A$257,"&gt;="&amp;$A279,'Aceite Virgen Extra'!$B$6:$B$257,"&lt;="&amp;$B279)</f>
        <v>1.3900000000000001</v>
      </c>
      <c r="DA279" s="8">
        <f>SUMIFS('Aceite Virgen Extra'!DA$6:DA$257,'Aceite Virgen Extra'!$A$6:$A$257,"&gt;="&amp;$A279,'Aceite Virgen Extra'!$B$6:$B$257,"&lt;="&amp;$B279)</f>
        <v>1.53</v>
      </c>
      <c r="DE279" s="8">
        <f>SUMIFS('Aceite Virgen Extra'!DE$6:DE$257,'Aceite Virgen Extra'!$A$6:$A$257,"&gt;="&amp;$A279,'Aceite Virgen Extra'!$B$6:$B$257,"&lt;="&amp;$B279)</f>
        <v>3.1799999999999997</v>
      </c>
      <c r="DF279" s="8">
        <f>SUMIFS('Aceite Virgen Extra'!DF$6:DF$257,'Aceite Virgen Extra'!$A$6:$A$257,"&gt;="&amp;$A279,'Aceite Virgen Extra'!$B$6:$B$257,"&lt;="&amp;$B279)</f>
        <v>6.41</v>
      </c>
      <c r="DG279" s="8">
        <f>SUMIFS('Aceite Virgen Extra'!DG$6:DG$257,'Aceite Virgen Extra'!$A$6:$A$257,"&gt;="&amp;$A279,'Aceite Virgen Extra'!$B$6:$B$257,"&lt;="&amp;$B279)</f>
        <v>1.71</v>
      </c>
      <c r="DH279" s="8">
        <f>SUMIFS('Aceite Virgen Extra'!DH$6:DH$257,'Aceite Virgen Extra'!$A$6:$A$257,"&gt;="&amp;$A279,'Aceite Virgen Extra'!$B$6:$B$257,"&lt;="&amp;$B279)</f>
        <v>2.67</v>
      </c>
      <c r="DL279" s="8">
        <f>SUMIFS('Aceite Virgen Extra'!DL$6:DL$257,'Aceite Virgen Extra'!$A$6:$A$257,"&gt;="&amp;$A279,'Aceite Virgen Extra'!$B$6:$B$257,"&lt;="&amp;$B279)</f>
        <v>5.09</v>
      </c>
      <c r="DM279" s="8">
        <f>SUMIFS('Aceite Virgen Extra'!DM$6:DM$257,'Aceite Virgen Extra'!$A$6:$A$257,"&gt;="&amp;$A279,'Aceite Virgen Extra'!$B$6:$B$257,"&lt;="&amp;$B279)</f>
        <v>9.42</v>
      </c>
      <c r="DN279" s="8">
        <f>SUMIFS('Aceite Virgen Extra'!DN$6:DN$257,'Aceite Virgen Extra'!$A$6:$A$257,"&gt;="&amp;$A279,'Aceite Virgen Extra'!$B$6:$B$257,"&lt;="&amp;$B279)</f>
        <v>3.85</v>
      </c>
      <c r="DO279" s="8">
        <f>SUMIFS('Aceite Virgen Extra'!DO$6:DO$257,'Aceite Virgen Extra'!$A$6:$A$257,"&gt;="&amp;$A279,'Aceite Virgen Extra'!$B$6:$B$257,"&lt;="&amp;$B279)</f>
        <v>2.52</v>
      </c>
      <c r="DS279" s="8">
        <f>SUMIFS('Aceite Virgen Extra'!DS$6:DS$257,'Aceite Virgen Extra'!$A$6:$A$257,"&gt;="&amp;$A279,'Aceite Virgen Extra'!$B$6:$B$257,"&lt;="&amp;$B279)</f>
        <v>3.25</v>
      </c>
      <c r="DT279" s="8">
        <f>SUMIFS('Aceite Virgen Extra'!DT$6:DT$257,'Aceite Virgen Extra'!$A$6:$A$257,"&gt;="&amp;$A279,'Aceite Virgen Extra'!$B$6:$B$257,"&lt;="&amp;$B279)</f>
        <v>5.07</v>
      </c>
      <c r="DU279" s="8">
        <f>SUMIFS('Aceite Virgen Extra'!DU$6:DU$257,'Aceite Virgen Extra'!$A$6:$A$257,"&gt;="&amp;$A279,'Aceite Virgen Extra'!$B$6:$B$257,"&lt;="&amp;$B279)</f>
        <v>1.3699999999999999</v>
      </c>
      <c r="DV279" s="8">
        <f>SUMIFS('Aceite Virgen Extra'!DV$6:DV$257,'Aceite Virgen Extra'!$A$6:$A$257,"&gt;="&amp;$A279,'Aceite Virgen Extra'!$B$6:$B$257,"&lt;="&amp;$B279)</f>
        <v>5.93</v>
      </c>
      <c r="DZ279" s="8">
        <f>SUMIFS('Aceite Virgen Extra'!DZ$6:DZ$257,'Aceite Virgen Extra'!$A$6:$A$257,"&gt;="&amp;$A279,'Aceite Virgen Extra'!$B$6:$B$257,"&lt;="&amp;$B279)</f>
        <v>2.64</v>
      </c>
      <c r="EA279" s="8">
        <f>SUMIFS('Aceite Virgen Extra'!EA$6:EA$257,'Aceite Virgen Extra'!$A$6:$A$257,"&gt;="&amp;$A279,'Aceite Virgen Extra'!$B$6:$B$257,"&lt;="&amp;$B279)</f>
        <v>3.35</v>
      </c>
      <c r="EB279" s="8">
        <f>SUMIFS('Aceite Virgen Extra'!EB$6:EB$257,'Aceite Virgen Extra'!$A$6:$A$257,"&gt;="&amp;$A279,'Aceite Virgen Extra'!$B$6:$B$257,"&lt;="&amp;$B279)</f>
        <v>2.76</v>
      </c>
      <c r="EC279" s="8">
        <f>SUMIFS('Aceite Virgen Extra'!EC$6:EC$257,'Aceite Virgen Extra'!$A$6:$A$257,"&gt;="&amp;$A279,'Aceite Virgen Extra'!$B$6:$B$257,"&lt;="&amp;$B279)</f>
        <v>1.44</v>
      </c>
      <c r="EG279" s="8">
        <f>SUMIFS('Aceite Virgen Extra'!EG$6:EG$257,'Aceite Virgen Extra'!$A$6:$A$257,"&gt;="&amp;$A279,'Aceite Virgen Extra'!$B$6:$B$257,"&lt;="&amp;$B279)</f>
        <v>1.56</v>
      </c>
      <c r="EH279" s="8">
        <f>SUMIFS('Aceite Virgen Extra'!EH$6:EH$257,'Aceite Virgen Extra'!$A$6:$A$257,"&gt;="&amp;$A279,'Aceite Virgen Extra'!$B$6:$B$257,"&lt;="&amp;$B279)</f>
        <v>0.26</v>
      </c>
      <c r="EI279" s="8">
        <f>SUMIFS('Aceite Virgen Extra'!EI$6:EI$257,'Aceite Virgen Extra'!$A$6:$A$257,"&gt;="&amp;$A279,'Aceite Virgen Extra'!$B$6:$B$257,"&lt;="&amp;$B279)</f>
        <v>2.79</v>
      </c>
      <c r="EJ279" s="8">
        <f>SUMIFS('Aceite Virgen Extra'!EJ$6:EJ$257,'Aceite Virgen Extra'!$A$6:$A$257,"&gt;="&amp;$A279,'Aceite Virgen Extra'!$B$6:$B$257,"&lt;="&amp;$B279)</f>
        <v>1.06</v>
      </c>
      <c r="EN279" s="8">
        <f>SUMIFS('Aceite Virgen Extra'!EN$6:EN$257,'Aceite Virgen Extra'!$A$6:$A$257,"&gt;="&amp;$A279,'Aceite Virgen Extra'!$B$6:$B$257,"&lt;="&amp;$B279)</f>
        <v>1.81</v>
      </c>
      <c r="EO279" s="8">
        <f>SUMIFS('Aceite Virgen Extra'!EO$6:EO$257,'Aceite Virgen Extra'!$A$6:$A$257,"&gt;="&amp;$A279,'Aceite Virgen Extra'!$B$6:$B$257,"&lt;="&amp;$B279)</f>
        <v>0</v>
      </c>
      <c r="EP279" s="8">
        <f>SUMIFS('Aceite Virgen Extra'!EP$6:EP$257,'Aceite Virgen Extra'!$A$6:$A$257,"&gt;="&amp;$A279,'Aceite Virgen Extra'!$B$6:$B$257,"&lt;="&amp;$B279)</f>
        <v>2.96</v>
      </c>
      <c r="EQ279" s="8">
        <f>SUMIFS('Aceite Virgen Extra'!EQ$6:EQ$257,'Aceite Virgen Extra'!$A$6:$A$257,"&gt;="&amp;$A279,'Aceite Virgen Extra'!$B$6:$B$257,"&lt;="&amp;$B279)</f>
        <v>0.5</v>
      </c>
      <c r="EU279" s="8">
        <f>SUMIFS('Aceite Virgen Extra'!EU$6:EU$257,'Aceite Virgen Extra'!$A$6:$A$257,"&gt;="&amp;$A279,'Aceite Virgen Extra'!$B$6:$B$257,"&lt;="&amp;$B279)</f>
        <v>0.31999999999999995</v>
      </c>
      <c r="EV279" s="8">
        <f>SUMIFS('Aceite Virgen Extra'!EV$6:EV$257,'Aceite Virgen Extra'!$A$6:$A$257,"&gt;="&amp;$A279,'Aceite Virgen Extra'!$B$6:$B$257,"&lt;="&amp;$B279)</f>
        <v>0.88</v>
      </c>
      <c r="EW279" s="8">
        <f>SUMIFS('Aceite Virgen Extra'!EW$6:EW$257,'Aceite Virgen Extra'!$A$6:$A$257,"&gt;="&amp;$A279,'Aceite Virgen Extra'!$B$6:$B$257,"&lt;="&amp;$B279)</f>
        <v>0.15000000000000002</v>
      </c>
      <c r="EX279" s="8">
        <f>SUMIFS('Aceite Virgen Extra'!EX$6:EX$257,'Aceite Virgen Extra'!$A$6:$A$257,"&gt;="&amp;$A279,'Aceite Virgen Extra'!$B$6:$B$257,"&lt;="&amp;$B279)</f>
        <v>0</v>
      </c>
      <c r="FB279" s="8">
        <f>SUMIFS('Aceite Virgen Extra'!FB$6:FB$257,'Aceite Virgen Extra'!$A$6:$A$257,"&gt;="&amp;$A279,'Aceite Virgen Extra'!$B$6:$B$257,"&lt;="&amp;$B279)</f>
        <v>0.74</v>
      </c>
      <c r="FC279" s="8">
        <f>SUMIFS('Aceite Virgen Extra'!FC$6:FC$257,'Aceite Virgen Extra'!$A$6:$A$257,"&gt;="&amp;$A279,'Aceite Virgen Extra'!$B$6:$B$257,"&lt;="&amp;$B279)</f>
        <v>0.63</v>
      </c>
      <c r="FD279" s="8">
        <f>SUMIFS('Aceite Virgen Extra'!FD$6:FD$257,'Aceite Virgen Extra'!$A$6:$A$257,"&gt;="&amp;$A279,'Aceite Virgen Extra'!$B$6:$B$257,"&lt;="&amp;$B279)</f>
        <v>0.84000000000000008</v>
      </c>
      <c r="FE279" s="8">
        <f>SUMIFS('Aceite Virgen Extra'!FE$6:FE$257,'Aceite Virgen Extra'!$A$6:$A$257,"&gt;="&amp;$A279,'Aceite Virgen Extra'!$B$6:$B$257,"&lt;="&amp;$B279)</f>
        <v>0</v>
      </c>
      <c r="FI279" s="8">
        <f>SUMIFS('Aceite Virgen Extra'!FI$6:FI$257,'Aceite Virgen Extra'!$A$6:$A$257,"&gt;="&amp;$A279,'Aceite Virgen Extra'!$B$6:$B$257,"&lt;="&amp;$B279)</f>
        <v>0.96</v>
      </c>
      <c r="FJ279" s="8">
        <f>SUMIFS('Aceite Virgen Extra'!FJ$6:FJ$257,'Aceite Virgen Extra'!$A$6:$A$257,"&gt;="&amp;$A279,'Aceite Virgen Extra'!$B$6:$B$257,"&lt;="&amp;$B279)</f>
        <v>0</v>
      </c>
      <c r="FK279" s="8">
        <f>SUMIFS('Aceite Virgen Extra'!FK$6:FK$257,'Aceite Virgen Extra'!$A$6:$A$257,"&gt;="&amp;$A279,'Aceite Virgen Extra'!$B$6:$B$257,"&lt;="&amp;$B279)</f>
        <v>1.31</v>
      </c>
      <c r="FL279" s="8">
        <f>SUMIFS('Aceite Virgen Extra'!FL$6:FL$257,'Aceite Virgen Extra'!$A$6:$A$257,"&gt;="&amp;$A279,'Aceite Virgen Extra'!$B$6:$B$257,"&lt;="&amp;$B279)</f>
        <v>1.32</v>
      </c>
      <c r="FP279" s="8">
        <f>SUMIFS('Aceite Virgen Extra'!FP$6:FP$257,'Aceite Virgen Extra'!$A$6:$A$257,"&gt;="&amp;$A279,'Aceite Virgen Extra'!$B$6:$B$257,"&lt;="&amp;$B279)</f>
        <v>0.85000000000000009</v>
      </c>
      <c r="FQ279" s="8">
        <f>SUMIFS('Aceite Virgen Extra'!FQ$6:FQ$257,'Aceite Virgen Extra'!$A$6:$A$257,"&gt;="&amp;$A279,'Aceite Virgen Extra'!$B$6:$B$257,"&lt;="&amp;$B279)</f>
        <v>0</v>
      </c>
      <c r="FR279" s="8">
        <f>SUMIFS('Aceite Virgen Extra'!FR$6:FR$257,'Aceite Virgen Extra'!$A$6:$A$257,"&gt;="&amp;$A279,'Aceite Virgen Extra'!$B$6:$B$257,"&lt;="&amp;$B279)</f>
        <v>0.52</v>
      </c>
      <c r="FS279" s="8">
        <f>SUMIFS('Aceite Virgen Extra'!FS$6:FS$257,'Aceite Virgen Extra'!$A$6:$A$257,"&gt;="&amp;$A279,'Aceite Virgen Extra'!$B$6:$B$257,"&lt;="&amp;$B279)</f>
        <v>0.23</v>
      </c>
      <c r="FW279" s="8">
        <f>SUMIFS('Aceite Virgen Extra'!FW$6:FW$257,'Aceite Virgen Extra'!$A$6:$A$257,"&gt;="&amp;$A279,'Aceite Virgen Extra'!$B$6:$B$257,"&lt;="&amp;$B279)</f>
        <v>0.21000000000000002</v>
      </c>
      <c r="FX279" s="8">
        <f>SUMIFS('Aceite Virgen Extra'!FX$6:FX$257,'Aceite Virgen Extra'!$A$6:$A$257,"&gt;="&amp;$A279,'Aceite Virgen Extra'!$B$6:$B$257,"&lt;="&amp;$B279)</f>
        <v>0.35</v>
      </c>
      <c r="FY279" s="8">
        <f>SUMIFS('Aceite Virgen Extra'!FY$6:FY$257,'Aceite Virgen Extra'!$A$6:$A$257,"&gt;="&amp;$A279,'Aceite Virgen Extra'!$B$6:$B$257,"&lt;="&amp;$B279)</f>
        <v>0.12</v>
      </c>
      <c r="FZ279" s="8">
        <f>SUMIFS('Aceite Virgen Extra'!FZ$6:FZ$257,'Aceite Virgen Extra'!$A$6:$A$257,"&gt;="&amp;$A279,'Aceite Virgen Extra'!$B$6:$B$257,"&lt;="&amp;$B279)</f>
        <v>0</v>
      </c>
      <c r="GD279" s="8">
        <f>SUMIFS('Aceite Virgen Extra'!GD$6:GD$257,'Aceite Virgen Extra'!$A$6:$A$257,"&gt;="&amp;$A279,'Aceite Virgen Extra'!$B$6:$B$257,"&lt;="&amp;$B279)</f>
        <v>0.63000000000000012</v>
      </c>
      <c r="GE279" s="8">
        <f>SUMIFS('Aceite Virgen Extra'!GE$6:GE$257,'Aceite Virgen Extra'!$A$6:$A$257,"&gt;="&amp;$A279,'Aceite Virgen Extra'!$B$6:$B$257,"&lt;="&amp;$B279)</f>
        <v>0.45000000000000007</v>
      </c>
      <c r="GF279" s="8">
        <f>SUMIFS('Aceite Virgen Extra'!GF$6:GF$257,'Aceite Virgen Extra'!$A$6:$A$257,"&gt;="&amp;$A279,'Aceite Virgen Extra'!$B$6:$B$257,"&lt;="&amp;$B279)</f>
        <v>0.61</v>
      </c>
      <c r="GG279" s="8">
        <f>SUMIFS('Aceite Virgen Extra'!GG$6:GG$257,'Aceite Virgen Extra'!$A$6:$A$257,"&gt;="&amp;$A279,'Aceite Virgen Extra'!$B$6:$B$257,"&lt;="&amp;$B279)</f>
        <v>0.67</v>
      </c>
      <c r="GK279" s="8">
        <f>SUMIFS('Aceite Virgen Extra'!GK$6:GK$257,'Aceite Virgen Extra'!$A$6:$A$257,"&gt;="&amp;$A279,'Aceite Virgen Extra'!$B$6:$B$257,"&lt;="&amp;$B279)</f>
        <v>0.15000000000000002</v>
      </c>
      <c r="GL279" s="8">
        <f>SUMIFS('Aceite Virgen Extra'!GL$6:GL$257,'Aceite Virgen Extra'!$A$6:$A$257,"&gt;="&amp;$A279,'Aceite Virgen Extra'!$B$6:$B$257,"&lt;="&amp;$B279)</f>
        <v>0</v>
      </c>
      <c r="GM279" s="8">
        <f>SUMIFS('Aceite Virgen Extra'!GM$6:GM$257,'Aceite Virgen Extra'!$A$6:$A$257,"&gt;="&amp;$A279,'Aceite Virgen Extra'!$B$6:$B$257,"&lt;="&amp;$B279)</f>
        <v>0</v>
      </c>
      <c r="GN279" s="8">
        <f>SUMIFS('Aceite Virgen Extra'!GN$6:GN$257,'Aceite Virgen Extra'!$A$6:$A$257,"&gt;="&amp;$A279,'Aceite Virgen Extra'!$B$6:$B$257,"&lt;="&amp;$B279)</f>
        <v>0</v>
      </c>
      <c r="GR279" s="8">
        <f>SUMIFS('Aceite Virgen Extra'!GR$6:GR$257,'Aceite Virgen Extra'!$A$6:$A$257,"&gt;="&amp;$A279,'Aceite Virgen Extra'!$B$6:$B$257,"&lt;="&amp;$B279)</f>
        <v>0.16</v>
      </c>
      <c r="GS279" s="8">
        <f>SUMIFS('Aceite Virgen Extra'!GS$6:GS$257,'Aceite Virgen Extra'!$A$6:$A$257,"&gt;="&amp;$A279,'Aceite Virgen Extra'!$B$6:$B$257,"&lt;="&amp;$B279)</f>
        <v>0.36</v>
      </c>
      <c r="GT279" s="8">
        <f>SUMIFS('Aceite Virgen Extra'!GT$6:GT$257,'Aceite Virgen Extra'!$A$6:$A$257,"&gt;="&amp;$A279,'Aceite Virgen Extra'!$B$6:$B$257,"&lt;="&amp;$B279)</f>
        <v>0</v>
      </c>
      <c r="GU279" s="8">
        <f>SUMIFS('Aceite Virgen Extra'!GU$6:GU$257,'Aceite Virgen Extra'!$A$6:$A$257,"&gt;="&amp;$A279,'Aceite Virgen Extra'!$B$6:$B$257,"&lt;="&amp;$B279)</f>
        <v>0</v>
      </c>
      <c r="GY279" s="8">
        <f>SUMIFS('Aceite Virgen Extra'!GY$6:GY$257,'Aceite Virgen Extra'!$A$6:$A$257,"&gt;="&amp;$A279,'Aceite Virgen Extra'!$B$6:$B$257,"&lt;="&amp;$B279)</f>
        <v>0.2</v>
      </c>
      <c r="GZ279" s="8">
        <f>SUMIFS('Aceite Virgen Extra'!GZ$6:GZ$257,'Aceite Virgen Extra'!$A$6:$A$257,"&gt;="&amp;$A279,'Aceite Virgen Extra'!$B$6:$B$257,"&lt;="&amp;$B279)</f>
        <v>0.16</v>
      </c>
      <c r="HA279" s="8">
        <f>SUMIFS('Aceite Virgen Extra'!HA$6:HA$257,'Aceite Virgen Extra'!$A$6:$A$257,"&gt;="&amp;$A279,'Aceite Virgen Extra'!$B$6:$B$257,"&lt;="&amp;$B279)</f>
        <v>0</v>
      </c>
      <c r="HB279" s="8">
        <f>SUMIFS('Aceite Virgen Extra'!HB$6:HB$257,'Aceite Virgen Extra'!$A$6:$A$257,"&gt;="&amp;$A279,'Aceite Virgen Extra'!$B$6:$B$257,"&lt;="&amp;$B279)</f>
        <v>0</v>
      </c>
      <c r="HF279" s="8">
        <f>SUMIFS('Aceite Virgen Extra'!HF$6:HF$257,'Aceite Virgen Extra'!$A$6:$A$257,"&gt;="&amp;$A279,'Aceite Virgen Extra'!$B$6:$B$257,"&lt;="&amp;$B279)</f>
        <v>0.18</v>
      </c>
      <c r="HG279" s="8">
        <f>SUMIFS('Aceite Virgen Extra'!HG$6:HG$257,'Aceite Virgen Extra'!$A$6:$A$257,"&gt;="&amp;$A279,'Aceite Virgen Extra'!$B$6:$B$257,"&lt;="&amp;$B279)</f>
        <v>0</v>
      </c>
      <c r="HH279" s="8">
        <f>SUMIFS('Aceite Virgen Extra'!HH$6:HH$257,'Aceite Virgen Extra'!$A$6:$A$257,"&gt;="&amp;$A279,'Aceite Virgen Extra'!$B$6:$B$257,"&lt;="&amp;$B279)</f>
        <v>0.27</v>
      </c>
      <c r="HI279" s="8">
        <f>SUMIFS('Aceite Virgen Extra'!HI$6:HI$257,'Aceite Virgen Extra'!$A$6:$A$257,"&gt;="&amp;$A279,'Aceite Virgen Extra'!$B$6:$B$257,"&lt;="&amp;$B279)</f>
        <v>0</v>
      </c>
      <c r="HM279" s="8">
        <f>SUMIFS('Aceite Virgen Extra'!HM$6:HM$257,'Aceite Virgen Extra'!$A$6:$A$257,"&gt;="&amp;$A279,'Aceite Virgen Extra'!$B$6:$B$257,"&lt;="&amp;$B279)</f>
        <v>0.53</v>
      </c>
      <c r="HN279" s="8">
        <f>SUMIFS('Aceite Virgen Extra'!HN$6:HN$257,'Aceite Virgen Extra'!$A$6:$A$257,"&gt;="&amp;$A279,'Aceite Virgen Extra'!$B$6:$B$257,"&lt;="&amp;$B279)</f>
        <v>0.36</v>
      </c>
      <c r="HO279" s="8">
        <f>SUMIFS('Aceite Virgen Extra'!HO$6:HO$257,'Aceite Virgen Extra'!$A$6:$A$257,"&gt;="&amp;$A279,'Aceite Virgen Extra'!$B$6:$B$257,"&lt;="&amp;$B279)</f>
        <v>0.55000000000000004</v>
      </c>
      <c r="HP279" s="8">
        <f>SUMIFS('Aceite Virgen Extra'!HP$6:HP$257,'Aceite Virgen Extra'!$A$6:$A$257,"&gt;="&amp;$A279,'Aceite Virgen Extra'!$B$6:$B$257,"&lt;="&amp;$B279)</f>
        <v>0</v>
      </c>
      <c r="HT279" s="8">
        <f>SUMIFS('Aceite Virgen Extra'!HT$6:HT$257,'Aceite Virgen Extra'!$A$6:$A$257,"&gt;="&amp;$A279,'Aceite Virgen Extra'!$B$6:$B$257,"&lt;="&amp;$B279)</f>
        <v>0.85000000000000009</v>
      </c>
      <c r="HU279" s="8">
        <f>SUMIFS('Aceite Virgen Extra'!HU$6:HU$257,'Aceite Virgen Extra'!$A$6:$A$257,"&gt;="&amp;$A279,'Aceite Virgen Extra'!$B$6:$B$257,"&lt;="&amp;$B279)</f>
        <v>0.38</v>
      </c>
      <c r="HV279" s="8">
        <f>SUMIFS('Aceite Virgen Extra'!HV$6:HV$257,'Aceite Virgen Extra'!$A$6:$A$257,"&gt;="&amp;$A279,'Aceite Virgen Extra'!$B$6:$B$257,"&lt;="&amp;$B279)</f>
        <v>0.94</v>
      </c>
      <c r="HW279" s="8">
        <f>SUMIFS('Aceite Virgen Extra'!HW$6:HW$257,'Aceite Virgen Extra'!$A$6:$A$257,"&gt;="&amp;$A279,'Aceite Virgen Extra'!$B$6:$B$257,"&lt;="&amp;$B279)</f>
        <v>0</v>
      </c>
      <c r="IA279" s="8">
        <f>SUMIFS('Aceite Virgen Extra'!IA$6:IA$257,'Aceite Virgen Extra'!$A$6:$A$257,"&gt;="&amp;$A279,'Aceite Virgen Extra'!$B$6:$B$257,"&lt;="&amp;$B279)</f>
        <v>0.41</v>
      </c>
      <c r="IB279" s="8">
        <f>SUMIFS('Aceite Virgen Extra'!IB$6:IB$257,'Aceite Virgen Extra'!$A$6:$A$257,"&gt;="&amp;$A279,'Aceite Virgen Extra'!$B$6:$B$257,"&lt;="&amp;$B279)</f>
        <v>0.4</v>
      </c>
      <c r="IC279" s="8">
        <f>SUMIFS('Aceite Virgen Extra'!IC$6:IC$257,'Aceite Virgen Extra'!$A$6:$A$257,"&gt;="&amp;$A279,'Aceite Virgen Extra'!$B$6:$B$257,"&lt;="&amp;$B279)</f>
        <v>0.22</v>
      </c>
      <c r="ID279" s="8">
        <f>SUMIFS('Aceite Virgen Extra'!ID$6:ID$257,'Aceite Virgen Extra'!$A$6:$A$257,"&gt;="&amp;$A279,'Aceite Virgen Extra'!$B$6:$B$257,"&lt;="&amp;$B279)</f>
        <v>0</v>
      </c>
      <c r="IE279" s="64"/>
      <c r="IH279" s="8">
        <f>SUMIFS('Aceite Virgen Extra'!IH$6:IH$257,'Aceite Virgen Extra'!$A$6:$A$257,"&gt;="&amp;$A279,'Aceite Virgen Extra'!$B$6:$B$257,"&lt;="&amp;$B279)</f>
        <v>0.55000000000000004</v>
      </c>
      <c r="II279" s="8">
        <f>SUMIFS('Aceite Virgen Extra'!II$6:II$257,'Aceite Virgen Extra'!$A$6:$A$257,"&gt;="&amp;$A279,'Aceite Virgen Extra'!$B$6:$B$257,"&lt;="&amp;$B279)</f>
        <v>0.69</v>
      </c>
      <c r="IJ279" s="8">
        <f>SUMIFS('Aceite Virgen Extra'!IJ$6:IJ$257,'Aceite Virgen Extra'!$A$6:$A$257,"&gt;="&amp;$A279,'Aceite Virgen Extra'!$B$6:$B$257,"&lt;="&amp;$B279)</f>
        <v>0.46</v>
      </c>
      <c r="IK279" s="8">
        <f>SUMIFS('Aceite Virgen Extra'!IK$6:IK$257,'Aceite Virgen Extra'!$A$6:$A$257,"&gt;="&amp;$A279,'Aceite Virgen Extra'!$B$6:$B$257,"&lt;="&amp;$B279)</f>
        <v>0</v>
      </c>
      <c r="IO279" s="8">
        <f>SUMIFS('Aceite Virgen Extra'!IO$6:IO$257,'Aceite Virgen Extra'!$A$6:$A$257,"&gt;="&amp;$A279,'Aceite Virgen Extra'!$B$6:$B$257,"&lt;="&amp;$B279)</f>
        <v>0.22000000000000003</v>
      </c>
      <c r="IP279" s="8">
        <f>SUMIFS('Aceite Virgen Extra'!IP$6:IP$257,'Aceite Virgen Extra'!$A$6:$A$257,"&gt;="&amp;$A279,'Aceite Virgen Extra'!$B$6:$B$257,"&lt;="&amp;$B279)</f>
        <v>0</v>
      </c>
      <c r="IQ279" s="8">
        <f>SUMIFS('Aceite Virgen Extra'!IQ$6:IQ$257,'Aceite Virgen Extra'!$A$6:$A$257,"&gt;="&amp;$A279,'Aceite Virgen Extra'!$B$6:$B$257,"&lt;="&amp;$B279)</f>
        <v>0.2</v>
      </c>
      <c r="IR279" s="8">
        <f>SUMIFS('Aceite Virgen Extra'!IR$6:IR$257,'Aceite Virgen Extra'!$A$6:$A$257,"&gt;="&amp;$A279,'Aceite Virgen Extra'!$B$6:$B$257,"&lt;="&amp;$B279)</f>
        <v>0</v>
      </c>
      <c r="IV279" s="8">
        <f>SUMIFS('Aceite Virgen Extra'!IV$6:IV$257,'Aceite Virgen Extra'!$A$6:$A$257,"&gt;="&amp;$A279,'Aceite Virgen Extra'!$B$6:$B$257,"&lt;="&amp;$B279)</f>
        <v>0.41000000000000003</v>
      </c>
      <c r="IW279" s="8">
        <f>SUMIFS('Aceite Virgen Extra'!IW$6:IW$257,'Aceite Virgen Extra'!$A$6:$A$257,"&gt;="&amp;$A279,'Aceite Virgen Extra'!$B$6:$B$257,"&lt;="&amp;$B279)</f>
        <v>0</v>
      </c>
      <c r="IX279" s="8">
        <f>SUMIFS('Aceite Virgen Extra'!IX$6:IX$257,'Aceite Virgen Extra'!$A$6:$A$257,"&gt;="&amp;$A279,'Aceite Virgen Extra'!$B$6:$B$257,"&lt;="&amp;$B279)</f>
        <v>0.5</v>
      </c>
      <c r="IY279" s="8">
        <f>SUMIFS('Aceite Virgen Extra'!IY$6:IY$257,'Aceite Virgen Extra'!$A$6:$A$257,"&gt;="&amp;$A279,'Aceite Virgen Extra'!$B$6:$B$257,"&lt;="&amp;$B279)</f>
        <v>0</v>
      </c>
      <c r="JC279" s="8">
        <f>SUMIFS('Aceite Virgen Extra'!JC$6:JC$257,'Aceite Virgen Extra'!$A$6:$A$257,"&gt;="&amp;$A279,'Aceite Virgen Extra'!$B$6:$B$257,"&lt;="&amp;$B279)</f>
        <v>0.35</v>
      </c>
      <c r="JD279" s="8">
        <f>SUMIFS('Aceite Virgen Extra'!JD$6:JD$257,'Aceite Virgen Extra'!$A$6:$A$257,"&gt;="&amp;$A279,'Aceite Virgen Extra'!$B$6:$B$257,"&lt;="&amp;$B279)</f>
        <v>0.82000000000000006</v>
      </c>
      <c r="JE279" s="8">
        <f>SUMIFS('Aceite Virgen Extra'!JE$6:JE$257,'Aceite Virgen Extra'!$A$6:$A$257,"&gt;="&amp;$A279,'Aceite Virgen Extra'!$B$6:$B$257,"&lt;="&amp;$B279)</f>
        <v>0</v>
      </c>
      <c r="JF279" s="8">
        <f>SUMIFS('Aceite Virgen Extra'!JF$6:JF$257,'Aceite Virgen Extra'!$A$6:$A$257,"&gt;="&amp;$A279,'Aceite Virgen Extra'!$B$6:$B$257,"&lt;="&amp;$B279)</f>
        <v>0</v>
      </c>
      <c r="JJ279" s="8">
        <f>SUMIFS('Aceite Virgen Extra'!JJ$6:JJ$257,'Aceite Virgen Extra'!$A$6:$A$257,"&gt;="&amp;$A279,'Aceite Virgen Extra'!$B$6:$B$257,"&lt;="&amp;$B279)</f>
        <v>0.05</v>
      </c>
      <c r="JK279" s="8">
        <f>SUMIFS('Aceite Virgen Extra'!JK$6:JK$257,'Aceite Virgen Extra'!$A$6:$A$257,"&gt;="&amp;$A279,'Aceite Virgen Extra'!$B$6:$B$257,"&lt;="&amp;$B279)</f>
        <v>0.18</v>
      </c>
      <c r="JL279" s="8">
        <f>SUMIFS('Aceite Virgen Extra'!JL$6:JL$257,'Aceite Virgen Extra'!$A$6:$A$257,"&gt;="&amp;$A279,'Aceite Virgen Extra'!$B$6:$B$257,"&lt;="&amp;$B279)</f>
        <v>0</v>
      </c>
      <c r="JM279" s="8">
        <f>SUMIFS('Aceite Virgen Extra'!JM$6:JM$257,'Aceite Virgen Extra'!$A$6:$A$257,"&gt;="&amp;$A279,'Aceite Virgen Extra'!$B$6:$B$257,"&lt;="&amp;$B279)</f>
        <v>0</v>
      </c>
      <c r="JQ279" s="8">
        <f>SUMIFS('Aceite Virgen Extra'!JQ$6:JQ$257,'Aceite Virgen Extra'!$A$6:$A$257,"&gt;="&amp;$A279,'Aceite Virgen Extra'!$B$6:$B$257,"&lt;="&amp;$B279)</f>
        <v>0.24000000000000002</v>
      </c>
      <c r="JR279" s="8">
        <f>SUMIFS('Aceite Virgen Extra'!JR$6:JR$257,'Aceite Virgen Extra'!$A$6:$A$257,"&gt;="&amp;$A279,'Aceite Virgen Extra'!$B$6:$B$257,"&lt;="&amp;$B279)</f>
        <v>0.32</v>
      </c>
      <c r="JS279" s="8">
        <f>SUMIFS('Aceite Virgen Extra'!JS$6:JS$257,'Aceite Virgen Extra'!$A$6:$A$257,"&gt;="&amp;$A279,'Aceite Virgen Extra'!$B$6:$B$257,"&lt;="&amp;$B279)</f>
        <v>0</v>
      </c>
      <c r="JT279" s="8">
        <f>SUMIFS('Aceite Virgen Extra'!JT$6:JT$257,'Aceite Virgen Extra'!$A$6:$A$257,"&gt;="&amp;$A279,'Aceite Virgen Extra'!$B$6:$B$257,"&lt;="&amp;$B279)</f>
        <v>0</v>
      </c>
      <c r="JX279" s="8">
        <f>SUMIFS('Aceite Virgen Extra'!JX$6:JX$257,'Aceite Virgen Extra'!$A$6:$A$257,"&gt;="&amp;$A279,'Aceite Virgen Extra'!$B$6:$B$257,"&lt;="&amp;$B279)</f>
        <v>0.33</v>
      </c>
      <c r="JY279" s="8">
        <f>SUMIFS('Aceite Virgen Extra'!JY$6:JY$257,'Aceite Virgen Extra'!$A$6:$A$257,"&gt;="&amp;$A279,'Aceite Virgen Extra'!$B$6:$B$257,"&lt;="&amp;$B279)</f>
        <v>0.28000000000000003</v>
      </c>
      <c r="JZ279" s="8">
        <f>SUMIFS('Aceite Virgen Extra'!JZ$6:JZ$257,'Aceite Virgen Extra'!$A$6:$A$257,"&gt;="&amp;$A279,'Aceite Virgen Extra'!$B$6:$B$257,"&lt;="&amp;$B279)</f>
        <v>0.35000000000000003</v>
      </c>
      <c r="KA279" s="8">
        <f>SUMIFS('Aceite Virgen Extra'!KA$6:KA$257,'Aceite Virgen Extra'!$A$6:$A$257,"&gt;="&amp;$A279,'Aceite Virgen Extra'!$B$6:$B$257,"&lt;="&amp;$B279)</f>
        <v>0</v>
      </c>
      <c r="KE279" s="8">
        <f>SUMIFS('Aceite Virgen Extra'!KE$6:KE$257,'Aceite Virgen Extra'!$A$6:$A$257,"&gt;="&amp;$A279,'Aceite Virgen Extra'!$B$6:$B$257,"&lt;="&amp;$B279)</f>
        <v>0.16</v>
      </c>
      <c r="KF279" s="8">
        <f>SUMIFS('Aceite Virgen Extra'!KF$6:KF$257,'Aceite Virgen Extra'!$A$6:$A$257,"&gt;="&amp;$A279,'Aceite Virgen Extra'!$B$6:$B$257,"&lt;="&amp;$B279)</f>
        <v>0.09</v>
      </c>
      <c r="KG279" s="8">
        <f>SUMIFS('Aceite Virgen Extra'!KG$6:KG$257,'Aceite Virgen Extra'!$A$6:$A$257,"&gt;="&amp;$A279,'Aceite Virgen Extra'!$B$6:$B$257,"&lt;="&amp;$B279)</f>
        <v>0</v>
      </c>
      <c r="KH279" s="8">
        <f>SUMIFS('Aceite Virgen Extra'!KH$6:KH$257,'Aceite Virgen Extra'!$A$6:$A$257,"&gt;="&amp;$A279,'Aceite Virgen Extra'!$B$6:$B$257,"&lt;="&amp;$B279)</f>
        <v>0</v>
      </c>
      <c r="KL279" s="8">
        <f>SUMIFS('Aceite Virgen Extra'!KL$6:KL$257,'Aceite Virgen Extra'!$A$6:$A$257,"&gt;="&amp;$A279,'Aceite Virgen Extra'!$B$6:$B$257,"&lt;="&amp;$B279)</f>
        <v>0.39999999999999997</v>
      </c>
      <c r="KM279" s="8">
        <f>SUMIFS('Aceite Virgen Extra'!KM$6:KM$257,'Aceite Virgen Extra'!$A$6:$A$257,"&gt;="&amp;$A279,'Aceite Virgen Extra'!$B$6:$B$257,"&lt;="&amp;$B279)</f>
        <v>0.81</v>
      </c>
      <c r="KN279" s="8">
        <f>SUMIFS('Aceite Virgen Extra'!KN$6:KN$257,'Aceite Virgen Extra'!$A$6:$A$257,"&gt;="&amp;$A279,'Aceite Virgen Extra'!$B$6:$B$257,"&lt;="&amp;$B279)</f>
        <v>7.0000000000000007E-2</v>
      </c>
      <c r="KO279" s="8">
        <f>SUMIFS('Aceite Virgen Extra'!KO$6:KO$257,'Aceite Virgen Extra'!$A$6:$A$257,"&gt;="&amp;$A279,'Aceite Virgen Extra'!$B$6:$B$257,"&lt;="&amp;$B279)</f>
        <v>1.1299999999999999</v>
      </c>
      <c r="KS279" s="8">
        <f>SUMIFS('Aceite Virgen Extra'!KS$6:KS$257,'Aceite Virgen Extra'!$A$6:$A$257,"&gt;="&amp;$A279,'Aceite Virgen Extra'!$B$6:$B$257,"&lt;="&amp;$B279)</f>
        <v>0.1</v>
      </c>
      <c r="KT279" s="8">
        <f>SUMIFS('Aceite Virgen Extra'!KT$6:KT$257,'Aceite Virgen Extra'!$A$6:$A$257,"&gt;="&amp;$A279,'Aceite Virgen Extra'!$B$6:$B$257,"&lt;="&amp;$B279)</f>
        <v>0.2</v>
      </c>
      <c r="KU279" s="8">
        <f>SUMIFS('Aceite Virgen Extra'!KU$6:KU$257,'Aceite Virgen Extra'!$A$6:$A$257,"&gt;="&amp;$A279,'Aceite Virgen Extra'!$B$6:$B$257,"&lt;="&amp;$B279)</f>
        <v>0</v>
      </c>
      <c r="KV279" s="8">
        <f>SUMIFS('Aceite Virgen Extra'!KV$6:KV$257,'Aceite Virgen Extra'!$A$6:$A$257,"&gt;="&amp;$A279,'Aceite Virgen Extra'!$B$6:$B$257,"&lt;="&amp;$B279)</f>
        <v>0</v>
      </c>
      <c r="KZ279" s="8">
        <f>SUMIFS('Aceite Virgen Extra'!KZ$6:KZ$257,'Aceite Virgen Extra'!$A$6:$A$257,"&gt;="&amp;$A279,'Aceite Virgen Extra'!$B$6:$B$257,"&lt;="&amp;$B279)</f>
        <v>0</v>
      </c>
      <c r="LA279" s="8">
        <f>SUMIFS('Aceite Virgen Extra'!LA$6:LA$257,'Aceite Virgen Extra'!$A$6:$A$257,"&gt;="&amp;$A279,'Aceite Virgen Extra'!$B$6:$B$257,"&lt;="&amp;$B279)</f>
        <v>0</v>
      </c>
      <c r="LB279" s="8">
        <f>SUMIFS('Aceite Virgen Extra'!LB$6:LB$257,'Aceite Virgen Extra'!$A$6:$A$257,"&gt;="&amp;$A279,'Aceite Virgen Extra'!$B$6:$B$257,"&lt;="&amp;$B279)</f>
        <v>0</v>
      </c>
      <c r="LC279" s="8">
        <f>SUMIFS('Aceite Virgen Extra'!LC$6:LC$257,'Aceite Virgen Extra'!$A$6:$A$257,"&gt;="&amp;$A279,'Aceite Virgen Extra'!$B$6:$B$257,"&lt;="&amp;$B279)</f>
        <v>0</v>
      </c>
      <c r="LG279" s="8">
        <f>SUMIFS('Aceite Virgen Extra'!LG$6:LG$257,'Aceite Virgen Extra'!$A$6:$A$257,"&gt;="&amp;$A279,'Aceite Virgen Extra'!$B$6:$B$257,"&lt;="&amp;$B279)</f>
        <v>0.35</v>
      </c>
      <c r="LH279" s="8">
        <f>SUMIFS('Aceite Virgen Extra'!LH$6:LH$257,'Aceite Virgen Extra'!$A$6:$A$257,"&gt;="&amp;$A279,'Aceite Virgen Extra'!$B$6:$B$257,"&lt;="&amp;$B279)</f>
        <v>0</v>
      </c>
      <c r="LI279" s="8">
        <f>SUMIFS('Aceite Virgen Extra'!LI$6:LI$257,'Aceite Virgen Extra'!$A$6:$A$257,"&gt;="&amp;$A279,'Aceite Virgen Extra'!$B$6:$B$257,"&lt;="&amp;$B279)</f>
        <v>0.7</v>
      </c>
      <c r="LJ279" s="8">
        <f>SUMIFS('Aceite Virgen Extra'!LJ$6:LJ$257,'Aceite Virgen Extra'!$A$6:$A$257,"&gt;="&amp;$A279,'Aceite Virgen Extra'!$B$6:$B$257,"&lt;="&amp;$B279)</f>
        <v>0</v>
      </c>
      <c r="LN279" s="8">
        <f>SUMIFS('Aceite Virgen Extra'!LN$6:LN$257,'Aceite Virgen Extra'!$A$6:$A$257,"&gt;="&amp;$A279,'Aceite Virgen Extra'!$B$6:$B$257,"&lt;="&amp;$B279)</f>
        <v>0.1</v>
      </c>
      <c r="LO279" s="8">
        <f>SUMIFS('Aceite Virgen Extra'!LO$6:LO$257,'Aceite Virgen Extra'!$A$6:$A$257,"&gt;="&amp;$A279,'Aceite Virgen Extra'!$B$6:$B$257,"&lt;="&amp;$B279)</f>
        <v>0.17</v>
      </c>
      <c r="LP279" s="8">
        <f>SUMIFS('Aceite Virgen Extra'!LP$6:LP$257,'Aceite Virgen Extra'!$A$6:$A$257,"&gt;="&amp;$A279,'Aceite Virgen Extra'!$B$6:$B$257,"&lt;="&amp;$B279)</f>
        <v>0</v>
      </c>
      <c r="LQ279" s="8">
        <f>SUMIFS('Aceite Virgen Extra'!LQ$6:LQ$257,'Aceite Virgen Extra'!$A$6:$A$257,"&gt;="&amp;$A279,'Aceite Virgen Extra'!$B$6:$B$257,"&lt;="&amp;$B279)</f>
        <v>0</v>
      </c>
      <c r="LR279" s="76"/>
      <c r="LS279" s="76"/>
      <c r="LT279" s="76"/>
      <c r="LU279" s="8">
        <f>SUMIFS('Aceite Virgen Extra'!LU$6:LU$257,'Aceite Virgen Extra'!$A$6:$A$257,"&gt;="&amp;$A279,'Aceite Virgen Extra'!$B$6:$B$257,"&lt;="&amp;$B279)</f>
        <v>0.39</v>
      </c>
      <c r="LV279" s="8">
        <f>SUMIFS('Aceite Virgen Extra'!LV$6:LV$257,'Aceite Virgen Extra'!$A$6:$A$257,"&gt;="&amp;$A279,'Aceite Virgen Extra'!$B$6:$B$257,"&lt;="&amp;$B279)</f>
        <v>0.94000000000000006</v>
      </c>
      <c r="LW279" s="8">
        <f>SUMIFS('Aceite Virgen Extra'!LW$6:LW$257,'Aceite Virgen Extra'!$A$6:$A$257,"&gt;="&amp;$A279,'Aceite Virgen Extra'!$B$6:$B$257,"&lt;="&amp;$B279)</f>
        <v>0.1</v>
      </c>
      <c r="LX279" s="8">
        <f>SUMIFS('Aceite Virgen Extra'!LX$6:LX$257,'Aceite Virgen Extra'!$A$6:$A$257,"&gt;="&amp;$A279,'Aceite Virgen Extra'!$B$6:$B$257,"&lt;="&amp;$B279)</f>
        <v>0</v>
      </c>
      <c r="LY279" s="76"/>
      <c r="LZ279" s="76"/>
      <c r="MA279" s="76"/>
      <c r="MB279" s="8">
        <f>SUMIFS('Aceite Virgen Extra'!MB$6:MB$257,'Aceite Virgen Extra'!$A$6:$A$257,"&gt;="&amp;$A279,'Aceite Virgen Extra'!$B$6:$B$257,"&lt;="&amp;$B279)</f>
        <v>0.34</v>
      </c>
      <c r="MC279" s="8">
        <f>SUMIFS('Aceite Virgen Extra'!MC$6:MC$257,'Aceite Virgen Extra'!$A$6:$A$257,"&gt;="&amp;$A279,'Aceite Virgen Extra'!$B$6:$B$257,"&lt;="&amp;$B279)</f>
        <v>0.67</v>
      </c>
      <c r="MD279" s="8">
        <f>SUMIFS('Aceite Virgen Extra'!MD$6:MD$257,'Aceite Virgen Extra'!$A$6:$A$257,"&gt;="&amp;$A279,'Aceite Virgen Extra'!$B$6:$B$257,"&lt;="&amp;$B279)</f>
        <v>0.31</v>
      </c>
      <c r="ME279" s="8">
        <f>SUMIFS('Aceite Virgen Extra'!ME$6:ME$257,'Aceite Virgen Extra'!$A$6:$A$257,"&gt;="&amp;$A279,'Aceite Virgen Extra'!$B$6:$B$257,"&lt;="&amp;$B279)</f>
        <v>0</v>
      </c>
      <c r="MI279" s="8">
        <f>SUMIFS('Aceite Virgen Extra'!MI$6:MI$257,'Aceite Virgen Extra'!$A$6:$A$257,"&gt;="&amp;$A279,'Aceite Virgen Extra'!$B$6:$B$257,"&lt;="&amp;$B279)</f>
        <v>0.98</v>
      </c>
      <c r="MJ279" s="8">
        <f>SUMIFS('Aceite Virgen Extra'!MJ$6:MJ$257,'Aceite Virgen Extra'!$A$6:$A$257,"&gt;="&amp;$A279,'Aceite Virgen Extra'!$B$6:$B$257,"&lt;="&amp;$B279)</f>
        <v>2.09</v>
      </c>
      <c r="MK279" s="8">
        <f>SUMIFS('Aceite Virgen Extra'!MK$6:MK$257,'Aceite Virgen Extra'!$A$6:$A$257,"&gt;="&amp;$A279,'Aceite Virgen Extra'!$B$6:$B$257,"&lt;="&amp;$B279)</f>
        <v>0.73</v>
      </c>
      <c r="ML279" s="8">
        <f>SUMIFS('Aceite Virgen Extra'!ML$6:ML$257,'Aceite Virgen Extra'!$A$6:$A$257,"&gt;="&amp;$A279,'Aceite Virgen Extra'!$B$6:$B$257,"&lt;="&amp;$B279)</f>
        <v>0</v>
      </c>
      <c r="MM279" s="76"/>
      <c r="MN279" s="76"/>
      <c r="MO279" s="76"/>
      <c r="MP279" s="8">
        <f>SUMIFS('Aceite Virgen Extra'!MP$6:MP$257,'Aceite Virgen Extra'!$A$6:$A$257,"&gt;="&amp;$A279,'Aceite Virgen Extra'!$B$6:$B$257,"&lt;="&amp;$B279)</f>
        <v>0.36</v>
      </c>
      <c r="MQ279" s="8">
        <f>SUMIFS('Aceite Virgen Extra'!MQ$6:MQ$257,'Aceite Virgen Extra'!$A$6:$A$257,"&gt;="&amp;$A279,'Aceite Virgen Extra'!$B$6:$B$257,"&lt;="&amp;$B279)</f>
        <v>0.23</v>
      </c>
      <c r="MR279" s="8">
        <f>SUMIFS('Aceite Virgen Extra'!MR$6:MR$257,'Aceite Virgen Extra'!$A$6:$A$257,"&gt;="&amp;$A279,'Aceite Virgen Extra'!$B$6:$B$257,"&lt;="&amp;$B279)</f>
        <v>0.57000000000000006</v>
      </c>
      <c r="MS279" s="8">
        <f>SUMIFS('Aceite Virgen Extra'!MS$6:MS$257,'Aceite Virgen Extra'!$A$6:$A$257,"&gt;="&amp;$A279,'Aceite Virgen Extra'!$B$6:$B$257,"&lt;="&amp;$B279)</f>
        <v>0</v>
      </c>
    </row>
    <row r="280" spans="1:357" x14ac:dyDescent="0.25">
      <c r="A280" s="14">
        <f>'TAM Aceite Virgen Extra'!B28</f>
        <v>5.9</v>
      </c>
      <c r="B280" s="14">
        <f>'TAM Aceite Virgen Extra'!C28</f>
        <v>6.1</v>
      </c>
      <c r="C280" s="14"/>
      <c r="D280" s="8">
        <f>SUMIFS('Aceite Virgen Extra'!D$6:D$257,'Aceite Virgen Extra'!$A$6:$A$257,"&gt;="&amp;$A280,'Aceite Virgen Extra'!$B$6:$B$257,"&lt;="&amp;$B280)</f>
        <v>1.9699999999999998</v>
      </c>
      <c r="E280" s="8">
        <f>SUMIFS('Aceite Virgen Extra'!E$6:E$257,'Aceite Virgen Extra'!$A$6:$A$257,"&gt;="&amp;$A280,'Aceite Virgen Extra'!$B$6:$B$257,"&lt;="&amp;$B280)</f>
        <v>3.03</v>
      </c>
      <c r="F280" s="8">
        <f>SUMIFS('Aceite Virgen Extra'!F$6:F$257,'Aceite Virgen Extra'!$A$6:$A$257,"&gt;="&amp;$A280,'Aceite Virgen Extra'!$B$6:$B$257,"&lt;="&amp;$B280)</f>
        <v>0.70000000000000007</v>
      </c>
      <c r="G280" s="8">
        <f>SUMIFS('Aceite Virgen Extra'!G$6:G$257,'Aceite Virgen Extra'!$A$6:$A$257,"&gt;="&amp;$A280,'Aceite Virgen Extra'!$B$6:$B$257,"&lt;="&amp;$B280)</f>
        <v>3.42</v>
      </c>
      <c r="H280" s="14"/>
      <c r="I280" s="14"/>
      <c r="J280" s="14"/>
      <c r="K280" s="8">
        <f>SUMIFS('Aceite Virgen Extra'!K$6:K$257,'Aceite Virgen Extra'!$A$6:$A$257,"&gt;="&amp;$A280,'Aceite Virgen Extra'!$B$6:$B$257,"&lt;="&amp;$B280)</f>
        <v>3.38</v>
      </c>
      <c r="L280" s="8">
        <f>SUMIFS('Aceite Virgen Extra'!L$6:L$257,'Aceite Virgen Extra'!$A$6:$A$257,"&gt;="&amp;$A280,'Aceite Virgen Extra'!$B$6:$B$257,"&lt;="&amp;$B280)</f>
        <v>4.9400000000000004</v>
      </c>
      <c r="M280" s="8">
        <f>SUMIFS('Aceite Virgen Extra'!M$6:M$257,'Aceite Virgen Extra'!$A$6:$A$257,"&gt;="&amp;$A280,'Aceite Virgen Extra'!$B$6:$B$257,"&lt;="&amp;$B280)</f>
        <v>2.7800000000000002</v>
      </c>
      <c r="N280" s="8">
        <f>SUMIFS('Aceite Virgen Extra'!N$6:N$257,'Aceite Virgen Extra'!$A$6:$A$257,"&gt;="&amp;$A280,'Aceite Virgen Extra'!$B$6:$B$257,"&lt;="&amp;$B280)</f>
        <v>3.11</v>
      </c>
      <c r="O280" s="14"/>
      <c r="P280" s="14"/>
      <c r="Q280" s="14"/>
      <c r="R280" s="8">
        <f>SUMIFS('Aceite Virgen Extra'!R$6:R$257,'Aceite Virgen Extra'!$A$6:$A$257,"&gt;="&amp;$A280,'Aceite Virgen Extra'!$B$6:$B$257,"&lt;="&amp;$B280)</f>
        <v>1.82</v>
      </c>
      <c r="S280" s="8">
        <f>SUMIFS('Aceite Virgen Extra'!S$6:S$257,'Aceite Virgen Extra'!$A$6:$A$257,"&gt;="&amp;$A280,'Aceite Virgen Extra'!$B$6:$B$257,"&lt;="&amp;$B280)</f>
        <v>2.4500000000000002</v>
      </c>
      <c r="T280" s="8">
        <f>SUMIFS('Aceite Virgen Extra'!T$6:T$257,'Aceite Virgen Extra'!$A$6:$A$257,"&gt;="&amp;$A280,'Aceite Virgen Extra'!$B$6:$B$257,"&lt;="&amp;$B280)</f>
        <v>1.9099999999999997</v>
      </c>
      <c r="U280" s="8">
        <f>SUMIFS('Aceite Virgen Extra'!U$6:U$257,'Aceite Virgen Extra'!$A$6:$A$257,"&gt;="&amp;$A280,'Aceite Virgen Extra'!$B$6:$B$257,"&lt;="&amp;$B280)</f>
        <v>0.49</v>
      </c>
      <c r="V280" s="14"/>
      <c r="W280" s="14"/>
      <c r="X280" s="14"/>
      <c r="Y280" s="8">
        <f>SUMIFS('Aceite Virgen Extra'!Y$6:Y$257,'Aceite Virgen Extra'!$A$6:$A$257,"&gt;="&amp;$A280,'Aceite Virgen Extra'!$B$6:$B$257,"&lt;="&amp;$B280)</f>
        <v>3.0799999999999996</v>
      </c>
      <c r="Z280" s="8">
        <f>SUMIFS('Aceite Virgen Extra'!Z$6:Z$257,'Aceite Virgen Extra'!$A$6:$A$257,"&gt;="&amp;$A280,'Aceite Virgen Extra'!$B$6:$B$257,"&lt;="&amp;$B280)</f>
        <v>3.52</v>
      </c>
      <c r="AA280" s="8">
        <f>SUMIFS('Aceite Virgen Extra'!AA$6:AA$257,'Aceite Virgen Extra'!$A$6:$A$257,"&gt;="&amp;$A280,'Aceite Virgen Extra'!$B$6:$B$257,"&lt;="&amp;$B280)</f>
        <v>2.37</v>
      </c>
      <c r="AB280" s="8">
        <f>SUMIFS('Aceite Virgen Extra'!AB$6:AB$257,'Aceite Virgen Extra'!$A$6:$A$257,"&gt;="&amp;$A280,'Aceite Virgen Extra'!$B$6:$B$257,"&lt;="&amp;$B280)</f>
        <v>4.2200000000000006</v>
      </c>
      <c r="AC280" s="14"/>
      <c r="AD280" s="14"/>
      <c r="AE280" s="14"/>
      <c r="AF280" s="8">
        <f>SUMIFS('Aceite Virgen Extra'!AF$6:AF$257,'Aceite Virgen Extra'!$A$6:$A$257,"&gt;="&amp;$A280,'Aceite Virgen Extra'!$B$6:$B$257,"&lt;="&amp;$B280)</f>
        <v>2.76</v>
      </c>
      <c r="AG280" s="8">
        <f>SUMIFS('Aceite Virgen Extra'!AG$6:AG$257,'Aceite Virgen Extra'!$A$6:$A$257,"&gt;="&amp;$A280,'Aceite Virgen Extra'!$B$6:$B$257,"&lt;="&amp;$B280)</f>
        <v>4.41</v>
      </c>
      <c r="AH280" s="8">
        <f>SUMIFS('Aceite Virgen Extra'!AH$6:AH$257,'Aceite Virgen Extra'!$A$6:$A$257,"&gt;="&amp;$A280,'Aceite Virgen Extra'!$B$6:$B$257,"&lt;="&amp;$B280)</f>
        <v>1.7300000000000002</v>
      </c>
      <c r="AI280" s="8">
        <f>SUMIFS('Aceite Virgen Extra'!AI$6:AI$257,'Aceite Virgen Extra'!$A$6:$A$257,"&gt;="&amp;$A280,'Aceite Virgen Extra'!$B$6:$B$257,"&lt;="&amp;$B280)</f>
        <v>4.59</v>
      </c>
      <c r="AJ280" s="14"/>
      <c r="AK280" s="14"/>
      <c r="AL280" s="14"/>
      <c r="AM280" s="8">
        <f>SUMIFS('Aceite Virgen Extra'!AM$6:AM$257,'Aceite Virgen Extra'!$A$6:$A$257,"&gt;="&amp;$A280,'Aceite Virgen Extra'!$B$6:$B$257,"&lt;="&amp;$B280)</f>
        <v>4.1500000000000004</v>
      </c>
      <c r="AN280" s="8">
        <f>SUMIFS('Aceite Virgen Extra'!AN$6:AN$257,'Aceite Virgen Extra'!$A$6:$A$257,"&gt;="&amp;$A280,'Aceite Virgen Extra'!$B$6:$B$257,"&lt;="&amp;$B280)</f>
        <v>4.3599999999999994</v>
      </c>
      <c r="AO280" s="8">
        <f>SUMIFS('Aceite Virgen Extra'!AO$6:AO$257,'Aceite Virgen Extra'!$A$6:$A$257,"&gt;="&amp;$A280,'Aceite Virgen Extra'!$B$6:$B$257,"&lt;="&amp;$B280)</f>
        <v>2.27</v>
      </c>
      <c r="AP280" s="8">
        <f>SUMIFS('Aceite Virgen Extra'!AP$6:AP$257,'Aceite Virgen Extra'!$A$6:$A$257,"&gt;="&amp;$A280,'Aceite Virgen Extra'!$B$6:$B$257,"&lt;="&amp;$B280)</f>
        <v>8.7200000000000006</v>
      </c>
      <c r="AQ280" s="14"/>
      <c r="AR280" s="14"/>
      <c r="AT280" s="8">
        <f>SUMIFS('Aceite Virgen Extra'!AT$6:AT$257,'Aceite Virgen Extra'!$A$6:$A$257,"&gt;="&amp;$A280,'Aceite Virgen Extra'!$B$6:$B$257,"&lt;="&amp;$B280)</f>
        <v>6.620000000000001</v>
      </c>
      <c r="AU280" s="8">
        <f>SUMIFS('Aceite Virgen Extra'!AU$6:AU$257,'Aceite Virgen Extra'!$A$6:$A$257,"&gt;="&amp;$A280,'Aceite Virgen Extra'!$B$6:$B$257,"&lt;="&amp;$B280)</f>
        <v>9.4700000000000006</v>
      </c>
      <c r="AV280" s="8">
        <f>SUMIFS('Aceite Virgen Extra'!AV$6:AV$257,'Aceite Virgen Extra'!$A$6:$A$257,"&gt;="&amp;$A280,'Aceite Virgen Extra'!$B$6:$B$257,"&lt;="&amp;$B280)</f>
        <v>5.9</v>
      </c>
      <c r="AW280" s="8">
        <f>SUMIFS('Aceite Virgen Extra'!AW$6:AW$257,'Aceite Virgen Extra'!$A$6:$A$257,"&gt;="&amp;$A280,'Aceite Virgen Extra'!$B$6:$B$257,"&lt;="&amp;$B280)</f>
        <v>4.59</v>
      </c>
      <c r="BA280" s="8">
        <f>SUMIFS('Aceite Virgen Extra'!BA$6:BA$257,'Aceite Virgen Extra'!$A$6:$A$257,"&gt;="&amp;A280,'Aceite Virgen Extra'!$B$6:$B$257,"&lt;="&amp;B280)</f>
        <v>2.9600000000000004</v>
      </c>
      <c r="BB280" s="8">
        <f>SUMIFS('Aceite Virgen Extra'!BB$6:BB$257,'Aceite Virgen Extra'!$A$6:$A$257,"&gt;="&amp;$A280,'Aceite Virgen Extra'!$B$6:$B$257,"&lt;="&amp;$B280)</f>
        <v>3.72</v>
      </c>
      <c r="BC280" s="8">
        <f>SUMIFS('Aceite Virgen Extra'!BC$6:BC$257,'Aceite Virgen Extra'!$A$6:$A$257,"&gt;="&amp;$A280,'Aceite Virgen Extra'!$B$6:$B$257,"&lt;="&amp;$B280)</f>
        <v>2.63</v>
      </c>
      <c r="BD280" s="8">
        <f>SUMIFS('Aceite Virgen Extra'!BD$6:BD$257,'Aceite Virgen Extra'!$A$6:$A$257,"&gt;="&amp;$A280,'Aceite Virgen Extra'!$B$6:$B$257,"&lt;="&amp;$B280)</f>
        <v>2.2000000000000002</v>
      </c>
      <c r="BH280" s="8">
        <f>SUMIFS('Aceite Virgen Extra'!BH$6:BH$257,'Aceite Virgen Extra'!$A$6:$A$257,"&gt;="&amp;$A280,'Aceite Virgen Extra'!$B$6:$B$257,"&lt;="&amp;$B280)</f>
        <v>1.96</v>
      </c>
      <c r="BI280" s="8">
        <f>SUMIFS('Aceite Virgen Extra'!BI$6:BI$257,'Aceite Virgen Extra'!$A$6:$A$257,"&gt;="&amp;$A280,'Aceite Virgen Extra'!$B$6:$B$257,"&lt;="&amp;$B280)</f>
        <v>1.06</v>
      </c>
      <c r="BJ280" s="8">
        <f>SUMIFS('Aceite Virgen Extra'!BJ$6:BJ$257,'Aceite Virgen Extra'!$A$6:$A$257,"&gt;="&amp;$A280,'Aceite Virgen Extra'!$B$6:$B$257,"&lt;="&amp;$B280)</f>
        <v>1.89</v>
      </c>
      <c r="BK280" s="8">
        <f>SUMIFS('Aceite Virgen Extra'!BK$6:BK$257,'Aceite Virgen Extra'!$A$6:$A$257,"&gt;="&amp;$A280,'Aceite Virgen Extra'!$B$6:$B$257,"&lt;="&amp;$B280)</f>
        <v>3.87</v>
      </c>
      <c r="BO280" s="8">
        <f>SUMIFS('Aceite Virgen Extra'!BO$6:BO$257,'Aceite Virgen Extra'!$A$6:$A$257,"&gt;="&amp;$A280,'Aceite Virgen Extra'!$B$6:$B$257,"&lt;="&amp;$B280)</f>
        <v>3.5100000000000002</v>
      </c>
      <c r="BP280" s="8">
        <f>SUMIFS('Aceite Virgen Extra'!BP$6:BP$257,'Aceite Virgen Extra'!$A$6:$A$257,"&gt;="&amp;$A280,'Aceite Virgen Extra'!$B$6:$B$257,"&lt;="&amp;$B280)</f>
        <v>1.07</v>
      </c>
      <c r="BQ280" s="8">
        <f>SUMIFS('Aceite Virgen Extra'!BQ$6:BQ$257,'Aceite Virgen Extra'!$A$6:$A$257,"&gt;="&amp;$A280,'Aceite Virgen Extra'!$B$6:$B$257,"&lt;="&amp;$B280)</f>
        <v>3.3200000000000003</v>
      </c>
      <c r="BR280" s="8">
        <f>SUMIFS('Aceite Virgen Extra'!BR$6:BR$257,'Aceite Virgen Extra'!$A$6:$A$257,"&gt;="&amp;$A280,'Aceite Virgen Extra'!$B$6:$B$257,"&lt;="&amp;$B280)</f>
        <v>8.9</v>
      </c>
      <c r="BV280" s="8">
        <f>SUMIFS('Aceite Virgen Extra'!BV$6:BV$257,'Aceite Virgen Extra'!$A$6:$A$257,"&gt;="&amp;$A280,'Aceite Virgen Extra'!$B$6:$B$257,"&lt;="&amp;$B280)</f>
        <v>6.8599999999999994</v>
      </c>
      <c r="BW280" s="8">
        <f>SUMIFS('Aceite Virgen Extra'!BW$6:BW$257,'Aceite Virgen Extra'!$A$6:$A$257,"&gt;="&amp;$A280,'Aceite Virgen Extra'!$B$6:$B$257,"&lt;="&amp;$B280)</f>
        <v>15.620000000000001</v>
      </c>
      <c r="BX280" s="8">
        <f>SUMIFS('Aceite Virgen Extra'!BX$6:BX$257,'Aceite Virgen Extra'!$A$6:$A$257,"&gt;="&amp;$A280,'Aceite Virgen Extra'!$B$6:$B$257,"&lt;="&amp;$B280)</f>
        <v>3.3699999999999997</v>
      </c>
      <c r="BY280" s="8">
        <f>SUMIFS('Aceite Virgen Extra'!BY$6:BY$257,'Aceite Virgen Extra'!$A$6:$A$257,"&gt;="&amp;$A280,'Aceite Virgen Extra'!$B$6:$B$257,"&lt;="&amp;$B280)</f>
        <v>6.09</v>
      </c>
      <c r="CC280" s="8">
        <f>SUMIFS('Aceite Virgen Extra'!CC$6:CC$257,'Aceite Virgen Extra'!$A$6:$A$257,"&gt;="&amp;$A280,'Aceite Virgen Extra'!$B$6:$B$257,"&lt;="&amp;$B280)</f>
        <v>8.8500000000000014</v>
      </c>
      <c r="CD280" s="8">
        <f>SUMIFS('Aceite Virgen Extra'!CD$6:CD$257,'Aceite Virgen Extra'!$A$6:$A$257,"&gt;="&amp;$A280,'Aceite Virgen Extra'!$B$6:$B$257,"&lt;="&amp;$B280)</f>
        <v>17.75</v>
      </c>
      <c r="CE280" s="8">
        <f>SUMIFS('Aceite Virgen Extra'!CE$6:CE$257,'Aceite Virgen Extra'!$A$6:$A$257,"&gt;="&amp;$A280,'Aceite Virgen Extra'!$B$6:$B$257,"&lt;="&amp;$B280)</f>
        <v>5.34</v>
      </c>
      <c r="CF280" s="8">
        <f>SUMIFS('Aceite Virgen Extra'!CF$6:CF$257,'Aceite Virgen Extra'!$A$6:$A$257,"&gt;="&amp;$A280,'Aceite Virgen Extra'!$B$6:$B$257,"&lt;="&amp;$B280)</f>
        <v>5.55</v>
      </c>
      <c r="CJ280" s="8">
        <f>SUMIFS('Aceite Virgen Extra'!CJ$6:CJ$257,'Aceite Virgen Extra'!$A$6:$A$257,"&gt;="&amp;$A280,'Aceite Virgen Extra'!$B$6:$B$257,"&lt;="&amp;$B280)</f>
        <v>9.59</v>
      </c>
      <c r="CK280" s="8">
        <f>SUMIFS('Aceite Virgen Extra'!CK$6:CK$257,'Aceite Virgen Extra'!$A$6:$A$257,"&gt;="&amp;$A280,'Aceite Virgen Extra'!$B$6:$B$257,"&lt;="&amp;$B280)</f>
        <v>15.65</v>
      </c>
      <c r="CL280" s="8">
        <f>SUMIFS('Aceite Virgen Extra'!CL$6:CL$257,'Aceite Virgen Extra'!$A$6:$A$257,"&gt;="&amp;$A280,'Aceite Virgen Extra'!$B$6:$B$257,"&lt;="&amp;$B280)</f>
        <v>7.1400000000000006</v>
      </c>
      <c r="CM280" s="8">
        <f>SUMIFS('Aceite Virgen Extra'!CM$6:CM$257,'Aceite Virgen Extra'!$A$6:$A$257,"&gt;="&amp;$A280,'Aceite Virgen Extra'!$B$6:$B$257,"&lt;="&amp;$B280)</f>
        <v>8.59</v>
      </c>
      <c r="CQ280" s="8">
        <f>SUMIFS('Aceite Virgen Extra'!CQ$6:CQ$257,'Aceite Virgen Extra'!$A$6:$A$257,"&gt;="&amp;$A280,'Aceite Virgen Extra'!$B$6:$B$257,"&lt;="&amp;$B280)</f>
        <v>7.3000000000000007</v>
      </c>
      <c r="CR280" s="8">
        <f>SUMIFS('Aceite Virgen Extra'!CR$6:CR$257,'Aceite Virgen Extra'!$A$6:$A$257,"&gt;="&amp;$A280,'Aceite Virgen Extra'!$B$6:$B$257,"&lt;="&amp;$B280)</f>
        <v>13.65</v>
      </c>
      <c r="CS280" s="8">
        <f>SUMIFS('Aceite Virgen Extra'!CS$6:CS$257,'Aceite Virgen Extra'!$A$6:$A$257,"&gt;="&amp;$A280,'Aceite Virgen Extra'!$B$6:$B$257,"&lt;="&amp;$B280)</f>
        <v>4.3100000000000005</v>
      </c>
      <c r="CT280" s="8">
        <f>SUMIFS('Aceite Virgen Extra'!CT$6:CT$257,'Aceite Virgen Extra'!$A$6:$A$257,"&gt;="&amp;$A280,'Aceite Virgen Extra'!$B$6:$B$257,"&lt;="&amp;$B280)</f>
        <v>5.95</v>
      </c>
      <c r="CX280" s="8">
        <f>SUMIFS('Aceite Virgen Extra'!CX$6:CX$257,'Aceite Virgen Extra'!$A$6:$A$257,"&gt;="&amp;$A280,'Aceite Virgen Extra'!$B$6:$B$257,"&lt;="&amp;$B280)</f>
        <v>4.57</v>
      </c>
      <c r="CY280" s="8">
        <f>SUMIFS('Aceite Virgen Extra'!CY$6:CY$257,'Aceite Virgen Extra'!$A$6:$A$257,"&gt;="&amp;$A280,'Aceite Virgen Extra'!$B$6:$B$257,"&lt;="&amp;$B280)</f>
        <v>9.98</v>
      </c>
      <c r="CZ280" s="8">
        <f>SUMIFS('Aceite Virgen Extra'!CZ$6:CZ$257,'Aceite Virgen Extra'!$A$6:$A$257,"&gt;="&amp;$A280,'Aceite Virgen Extra'!$B$6:$B$257,"&lt;="&amp;$B280)</f>
        <v>1.6199999999999999</v>
      </c>
      <c r="DA280" s="8">
        <f>SUMIFS('Aceite Virgen Extra'!DA$6:DA$257,'Aceite Virgen Extra'!$A$6:$A$257,"&gt;="&amp;$A280,'Aceite Virgen Extra'!$B$6:$B$257,"&lt;="&amp;$B280)</f>
        <v>6.68</v>
      </c>
      <c r="DE280" s="8">
        <f>SUMIFS('Aceite Virgen Extra'!DE$6:DE$257,'Aceite Virgen Extra'!$A$6:$A$257,"&gt;="&amp;$A280,'Aceite Virgen Extra'!$B$6:$B$257,"&lt;="&amp;$B280)</f>
        <v>4.08</v>
      </c>
      <c r="DF280" s="8">
        <f>SUMIFS('Aceite Virgen Extra'!DF$6:DF$257,'Aceite Virgen Extra'!$A$6:$A$257,"&gt;="&amp;$A280,'Aceite Virgen Extra'!$B$6:$B$257,"&lt;="&amp;$B280)</f>
        <v>7.8900000000000006</v>
      </c>
      <c r="DG280" s="8">
        <f>SUMIFS('Aceite Virgen Extra'!DG$6:DG$257,'Aceite Virgen Extra'!$A$6:$A$257,"&gt;="&amp;$A280,'Aceite Virgen Extra'!$B$6:$B$257,"&lt;="&amp;$B280)</f>
        <v>1.45</v>
      </c>
      <c r="DH280" s="8">
        <f>SUMIFS('Aceite Virgen Extra'!DH$6:DH$257,'Aceite Virgen Extra'!$A$6:$A$257,"&gt;="&amp;$A280,'Aceite Virgen Extra'!$B$6:$B$257,"&lt;="&amp;$B280)</f>
        <v>7.53</v>
      </c>
      <c r="DL280" s="8">
        <f>SUMIFS('Aceite Virgen Extra'!DL$6:DL$257,'Aceite Virgen Extra'!$A$6:$A$257,"&gt;="&amp;$A280,'Aceite Virgen Extra'!$B$6:$B$257,"&lt;="&amp;$B280)</f>
        <v>3.3800000000000003</v>
      </c>
      <c r="DM280" s="8">
        <f>SUMIFS('Aceite Virgen Extra'!DM$6:DM$257,'Aceite Virgen Extra'!$A$6:$A$257,"&gt;="&amp;$A280,'Aceite Virgen Extra'!$B$6:$B$257,"&lt;="&amp;$B280)</f>
        <v>2.0299999999999998</v>
      </c>
      <c r="DN280" s="8">
        <f>SUMIFS('Aceite Virgen Extra'!DN$6:DN$257,'Aceite Virgen Extra'!$A$6:$A$257,"&gt;="&amp;$A280,'Aceite Virgen Extra'!$B$6:$B$257,"&lt;="&amp;$B280)</f>
        <v>2.2999999999999998</v>
      </c>
      <c r="DO280" s="8">
        <f>SUMIFS('Aceite Virgen Extra'!DO$6:DO$257,'Aceite Virgen Extra'!$A$6:$A$257,"&gt;="&amp;$A280,'Aceite Virgen Extra'!$B$6:$B$257,"&lt;="&amp;$B280)</f>
        <v>10.1</v>
      </c>
      <c r="DS280" s="8">
        <f>SUMIFS('Aceite Virgen Extra'!DS$6:DS$257,'Aceite Virgen Extra'!$A$6:$A$257,"&gt;="&amp;$A280,'Aceite Virgen Extra'!$B$6:$B$257,"&lt;="&amp;$B280)</f>
        <v>5.2600000000000007</v>
      </c>
      <c r="DT280" s="8">
        <f>SUMIFS('Aceite Virgen Extra'!DT$6:DT$257,'Aceite Virgen Extra'!$A$6:$A$257,"&gt;="&amp;$A280,'Aceite Virgen Extra'!$B$6:$B$257,"&lt;="&amp;$B280)</f>
        <v>5.08</v>
      </c>
      <c r="DU280" s="8">
        <f>SUMIFS('Aceite Virgen Extra'!DU$6:DU$257,'Aceite Virgen Extra'!$A$6:$A$257,"&gt;="&amp;$A280,'Aceite Virgen Extra'!$B$6:$B$257,"&lt;="&amp;$B280)</f>
        <v>3.01</v>
      </c>
      <c r="DV280" s="8">
        <f>SUMIFS('Aceite Virgen Extra'!DV$6:DV$257,'Aceite Virgen Extra'!$A$6:$A$257,"&gt;="&amp;$A280,'Aceite Virgen Extra'!$B$6:$B$257,"&lt;="&amp;$B280)</f>
        <v>12.950000000000001</v>
      </c>
      <c r="DZ280" s="8">
        <f>SUMIFS('Aceite Virgen Extra'!DZ$6:DZ$257,'Aceite Virgen Extra'!$A$6:$A$257,"&gt;="&amp;$A280,'Aceite Virgen Extra'!$B$6:$B$257,"&lt;="&amp;$B280)</f>
        <v>1.54</v>
      </c>
      <c r="EA280" s="8">
        <f>SUMIFS('Aceite Virgen Extra'!EA$6:EA$257,'Aceite Virgen Extra'!$A$6:$A$257,"&gt;="&amp;$A280,'Aceite Virgen Extra'!$B$6:$B$257,"&lt;="&amp;$B280)</f>
        <v>0.82000000000000006</v>
      </c>
      <c r="EB280" s="8">
        <f>SUMIFS('Aceite Virgen Extra'!EB$6:EB$257,'Aceite Virgen Extra'!$A$6:$A$257,"&gt;="&amp;$A280,'Aceite Virgen Extra'!$B$6:$B$257,"&lt;="&amp;$B280)</f>
        <v>0.28999999999999998</v>
      </c>
      <c r="EC280" s="8">
        <f>SUMIFS('Aceite Virgen Extra'!EC$6:EC$257,'Aceite Virgen Extra'!$A$6:$A$257,"&gt;="&amp;$A280,'Aceite Virgen Extra'!$B$6:$B$257,"&lt;="&amp;$B280)</f>
        <v>6.74</v>
      </c>
      <c r="EG280" s="8">
        <f>SUMIFS('Aceite Virgen Extra'!EG$6:EG$257,'Aceite Virgen Extra'!$A$6:$A$257,"&gt;="&amp;$A280,'Aceite Virgen Extra'!$B$6:$B$257,"&lt;="&amp;$B280)</f>
        <v>1.5999999999999999</v>
      </c>
      <c r="EH280" s="8">
        <f>SUMIFS('Aceite Virgen Extra'!EH$6:EH$257,'Aceite Virgen Extra'!$A$6:$A$257,"&gt;="&amp;$A280,'Aceite Virgen Extra'!$B$6:$B$257,"&lt;="&amp;$B280)</f>
        <v>0.91999999999999993</v>
      </c>
      <c r="EI280" s="8">
        <f>SUMIFS('Aceite Virgen Extra'!EI$6:EI$257,'Aceite Virgen Extra'!$A$6:$A$257,"&gt;="&amp;$A280,'Aceite Virgen Extra'!$B$6:$B$257,"&lt;="&amp;$B280)</f>
        <v>1.7799999999999998</v>
      </c>
      <c r="EJ280" s="8">
        <f>SUMIFS('Aceite Virgen Extra'!EJ$6:EJ$257,'Aceite Virgen Extra'!$A$6:$A$257,"&gt;="&amp;$A280,'Aceite Virgen Extra'!$B$6:$B$257,"&lt;="&amp;$B280)</f>
        <v>2.31</v>
      </c>
      <c r="EN280" s="8">
        <f>SUMIFS('Aceite Virgen Extra'!EN$6:EN$257,'Aceite Virgen Extra'!$A$6:$A$257,"&gt;="&amp;$A280,'Aceite Virgen Extra'!$B$6:$B$257,"&lt;="&amp;$B280)</f>
        <v>1.7800000000000002</v>
      </c>
      <c r="EO280" s="8">
        <f>SUMIFS('Aceite Virgen Extra'!EO$6:EO$257,'Aceite Virgen Extra'!$A$6:$A$257,"&gt;="&amp;$A280,'Aceite Virgen Extra'!$B$6:$B$257,"&lt;="&amp;$B280)</f>
        <v>0.17</v>
      </c>
      <c r="EP280" s="8">
        <f>SUMIFS('Aceite Virgen Extra'!EP$6:EP$257,'Aceite Virgen Extra'!$A$6:$A$257,"&gt;="&amp;$A280,'Aceite Virgen Extra'!$B$6:$B$257,"&lt;="&amp;$B280)</f>
        <v>1.58</v>
      </c>
      <c r="EQ280" s="8">
        <f>SUMIFS('Aceite Virgen Extra'!EQ$6:EQ$257,'Aceite Virgen Extra'!$A$6:$A$257,"&gt;="&amp;$A280,'Aceite Virgen Extra'!$B$6:$B$257,"&lt;="&amp;$B280)</f>
        <v>6.86</v>
      </c>
      <c r="EU280" s="8">
        <f>SUMIFS('Aceite Virgen Extra'!EU$6:EU$257,'Aceite Virgen Extra'!$A$6:$A$257,"&gt;="&amp;$A280,'Aceite Virgen Extra'!$B$6:$B$257,"&lt;="&amp;$B280)</f>
        <v>2.23</v>
      </c>
      <c r="EV280" s="8">
        <f>SUMIFS('Aceite Virgen Extra'!EV$6:EV$257,'Aceite Virgen Extra'!$A$6:$A$257,"&gt;="&amp;$A280,'Aceite Virgen Extra'!$B$6:$B$257,"&lt;="&amp;$B280)</f>
        <v>3.5</v>
      </c>
      <c r="EW280" s="8">
        <f>SUMIFS('Aceite Virgen Extra'!EW$6:EW$257,'Aceite Virgen Extra'!$A$6:$A$257,"&gt;="&amp;$A280,'Aceite Virgen Extra'!$B$6:$B$257,"&lt;="&amp;$B280)</f>
        <v>0.62000000000000011</v>
      </c>
      <c r="EX280" s="8">
        <f>SUMIFS('Aceite Virgen Extra'!EX$6:EX$257,'Aceite Virgen Extra'!$A$6:$A$257,"&gt;="&amp;$A280,'Aceite Virgen Extra'!$B$6:$B$257,"&lt;="&amp;$B280)</f>
        <v>6.26</v>
      </c>
      <c r="FB280" s="8">
        <f>SUMIFS('Aceite Virgen Extra'!FB$6:FB$257,'Aceite Virgen Extra'!$A$6:$A$257,"&gt;="&amp;$A280,'Aceite Virgen Extra'!$B$6:$B$257,"&lt;="&amp;$B280)</f>
        <v>2.59</v>
      </c>
      <c r="FC280" s="8">
        <f>SUMIFS('Aceite Virgen Extra'!FC$6:FC$257,'Aceite Virgen Extra'!$A$6:$A$257,"&gt;="&amp;$A280,'Aceite Virgen Extra'!$B$6:$B$257,"&lt;="&amp;$B280)</f>
        <v>2.79</v>
      </c>
      <c r="FD280" s="8">
        <f>SUMIFS('Aceite Virgen Extra'!FD$6:FD$257,'Aceite Virgen Extra'!$A$6:$A$257,"&gt;="&amp;$A280,'Aceite Virgen Extra'!$B$6:$B$257,"&lt;="&amp;$B280)</f>
        <v>0.59</v>
      </c>
      <c r="FE280" s="8">
        <f>SUMIFS('Aceite Virgen Extra'!FE$6:FE$257,'Aceite Virgen Extra'!$A$6:$A$257,"&gt;="&amp;$A280,'Aceite Virgen Extra'!$B$6:$B$257,"&lt;="&amp;$B280)</f>
        <v>9.52</v>
      </c>
      <c r="FI280" s="8">
        <f>SUMIFS('Aceite Virgen Extra'!FI$6:FI$257,'Aceite Virgen Extra'!$A$6:$A$257,"&gt;="&amp;$A280,'Aceite Virgen Extra'!$B$6:$B$257,"&lt;="&amp;$B280)</f>
        <v>2.48</v>
      </c>
      <c r="FJ280" s="8">
        <f>SUMIFS('Aceite Virgen Extra'!FJ$6:FJ$257,'Aceite Virgen Extra'!$A$6:$A$257,"&gt;="&amp;$A280,'Aceite Virgen Extra'!$B$6:$B$257,"&lt;="&amp;$B280)</f>
        <v>3.12</v>
      </c>
      <c r="FK280" s="8">
        <f>SUMIFS('Aceite Virgen Extra'!FK$6:FK$257,'Aceite Virgen Extra'!$A$6:$A$257,"&gt;="&amp;$A280,'Aceite Virgen Extra'!$B$6:$B$257,"&lt;="&amp;$B280)</f>
        <v>1.3</v>
      </c>
      <c r="FL280" s="8">
        <f>SUMIFS('Aceite Virgen Extra'!FL$6:FL$257,'Aceite Virgen Extra'!$A$6:$A$257,"&gt;="&amp;$A280,'Aceite Virgen Extra'!$B$6:$B$257,"&lt;="&amp;$B280)</f>
        <v>7.7</v>
      </c>
      <c r="FP280" s="8">
        <f>SUMIFS('Aceite Virgen Extra'!FP$6:FP$257,'Aceite Virgen Extra'!$A$6:$A$257,"&gt;="&amp;$A280,'Aceite Virgen Extra'!$B$6:$B$257,"&lt;="&amp;$B280)</f>
        <v>1.27</v>
      </c>
      <c r="FQ280" s="8">
        <f>SUMIFS('Aceite Virgen Extra'!FQ$6:FQ$257,'Aceite Virgen Extra'!$A$6:$A$257,"&gt;="&amp;$A280,'Aceite Virgen Extra'!$B$6:$B$257,"&lt;="&amp;$B280)</f>
        <v>0.42000000000000004</v>
      </c>
      <c r="FR280" s="8">
        <f>SUMIFS('Aceite Virgen Extra'!FR$6:FR$257,'Aceite Virgen Extra'!$A$6:$A$257,"&gt;="&amp;$A280,'Aceite Virgen Extra'!$B$6:$B$257,"&lt;="&amp;$B280)</f>
        <v>0.32</v>
      </c>
      <c r="FS280" s="8">
        <f>SUMIFS('Aceite Virgen Extra'!FS$6:FS$257,'Aceite Virgen Extra'!$A$6:$A$257,"&gt;="&amp;$A280,'Aceite Virgen Extra'!$B$6:$B$257,"&lt;="&amp;$B280)</f>
        <v>7.1099999999999994</v>
      </c>
      <c r="FW280" s="8">
        <f>SUMIFS('Aceite Virgen Extra'!FW$6:FW$257,'Aceite Virgen Extra'!$A$6:$A$257,"&gt;="&amp;$A280,'Aceite Virgen Extra'!$B$6:$B$257,"&lt;="&amp;$B280)</f>
        <v>0.86</v>
      </c>
      <c r="FX280" s="8">
        <f>SUMIFS('Aceite Virgen Extra'!FX$6:FX$257,'Aceite Virgen Extra'!$A$6:$A$257,"&gt;="&amp;$A280,'Aceite Virgen Extra'!$B$6:$B$257,"&lt;="&amp;$B280)</f>
        <v>0.65</v>
      </c>
      <c r="FY280" s="8">
        <f>SUMIFS('Aceite Virgen Extra'!FY$6:FY$257,'Aceite Virgen Extra'!$A$6:$A$257,"&gt;="&amp;$A280,'Aceite Virgen Extra'!$B$6:$B$257,"&lt;="&amp;$B280)</f>
        <v>0.54999999999999993</v>
      </c>
      <c r="FZ280" s="8">
        <f>SUMIFS('Aceite Virgen Extra'!FZ$6:FZ$257,'Aceite Virgen Extra'!$A$6:$A$257,"&gt;="&amp;$A280,'Aceite Virgen Extra'!$B$6:$B$257,"&lt;="&amp;$B280)</f>
        <v>2.9</v>
      </c>
      <c r="GD280" s="8">
        <f>SUMIFS('Aceite Virgen Extra'!GD$6:GD$257,'Aceite Virgen Extra'!$A$6:$A$257,"&gt;="&amp;$A280,'Aceite Virgen Extra'!$B$6:$B$257,"&lt;="&amp;$B280)</f>
        <v>0.67</v>
      </c>
      <c r="GE280" s="8">
        <f>SUMIFS('Aceite Virgen Extra'!GE$6:GE$257,'Aceite Virgen Extra'!$A$6:$A$257,"&gt;="&amp;$A280,'Aceite Virgen Extra'!$B$6:$B$257,"&lt;="&amp;$B280)</f>
        <v>1.03</v>
      </c>
      <c r="GF280" s="8">
        <f>SUMIFS('Aceite Virgen Extra'!GF$6:GF$257,'Aceite Virgen Extra'!$A$6:$A$257,"&gt;="&amp;$A280,'Aceite Virgen Extra'!$B$6:$B$257,"&lt;="&amp;$B280)</f>
        <v>0.15</v>
      </c>
      <c r="GG280" s="8">
        <f>SUMIFS('Aceite Virgen Extra'!GG$6:GG$257,'Aceite Virgen Extra'!$A$6:$A$257,"&gt;="&amp;$A280,'Aceite Virgen Extra'!$B$6:$B$257,"&lt;="&amp;$B280)</f>
        <v>1.83</v>
      </c>
      <c r="GK280" s="8">
        <f>SUMIFS('Aceite Virgen Extra'!GK$6:GK$257,'Aceite Virgen Extra'!$A$6:$A$257,"&gt;="&amp;$A280,'Aceite Virgen Extra'!$B$6:$B$257,"&lt;="&amp;$B280)</f>
        <v>1.21</v>
      </c>
      <c r="GL280" s="8">
        <f>SUMIFS('Aceite Virgen Extra'!GL$6:GL$257,'Aceite Virgen Extra'!$A$6:$A$257,"&gt;="&amp;$A280,'Aceite Virgen Extra'!$B$6:$B$257,"&lt;="&amp;$B280)</f>
        <v>0.82000000000000006</v>
      </c>
      <c r="GM280" s="8">
        <f>SUMIFS('Aceite Virgen Extra'!GM$6:GM$257,'Aceite Virgen Extra'!$A$6:$A$257,"&gt;="&amp;$A280,'Aceite Virgen Extra'!$B$6:$B$257,"&lt;="&amp;$B280)</f>
        <v>1.1599999999999999</v>
      </c>
      <c r="GN280" s="8">
        <f>SUMIFS('Aceite Virgen Extra'!GN$6:GN$257,'Aceite Virgen Extra'!$A$6:$A$257,"&gt;="&amp;$A280,'Aceite Virgen Extra'!$B$6:$B$257,"&lt;="&amp;$B280)</f>
        <v>1.8</v>
      </c>
      <c r="GR280" s="8">
        <f>SUMIFS('Aceite Virgen Extra'!GR$6:GR$257,'Aceite Virgen Extra'!$A$6:$A$257,"&gt;="&amp;$A280,'Aceite Virgen Extra'!$B$6:$B$257,"&lt;="&amp;$B280)</f>
        <v>1.59</v>
      </c>
      <c r="GS280" s="8">
        <f>SUMIFS('Aceite Virgen Extra'!GS$6:GS$257,'Aceite Virgen Extra'!$A$6:$A$257,"&gt;="&amp;$A280,'Aceite Virgen Extra'!$B$6:$B$257,"&lt;="&amp;$B280)</f>
        <v>0.66999999999999993</v>
      </c>
      <c r="GT280" s="8">
        <f>SUMIFS('Aceite Virgen Extra'!GT$6:GT$257,'Aceite Virgen Extra'!$A$6:$A$257,"&gt;="&amp;$A280,'Aceite Virgen Extra'!$B$6:$B$257,"&lt;="&amp;$B280)</f>
        <v>1.1499999999999999</v>
      </c>
      <c r="GU280" s="8">
        <f>SUMIFS('Aceite Virgen Extra'!GU$6:GU$257,'Aceite Virgen Extra'!$A$6:$A$257,"&gt;="&amp;$A280,'Aceite Virgen Extra'!$B$6:$B$257,"&lt;="&amp;$B280)</f>
        <v>5.34</v>
      </c>
      <c r="GY280" s="8">
        <f>SUMIFS('Aceite Virgen Extra'!GY$6:GY$257,'Aceite Virgen Extra'!$A$6:$A$257,"&gt;="&amp;$A280,'Aceite Virgen Extra'!$B$6:$B$257,"&lt;="&amp;$B280)</f>
        <v>1.38</v>
      </c>
      <c r="GZ280" s="8">
        <f>SUMIFS('Aceite Virgen Extra'!GZ$6:GZ$257,'Aceite Virgen Extra'!$A$6:$A$257,"&gt;="&amp;$A280,'Aceite Virgen Extra'!$B$6:$B$257,"&lt;="&amp;$B280)</f>
        <v>1.2799999999999998</v>
      </c>
      <c r="HA280" s="8">
        <f>SUMIFS('Aceite Virgen Extra'!HA$6:HA$257,'Aceite Virgen Extra'!$A$6:$A$257,"&gt;="&amp;$A280,'Aceite Virgen Extra'!$B$6:$B$257,"&lt;="&amp;$B280)</f>
        <v>1.5499999999999998</v>
      </c>
      <c r="HB280" s="8">
        <f>SUMIFS('Aceite Virgen Extra'!HB$6:HB$257,'Aceite Virgen Extra'!$A$6:$A$257,"&gt;="&amp;$A280,'Aceite Virgen Extra'!$B$6:$B$257,"&lt;="&amp;$B280)</f>
        <v>1.08</v>
      </c>
      <c r="HF280" s="8">
        <f>SUMIFS('Aceite Virgen Extra'!HF$6:HF$257,'Aceite Virgen Extra'!$A$6:$A$257,"&gt;="&amp;$A280,'Aceite Virgen Extra'!$B$6:$B$257,"&lt;="&amp;$B280)</f>
        <v>1.65</v>
      </c>
      <c r="HG280" s="8">
        <f>SUMIFS('Aceite Virgen Extra'!HG$6:HG$257,'Aceite Virgen Extra'!$A$6:$A$257,"&gt;="&amp;$A280,'Aceite Virgen Extra'!$B$6:$B$257,"&lt;="&amp;$B280)</f>
        <v>2.77</v>
      </c>
      <c r="HH280" s="8">
        <f>SUMIFS('Aceite Virgen Extra'!HH$6:HH$257,'Aceite Virgen Extra'!$A$6:$A$257,"&gt;="&amp;$A280,'Aceite Virgen Extra'!$B$6:$B$257,"&lt;="&amp;$B280)</f>
        <v>1.1600000000000001</v>
      </c>
      <c r="HI280" s="8">
        <f>SUMIFS('Aceite Virgen Extra'!HI$6:HI$257,'Aceite Virgen Extra'!$A$6:$A$257,"&gt;="&amp;$A280,'Aceite Virgen Extra'!$B$6:$B$257,"&lt;="&amp;$B280)</f>
        <v>1.74</v>
      </c>
      <c r="HM280" s="8">
        <f>SUMIFS('Aceite Virgen Extra'!HM$6:HM$257,'Aceite Virgen Extra'!$A$6:$A$257,"&gt;="&amp;$A280,'Aceite Virgen Extra'!$B$6:$B$257,"&lt;="&amp;$B280)</f>
        <v>1.51</v>
      </c>
      <c r="HN280" s="8">
        <f>SUMIFS('Aceite Virgen Extra'!HN$6:HN$257,'Aceite Virgen Extra'!$A$6:$A$257,"&gt;="&amp;$A280,'Aceite Virgen Extra'!$B$6:$B$257,"&lt;="&amp;$B280)</f>
        <v>1.25</v>
      </c>
      <c r="HO280" s="8">
        <f>SUMIFS('Aceite Virgen Extra'!HO$6:HO$257,'Aceite Virgen Extra'!$A$6:$A$257,"&gt;="&amp;$A280,'Aceite Virgen Extra'!$B$6:$B$257,"&lt;="&amp;$B280)</f>
        <v>0.62</v>
      </c>
      <c r="HP280" s="8">
        <f>SUMIFS('Aceite Virgen Extra'!HP$6:HP$257,'Aceite Virgen Extra'!$A$6:$A$257,"&gt;="&amp;$A280,'Aceite Virgen Extra'!$B$6:$B$257,"&lt;="&amp;$B280)</f>
        <v>6.6100000000000012</v>
      </c>
      <c r="HT280" s="8">
        <f>SUMIFS('Aceite Virgen Extra'!HT$6:HT$257,'Aceite Virgen Extra'!$A$6:$A$257,"&gt;="&amp;$A280,'Aceite Virgen Extra'!$B$6:$B$257,"&lt;="&amp;$B280)</f>
        <v>2.0100000000000002</v>
      </c>
      <c r="HU280" s="8">
        <f>SUMIFS('Aceite Virgen Extra'!HU$6:HU$257,'Aceite Virgen Extra'!$A$6:$A$257,"&gt;="&amp;$A280,'Aceite Virgen Extra'!$B$6:$B$257,"&lt;="&amp;$B280)</f>
        <v>2.8499999999999996</v>
      </c>
      <c r="HV280" s="8">
        <f>SUMIFS('Aceite Virgen Extra'!HV$6:HV$257,'Aceite Virgen Extra'!$A$6:$A$257,"&gt;="&amp;$A280,'Aceite Virgen Extra'!$B$6:$B$257,"&lt;="&amp;$B280)</f>
        <v>0.36</v>
      </c>
      <c r="HW280" s="8">
        <f>SUMIFS('Aceite Virgen Extra'!HW$6:HW$257,'Aceite Virgen Extra'!$A$6:$A$257,"&gt;="&amp;$A280,'Aceite Virgen Extra'!$B$6:$B$257,"&lt;="&amp;$B280)</f>
        <v>8.66</v>
      </c>
      <c r="IA280" s="8">
        <f>SUMIFS('Aceite Virgen Extra'!IA$6:IA$257,'Aceite Virgen Extra'!$A$6:$A$257,"&gt;="&amp;$A280,'Aceite Virgen Extra'!$B$6:$B$257,"&lt;="&amp;$B280)</f>
        <v>1.6</v>
      </c>
      <c r="IB280" s="8">
        <f>SUMIFS('Aceite Virgen Extra'!IB$6:IB$257,'Aceite Virgen Extra'!$A$6:$A$257,"&gt;="&amp;$A280,'Aceite Virgen Extra'!$B$6:$B$257,"&lt;="&amp;$B280)</f>
        <v>1.67</v>
      </c>
      <c r="IC280" s="8">
        <f>SUMIFS('Aceite Virgen Extra'!IC$6:IC$257,'Aceite Virgen Extra'!$A$6:$A$257,"&gt;="&amp;$A280,'Aceite Virgen Extra'!$B$6:$B$257,"&lt;="&amp;$B280)</f>
        <v>1.57</v>
      </c>
      <c r="ID280" s="8">
        <f>SUMIFS('Aceite Virgen Extra'!ID$6:ID$257,'Aceite Virgen Extra'!$A$6:$A$257,"&gt;="&amp;$A280,'Aceite Virgen Extra'!$B$6:$B$257,"&lt;="&amp;$B280)</f>
        <v>1.69</v>
      </c>
      <c r="IE280" s="64"/>
      <c r="IH280" s="8">
        <f>SUMIFS('Aceite Virgen Extra'!IH$6:IH$257,'Aceite Virgen Extra'!$A$6:$A$257,"&gt;="&amp;$A280,'Aceite Virgen Extra'!$B$6:$B$257,"&lt;="&amp;$B280)</f>
        <v>1.1399999999999999</v>
      </c>
      <c r="II280" s="8">
        <f>SUMIFS('Aceite Virgen Extra'!II$6:II$257,'Aceite Virgen Extra'!$A$6:$A$257,"&gt;="&amp;$A280,'Aceite Virgen Extra'!$B$6:$B$257,"&lt;="&amp;$B280)</f>
        <v>0.62000000000000011</v>
      </c>
      <c r="IJ280" s="8">
        <f>SUMIFS('Aceite Virgen Extra'!IJ$6:IJ$257,'Aceite Virgen Extra'!$A$6:$A$257,"&gt;="&amp;$A280,'Aceite Virgen Extra'!$B$6:$B$257,"&lt;="&amp;$B280)</f>
        <v>0.74</v>
      </c>
      <c r="IK280" s="8">
        <f>SUMIFS('Aceite Virgen Extra'!IK$6:IK$257,'Aceite Virgen Extra'!$A$6:$A$257,"&gt;="&amp;$A280,'Aceite Virgen Extra'!$B$6:$B$257,"&lt;="&amp;$B280)</f>
        <v>3.6</v>
      </c>
      <c r="IO280" s="8">
        <f>SUMIFS('Aceite Virgen Extra'!IO$6:IO$257,'Aceite Virgen Extra'!$A$6:$A$257,"&gt;="&amp;$A280,'Aceite Virgen Extra'!$B$6:$B$257,"&lt;="&amp;$B280)</f>
        <v>1.19</v>
      </c>
      <c r="IP280" s="8">
        <f>SUMIFS('Aceite Virgen Extra'!IP$6:IP$257,'Aceite Virgen Extra'!$A$6:$A$257,"&gt;="&amp;$A280,'Aceite Virgen Extra'!$B$6:$B$257,"&lt;="&amp;$B280)</f>
        <v>2.08</v>
      </c>
      <c r="IQ280" s="8">
        <f>SUMIFS('Aceite Virgen Extra'!IQ$6:IQ$257,'Aceite Virgen Extra'!$A$6:$A$257,"&gt;="&amp;$A280,'Aceite Virgen Extra'!$B$6:$B$257,"&lt;="&amp;$B280)</f>
        <v>0.5</v>
      </c>
      <c r="IR280" s="8">
        <f>SUMIFS('Aceite Virgen Extra'!IR$6:IR$257,'Aceite Virgen Extra'!$A$6:$A$257,"&gt;="&amp;$A280,'Aceite Virgen Extra'!$B$6:$B$257,"&lt;="&amp;$B280)</f>
        <v>2.0299999999999998</v>
      </c>
      <c r="IV280" s="8">
        <f>SUMIFS('Aceite Virgen Extra'!IV$6:IV$257,'Aceite Virgen Extra'!$A$6:$A$257,"&gt;="&amp;$A280,'Aceite Virgen Extra'!$B$6:$B$257,"&lt;="&amp;$B280)</f>
        <v>0.8600000000000001</v>
      </c>
      <c r="IW280" s="8">
        <f>SUMIFS('Aceite Virgen Extra'!IW$6:IW$257,'Aceite Virgen Extra'!$A$6:$A$257,"&gt;="&amp;$A280,'Aceite Virgen Extra'!$B$6:$B$257,"&lt;="&amp;$B280)</f>
        <v>1.37</v>
      </c>
      <c r="IX280" s="8">
        <f>SUMIFS('Aceite Virgen Extra'!IX$6:IX$257,'Aceite Virgen Extra'!$A$6:$A$257,"&gt;="&amp;$A280,'Aceite Virgen Extra'!$B$6:$B$257,"&lt;="&amp;$B280)</f>
        <v>0.62999999999999989</v>
      </c>
      <c r="IY280" s="8">
        <f>SUMIFS('Aceite Virgen Extra'!IY$6:IY$257,'Aceite Virgen Extra'!$A$6:$A$257,"&gt;="&amp;$A280,'Aceite Virgen Extra'!$B$6:$B$257,"&lt;="&amp;$B280)</f>
        <v>0.45</v>
      </c>
      <c r="JC280" s="8">
        <f>SUMIFS('Aceite Virgen Extra'!JC$6:JC$257,'Aceite Virgen Extra'!$A$6:$A$257,"&gt;="&amp;$A280,'Aceite Virgen Extra'!$B$6:$B$257,"&lt;="&amp;$B280)</f>
        <v>1.19</v>
      </c>
      <c r="JD280" s="8">
        <f>SUMIFS('Aceite Virgen Extra'!JD$6:JD$257,'Aceite Virgen Extra'!$A$6:$A$257,"&gt;="&amp;$A280,'Aceite Virgen Extra'!$B$6:$B$257,"&lt;="&amp;$B280)</f>
        <v>0.77</v>
      </c>
      <c r="JE280" s="8">
        <f>SUMIFS('Aceite Virgen Extra'!JE$6:JE$257,'Aceite Virgen Extra'!$A$6:$A$257,"&gt;="&amp;$A280,'Aceite Virgen Extra'!$B$6:$B$257,"&lt;="&amp;$B280)</f>
        <v>1.2999999999999998</v>
      </c>
      <c r="JF280" s="8">
        <f>SUMIFS('Aceite Virgen Extra'!JF$6:JF$257,'Aceite Virgen Extra'!$A$6:$A$257,"&gt;="&amp;$A280,'Aceite Virgen Extra'!$B$6:$B$257,"&lt;="&amp;$B280)</f>
        <v>1.66</v>
      </c>
      <c r="JJ280" s="8">
        <f>SUMIFS('Aceite Virgen Extra'!JJ$6:JJ$257,'Aceite Virgen Extra'!$A$6:$A$257,"&gt;="&amp;$A280,'Aceite Virgen Extra'!$B$6:$B$257,"&lt;="&amp;$B280)</f>
        <v>1.84</v>
      </c>
      <c r="JK280" s="8">
        <f>SUMIFS('Aceite Virgen Extra'!JK$6:JK$257,'Aceite Virgen Extra'!$A$6:$A$257,"&gt;="&amp;$A280,'Aceite Virgen Extra'!$B$6:$B$257,"&lt;="&amp;$B280)</f>
        <v>1.1200000000000001</v>
      </c>
      <c r="JL280" s="8">
        <f>SUMIFS('Aceite Virgen Extra'!JL$6:JL$257,'Aceite Virgen Extra'!$A$6:$A$257,"&gt;="&amp;$A280,'Aceite Virgen Extra'!$B$6:$B$257,"&lt;="&amp;$B280)</f>
        <v>1.27</v>
      </c>
      <c r="JM280" s="8">
        <f>SUMIFS('Aceite Virgen Extra'!JM$6:JM$257,'Aceite Virgen Extra'!$A$6:$A$257,"&gt;="&amp;$A280,'Aceite Virgen Extra'!$B$6:$B$257,"&lt;="&amp;$B280)</f>
        <v>5.9</v>
      </c>
      <c r="JQ280" s="8">
        <f>SUMIFS('Aceite Virgen Extra'!JQ$6:JQ$257,'Aceite Virgen Extra'!$A$6:$A$257,"&gt;="&amp;$A280,'Aceite Virgen Extra'!$B$6:$B$257,"&lt;="&amp;$B280)</f>
        <v>2.09</v>
      </c>
      <c r="JR280" s="8">
        <f>SUMIFS('Aceite Virgen Extra'!JR$6:JR$257,'Aceite Virgen Extra'!$A$6:$A$257,"&gt;="&amp;$A280,'Aceite Virgen Extra'!$B$6:$B$257,"&lt;="&amp;$B280)</f>
        <v>1.5000000000000002</v>
      </c>
      <c r="JS280" s="8">
        <f>SUMIFS('Aceite Virgen Extra'!JS$6:JS$257,'Aceite Virgen Extra'!$A$6:$A$257,"&gt;="&amp;$A280,'Aceite Virgen Extra'!$B$6:$B$257,"&lt;="&amp;$B280)</f>
        <v>1.42</v>
      </c>
      <c r="JT280" s="8">
        <f>SUMIFS('Aceite Virgen Extra'!JT$6:JT$257,'Aceite Virgen Extra'!$A$6:$A$257,"&gt;="&amp;$A280,'Aceite Virgen Extra'!$B$6:$B$257,"&lt;="&amp;$B280)</f>
        <v>6.78</v>
      </c>
      <c r="JX280" s="8">
        <f>SUMIFS('Aceite Virgen Extra'!JX$6:JX$257,'Aceite Virgen Extra'!$A$6:$A$257,"&gt;="&amp;$A280,'Aceite Virgen Extra'!$B$6:$B$257,"&lt;="&amp;$B280)</f>
        <v>1.95</v>
      </c>
      <c r="JY280" s="8">
        <f>SUMIFS('Aceite Virgen Extra'!JY$6:JY$257,'Aceite Virgen Extra'!$A$6:$A$257,"&gt;="&amp;$A280,'Aceite Virgen Extra'!$B$6:$B$257,"&lt;="&amp;$B280)</f>
        <v>1.78</v>
      </c>
      <c r="JZ280" s="8">
        <f>SUMIFS('Aceite Virgen Extra'!JZ$6:JZ$257,'Aceite Virgen Extra'!$A$6:$A$257,"&gt;="&amp;$A280,'Aceite Virgen Extra'!$B$6:$B$257,"&lt;="&amp;$B280)</f>
        <v>1.5399999999999998</v>
      </c>
      <c r="KA280" s="8">
        <f>SUMIFS('Aceite Virgen Extra'!KA$6:KA$257,'Aceite Virgen Extra'!$A$6:$A$257,"&gt;="&amp;$A280,'Aceite Virgen Extra'!$B$6:$B$257,"&lt;="&amp;$B280)</f>
        <v>4.55</v>
      </c>
      <c r="KE280" s="8">
        <f>SUMIFS('Aceite Virgen Extra'!KE$6:KE$257,'Aceite Virgen Extra'!$A$6:$A$257,"&gt;="&amp;$A280,'Aceite Virgen Extra'!$B$6:$B$257,"&lt;="&amp;$B280)</f>
        <v>1.7700000000000002</v>
      </c>
      <c r="KF280" s="8">
        <f>SUMIFS('Aceite Virgen Extra'!KF$6:KF$257,'Aceite Virgen Extra'!$A$6:$A$257,"&gt;="&amp;$A280,'Aceite Virgen Extra'!$B$6:$B$257,"&lt;="&amp;$B280)</f>
        <v>1.01</v>
      </c>
      <c r="KG280" s="8">
        <f>SUMIFS('Aceite Virgen Extra'!KG$6:KG$257,'Aceite Virgen Extra'!$A$6:$A$257,"&gt;="&amp;$A280,'Aceite Virgen Extra'!$B$6:$B$257,"&lt;="&amp;$B280)</f>
        <v>1.2899999999999998</v>
      </c>
      <c r="KH280" s="8">
        <f>SUMIFS('Aceite Virgen Extra'!KH$6:KH$257,'Aceite Virgen Extra'!$A$6:$A$257,"&gt;="&amp;$A280,'Aceite Virgen Extra'!$B$6:$B$257,"&lt;="&amp;$B280)</f>
        <v>6.34</v>
      </c>
      <c r="KL280" s="8">
        <f>SUMIFS('Aceite Virgen Extra'!KL$6:KL$257,'Aceite Virgen Extra'!$A$6:$A$257,"&gt;="&amp;$A280,'Aceite Virgen Extra'!$B$6:$B$257,"&lt;="&amp;$B280)</f>
        <v>2.25</v>
      </c>
      <c r="KM280" s="8">
        <f>SUMIFS('Aceite Virgen Extra'!KM$6:KM$257,'Aceite Virgen Extra'!$A$6:$A$257,"&gt;="&amp;$A280,'Aceite Virgen Extra'!$B$6:$B$257,"&lt;="&amp;$B280)</f>
        <v>1.4100000000000001</v>
      </c>
      <c r="KN280" s="8">
        <f>SUMIFS('Aceite Virgen Extra'!KN$6:KN$257,'Aceite Virgen Extra'!$A$6:$A$257,"&gt;="&amp;$A280,'Aceite Virgen Extra'!$B$6:$B$257,"&lt;="&amp;$B280)</f>
        <v>0.65999999999999992</v>
      </c>
      <c r="KO280" s="8">
        <f>SUMIFS('Aceite Virgen Extra'!KO$6:KO$257,'Aceite Virgen Extra'!$A$6:$A$257,"&gt;="&amp;$A280,'Aceite Virgen Extra'!$B$6:$B$257,"&lt;="&amp;$B280)</f>
        <v>8.26</v>
      </c>
      <c r="KS280" s="8">
        <f>SUMIFS('Aceite Virgen Extra'!KS$6:KS$257,'Aceite Virgen Extra'!$A$6:$A$257,"&gt;="&amp;$A280,'Aceite Virgen Extra'!$B$6:$B$257,"&lt;="&amp;$B280)</f>
        <v>2.4899999999999998</v>
      </c>
      <c r="KT280" s="8">
        <f>SUMIFS('Aceite Virgen Extra'!KT$6:KT$257,'Aceite Virgen Extra'!$A$6:$A$257,"&gt;="&amp;$A280,'Aceite Virgen Extra'!$B$6:$B$257,"&lt;="&amp;$B280)</f>
        <v>1.81</v>
      </c>
      <c r="KU280" s="8">
        <f>SUMIFS('Aceite Virgen Extra'!KU$6:KU$257,'Aceite Virgen Extra'!$A$6:$A$257,"&gt;="&amp;$A280,'Aceite Virgen Extra'!$B$6:$B$257,"&lt;="&amp;$B280)</f>
        <v>1.5100000000000002</v>
      </c>
      <c r="KV280" s="8">
        <f>SUMIFS('Aceite Virgen Extra'!KV$6:KV$257,'Aceite Virgen Extra'!$A$6:$A$257,"&gt;="&amp;$A280,'Aceite Virgen Extra'!$B$6:$B$257,"&lt;="&amp;$B280)</f>
        <v>7.6899999999999995</v>
      </c>
      <c r="KZ280" s="8">
        <f>SUMIFS('Aceite Virgen Extra'!KZ$6:KZ$257,'Aceite Virgen Extra'!$A$6:$A$257,"&gt;="&amp;$A280,'Aceite Virgen Extra'!$B$6:$B$257,"&lt;="&amp;$B280)</f>
        <v>2.1100000000000003</v>
      </c>
      <c r="LA280" s="8">
        <f>SUMIFS('Aceite Virgen Extra'!LA$6:LA$257,'Aceite Virgen Extra'!$A$6:$A$257,"&gt;="&amp;$A280,'Aceite Virgen Extra'!$B$6:$B$257,"&lt;="&amp;$B280)</f>
        <v>0.9</v>
      </c>
      <c r="LB280" s="8">
        <f>SUMIFS('Aceite Virgen Extra'!LB$6:LB$257,'Aceite Virgen Extra'!$A$6:$A$257,"&gt;="&amp;$A280,'Aceite Virgen Extra'!$B$6:$B$257,"&lt;="&amp;$B280)</f>
        <v>1.3</v>
      </c>
      <c r="LC280" s="8">
        <f>SUMIFS('Aceite Virgen Extra'!LC$6:LC$257,'Aceite Virgen Extra'!$A$6:$A$257,"&gt;="&amp;$A280,'Aceite Virgen Extra'!$B$6:$B$257,"&lt;="&amp;$B280)</f>
        <v>7.68</v>
      </c>
      <c r="LG280" s="8">
        <f>SUMIFS('Aceite Virgen Extra'!LG$6:LG$257,'Aceite Virgen Extra'!$A$6:$A$257,"&gt;="&amp;$A280,'Aceite Virgen Extra'!$B$6:$B$257,"&lt;="&amp;$B280)</f>
        <v>2.15</v>
      </c>
      <c r="LH280" s="8">
        <f>SUMIFS('Aceite Virgen Extra'!LH$6:LH$257,'Aceite Virgen Extra'!$A$6:$A$257,"&gt;="&amp;$A280,'Aceite Virgen Extra'!$B$6:$B$257,"&lt;="&amp;$B280)</f>
        <v>1.79</v>
      </c>
      <c r="LI280" s="8">
        <f>SUMIFS('Aceite Virgen Extra'!LI$6:LI$257,'Aceite Virgen Extra'!$A$6:$A$257,"&gt;="&amp;$A280,'Aceite Virgen Extra'!$B$6:$B$257,"&lt;="&amp;$B280)</f>
        <v>0.59</v>
      </c>
      <c r="LJ280" s="8">
        <f>SUMIFS('Aceite Virgen Extra'!LJ$6:LJ$257,'Aceite Virgen Extra'!$A$6:$A$257,"&gt;="&amp;$A280,'Aceite Virgen Extra'!$B$6:$B$257,"&lt;="&amp;$B280)</f>
        <v>8.4499999999999993</v>
      </c>
      <c r="LN280" s="8">
        <f>SUMIFS('Aceite Virgen Extra'!LN$6:LN$257,'Aceite Virgen Extra'!$A$6:$A$257,"&gt;="&amp;$A280,'Aceite Virgen Extra'!$B$6:$B$257,"&lt;="&amp;$B280)</f>
        <v>2.67</v>
      </c>
      <c r="LO280" s="8">
        <f>SUMIFS('Aceite Virgen Extra'!LO$6:LO$257,'Aceite Virgen Extra'!$A$6:$A$257,"&gt;="&amp;$A280,'Aceite Virgen Extra'!$B$6:$B$257,"&lt;="&amp;$B280)</f>
        <v>2.36</v>
      </c>
      <c r="LP280" s="8">
        <f>SUMIFS('Aceite Virgen Extra'!LP$6:LP$257,'Aceite Virgen Extra'!$A$6:$A$257,"&gt;="&amp;$A280,'Aceite Virgen Extra'!$B$6:$B$257,"&lt;="&amp;$B280)</f>
        <v>1.01</v>
      </c>
      <c r="LQ280" s="8">
        <f>SUMIFS('Aceite Virgen Extra'!LQ$6:LQ$257,'Aceite Virgen Extra'!$A$6:$A$257,"&gt;="&amp;$A280,'Aceite Virgen Extra'!$B$6:$B$257,"&lt;="&amp;$B280)</f>
        <v>13.58</v>
      </c>
      <c r="LR280" s="76"/>
      <c r="LS280" s="76"/>
      <c r="LT280" s="76"/>
      <c r="LU280" s="8">
        <f>SUMIFS('Aceite Virgen Extra'!LU$6:LU$257,'Aceite Virgen Extra'!$A$6:$A$257,"&gt;="&amp;$A280,'Aceite Virgen Extra'!$B$6:$B$257,"&lt;="&amp;$B280)</f>
        <v>2.2999999999999998</v>
      </c>
      <c r="LV280" s="8">
        <f>SUMIFS('Aceite Virgen Extra'!LV$6:LV$257,'Aceite Virgen Extra'!$A$6:$A$257,"&gt;="&amp;$A280,'Aceite Virgen Extra'!$B$6:$B$257,"&lt;="&amp;$B280)</f>
        <v>2.02</v>
      </c>
      <c r="LW280" s="8">
        <f>SUMIFS('Aceite Virgen Extra'!LW$6:LW$257,'Aceite Virgen Extra'!$A$6:$A$257,"&gt;="&amp;$A280,'Aceite Virgen Extra'!$B$6:$B$257,"&lt;="&amp;$B280)</f>
        <v>1.8900000000000001</v>
      </c>
      <c r="LX280" s="8">
        <f>SUMIFS('Aceite Virgen Extra'!LX$6:LX$257,'Aceite Virgen Extra'!$A$6:$A$257,"&gt;="&amp;$A280,'Aceite Virgen Extra'!$B$6:$B$257,"&lt;="&amp;$B280)</f>
        <v>5.36</v>
      </c>
      <c r="LY280" s="76"/>
      <c r="LZ280" s="76"/>
      <c r="MA280" s="76"/>
      <c r="MB280" s="8">
        <f>SUMIFS('Aceite Virgen Extra'!MB$6:MB$257,'Aceite Virgen Extra'!$A$6:$A$257,"&gt;="&amp;$A280,'Aceite Virgen Extra'!$B$6:$B$257,"&lt;="&amp;$B280)</f>
        <v>5.95</v>
      </c>
      <c r="MC280" s="8">
        <f>SUMIFS('Aceite Virgen Extra'!MC$6:MC$257,'Aceite Virgen Extra'!$A$6:$A$257,"&gt;="&amp;$A280,'Aceite Virgen Extra'!$B$6:$B$257,"&lt;="&amp;$B280)</f>
        <v>14.08</v>
      </c>
      <c r="MD280" s="8">
        <f>SUMIFS('Aceite Virgen Extra'!MD$6:MD$257,'Aceite Virgen Extra'!$A$6:$A$257,"&gt;="&amp;$A280,'Aceite Virgen Extra'!$B$6:$B$257,"&lt;="&amp;$B280)</f>
        <v>1.69</v>
      </c>
      <c r="ME280" s="8">
        <f>SUMIFS('Aceite Virgen Extra'!ME$6:ME$257,'Aceite Virgen Extra'!$A$6:$A$257,"&gt;="&amp;$A280,'Aceite Virgen Extra'!$B$6:$B$257,"&lt;="&amp;$B280)</f>
        <v>7.58</v>
      </c>
      <c r="MI280" s="8">
        <f>SUMIFS('Aceite Virgen Extra'!MI$6:MI$257,'Aceite Virgen Extra'!$A$6:$A$257,"&gt;="&amp;$A280,'Aceite Virgen Extra'!$B$6:$B$257,"&lt;="&amp;$B280)</f>
        <v>7.83</v>
      </c>
      <c r="MJ280" s="8">
        <f>SUMIFS('Aceite Virgen Extra'!MJ$6:MJ$257,'Aceite Virgen Extra'!$A$6:$A$257,"&gt;="&amp;$A280,'Aceite Virgen Extra'!$B$6:$B$257,"&lt;="&amp;$B280)</f>
        <v>15.91</v>
      </c>
      <c r="MK280" s="8">
        <f>SUMIFS('Aceite Virgen Extra'!MK$6:MK$257,'Aceite Virgen Extra'!$A$6:$A$257,"&gt;="&amp;$A280,'Aceite Virgen Extra'!$B$6:$B$257,"&lt;="&amp;$B280)</f>
        <v>2.67</v>
      </c>
      <c r="ML280" s="8">
        <f>SUMIFS('Aceite Virgen Extra'!ML$6:ML$257,'Aceite Virgen Extra'!$A$6:$A$257,"&gt;="&amp;$A280,'Aceite Virgen Extra'!$B$6:$B$257,"&lt;="&amp;$B280)</f>
        <v>12.549999999999999</v>
      </c>
      <c r="MM280" s="76"/>
      <c r="MN280" s="76"/>
      <c r="MO280" s="76"/>
      <c r="MP280" s="8">
        <f>SUMIFS('Aceite Virgen Extra'!MP$6:MP$257,'Aceite Virgen Extra'!$A$6:$A$257,"&gt;="&amp;$A280,'Aceite Virgen Extra'!$B$6:$B$257,"&lt;="&amp;$B280)</f>
        <v>9.3400000000000016</v>
      </c>
      <c r="MQ280" s="8">
        <f>SUMIFS('Aceite Virgen Extra'!MQ$6:MQ$257,'Aceite Virgen Extra'!$A$6:$A$257,"&gt;="&amp;$A280,'Aceite Virgen Extra'!$B$6:$B$257,"&lt;="&amp;$B280)</f>
        <v>21.400000000000002</v>
      </c>
      <c r="MR280" s="8">
        <f>SUMIFS('Aceite Virgen Extra'!MR$6:MR$257,'Aceite Virgen Extra'!$A$6:$A$257,"&gt;="&amp;$A280,'Aceite Virgen Extra'!$B$6:$B$257,"&lt;="&amp;$B280)</f>
        <v>2.5099999999999998</v>
      </c>
      <c r="MS280" s="8">
        <f>SUMIFS('Aceite Virgen Extra'!MS$6:MS$257,'Aceite Virgen Extra'!$A$6:$A$257,"&gt;="&amp;$A280,'Aceite Virgen Extra'!$B$6:$B$257,"&lt;="&amp;$B280)</f>
        <v>13.88</v>
      </c>
    </row>
    <row r="281" spans="1:357" x14ac:dyDescent="0.25">
      <c r="A281" s="14">
        <f>'TAM Aceite Virgen Extra'!B29</f>
        <v>6.1</v>
      </c>
      <c r="B281" s="14">
        <f>'TAM Aceite Virgen Extra'!C29</f>
        <v>6.3</v>
      </c>
      <c r="C281" s="14"/>
      <c r="D281" s="8">
        <f>SUMIFS('Aceite Virgen Extra'!D$6:D$257,'Aceite Virgen Extra'!$A$6:$A$257,"&gt;="&amp;$A281,'Aceite Virgen Extra'!$B$6:$B$257,"&lt;="&amp;$B281)</f>
        <v>2.2999999999999998</v>
      </c>
      <c r="E281" s="8">
        <f>SUMIFS('Aceite Virgen Extra'!E$6:E$257,'Aceite Virgen Extra'!$A$6:$A$257,"&gt;="&amp;$A281,'Aceite Virgen Extra'!$B$6:$B$257,"&lt;="&amp;$B281)</f>
        <v>8.4</v>
      </c>
      <c r="F281" s="8">
        <f>SUMIFS('Aceite Virgen Extra'!F$6:F$257,'Aceite Virgen Extra'!$A$6:$A$257,"&gt;="&amp;$A281,'Aceite Virgen Extra'!$B$6:$B$257,"&lt;="&amp;$B281)</f>
        <v>0.32</v>
      </c>
      <c r="G281" s="8">
        <f>SUMIFS('Aceite Virgen Extra'!G$6:G$257,'Aceite Virgen Extra'!$A$6:$A$257,"&gt;="&amp;$A281,'Aceite Virgen Extra'!$B$6:$B$257,"&lt;="&amp;$B281)</f>
        <v>0.14000000000000001</v>
      </c>
      <c r="H281" s="14"/>
      <c r="I281" s="14"/>
      <c r="J281" s="14"/>
      <c r="K281" s="8">
        <f>SUMIFS('Aceite Virgen Extra'!K$6:K$257,'Aceite Virgen Extra'!$A$6:$A$257,"&gt;="&amp;$A281,'Aceite Virgen Extra'!$B$6:$B$257,"&lt;="&amp;$B281)</f>
        <v>4.17</v>
      </c>
      <c r="L281" s="8">
        <f>SUMIFS('Aceite Virgen Extra'!L$6:L$257,'Aceite Virgen Extra'!$A$6:$A$257,"&gt;="&amp;$A281,'Aceite Virgen Extra'!$B$6:$B$257,"&lt;="&amp;$B281)</f>
        <v>12.03</v>
      </c>
      <c r="M281" s="8">
        <f>SUMIFS('Aceite Virgen Extra'!M$6:M$257,'Aceite Virgen Extra'!$A$6:$A$257,"&gt;="&amp;$A281,'Aceite Virgen Extra'!$B$6:$B$257,"&lt;="&amp;$B281)</f>
        <v>2.02</v>
      </c>
      <c r="N281" s="8">
        <f>SUMIFS('Aceite Virgen Extra'!N$6:N$257,'Aceite Virgen Extra'!$A$6:$A$257,"&gt;="&amp;$A281,'Aceite Virgen Extra'!$B$6:$B$257,"&lt;="&amp;$B281)</f>
        <v>0.41</v>
      </c>
      <c r="O281" s="14"/>
      <c r="P281" s="14"/>
      <c r="Q281" s="14"/>
      <c r="R281" s="8">
        <f>SUMIFS('Aceite Virgen Extra'!R$6:R$257,'Aceite Virgen Extra'!$A$6:$A$257,"&gt;="&amp;$A281,'Aceite Virgen Extra'!$B$6:$B$257,"&lt;="&amp;$B281)</f>
        <v>5.22</v>
      </c>
      <c r="S281" s="8">
        <f>SUMIFS('Aceite Virgen Extra'!S$6:S$257,'Aceite Virgen Extra'!$A$6:$A$257,"&gt;="&amp;$A281,'Aceite Virgen Extra'!$B$6:$B$257,"&lt;="&amp;$B281)</f>
        <v>11.12</v>
      </c>
      <c r="T281" s="8">
        <f>SUMIFS('Aceite Virgen Extra'!T$6:T$257,'Aceite Virgen Extra'!$A$6:$A$257,"&gt;="&amp;$A281,'Aceite Virgen Extra'!$B$6:$B$257,"&lt;="&amp;$B281)</f>
        <v>4.2</v>
      </c>
      <c r="U281" s="8">
        <f>SUMIFS('Aceite Virgen Extra'!U$6:U$257,'Aceite Virgen Extra'!$A$6:$A$257,"&gt;="&amp;$A281,'Aceite Virgen Extra'!$B$6:$B$257,"&lt;="&amp;$B281)</f>
        <v>0.85</v>
      </c>
      <c r="V281" s="14"/>
      <c r="W281" s="14"/>
      <c r="X281" s="14"/>
      <c r="Y281" s="8">
        <f>SUMIFS('Aceite Virgen Extra'!Y$6:Y$257,'Aceite Virgen Extra'!$A$6:$A$257,"&gt;="&amp;$A281,'Aceite Virgen Extra'!$B$6:$B$257,"&lt;="&amp;$B281)</f>
        <v>5.7799999999999994</v>
      </c>
      <c r="Z281" s="8">
        <f>SUMIFS('Aceite Virgen Extra'!Z$6:Z$257,'Aceite Virgen Extra'!$A$6:$A$257,"&gt;="&amp;$A281,'Aceite Virgen Extra'!$B$6:$B$257,"&lt;="&amp;$B281)</f>
        <v>17.96</v>
      </c>
      <c r="AA281" s="8">
        <f>SUMIFS('Aceite Virgen Extra'!AA$6:AA$257,'Aceite Virgen Extra'!$A$6:$A$257,"&gt;="&amp;$A281,'Aceite Virgen Extra'!$B$6:$B$257,"&lt;="&amp;$B281)</f>
        <v>2.39</v>
      </c>
      <c r="AB281" s="8">
        <f>SUMIFS('Aceite Virgen Extra'!AB$6:AB$257,'Aceite Virgen Extra'!$A$6:$A$257,"&gt;="&amp;$A281,'Aceite Virgen Extra'!$B$6:$B$257,"&lt;="&amp;$B281)</f>
        <v>1.8</v>
      </c>
      <c r="AC281" s="14"/>
      <c r="AD281" s="14"/>
      <c r="AE281" s="14"/>
      <c r="AF281" s="8">
        <f>SUMIFS('Aceite Virgen Extra'!AF$6:AF$257,'Aceite Virgen Extra'!$A$6:$A$257,"&gt;="&amp;$A281,'Aceite Virgen Extra'!$B$6:$B$257,"&lt;="&amp;$B281)</f>
        <v>4.38</v>
      </c>
      <c r="AG281" s="8">
        <f>SUMIFS('Aceite Virgen Extra'!AG$6:AG$257,'Aceite Virgen Extra'!$A$6:$A$257,"&gt;="&amp;$A281,'Aceite Virgen Extra'!$B$6:$B$257,"&lt;="&amp;$B281)</f>
        <v>9.35</v>
      </c>
      <c r="AH281" s="8">
        <f>SUMIFS('Aceite Virgen Extra'!AH$6:AH$257,'Aceite Virgen Extra'!$A$6:$A$257,"&gt;="&amp;$A281,'Aceite Virgen Extra'!$B$6:$B$257,"&lt;="&amp;$B281)</f>
        <v>3.27</v>
      </c>
      <c r="AI281" s="8">
        <f>SUMIFS('Aceite Virgen Extra'!AI$6:AI$257,'Aceite Virgen Extra'!$A$6:$A$257,"&gt;="&amp;$A281,'Aceite Virgen Extra'!$B$6:$B$257,"&lt;="&amp;$B281)</f>
        <v>1.2</v>
      </c>
      <c r="AJ281" s="14"/>
      <c r="AK281" s="14"/>
      <c r="AL281" s="14"/>
      <c r="AM281" s="8">
        <f>SUMIFS('Aceite Virgen Extra'!AM$6:AM$257,'Aceite Virgen Extra'!$A$6:$A$257,"&gt;="&amp;$A281,'Aceite Virgen Extra'!$B$6:$B$257,"&lt;="&amp;$B281)</f>
        <v>7.16</v>
      </c>
      <c r="AN281" s="8">
        <f>SUMIFS('Aceite Virgen Extra'!AN$6:AN$257,'Aceite Virgen Extra'!$A$6:$A$257,"&gt;="&amp;$A281,'Aceite Virgen Extra'!$B$6:$B$257,"&lt;="&amp;$B281)</f>
        <v>20.399999999999999</v>
      </c>
      <c r="AO281" s="8">
        <f>SUMIFS('Aceite Virgen Extra'!AO$6:AO$257,'Aceite Virgen Extra'!$A$6:$A$257,"&gt;="&amp;$A281,'Aceite Virgen Extra'!$B$6:$B$257,"&lt;="&amp;$B281)</f>
        <v>3.5700000000000003</v>
      </c>
      <c r="AP281" s="8">
        <f>SUMIFS('Aceite Virgen Extra'!AP$6:AP$257,'Aceite Virgen Extra'!$A$6:$A$257,"&gt;="&amp;$A281,'Aceite Virgen Extra'!$B$6:$B$257,"&lt;="&amp;$B281)</f>
        <v>1.1399999999999999</v>
      </c>
      <c r="AQ281" s="14"/>
      <c r="AR281" s="14"/>
      <c r="AT281" s="8">
        <f>SUMIFS('Aceite Virgen Extra'!AT$6:AT$257,'Aceite Virgen Extra'!$A$6:$A$257,"&gt;="&amp;$A281,'Aceite Virgen Extra'!$B$6:$B$257,"&lt;="&amp;$B281)</f>
        <v>7.62</v>
      </c>
      <c r="AU281" s="8">
        <f>SUMIFS('Aceite Virgen Extra'!AU$6:AU$257,'Aceite Virgen Extra'!$A$6:$A$257,"&gt;="&amp;$A281,'Aceite Virgen Extra'!$B$6:$B$257,"&lt;="&amp;$B281)</f>
        <v>19.850000000000001</v>
      </c>
      <c r="AV281" s="8">
        <f>SUMIFS('Aceite Virgen Extra'!AV$6:AV$257,'Aceite Virgen Extra'!$A$6:$A$257,"&gt;="&amp;$A281,'Aceite Virgen Extra'!$B$6:$B$257,"&lt;="&amp;$B281)</f>
        <v>3.76</v>
      </c>
      <c r="AW281" s="8">
        <f>SUMIFS('Aceite Virgen Extra'!AW$6:AW$257,'Aceite Virgen Extra'!$A$6:$A$257,"&gt;="&amp;$A281,'Aceite Virgen Extra'!$B$6:$B$257,"&lt;="&amp;$B281)</f>
        <v>0.8</v>
      </c>
      <c r="BA281" s="8">
        <f>SUMIFS('Aceite Virgen Extra'!BA$6:BA$257,'Aceite Virgen Extra'!$A$6:$A$257,"&gt;="&amp;A281,'Aceite Virgen Extra'!$B$6:$B$257,"&lt;="&amp;B281)</f>
        <v>8.68</v>
      </c>
      <c r="BB281" s="8">
        <f>SUMIFS('Aceite Virgen Extra'!BB$6:BB$257,'Aceite Virgen Extra'!$A$6:$A$257,"&gt;="&amp;$A281,'Aceite Virgen Extra'!$B$6:$B$257,"&lt;="&amp;$B281)</f>
        <v>18.869999999999997</v>
      </c>
      <c r="BC281" s="8">
        <f>SUMIFS('Aceite Virgen Extra'!BC$6:BC$257,'Aceite Virgen Extra'!$A$6:$A$257,"&gt;="&amp;$A281,'Aceite Virgen Extra'!$B$6:$B$257,"&lt;="&amp;$B281)</f>
        <v>3.9899999999999998</v>
      </c>
      <c r="BD281" s="8">
        <f>SUMIFS('Aceite Virgen Extra'!BD$6:BD$257,'Aceite Virgen Extra'!$A$6:$A$257,"&gt;="&amp;$A281,'Aceite Virgen Extra'!$B$6:$B$257,"&lt;="&amp;$B281)</f>
        <v>2.48</v>
      </c>
      <c r="BH281" s="8">
        <f>SUMIFS('Aceite Virgen Extra'!BH$6:BH$257,'Aceite Virgen Extra'!$A$6:$A$257,"&gt;="&amp;$A281,'Aceite Virgen Extra'!$B$6:$B$257,"&lt;="&amp;$B281)</f>
        <v>4.74</v>
      </c>
      <c r="BI281" s="8">
        <f>SUMIFS('Aceite Virgen Extra'!BI$6:BI$257,'Aceite Virgen Extra'!$A$6:$A$257,"&gt;="&amp;$A281,'Aceite Virgen Extra'!$B$6:$B$257,"&lt;="&amp;$B281)</f>
        <v>14.04</v>
      </c>
      <c r="BJ281" s="8">
        <f>SUMIFS('Aceite Virgen Extra'!BJ$6:BJ$257,'Aceite Virgen Extra'!$A$6:$A$257,"&gt;="&amp;$A281,'Aceite Virgen Extra'!$B$6:$B$257,"&lt;="&amp;$B281)</f>
        <v>2.14</v>
      </c>
      <c r="BK281" s="8">
        <f>SUMIFS('Aceite Virgen Extra'!BK$6:BK$257,'Aceite Virgen Extra'!$A$6:$A$257,"&gt;="&amp;$A281,'Aceite Virgen Extra'!$B$6:$B$257,"&lt;="&amp;$B281)</f>
        <v>0.27</v>
      </c>
      <c r="BO281" s="8">
        <f>SUMIFS('Aceite Virgen Extra'!BO$6:BO$257,'Aceite Virgen Extra'!$A$6:$A$257,"&gt;="&amp;$A281,'Aceite Virgen Extra'!$B$6:$B$257,"&lt;="&amp;$B281)</f>
        <v>3.99</v>
      </c>
      <c r="BP281" s="8">
        <f>SUMIFS('Aceite Virgen Extra'!BP$6:BP$257,'Aceite Virgen Extra'!$A$6:$A$257,"&gt;="&amp;$A281,'Aceite Virgen Extra'!$B$6:$B$257,"&lt;="&amp;$B281)</f>
        <v>9.91</v>
      </c>
      <c r="BQ281" s="8">
        <f>SUMIFS('Aceite Virgen Extra'!BQ$6:BQ$257,'Aceite Virgen Extra'!$A$6:$A$257,"&gt;="&amp;$A281,'Aceite Virgen Extra'!$B$6:$B$257,"&lt;="&amp;$B281)</f>
        <v>1.44</v>
      </c>
      <c r="BR281" s="8">
        <f>SUMIFS('Aceite Virgen Extra'!BR$6:BR$257,'Aceite Virgen Extra'!$A$6:$A$257,"&gt;="&amp;$A281,'Aceite Virgen Extra'!$B$6:$B$257,"&lt;="&amp;$B281)</f>
        <v>0.57999999999999996</v>
      </c>
      <c r="BV281" s="8">
        <f>SUMIFS('Aceite Virgen Extra'!BV$6:BV$257,'Aceite Virgen Extra'!$A$6:$A$257,"&gt;="&amp;$A281,'Aceite Virgen Extra'!$B$6:$B$257,"&lt;="&amp;$B281)</f>
        <v>4.01</v>
      </c>
      <c r="BW281" s="8">
        <f>SUMIFS('Aceite Virgen Extra'!BW$6:BW$257,'Aceite Virgen Extra'!$A$6:$A$257,"&gt;="&amp;$A281,'Aceite Virgen Extra'!$B$6:$B$257,"&lt;="&amp;$B281)</f>
        <v>8.93</v>
      </c>
      <c r="BX281" s="8">
        <f>SUMIFS('Aceite Virgen Extra'!BX$6:BX$257,'Aceite Virgen Extra'!$A$6:$A$257,"&gt;="&amp;$A281,'Aceite Virgen Extra'!$B$6:$B$257,"&lt;="&amp;$B281)</f>
        <v>2.9000000000000004</v>
      </c>
      <c r="BY281" s="8">
        <f>SUMIFS('Aceite Virgen Extra'!BY$6:BY$257,'Aceite Virgen Extra'!$A$6:$A$257,"&gt;="&amp;$A281,'Aceite Virgen Extra'!$B$6:$B$257,"&lt;="&amp;$B281)</f>
        <v>0</v>
      </c>
      <c r="CC281" s="8">
        <f>SUMIFS('Aceite Virgen Extra'!CC$6:CC$257,'Aceite Virgen Extra'!$A$6:$A$257,"&gt;="&amp;$A281,'Aceite Virgen Extra'!$B$6:$B$257,"&lt;="&amp;$B281)</f>
        <v>0.70000000000000007</v>
      </c>
      <c r="CD281" s="8">
        <f>SUMIFS('Aceite Virgen Extra'!CD$6:CD$257,'Aceite Virgen Extra'!$A$6:$A$257,"&gt;="&amp;$A281,'Aceite Virgen Extra'!$B$6:$B$257,"&lt;="&amp;$B281)</f>
        <v>0.97</v>
      </c>
      <c r="CE281" s="8">
        <f>SUMIFS('Aceite Virgen Extra'!CE$6:CE$257,'Aceite Virgen Extra'!$A$6:$A$257,"&gt;="&amp;$A281,'Aceite Virgen Extra'!$B$6:$B$257,"&lt;="&amp;$B281)</f>
        <v>0.47</v>
      </c>
      <c r="CF281" s="8">
        <f>SUMIFS('Aceite Virgen Extra'!CF$6:CF$257,'Aceite Virgen Extra'!$A$6:$A$257,"&gt;="&amp;$A281,'Aceite Virgen Extra'!$B$6:$B$257,"&lt;="&amp;$B281)</f>
        <v>0.69</v>
      </c>
      <c r="CJ281" s="8">
        <f>SUMIFS('Aceite Virgen Extra'!CJ$6:CJ$257,'Aceite Virgen Extra'!$A$6:$A$257,"&gt;="&amp;$A281,'Aceite Virgen Extra'!$B$6:$B$257,"&lt;="&amp;$B281)</f>
        <v>0.87</v>
      </c>
      <c r="CK281" s="8">
        <f>SUMIFS('Aceite Virgen Extra'!CK$6:CK$257,'Aceite Virgen Extra'!$A$6:$A$257,"&gt;="&amp;$A281,'Aceite Virgen Extra'!$B$6:$B$257,"&lt;="&amp;$B281)</f>
        <v>1.02</v>
      </c>
      <c r="CL281" s="8">
        <f>SUMIFS('Aceite Virgen Extra'!CL$6:CL$257,'Aceite Virgen Extra'!$A$6:$A$257,"&gt;="&amp;$A281,'Aceite Virgen Extra'!$B$6:$B$257,"&lt;="&amp;$B281)</f>
        <v>0.73</v>
      </c>
      <c r="CM281" s="8">
        <f>SUMIFS('Aceite Virgen Extra'!CM$6:CM$257,'Aceite Virgen Extra'!$A$6:$A$257,"&gt;="&amp;$A281,'Aceite Virgen Extra'!$B$6:$B$257,"&lt;="&amp;$B281)</f>
        <v>0.34</v>
      </c>
      <c r="CQ281" s="8">
        <f>SUMIFS('Aceite Virgen Extra'!CQ$6:CQ$257,'Aceite Virgen Extra'!$A$6:$A$257,"&gt;="&amp;$A281,'Aceite Virgen Extra'!$B$6:$B$257,"&lt;="&amp;$B281)</f>
        <v>0.39</v>
      </c>
      <c r="CR281" s="8">
        <f>SUMIFS('Aceite Virgen Extra'!CR$6:CR$257,'Aceite Virgen Extra'!$A$6:$A$257,"&gt;="&amp;$A281,'Aceite Virgen Extra'!$B$6:$B$257,"&lt;="&amp;$B281)</f>
        <v>0.62</v>
      </c>
      <c r="CS281" s="8">
        <f>SUMIFS('Aceite Virgen Extra'!CS$6:CS$257,'Aceite Virgen Extra'!$A$6:$A$257,"&gt;="&amp;$A281,'Aceite Virgen Extra'!$B$6:$B$257,"&lt;="&amp;$B281)</f>
        <v>0.08</v>
      </c>
      <c r="CT281" s="8">
        <f>SUMIFS('Aceite Virgen Extra'!CT$6:CT$257,'Aceite Virgen Extra'!$A$6:$A$257,"&gt;="&amp;$A281,'Aceite Virgen Extra'!$B$6:$B$257,"&lt;="&amp;$B281)</f>
        <v>0</v>
      </c>
      <c r="CX281" s="8">
        <f>SUMIFS('Aceite Virgen Extra'!CX$6:CX$257,'Aceite Virgen Extra'!$A$6:$A$257,"&gt;="&amp;$A281,'Aceite Virgen Extra'!$B$6:$B$257,"&lt;="&amp;$B281)</f>
        <v>0.32</v>
      </c>
      <c r="CY281" s="8">
        <f>SUMIFS('Aceite Virgen Extra'!CY$6:CY$257,'Aceite Virgen Extra'!$A$6:$A$257,"&gt;="&amp;$A281,'Aceite Virgen Extra'!$B$6:$B$257,"&lt;="&amp;$B281)</f>
        <v>0.09</v>
      </c>
      <c r="CZ281" s="8">
        <f>SUMIFS('Aceite Virgen Extra'!CZ$6:CZ$257,'Aceite Virgen Extra'!$A$6:$A$257,"&gt;="&amp;$A281,'Aceite Virgen Extra'!$B$6:$B$257,"&lt;="&amp;$B281)</f>
        <v>0.23</v>
      </c>
      <c r="DA281" s="8">
        <f>SUMIFS('Aceite Virgen Extra'!DA$6:DA$257,'Aceite Virgen Extra'!$A$6:$A$257,"&gt;="&amp;$A281,'Aceite Virgen Extra'!$B$6:$B$257,"&lt;="&amp;$B281)</f>
        <v>0</v>
      </c>
      <c r="DE281" s="8">
        <f>SUMIFS('Aceite Virgen Extra'!DE$6:DE$257,'Aceite Virgen Extra'!$A$6:$A$257,"&gt;="&amp;$A281,'Aceite Virgen Extra'!$B$6:$B$257,"&lt;="&amp;$B281)</f>
        <v>0.2</v>
      </c>
      <c r="DF281" s="8">
        <f>SUMIFS('Aceite Virgen Extra'!DF$6:DF$257,'Aceite Virgen Extra'!$A$6:$A$257,"&gt;="&amp;$A281,'Aceite Virgen Extra'!$B$6:$B$257,"&lt;="&amp;$B281)</f>
        <v>0.16</v>
      </c>
      <c r="DG281" s="8">
        <f>SUMIFS('Aceite Virgen Extra'!DG$6:DG$257,'Aceite Virgen Extra'!$A$6:$A$257,"&gt;="&amp;$A281,'Aceite Virgen Extra'!$B$6:$B$257,"&lt;="&amp;$B281)</f>
        <v>0.31</v>
      </c>
      <c r="DH281" s="8">
        <f>SUMIFS('Aceite Virgen Extra'!DH$6:DH$257,'Aceite Virgen Extra'!$A$6:$A$257,"&gt;="&amp;$A281,'Aceite Virgen Extra'!$B$6:$B$257,"&lt;="&amp;$B281)</f>
        <v>0</v>
      </c>
      <c r="DL281" s="8">
        <f>SUMIFS('Aceite Virgen Extra'!DL$6:DL$257,'Aceite Virgen Extra'!$A$6:$A$257,"&gt;="&amp;$A281,'Aceite Virgen Extra'!$B$6:$B$257,"&lt;="&amp;$B281)</f>
        <v>0.16999999999999998</v>
      </c>
      <c r="DM281" s="8">
        <f>SUMIFS('Aceite Virgen Extra'!DM$6:DM$257,'Aceite Virgen Extra'!$A$6:$A$257,"&gt;="&amp;$A281,'Aceite Virgen Extra'!$B$6:$B$257,"&lt;="&amp;$B281)</f>
        <v>7.0000000000000007E-2</v>
      </c>
      <c r="DN281" s="8">
        <f>SUMIFS('Aceite Virgen Extra'!DN$6:DN$257,'Aceite Virgen Extra'!$A$6:$A$257,"&gt;="&amp;$A281,'Aceite Virgen Extra'!$B$6:$B$257,"&lt;="&amp;$B281)</f>
        <v>0.15000000000000002</v>
      </c>
      <c r="DO281" s="8">
        <f>SUMIFS('Aceite Virgen Extra'!DO$6:DO$257,'Aceite Virgen Extra'!$A$6:$A$257,"&gt;="&amp;$A281,'Aceite Virgen Extra'!$B$6:$B$257,"&lt;="&amp;$B281)</f>
        <v>0</v>
      </c>
      <c r="DS281" s="8">
        <f>SUMIFS('Aceite Virgen Extra'!DS$6:DS$257,'Aceite Virgen Extra'!$A$6:$A$257,"&gt;="&amp;$A281,'Aceite Virgen Extra'!$B$6:$B$257,"&lt;="&amp;$B281)</f>
        <v>0.44</v>
      </c>
      <c r="DT281" s="8">
        <f>SUMIFS('Aceite Virgen Extra'!DT$6:DT$257,'Aceite Virgen Extra'!$A$6:$A$257,"&gt;="&amp;$A281,'Aceite Virgen Extra'!$B$6:$B$257,"&lt;="&amp;$B281)</f>
        <v>0.8600000000000001</v>
      </c>
      <c r="DU281" s="8">
        <f>SUMIFS('Aceite Virgen Extra'!DU$6:DU$257,'Aceite Virgen Extra'!$A$6:$A$257,"&gt;="&amp;$A281,'Aceite Virgen Extra'!$B$6:$B$257,"&lt;="&amp;$B281)</f>
        <v>0.22</v>
      </c>
      <c r="DV281" s="8">
        <f>SUMIFS('Aceite Virgen Extra'!DV$6:DV$257,'Aceite Virgen Extra'!$A$6:$A$257,"&gt;="&amp;$A281,'Aceite Virgen Extra'!$B$6:$B$257,"&lt;="&amp;$B281)</f>
        <v>0</v>
      </c>
      <c r="DZ281" s="8">
        <f>SUMIFS('Aceite Virgen Extra'!DZ$6:DZ$257,'Aceite Virgen Extra'!$A$6:$A$257,"&gt;="&amp;$A281,'Aceite Virgen Extra'!$B$6:$B$257,"&lt;="&amp;$B281)</f>
        <v>1.04</v>
      </c>
      <c r="EA281" s="8">
        <f>SUMIFS('Aceite Virgen Extra'!EA$6:EA$257,'Aceite Virgen Extra'!$A$6:$A$257,"&gt;="&amp;$A281,'Aceite Virgen Extra'!$B$6:$B$257,"&lt;="&amp;$B281)</f>
        <v>0.14000000000000001</v>
      </c>
      <c r="EB281" s="8">
        <f>SUMIFS('Aceite Virgen Extra'!EB$6:EB$257,'Aceite Virgen Extra'!$A$6:$A$257,"&gt;="&amp;$A281,'Aceite Virgen Extra'!$B$6:$B$257,"&lt;="&amp;$B281)</f>
        <v>1</v>
      </c>
      <c r="EC281" s="8">
        <f>SUMIFS('Aceite Virgen Extra'!EC$6:EC$257,'Aceite Virgen Extra'!$A$6:$A$257,"&gt;="&amp;$A281,'Aceite Virgen Extra'!$B$6:$B$257,"&lt;="&amp;$B281)</f>
        <v>0</v>
      </c>
      <c r="EG281" s="8">
        <f>SUMIFS('Aceite Virgen Extra'!EG$6:EG$257,'Aceite Virgen Extra'!$A$6:$A$257,"&gt;="&amp;$A281,'Aceite Virgen Extra'!$B$6:$B$257,"&lt;="&amp;$B281)</f>
        <v>0.13</v>
      </c>
      <c r="EH281" s="8">
        <f>SUMIFS('Aceite Virgen Extra'!EH$6:EH$257,'Aceite Virgen Extra'!$A$6:$A$257,"&gt;="&amp;$A281,'Aceite Virgen Extra'!$B$6:$B$257,"&lt;="&amp;$B281)</f>
        <v>0.19</v>
      </c>
      <c r="EI281" s="8">
        <f>SUMIFS('Aceite Virgen Extra'!EI$6:EI$257,'Aceite Virgen Extra'!$A$6:$A$257,"&gt;="&amp;$A281,'Aceite Virgen Extra'!$B$6:$B$257,"&lt;="&amp;$B281)</f>
        <v>0</v>
      </c>
      <c r="EJ281" s="8">
        <f>SUMIFS('Aceite Virgen Extra'!EJ$6:EJ$257,'Aceite Virgen Extra'!$A$6:$A$257,"&gt;="&amp;$A281,'Aceite Virgen Extra'!$B$6:$B$257,"&lt;="&amp;$B281)</f>
        <v>0</v>
      </c>
      <c r="EN281" s="8">
        <f>SUMIFS('Aceite Virgen Extra'!EN$6:EN$257,'Aceite Virgen Extra'!$A$6:$A$257,"&gt;="&amp;$A281,'Aceite Virgen Extra'!$B$6:$B$257,"&lt;="&amp;$B281)</f>
        <v>0.30000000000000004</v>
      </c>
      <c r="EO281" s="8">
        <f>SUMIFS('Aceite Virgen Extra'!EO$6:EO$257,'Aceite Virgen Extra'!$A$6:$A$257,"&gt;="&amp;$A281,'Aceite Virgen Extra'!$B$6:$B$257,"&lt;="&amp;$B281)</f>
        <v>0</v>
      </c>
      <c r="EP281" s="8">
        <f>SUMIFS('Aceite Virgen Extra'!EP$6:EP$257,'Aceite Virgen Extra'!$A$6:$A$257,"&gt;="&amp;$A281,'Aceite Virgen Extra'!$B$6:$B$257,"&lt;="&amp;$B281)</f>
        <v>0.3</v>
      </c>
      <c r="EQ281" s="8">
        <f>SUMIFS('Aceite Virgen Extra'!EQ$6:EQ$257,'Aceite Virgen Extra'!$A$6:$A$257,"&gt;="&amp;$A281,'Aceite Virgen Extra'!$B$6:$B$257,"&lt;="&amp;$B281)</f>
        <v>0</v>
      </c>
      <c r="EU281" s="8">
        <f>SUMIFS('Aceite Virgen Extra'!EU$6:EU$257,'Aceite Virgen Extra'!$A$6:$A$257,"&gt;="&amp;$A281,'Aceite Virgen Extra'!$B$6:$B$257,"&lt;="&amp;$B281)</f>
        <v>0.1</v>
      </c>
      <c r="EV281" s="8">
        <f>SUMIFS('Aceite Virgen Extra'!EV$6:EV$257,'Aceite Virgen Extra'!$A$6:$A$257,"&gt;="&amp;$A281,'Aceite Virgen Extra'!$B$6:$B$257,"&lt;="&amp;$B281)</f>
        <v>0.21</v>
      </c>
      <c r="EW281" s="8">
        <f>SUMIFS('Aceite Virgen Extra'!EW$6:EW$257,'Aceite Virgen Extra'!$A$6:$A$257,"&gt;="&amp;$A281,'Aceite Virgen Extra'!$B$6:$B$257,"&lt;="&amp;$B281)</f>
        <v>0.08</v>
      </c>
      <c r="EX281" s="8">
        <f>SUMIFS('Aceite Virgen Extra'!EX$6:EX$257,'Aceite Virgen Extra'!$A$6:$A$257,"&gt;="&amp;$A281,'Aceite Virgen Extra'!$B$6:$B$257,"&lt;="&amp;$B281)</f>
        <v>0</v>
      </c>
      <c r="FB281" s="8">
        <f>SUMIFS('Aceite Virgen Extra'!FB$6:FB$257,'Aceite Virgen Extra'!$A$6:$A$257,"&gt;="&amp;$A281,'Aceite Virgen Extra'!$B$6:$B$257,"&lt;="&amp;$B281)</f>
        <v>0.29000000000000004</v>
      </c>
      <c r="FC281" s="8">
        <f>SUMIFS('Aceite Virgen Extra'!FC$6:FC$257,'Aceite Virgen Extra'!$A$6:$A$257,"&gt;="&amp;$A281,'Aceite Virgen Extra'!$B$6:$B$257,"&lt;="&amp;$B281)</f>
        <v>0.14000000000000001</v>
      </c>
      <c r="FD281" s="8">
        <f>SUMIFS('Aceite Virgen Extra'!FD$6:FD$257,'Aceite Virgen Extra'!$A$6:$A$257,"&gt;="&amp;$A281,'Aceite Virgen Extra'!$B$6:$B$257,"&lt;="&amp;$B281)</f>
        <v>0.35</v>
      </c>
      <c r="FE281" s="8">
        <f>SUMIFS('Aceite Virgen Extra'!FE$6:FE$257,'Aceite Virgen Extra'!$A$6:$A$257,"&gt;="&amp;$A281,'Aceite Virgen Extra'!$B$6:$B$257,"&lt;="&amp;$B281)</f>
        <v>0</v>
      </c>
      <c r="FI281" s="8">
        <f>SUMIFS('Aceite Virgen Extra'!FI$6:FI$257,'Aceite Virgen Extra'!$A$6:$A$257,"&gt;="&amp;$A281,'Aceite Virgen Extra'!$B$6:$B$257,"&lt;="&amp;$B281)</f>
        <v>0.2</v>
      </c>
      <c r="FJ281" s="8">
        <f>SUMIFS('Aceite Virgen Extra'!FJ$6:FJ$257,'Aceite Virgen Extra'!$A$6:$A$257,"&gt;="&amp;$A281,'Aceite Virgen Extra'!$B$6:$B$257,"&lt;="&amp;$B281)</f>
        <v>0</v>
      </c>
      <c r="FK281" s="8">
        <f>SUMIFS('Aceite Virgen Extra'!FK$6:FK$257,'Aceite Virgen Extra'!$A$6:$A$257,"&gt;="&amp;$A281,'Aceite Virgen Extra'!$B$6:$B$257,"&lt;="&amp;$B281)</f>
        <v>0.05</v>
      </c>
      <c r="FL281" s="8">
        <f>SUMIFS('Aceite Virgen Extra'!FL$6:FL$257,'Aceite Virgen Extra'!$A$6:$A$257,"&gt;="&amp;$A281,'Aceite Virgen Extra'!$B$6:$B$257,"&lt;="&amp;$B281)</f>
        <v>0</v>
      </c>
      <c r="FP281" s="8">
        <f>SUMIFS('Aceite Virgen Extra'!FP$6:FP$257,'Aceite Virgen Extra'!$A$6:$A$257,"&gt;="&amp;$A281,'Aceite Virgen Extra'!$B$6:$B$257,"&lt;="&amp;$B281)</f>
        <v>0.26</v>
      </c>
      <c r="FQ281" s="8">
        <f>SUMIFS('Aceite Virgen Extra'!FQ$6:FQ$257,'Aceite Virgen Extra'!$A$6:$A$257,"&gt;="&amp;$A281,'Aceite Virgen Extra'!$B$6:$B$257,"&lt;="&amp;$B281)</f>
        <v>0.73</v>
      </c>
      <c r="FR281" s="8">
        <f>SUMIFS('Aceite Virgen Extra'!FR$6:FR$257,'Aceite Virgen Extra'!$A$6:$A$257,"&gt;="&amp;$A281,'Aceite Virgen Extra'!$B$6:$B$257,"&lt;="&amp;$B281)</f>
        <v>0</v>
      </c>
      <c r="FS281" s="8">
        <f>SUMIFS('Aceite Virgen Extra'!FS$6:FS$257,'Aceite Virgen Extra'!$A$6:$A$257,"&gt;="&amp;$A281,'Aceite Virgen Extra'!$B$6:$B$257,"&lt;="&amp;$B281)</f>
        <v>0</v>
      </c>
      <c r="FW281" s="8">
        <f>SUMIFS('Aceite Virgen Extra'!FW$6:FW$257,'Aceite Virgen Extra'!$A$6:$A$257,"&gt;="&amp;$A281,'Aceite Virgen Extra'!$B$6:$B$257,"&lt;="&amp;$B281)</f>
        <v>0.15</v>
      </c>
      <c r="FX281" s="8">
        <f>SUMIFS('Aceite Virgen Extra'!FX$6:FX$257,'Aceite Virgen Extra'!$A$6:$A$257,"&gt;="&amp;$A281,'Aceite Virgen Extra'!$B$6:$B$257,"&lt;="&amp;$B281)</f>
        <v>0.27</v>
      </c>
      <c r="FY281" s="8">
        <f>SUMIFS('Aceite Virgen Extra'!FY$6:FY$257,'Aceite Virgen Extra'!$A$6:$A$257,"&gt;="&amp;$A281,'Aceite Virgen Extra'!$B$6:$B$257,"&lt;="&amp;$B281)</f>
        <v>0</v>
      </c>
      <c r="FZ281" s="8">
        <f>SUMIFS('Aceite Virgen Extra'!FZ$6:FZ$257,'Aceite Virgen Extra'!$A$6:$A$257,"&gt;="&amp;$A281,'Aceite Virgen Extra'!$B$6:$B$257,"&lt;="&amp;$B281)</f>
        <v>0</v>
      </c>
      <c r="GD281" s="8">
        <f>SUMIFS('Aceite Virgen Extra'!GD$6:GD$257,'Aceite Virgen Extra'!$A$6:$A$257,"&gt;="&amp;$A281,'Aceite Virgen Extra'!$B$6:$B$257,"&lt;="&amp;$B281)</f>
        <v>0.18</v>
      </c>
      <c r="GE281" s="8">
        <f>SUMIFS('Aceite Virgen Extra'!GE$6:GE$257,'Aceite Virgen Extra'!$A$6:$A$257,"&gt;="&amp;$A281,'Aceite Virgen Extra'!$B$6:$B$257,"&lt;="&amp;$B281)</f>
        <v>0.28000000000000003</v>
      </c>
      <c r="GF281" s="8">
        <f>SUMIFS('Aceite Virgen Extra'!GF$6:GF$257,'Aceite Virgen Extra'!$A$6:$A$257,"&gt;="&amp;$A281,'Aceite Virgen Extra'!$B$6:$B$257,"&lt;="&amp;$B281)</f>
        <v>0</v>
      </c>
      <c r="GG281" s="8">
        <f>SUMIFS('Aceite Virgen Extra'!GG$6:GG$257,'Aceite Virgen Extra'!$A$6:$A$257,"&gt;="&amp;$A281,'Aceite Virgen Extra'!$B$6:$B$257,"&lt;="&amp;$B281)</f>
        <v>0</v>
      </c>
      <c r="GK281" s="8">
        <f>SUMIFS('Aceite Virgen Extra'!GK$6:GK$257,'Aceite Virgen Extra'!$A$6:$A$257,"&gt;="&amp;$A281,'Aceite Virgen Extra'!$B$6:$B$257,"&lt;="&amp;$B281)</f>
        <v>0</v>
      </c>
      <c r="GL281" s="8">
        <f>SUMIFS('Aceite Virgen Extra'!GL$6:GL$257,'Aceite Virgen Extra'!$A$6:$A$257,"&gt;="&amp;$A281,'Aceite Virgen Extra'!$B$6:$B$257,"&lt;="&amp;$B281)</f>
        <v>0</v>
      </c>
      <c r="GM281" s="8">
        <f>SUMIFS('Aceite Virgen Extra'!GM$6:GM$257,'Aceite Virgen Extra'!$A$6:$A$257,"&gt;="&amp;$A281,'Aceite Virgen Extra'!$B$6:$B$257,"&lt;="&amp;$B281)</f>
        <v>0</v>
      </c>
      <c r="GN281" s="8">
        <f>SUMIFS('Aceite Virgen Extra'!GN$6:GN$257,'Aceite Virgen Extra'!$A$6:$A$257,"&gt;="&amp;$A281,'Aceite Virgen Extra'!$B$6:$B$257,"&lt;="&amp;$B281)</f>
        <v>0</v>
      </c>
      <c r="GR281" s="8">
        <f>SUMIFS('Aceite Virgen Extra'!GR$6:GR$257,'Aceite Virgen Extra'!$A$6:$A$257,"&gt;="&amp;$A281,'Aceite Virgen Extra'!$B$6:$B$257,"&lt;="&amp;$B281)</f>
        <v>0.21</v>
      </c>
      <c r="GS281" s="8">
        <f>SUMIFS('Aceite Virgen Extra'!GS$6:GS$257,'Aceite Virgen Extra'!$A$6:$A$257,"&gt;="&amp;$A281,'Aceite Virgen Extra'!$B$6:$B$257,"&lt;="&amp;$B281)</f>
        <v>0.32</v>
      </c>
      <c r="GT281" s="8">
        <f>SUMIFS('Aceite Virgen Extra'!GT$6:GT$257,'Aceite Virgen Extra'!$A$6:$A$257,"&gt;="&amp;$A281,'Aceite Virgen Extra'!$B$6:$B$257,"&lt;="&amp;$B281)</f>
        <v>7.0000000000000007E-2</v>
      </c>
      <c r="GU281" s="8">
        <f>SUMIFS('Aceite Virgen Extra'!GU$6:GU$257,'Aceite Virgen Extra'!$A$6:$A$257,"&gt;="&amp;$A281,'Aceite Virgen Extra'!$B$6:$B$257,"&lt;="&amp;$B281)</f>
        <v>0</v>
      </c>
      <c r="GY281" s="8">
        <f>SUMIFS('Aceite Virgen Extra'!GY$6:GY$257,'Aceite Virgen Extra'!$A$6:$A$257,"&gt;="&amp;$A281,'Aceite Virgen Extra'!$B$6:$B$257,"&lt;="&amp;$B281)</f>
        <v>1.1300000000000001</v>
      </c>
      <c r="GZ281" s="8">
        <f>SUMIFS('Aceite Virgen Extra'!GZ$6:GZ$257,'Aceite Virgen Extra'!$A$6:$A$257,"&gt;="&amp;$A281,'Aceite Virgen Extra'!$B$6:$B$257,"&lt;="&amp;$B281)</f>
        <v>2.92</v>
      </c>
      <c r="HA281" s="8">
        <f>SUMIFS('Aceite Virgen Extra'!HA$6:HA$257,'Aceite Virgen Extra'!$A$6:$A$257,"&gt;="&amp;$A281,'Aceite Virgen Extra'!$B$6:$B$257,"&lt;="&amp;$B281)</f>
        <v>0.2</v>
      </c>
      <c r="HB281" s="8">
        <f>SUMIFS('Aceite Virgen Extra'!HB$6:HB$257,'Aceite Virgen Extra'!$A$6:$A$257,"&gt;="&amp;$A281,'Aceite Virgen Extra'!$B$6:$B$257,"&lt;="&amp;$B281)</f>
        <v>0</v>
      </c>
      <c r="HF281" s="8">
        <f>SUMIFS('Aceite Virgen Extra'!HF$6:HF$257,'Aceite Virgen Extra'!$A$6:$A$257,"&gt;="&amp;$A281,'Aceite Virgen Extra'!$B$6:$B$257,"&lt;="&amp;$B281)</f>
        <v>0.84000000000000008</v>
      </c>
      <c r="HG281" s="8">
        <f>SUMIFS('Aceite Virgen Extra'!HG$6:HG$257,'Aceite Virgen Extra'!$A$6:$A$257,"&gt;="&amp;$A281,'Aceite Virgen Extra'!$B$6:$B$257,"&lt;="&amp;$B281)</f>
        <v>1.26</v>
      </c>
      <c r="HH281" s="8">
        <f>SUMIFS('Aceite Virgen Extra'!HH$6:HH$257,'Aceite Virgen Extra'!$A$6:$A$257,"&gt;="&amp;$A281,'Aceite Virgen Extra'!$B$6:$B$257,"&lt;="&amp;$B281)</f>
        <v>0.06</v>
      </c>
      <c r="HI281" s="8">
        <f>SUMIFS('Aceite Virgen Extra'!HI$6:HI$257,'Aceite Virgen Extra'!$A$6:$A$257,"&gt;="&amp;$A281,'Aceite Virgen Extra'!$B$6:$B$257,"&lt;="&amp;$B281)</f>
        <v>0</v>
      </c>
      <c r="HM281" s="8">
        <f>SUMIFS('Aceite Virgen Extra'!HM$6:HM$257,'Aceite Virgen Extra'!$A$6:$A$257,"&gt;="&amp;$A281,'Aceite Virgen Extra'!$B$6:$B$257,"&lt;="&amp;$B281)</f>
        <v>0.43</v>
      </c>
      <c r="HN281" s="8">
        <f>SUMIFS('Aceite Virgen Extra'!HN$6:HN$257,'Aceite Virgen Extra'!$A$6:$A$257,"&gt;="&amp;$A281,'Aceite Virgen Extra'!$B$6:$B$257,"&lt;="&amp;$B281)</f>
        <v>0.43</v>
      </c>
      <c r="HO281" s="8">
        <f>SUMIFS('Aceite Virgen Extra'!HO$6:HO$257,'Aceite Virgen Extra'!$A$6:$A$257,"&gt;="&amp;$A281,'Aceite Virgen Extra'!$B$6:$B$257,"&lt;="&amp;$B281)</f>
        <v>0.56999999999999995</v>
      </c>
      <c r="HP281" s="8">
        <f>SUMIFS('Aceite Virgen Extra'!HP$6:HP$257,'Aceite Virgen Extra'!$A$6:$A$257,"&gt;="&amp;$A281,'Aceite Virgen Extra'!$B$6:$B$257,"&lt;="&amp;$B281)</f>
        <v>0</v>
      </c>
      <c r="HT281" s="8">
        <f>SUMIFS('Aceite Virgen Extra'!HT$6:HT$257,'Aceite Virgen Extra'!$A$6:$A$257,"&gt;="&amp;$A281,'Aceite Virgen Extra'!$B$6:$B$257,"&lt;="&amp;$B281)</f>
        <v>0.5</v>
      </c>
      <c r="HU281" s="8">
        <f>SUMIFS('Aceite Virgen Extra'!HU$6:HU$257,'Aceite Virgen Extra'!$A$6:$A$257,"&gt;="&amp;$A281,'Aceite Virgen Extra'!$B$6:$B$257,"&lt;="&amp;$B281)</f>
        <v>0.97</v>
      </c>
      <c r="HV281" s="8">
        <f>SUMIFS('Aceite Virgen Extra'!HV$6:HV$257,'Aceite Virgen Extra'!$A$6:$A$257,"&gt;="&amp;$A281,'Aceite Virgen Extra'!$B$6:$B$257,"&lt;="&amp;$B281)</f>
        <v>0.21</v>
      </c>
      <c r="HW281" s="8">
        <f>SUMIFS('Aceite Virgen Extra'!HW$6:HW$257,'Aceite Virgen Extra'!$A$6:$A$257,"&gt;="&amp;$A281,'Aceite Virgen Extra'!$B$6:$B$257,"&lt;="&amp;$B281)</f>
        <v>0</v>
      </c>
      <c r="IA281" s="8">
        <f>SUMIFS('Aceite Virgen Extra'!IA$6:IA$257,'Aceite Virgen Extra'!$A$6:$A$257,"&gt;="&amp;$A281,'Aceite Virgen Extra'!$B$6:$B$257,"&lt;="&amp;$B281)</f>
        <v>0</v>
      </c>
      <c r="IB281" s="8">
        <f>SUMIFS('Aceite Virgen Extra'!IB$6:IB$257,'Aceite Virgen Extra'!$A$6:$A$257,"&gt;="&amp;$A281,'Aceite Virgen Extra'!$B$6:$B$257,"&lt;="&amp;$B281)</f>
        <v>0</v>
      </c>
      <c r="IC281" s="8">
        <f>SUMIFS('Aceite Virgen Extra'!IC$6:IC$257,'Aceite Virgen Extra'!$A$6:$A$257,"&gt;="&amp;$A281,'Aceite Virgen Extra'!$B$6:$B$257,"&lt;="&amp;$B281)</f>
        <v>0</v>
      </c>
      <c r="ID281" s="8">
        <f>SUMIFS('Aceite Virgen Extra'!ID$6:ID$257,'Aceite Virgen Extra'!$A$6:$A$257,"&gt;="&amp;$A281,'Aceite Virgen Extra'!$B$6:$B$257,"&lt;="&amp;$B281)</f>
        <v>0</v>
      </c>
      <c r="IE281" s="64"/>
      <c r="IH281" s="8">
        <f>SUMIFS('Aceite Virgen Extra'!IH$6:IH$257,'Aceite Virgen Extra'!$A$6:$A$257,"&gt;="&amp;$A281,'Aceite Virgen Extra'!$B$6:$B$257,"&lt;="&amp;$B281)</f>
        <v>0.2</v>
      </c>
      <c r="II281" s="8">
        <f>SUMIFS('Aceite Virgen Extra'!II$6:II$257,'Aceite Virgen Extra'!$A$6:$A$257,"&gt;="&amp;$A281,'Aceite Virgen Extra'!$B$6:$B$257,"&lt;="&amp;$B281)</f>
        <v>0.31</v>
      </c>
      <c r="IJ281" s="8">
        <f>SUMIFS('Aceite Virgen Extra'!IJ$6:IJ$257,'Aceite Virgen Extra'!$A$6:$A$257,"&gt;="&amp;$A281,'Aceite Virgen Extra'!$B$6:$B$257,"&lt;="&amp;$B281)</f>
        <v>0</v>
      </c>
      <c r="IK281" s="8">
        <f>SUMIFS('Aceite Virgen Extra'!IK$6:IK$257,'Aceite Virgen Extra'!$A$6:$A$257,"&gt;="&amp;$A281,'Aceite Virgen Extra'!$B$6:$B$257,"&lt;="&amp;$B281)</f>
        <v>0</v>
      </c>
      <c r="IO281" s="8">
        <f>SUMIFS('Aceite Virgen Extra'!IO$6:IO$257,'Aceite Virgen Extra'!$A$6:$A$257,"&gt;="&amp;$A281,'Aceite Virgen Extra'!$B$6:$B$257,"&lt;="&amp;$B281)</f>
        <v>0</v>
      </c>
      <c r="IP281" s="8">
        <f>SUMIFS('Aceite Virgen Extra'!IP$6:IP$257,'Aceite Virgen Extra'!$A$6:$A$257,"&gt;="&amp;$A281,'Aceite Virgen Extra'!$B$6:$B$257,"&lt;="&amp;$B281)</f>
        <v>0</v>
      </c>
      <c r="IQ281" s="8">
        <f>SUMIFS('Aceite Virgen Extra'!IQ$6:IQ$257,'Aceite Virgen Extra'!$A$6:$A$257,"&gt;="&amp;$A281,'Aceite Virgen Extra'!$B$6:$B$257,"&lt;="&amp;$B281)</f>
        <v>0</v>
      </c>
      <c r="IR281" s="8">
        <f>SUMIFS('Aceite Virgen Extra'!IR$6:IR$257,'Aceite Virgen Extra'!$A$6:$A$257,"&gt;="&amp;$A281,'Aceite Virgen Extra'!$B$6:$B$257,"&lt;="&amp;$B281)</f>
        <v>0</v>
      </c>
      <c r="IV281" s="8">
        <f>SUMIFS('Aceite Virgen Extra'!IV$6:IV$257,'Aceite Virgen Extra'!$A$6:$A$257,"&gt;="&amp;$A281,'Aceite Virgen Extra'!$B$6:$B$257,"&lt;="&amp;$B281)</f>
        <v>9.0000000000000011E-2</v>
      </c>
      <c r="IW281" s="8">
        <f>SUMIFS('Aceite Virgen Extra'!IW$6:IW$257,'Aceite Virgen Extra'!$A$6:$A$257,"&gt;="&amp;$A281,'Aceite Virgen Extra'!$B$6:$B$257,"&lt;="&amp;$B281)</f>
        <v>7.0000000000000007E-2</v>
      </c>
      <c r="IX281" s="8">
        <f>SUMIFS('Aceite Virgen Extra'!IX$6:IX$257,'Aceite Virgen Extra'!$A$6:$A$257,"&gt;="&amp;$A281,'Aceite Virgen Extra'!$B$6:$B$257,"&lt;="&amp;$B281)</f>
        <v>0.13</v>
      </c>
      <c r="IY281" s="8">
        <f>SUMIFS('Aceite Virgen Extra'!IY$6:IY$257,'Aceite Virgen Extra'!$A$6:$A$257,"&gt;="&amp;$A281,'Aceite Virgen Extra'!$B$6:$B$257,"&lt;="&amp;$B281)</f>
        <v>0</v>
      </c>
      <c r="JC281" s="8">
        <f>SUMIFS('Aceite Virgen Extra'!JC$6:JC$257,'Aceite Virgen Extra'!$A$6:$A$257,"&gt;="&amp;$A281,'Aceite Virgen Extra'!$B$6:$B$257,"&lt;="&amp;$B281)</f>
        <v>0.26</v>
      </c>
      <c r="JD281" s="8">
        <f>SUMIFS('Aceite Virgen Extra'!JD$6:JD$257,'Aceite Virgen Extra'!$A$6:$A$257,"&gt;="&amp;$A281,'Aceite Virgen Extra'!$B$6:$B$257,"&lt;="&amp;$B281)</f>
        <v>0.48</v>
      </c>
      <c r="JE281" s="8">
        <f>SUMIFS('Aceite Virgen Extra'!JE$6:JE$257,'Aceite Virgen Extra'!$A$6:$A$257,"&gt;="&amp;$A281,'Aceite Virgen Extra'!$B$6:$B$257,"&lt;="&amp;$B281)</f>
        <v>0.27</v>
      </c>
      <c r="JF281" s="8">
        <f>SUMIFS('Aceite Virgen Extra'!JF$6:JF$257,'Aceite Virgen Extra'!$A$6:$A$257,"&gt;="&amp;$A281,'Aceite Virgen Extra'!$B$6:$B$257,"&lt;="&amp;$B281)</f>
        <v>0</v>
      </c>
      <c r="JJ281" s="8">
        <f>SUMIFS('Aceite Virgen Extra'!JJ$6:JJ$257,'Aceite Virgen Extra'!$A$6:$A$257,"&gt;="&amp;$A281,'Aceite Virgen Extra'!$B$6:$B$257,"&lt;="&amp;$B281)</f>
        <v>0.16</v>
      </c>
      <c r="JK281" s="8">
        <f>SUMIFS('Aceite Virgen Extra'!JK$6:JK$257,'Aceite Virgen Extra'!$A$6:$A$257,"&gt;="&amp;$A281,'Aceite Virgen Extra'!$B$6:$B$257,"&lt;="&amp;$B281)</f>
        <v>0.19</v>
      </c>
      <c r="JL281" s="8">
        <f>SUMIFS('Aceite Virgen Extra'!JL$6:JL$257,'Aceite Virgen Extra'!$A$6:$A$257,"&gt;="&amp;$A281,'Aceite Virgen Extra'!$B$6:$B$257,"&lt;="&amp;$B281)</f>
        <v>0</v>
      </c>
      <c r="JM281" s="8">
        <f>SUMIFS('Aceite Virgen Extra'!JM$6:JM$257,'Aceite Virgen Extra'!$A$6:$A$257,"&gt;="&amp;$A281,'Aceite Virgen Extra'!$B$6:$B$257,"&lt;="&amp;$B281)</f>
        <v>0</v>
      </c>
      <c r="JQ281" s="8">
        <f>SUMIFS('Aceite Virgen Extra'!JQ$6:JQ$257,'Aceite Virgen Extra'!$A$6:$A$257,"&gt;="&amp;$A281,'Aceite Virgen Extra'!$B$6:$B$257,"&lt;="&amp;$B281)</f>
        <v>0.11</v>
      </c>
      <c r="JR281" s="8">
        <f>SUMIFS('Aceite Virgen Extra'!JR$6:JR$257,'Aceite Virgen Extra'!$A$6:$A$257,"&gt;="&amp;$A281,'Aceite Virgen Extra'!$B$6:$B$257,"&lt;="&amp;$B281)</f>
        <v>0.4</v>
      </c>
      <c r="JS281" s="8">
        <f>SUMIFS('Aceite Virgen Extra'!JS$6:JS$257,'Aceite Virgen Extra'!$A$6:$A$257,"&gt;="&amp;$A281,'Aceite Virgen Extra'!$B$6:$B$257,"&lt;="&amp;$B281)</f>
        <v>0</v>
      </c>
      <c r="JT281" s="8">
        <f>SUMIFS('Aceite Virgen Extra'!JT$6:JT$257,'Aceite Virgen Extra'!$A$6:$A$257,"&gt;="&amp;$A281,'Aceite Virgen Extra'!$B$6:$B$257,"&lt;="&amp;$B281)</f>
        <v>0</v>
      </c>
      <c r="JX281" s="8">
        <f>SUMIFS('Aceite Virgen Extra'!JX$6:JX$257,'Aceite Virgen Extra'!$A$6:$A$257,"&gt;="&amp;$A281,'Aceite Virgen Extra'!$B$6:$B$257,"&lt;="&amp;$B281)</f>
        <v>0.22000000000000003</v>
      </c>
      <c r="JY281" s="8">
        <f>SUMIFS('Aceite Virgen Extra'!JY$6:JY$257,'Aceite Virgen Extra'!$A$6:$A$257,"&gt;="&amp;$A281,'Aceite Virgen Extra'!$B$6:$B$257,"&lt;="&amp;$B281)</f>
        <v>0.18</v>
      </c>
      <c r="JZ281" s="8">
        <f>SUMIFS('Aceite Virgen Extra'!JZ$6:JZ$257,'Aceite Virgen Extra'!$A$6:$A$257,"&gt;="&amp;$A281,'Aceite Virgen Extra'!$B$6:$B$257,"&lt;="&amp;$B281)</f>
        <v>0.21</v>
      </c>
      <c r="KA281" s="8">
        <f>SUMIFS('Aceite Virgen Extra'!KA$6:KA$257,'Aceite Virgen Extra'!$A$6:$A$257,"&gt;="&amp;$A281,'Aceite Virgen Extra'!$B$6:$B$257,"&lt;="&amp;$B281)</f>
        <v>0</v>
      </c>
      <c r="KE281" s="8">
        <f>SUMIFS('Aceite Virgen Extra'!KE$6:KE$257,'Aceite Virgen Extra'!$A$6:$A$257,"&gt;="&amp;$A281,'Aceite Virgen Extra'!$B$6:$B$257,"&lt;="&amp;$B281)</f>
        <v>0.19</v>
      </c>
      <c r="KF281" s="8">
        <f>SUMIFS('Aceite Virgen Extra'!KF$6:KF$257,'Aceite Virgen Extra'!$A$6:$A$257,"&gt;="&amp;$A281,'Aceite Virgen Extra'!$B$6:$B$257,"&lt;="&amp;$B281)</f>
        <v>0.15</v>
      </c>
      <c r="KG281" s="8">
        <f>SUMIFS('Aceite Virgen Extra'!KG$6:KG$257,'Aceite Virgen Extra'!$A$6:$A$257,"&gt;="&amp;$A281,'Aceite Virgen Extra'!$B$6:$B$257,"&lt;="&amp;$B281)</f>
        <v>0.12</v>
      </c>
      <c r="KH281" s="8">
        <f>SUMIFS('Aceite Virgen Extra'!KH$6:KH$257,'Aceite Virgen Extra'!$A$6:$A$257,"&gt;="&amp;$A281,'Aceite Virgen Extra'!$B$6:$B$257,"&lt;="&amp;$B281)</f>
        <v>0</v>
      </c>
      <c r="KL281" s="8">
        <f>SUMIFS('Aceite Virgen Extra'!KL$6:KL$257,'Aceite Virgen Extra'!$A$6:$A$257,"&gt;="&amp;$A281,'Aceite Virgen Extra'!$B$6:$B$257,"&lt;="&amp;$B281)</f>
        <v>0.39</v>
      </c>
      <c r="KM281" s="8">
        <f>SUMIFS('Aceite Virgen Extra'!KM$6:KM$257,'Aceite Virgen Extra'!$A$6:$A$257,"&gt;="&amp;$A281,'Aceite Virgen Extra'!$B$6:$B$257,"&lt;="&amp;$B281)</f>
        <v>0.49</v>
      </c>
      <c r="KN281" s="8">
        <f>SUMIFS('Aceite Virgen Extra'!KN$6:KN$257,'Aceite Virgen Extra'!$A$6:$A$257,"&gt;="&amp;$A281,'Aceite Virgen Extra'!$B$6:$B$257,"&lt;="&amp;$B281)</f>
        <v>0.55000000000000004</v>
      </c>
      <c r="KO281" s="8">
        <f>SUMIFS('Aceite Virgen Extra'!KO$6:KO$257,'Aceite Virgen Extra'!$A$6:$A$257,"&gt;="&amp;$A281,'Aceite Virgen Extra'!$B$6:$B$257,"&lt;="&amp;$B281)</f>
        <v>0</v>
      </c>
      <c r="KS281" s="8">
        <f>SUMIFS('Aceite Virgen Extra'!KS$6:KS$257,'Aceite Virgen Extra'!$A$6:$A$257,"&gt;="&amp;$A281,'Aceite Virgen Extra'!$B$6:$B$257,"&lt;="&amp;$B281)</f>
        <v>0.21</v>
      </c>
      <c r="KT281" s="8">
        <f>SUMIFS('Aceite Virgen Extra'!KT$6:KT$257,'Aceite Virgen Extra'!$A$6:$A$257,"&gt;="&amp;$A281,'Aceite Virgen Extra'!$B$6:$B$257,"&lt;="&amp;$B281)</f>
        <v>0</v>
      </c>
      <c r="KU281" s="8">
        <f>SUMIFS('Aceite Virgen Extra'!KU$6:KU$257,'Aceite Virgen Extra'!$A$6:$A$257,"&gt;="&amp;$A281,'Aceite Virgen Extra'!$B$6:$B$257,"&lt;="&amp;$B281)</f>
        <v>0</v>
      </c>
      <c r="KV281" s="8">
        <f>SUMIFS('Aceite Virgen Extra'!KV$6:KV$257,'Aceite Virgen Extra'!$A$6:$A$257,"&gt;="&amp;$A281,'Aceite Virgen Extra'!$B$6:$B$257,"&lt;="&amp;$B281)</f>
        <v>0</v>
      </c>
      <c r="KZ281" s="8">
        <f>SUMIFS('Aceite Virgen Extra'!KZ$6:KZ$257,'Aceite Virgen Extra'!$A$6:$A$257,"&gt;="&amp;$A281,'Aceite Virgen Extra'!$B$6:$B$257,"&lt;="&amp;$B281)</f>
        <v>0.06</v>
      </c>
      <c r="LA281" s="8">
        <f>SUMIFS('Aceite Virgen Extra'!LA$6:LA$257,'Aceite Virgen Extra'!$A$6:$A$257,"&gt;="&amp;$A281,'Aceite Virgen Extra'!$B$6:$B$257,"&lt;="&amp;$B281)</f>
        <v>0</v>
      </c>
      <c r="LB281" s="8">
        <f>SUMIFS('Aceite Virgen Extra'!LB$6:LB$257,'Aceite Virgen Extra'!$A$6:$A$257,"&gt;="&amp;$A281,'Aceite Virgen Extra'!$B$6:$B$257,"&lt;="&amp;$B281)</f>
        <v>0</v>
      </c>
      <c r="LC281" s="8">
        <f>SUMIFS('Aceite Virgen Extra'!LC$6:LC$257,'Aceite Virgen Extra'!$A$6:$A$257,"&gt;="&amp;$A281,'Aceite Virgen Extra'!$B$6:$B$257,"&lt;="&amp;$B281)</f>
        <v>0.43</v>
      </c>
      <c r="LG281" s="8">
        <f>SUMIFS('Aceite Virgen Extra'!LG$6:LG$257,'Aceite Virgen Extra'!$A$6:$A$257,"&gt;="&amp;$A281,'Aceite Virgen Extra'!$B$6:$B$257,"&lt;="&amp;$B281)</f>
        <v>0.05</v>
      </c>
      <c r="LH281" s="8">
        <f>SUMIFS('Aceite Virgen Extra'!LH$6:LH$257,'Aceite Virgen Extra'!$A$6:$A$257,"&gt;="&amp;$A281,'Aceite Virgen Extra'!$B$6:$B$257,"&lt;="&amp;$B281)</f>
        <v>0.2</v>
      </c>
      <c r="LI281" s="8">
        <f>SUMIFS('Aceite Virgen Extra'!LI$6:LI$257,'Aceite Virgen Extra'!$A$6:$A$257,"&gt;="&amp;$A281,'Aceite Virgen Extra'!$B$6:$B$257,"&lt;="&amp;$B281)</f>
        <v>0</v>
      </c>
      <c r="LJ281" s="8">
        <f>SUMIFS('Aceite Virgen Extra'!LJ$6:LJ$257,'Aceite Virgen Extra'!$A$6:$A$257,"&gt;="&amp;$A281,'Aceite Virgen Extra'!$B$6:$B$257,"&lt;="&amp;$B281)</f>
        <v>0</v>
      </c>
      <c r="LN281" s="8">
        <f>SUMIFS('Aceite Virgen Extra'!LN$6:LN$257,'Aceite Virgen Extra'!$A$6:$A$257,"&gt;="&amp;$A281,'Aceite Virgen Extra'!$B$6:$B$257,"&lt;="&amp;$B281)</f>
        <v>0.31</v>
      </c>
      <c r="LO281" s="8">
        <f>SUMIFS('Aceite Virgen Extra'!LO$6:LO$257,'Aceite Virgen Extra'!$A$6:$A$257,"&gt;="&amp;$A281,'Aceite Virgen Extra'!$B$6:$B$257,"&lt;="&amp;$B281)</f>
        <v>0</v>
      </c>
      <c r="LP281" s="8">
        <f>SUMIFS('Aceite Virgen Extra'!LP$6:LP$257,'Aceite Virgen Extra'!$A$6:$A$257,"&gt;="&amp;$A281,'Aceite Virgen Extra'!$B$6:$B$257,"&lt;="&amp;$B281)</f>
        <v>0.51</v>
      </c>
      <c r="LQ281" s="8">
        <f>SUMIFS('Aceite Virgen Extra'!LQ$6:LQ$257,'Aceite Virgen Extra'!$A$6:$A$257,"&gt;="&amp;$A281,'Aceite Virgen Extra'!$B$6:$B$257,"&lt;="&amp;$B281)</f>
        <v>0</v>
      </c>
      <c r="LR281" s="76"/>
      <c r="LS281" s="76"/>
      <c r="LT281" s="76"/>
      <c r="LU281" s="8">
        <f>SUMIFS('Aceite Virgen Extra'!LU$6:LU$257,'Aceite Virgen Extra'!$A$6:$A$257,"&gt;="&amp;$A281,'Aceite Virgen Extra'!$B$6:$B$257,"&lt;="&amp;$B281)</f>
        <v>0.12</v>
      </c>
      <c r="LV281" s="8">
        <f>SUMIFS('Aceite Virgen Extra'!LV$6:LV$257,'Aceite Virgen Extra'!$A$6:$A$257,"&gt;="&amp;$A281,'Aceite Virgen Extra'!$B$6:$B$257,"&lt;="&amp;$B281)</f>
        <v>0.42000000000000004</v>
      </c>
      <c r="LW281" s="8">
        <f>SUMIFS('Aceite Virgen Extra'!LW$6:LW$257,'Aceite Virgen Extra'!$A$6:$A$257,"&gt;="&amp;$A281,'Aceite Virgen Extra'!$B$6:$B$257,"&lt;="&amp;$B281)</f>
        <v>0</v>
      </c>
      <c r="LX281" s="8">
        <f>SUMIFS('Aceite Virgen Extra'!LX$6:LX$257,'Aceite Virgen Extra'!$A$6:$A$257,"&gt;="&amp;$A281,'Aceite Virgen Extra'!$B$6:$B$257,"&lt;="&amp;$B281)</f>
        <v>0</v>
      </c>
      <c r="LY281" s="76"/>
      <c r="LZ281" s="76"/>
      <c r="MA281" s="76"/>
      <c r="MB281" s="8">
        <f>SUMIFS('Aceite Virgen Extra'!MB$6:MB$257,'Aceite Virgen Extra'!$A$6:$A$257,"&gt;="&amp;$A281,'Aceite Virgen Extra'!$B$6:$B$257,"&lt;="&amp;$B281)</f>
        <v>0</v>
      </c>
      <c r="MC281" s="8">
        <f>SUMIFS('Aceite Virgen Extra'!MC$6:MC$257,'Aceite Virgen Extra'!$A$6:$A$257,"&gt;="&amp;$A281,'Aceite Virgen Extra'!$B$6:$B$257,"&lt;="&amp;$B281)</f>
        <v>0</v>
      </c>
      <c r="MD281" s="8">
        <f>SUMIFS('Aceite Virgen Extra'!MD$6:MD$257,'Aceite Virgen Extra'!$A$6:$A$257,"&gt;="&amp;$A281,'Aceite Virgen Extra'!$B$6:$B$257,"&lt;="&amp;$B281)</f>
        <v>0</v>
      </c>
      <c r="ME281" s="8">
        <f>SUMIFS('Aceite Virgen Extra'!ME$6:ME$257,'Aceite Virgen Extra'!$A$6:$A$257,"&gt;="&amp;$A281,'Aceite Virgen Extra'!$B$6:$B$257,"&lt;="&amp;$B281)</f>
        <v>0</v>
      </c>
      <c r="MI281" s="8">
        <f>SUMIFS('Aceite Virgen Extra'!MI$6:MI$257,'Aceite Virgen Extra'!$A$6:$A$257,"&gt;="&amp;$A281,'Aceite Virgen Extra'!$B$6:$B$257,"&lt;="&amp;$B281)</f>
        <v>0.35</v>
      </c>
      <c r="MJ281" s="8">
        <f>SUMIFS('Aceite Virgen Extra'!MJ$6:MJ$257,'Aceite Virgen Extra'!$A$6:$A$257,"&gt;="&amp;$A281,'Aceite Virgen Extra'!$B$6:$B$257,"&lt;="&amp;$B281)</f>
        <v>0.98</v>
      </c>
      <c r="MK281" s="8">
        <f>SUMIFS('Aceite Virgen Extra'!MK$6:MK$257,'Aceite Virgen Extra'!$A$6:$A$257,"&gt;="&amp;$A281,'Aceite Virgen Extra'!$B$6:$B$257,"&lt;="&amp;$B281)</f>
        <v>0.16</v>
      </c>
      <c r="ML281" s="8">
        <f>SUMIFS('Aceite Virgen Extra'!ML$6:ML$257,'Aceite Virgen Extra'!$A$6:$A$257,"&gt;="&amp;$A281,'Aceite Virgen Extra'!$B$6:$B$257,"&lt;="&amp;$B281)</f>
        <v>0</v>
      </c>
      <c r="MM281" s="76"/>
      <c r="MN281" s="76"/>
      <c r="MO281" s="76"/>
      <c r="MP281" s="8">
        <f>SUMIFS('Aceite Virgen Extra'!MP$6:MP$257,'Aceite Virgen Extra'!$A$6:$A$257,"&gt;="&amp;$A281,'Aceite Virgen Extra'!$B$6:$B$257,"&lt;="&amp;$B281)</f>
        <v>0.12</v>
      </c>
      <c r="MQ281" s="8">
        <f>SUMIFS('Aceite Virgen Extra'!MQ$6:MQ$257,'Aceite Virgen Extra'!$A$6:$A$257,"&gt;="&amp;$A281,'Aceite Virgen Extra'!$B$6:$B$257,"&lt;="&amp;$B281)</f>
        <v>0</v>
      </c>
      <c r="MR281" s="8">
        <f>SUMIFS('Aceite Virgen Extra'!MR$6:MR$257,'Aceite Virgen Extra'!$A$6:$A$257,"&gt;="&amp;$A281,'Aceite Virgen Extra'!$B$6:$B$257,"&lt;="&amp;$B281)</f>
        <v>0.23</v>
      </c>
      <c r="MS281" s="8">
        <f>SUMIFS('Aceite Virgen Extra'!MS$6:MS$257,'Aceite Virgen Extra'!$A$6:$A$257,"&gt;="&amp;$A281,'Aceite Virgen Extra'!$B$6:$B$257,"&lt;="&amp;$B281)</f>
        <v>0</v>
      </c>
    </row>
    <row r="282" spans="1:357" x14ac:dyDescent="0.25">
      <c r="A282" s="14">
        <f>'TAM Aceite Virgen Extra'!B30</f>
        <v>6.3</v>
      </c>
      <c r="B282" s="14">
        <f>'TAM Aceite Virgen Extra'!C30</f>
        <v>6.5</v>
      </c>
      <c r="C282" s="14"/>
      <c r="D282" s="8">
        <f>SUMIFS('Aceite Virgen Extra'!D$6:D$257,'Aceite Virgen Extra'!$A$6:$A$257,"&gt;="&amp;$A282,'Aceite Virgen Extra'!$B$6:$B$257,"&lt;="&amp;$B282)</f>
        <v>0.47000000000000003</v>
      </c>
      <c r="E282" s="8">
        <f>SUMIFS('Aceite Virgen Extra'!E$6:E$257,'Aceite Virgen Extra'!$A$6:$A$257,"&gt;="&amp;$A282,'Aceite Virgen Extra'!$B$6:$B$257,"&lt;="&amp;$B282)</f>
        <v>0.64</v>
      </c>
      <c r="F282" s="8">
        <f>SUMIFS('Aceite Virgen Extra'!F$6:F$257,'Aceite Virgen Extra'!$A$6:$A$257,"&gt;="&amp;$A282,'Aceite Virgen Extra'!$B$6:$B$257,"&lt;="&amp;$B282)</f>
        <v>0.48</v>
      </c>
      <c r="G282" s="8">
        <f>SUMIFS('Aceite Virgen Extra'!G$6:G$257,'Aceite Virgen Extra'!$A$6:$A$257,"&gt;="&amp;$A282,'Aceite Virgen Extra'!$B$6:$B$257,"&lt;="&amp;$B282)</f>
        <v>0</v>
      </c>
      <c r="H282" s="14"/>
      <c r="I282" s="14"/>
      <c r="J282" s="14"/>
      <c r="K282" s="8">
        <f>SUMIFS('Aceite Virgen Extra'!K$6:K$257,'Aceite Virgen Extra'!$A$6:$A$257,"&gt;="&amp;$A282,'Aceite Virgen Extra'!$B$6:$B$257,"&lt;="&amp;$B282)</f>
        <v>1.39</v>
      </c>
      <c r="L282" s="8">
        <f>SUMIFS('Aceite Virgen Extra'!L$6:L$257,'Aceite Virgen Extra'!$A$6:$A$257,"&gt;="&amp;$A282,'Aceite Virgen Extra'!$B$6:$B$257,"&lt;="&amp;$B282)</f>
        <v>1.02</v>
      </c>
      <c r="M282" s="8">
        <f>SUMIFS('Aceite Virgen Extra'!M$6:M$257,'Aceite Virgen Extra'!$A$6:$A$257,"&gt;="&amp;$A282,'Aceite Virgen Extra'!$B$6:$B$257,"&lt;="&amp;$B282)</f>
        <v>1.9100000000000001</v>
      </c>
      <c r="N282" s="8">
        <f>SUMIFS('Aceite Virgen Extra'!N$6:N$257,'Aceite Virgen Extra'!$A$6:$A$257,"&gt;="&amp;$A282,'Aceite Virgen Extra'!$B$6:$B$257,"&lt;="&amp;$B282)</f>
        <v>0.2</v>
      </c>
      <c r="O282" s="14"/>
      <c r="P282" s="14"/>
      <c r="Q282" s="14"/>
      <c r="R282" s="8">
        <f>SUMIFS('Aceite Virgen Extra'!R$6:R$257,'Aceite Virgen Extra'!$A$6:$A$257,"&gt;="&amp;$A282,'Aceite Virgen Extra'!$B$6:$B$257,"&lt;="&amp;$B282)</f>
        <v>0.66</v>
      </c>
      <c r="S282" s="8">
        <f>SUMIFS('Aceite Virgen Extra'!S$6:S$257,'Aceite Virgen Extra'!$A$6:$A$257,"&gt;="&amp;$A282,'Aceite Virgen Extra'!$B$6:$B$257,"&lt;="&amp;$B282)</f>
        <v>1.35</v>
      </c>
      <c r="T282" s="8">
        <f>SUMIFS('Aceite Virgen Extra'!T$6:T$257,'Aceite Virgen Extra'!$A$6:$A$257,"&gt;="&amp;$A282,'Aceite Virgen Extra'!$B$6:$B$257,"&lt;="&amp;$B282)</f>
        <v>0.51</v>
      </c>
      <c r="U282" s="8">
        <f>SUMIFS('Aceite Virgen Extra'!U$6:U$257,'Aceite Virgen Extra'!$A$6:$A$257,"&gt;="&amp;$A282,'Aceite Virgen Extra'!$B$6:$B$257,"&lt;="&amp;$B282)</f>
        <v>0</v>
      </c>
      <c r="V282" s="14"/>
      <c r="W282" s="14"/>
      <c r="X282" s="14"/>
      <c r="Y282" s="8">
        <f>SUMIFS('Aceite Virgen Extra'!Y$6:Y$257,'Aceite Virgen Extra'!$A$6:$A$257,"&gt;="&amp;$A282,'Aceite Virgen Extra'!$B$6:$B$257,"&lt;="&amp;$B282)</f>
        <v>0.88</v>
      </c>
      <c r="Z282" s="8">
        <f>SUMIFS('Aceite Virgen Extra'!Z$6:Z$257,'Aceite Virgen Extra'!$A$6:$A$257,"&gt;="&amp;$A282,'Aceite Virgen Extra'!$B$6:$B$257,"&lt;="&amp;$B282)</f>
        <v>1.32</v>
      </c>
      <c r="AA282" s="8">
        <f>SUMIFS('Aceite Virgen Extra'!AA$6:AA$257,'Aceite Virgen Extra'!$A$6:$A$257,"&gt;="&amp;$A282,'Aceite Virgen Extra'!$B$6:$B$257,"&lt;="&amp;$B282)</f>
        <v>0.85</v>
      </c>
      <c r="AB282" s="8">
        <f>SUMIFS('Aceite Virgen Extra'!AB$6:AB$257,'Aceite Virgen Extra'!$A$6:$A$257,"&gt;="&amp;$A282,'Aceite Virgen Extra'!$B$6:$B$257,"&lt;="&amp;$B282)</f>
        <v>0.24</v>
      </c>
      <c r="AC282" s="14"/>
      <c r="AD282" s="14"/>
      <c r="AE282" s="14"/>
      <c r="AF282" s="8">
        <f>SUMIFS('Aceite Virgen Extra'!AF$6:AF$257,'Aceite Virgen Extra'!$A$6:$A$257,"&gt;="&amp;$A282,'Aceite Virgen Extra'!$B$6:$B$257,"&lt;="&amp;$B282)</f>
        <v>0.67</v>
      </c>
      <c r="AG282" s="8">
        <f>SUMIFS('Aceite Virgen Extra'!AG$6:AG$257,'Aceite Virgen Extra'!$A$6:$A$257,"&gt;="&amp;$A282,'Aceite Virgen Extra'!$B$6:$B$257,"&lt;="&amp;$B282)</f>
        <v>0.71</v>
      </c>
      <c r="AH282" s="8">
        <f>SUMIFS('Aceite Virgen Extra'!AH$6:AH$257,'Aceite Virgen Extra'!$A$6:$A$257,"&gt;="&amp;$A282,'Aceite Virgen Extra'!$B$6:$B$257,"&lt;="&amp;$B282)</f>
        <v>0.92999999999999994</v>
      </c>
      <c r="AI282" s="8">
        <f>SUMIFS('Aceite Virgen Extra'!AI$6:AI$257,'Aceite Virgen Extra'!$A$6:$A$257,"&gt;="&amp;$A282,'Aceite Virgen Extra'!$B$6:$B$257,"&lt;="&amp;$B282)</f>
        <v>0</v>
      </c>
      <c r="AJ282" s="14"/>
      <c r="AK282" s="14"/>
      <c r="AL282" s="14"/>
      <c r="AM282" s="8">
        <f>SUMIFS('Aceite Virgen Extra'!AM$6:AM$257,'Aceite Virgen Extra'!$A$6:$A$257,"&gt;="&amp;$A282,'Aceite Virgen Extra'!$B$6:$B$257,"&lt;="&amp;$B282)</f>
        <v>1.2000000000000002</v>
      </c>
      <c r="AN282" s="8">
        <f>SUMIFS('Aceite Virgen Extra'!AN$6:AN$257,'Aceite Virgen Extra'!$A$6:$A$257,"&gt;="&amp;$A282,'Aceite Virgen Extra'!$B$6:$B$257,"&lt;="&amp;$B282)</f>
        <v>0.61</v>
      </c>
      <c r="AO282" s="8">
        <f>SUMIFS('Aceite Virgen Extra'!AO$6:AO$257,'Aceite Virgen Extra'!$A$6:$A$257,"&gt;="&amp;$A282,'Aceite Virgen Extra'!$B$6:$B$257,"&lt;="&amp;$B282)</f>
        <v>1.6600000000000001</v>
      </c>
      <c r="AP282" s="8">
        <f>SUMIFS('Aceite Virgen Extra'!AP$6:AP$257,'Aceite Virgen Extra'!$A$6:$A$257,"&gt;="&amp;$A282,'Aceite Virgen Extra'!$B$6:$B$257,"&lt;="&amp;$B282)</f>
        <v>0.7</v>
      </c>
      <c r="AQ282" s="14"/>
      <c r="AR282" s="14"/>
      <c r="AT282" s="8">
        <f>SUMIFS('Aceite Virgen Extra'!AT$6:AT$257,'Aceite Virgen Extra'!$A$6:$A$257,"&gt;="&amp;$A282,'Aceite Virgen Extra'!$B$6:$B$257,"&lt;="&amp;$B282)</f>
        <v>1.69</v>
      </c>
      <c r="AU282" s="8">
        <f>SUMIFS('Aceite Virgen Extra'!AU$6:AU$257,'Aceite Virgen Extra'!$A$6:$A$257,"&gt;="&amp;$A282,'Aceite Virgen Extra'!$B$6:$B$257,"&lt;="&amp;$B282)</f>
        <v>0.76</v>
      </c>
      <c r="AV282" s="8">
        <f>SUMIFS('Aceite Virgen Extra'!AV$6:AV$257,'Aceite Virgen Extra'!$A$6:$A$257,"&gt;="&amp;$A282,'Aceite Virgen Extra'!$B$6:$B$257,"&lt;="&amp;$B282)</f>
        <v>1.76</v>
      </c>
      <c r="AW282" s="8">
        <f>SUMIFS('Aceite Virgen Extra'!AW$6:AW$257,'Aceite Virgen Extra'!$A$6:$A$257,"&gt;="&amp;$A282,'Aceite Virgen Extra'!$B$6:$B$257,"&lt;="&amp;$B282)</f>
        <v>2.94</v>
      </c>
      <c r="BA282" s="8">
        <f>SUMIFS('Aceite Virgen Extra'!BA$6:BA$257,'Aceite Virgen Extra'!$A$6:$A$257,"&gt;="&amp;A282,'Aceite Virgen Extra'!$B$6:$B$257,"&lt;="&amp;B282)</f>
        <v>0.73</v>
      </c>
      <c r="BB282" s="8">
        <f>SUMIFS('Aceite Virgen Extra'!BB$6:BB$257,'Aceite Virgen Extra'!$A$6:$A$257,"&gt;="&amp;$A282,'Aceite Virgen Extra'!$B$6:$B$257,"&lt;="&amp;$B282)</f>
        <v>0.85000000000000009</v>
      </c>
      <c r="BC282" s="8">
        <f>SUMIFS('Aceite Virgen Extra'!BC$6:BC$257,'Aceite Virgen Extra'!$A$6:$A$257,"&gt;="&amp;$A282,'Aceite Virgen Extra'!$B$6:$B$257,"&lt;="&amp;$B282)</f>
        <v>0.79</v>
      </c>
      <c r="BD282" s="8">
        <f>SUMIFS('Aceite Virgen Extra'!BD$6:BD$257,'Aceite Virgen Extra'!$A$6:$A$257,"&gt;="&amp;$A282,'Aceite Virgen Extra'!$B$6:$B$257,"&lt;="&amp;$B282)</f>
        <v>0</v>
      </c>
      <c r="BH282" s="8">
        <f>SUMIFS('Aceite Virgen Extra'!BH$6:BH$257,'Aceite Virgen Extra'!$A$6:$A$257,"&gt;="&amp;$A282,'Aceite Virgen Extra'!$B$6:$B$257,"&lt;="&amp;$B282)</f>
        <v>1.4100000000000001</v>
      </c>
      <c r="BI282" s="8">
        <f>SUMIFS('Aceite Virgen Extra'!BI$6:BI$257,'Aceite Virgen Extra'!$A$6:$A$257,"&gt;="&amp;$A282,'Aceite Virgen Extra'!$B$6:$B$257,"&lt;="&amp;$B282)</f>
        <v>0.16</v>
      </c>
      <c r="BJ282" s="8">
        <f>SUMIFS('Aceite Virgen Extra'!BJ$6:BJ$257,'Aceite Virgen Extra'!$A$6:$A$257,"&gt;="&amp;$A282,'Aceite Virgen Extra'!$B$6:$B$257,"&lt;="&amp;$B282)</f>
        <v>1.3</v>
      </c>
      <c r="BK282" s="8">
        <f>SUMIFS('Aceite Virgen Extra'!BK$6:BK$257,'Aceite Virgen Extra'!$A$6:$A$257,"&gt;="&amp;$A282,'Aceite Virgen Extra'!$B$6:$B$257,"&lt;="&amp;$B282)</f>
        <v>3.62</v>
      </c>
      <c r="BO282" s="8">
        <f>SUMIFS('Aceite Virgen Extra'!BO$6:BO$257,'Aceite Virgen Extra'!$A$6:$A$257,"&gt;="&amp;$A282,'Aceite Virgen Extra'!$B$6:$B$257,"&lt;="&amp;$B282)</f>
        <v>1.87</v>
      </c>
      <c r="BP282" s="8">
        <f>SUMIFS('Aceite Virgen Extra'!BP$6:BP$257,'Aceite Virgen Extra'!$A$6:$A$257,"&gt;="&amp;$A282,'Aceite Virgen Extra'!$B$6:$B$257,"&lt;="&amp;$B282)</f>
        <v>0.66</v>
      </c>
      <c r="BQ282" s="8">
        <f>SUMIFS('Aceite Virgen Extra'!BQ$6:BQ$257,'Aceite Virgen Extra'!$A$6:$A$257,"&gt;="&amp;$A282,'Aceite Virgen Extra'!$B$6:$B$257,"&lt;="&amp;$B282)</f>
        <v>2.91</v>
      </c>
      <c r="BR282" s="8">
        <f>SUMIFS('Aceite Virgen Extra'!BR$6:BR$257,'Aceite Virgen Extra'!$A$6:$A$257,"&gt;="&amp;$A282,'Aceite Virgen Extra'!$B$6:$B$257,"&lt;="&amp;$B282)</f>
        <v>1.03</v>
      </c>
      <c r="BV282" s="8">
        <f>SUMIFS('Aceite Virgen Extra'!BV$6:BV$257,'Aceite Virgen Extra'!$A$6:$A$257,"&gt;="&amp;$A282,'Aceite Virgen Extra'!$B$6:$B$257,"&lt;="&amp;$B282)</f>
        <v>1.3900000000000001</v>
      </c>
      <c r="BW282" s="8">
        <f>SUMIFS('Aceite Virgen Extra'!BW$6:BW$257,'Aceite Virgen Extra'!$A$6:$A$257,"&gt;="&amp;$A282,'Aceite Virgen Extra'!$B$6:$B$257,"&lt;="&amp;$B282)</f>
        <v>0.97</v>
      </c>
      <c r="BX282" s="8">
        <f>SUMIFS('Aceite Virgen Extra'!BX$6:BX$257,'Aceite Virgen Extra'!$A$6:$A$257,"&gt;="&amp;$A282,'Aceite Virgen Extra'!$B$6:$B$257,"&lt;="&amp;$B282)</f>
        <v>1.79</v>
      </c>
      <c r="BY282" s="8">
        <f>SUMIFS('Aceite Virgen Extra'!BY$6:BY$257,'Aceite Virgen Extra'!$A$6:$A$257,"&gt;="&amp;$A282,'Aceite Virgen Extra'!$B$6:$B$257,"&lt;="&amp;$B282)</f>
        <v>1.19</v>
      </c>
      <c r="CC282" s="8">
        <f>SUMIFS('Aceite Virgen Extra'!CC$6:CC$257,'Aceite Virgen Extra'!$A$6:$A$257,"&gt;="&amp;$A282,'Aceite Virgen Extra'!$B$6:$B$257,"&lt;="&amp;$B282)</f>
        <v>1.0899999999999999</v>
      </c>
      <c r="CD282" s="8">
        <f>SUMIFS('Aceite Virgen Extra'!CD$6:CD$257,'Aceite Virgen Extra'!$A$6:$A$257,"&gt;="&amp;$A282,'Aceite Virgen Extra'!$B$6:$B$257,"&lt;="&amp;$B282)</f>
        <v>0.65</v>
      </c>
      <c r="CE282" s="8">
        <f>SUMIFS('Aceite Virgen Extra'!CE$6:CE$257,'Aceite Virgen Extra'!$A$6:$A$257,"&gt;="&amp;$A282,'Aceite Virgen Extra'!$B$6:$B$257,"&lt;="&amp;$B282)</f>
        <v>1.02</v>
      </c>
      <c r="CF282" s="8">
        <f>SUMIFS('Aceite Virgen Extra'!CF$6:CF$257,'Aceite Virgen Extra'!$A$6:$A$257,"&gt;="&amp;$A282,'Aceite Virgen Extra'!$B$6:$B$257,"&lt;="&amp;$B282)</f>
        <v>1.57</v>
      </c>
      <c r="CJ282" s="8">
        <f>SUMIFS('Aceite Virgen Extra'!CJ$6:CJ$257,'Aceite Virgen Extra'!$A$6:$A$257,"&gt;="&amp;$A282,'Aceite Virgen Extra'!$B$6:$B$257,"&lt;="&amp;$B282)</f>
        <v>0.96</v>
      </c>
      <c r="CK282" s="8">
        <f>SUMIFS('Aceite Virgen Extra'!CK$6:CK$257,'Aceite Virgen Extra'!$A$6:$A$257,"&gt;="&amp;$A282,'Aceite Virgen Extra'!$B$6:$B$257,"&lt;="&amp;$B282)</f>
        <v>0.19</v>
      </c>
      <c r="CL282" s="8">
        <f>SUMIFS('Aceite Virgen Extra'!CL$6:CL$257,'Aceite Virgen Extra'!$A$6:$A$257,"&gt;="&amp;$A282,'Aceite Virgen Extra'!$B$6:$B$257,"&lt;="&amp;$B282)</f>
        <v>0.86999999999999988</v>
      </c>
      <c r="CM282" s="8">
        <f>SUMIFS('Aceite Virgen Extra'!CM$6:CM$257,'Aceite Virgen Extra'!$A$6:$A$257,"&gt;="&amp;$A282,'Aceite Virgen Extra'!$B$6:$B$257,"&lt;="&amp;$B282)</f>
        <v>2.57</v>
      </c>
      <c r="CQ282" s="8">
        <f>SUMIFS('Aceite Virgen Extra'!CQ$6:CQ$257,'Aceite Virgen Extra'!$A$6:$A$257,"&gt;="&amp;$A282,'Aceite Virgen Extra'!$B$6:$B$257,"&lt;="&amp;$B282)</f>
        <v>0.52</v>
      </c>
      <c r="CR282" s="8">
        <f>SUMIFS('Aceite Virgen Extra'!CR$6:CR$257,'Aceite Virgen Extra'!$A$6:$A$257,"&gt;="&amp;$A282,'Aceite Virgen Extra'!$B$6:$B$257,"&lt;="&amp;$B282)</f>
        <v>0.09</v>
      </c>
      <c r="CS282" s="8">
        <f>SUMIFS('Aceite Virgen Extra'!CS$6:CS$257,'Aceite Virgen Extra'!$A$6:$A$257,"&gt;="&amp;$A282,'Aceite Virgen Extra'!$B$6:$B$257,"&lt;="&amp;$B282)</f>
        <v>0.56999999999999995</v>
      </c>
      <c r="CT282" s="8">
        <f>SUMIFS('Aceite Virgen Extra'!CT$6:CT$257,'Aceite Virgen Extra'!$A$6:$A$257,"&gt;="&amp;$A282,'Aceite Virgen Extra'!$B$6:$B$257,"&lt;="&amp;$B282)</f>
        <v>0</v>
      </c>
      <c r="CX282" s="8">
        <f>SUMIFS('Aceite Virgen Extra'!CX$6:CX$257,'Aceite Virgen Extra'!$A$6:$A$257,"&gt;="&amp;$A282,'Aceite Virgen Extra'!$B$6:$B$257,"&lt;="&amp;$B282)</f>
        <v>0.52</v>
      </c>
      <c r="CY282" s="8">
        <f>SUMIFS('Aceite Virgen Extra'!CY$6:CY$257,'Aceite Virgen Extra'!$A$6:$A$257,"&gt;="&amp;$A282,'Aceite Virgen Extra'!$B$6:$B$257,"&lt;="&amp;$B282)</f>
        <v>0.76</v>
      </c>
      <c r="CZ282" s="8">
        <f>SUMIFS('Aceite Virgen Extra'!CZ$6:CZ$257,'Aceite Virgen Extra'!$A$6:$A$257,"&gt;="&amp;$A282,'Aceite Virgen Extra'!$B$6:$B$257,"&lt;="&amp;$B282)</f>
        <v>0.61</v>
      </c>
      <c r="DA282" s="8">
        <f>SUMIFS('Aceite Virgen Extra'!DA$6:DA$257,'Aceite Virgen Extra'!$A$6:$A$257,"&gt;="&amp;$A282,'Aceite Virgen Extra'!$B$6:$B$257,"&lt;="&amp;$B282)</f>
        <v>0</v>
      </c>
      <c r="DE282" s="8">
        <f>SUMIFS('Aceite Virgen Extra'!DE$6:DE$257,'Aceite Virgen Extra'!$A$6:$A$257,"&gt;="&amp;$A282,'Aceite Virgen Extra'!$B$6:$B$257,"&lt;="&amp;$B282)</f>
        <v>0.21000000000000002</v>
      </c>
      <c r="DF282" s="8">
        <f>SUMIFS('Aceite Virgen Extra'!DF$6:DF$257,'Aceite Virgen Extra'!$A$6:$A$257,"&gt;="&amp;$A282,'Aceite Virgen Extra'!$B$6:$B$257,"&lt;="&amp;$B282)</f>
        <v>0.32</v>
      </c>
      <c r="DG282" s="8">
        <f>SUMIFS('Aceite Virgen Extra'!DG$6:DG$257,'Aceite Virgen Extra'!$A$6:$A$257,"&gt;="&amp;$A282,'Aceite Virgen Extra'!$B$6:$B$257,"&lt;="&amp;$B282)</f>
        <v>0.23</v>
      </c>
      <c r="DH282" s="8">
        <f>SUMIFS('Aceite Virgen Extra'!DH$6:DH$257,'Aceite Virgen Extra'!$A$6:$A$257,"&gt;="&amp;$A282,'Aceite Virgen Extra'!$B$6:$B$257,"&lt;="&amp;$B282)</f>
        <v>0</v>
      </c>
      <c r="DL282" s="8">
        <f>SUMIFS('Aceite Virgen Extra'!DL$6:DL$257,'Aceite Virgen Extra'!$A$6:$A$257,"&gt;="&amp;$A282,'Aceite Virgen Extra'!$B$6:$B$257,"&lt;="&amp;$B282)</f>
        <v>0.27</v>
      </c>
      <c r="DM282" s="8">
        <f>SUMIFS('Aceite Virgen Extra'!DM$6:DM$257,'Aceite Virgen Extra'!$A$6:$A$257,"&gt;="&amp;$A282,'Aceite Virgen Extra'!$B$6:$B$257,"&lt;="&amp;$B282)</f>
        <v>0.33</v>
      </c>
      <c r="DN282" s="8">
        <f>SUMIFS('Aceite Virgen Extra'!DN$6:DN$257,'Aceite Virgen Extra'!$A$6:$A$257,"&gt;="&amp;$A282,'Aceite Virgen Extra'!$B$6:$B$257,"&lt;="&amp;$B282)</f>
        <v>0.25</v>
      </c>
      <c r="DO282" s="8">
        <f>SUMIFS('Aceite Virgen Extra'!DO$6:DO$257,'Aceite Virgen Extra'!$A$6:$A$257,"&gt;="&amp;$A282,'Aceite Virgen Extra'!$B$6:$B$257,"&lt;="&amp;$B282)</f>
        <v>0</v>
      </c>
      <c r="DS282" s="8">
        <f>SUMIFS('Aceite Virgen Extra'!DS$6:DS$257,'Aceite Virgen Extra'!$A$6:$A$257,"&gt;="&amp;$A282,'Aceite Virgen Extra'!$B$6:$B$257,"&lt;="&amp;$B282)</f>
        <v>0.41000000000000003</v>
      </c>
      <c r="DT282" s="8">
        <f>SUMIFS('Aceite Virgen Extra'!DT$6:DT$257,'Aceite Virgen Extra'!$A$6:$A$257,"&gt;="&amp;$A282,'Aceite Virgen Extra'!$B$6:$B$257,"&lt;="&amp;$B282)</f>
        <v>0</v>
      </c>
      <c r="DU282" s="8">
        <f>SUMIFS('Aceite Virgen Extra'!DU$6:DU$257,'Aceite Virgen Extra'!$A$6:$A$257,"&gt;="&amp;$A282,'Aceite Virgen Extra'!$B$6:$B$257,"&lt;="&amp;$B282)</f>
        <v>0.69</v>
      </c>
      <c r="DV282" s="8">
        <f>SUMIFS('Aceite Virgen Extra'!DV$6:DV$257,'Aceite Virgen Extra'!$A$6:$A$257,"&gt;="&amp;$A282,'Aceite Virgen Extra'!$B$6:$B$257,"&lt;="&amp;$B282)</f>
        <v>0</v>
      </c>
      <c r="DZ282" s="8">
        <f>SUMIFS('Aceite Virgen Extra'!DZ$6:DZ$257,'Aceite Virgen Extra'!$A$6:$A$257,"&gt;="&amp;$A282,'Aceite Virgen Extra'!$B$6:$B$257,"&lt;="&amp;$B282)</f>
        <v>1.03</v>
      </c>
      <c r="EA282" s="8">
        <f>SUMIFS('Aceite Virgen Extra'!EA$6:EA$257,'Aceite Virgen Extra'!$A$6:$A$257,"&gt;="&amp;$A282,'Aceite Virgen Extra'!$B$6:$B$257,"&lt;="&amp;$B282)</f>
        <v>0.42000000000000004</v>
      </c>
      <c r="EB282" s="8">
        <f>SUMIFS('Aceite Virgen Extra'!EB$6:EB$257,'Aceite Virgen Extra'!$A$6:$A$257,"&gt;="&amp;$A282,'Aceite Virgen Extra'!$B$6:$B$257,"&lt;="&amp;$B282)</f>
        <v>1.28</v>
      </c>
      <c r="EC282" s="8">
        <f>SUMIFS('Aceite Virgen Extra'!EC$6:EC$257,'Aceite Virgen Extra'!$A$6:$A$257,"&gt;="&amp;$A282,'Aceite Virgen Extra'!$B$6:$B$257,"&lt;="&amp;$B282)</f>
        <v>0.3</v>
      </c>
      <c r="EG282" s="8">
        <f>SUMIFS('Aceite Virgen Extra'!EG$6:EG$257,'Aceite Virgen Extra'!$A$6:$A$257,"&gt;="&amp;$A282,'Aceite Virgen Extra'!$B$6:$B$257,"&lt;="&amp;$B282)</f>
        <v>0.56000000000000005</v>
      </c>
      <c r="EH282" s="8">
        <f>SUMIFS('Aceite Virgen Extra'!EH$6:EH$257,'Aceite Virgen Extra'!$A$6:$A$257,"&gt;="&amp;$A282,'Aceite Virgen Extra'!$B$6:$B$257,"&lt;="&amp;$B282)</f>
        <v>0.5</v>
      </c>
      <c r="EI282" s="8">
        <f>SUMIFS('Aceite Virgen Extra'!EI$6:EI$257,'Aceite Virgen Extra'!$A$6:$A$257,"&gt;="&amp;$A282,'Aceite Virgen Extra'!$B$6:$B$257,"&lt;="&amp;$B282)</f>
        <v>0.37</v>
      </c>
      <c r="EJ282" s="8">
        <f>SUMIFS('Aceite Virgen Extra'!EJ$6:EJ$257,'Aceite Virgen Extra'!$A$6:$A$257,"&gt;="&amp;$A282,'Aceite Virgen Extra'!$B$6:$B$257,"&lt;="&amp;$B282)</f>
        <v>1.01</v>
      </c>
      <c r="EN282" s="8">
        <f>SUMIFS('Aceite Virgen Extra'!EN$6:EN$257,'Aceite Virgen Extra'!$A$6:$A$257,"&gt;="&amp;$A282,'Aceite Virgen Extra'!$B$6:$B$257,"&lt;="&amp;$B282)</f>
        <v>0.66999999999999993</v>
      </c>
      <c r="EO282" s="8">
        <f>SUMIFS('Aceite Virgen Extra'!EO$6:EO$257,'Aceite Virgen Extra'!$A$6:$A$257,"&gt;="&amp;$A282,'Aceite Virgen Extra'!$B$6:$B$257,"&lt;="&amp;$B282)</f>
        <v>0.35</v>
      </c>
      <c r="EP282" s="8">
        <f>SUMIFS('Aceite Virgen Extra'!EP$6:EP$257,'Aceite Virgen Extra'!$A$6:$A$257,"&gt;="&amp;$A282,'Aceite Virgen Extra'!$B$6:$B$257,"&lt;="&amp;$B282)</f>
        <v>1.07</v>
      </c>
      <c r="EQ282" s="8">
        <f>SUMIFS('Aceite Virgen Extra'!EQ$6:EQ$257,'Aceite Virgen Extra'!$A$6:$A$257,"&gt;="&amp;$A282,'Aceite Virgen Extra'!$B$6:$B$257,"&lt;="&amp;$B282)</f>
        <v>0</v>
      </c>
      <c r="EU282" s="8">
        <f>SUMIFS('Aceite Virgen Extra'!EU$6:EU$257,'Aceite Virgen Extra'!$A$6:$A$257,"&gt;="&amp;$A282,'Aceite Virgen Extra'!$B$6:$B$257,"&lt;="&amp;$B282)</f>
        <v>0.54</v>
      </c>
      <c r="EV282" s="8">
        <f>SUMIFS('Aceite Virgen Extra'!EV$6:EV$257,'Aceite Virgen Extra'!$A$6:$A$257,"&gt;="&amp;$A282,'Aceite Virgen Extra'!$B$6:$B$257,"&lt;="&amp;$B282)</f>
        <v>0.51</v>
      </c>
      <c r="EW282" s="8">
        <f>SUMIFS('Aceite Virgen Extra'!EW$6:EW$257,'Aceite Virgen Extra'!$A$6:$A$257,"&gt;="&amp;$A282,'Aceite Virgen Extra'!$B$6:$B$257,"&lt;="&amp;$B282)</f>
        <v>0.26</v>
      </c>
      <c r="EX282" s="8">
        <f>SUMIFS('Aceite Virgen Extra'!EX$6:EX$257,'Aceite Virgen Extra'!$A$6:$A$257,"&gt;="&amp;$A282,'Aceite Virgen Extra'!$B$6:$B$257,"&lt;="&amp;$B282)</f>
        <v>1.21</v>
      </c>
      <c r="FB282" s="8">
        <f>SUMIFS('Aceite Virgen Extra'!FB$6:FB$257,'Aceite Virgen Extra'!$A$6:$A$257,"&gt;="&amp;$A282,'Aceite Virgen Extra'!$B$6:$B$257,"&lt;="&amp;$B282)</f>
        <v>0.13</v>
      </c>
      <c r="FC282" s="8">
        <f>SUMIFS('Aceite Virgen Extra'!FC$6:FC$257,'Aceite Virgen Extra'!$A$6:$A$257,"&gt;="&amp;$A282,'Aceite Virgen Extra'!$B$6:$B$257,"&lt;="&amp;$B282)</f>
        <v>0.37</v>
      </c>
      <c r="FD282" s="8">
        <f>SUMIFS('Aceite Virgen Extra'!FD$6:FD$257,'Aceite Virgen Extra'!$A$6:$A$257,"&gt;="&amp;$A282,'Aceite Virgen Extra'!$B$6:$B$257,"&lt;="&amp;$B282)</f>
        <v>0.04</v>
      </c>
      <c r="FE282" s="8">
        <f>SUMIFS('Aceite Virgen Extra'!FE$6:FE$257,'Aceite Virgen Extra'!$A$6:$A$257,"&gt;="&amp;$A282,'Aceite Virgen Extra'!$B$6:$B$257,"&lt;="&amp;$B282)</f>
        <v>0</v>
      </c>
      <c r="FI282" s="8">
        <f>SUMIFS('Aceite Virgen Extra'!FI$6:FI$257,'Aceite Virgen Extra'!$A$6:$A$257,"&gt;="&amp;$A282,'Aceite Virgen Extra'!$B$6:$B$257,"&lt;="&amp;$B282)</f>
        <v>0.56000000000000005</v>
      </c>
      <c r="FJ282" s="8">
        <f>SUMIFS('Aceite Virgen Extra'!FJ$6:FJ$257,'Aceite Virgen Extra'!$A$6:$A$257,"&gt;="&amp;$A282,'Aceite Virgen Extra'!$B$6:$B$257,"&lt;="&amp;$B282)</f>
        <v>0.17</v>
      </c>
      <c r="FK282" s="8">
        <f>SUMIFS('Aceite Virgen Extra'!FK$6:FK$257,'Aceite Virgen Extra'!$A$6:$A$257,"&gt;="&amp;$A282,'Aceite Virgen Extra'!$B$6:$B$257,"&lt;="&amp;$B282)</f>
        <v>0.32999999999999996</v>
      </c>
      <c r="FL282" s="8">
        <f>SUMIFS('Aceite Virgen Extra'!FL$6:FL$257,'Aceite Virgen Extra'!$A$6:$A$257,"&gt;="&amp;$A282,'Aceite Virgen Extra'!$B$6:$B$257,"&lt;="&amp;$B282)</f>
        <v>0.46</v>
      </c>
      <c r="FP282" s="8">
        <f>SUMIFS('Aceite Virgen Extra'!FP$6:FP$257,'Aceite Virgen Extra'!$A$6:$A$257,"&gt;="&amp;$A282,'Aceite Virgen Extra'!$B$6:$B$257,"&lt;="&amp;$B282)</f>
        <v>0.8600000000000001</v>
      </c>
      <c r="FQ282" s="8">
        <f>SUMIFS('Aceite Virgen Extra'!FQ$6:FQ$257,'Aceite Virgen Extra'!$A$6:$A$257,"&gt;="&amp;$A282,'Aceite Virgen Extra'!$B$6:$B$257,"&lt;="&amp;$B282)</f>
        <v>0.17</v>
      </c>
      <c r="FR282" s="8">
        <f>SUMIFS('Aceite Virgen Extra'!FR$6:FR$257,'Aceite Virgen Extra'!$A$6:$A$257,"&gt;="&amp;$A282,'Aceite Virgen Extra'!$B$6:$B$257,"&lt;="&amp;$B282)</f>
        <v>0.57999999999999996</v>
      </c>
      <c r="FS282" s="8">
        <f>SUMIFS('Aceite Virgen Extra'!FS$6:FS$257,'Aceite Virgen Extra'!$A$6:$A$257,"&gt;="&amp;$A282,'Aceite Virgen Extra'!$B$6:$B$257,"&lt;="&amp;$B282)</f>
        <v>2.92</v>
      </c>
      <c r="FW282" s="8">
        <f>SUMIFS('Aceite Virgen Extra'!FW$6:FW$257,'Aceite Virgen Extra'!$A$6:$A$257,"&gt;="&amp;$A282,'Aceite Virgen Extra'!$B$6:$B$257,"&lt;="&amp;$B282)</f>
        <v>0.23</v>
      </c>
      <c r="FX282" s="8">
        <f>SUMIFS('Aceite Virgen Extra'!FX$6:FX$257,'Aceite Virgen Extra'!$A$6:$A$257,"&gt;="&amp;$A282,'Aceite Virgen Extra'!$B$6:$B$257,"&lt;="&amp;$B282)</f>
        <v>0</v>
      </c>
      <c r="FY282" s="8">
        <f>SUMIFS('Aceite Virgen Extra'!FY$6:FY$257,'Aceite Virgen Extra'!$A$6:$A$257,"&gt;="&amp;$A282,'Aceite Virgen Extra'!$B$6:$B$257,"&lt;="&amp;$B282)</f>
        <v>0.3</v>
      </c>
      <c r="FZ282" s="8">
        <f>SUMIFS('Aceite Virgen Extra'!FZ$6:FZ$257,'Aceite Virgen Extra'!$A$6:$A$257,"&gt;="&amp;$A282,'Aceite Virgen Extra'!$B$6:$B$257,"&lt;="&amp;$B282)</f>
        <v>0</v>
      </c>
      <c r="GD282" s="8">
        <f>SUMIFS('Aceite Virgen Extra'!GD$6:GD$257,'Aceite Virgen Extra'!$A$6:$A$257,"&gt;="&amp;$A282,'Aceite Virgen Extra'!$B$6:$B$257,"&lt;="&amp;$B282)</f>
        <v>0.36</v>
      </c>
      <c r="GE282" s="8">
        <f>SUMIFS('Aceite Virgen Extra'!GE$6:GE$257,'Aceite Virgen Extra'!$A$6:$A$257,"&gt;="&amp;$A282,'Aceite Virgen Extra'!$B$6:$B$257,"&lt;="&amp;$B282)</f>
        <v>0</v>
      </c>
      <c r="GF282" s="8">
        <f>SUMIFS('Aceite Virgen Extra'!GF$6:GF$257,'Aceite Virgen Extra'!$A$6:$A$257,"&gt;="&amp;$A282,'Aceite Virgen Extra'!$B$6:$B$257,"&lt;="&amp;$B282)</f>
        <v>0.44</v>
      </c>
      <c r="GG282" s="8">
        <f>SUMIFS('Aceite Virgen Extra'!GG$6:GG$257,'Aceite Virgen Extra'!$A$6:$A$257,"&gt;="&amp;$A282,'Aceite Virgen Extra'!$B$6:$B$257,"&lt;="&amp;$B282)</f>
        <v>0.85</v>
      </c>
      <c r="GK282" s="8">
        <f>SUMIFS('Aceite Virgen Extra'!GK$6:GK$257,'Aceite Virgen Extra'!$A$6:$A$257,"&gt;="&amp;$A282,'Aceite Virgen Extra'!$B$6:$B$257,"&lt;="&amp;$B282)</f>
        <v>0.58000000000000007</v>
      </c>
      <c r="GL282" s="8">
        <f>SUMIFS('Aceite Virgen Extra'!GL$6:GL$257,'Aceite Virgen Extra'!$A$6:$A$257,"&gt;="&amp;$A282,'Aceite Virgen Extra'!$B$6:$B$257,"&lt;="&amp;$B282)</f>
        <v>0.23</v>
      </c>
      <c r="GM282" s="8">
        <f>SUMIFS('Aceite Virgen Extra'!GM$6:GM$257,'Aceite Virgen Extra'!$A$6:$A$257,"&gt;="&amp;$A282,'Aceite Virgen Extra'!$B$6:$B$257,"&lt;="&amp;$B282)</f>
        <v>0.96</v>
      </c>
      <c r="GN282" s="8">
        <f>SUMIFS('Aceite Virgen Extra'!GN$6:GN$257,'Aceite Virgen Extra'!$A$6:$A$257,"&gt;="&amp;$A282,'Aceite Virgen Extra'!$B$6:$B$257,"&lt;="&amp;$B282)</f>
        <v>0</v>
      </c>
      <c r="GR282" s="8">
        <f>SUMIFS('Aceite Virgen Extra'!GR$6:GR$257,'Aceite Virgen Extra'!$A$6:$A$257,"&gt;="&amp;$A282,'Aceite Virgen Extra'!$B$6:$B$257,"&lt;="&amp;$B282)</f>
        <v>0.69</v>
      </c>
      <c r="GS282" s="8">
        <f>SUMIFS('Aceite Virgen Extra'!GS$6:GS$257,'Aceite Virgen Extra'!$A$6:$A$257,"&gt;="&amp;$A282,'Aceite Virgen Extra'!$B$6:$B$257,"&lt;="&amp;$B282)</f>
        <v>1.7</v>
      </c>
      <c r="GT282" s="8">
        <f>SUMIFS('Aceite Virgen Extra'!GT$6:GT$257,'Aceite Virgen Extra'!$A$6:$A$257,"&gt;="&amp;$A282,'Aceite Virgen Extra'!$B$6:$B$257,"&lt;="&amp;$B282)</f>
        <v>0.08</v>
      </c>
      <c r="GU282" s="8">
        <f>SUMIFS('Aceite Virgen Extra'!GU$6:GU$257,'Aceite Virgen Extra'!$A$6:$A$257,"&gt;="&amp;$A282,'Aceite Virgen Extra'!$B$6:$B$257,"&lt;="&amp;$B282)</f>
        <v>0.26</v>
      </c>
      <c r="GY282" s="8">
        <f>SUMIFS('Aceite Virgen Extra'!GY$6:GY$257,'Aceite Virgen Extra'!$A$6:$A$257,"&gt;="&amp;$A282,'Aceite Virgen Extra'!$B$6:$B$257,"&lt;="&amp;$B282)</f>
        <v>0.5</v>
      </c>
      <c r="GZ282" s="8">
        <f>SUMIFS('Aceite Virgen Extra'!GZ$6:GZ$257,'Aceite Virgen Extra'!$A$6:$A$257,"&gt;="&amp;$A282,'Aceite Virgen Extra'!$B$6:$B$257,"&lt;="&amp;$B282)</f>
        <v>0.4</v>
      </c>
      <c r="HA282" s="8">
        <f>SUMIFS('Aceite Virgen Extra'!HA$6:HA$257,'Aceite Virgen Extra'!$A$6:$A$257,"&gt;="&amp;$A282,'Aceite Virgen Extra'!$B$6:$B$257,"&lt;="&amp;$B282)</f>
        <v>0.37</v>
      </c>
      <c r="HB282" s="8">
        <f>SUMIFS('Aceite Virgen Extra'!HB$6:HB$257,'Aceite Virgen Extra'!$A$6:$A$257,"&gt;="&amp;$A282,'Aceite Virgen Extra'!$B$6:$B$257,"&lt;="&amp;$B282)</f>
        <v>0</v>
      </c>
      <c r="HF282" s="8">
        <f>SUMIFS('Aceite Virgen Extra'!HF$6:HF$257,'Aceite Virgen Extra'!$A$6:$A$257,"&gt;="&amp;$A282,'Aceite Virgen Extra'!$B$6:$B$257,"&lt;="&amp;$B282)</f>
        <v>0.8</v>
      </c>
      <c r="HG282" s="8">
        <f>SUMIFS('Aceite Virgen Extra'!HG$6:HG$257,'Aceite Virgen Extra'!$A$6:$A$257,"&gt;="&amp;$A282,'Aceite Virgen Extra'!$B$6:$B$257,"&lt;="&amp;$B282)</f>
        <v>0</v>
      </c>
      <c r="HH282" s="8">
        <f>SUMIFS('Aceite Virgen Extra'!HH$6:HH$257,'Aceite Virgen Extra'!$A$6:$A$257,"&gt;="&amp;$A282,'Aceite Virgen Extra'!$B$6:$B$257,"&lt;="&amp;$B282)</f>
        <v>0.88</v>
      </c>
      <c r="HI282" s="8">
        <f>SUMIFS('Aceite Virgen Extra'!HI$6:HI$257,'Aceite Virgen Extra'!$A$6:$A$257,"&gt;="&amp;$A282,'Aceite Virgen Extra'!$B$6:$B$257,"&lt;="&amp;$B282)</f>
        <v>0</v>
      </c>
      <c r="HM282" s="8">
        <f>SUMIFS('Aceite Virgen Extra'!HM$6:HM$257,'Aceite Virgen Extra'!$A$6:$A$257,"&gt;="&amp;$A282,'Aceite Virgen Extra'!$B$6:$B$257,"&lt;="&amp;$B282)</f>
        <v>0.84999999999999987</v>
      </c>
      <c r="HN282" s="8">
        <f>SUMIFS('Aceite Virgen Extra'!HN$6:HN$257,'Aceite Virgen Extra'!$A$6:$A$257,"&gt;="&amp;$A282,'Aceite Virgen Extra'!$B$6:$B$257,"&lt;="&amp;$B282)</f>
        <v>0.55000000000000004</v>
      </c>
      <c r="HO282" s="8">
        <f>SUMIFS('Aceite Virgen Extra'!HO$6:HO$257,'Aceite Virgen Extra'!$A$6:$A$257,"&gt;="&amp;$A282,'Aceite Virgen Extra'!$B$6:$B$257,"&lt;="&amp;$B282)</f>
        <v>0.99</v>
      </c>
      <c r="HP282" s="8">
        <f>SUMIFS('Aceite Virgen Extra'!HP$6:HP$257,'Aceite Virgen Extra'!$A$6:$A$257,"&gt;="&amp;$A282,'Aceite Virgen Extra'!$B$6:$B$257,"&lt;="&amp;$B282)</f>
        <v>0</v>
      </c>
      <c r="HT282" s="8">
        <f>SUMIFS('Aceite Virgen Extra'!HT$6:HT$257,'Aceite Virgen Extra'!$A$6:$A$257,"&gt;="&amp;$A282,'Aceite Virgen Extra'!$B$6:$B$257,"&lt;="&amp;$B282)</f>
        <v>0.72</v>
      </c>
      <c r="HU282" s="8">
        <f>SUMIFS('Aceite Virgen Extra'!HU$6:HU$257,'Aceite Virgen Extra'!$A$6:$A$257,"&gt;="&amp;$A282,'Aceite Virgen Extra'!$B$6:$B$257,"&lt;="&amp;$B282)</f>
        <v>1.29</v>
      </c>
      <c r="HV282" s="8">
        <f>SUMIFS('Aceite Virgen Extra'!HV$6:HV$257,'Aceite Virgen Extra'!$A$6:$A$257,"&gt;="&amp;$A282,'Aceite Virgen Extra'!$B$6:$B$257,"&lt;="&amp;$B282)</f>
        <v>0.32</v>
      </c>
      <c r="HW282" s="8">
        <f>SUMIFS('Aceite Virgen Extra'!HW$6:HW$257,'Aceite Virgen Extra'!$A$6:$A$257,"&gt;="&amp;$A282,'Aceite Virgen Extra'!$B$6:$B$257,"&lt;="&amp;$B282)</f>
        <v>1.58</v>
      </c>
      <c r="IA282" s="8">
        <f>SUMIFS('Aceite Virgen Extra'!IA$6:IA$257,'Aceite Virgen Extra'!$A$6:$A$257,"&gt;="&amp;$A282,'Aceite Virgen Extra'!$B$6:$B$257,"&lt;="&amp;$B282)</f>
        <v>0.64</v>
      </c>
      <c r="IB282" s="8">
        <f>SUMIFS('Aceite Virgen Extra'!IB$6:IB$257,'Aceite Virgen Extra'!$A$6:$A$257,"&gt;="&amp;$A282,'Aceite Virgen Extra'!$B$6:$B$257,"&lt;="&amp;$B282)</f>
        <v>0.71</v>
      </c>
      <c r="IC282" s="8">
        <f>SUMIFS('Aceite Virgen Extra'!IC$6:IC$257,'Aceite Virgen Extra'!$A$6:$A$257,"&gt;="&amp;$A282,'Aceite Virgen Extra'!$B$6:$B$257,"&lt;="&amp;$B282)</f>
        <v>0.47000000000000003</v>
      </c>
      <c r="ID282" s="8">
        <f>SUMIFS('Aceite Virgen Extra'!ID$6:ID$257,'Aceite Virgen Extra'!$A$6:$A$257,"&gt;="&amp;$A282,'Aceite Virgen Extra'!$B$6:$B$257,"&lt;="&amp;$B282)</f>
        <v>1.4</v>
      </c>
      <c r="IE282" s="64"/>
      <c r="IH282" s="8">
        <f>SUMIFS('Aceite Virgen Extra'!IH$6:IH$257,'Aceite Virgen Extra'!$A$6:$A$257,"&gt;="&amp;$A282,'Aceite Virgen Extra'!$B$6:$B$257,"&lt;="&amp;$B282)</f>
        <v>0.39</v>
      </c>
      <c r="II282" s="8">
        <f>SUMIFS('Aceite Virgen Extra'!II$6:II$257,'Aceite Virgen Extra'!$A$6:$A$257,"&gt;="&amp;$A282,'Aceite Virgen Extra'!$B$6:$B$257,"&lt;="&amp;$B282)</f>
        <v>0.56000000000000005</v>
      </c>
      <c r="IJ282" s="8">
        <f>SUMIFS('Aceite Virgen Extra'!IJ$6:IJ$257,'Aceite Virgen Extra'!$A$6:$A$257,"&gt;="&amp;$A282,'Aceite Virgen Extra'!$B$6:$B$257,"&lt;="&amp;$B282)</f>
        <v>0.16</v>
      </c>
      <c r="IK282" s="8">
        <f>SUMIFS('Aceite Virgen Extra'!IK$6:IK$257,'Aceite Virgen Extra'!$A$6:$A$257,"&gt;="&amp;$A282,'Aceite Virgen Extra'!$B$6:$B$257,"&lt;="&amp;$B282)</f>
        <v>1.23</v>
      </c>
      <c r="IO282" s="8">
        <f>SUMIFS('Aceite Virgen Extra'!IO$6:IO$257,'Aceite Virgen Extra'!$A$6:$A$257,"&gt;="&amp;$A282,'Aceite Virgen Extra'!$B$6:$B$257,"&lt;="&amp;$B282)</f>
        <v>0.43000000000000005</v>
      </c>
      <c r="IP282" s="8">
        <f>SUMIFS('Aceite Virgen Extra'!IP$6:IP$257,'Aceite Virgen Extra'!$A$6:$A$257,"&gt;="&amp;$A282,'Aceite Virgen Extra'!$B$6:$B$257,"&lt;="&amp;$B282)</f>
        <v>0.18</v>
      </c>
      <c r="IQ282" s="8">
        <f>SUMIFS('Aceite Virgen Extra'!IQ$6:IQ$257,'Aceite Virgen Extra'!$A$6:$A$257,"&gt;="&amp;$A282,'Aceite Virgen Extra'!$B$6:$B$257,"&lt;="&amp;$B282)</f>
        <v>0.5</v>
      </c>
      <c r="IR282" s="8">
        <f>SUMIFS('Aceite Virgen Extra'!IR$6:IR$257,'Aceite Virgen Extra'!$A$6:$A$257,"&gt;="&amp;$A282,'Aceite Virgen Extra'!$B$6:$B$257,"&lt;="&amp;$B282)</f>
        <v>0</v>
      </c>
      <c r="IV282" s="8">
        <f>SUMIFS('Aceite Virgen Extra'!IV$6:IV$257,'Aceite Virgen Extra'!$A$6:$A$257,"&gt;="&amp;$A282,'Aceite Virgen Extra'!$B$6:$B$257,"&lt;="&amp;$B282)</f>
        <v>0.52</v>
      </c>
      <c r="IW282" s="8">
        <f>SUMIFS('Aceite Virgen Extra'!IW$6:IW$257,'Aceite Virgen Extra'!$A$6:$A$257,"&gt;="&amp;$A282,'Aceite Virgen Extra'!$B$6:$B$257,"&lt;="&amp;$B282)</f>
        <v>0.99</v>
      </c>
      <c r="IX282" s="8">
        <f>SUMIFS('Aceite Virgen Extra'!IX$6:IX$257,'Aceite Virgen Extra'!$A$6:$A$257,"&gt;="&amp;$A282,'Aceite Virgen Extra'!$B$6:$B$257,"&lt;="&amp;$B282)</f>
        <v>0.35000000000000003</v>
      </c>
      <c r="IY282" s="8">
        <f>SUMIFS('Aceite Virgen Extra'!IY$6:IY$257,'Aceite Virgen Extra'!$A$6:$A$257,"&gt;="&amp;$A282,'Aceite Virgen Extra'!$B$6:$B$257,"&lt;="&amp;$B282)</f>
        <v>0</v>
      </c>
      <c r="JC282" s="8">
        <f>SUMIFS('Aceite Virgen Extra'!JC$6:JC$257,'Aceite Virgen Extra'!$A$6:$A$257,"&gt;="&amp;$A282,'Aceite Virgen Extra'!$B$6:$B$257,"&lt;="&amp;$B282)</f>
        <v>0.35000000000000003</v>
      </c>
      <c r="JD282" s="8">
        <f>SUMIFS('Aceite Virgen Extra'!JD$6:JD$257,'Aceite Virgen Extra'!$A$6:$A$257,"&gt;="&amp;$A282,'Aceite Virgen Extra'!$B$6:$B$257,"&lt;="&amp;$B282)</f>
        <v>0.4</v>
      </c>
      <c r="JE282" s="8">
        <f>SUMIFS('Aceite Virgen Extra'!JE$6:JE$257,'Aceite Virgen Extra'!$A$6:$A$257,"&gt;="&amp;$A282,'Aceite Virgen Extra'!$B$6:$B$257,"&lt;="&amp;$B282)</f>
        <v>0.35</v>
      </c>
      <c r="JF282" s="8">
        <f>SUMIFS('Aceite Virgen Extra'!JF$6:JF$257,'Aceite Virgen Extra'!$A$6:$A$257,"&gt;="&amp;$A282,'Aceite Virgen Extra'!$B$6:$B$257,"&lt;="&amp;$B282)</f>
        <v>0</v>
      </c>
      <c r="JJ282" s="8">
        <f>SUMIFS('Aceite Virgen Extra'!JJ$6:JJ$257,'Aceite Virgen Extra'!$A$6:$A$257,"&gt;="&amp;$A282,'Aceite Virgen Extra'!$B$6:$B$257,"&lt;="&amp;$B282)</f>
        <v>0.51</v>
      </c>
      <c r="JK282" s="8">
        <f>SUMIFS('Aceite Virgen Extra'!JK$6:JK$257,'Aceite Virgen Extra'!$A$6:$A$257,"&gt;="&amp;$A282,'Aceite Virgen Extra'!$B$6:$B$257,"&lt;="&amp;$B282)</f>
        <v>0.72</v>
      </c>
      <c r="JL282" s="8">
        <f>SUMIFS('Aceite Virgen Extra'!JL$6:JL$257,'Aceite Virgen Extra'!$A$6:$A$257,"&gt;="&amp;$A282,'Aceite Virgen Extra'!$B$6:$B$257,"&lt;="&amp;$B282)</f>
        <v>0.21</v>
      </c>
      <c r="JM282" s="8">
        <f>SUMIFS('Aceite Virgen Extra'!JM$6:JM$257,'Aceite Virgen Extra'!$A$6:$A$257,"&gt;="&amp;$A282,'Aceite Virgen Extra'!$B$6:$B$257,"&lt;="&amp;$B282)</f>
        <v>0</v>
      </c>
      <c r="JQ282" s="8">
        <f>SUMIFS('Aceite Virgen Extra'!JQ$6:JQ$257,'Aceite Virgen Extra'!$A$6:$A$257,"&gt;="&amp;$A282,'Aceite Virgen Extra'!$B$6:$B$257,"&lt;="&amp;$B282)</f>
        <v>0.34</v>
      </c>
      <c r="JR282" s="8">
        <f>SUMIFS('Aceite Virgen Extra'!JR$6:JR$257,'Aceite Virgen Extra'!$A$6:$A$257,"&gt;="&amp;$A282,'Aceite Virgen Extra'!$B$6:$B$257,"&lt;="&amp;$B282)</f>
        <v>0</v>
      </c>
      <c r="JS282" s="8">
        <f>SUMIFS('Aceite Virgen Extra'!JS$6:JS$257,'Aceite Virgen Extra'!$A$6:$A$257,"&gt;="&amp;$A282,'Aceite Virgen Extra'!$B$6:$B$257,"&lt;="&amp;$B282)</f>
        <v>0.3</v>
      </c>
      <c r="JT282" s="8">
        <f>SUMIFS('Aceite Virgen Extra'!JT$6:JT$257,'Aceite Virgen Extra'!$A$6:$A$257,"&gt;="&amp;$A282,'Aceite Virgen Extra'!$B$6:$B$257,"&lt;="&amp;$B282)</f>
        <v>0</v>
      </c>
      <c r="JX282" s="8">
        <f>SUMIFS('Aceite Virgen Extra'!JX$6:JX$257,'Aceite Virgen Extra'!$A$6:$A$257,"&gt;="&amp;$A282,'Aceite Virgen Extra'!$B$6:$B$257,"&lt;="&amp;$B282)</f>
        <v>0.38</v>
      </c>
      <c r="JY282" s="8">
        <f>SUMIFS('Aceite Virgen Extra'!JY$6:JY$257,'Aceite Virgen Extra'!$A$6:$A$257,"&gt;="&amp;$A282,'Aceite Virgen Extra'!$B$6:$B$257,"&lt;="&amp;$B282)</f>
        <v>0.34</v>
      </c>
      <c r="JZ282" s="8">
        <f>SUMIFS('Aceite Virgen Extra'!JZ$6:JZ$257,'Aceite Virgen Extra'!$A$6:$A$257,"&gt;="&amp;$A282,'Aceite Virgen Extra'!$B$6:$B$257,"&lt;="&amp;$B282)</f>
        <v>0.61</v>
      </c>
      <c r="KA282" s="8">
        <f>SUMIFS('Aceite Virgen Extra'!KA$6:KA$257,'Aceite Virgen Extra'!$A$6:$A$257,"&gt;="&amp;$A282,'Aceite Virgen Extra'!$B$6:$B$257,"&lt;="&amp;$B282)</f>
        <v>0</v>
      </c>
      <c r="KE282" s="8">
        <f>SUMIFS('Aceite Virgen Extra'!KE$6:KE$257,'Aceite Virgen Extra'!$A$6:$A$257,"&gt;="&amp;$A282,'Aceite Virgen Extra'!$B$6:$B$257,"&lt;="&amp;$B282)</f>
        <v>0.58000000000000007</v>
      </c>
      <c r="KF282" s="8">
        <f>SUMIFS('Aceite Virgen Extra'!KF$6:KF$257,'Aceite Virgen Extra'!$A$6:$A$257,"&gt;="&amp;$A282,'Aceite Virgen Extra'!$B$6:$B$257,"&lt;="&amp;$B282)</f>
        <v>0.83</v>
      </c>
      <c r="KG282" s="8">
        <f>SUMIFS('Aceite Virgen Extra'!KG$6:KG$257,'Aceite Virgen Extra'!$A$6:$A$257,"&gt;="&amp;$A282,'Aceite Virgen Extra'!$B$6:$B$257,"&lt;="&amp;$B282)</f>
        <v>0.52</v>
      </c>
      <c r="KH282" s="8">
        <f>SUMIFS('Aceite Virgen Extra'!KH$6:KH$257,'Aceite Virgen Extra'!$A$6:$A$257,"&gt;="&amp;$A282,'Aceite Virgen Extra'!$B$6:$B$257,"&lt;="&amp;$B282)</f>
        <v>0</v>
      </c>
      <c r="KL282" s="8">
        <f>SUMIFS('Aceite Virgen Extra'!KL$6:KL$257,'Aceite Virgen Extra'!$A$6:$A$257,"&gt;="&amp;$A282,'Aceite Virgen Extra'!$B$6:$B$257,"&lt;="&amp;$B282)</f>
        <v>0.56000000000000005</v>
      </c>
      <c r="KM282" s="8">
        <f>SUMIFS('Aceite Virgen Extra'!KM$6:KM$257,'Aceite Virgen Extra'!$A$6:$A$257,"&gt;="&amp;$A282,'Aceite Virgen Extra'!$B$6:$B$257,"&lt;="&amp;$B282)</f>
        <v>0</v>
      </c>
      <c r="KN282" s="8">
        <f>SUMIFS('Aceite Virgen Extra'!KN$6:KN$257,'Aceite Virgen Extra'!$A$6:$A$257,"&gt;="&amp;$A282,'Aceite Virgen Extra'!$B$6:$B$257,"&lt;="&amp;$B282)</f>
        <v>0.46</v>
      </c>
      <c r="KO282" s="8">
        <f>SUMIFS('Aceite Virgen Extra'!KO$6:KO$257,'Aceite Virgen Extra'!$A$6:$A$257,"&gt;="&amp;$A282,'Aceite Virgen Extra'!$B$6:$B$257,"&lt;="&amp;$B282)</f>
        <v>0</v>
      </c>
      <c r="KS282" s="8">
        <f>SUMIFS('Aceite Virgen Extra'!KS$6:KS$257,'Aceite Virgen Extra'!$A$6:$A$257,"&gt;="&amp;$A282,'Aceite Virgen Extra'!$B$6:$B$257,"&lt;="&amp;$B282)</f>
        <v>7.0000000000000007E-2</v>
      </c>
      <c r="KT282" s="8">
        <f>SUMIFS('Aceite Virgen Extra'!KT$6:KT$257,'Aceite Virgen Extra'!$A$6:$A$257,"&gt;="&amp;$A282,'Aceite Virgen Extra'!$B$6:$B$257,"&lt;="&amp;$B282)</f>
        <v>0.24</v>
      </c>
      <c r="KU282" s="8">
        <f>SUMIFS('Aceite Virgen Extra'!KU$6:KU$257,'Aceite Virgen Extra'!$A$6:$A$257,"&gt;="&amp;$A282,'Aceite Virgen Extra'!$B$6:$B$257,"&lt;="&amp;$B282)</f>
        <v>0</v>
      </c>
      <c r="KV282" s="8">
        <f>SUMIFS('Aceite Virgen Extra'!KV$6:KV$257,'Aceite Virgen Extra'!$A$6:$A$257,"&gt;="&amp;$A282,'Aceite Virgen Extra'!$B$6:$B$257,"&lt;="&amp;$B282)</f>
        <v>0</v>
      </c>
      <c r="KZ282" s="8">
        <f>SUMIFS('Aceite Virgen Extra'!KZ$6:KZ$257,'Aceite Virgen Extra'!$A$6:$A$257,"&gt;="&amp;$A282,'Aceite Virgen Extra'!$B$6:$B$257,"&lt;="&amp;$B282)</f>
        <v>0.06</v>
      </c>
      <c r="LA282" s="8">
        <f>SUMIFS('Aceite Virgen Extra'!LA$6:LA$257,'Aceite Virgen Extra'!$A$6:$A$257,"&gt;="&amp;$A282,'Aceite Virgen Extra'!$B$6:$B$257,"&lt;="&amp;$B282)</f>
        <v>0</v>
      </c>
      <c r="LB282" s="8">
        <f>SUMIFS('Aceite Virgen Extra'!LB$6:LB$257,'Aceite Virgen Extra'!$A$6:$A$257,"&gt;="&amp;$A282,'Aceite Virgen Extra'!$B$6:$B$257,"&lt;="&amp;$B282)</f>
        <v>0</v>
      </c>
      <c r="LC282" s="8">
        <f>SUMIFS('Aceite Virgen Extra'!LC$6:LC$257,'Aceite Virgen Extra'!$A$6:$A$257,"&gt;="&amp;$A282,'Aceite Virgen Extra'!$B$6:$B$257,"&lt;="&amp;$B282)</f>
        <v>0</v>
      </c>
      <c r="LG282" s="8">
        <f>SUMIFS('Aceite Virgen Extra'!LG$6:LG$257,'Aceite Virgen Extra'!$A$6:$A$257,"&gt;="&amp;$A282,'Aceite Virgen Extra'!$B$6:$B$257,"&lt;="&amp;$B282)</f>
        <v>0.66</v>
      </c>
      <c r="LH282" s="8">
        <f>SUMIFS('Aceite Virgen Extra'!LH$6:LH$257,'Aceite Virgen Extra'!$A$6:$A$257,"&gt;="&amp;$A282,'Aceite Virgen Extra'!$B$6:$B$257,"&lt;="&amp;$B282)</f>
        <v>0.47000000000000003</v>
      </c>
      <c r="LI282" s="8">
        <f>SUMIFS('Aceite Virgen Extra'!LI$6:LI$257,'Aceite Virgen Extra'!$A$6:$A$257,"&gt;="&amp;$A282,'Aceite Virgen Extra'!$B$6:$B$257,"&lt;="&amp;$B282)</f>
        <v>0.44999999999999996</v>
      </c>
      <c r="LJ282" s="8">
        <f>SUMIFS('Aceite Virgen Extra'!LJ$6:LJ$257,'Aceite Virgen Extra'!$A$6:$A$257,"&gt;="&amp;$A282,'Aceite Virgen Extra'!$B$6:$B$257,"&lt;="&amp;$B282)</f>
        <v>0</v>
      </c>
      <c r="LN282" s="8">
        <f>SUMIFS('Aceite Virgen Extra'!LN$6:LN$257,'Aceite Virgen Extra'!$A$6:$A$257,"&gt;="&amp;$A282,'Aceite Virgen Extra'!$B$6:$B$257,"&lt;="&amp;$B282)</f>
        <v>0.36</v>
      </c>
      <c r="LO282" s="8">
        <f>SUMIFS('Aceite Virgen Extra'!LO$6:LO$257,'Aceite Virgen Extra'!$A$6:$A$257,"&gt;="&amp;$A282,'Aceite Virgen Extra'!$B$6:$B$257,"&lt;="&amp;$B282)</f>
        <v>0.16</v>
      </c>
      <c r="LP282" s="8">
        <f>SUMIFS('Aceite Virgen Extra'!LP$6:LP$257,'Aceite Virgen Extra'!$A$6:$A$257,"&gt;="&amp;$A282,'Aceite Virgen Extra'!$B$6:$B$257,"&lt;="&amp;$B282)</f>
        <v>0.32</v>
      </c>
      <c r="LQ282" s="8">
        <f>SUMIFS('Aceite Virgen Extra'!LQ$6:LQ$257,'Aceite Virgen Extra'!$A$6:$A$257,"&gt;="&amp;$A282,'Aceite Virgen Extra'!$B$6:$B$257,"&lt;="&amp;$B282)</f>
        <v>0</v>
      </c>
      <c r="LR282" s="76"/>
      <c r="LS282" s="76"/>
      <c r="LT282" s="76"/>
      <c r="LU282" s="8">
        <f>SUMIFS('Aceite Virgen Extra'!LU$6:LU$257,'Aceite Virgen Extra'!$A$6:$A$257,"&gt;="&amp;$A282,'Aceite Virgen Extra'!$B$6:$B$257,"&lt;="&amp;$B282)</f>
        <v>0.34</v>
      </c>
      <c r="LV282" s="8">
        <f>SUMIFS('Aceite Virgen Extra'!LV$6:LV$257,'Aceite Virgen Extra'!$A$6:$A$257,"&gt;="&amp;$A282,'Aceite Virgen Extra'!$B$6:$B$257,"&lt;="&amp;$B282)</f>
        <v>0.47</v>
      </c>
      <c r="LW282" s="8">
        <f>SUMIFS('Aceite Virgen Extra'!LW$6:LW$257,'Aceite Virgen Extra'!$A$6:$A$257,"&gt;="&amp;$A282,'Aceite Virgen Extra'!$B$6:$B$257,"&lt;="&amp;$B282)</f>
        <v>0.18</v>
      </c>
      <c r="LX282" s="8">
        <f>SUMIFS('Aceite Virgen Extra'!LX$6:LX$257,'Aceite Virgen Extra'!$A$6:$A$257,"&gt;="&amp;$A282,'Aceite Virgen Extra'!$B$6:$B$257,"&lt;="&amp;$B282)</f>
        <v>0</v>
      </c>
      <c r="LY282" s="76"/>
      <c r="LZ282" s="76"/>
      <c r="MA282" s="76"/>
      <c r="MB282" s="8">
        <f>SUMIFS('Aceite Virgen Extra'!MB$6:MB$257,'Aceite Virgen Extra'!$A$6:$A$257,"&gt;="&amp;$A282,'Aceite Virgen Extra'!$B$6:$B$257,"&lt;="&amp;$B282)</f>
        <v>0.31</v>
      </c>
      <c r="MC282" s="8">
        <f>SUMIFS('Aceite Virgen Extra'!MC$6:MC$257,'Aceite Virgen Extra'!$A$6:$A$257,"&gt;="&amp;$A282,'Aceite Virgen Extra'!$B$6:$B$257,"&lt;="&amp;$B282)</f>
        <v>0.18</v>
      </c>
      <c r="MD282" s="8">
        <f>SUMIFS('Aceite Virgen Extra'!MD$6:MD$257,'Aceite Virgen Extra'!$A$6:$A$257,"&gt;="&amp;$A282,'Aceite Virgen Extra'!$B$6:$B$257,"&lt;="&amp;$B282)</f>
        <v>0.51</v>
      </c>
      <c r="ME282" s="8">
        <f>SUMIFS('Aceite Virgen Extra'!ME$6:ME$257,'Aceite Virgen Extra'!$A$6:$A$257,"&gt;="&amp;$A282,'Aceite Virgen Extra'!$B$6:$B$257,"&lt;="&amp;$B282)</f>
        <v>0</v>
      </c>
      <c r="MI282" s="8">
        <f>SUMIFS('Aceite Virgen Extra'!MI$6:MI$257,'Aceite Virgen Extra'!$A$6:$A$257,"&gt;="&amp;$A282,'Aceite Virgen Extra'!$B$6:$B$257,"&lt;="&amp;$B282)</f>
        <v>0.46</v>
      </c>
      <c r="MJ282" s="8">
        <f>SUMIFS('Aceite Virgen Extra'!MJ$6:MJ$257,'Aceite Virgen Extra'!$A$6:$A$257,"&gt;="&amp;$A282,'Aceite Virgen Extra'!$B$6:$B$257,"&lt;="&amp;$B282)</f>
        <v>0.17</v>
      </c>
      <c r="MK282" s="8">
        <f>SUMIFS('Aceite Virgen Extra'!MK$6:MK$257,'Aceite Virgen Extra'!$A$6:$A$257,"&gt;="&amp;$A282,'Aceite Virgen Extra'!$B$6:$B$257,"&lt;="&amp;$B282)</f>
        <v>0.66999999999999993</v>
      </c>
      <c r="ML282" s="8">
        <f>SUMIFS('Aceite Virgen Extra'!ML$6:ML$257,'Aceite Virgen Extra'!$A$6:$A$257,"&gt;="&amp;$A282,'Aceite Virgen Extra'!$B$6:$B$257,"&lt;="&amp;$B282)</f>
        <v>0</v>
      </c>
      <c r="MM282" s="76"/>
      <c r="MN282" s="76"/>
      <c r="MO282" s="76"/>
      <c r="MP282" s="8">
        <f>SUMIFS('Aceite Virgen Extra'!MP$6:MP$257,'Aceite Virgen Extra'!$A$6:$A$257,"&gt;="&amp;$A282,'Aceite Virgen Extra'!$B$6:$B$257,"&lt;="&amp;$B282)</f>
        <v>0.36000000000000004</v>
      </c>
      <c r="MQ282" s="8">
        <f>SUMIFS('Aceite Virgen Extra'!MQ$6:MQ$257,'Aceite Virgen Extra'!$A$6:$A$257,"&gt;="&amp;$A282,'Aceite Virgen Extra'!$B$6:$B$257,"&lt;="&amp;$B282)</f>
        <v>0</v>
      </c>
      <c r="MR282" s="8">
        <f>SUMIFS('Aceite Virgen Extra'!MR$6:MR$257,'Aceite Virgen Extra'!$A$6:$A$257,"&gt;="&amp;$A282,'Aceite Virgen Extra'!$B$6:$B$257,"&lt;="&amp;$B282)</f>
        <v>0.36</v>
      </c>
      <c r="MS282" s="8">
        <f>SUMIFS('Aceite Virgen Extra'!MS$6:MS$257,'Aceite Virgen Extra'!$A$6:$A$257,"&gt;="&amp;$A282,'Aceite Virgen Extra'!$B$6:$B$257,"&lt;="&amp;$B282)</f>
        <v>0</v>
      </c>
    </row>
    <row r="283" spans="1:357" x14ac:dyDescent="0.25">
      <c r="A283" s="14">
        <f>'TAM Aceite Virgen Extra'!B31</f>
        <v>6.5</v>
      </c>
      <c r="B283" s="14">
        <f>'TAM Aceite Virgen Extra'!C31</f>
        <v>6.7</v>
      </c>
      <c r="C283" s="14"/>
      <c r="D283" s="8">
        <f>SUMIFS('Aceite Virgen Extra'!D$6:D$257,'Aceite Virgen Extra'!$A$6:$A$257,"&gt;="&amp;$A283,'Aceite Virgen Extra'!$B$6:$B$257,"&lt;="&amp;$B283)</f>
        <v>1.3</v>
      </c>
      <c r="E283" s="8">
        <f>SUMIFS('Aceite Virgen Extra'!E$6:E$257,'Aceite Virgen Extra'!$A$6:$A$257,"&gt;="&amp;$A283,'Aceite Virgen Extra'!$B$6:$B$257,"&lt;="&amp;$B283)</f>
        <v>2.14</v>
      </c>
      <c r="F283" s="8">
        <f>SUMIFS('Aceite Virgen Extra'!F$6:F$257,'Aceite Virgen Extra'!$A$6:$A$257,"&gt;="&amp;$A283,'Aceite Virgen Extra'!$B$6:$B$257,"&lt;="&amp;$B283)</f>
        <v>1.2</v>
      </c>
      <c r="G283" s="8">
        <f>SUMIFS('Aceite Virgen Extra'!G$6:G$257,'Aceite Virgen Extra'!$A$6:$A$257,"&gt;="&amp;$A283,'Aceite Virgen Extra'!$B$6:$B$257,"&lt;="&amp;$B283)</f>
        <v>0.28999999999999998</v>
      </c>
      <c r="H283" s="14"/>
      <c r="I283" s="14"/>
      <c r="J283" s="14"/>
      <c r="K283" s="8">
        <f>SUMIFS('Aceite Virgen Extra'!K$6:K$257,'Aceite Virgen Extra'!$A$6:$A$257,"&gt;="&amp;$A283,'Aceite Virgen Extra'!$B$6:$B$257,"&lt;="&amp;$B283)</f>
        <v>1.1400000000000001</v>
      </c>
      <c r="L283" s="8">
        <f>SUMIFS('Aceite Virgen Extra'!L$6:L$257,'Aceite Virgen Extra'!$A$6:$A$257,"&gt;="&amp;$A283,'Aceite Virgen Extra'!$B$6:$B$257,"&lt;="&amp;$B283)</f>
        <v>0.93</v>
      </c>
      <c r="M283" s="8">
        <f>SUMIFS('Aceite Virgen Extra'!M$6:M$257,'Aceite Virgen Extra'!$A$6:$A$257,"&gt;="&amp;$A283,'Aceite Virgen Extra'!$B$6:$B$257,"&lt;="&amp;$B283)</f>
        <v>0.97</v>
      </c>
      <c r="N283" s="8">
        <f>SUMIFS('Aceite Virgen Extra'!N$6:N$257,'Aceite Virgen Extra'!$A$6:$A$257,"&gt;="&amp;$A283,'Aceite Virgen Extra'!$B$6:$B$257,"&lt;="&amp;$B283)</f>
        <v>2.1799999999999997</v>
      </c>
      <c r="O283" s="14"/>
      <c r="P283" s="14"/>
      <c r="Q283" s="14"/>
      <c r="R283" s="8">
        <f>SUMIFS('Aceite Virgen Extra'!R$6:R$257,'Aceite Virgen Extra'!$A$6:$A$257,"&gt;="&amp;$A283,'Aceite Virgen Extra'!$B$6:$B$257,"&lt;="&amp;$B283)</f>
        <v>0.79</v>
      </c>
      <c r="S283" s="8">
        <f>SUMIFS('Aceite Virgen Extra'!S$6:S$257,'Aceite Virgen Extra'!$A$6:$A$257,"&gt;="&amp;$A283,'Aceite Virgen Extra'!$B$6:$B$257,"&lt;="&amp;$B283)</f>
        <v>2.02</v>
      </c>
      <c r="T283" s="8">
        <f>SUMIFS('Aceite Virgen Extra'!T$6:T$257,'Aceite Virgen Extra'!$A$6:$A$257,"&gt;="&amp;$A283,'Aceite Virgen Extra'!$B$6:$B$257,"&lt;="&amp;$B283)</f>
        <v>0.33</v>
      </c>
      <c r="U283" s="8">
        <f>SUMIFS('Aceite Virgen Extra'!U$6:U$257,'Aceite Virgen Extra'!$A$6:$A$257,"&gt;="&amp;$A283,'Aceite Virgen Extra'!$B$6:$B$257,"&lt;="&amp;$B283)</f>
        <v>0.81</v>
      </c>
      <c r="V283" s="14"/>
      <c r="W283" s="14"/>
      <c r="X283" s="14"/>
      <c r="Y283" s="8">
        <f>SUMIFS('Aceite Virgen Extra'!Y$6:Y$257,'Aceite Virgen Extra'!$A$6:$A$257,"&gt;="&amp;$A283,'Aceite Virgen Extra'!$B$6:$B$257,"&lt;="&amp;$B283)</f>
        <v>0.78</v>
      </c>
      <c r="Z283" s="8">
        <f>SUMIFS('Aceite Virgen Extra'!Z$6:Z$257,'Aceite Virgen Extra'!$A$6:$A$257,"&gt;="&amp;$A283,'Aceite Virgen Extra'!$B$6:$B$257,"&lt;="&amp;$B283)</f>
        <v>1.1499999999999999</v>
      </c>
      <c r="AA283" s="8">
        <f>SUMIFS('Aceite Virgen Extra'!AA$6:AA$257,'Aceite Virgen Extra'!$A$6:$A$257,"&gt;="&amp;$A283,'Aceite Virgen Extra'!$B$6:$B$257,"&lt;="&amp;$B283)</f>
        <v>0.82000000000000006</v>
      </c>
      <c r="AB283" s="8">
        <f>SUMIFS('Aceite Virgen Extra'!AB$6:AB$257,'Aceite Virgen Extra'!$A$6:$A$257,"&gt;="&amp;$A283,'Aceite Virgen Extra'!$B$6:$B$257,"&lt;="&amp;$B283)</f>
        <v>0.39</v>
      </c>
      <c r="AC283" s="14"/>
      <c r="AD283" s="14"/>
      <c r="AE283" s="14"/>
      <c r="AF283" s="8">
        <f>SUMIFS('Aceite Virgen Extra'!AF$6:AF$257,'Aceite Virgen Extra'!$A$6:$A$257,"&gt;="&amp;$A283,'Aceite Virgen Extra'!$B$6:$B$257,"&lt;="&amp;$B283)</f>
        <v>0.7</v>
      </c>
      <c r="AG283" s="8">
        <f>SUMIFS('Aceite Virgen Extra'!AG$6:AG$257,'Aceite Virgen Extra'!$A$6:$A$257,"&gt;="&amp;$A283,'Aceite Virgen Extra'!$B$6:$B$257,"&lt;="&amp;$B283)</f>
        <v>1.45</v>
      </c>
      <c r="AH283" s="8">
        <f>SUMIFS('Aceite Virgen Extra'!AH$6:AH$257,'Aceite Virgen Extra'!$A$6:$A$257,"&gt;="&amp;$A283,'Aceite Virgen Extra'!$B$6:$B$257,"&lt;="&amp;$B283)</f>
        <v>0.65</v>
      </c>
      <c r="AI283" s="8">
        <f>SUMIFS('Aceite Virgen Extra'!AI$6:AI$257,'Aceite Virgen Extra'!$A$6:$A$257,"&gt;="&amp;$A283,'Aceite Virgen Extra'!$B$6:$B$257,"&lt;="&amp;$B283)</f>
        <v>0</v>
      </c>
      <c r="AJ283" s="14"/>
      <c r="AK283" s="14"/>
      <c r="AL283" s="14"/>
      <c r="AM283" s="8">
        <f>SUMIFS('Aceite Virgen Extra'!AM$6:AM$257,'Aceite Virgen Extra'!$A$6:$A$257,"&gt;="&amp;$A283,'Aceite Virgen Extra'!$B$6:$B$257,"&lt;="&amp;$B283)</f>
        <v>1.97</v>
      </c>
      <c r="AN283" s="8">
        <f>SUMIFS('Aceite Virgen Extra'!AN$6:AN$257,'Aceite Virgen Extra'!$A$6:$A$257,"&gt;="&amp;$A283,'Aceite Virgen Extra'!$B$6:$B$257,"&lt;="&amp;$B283)</f>
        <v>2.11</v>
      </c>
      <c r="AO283" s="8">
        <f>SUMIFS('Aceite Virgen Extra'!AO$6:AO$257,'Aceite Virgen Extra'!$A$6:$A$257,"&gt;="&amp;$A283,'Aceite Virgen Extra'!$B$6:$B$257,"&lt;="&amp;$B283)</f>
        <v>2.52</v>
      </c>
      <c r="AP283" s="8">
        <f>SUMIFS('Aceite Virgen Extra'!AP$6:AP$257,'Aceite Virgen Extra'!$A$6:$A$257,"&gt;="&amp;$A283,'Aceite Virgen Extra'!$B$6:$B$257,"&lt;="&amp;$B283)</f>
        <v>0.42</v>
      </c>
      <c r="AQ283" s="14"/>
      <c r="AR283" s="14"/>
      <c r="AT283" s="8">
        <f>SUMIFS('Aceite Virgen Extra'!AT$6:AT$257,'Aceite Virgen Extra'!$A$6:$A$257,"&gt;="&amp;$A283,'Aceite Virgen Extra'!$B$6:$B$257,"&lt;="&amp;$B283)</f>
        <v>0.51</v>
      </c>
      <c r="AU283" s="8">
        <f>SUMIFS('Aceite Virgen Extra'!AU$6:AU$257,'Aceite Virgen Extra'!$A$6:$A$257,"&gt;="&amp;$A283,'Aceite Virgen Extra'!$B$6:$B$257,"&lt;="&amp;$B283)</f>
        <v>0.77</v>
      </c>
      <c r="AV283" s="8">
        <f>SUMIFS('Aceite Virgen Extra'!AV$6:AV$257,'Aceite Virgen Extra'!$A$6:$A$257,"&gt;="&amp;$A283,'Aceite Virgen Extra'!$B$6:$B$257,"&lt;="&amp;$B283)</f>
        <v>0.19</v>
      </c>
      <c r="AW283" s="8">
        <f>SUMIFS('Aceite Virgen Extra'!AW$6:AW$257,'Aceite Virgen Extra'!$A$6:$A$257,"&gt;="&amp;$A283,'Aceite Virgen Extra'!$B$6:$B$257,"&lt;="&amp;$B283)</f>
        <v>1.28</v>
      </c>
      <c r="BA283" s="8">
        <f>SUMIFS('Aceite Virgen Extra'!BA$6:BA$257,'Aceite Virgen Extra'!$A$6:$A$257,"&gt;="&amp;A283,'Aceite Virgen Extra'!$B$6:$B$257,"&lt;="&amp;B283)</f>
        <v>1.2</v>
      </c>
      <c r="BB283" s="8">
        <f>SUMIFS('Aceite Virgen Extra'!BB$6:BB$257,'Aceite Virgen Extra'!$A$6:$A$257,"&gt;="&amp;$A283,'Aceite Virgen Extra'!$B$6:$B$257,"&lt;="&amp;$B283)</f>
        <v>1.38</v>
      </c>
      <c r="BC283" s="8">
        <f>SUMIFS('Aceite Virgen Extra'!BC$6:BC$257,'Aceite Virgen Extra'!$A$6:$A$257,"&gt;="&amp;$A283,'Aceite Virgen Extra'!$B$6:$B$257,"&lt;="&amp;$B283)</f>
        <v>1.1400000000000001</v>
      </c>
      <c r="BD283" s="8">
        <f>SUMIFS('Aceite Virgen Extra'!BD$6:BD$257,'Aceite Virgen Extra'!$A$6:$A$257,"&gt;="&amp;$A283,'Aceite Virgen Extra'!$B$6:$B$257,"&lt;="&amp;$B283)</f>
        <v>1.63</v>
      </c>
      <c r="BH283" s="8">
        <f>SUMIFS('Aceite Virgen Extra'!BH$6:BH$257,'Aceite Virgen Extra'!$A$6:$A$257,"&gt;="&amp;$A283,'Aceite Virgen Extra'!$B$6:$B$257,"&lt;="&amp;$B283)</f>
        <v>0.91</v>
      </c>
      <c r="BI283" s="8">
        <f>SUMIFS('Aceite Virgen Extra'!BI$6:BI$257,'Aceite Virgen Extra'!$A$6:$A$257,"&gt;="&amp;$A283,'Aceite Virgen Extra'!$B$6:$B$257,"&lt;="&amp;$B283)</f>
        <v>0.28999999999999998</v>
      </c>
      <c r="BJ283" s="8">
        <f>SUMIFS('Aceite Virgen Extra'!BJ$6:BJ$257,'Aceite Virgen Extra'!$A$6:$A$257,"&gt;="&amp;$A283,'Aceite Virgen Extra'!$B$6:$B$257,"&lt;="&amp;$B283)</f>
        <v>1.01</v>
      </c>
      <c r="BK283" s="8">
        <f>SUMIFS('Aceite Virgen Extra'!BK$6:BK$257,'Aceite Virgen Extra'!$A$6:$A$257,"&gt;="&amp;$A283,'Aceite Virgen Extra'!$B$6:$B$257,"&lt;="&amp;$B283)</f>
        <v>1.35</v>
      </c>
      <c r="BO283" s="8">
        <f>SUMIFS('Aceite Virgen Extra'!BO$6:BO$257,'Aceite Virgen Extra'!$A$6:$A$257,"&gt;="&amp;$A283,'Aceite Virgen Extra'!$B$6:$B$257,"&lt;="&amp;$B283)</f>
        <v>0.49999999999999994</v>
      </c>
      <c r="BP283" s="8">
        <f>SUMIFS('Aceite Virgen Extra'!BP$6:BP$257,'Aceite Virgen Extra'!$A$6:$A$257,"&gt;="&amp;$A283,'Aceite Virgen Extra'!$B$6:$B$257,"&lt;="&amp;$B283)</f>
        <v>0.09</v>
      </c>
      <c r="BQ283" s="8">
        <f>SUMIFS('Aceite Virgen Extra'!BQ$6:BQ$257,'Aceite Virgen Extra'!$A$6:$A$257,"&gt;="&amp;$A283,'Aceite Virgen Extra'!$B$6:$B$257,"&lt;="&amp;$B283)</f>
        <v>0.7</v>
      </c>
      <c r="BR283" s="8">
        <f>SUMIFS('Aceite Virgen Extra'!BR$6:BR$257,'Aceite Virgen Extra'!$A$6:$A$257,"&gt;="&amp;$A283,'Aceite Virgen Extra'!$B$6:$B$257,"&lt;="&amp;$B283)</f>
        <v>0.59</v>
      </c>
      <c r="BV283" s="8">
        <f>SUMIFS('Aceite Virgen Extra'!BV$6:BV$257,'Aceite Virgen Extra'!$A$6:$A$257,"&gt;="&amp;$A283,'Aceite Virgen Extra'!$B$6:$B$257,"&lt;="&amp;$B283)</f>
        <v>1.76</v>
      </c>
      <c r="BW283" s="8">
        <f>SUMIFS('Aceite Virgen Extra'!BW$6:BW$257,'Aceite Virgen Extra'!$A$6:$A$257,"&gt;="&amp;$A283,'Aceite Virgen Extra'!$B$6:$B$257,"&lt;="&amp;$B283)</f>
        <v>1.3900000000000001</v>
      </c>
      <c r="BX283" s="8">
        <f>SUMIFS('Aceite Virgen Extra'!BX$6:BX$257,'Aceite Virgen Extra'!$A$6:$A$257,"&gt;="&amp;$A283,'Aceite Virgen Extra'!$B$6:$B$257,"&lt;="&amp;$B283)</f>
        <v>1.22</v>
      </c>
      <c r="BY283" s="8">
        <f>SUMIFS('Aceite Virgen Extra'!BY$6:BY$257,'Aceite Virgen Extra'!$A$6:$A$257,"&gt;="&amp;$A283,'Aceite Virgen Extra'!$B$6:$B$257,"&lt;="&amp;$B283)</f>
        <v>3.5</v>
      </c>
      <c r="CC283" s="8">
        <f>SUMIFS('Aceite Virgen Extra'!CC$6:CC$257,'Aceite Virgen Extra'!$A$6:$A$257,"&gt;="&amp;$A283,'Aceite Virgen Extra'!$B$6:$B$257,"&lt;="&amp;$B283)</f>
        <v>0.72</v>
      </c>
      <c r="CD283" s="8">
        <f>SUMIFS('Aceite Virgen Extra'!CD$6:CD$257,'Aceite Virgen Extra'!$A$6:$A$257,"&gt;="&amp;$A283,'Aceite Virgen Extra'!$B$6:$B$257,"&lt;="&amp;$B283)</f>
        <v>0.14000000000000001</v>
      </c>
      <c r="CE283" s="8">
        <f>SUMIFS('Aceite Virgen Extra'!CE$6:CE$257,'Aceite Virgen Extra'!$A$6:$A$257,"&gt;="&amp;$A283,'Aceite Virgen Extra'!$B$6:$B$257,"&lt;="&amp;$B283)</f>
        <v>0.92</v>
      </c>
      <c r="CF283" s="8">
        <f>SUMIFS('Aceite Virgen Extra'!CF$6:CF$257,'Aceite Virgen Extra'!$A$6:$A$257,"&gt;="&amp;$A283,'Aceite Virgen Extra'!$B$6:$B$257,"&lt;="&amp;$B283)</f>
        <v>0.62</v>
      </c>
      <c r="CJ283" s="8">
        <f>SUMIFS('Aceite Virgen Extra'!CJ$6:CJ$257,'Aceite Virgen Extra'!$A$6:$A$257,"&gt;="&amp;$A283,'Aceite Virgen Extra'!$B$6:$B$257,"&lt;="&amp;$B283)</f>
        <v>0.45</v>
      </c>
      <c r="CK283" s="8">
        <f>SUMIFS('Aceite Virgen Extra'!CK$6:CK$257,'Aceite Virgen Extra'!$A$6:$A$257,"&gt;="&amp;$A283,'Aceite Virgen Extra'!$B$6:$B$257,"&lt;="&amp;$B283)</f>
        <v>0.51</v>
      </c>
      <c r="CL283" s="8">
        <f>SUMIFS('Aceite Virgen Extra'!CL$6:CL$257,'Aceite Virgen Extra'!$A$6:$A$257,"&gt;="&amp;$A283,'Aceite Virgen Extra'!$B$6:$B$257,"&lt;="&amp;$B283)</f>
        <v>0.53</v>
      </c>
      <c r="CM283" s="8">
        <f>SUMIFS('Aceite Virgen Extra'!CM$6:CM$257,'Aceite Virgen Extra'!$A$6:$A$257,"&gt;="&amp;$A283,'Aceite Virgen Extra'!$B$6:$B$257,"&lt;="&amp;$B283)</f>
        <v>0.26</v>
      </c>
      <c r="CQ283" s="8">
        <f>SUMIFS('Aceite Virgen Extra'!CQ$6:CQ$257,'Aceite Virgen Extra'!$A$6:$A$257,"&gt;="&amp;$A283,'Aceite Virgen Extra'!$B$6:$B$257,"&lt;="&amp;$B283)</f>
        <v>0.94</v>
      </c>
      <c r="CR283" s="8">
        <f>SUMIFS('Aceite Virgen Extra'!CR$6:CR$257,'Aceite Virgen Extra'!$A$6:$A$257,"&gt;="&amp;$A283,'Aceite Virgen Extra'!$B$6:$B$257,"&lt;="&amp;$B283)</f>
        <v>1.82</v>
      </c>
      <c r="CS283" s="8">
        <f>SUMIFS('Aceite Virgen Extra'!CS$6:CS$257,'Aceite Virgen Extra'!$A$6:$A$257,"&gt;="&amp;$A283,'Aceite Virgen Extra'!$B$6:$B$257,"&lt;="&amp;$B283)</f>
        <v>0.76</v>
      </c>
      <c r="CT283" s="8">
        <f>SUMIFS('Aceite Virgen Extra'!CT$6:CT$257,'Aceite Virgen Extra'!$A$6:$A$257,"&gt;="&amp;$A283,'Aceite Virgen Extra'!$B$6:$B$257,"&lt;="&amp;$B283)</f>
        <v>0.28999999999999998</v>
      </c>
      <c r="CX283" s="8">
        <f>SUMIFS('Aceite Virgen Extra'!CX$6:CX$257,'Aceite Virgen Extra'!$A$6:$A$257,"&gt;="&amp;$A283,'Aceite Virgen Extra'!$B$6:$B$257,"&lt;="&amp;$B283)</f>
        <v>0.89</v>
      </c>
      <c r="CY283" s="8">
        <f>SUMIFS('Aceite Virgen Extra'!CY$6:CY$257,'Aceite Virgen Extra'!$A$6:$A$257,"&gt;="&amp;$A283,'Aceite Virgen Extra'!$B$6:$B$257,"&lt;="&amp;$B283)</f>
        <v>1.54</v>
      </c>
      <c r="CZ283" s="8">
        <f>SUMIFS('Aceite Virgen Extra'!CZ$6:CZ$257,'Aceite Virgen Extra'!$A$6:$A$257,"&gt;="&amp;$A283,'Aceite Virgen Extra'!$B$6:$B$257,"&lt;="&amp;$B283)</f>
        <v>0.59</v>
      </c>
      <c r="DA283" s="8">
        <f>SUMIFS('Aceite Virgen Extra'!DA$6:DA$257,'Aceite Virgen Extra'!$A$6:$A$257,"&gt;="&amp;$A283,'Aceite Virgen Extra'!$B$6:$B$257,"&lt;="&amp;$B283)</f>
        <v>1.03</v>
      </c>
      <c r="DE283" s="8">
        <f>SUMIFS('Aceite Virgen Extra'!DE$6:DE$257,'Aceite Virgen Extra'!$A$6:$A$257,"&gt;="&amp;$A283,'Aceite Virgen Extra'!$B$6:$B$257,"&lt;="&amp;$B283)</f>
        <v>0.82</v>
      </c>
      <c r="DF283" s="8">
        <f>SUMIFS('Aceite Virgen Extra'!DF$6:DF$257,'Aceite Virgen Extra'!$A$6:$A$257,"&gt;="&amp;$A283,'Aceite Virgen Extra'!$B$6:$B$257,"&lt;="&amp;$B283)</f>
        <v>1.3399999999999999</v>
      </c>
      <c r="DG283" s="8">
        <f>SUMIFS('Aceite Virgen Extra'!DG$6:DG$257,'Aceite Virgen Extra'!$A$6:$A$257,"&gt;="&amp;$A283,'Aceite Virgen Extra'!$B$6:$B$257,"&lt;="&amp;$B283)</f>
        <v>0.56000000000000005</v>
      </c>
      <c r="DH283" s="8">
        <f>SUMIFS('Aceite Virgen Extra'!DH$6:DH$257,'Aceite Virgen Extra'!$A$6:$A$257,"&gt;="&amp;$A283,'Aceite Virgen Extra'!$B$6:$B$257,"&lt;="&amp;$B283)</f>
        <v>0.78</v>
      </c>
      <c r="DL283" s="8">
        <f>SUMIFS('Aceite Virgen Extra'!DL$6:DL$257,'Aceite Virgen Extra'!$A$6:$A$257,"&gt;="&amp;$A283,'Aceite Virgen Extra'!$B$6:$B$257,"&lt;="&amp;$B283)</f>
        <v>0.93</v>
      </c>
      <c r="DM283" s="8">
        <f>SUMIFS('Aceite Virgen Extra'!DM$6:DM$257,'Aceite Virgen Extra'!$A$6:$A$257,"&gt;="&amp;$A283,'Aceite Virgen Extra'!$B$6:$B$257,"&lt;="&amp;$B283)</f>
        <v>0.88</v>
      </c>
      <c r="DN283" s="8">
        <f>SUMIFS('Aceite Virgen Extra'!DN$6:DN$257,'Aceite Virgen Extra'!$A$6:$A$257,"&gt;="&amp;$A283,'Aceite Virgen Extra'!$B$6:$B$257,"&lt;="&amp;$B283)</f>
        <v>0.97</v>
      </c>
      <c r="DO283" s="8">
        <f>SUMIFS('Aceite Virgen Extra'!DO$6:DO$257,'Aceite Virgen Extra'!$A$6:$A$257,"&gt;="&amp;$A283,'Aceite Virgen Extra'!$B$6:$B$257,"&lt;="&amp;$B283)</f>
        <v>0.55000000000000004</v>
      </c>
      <c r="DS283" s="8">
        <f>SUMIFS('Aceite Virgen Extra'!DS$6:DS$257,'Aceite Virgen Extra'!$A$6:$A$257,"&gt;="&amp;$A283,'Aceite Virgen Extra'!$B$6:$B$257,"&lt;="&amp;$B283)</f>
        <v>0.57000000000000006</v>
      </c>
      <c r="DT283" s="8">
        <f>SUMIFS('Aceite Virgen Extra'!DT$6:DT$257,'Aceite Virgen Extra'!$A$6:$A$257,"&gt;="&amp;$A283,'Aceite Virgen Extra'!$B$6:$B$257,"&lt;="&amp;$B283)</f>
        <v>0.49</v>
      </c>
      <c r="DU283" s="8">
        <f>SUMIFS('Aceite Virgen Extra'!DU$6:DU$257,'Aceite Virgen Extra'!$A$6:$A$257,"&gt;="&amp;$A283,'Aceite Virgen Extra'!$B$6:$B$257,"&lt;="&amp;$B283)</f>
        <v>0.69000000000000006</v>
      </c>
      <c r="DV283" s="8">
        <f>SUMIFS('Aceite Virgen Extra'!DV$6:DV$257,'Aceite Virgen Extra'!$A$6:$A$257,"&gt;="&amp;$A283,'Aceite Virgen Extra'!$B$6:$B$257,"&lt;="&amp;$B283)</f>
        <v>0.53</v>
      </c>
      <c r="DZ283" s="8">
        <f>SUMIFS('Aceite Virgen Extra'!DZ$6:DZ$257,'Aceite Virgen Extra'!$A$6:$A$257,"&gt;="&amp;$A283,'Aceite Virgen Extra'!$B$6:$B$257,"&lt;="&amp;$B283)</f>
        <v>0.27</v>
      </c>
      <c r="EA283" s="8">
        <f>SUMIFS('Aceite Virgen Extra'!EA$6:EA$257,'Aceite Virgen Extra'!$A$6:$A$257,"&gt;="&amp;$A283,'Aceite Virgen Extra'!$B$6:$B$257,"&lt;="&amp;$B283)</f>
        <v>0.91</v>
      </c>
      <c r="EB283" s="8">
        <f>SUMIFS('Aceite Virgen Extra'!EB$6:EB$257,'Aceite Virgen Extra'!$A$6:$A$257,"&gt;="&amp;$A283,'Aceite Virgen Extra'!$B$6:$B$257,"&lt;="&amp;$B283)</f>
        <v>0</v>
      </c>
      <c r="EC283" s="8">
        <f>SUMIFS('Aceite Virgen Extra'!EC$6:EC$257,'Aceite Virgen Extra'!$A$6:$A$257,"&gt;="&amp;$A283,'Aceite Virgen Extra'!$B$6:$B$257,"&lt;="&amp;$B283)</f>
        <v>0</v>
      </c>
      <c r="EG283" s="8">
        <f>SUMIFS('Aceite Virgen Extra'!EG$6:EG$257,'Aceite Virgen Extra'!$A$6:$A$257,"&gt;="&amp;$A283,'Aceite Virgen Extra'!$B$6:$B$257,"&lt;="&amp;$B283)</f>
        <v>0.55000000000000004</v>
      </c>
      <c r="EH283" s="8">
        <f>SUMIFS('Aceite Virgen Extra'!EH$6:EH$257,'Aceite Virgen Extra'!$A$6:$A$257,"&gt;="&amp;$A283,'Aceite Virgen Extra'!$B$6:$B$257,"&lt;="&amp;$B283)</f>
        <v>0.24</v>
      </c>
      <c r="EI283" s="8">
        <f>SUMIFS('Aceite Virgen Extra'!EI$6:EI$257,'Aceite Virgen Extra'!$A$6:$A$257,"&gt;="&amp;$A283,'Aceite Virgen Extra'!$B$6:$B$257,"&lt;="&amp;$B283)</f>
        <v>0.69000000000000006</v>
      </c>
      <c r="EJ283" s="8">
        <f>SUMIFS('Aceite Virgen Extra'!EJ$6:EJ$257,'Aceite Virgen Extra'!$A$6:$A$257,"&gt;="&amp;$A283,'Aceite Virgen Extra'!$B$6:$B$257,"&lt;="&amp;$B283)</f>
        <v>1.19</v>
      </c>
      <c r="EN283" s="8">
        <f>SUMIFS('Aceite Virgen Extra'!EN$6:EN$257,'Aceite Virgen Extra'!$A$6:$A$257,"&gt;="&amp;$A283,'Aceite Virgen Extra'!$B$6:$B$257,"&lt;="&amp;$B283)</f>
        <v>0.71000000000000008</v>
      </c>
      <c r="EO283" s="8">
        <f>SUMIFS('Aceite Virgen Extra'!EO$6:EO$257,'Aceite Virgen Extra'!$A$6:$A$257,"&gt;="&amp;$A283,'Aceite Virgen Extra'!$B$6:$B$257,"&lt;="&amp;$B283)</f>
        <v>0.56000000000000005</v>
      </c>
      <c r="EP283" s="8">
        <f>SUMIFS('Aceite Virgen Extra'!EP$6:EP$257,'Aceite Virgen Extra'!$A$6:$A$257,"&gt;="&amp;$A283,'Aceite Virgen Extra'!$B$6:$B$257,"&lt;="&amp;$B283)</f>
        <v>0.71</v>
      </c>
      <c r="EQ283" s="8">
        <f>SUMIFS('Aceite Virgen Extra'!EQ$6:EQ$257,'Aceite Virgen Extra'!$A$6:$A$257,"&gt;="&amp;$A283,'Aceite Virgen Extra'!$B$6:$B$257,"&lt;="&amp;$B283)</f>
        <v>1.39</v>
      </c>
      <c r="EU283" s="8">
        <f>SUMIFS('Aceite Virgen Extra'!EU$6:EU$257,'Aceite Virgen Extra'!$A$6:$A$257,"&gt;="&amp;$A283,'Aceite Virgen Extra'!$B$6:$B$257,"&lt;="&amp;$B283)</f>
        <v>0.37</v>
      </c>
      <c r="EV283" s="8">
        <f>SUMIFS('Aceite Virgen Extra'!EV$6:EV$257,'Aceite Virgen Extra'!$A$6:$A$257,"&gt;="&amp;$A283,'Aceite Virgen Extra'!$B$6:$B$257,"&lt;="&amp;$B283)</f>
        <v>0.99</v>
      </c>
      <c r="EW283" s="8">
        <f>SUMIFS('Aceite Virgen Extra'!EW$6:EW$257,'Aceite Virgen Extra'!$A$6:$A$257,"&gt;="&amp;$A283,'Aceite Virgen Extra'!$B$6:$B$257,"&lt;="&amp;$B283)</f>
        <v>0.17</v>
      </c>
      <c r="EX283" s="8">
        <f>SUMIFS('Aceite Virgen Extra'!EX$6:EX$257,'Aceite Virgen Extra'!$A$6:$A$257,"&gt;="&amp;$A283,'Aceite Virgen Extra'!$B$6:$B$257,"&lt;="&amp;$B283)</f>
        <v>0</v>
      </c>
      <c r="FB283" s="8">
        <f>SUMIFS('Aceite Virgen Extra'!FB$6:FB$257,'Aceite Virgen Extra'!$A$6:$A$257,"&gt;="&amp;$A283,'Aceite Virgen Extra'!$B$6:$B$257,"&lt;="&amp;$B283)</f>
        <v>0.74</v>
      </c>
      <c r="FC283" s="8">
        <f>SUMIFS('Aceite Virgen Extra'!FC$6:FC$257,'Aceite Virgen Extra'!$A$6:$A$257,"&gt;="&amp;$A283,'Aceite Virgen Extra'!$B$6:$B$257,"&lt;="&amp;$B283)</f>
        <v>0.99</v>
      </c>
      <c r="FD283" s="8">
        <f>SUMIFS('Aceite Virgen Extra'!FD$6:FD$257,'Aceite Virgen Extra'!$A$6:$A$257,"&gt;="&amp;$A283,'Aceite Virgen Extra'!$B$6:$B$257,"&lt;="&amp;$B283)</f>
        <v>0.78</v>
      </c>
      <c r="FE283" s="8">
        <f>SUMIFS('Aceite Virgen Extra'!FE$6:FE$257,'Aceite Virgen Extra'!$A$6:$A$257,"&gt;="&amp;$A283,'Aceite Virgen Extra'!$B$6:$B$257,"&lt;="&amp;$B283)</f>
        <v>0</v>
      </c>
      <c r="FI283" s="8">
        <f>SUMIFS('Aceite Virgen Extra'!FI$6:FI$257,'Aceite Virgen Extra'!$A$6:$A$257,"&gt;="&amp;$A283,'Aceite Virgen Extra'!$B$6:$B$257,"&lt;="&amp;$B283)</f>
        <v>0.94000000000000006</v>
      </c>
      <c r="FJ283" s="8">
        <f>SUMIFS('Aceite Virgen Extra'!FJ$6:FJ$257,'Aceite Virgen Extra'!$A$6:$A$257,"&gt;="&amp;$A283,'Aceite Virgen Extra'!$B$6:$B$257,"&lt;="&amp;$B283)</f>
        <v>1.9400000000000002</v>
      </c>
      <c r="FK283" s="8">
        <f>SUMIFS('Aceite Virgen Extra'!FK$6:FK$257,'Aceite Virgen Extra'!$A$6:$A$257,"&gt;="&amp;$A283,'Aceite Virgen Extra'!$B$6:$B$257,"&lt;="&amp;$B283)</f>
        <v>0.4</v>
      </c>
      <c r="FL283" s="8">
        <f>SUMIFS('Aceite Virgen Extra'!FL$6:FL$257,'Aceite Virgen Extra'!$A$6:$A$257,"&gt;="&amp;$A283,'Aceite Virgen Extra'!$B$6:$B$257,"&lt;="&amp;$B283)</f>
        <v>0.78</v>
      </c>
      <c r="FP283" s="8">
        <f>SUMIFS('Aceite Virgen Extra'!FP$6:FP$257,'Aceite Virgen Extra'!$A$6:$A$257,"&gt;="&amp;$A283,'Aceite Virgen Extra'!$B$6:$B$257,"&lt;="&amp;$B283)</f>
        <v>0.92000000000000015</v>
      </c>
      <c r="FQ283" s="8">
        <f>SUMIFS('Aceite Virgen Extra'!FQ$6:FQ$257,'Aceite Virgen Extra'!$A$6:$A$257,"&gt;="&amp;$A283,'Aceite Virgen Extra'!$B$6:$B$257,"&lt;="&amp;$B283)</f>
        <v>0.79999999999999993</v>
      </c>
      <c r="FR283" s="8">
        <f>SUMIFS('Aceite Virgen Extra'!FR$6:FR$257,'Aceite Virgen Extra'!$A$6:$A$257,"&gt;="&amp;$A283,'Aceite Virgen Extra'!$B$6:$B$257,"&lt;="&amp;$B283)</f>
        <v>1.31</v>
      </c>
      <c r="FS283" s="8">
        <f>SUMIFS('Aceite Virgen Extra'!FS$6:FS$257,'Aceite Virgen Extra'!$A$6:$A$257,"&gt;="&amp;$A283,'Aceite Virgen Extra'!$B$6:$B$257,"&lt;="&amp;$B283)</f>
        <v>0</v>
      </c>
      <c r="FW283" s="8">
        <f>SUMIFS('Aceite Virgen Extra'!FW$6:FW$257,'Aceite Virgen Extra'!$A$6:$A$257,"&gt;="&amp;$A283,'Aceite Virgen Extra'!$B$6:$B$257,"&lt;="&amp;$B283)</f>
        <v>1.37</v>
      </c>
      <c r="FX283" s="8">
        <f>SUMIFS('Aceite Virgen Extra'!FX$6:FX$257,'Aceite Virgen Extra'!$A$6:$A$257,"&gt;="&amp;$A283,'Aceite Virgen Extra'!$B$6:$B$257,"&lt;="&amp;$B283)</f>
        <v>1.5</v>
      </c>
      <c r="FY283" s="8">
        <f>SUMIFS('Aceite Virgen Extra'!FY$6:FY$257,'Aceite Virgen Extra'!$A$6:$A$257,"&gt;="&amp;$A283,'Aceite Virgen Extra'!$B$6:$B$257,"&lt;="&amp;$B283)</f>
        <v>1.18</v>
      </c>
      <c r="FZ283" s="8">
        <f>SUMIFS('Aceite Virgen Extra'!FZ$6:FZ$257,'Aceite Virgen Extra'!$A$6:$A$257,"&gt;="&amp;$A283,'Aceite Virgen Extra'!$B$6:$B$257,"&lt;="&amp;$B283)</f>
        <v>2.37</v>
      </c>
      <c r="GD283" s="8">
        <f>SUMIFS('Aceite Virgen Extra'!GD$6:GD$257,'Aceite Virgen Extra'!$A$6:$A$257,"&gt;="&amp;$A283,'Aceite Virgen Extra'!$B$6:$B$257,"&lt;="&amp;$B283)</f>
        <v>0.94000000000000006</v>
      </c>
      <c r="GE283" s="8">
        <f>SUMIFS('Aceite Virgen Extra'!GE$6:GE$257,'Aceite Virgen Extra'!$A$6:$A$257,"&gt;="&amp;$A283,'Aceite Virgen Extra'!$B$6:$B$257,"&lt;="&amp;$B283)</f>
        <v>2.17</v>
      </c>
      <c r="GF283" s="8">
        <f>SUMIFS('Aceite Virgen Extra'!GF$6:GF$257,'Aceite Virgen Extra'!$A$6:$A$257,"&gt;="&amp;$A283,'Aceite Virgen Extra'!$B$6:$B$257,"&lt;="&amp;$B283)</f>
        <v>0.6</v>
      </c>
      <c r="GG283" s="8">
        <f>SUMIFS('Aceite Virgen Extra'!GG$6:GG$257,'Aceite Virgen Extra'!$A$6:$A$257,"&gt;="&amp;$A283,'Aceite Virgen Extra'!$B$6:$B$257,"&lt;="&amp;$B283)</f>
        <v>0.63</v>
      </c>
      <c r="GK283" s="8">
        <f>SUMIFS('Aceite Virgen Extra'!GK$6:GK$257,'Aceite Virgen Extra'!$A$6:$A$257,"&gt;="&amp;$A283,'Aceite Virgen Extra'!$B$6:$B$257,"&lt;="&amp;$B283)</f>
        <v>0.39999999999999997</v>
      </c>
      <c r="GL283" s="8">
        <f>SUMIFS('Aceite Virgen Extra'!GL$6:GL$257,'Aceite Virgen Extra'!$A$6:$A$257,"&gt;="&amp;$A283,'Aceite Virgen Extra'!$B$6:$B$257,"&lt;="&amp;$B283)</f>
        <v>0.91</v>
      </c>
      <c r="GM283" s="8">
        <f>SUMIFS('Aceite Virgen Extra'!GM$6:GM$257,'Aceite Virgen Extra'!$A$6:$A$257,"&gt;="&amp;$A283,'Aceite Virgen Extra'!$B$6:$B$257,"&lt;="&amp;$B283)</f>
        <v>0.08</v>
      </c>
      <c r="GN283" s="8">
        <f>SUMIFS('Aceite Virgen Extra'!GN$6:GN$257,'Aceite Virgen Extra'!$A$6:$A$257,"&gt;="&amp;$A283,'Aceite Virgen Extra'!$B$6:$B$257,"&lt;="&amp;$B283)</f>
        <v>0</v>
      </c>
      <c r="GR283" s="8">
        <f>SUMIFS('Aceite Virgen Extra'!GR$6:GR$257,'Aceite Virgen Extra'!$A$6:$A$257,"&gt;="&amp;$A283,'Aceite Virgen Extra'!$B$6:$B$257,"&lt;="&amp;$B283)</f>
        <v>0.38</v>
      </c>
      <c r="GS283" s="8">
        <f>SUMIFS('Aceite Virgen Extra'!GS$6:GS$257,'Aceite Virgen Extra'!$A$6:$A$257,"&gt;="&amp;$A283,'Aceite Virgen Extra'!$B$6:$B$257,"&lt;="&amp;$B283)</f>
        <v>0.34</v>
      </c>
      <c r="GT283" s="8">
        <f>SUMIFS('Aceite Virgen Extra'!GT$6:GT$257,'Aceite Virgen Extra'!$A$6:$A$257,"&gt;="&amp;$A283,'Aceite Virgen Extra'!$B$6:$B$257,"&lt;="&amp;$B283)</f>
        <v>0.55000000000000004</v>
      </c>
      <c r="GU283" s="8">
        <f>SUMIFS('Aceite Virgen Extra'!GU$6:GU$257,'Aceite Virgen Extra'!$A$6:$A$257,"&gt;="&amp;$A283,'Aceite Virgen Extra'!$B$6:$B$257,"&lt;="&amp;$B283)</f>
        <v>0</v>
      </c>
      <c r="GY283" s="8">
        <f>SUMIFS('Aceite Virgen Extra'!GY$6:GY$257,'Aceite Virgen Extra'!$A$6:$A$257,"&gt;="&amp;$A283,'Aceite Virgen Extra'!$B$6:$B$257,"&lt;="&amp;$B283)</f>
        <v>1.23</v>
      </c>
      <c r="GZ283" s="8">
        <f>SUMIFS('Aceite Virgen Extra'!GZ$6:GZ$257,'Aceite Virgen Extra'!$A$6:$A$257,"&gt;="&amp;$A283,'Aceite Virgen Extra'!$B$6:$B$257,"&lt;="&amp;$B283)</f>
        <v>3.4</v>
      </c>
      <c r="HA283" s="8">
        <f>SUMIFS('Aceite Virgen Extra'!HA$6:HA$257,'Aceite Virgen Extra'!$A$6:$A$257,"&gt;="&amp;$A283,'Aceite Virgen Extra'!$B$6:$B$257,"&lt;="&amp;$B283)</f>
        <v>0.32</v>
      </c>
      <c r="HB283" s="8">
        <f>SUMIFS('Aceite Virgen Extra'!HB$6:HB$257,'Aceite Virgen Extra'!$A$6:$A$257,"&gt;="&amp;$A283,'Aceite Virgen Extra'!$B$6:$B$257,"&lt;="&amp;$B283)</f>
        <v>0</v>
      </c>
      <c r="HF283" s="8">
        <f>SUMIFS('Aceite Virgen Extra'!HF$6:HF$257,'Aceite Virgen Extra'!$A$6:$A$257,"&gt;="&amp;$A283,'Aceite Virgen Extra'!$B$6:$B$257,"&lt;="&amp;$B283)</f>
        <v>0.94000000000000006</v>
      </c>
      <c r="HG283" s="8">
        <f>SUMIFS('Aceite Virgen Extra'!HG$6:HG$257,'Aceite Virgen Extra'!$A$6:$A$257,"&gt;="&amp;$A283,'Aceite Virgen Extra'!$B$6:$B$257,"&lt;="&amp;$B283)</f>
        <v>1.51</v>
      </c>
      <c r="HH283" s="8">
        <f>SUMIFS('Aceite Virgen Extra'!HH$6:HH$257,'Aceite Virgen Extra'!$A$6:$A$257,"&gt;="&amp;$A283,'Aceite Virgen Extra'!$B$6:$B$257,"&lt;="&amp;$B283)</f>
        <v>0.66</v>
      </c>
      <c r="HI283" s="8">
        <f>SUMIFS('Aceite Virgen Extra'!HI$6:HI$257,'Aceite Virgen Extra'!$A$6:$A$257,"&gt;="&amp;$A283,'Aceite Virgen Extra'!$B$6:$B$257,"&lt;="&amp;$B283)</f>
        <v>2.06</v>
      </c>
      <c r="HM283" s="8">
        <f>SUMIFS('Aceite Virgen Extra'!HM$6:HM$257,'Aceite Virgen Extra'!$A$6:$A$257,"&gt;="&amp;$A283,'Aceite Virgen Extra'!$B$6:$B$257,"&lt;="&amp;$B283)</f>
        <v>0.69</v>
      </c>
      <c r="HN283" s="8">
        <f>SUMIFS('Aceite Virgen Extra'!HN$6:HN$257,'Aceite Virgen Extra'!$A$6:$A$257,"&gt;="&amp;$A283,'Aceite Virgen Extra'!$B$6:$B$257,"&lt;="&amp;$B283)</f>
        <v>0.66</v>
      </c>
      <c r="HO283" s="8">
        <f>SUMIFS('Aceite Virgen Extra'!HO$6:HO$257,'Aceite Virgen Extra'!$A$6:$A$257,"&gt;="&amp;$A283,'Aceite Virgen Extra'!$B$6:$B$257,"&lt;="&amp;$B283)</f>
        <v>0.66</v>
      </c>
      <c r="HP283" s="8">
        <f>SUMIFS('Aceite Virgen Extra'!HP$6:HP$257,'Aceite Virgen Extra'!$A$6:$A$257,"&gt;="&amp;$A283,'Aceite Virgen Extra'!$B$6:$B$257,"&lt;="&amp;$B283)</f>
        <v>0.38</v>
      </c>
      <c r="HT283" s="8">
        <f>SUMIFS('Aceite Virgen Extra'!HT$6:HT$257,'Aceite Virgen Extra'!$A$6:$A$257,"&gt;="&amp;$A283,'Aceite Virgen Extra'!$B$6:$B$257,"&lt;="&amp;$B283)</f>
        <v>1.02</v>
      </c>
      <c r="HU283" s="8">
        <f>SUMIFS('Aceite Virgen Extra'!HU$6:HU$257,'Aceite Virgen Extra'!$A$6:$A$257,"&gt;="&amp;$A283,'Aceite Virgen Extra'!$B$6:$B$257,"&lt;="&amp;$B283)</f>
        <v>0.84</v>
      </c>
      <c r="HV283" s="8">
        <f>SUMIFS('Aceite Virgen Extra'!HV$6:HV$257,'Aceite Virgen Extra'!$A$6:$A$257,"&gt;="&amp;$A283,'Aceite Virgen Extra'!$B$6:$B$257,"&lt;="&amp;$B283)</f>
        <v>1.3599999999999999</v>
      </c>
      <c r="HW283" s="8">
        <f>SUMIFS('Aceite Virgen Extra'!HW$6:HW$257,'Aceite Virgen Extra'!$A$6:$A$257,"&gt;="&amp;$A283,'Aceite Virgen Extra'!$B$6:$B$257,"&lt;="&amp;$B283)</f>
        <v>0</v>
      </c>
      <c r="IA283" s="8">
        <f>SUMIFS('Aceite Virgen Extra'!IA$6:IA$257,'Aceite Virgen Extra'!$A$6:$A$257,"&gt;="&amp;$A283,'Aceite Virgen Extra'!$B$6:$B$257,"&lt;="&amp;$B283)</f>
        <v>0.55000000000000004</v>
      </c>
      <c r="IB283" s="8">
        <f>SUMIFS('Aceite Virgen Extra'!IB$6:IB$257,'Aceite Virgen Extra'!$A$6:$A$257,"&gt;="&amp;$A283,'Aceite Virgen Extra'!$B$6:$B$257,"&lt;="&amp;$B283)</f>
        <v>1.59</v>
      </c>
      <c r="IC283" s="8">
        <f>SUMIFS('Aceite Virgen Extra'!IC$6:IC$257,'Aceite Virgen Extra'!$A$6:$A$257,"&gt;="&amp;$A283,'Aceite Virgen Extra'!$B$6:$B$257,"&lt;="&amp;$B283)</f>
        <v>0.21</v>
      </c>
      <c r="ID283" s="8">
        <f>SUMIFS('Aceite Virgen Extra'!ID$6:ID$257,'Aceite Virgen Extra'!$A$6:$A$257,"&gt;="&amp;$A283,'Aceite Virgen Extra'!$B$6:$B$257,"&lt;="&amp;$B283)</f>
        <v>0.54</v>
      </c>
      <c r="IE283" s="64"/>
      <c r="IH283" s="8">
        <f>SUMIFS('Aceite Virgen Extra'!IH$6:IH$257,'Aceite Virgen Extra'!$A$6:$A$257,"&gt;="&amp;$A283,'Aceite Virgen Extra'!$B$6:$B$257,"&lt;="&amp;$B283)</f>
        <v>0.31</v>
      </c>
      <c r="II283" s="8">
        <f>SUMIFS('Aceite Virgen Extra'!II$6:II$257,'Aceite Virgen Extra'!$A$6:$A$257,"&gt;="&amp;$A283,'Aceite Virgen Extra'!$B$6:$B$257,"&lt;="&amp;$B283)</f>
        <v>1.03</v>
      </c>
      <c r="IJ283" s="8">
        <f>SUMIFS('Aceite Virgen Extra'!IJ$6:IJ$257,'Aceite Virgen Extra'!$A$6:$A$257,"&gt;="&amp;$A283,'Aceite Virgen Extra'!$B$6:$B$257,"&lt;="&amp;$B283)</f>
        <v>0</v>
      </c>
      <c r="IK283" s="8">
        <f>SUMIFS('Aceite Virgen Extra'!IK$6:IK$257,'Aceite Virgen Extra'!$A$6:$A$257,"&gt;="&amp;$A283,'Aceite Virgen Extra'!$B$6:$B$257,"&lt;="&amp;$B283)</f>
        <v>0.56000000000000005</v>
      </c>
      <c r="IO283" s="8">
        <f>SUMIFS('Aceite Virgen Extra'!IO$6:IO$257,'Aceite Virgen Extra'!$A$6:$A$257,"&gt;="&amp;$A283,'Aceite Virgen Extra'!$B$6:$B$257,"&lt;="&amp;$B283)</f>
        <v>0.13</v>
      </c>
      <c r="IP283" s="8">
        <f>SUMIFS('Aceite Virgen Extra'!IP$6:IP$257,'Aceite Virgen Extra'!$A$6:$A$257,"&gt;="&amp;$A283,'Aceite Virgen Extra'!$B$6:$B$257,"&lt;="&amp;$B283)</f>
        <v>0.29000000000000004</v>
      </c>
      <c r="IQ283" s="8">
        <f>SUMIFS('Aceite Virgen Extra'!IQ$6:IQ$257,'Aceite Virgen Extra'!$A$6:$A$257,"&gt;="&amp;$A283,'Aceite Virgen Extra'!$B$6:$B$257,"&lt;="&amp;$B283)</f>
        <v>0</v>
      </c>
      <c r="IR283" s="8">
        <f>SUMIFS('Aceite Virgen Extra'!IR$6:IR$257,'Aceite Virgen Extra'!$A$6:$A$257,"&gt;="&amp;$A283,'Aceite Virgen Extra'!$B$6:$B$257,"&lt;="&amp;$B283)</f>
        <v>0</v>
      </c>
      <c r="IV283" s="8">
        <f>SUMIFS('Aceite Virgen Extra'!IV$6:IV$257,'Aceite Virgen Extra'!$A$6:$A$257,"&gt;="&amp;$A283,'Aceite Virgen Extra'!$B$6:$B$257,"&lt;="&amp;$B283)</f>
        <v>0.39</v>
      </c>
      <c r="IW283" s="8">
        <f>SUMIFS('Aceite Virgen Extra'!IW$6:IW$257,'Aceite Virgen Extra'!$A$6:$A$257,"&gt;="&amp;$A283,'Aceite Virgen Extra'!$B$6:$B$257,"&lt;="&amp;$B283)</f>
        <v>0.69</v>
      </c>
      <c r="IX283" s="8">
        <f>SUMIFS('Aceite Virgen Extra'!IX$6:IX$257,'Aceite Virgen Extra'!$A$6:$A$257,"&gt;="&amp;$A283,'Aceite Virgen Extra'!$B$6:$B$257,"&lt;="&amp;$B283)</f>
        <v>0.04</v>
      </c>
      <c r="IY283" s="8">
        <f>SUMIFS('Aceite Virgen Extra'!IY$6:IY$257,'Aceite Virgen Extra'!$A$6:$A$257,"&gt;="&amp;$A283,'Aceite Virgen Extra'!$B$6:$B$257,"&lt;="&amp;$B283)</f>
        <v>1.4</v>
      </c>
      <c r="JC283" s="8">
        <f>SUMIFS('Aceite Virgen Extra'!JC$6:JC$257,'Aceite Virgen Extra'!$A$6:$A$257,"&gt;="&amp;$A283,'Aceite Virgen Extra'!$B$6:$B$257,"&lt;="&amp;$B283)</f>
        <v>1.07</v>
      </c>
      <c r="JD283" s="8">
        <f>SUMIFS('Aceite Virgen Extra'!JD$6:JD$257,'Aceite Virgen Extra'!$A$6:$A$257,"&gt;="&amp;$A283,'Aceite Virgen Extra'!$B$6:$B$257,"&lt;="&amp;$B283)</f>
        <v>1.8499999999999999</v>
      </c>
      <c r="JE283" s="8">
        <f>SUMIFS('Aceite Virgen Extra'!JE$6:JE$257,'Aceite Virgen Extra'!$A$6:$A$257,"&gt;="&amp;$A283,'Aceite Virgen Extra'!$B$6:$B$257,"&lt;="&amp;$B283)</f>
        <v>0.31</v>
      </c>
      <c r="JF283" s="8">
        <f>SUMIFS('Aceite Virgen Extra'!JF$6:JF$257,'Aceite Virgen Extra'!$A$6:$A$257,"&gt;="&amp;$A283,'Aceite Virgen Extra'!$B$6:$B$257,"&lt;="&amp;$B283)</f>
        <v>3.05</v>
      </c>
      <c r="JJ283" s="8">
        <f>SUMIFS('Aceite Virgen Extra'!JJ$6:JJ$257,'Aceite Virgen Extra'!$A$6:$A$257,"&gt;="&amp;$A283,'Aceite Virgen Extra'!$B$6:$B$257,"&lt;="&amp;$B283)</f>
        <v>0.77</v>
      </c>
      <c r="JK283" s="8">
        <f>SUMIFS('Aceite Virgen Extra'!JK$6:JK$257,'Aceite Virgen Extra'!$A$6:$A$257,"&gt;="&amp;$A283,'Aceite Virgen Extra'!$B$6:$B$257,"&lt;="&amp;$B283)</f>
        <v>1.4</v>
      </c>
      <c r="JL283" s="8">
        <f>SUMIFS('Aceite Virgen Extra'!JL$6:JL$257,'Aceite Virgen Extra'!$A$6:$A$257,"&gt;="&amp;$A283,'Aceite Virgen Extra'!$B$6:$B$257,"&lt;="&amp;$B283)</f>
        <v>0.36</v>
      </c>
      <c r="JM283" s="8">
        <f>SUMIFS('Aceite Virgen Extra'!JM$6:JM$257,'Aceite Virgen Extra'!$A$6:$A$257,"&gt;="&amp;$A283,'Aceite Virgen Extra'!$B$6:$B$257,"&lt;="&amp;$B283)</f>
        <v>1.85</v>
      </c>
      <c r="JQ283" s="8">
        <f>SUMIFS('Aceite Virgen Extra'!JQ$6:JQ$257,'Aceite Virgen Extra'!$A$6:$A$257,"&gt;="&amp;$A283,'Aceite Virgen Extra'!$B$6:$B$257,"&lt;="&amp;$B283)</f>
        <v>0.42000000000000004</v>
      </c>
      <c r="JR283" s="8">
        <f>SUMIFS('Aceite Virgen Extra'!JR$6:JR$257,'Aceite Virgen Extra'!$A$6:$A$257,"&gt;="&amp;$A283,'Aceite Virgen Extra'!$B$6:$B$257,"&lt;="&amp;$B283)</f>
        <v>0.54</v>
      </c>
      <c r="JS283" s="8">
        <f>SUMIFS('Aceite Virgen Extra'!JS$6:JS$257,'Aceite Virgen Extra'!$A$6:$A$257,"&gt;="&amp;$A283,'Aceite Virgen Extra'!$B$6:$B$257,"&lt;="&amp;$B283)</f>
        <v>0.43</v>
      </c>
      <c r="JT283" s="8">
        <f>SUMIFS('Aceite Virgen Extra'!JT$6:JT$257,'Aceite Virgen Extra'!$A$6:$A$257,"&gt;="&amp;$A283,'Aceite Virgen Extra'!$B$6:$B$257,"&lt;="&amp;$B283)</f>
        <v>0.2</v>
      </c>
      <c r="JX283" s="8">
        <f>SUMIFS('Aceite Virgen Extra'!JX$6:JX$257,'Aceite Virgen Extra'!$A$6:$A$257,"&gt;="&amp;$A283,'Aceite Virgen Extra'!$B$6:$B$257,"&lt;="&amp;$B283)</f>
        <v>0.28000000000000003</v>
      </c>
      <c r="JY283" s="8">
        <f>SUMIFS('Aceite Virgen Extra'!JY$6:JY$257,'Aceite Virgen Extra'!$A$6:$A$257,"&gt;="&amp;$A283,'Aceite Virgen Extra'!$B$6:$B$257,"&lt;="&amp;$B283)</f>
        <v>0.87</v>
      </c>
      <c r="JZ283" s="8">
        <f>SUMIFS('Aceite Virgen Extra'!JZ$6:JZ$257,'Aceite Virgen Extra'!$A$6:$A$257,"&gt;="&amp;$A283,'Aceite Virgen Extra'!$B$6:$B$257,"&lt;="&amp;$B283)</f>
        <v>0</v>
      </c>
      <c r="KA283" s="8">
        <f>SUMIFS('Aceite Virgen Extra'!KA$6:KA$257,'Aceite Virgen Extra'!$A$6:$A$257,"&gt;="&amp;$A283,'Aceite Virgen Extra'!$B$6:$B$257,"&lt;="&amp;$B283)</f>
        <v>0.26</v>
      </c>
      <c r="KE283" s="8">
        <f>SUMIFS('Aceite Virgen Extra'!KE$6:KE$257,'Aceite Virgen Extra'!$A$6:$A$257,"&gt;="&amp;$A283,'Aceite Virgen Extra'!$B$6:$B$257,"&lt;="&amp;$B283)</f>
        <v>0.37000000000000005</v>
      </c>
      <c r="KF283" s="8">
        <f>SUMIFS('Aceite Virgen Extra'!KF$6:KF$257,'Aceite Virgen Extra'!$A$6:$A$257,"&gt;="&amp;$A283,'Aceite Virgen Extra'!$B$6:$B$257,"&lt;="&amp;$B283)</f>
        <v>0.4</v>
      </c>
      <c r="KG283" s="8">
        <f>SUMIFS('Aceite Virgen Extra'!KG$6:KG$257,'Aceite Virgen Extra'!$A$6:$A$257,"&gt;="&amp;$A283,'Aceite Virgen Extra'!$B$6:$B$257,"&lt;="&amp;$B283)</f>
        <v>0.06</v>
      </c>
      <c r="KH283" s="8">
        <f>SUMIFS('Aceite Virgen Extra'!KH$6:KH$257,'Aceite Virgen Extra'!$A$6:$A$257,"&gt;="&amp;$A283,'Aceite Virgen Extra'!$B$6:$B$257,"&lt;="&amp;$B283)</f>
        <v>1.91</v>
      </c>
      <c r="KL283" s="8">
        <f>SUMIFS('Aceite Virgen Extra'!KL$6:KL$257,'Aceite Virgen Extra'!$A$6:$A$257,"&gt;="&amp;$A283,'Aceite Virgen Extra'!$B$6:$B$257,"&lt;="&amp;$B283)</f>
        <v>0.51</v>
      </c>
      <c r="KM283" s="8">
        <f>SUMIFS('Aceite Virgen Extra'!KM$6:KM$257,'Aceite Virgen Extra'!$A$6:$A$257,"&gt;="&amp;$A283,'Aceite Virgen Extra'!$B$6:$B$257,"&lt;="&amp;$B283)</f>
        <v>0.98</v>
      </c>
      <c r="KN283" s="8">
        <f>SUMIFS('Aceite Virgen Extra'!KN$6:KN$257,'Aceite Virgen Extra'!$A$6:$A$257,"&gt;="&amp;$A283,'Aceite Virgen Extra'!$B$6:$B$257,"&lt;="&amp;$B283)</f>
        <v>0.18</v>
      </c>
      <c r="KO283" s="8">
        <f>SUMIFS('Aceite Virgen Extra'!KO$6:KO$257,'Aceite Virgen Extra'!$A$6:$A$257,"&gt;="&amp;$A283,'Aceite Virgen Extra'!$B$6:$B$257,"&lt;="&amp;$B283)</f>
        <v>1.19</v>
      </c>
      <c r="KS283" s="8">
        <f>SUMIFS('Aceite Virgen Extra'!KS$6:KS$257,'Aceite Virgen Extra'!$A$6:$A$257,"&gt;="&amp;$A283,'Aceite Virgen Extra'!$B$6:$B$257,"&lt;="&amp;$B283)</f>
        <v>0.47</v>
      </c>
      <c r="KT283" s="8">
        <f>SUMIFS('Aceite Virgen Extra'!KT$6:KT$257,'Aceite Virgen Extra'!$A$6:$A$257,"&gt;="&amp;$A283,'Aceite Virgen Extra'!$B$6:$B$257,"&lt;="&amp;$B283)</f>
        <v>0.62</v>
      </c>
      <c r="KU283" s="8">
        <f>SUMIFS('Aceite Virgen Extra'!KU$6:KU$257,'Aceite Virgen Extra'!$A$6:$A$257,"&gt;="&amp;$A283,'Aceite Virgen Extra'!$B$6:$B$257,"&lt;="&amp;$B283)</f>
        <v>0.61</v>
      </c>
      <c r="KV283" s="8">
        <f>SUMIFS('Aceite Virgen Extra'!KV$6:KV$257,'Aceite Virgen Extra'!$A$6:$A$257,"&gt;="&amp;$A283,'Aceite Virgen Extra'!$B$6:$B$257,"&lt;="&amp;$B283)</f>
        <v>0</v>
      </c>
      <c r="KZ283" s="8">
        <f>SUMIFS('Aceite Virgen Extra'!KZ$6:KZ$257,'Aceite Virgen Extra'!$A$6:$A$257,"&gt;="&amp;$A283,'Aceite Virgen Extra'!$B$6:$B$257,"&lt;="&amp;$B283)</f>
        <v>0.39</v>
      </c>
      <c r="LA283" s="8">
        <f>SUMIFS('Aceite Virgen Extra'!LA$6:LA$257,'Aceite Virgen Extra'!$A$6:$A$257,"&gt;="&amp;$A283,'Aceite Virgen Extra'!$B$6:$B$257,"&lt;="&amp;$B283)</f>
        <v>0.45</v>
      </c>
      <c r="LB283" s="8">
        <f>SUMIFS('Aceite Virgen Extra'!LB$6:LB$257,'Aceite Virgen Extra'!$A$6:$A$257,"&gt;="&amp;$A283,'Aceite Virgen Extra'!$B$6:$B$257,"&lt;="&amp;$B283)</f>
        <v>0.38</v>
      </c>
      <c r="LC283" s="8">
        <f>SUMIFS('Aceite Virgen Extra'!LC$6:LC$257,'Aceite Virgen Extra'!$A$6:$A$257,"&gt;="&amp;$A283,'Aceite Virgen Extra'!$B$6:$B$257,"&lt;="&amp;$B283)</f>
        <v>0</v>
      </c>
      <c r="LG283" s="8">
        <f>SUMIFS('Aceite Virgen Extra'!LG$6:LG$257,'Aceite Virgen Extra'!$A$6:$A$257,"&gt;="&amp;$A283,'Aceite Virgen Extra'!$B$6:$B$257,"&lt;="&amp;$B283)</f>
        <v>0.73</v>
      </c>
      <c r="LH283" s="8">
        <f>SUMIFS('Aceite Virgen Extra'!LH$6:LH$257,'Aceite Virgen Extra'!$A$6:$A$257,"&gt;="&amp;$A283,'Aceite Virgen Extra'!$B$6:$B$257,"&lt;="&amp;$B283)</f>
        <v>0.39</v>
      </c>
      <c r="LI283" s="8">
        <f>SUMIFS('Aceite Virgen Extra'!LI$6:LI$257,'Aceite Virgen Extra'!$A$6:$A$257,"&gt;="&amp;$A283,'Aceite Virgen Extra'!$B$6:$B$257,"&lt;="&amp;$B283)</f>
        <v>0.79</v>
      </c>
      <c r="LJ283" s="8">
        <f>SUMIFS('Aceite Virgen Extra'!LJ$6:LJ$257,'Aceite Virgen Extra'!$A$6:$A$257,"&gt;="&amp;$A283,'Aceite Virgen Extra'!$B$6:$B$257,"&lt;="&amp;$B283)</f>
        <v>1.63</v>
      </c>
      <c r="LN283" s="8">
        <f>SUMIFS('Aceite Virgen Extra'!LN$6:LN$257,'Aceite Virgen Extra'!$A$6:$A$257,"&gt;="&amp;$A283,'Aceite Virgen Extra'!$B$6:$B$257,"&lt;="&amp;$B283)</f>
        <v>0.36</v>
      </c>
      <c r="LO283" s="8">
        <f>SUMIFS('Aceite Virgen Extra'!LO$6:LO$257,'Aceite Virgen Extra'!$A$6:$A$257,"&gt;="&amp;$A283,'Aceite Virgen Extra'!$B$6:$B$257,"&lt;="&amp;$B283)</f>
        <v>0.62</v>
      </c>
      <c r="LP283" s="8">
        <f>SUMIFS('Aceite Virgen Extra'!LP$6:LP$257,'Aceite Virgen Extra'!$A$6:$A$257,"&gt;="&amp;$A283,'Aceite Virgen Extra'!$B$6:$B$257,"&lt;="&amp;$B283)</f>
        <v>0.38</v>
      </c>
      <c r="LQ283" s="8">
        <f>SUMIFS('Aceite Virgen Extra'!LQ$6:LQ$257,'Aceite Virgen Extra'!$A$6:$A$257,"&gt;="&amp;$A283,'Aceite Virgen Extra'!$B$6:$B$257,"&lt;="&amp;$B283)</f>
        <v>0</v>
      </c>
      <c r="LR283" s="76"/>
      <c r="LS283" s="76"/>
      <c r="LT283" s="76"/>
      <c r="LU283" s="8">
        <f>SUMIFS('Aceite Virgen Extra'!LU$6:LU$257,'Aceite Virgen Extra'!$A$6:$A$257,"&gt;="&amp;$A283,'Aceite Virgen Extra'!$B$6:$B$257,"&lt;="&amp;$B283)</f>
        <v>1</v>
      </c>
      <c r="LV283" s="8">
        <f>SUMIFS('Aceite Virgen Extra'!LV$6:LV$257,'Aceite Virgen Extra'!$A$6:$A$257,"&gt;="&amp;$A283,'Aceite Virgen Extra'!$B$6:$B$257,"&lt;="&amp;$B283)</f>
        <v>1.4</v>
      </c>
      <c r="LW283" s="8">
        <f>SUMIFS('Aceite Virgen Extra'!LW$6:LW$257,'Aceite Virgen Extra'!$A$6:$A$257,"&gt;="&amp;$A283,'Aceite Virgen Extra'!$B$6:$B$257,"&lt;="&amp;$B283)</f>
        <v>1.1000000000000001</v>
      </c>
      <c r="LX283" s="8">
        <f>SUMIFS('Aceite Virgen Extra'!LX$6:LX$257,'Aceite Virgen Extra'!$A$6:$A$257,"&gt;="&amp;$A283,'Aceite Virgen Extra'!$B$6:$B$257,"&lt;="&amp;$B283)</f>
        <v>0</v>
      </c>
      <c r="LY283" s="76"/>
      <c r="LZ283" s="76"/>
      <c r="MA283" s="76"/>
      <c r="MB283" s="8">
        <f>SUMIFS('Aceite Virgen Extra'!MB$6:MB$257,'Aceite Virgen Extra'!$A$6:$A$257,"&gt;="&amp;$A283,'Aceite Virgen Extra'!$B$6:$B$257,"&lt;="&amp;$B283)</f>
        <v>0.91</v>
      </c>
      <c r="MC283" s="8">
        <f>SUMIFS('Aceite Virgen Extra'!MC$6:MC$257,'Aceite Virgen Extra'!$A$6:$A$257,"&gt;="&amp;$A283,'Aceite Virgen Extra'!$B$6:$B$257,"&lt;="&amp;$B283)</f>
        <v>0.19</v>
      </c>
      <c r="MD283" s="8">
        <f>SUMIFS('Aceite Virgen Extra'!MD$6:MD$257,'Aceite Virgen Extra'!$A$6:$A$257,"&gt;="&amp;$A283,'Aceite Virgen Extra'!$B$6:$B$257,"&lt;="&amp;$B283)</f>
        <v>1.5899999999999999</v>
      </c>
      <c r="ME283" s="8">
        <f>SUMIFS('Aceite Virgen Extra'!ME$6:ME$257,'Aceite Virgen Extra'!$A$6:$A$257,"&gt;="&amp;$A283,'Aceite Virgen Extra'!$B$6:$B$257,"&lt;="&amp;$B283)</f>
        <v>0.34</v>
      </c>
      <c r="MI283" s="8">
        <f>SUMIFS('Aceite Virgen Extra'!MI$6:MI$257,'Aceite Virgen Extra'!$A$6:$A$257,"&gt;="&amp;$A283,'Aceite Virgen Extra'!$B$6:$B$257,"&lt;="&amp;$B283)</f>
        <v>0.36</v>
      </c>
      <c r="MJ283" s="8">
        <f>SUMIFS('Aceite Virgen Extra'!MJ$6:MJ$257,'Aceite Virgen Extra'!$A$6:$A$257,"&gt;="&amp;$A283,'Aceite Virgen Extra'!$B$6:$B$257,"&lt;="&amp;$B283)</f>
        <v>0.28999999999999998</v>
      </c>
      <c r="MK283" s="8">
        <f>SUMIFS('Aceite Virgen Extra'!MK$6:MK$257,'Aceite Virgen Extra'!$A$6:$A$257,"&gt;="&amp;$A283,'Aceite Virgen Extra'!$B$6:$B$257,"&lt;="&amp;$B283)</f>
        <v>0.45</v>
      </c>
      <c r="ML283" s="8">
        <f>SUMIFS('Aceite Virgen Extra'!ML$6:ML$257,'Aceite Virgen Extra'!$A$6:$A$257,"&gt;="&amp;$A283,'Aceite Virgen Extra'!$B$6:$B$257,"&lt;="&amp;$B283)</f>
        <v>0</v>
      </c>
      <c r="MM283" s="76"/>
      <c r="MN283" s="76"/>
      <c r="MO283" s="76"/>
      <c r="MP283" s="8">
        <f>SUMIFS('Aceite Virgen Extra'!MP$6:MP$257,'Aceite Virgen Extra'!$A$6:$A$257,"&gt;="&amp;$A283,'Aceite Virgen Extra'!$B$6:$B$257,"&lt;="&amp;$B283)</f>
        <v>7.0000000000000007E-2</v>
      </c>
      <c r="MQ283" s="8">
        <f>SUMIFS('Aceite Virgen Extra'!MQ$6:MQ$257,'Aceite Virgen Extra'!$A$6:$A$257,"&gt;="&amp;$A283,'Aceite Virgen Extra'!$B$6:$B$257,"&lt;="&amp;$B283)</f>
        <v>0.27</v>
      </c>
      <c r="MR283" s="8">
        <f>SUMIFS('Aceite Virgen Extra'!MR$6:MR$257,'Aceite Virgen Extra'!$A$6:$A$257,"&gt;="&amp;$A283,'Aceite Virgen Extra'!$B$6:$B$257,"&lt;="&amp;$B283)</f>
        <v>0</v>
      </c>
      <c r="MS283" s="8">
        <f>SUMIFS('Aceite Virgen Extra'!MS$6:MS$257,'Aceite Virgen Extra'!$A$6:$A$257,"&gt;="&amp;$A283,'Aceite Virgen Extra'!$B$6:$B$257,"&lt;="&amp;$B283)</f>
        <v>0</v>
      </c>
    </row>
    <row r="284" spans="1:357" x14ac:dyDescent="0.25">
      <c r="A284" s="14">
        <f>'TAM Aceite Virgen Extra'!B32</f>
        <v>6.7</v>
      </c>
      <c r="B284" s="14">
        <f>'TAM Aceite Virgen Extra'!C32</f>
        <v>6.9</v>
      </c>
      <c r="C284" s="14"/>
      <c r="D284" s="8">
        <f>SUMIFS('Aceite Virgen Extra'!D$6:D$257,'Aceite Virgen Extra'!$A$6:$A$257,"&gt;="&amp;$A284,'Aceite Virgen Extra'!$B$6:$B$257,"&lt;="&amp;$B284)</f>
        <v>0.1</v>
      </c>
      <c r="E284" s="8">
        <f>SUMIFS('Aceite Virgen Extra'!E$6:E$257,'Aceite Virgen Extra'!$A$6:$A$257,"&gt;="&amp;$A284,'Aceite Virgen Extra'!$B$6:$B$257,"&lt;="&amp;$B284)</f>
        <v>0.25</v>
      </c>
      <c r="F284" s="8">
        <f>SUMIFS('Aceite Virgen Extra'!F$6:F$257,'Aceite Virgen Extra'!$A$6:$A$257,"&gt;="&amp;$A284,'Aceite Virgen Extra'!$B$6:$B$257,"&lt;="&amp;$B284)</f>
        <v>0.09</v>
      </c>
      <c r="G284" s="8">
        <f>SUMIFS('Aceite Virgen Extra'!G$6:G$257,'Aceite Virgen Extra'!$A$6:$A$257,"&gt;="&amp;$A284,'Aceite Virgen Extra'!$B$6:$B$257,"&lt;="&amp;$B284)</f>
        <v>0</v>
      </c>
      <c r="H284" s="14"/>
      <c r="I284" s="14"/>
      <c r="J284" s="14"/>
      <c r="K284" s="8">
        <f>SUMIFS('Aceite Virgen Extra'!K$6:K$257,'Aceite Virgen Extra'!$A$6:$A$257,"&gt;="&amp;$A284,'Aceite Virgen Extra'!$B$6:$B$257,"&lt;="&amp;$B284)</f>
        <v>0.14000000000000001</v>
      </c>
      <c r="L284" s="8">
        <f>SUMIFS('Aceite Virgen Extra'!L$6:L$257,'Aceite Virgen Extra'!$A$6:$A$257,"&gt;="&amp;$A284,'Aceite Virgen Extra'!$B$6:$B$257,"&lt;="&amp;$B284)</f>
        <v>0.38</v>
      </c>
      <c r="M284" s="8">
        <f>SUMIFS('Aceite Virgen Extra'!M$6:M$257,'Aceite Virgen Extra'!$A$6:$A$257,"&gt;="&amp;$A284,'Aceite Virgen Extra'!$B$6:$B$257,"&lt;="&amp;$B284)</f>
        <v>0</v>
      </c>
      <c r="N284" s="8">
        <f>SUMIFS('Aceite Virgen Extra'!N$6:N$257,'Aceite Virgen Extra'!$A$6:$A$257,"&gt;="&amp;$A284,'Aceite Virgen Extra'!$B$6:$B$257,"&lt;="&amp;$B284)</f>
        <v>0</v>
      </c>
      <c r="O284" s="14"/>
      <c r="P284" s="14"/>
      <c r="Q284" s="14"/>
      <c r="R284" s="8">
        <f>SUMIFS('Aceite Virgen Extra'!R$6:R$257,'Aceite Virgen Extra'!$A$6:$A$257,"&gt;="&amp;$A284,'Aceite Virgen Extra'!$B$6:$B$257,"&lt;="&amp;$B284)</f>
        <v>0.28999999999999998</v>
      </c>
      <c r="S284" s="8">
        <f>SUMIFS('Aceite Virgen Extra'!S$6:S$257,'Aceite Virgen Extra'!$A$6:$A$257,"&gt;="&amp;$A284,'Aceite Virgen Extra'!$B$6:$B$257,"&lt;="&amp;$B284)</f>
        <v>0.32999999999999996</v>
      </c>
      <c r="T284" s="8">
        <f>SUMIFS('Aceite Virgen Extra'!T$6:T$257,'Aceite Virgen Extra'!$A$6:$A$257,"&gt;="&amp;$A284,'Aceite Virgen Extra'!$B$6:$B$257,"&lt;="&amp;$B284)</f>
        <v>0</v>
      </c>
      <c r="U284" s="8">
        <f>SUMIFS('Aceite Virgen Extra'!U$6:U$257,'Aceite Virgen Extra'!$A$6:$A$257,"&gt;="&amp;$A284,'Aceite Virgen Extra'!$B$6:$B$257,"&lt;="&amp;$B284)</f>
        <v>0</v>
      </c>
      <c r="V284" s="14"/>
      <c r="W284" s="14"/>
      <c r="X284" s="14"/>
      <c r="Y284" s="8">
        <f>SUMIFS('Aceite Virgen Extra'!Y$6:Y$257,'Aceite Virgen Extra'!$A$6:$A$257,"&gt;="&amp;$A284,'Aceite Virgen Extra'!$B$6:$B$257,"&lt;="&amp;$B284)</f>
        <v>0.19</v>
      </c>
      <c r="Z284" s="8">
        <f>SUMIFS('Aceite Virgen Extra'!Z$6:Z$257,'Aceite Virgen Extra'!$A$6:$A$257,"&gt;="&amp;$A284,'Aceite Virgen Extra'!$B$6:$B$257,"&lt;="&amp;$B284)</f>
        <v>0</v>
      </c>
      <c r="AA284" s="8">
        <f>SUMIFS('Aceite Virgen Extra'!AA$6:AA$257,'Aceite Virgen Extra'!$A$6:$A$257,"&gt;="&amp;$A284,'Aceite Virgen Extra'!$B$6:$B$257,"&lt;="&amp;$B284)</f>
        <v>0</v>
      </c>
      <c r="AB284" s="8">
        <f>SUMIFS('Aceite Virgen Extra'!AB$6:AB$257,'Aceite Virgen Extra'!$A$6:$A$257,"&gt;="&amp;$A284,'Aceite Virgen Extra'!$B$6:$B$257,"&lt;="&amp;$B284)</f>
        <v>0.55000000000000004</v>
      </c>
      <c r="AC284" s="14"/>
      <c r="AD284" s="14"/>
      <c r="AE284" s="14"/>
      <c r="AF284" s="8">
        <f>SUMIFS('Aceite Virgen Extra'!AF$6:AF$257,'Aceite Virgen Extra'!$A$6:$A$257,"&gt;="&amp;$A284,'Aceite Virgen Extra'!$B$6:$B$257,"&lt;="&amp;$B284)</f>
        <v>0.15</v>
      </c>
      <c r="AG284" s="8">
        <f>SUMIFS('Aceite Virgen Extra'!AG$6:AG$257,'Aceite Virgen Extra'!$A$6:$A$257,"&gt;="&amp;$A284,'Aceite Virgen Extra'!$B$6:$B$257,"&lt;="&amp;$B284)</f>
        <v>0</v>
      </c>
      <c r="AH284" s="8">
        <f>SUMIFS('Aceite Virgen Extra'!AH$6:AH$257,'Aceite Virgen Extra'!$A$6:$A$257,"&gt;="&amp;$A284,'Aceite Virgen Extra'!$B$6:$B$257,"&lt;="&amp;$B284)</f>
        <v>7.0000000000000007E-2</v>
      </c>
      <c r="AI284" s="8">
        <f>SUMIFS('Aceite Virgen Extra'!AI$6:AI$257,'Aceite Virgen Extra'!$A$6:$A$257,"&gt;="&amp;$A284,'Aceite Virgen Extra'!$B$6:$B$257,"&lt;="&amp;$B284)</f>
        <v>0.63</v>
      </c>
      <c r="AJ284" s="14"/>
      <c r="AK284" s="14"/>
      <c r="AL284" s="14"/>
      <c r="AM284" s="8">
        <f>SUMIFS('Aceite Virgen Extra'!AM$6:AM$257,'Aceite Virgen Extra'!$A$6:$A$257,"&gt;="&amp;$A284,'Aceite Virgen Extra'!$B$6:$B$257,"&lt;="&amp;$B284)</f>
        <v>0</v>
      </c>
      <c r="AN284" s="8">
        <f>SUMIFS('Aceite Virgen Extra'!AN$6:AN$257,'Aceite Virgen Extra'!$A$6:$A$257,"&gt;="&amp;$A284,'Aceite Virgen Extra'!$B$6:$B$257,"&lt;="&amp;$B284)</f>
        <v>0</v>
      </c>
      <c r="AO284" s="8">
        <f>SUMIFS('Aceite Virgen Extra'!AO$6:AO$257,'Aceite Virgen Extra'!$A$6:$A$257,"&gt;="&amp;$A284,'Aceite Virgen Extra'!$B$6:$B$257,"&lt;="&amp;$B284)</f>
        <v>0</v>
      </c>
      <c r="AP284" s="8">
        <f>SUMIFS('Aceite Virgen Extra'!AP$6:AP$257,'Aceite Virgen Extra'!$A$6:$A$257,"&gt;="&amp;$A284,'Aceite Virgen Extra'!$B$6:$B$257,"&lt;="&amp;$B284)</f>
        <v>0</v>
      </c>
      <c r="AQ284" s="14"/>
      <c r="AR284" s="14"/>
      <c r="AT284" s="8">
        <f>SUMIFS('Aceite Virgen Extra'!AT$6:AT$257,'Aceite Virgen Extra'!$A$6:$A$257,"&gt;="&amp;$A284,'Aceite Virgen Extra'!$B$6:$B$257,"&lt;="&amp;$B284)</f>
        <v>0.32</v>
      </c>
      <c r="AU284" s="8">
        <f>SUMIFS('Aceite Virgen Extra'!AU$6:AU$257,'Aceite Virgen Extra'!$A$6:$A$257,"&gt;="&amp;$A284,'Aceite Virgen Extra'!$B$6:$B$257,"&lt;="&amp;$B284)</f>
        <v>0</v>
      </c>
      <c r="AV284" s="8">
        <f>SUMIFS('Aceite Virgen Extra'!AV$6:AV$257,'Aceite Virgen Extra'!$A$6:$A$257,"&gt;="&amp;$A284,'Aceite Virgen Extra'!$B$6:$B$257,"&lt;="&amp;$B284)</f>
        <v>0</v>
      </c>
      <c r="AW284" s="8">
        <f>SUMIFS('Aceite Virgen Extra'!AW$6:AW$257,'Aceite Virgen Extra'!$A$6:$A$257,"&gt;="&amp;$A284,'Aceite Virgen Extra'!$B$6:$B$257,"&lt;="&amp;$B284)</f>
        <v>1.55</v>
      </c>
      <c r="BA284" s="8">
        <f>SUMIFS('Aceite Virgen Extra'!BA$6:BA$257,'Aceite Virgen Extra'!$A$6:$A$257,"&gt;="&amp;A284,'Aceite Virgen Extra'!$B$6:$B$257,"&lt;="&amp;B284)</f>
        <v>0</v>
      </c>
      <c r="BB284" s="8">
        <f>SUMIFS('Aceite Virgen Extra'!BB$6:BB$257,'Aceite Virgen Extra'!$A$6:$A$257,"&gt;="&amp;$A284,'Aceite Virgen Extra'!$B$6:$B$257,"&lt;="&amp;$B284)</f>
        <v>0</v>
      </c>
      <c r="BC284" s="8">
        <f>SUMIFS('Aceite Virgen Extra'!BC$6:BC$257,'Aceite Virgen Extra'!$A$6:$A$257,"&gt;="&amp;$A284,'Aceite Virgen Extra'!$B$6:$B$257,"&lt;="&amp;$B284)</f>
        <v>0</v>
      </c>
      <c r="BD284" s="8">
        <f>SUMIFS('Aceite Virgen Extra'!BD$6:BD$257,'Aceite Virgen Extra'!$A$6:$A$257,"&gt;="&amp;$A284,'Aceite Virgen Extra'!$B$6:$B$257,"&lt;="&amp;$B284)</f>
        <v>0</v>
      </c>
      <c r="BH284" s="8">
        <f>SUMIFS('Aceite Virgen Extra'!BH$6:BH$257,'Aceite Virgen Extra'!$A$6:$A$257,"&gt;="&amp;$A284,'Aceite Virgen Extra'!$B$6:$B$257,"&lt;="&amp;$B284)</f>
        <v>0</v>
      </c>
      <c r="BI284" s="8">
        <f>SUMIFS('Aceite Virgen Extra'!BI$6:BI$257,'Aceite Virgen Extra'!$A$6:$A$257,"&gt;="&amp;$A284,'Aceite Virgen Extra'!$B$6:$B$257,"&lt;="&amp;$B284)</f>
        <v>0</v>
      </c>
      <c r="BJ284" s="8">
        <f>SUMIFS('Aceite Virgen Extra'!BJ$6:BJ$257,'Aceite Virgen Extra'!$A$6:$A$257,"&gt;="&amp;$A284,'Aceite Virgen Extra'!$B$6:$B$257,"&lt;="&amp;$B284)</f>
        <v>0</v>
      </c>
      <c r="BK284" s="8">
        <f>SUMIFS('Aceite Virgen Extra'!BK$6:BK$257,'Aceite Virgen Extra'!$A$6:$A$257,"&gt;="&amp;$A284,'Aceite Virgen Extra'!$B$6:$B$257,"&lt;="&amp;$B284)</f>
        <v>0</v>
      </c>
      <c r="BO284" s="8">
        <f>SUMIFS('Aceite Virgen Extra'!BO$6:BO$257,'Aceite Virgen Extra'!$A$6:$A$257,"&gt;="&amp;$A284,'Aceite Virgen Extra'!$B$6:$B$257,"&lt;="&amp;$B284)</f>
        <v>0.05</v>
      </c>
      <c r="BP284" s="8">
        <f>SUMIFS('Aceite Virgen Extra'!BP$6:BP$257,'Aceite Virgen Extra'!$A$6:$A$257,"&gt;="&amp;$A284,'Aceite Virgen Extra'!$B$6:$B$257,"&lt;="&amp;$B284)</f>
        <v>0</v>
      </c>
      <c r="BQ284" s="8">
        <f>SUMIFS('Aceite Virgen Extra'!BQ$6:BQ$257,'Aceite Virgen Extra'!$A$6:$A$257,"&gt;="&amp;$A284,'Aceite Virgen Extra'!$B$6:$B$257,"&lt;="&amp;$B284)</f>
        <v>0</v>
      </c>
      <c r="BR284" s="8">
        <f>SUMIFS('Aceite Virgen Extra'!BR$6:BR$257,'Aceite Virgen Extra'!$A$6:$A$257,"&gt;="&amp;$A284,'Aceite Virgen Extra'!$B$6:$B$257,"&lt;="&amp;$B284)</f>
        <v>0</v>
      </c>
      <c r="BV284" s="8">
        <f>SUMIFS('Aceite Virgen Extra'!BV$6:BV$257,'Aceite Virgen Extra'!$A$6:$A$257,"&gt;="&amp;$A284,'Aceite Virgen Extra'!$B$6:$B$257,"&lt;="&amp;$B284)</f>
        <v>0.14000000000000001</v>
      </c>
      <c r="BW284" s="8">
        <f>SUMIFS('Aceite Virgen Extra'!BW$6:BW$257,'Aceite Virgen Extra'!$A$6:$A$257,"&gt;="&amp;$A284,'Aceite Virgen Extra'!$B$6:$B$257,"&lt;="&amp;$B284)</f>
        <v>0</v>
      </c>
      <c r="BX284" s="8">
        <f>SUMIFS('Aceite Virgen Extra'!BX$6:BX$257,'Aceite Virgen Extra'!$A$6:$A$257,"&gt;="&amp;$A284,'Aceite Virgen Extra'!$B$6:$B$257,"&lt;="&amp;$B284)</f>
        <v>0.24</v>
      </c>
      <c r="BY284" s="8">
        <f>SUMIFS('Aceite Virgen Extra'!BY$6:BY$257,'Aceite Virgen Extra'!$A$6:$A$257,"&gt;="&amp;$A284,'Aceite Virgen Extra'!$B$6:$B$257,"&lt;="&amp;$B284)</f>
        <v>0</v>
      </c>
      <c r="CC284" s="8">
        <f>SUMIFS('Aceite Virgen Extra'!CC$6:CC$257,'Aceite Virgen Extra'!$A$6:$A$257,"&gt;="&amp;$A284,'Aceite Virgen Extra'!$B$6:$B$257,"&lt;="&amp;$B284)</f>
        <v>0.17</v>
      </c>
      <c r="CD284" s="8">
        <f>SUMIFS('Aceite Virgen Extra'!CD$6:CD$257,'Aceite Virgen Extra'!$A$6:$A$257,"&gt;="&amp;$A284,'Aceite Virgen Extra'!$B$6:$B$257,"&lt;="&amp;$B284)</f>
        <v>0</v>
      </c>
      <c r="CE284" s="8">
        <f>SUMIFS('Aceite Virgen Extra'!CE$6:CE$257,'Aceite Virgen Extra'!$A$6:$A$257,"&gt;="&amp;$A284,'Aceite Virgen Extra'!$B$6:$B$257,"&lt;="&amp;$B284)</f>
        <v>0</v>
      </c>
      <c r="CF284" s="8">
        <f>SUMIFS('Aceite Virgen Extra'!CF$6:CF$257,'Aceite Virgen Extra'!$A$6:$A$257,"&gt;="&amp;$A284,'Aceite Virgen Extra'!$B$6:$B$257,"&lt;="&amp;$B284)</f>
        <v>1.03</v>
      </c>
      <c r="CJ284" s="8">
        <f>SUMIFS('Aceite Virgen Extra'!CJ$6:CJ$257,'Aceite Virgen Extra'!$A$6:$A$257,"&gt;="&amp;$A284,'Aceite Virgen Extra'!$B$6:$B$257,"&lt;="&amp;$B284)</f>
        <v>0.04</v>
      </c>
      <c r="CK284" s="8">
        <f>SUMIFS('Aceite Virgen Extra'!CK$6:CK$257,'Aceite Virgen Extra'!$A$6:$A$257,"&gt;="&amp;$A284,'Aceite Virgen Extra'!$B$6:$B$257,"&lt;="&amp;$B284)</f>
        <v>0</v>
      </c>
      <c r="CL284" s="8">
        <f>SUMIFS('Aceite Virgen Extra'!CL$6:CL$257,'Aceite Virgen Extra'!$A$6:$A$257,"&gt;="&amp;$A284,'Aceite Virgen Extra'!$B$6:$B$257,"&lt;="&amp;$B284)</f>
        <v>0</v>
      </c>
      <c r="CM284" s="8">
        <f>SUMIFS('Aceite Virgen Extra'!CM$6:CM$257,'Aceite Virgen Extra'!$A$6:$A$257,"&gt;="&amp;$A284,'Aceite Virgen Extra'!$B$6:$B$257,"&lt;="&amp;$B284)</f>
        <v>0.25</v>
      </c>
      <c r="CQ284" s="8">
        <f>SUMIFS('Aceite Virgen Extra'!CQ$6:CQ$257,'Aceite Virgen Extra'!$A$6:$A$257,"&gt;="&amp;$A284,'Aceite Virgen Extra'!$B$6:$B$257,"&lt;="&amp;$B284)</f>
        <v>0.11000000000000001</v>
      </c>
      <c r="CR284" s="8">
        <f>SUMIFS('Aceite Virgen Extra'!CR$6:CR$257,'Aceite Virgen Extra'!$A$6:$A$257,"&gt;="&amp;$A284,'Aceite Virgen Extra'!$B$6:$B$257,"&lt;="&amp;$B284)</f>
        <v>0</v>
      </c>
      <c r="CS284" s="8">
        <f>SUMIFS('Aceite Virgen Extra'!CS$6:CS$257,'Aceite Virgen Extra'!$A$6:$A$257,"&gt;="&amp;$A284,'Aceite Virgen Extra'!$B$6:$B$257,"&lt;="&amp;$B284)</f>
        <v>0.09</v>
      </c>
      <c r="CT284" s="8">
        <f>SUMIFS('Aceite Virgen Extra'!CT$6:CT$257,'Aceite Virgen Extra'!$A$6:$A$257,"&gt;="&amp;$A284,'Aceite Virgen Extra'!$B$6:$B$257,"&lt;="&amp;$B284)</f>
        <v>0.49</v>
      </c>
      <c r="CX284" s="8">
        <f>SUMIFS('Aceite Virgen Extra'!CX$6:CX$257,'Aceite Virgen Extra'!$A$6:$A$257,"&gt;="&amp;$A284,'Aceite Virgen Extra'!$B$6:$B$257,"&lt;="&amp;$B284)</f>
        <v>0.06</v>
      </c>
      <c r="CY284" s="8">
        <f>SUMIFS('Aceite Virgen Extra'!CY$6:CY$257,'Aceite Virgen Extra'!$A$6:$A$257,"&gt;="&amp;$A284,'Aceite Virgen Extra'!$B$6:$B$257,"&lt;="&amp;$B284)</f>
        <v>0</v>
      </c>
      <c r="CZ284" s="8">
        <f>SUMIFS('Aceite Virgen Extra'!CZ$6:CZ$257,'Aceite Virgen Extra'!$A$6:$A$257,"&gt;="&amp;$A284,'Aceite Virgen Extra'!$B$6:$B$257,"&lt;="&amp;$B284)</f>
        <v>0</v>
      </c>
      <c r="DA284" s="8">
        <f>SUMIFS('Aceite Virgen Extra'!DA$6:DA$257,'Aceite Virgen Extra'!$A$6:$A$257,"&gt;="&amp;$A284,'Aceite Virgen Extra'!$B$6:$B$257,"&lt;="&amp;$B284)</f>
        <v>0.41</v>
      </c>
      <c r="DE284" s="8">
        <f>SUMIFS('Aceite Virgen Extra'!DE$6:DE$257,'Aceite Virgen Extra'!$A$6:$A$257,"&gt;="&amp;$A284,'Aceite Virgen Extra'!$B$6:$B$257,"&lt;="&amp;$B284)</f>
        <v>0.22</v>
      </c>
      <c r="DF284" s="8">
        <f>SUMIFS('Aceite Virgen Extra'!DF$6:DF$257,'Aceite Virgen Extra'!$A$6:$A$257,"&gt;="&amp;$A284,'Aceite Virgen Extra'!$B$6:$B$257,"&lt;="&amp;$B284)</f>
        <v>0</v>
      </c>
      <c r="DG284" s="8">
        <f>SUMIFS('Aceite Virgen Extra'!DG$6:DG$257,'Aceite Virgen Extra'!$A$6:$A$257,"&gt;="&amp;$A284,'Aceite Virgen Extra'!$B$6:$B$257,"&lt;="&amp;$B284)</f>
        <v>0.1</v>
      </c>
      <c r="DH284" s="8">
        <f>SUMIFS('Aceite Virgen Extra'!DH$6:DH$257,'Aceite Virgen Extra'!$A$6:$A$257,"&gt;="&amp;$A284,'Aceite Virgen Extra'!$B$6:$B$257,"&lt;="&amp;$B284)</f>
        <v>1.23</v>
      </c>
      <c r="DL284" s="8">
        <f>SUMIFS('Aceite Virgen Extra'!DL$6:DL$257,'Aceite Virgen Extra'!$A$6:$A$257,"&gt;="&amp;$A284,'Aceite Virgen Extra'!$B$6:$B$257,"&lt;="&amp;$B284)</f>
        <v>0.25</v>
      </c>
      <c r="DM284" s="8">
        <f>SUMIFS('Aceite Virgen Extra'!DM$6:DM$257,'Aceite Virgen Extra'!$A$6:$A$257,"&gt;="&amp;$A284,'Aceite Virgen Extra'!$B$6:$B$257,"&lt;="&amp;$B284)</f>
        <v>0.25</v>
      </c>
      <c r="DN284" s="8">
        <f>SUMIFS('Aceite Virgen Extra'!DN$6:DN$257,'Aceite Virgen Extra'!$A$6:$A$257,"&gt;="&amp;$A284,'Aceite Virgen Extra'!$B$6:$B$257,"&lt;="&amp;$B284)</f>
        <v>0.33</v>
      </c>
      <c r="DO284" s="8">
        <f>SUMIFS('Aceite Virgen Extra'!DO$6:DO$257,'Aceite Virgen Extra'!$A$6:$A$257,"&gt;="&amp;$A284,'Aceite Virgen Extra'!$B$6:$B$257,"&lt;="&amp;$B284)</f>
        <v>0</v>
      </c>
      <c r="DS284" s="8">
        <f>SUMIFS('Aceite Virgen Extra'!DS$6:DS$257,'Aceite Virgen Extra'!$A$6:$A$257,"&gt;="&amp;$A284,'Aceite Virgen Extra'!$B$6:$B$257,"&lt;="&amp;$B284)</f>
        <v>0.08</v>
      </c>
      <c r="DT284" s="8">
        <f>SUMIFS('Aceite Virgen Extra'!DT$6:DT$257,'Aceite Virgen Extra'!$A$6:$A$257,"&gt;="&amp;$A284,'Aceite Virgen Extra'!$B$6:$B$257,"&lt;="&amp;$B284)</f>
        <v>0.12</v>
      </c>
      <c r="DU284" s="8">
        <f>SUMIFS('Aceite Virgen Extra'!DU$6:DU$257,'Aceite Virgen Extra'!$A$6:$A$257,"&gt;="&amp;$A284,'Aceite Virgen Extra'!$B$6:$B$257,"&lt;="&amp;$B284)</f>
        <v>0.09</v>
      </c>
      <c r="DV284" s="8">
        <f>SUMIFS('Aceite Virgen Extra'!DV$6:DV$257,'Aceite Virgen Extra'!$A$6:$A$257,"&gt;="&amp;$A284,'Aceite Virgen Extra'!$B$6:$B$257,"&lt;="&amp;$B284)</f>
        <v>0</v>
      </c>
      <c r="DZ284" s="8">
        <f>SUMIFS('Aceite Virgen Extra'!DZ$6:DZ$257,'Aceite Virgen Extra'!$A$6:$A$257,"&gt;="&amp;$A284,'Aceite Virgen Extra'!$B$6:$B$257,"&lt;="&amp;$B284)</f>
        <v>0.16999999999999998</v>
      </c>
      <c r="EA284" s="8">
        <f>SUMIFS('Aceite Virgen Extra'!EA$6:EA$257,'Aceite Virgen Extra'!$A$6:$A$257,"&gt;="&amp;$A284,'Aceite Virgen Extra'!$B$6:$B$257,"&lt;="&amp;$B284)</f>
        <v>0.25</v>
      </c>
      <c r="EB284" s="8">
        <f>SUMIFS('Aceite Virgen Extra'!EB$6:EB$257,'Aceite Virgen Extra'!$A$6:$A$257,"&gt;="&amp;$A284,'Aceite Virgen Extra'!$B$6:$B$257,"&lt;="&amp;$B284)</f>
        <v>0.18</v>
      </c>
      <c r="EC284" s="8">
        <f>SUMIFS('Aceite Virgen Extra'!EC$6:EC$257,'Aceite Virgen Extra'!$A$6:$A$257,"&gt;="&amp;$A284,'Aceite Virgen Extra'!$B$6:$B$257,"&lt;="&amp;$B284)</f>
        <v>0</v>
      </c>
      <c r="EG284" s="8">
        <f>SUMIFS('Aceite Virgen Extra'!EG$6:EG$257,'Aceite Virgen Extra'!$A$6:$A$257,"&gt;="&amp;$A284,'Aceite Virgen Extra'!$B$6:$B$257,"&lt;="&amp;$B284)</f>
        <v>0.32</v>
      </c>
      <c r="EH284" s="8">
        <f>SUMIFS('Aceite Virgen Extra'!EH$6:EH$257,'Aceite Virgen Extra'!$A$6:$A$257,"&gt;="&amp;$A284,'Aceite Virgen Extra'!$B$6:$B$257,"&lt;="&amp;$B284)</f>
        <v>0.64</v>
      </c>
      <c r="EI284" s="8">
        <f>SUMIFS('Aceite Virgen Extra'!EI$6:EI$257,'Aceite Virgen Extra'!$A$6:$A$257,"&gt;="&amp;$A284,'Aceite Virgen Extra'!$B$6:$B$257,"&lt;="&amp;$B284)</f>
        <v>0.22</v>
      </c>
      <c r="EJ284" s="8">
        <f>SUMIFS('Aceite Virgen Extra'!EJ$6:EJ$257,'Aceite Virgen Extra'!$A$6:$A$257,"&gt;="&amp;$A284,'Aceite Virgen Extra'!$B$6:$B$257,"&lt;="&amp;$B284)</f>
        <v>0</v>
      </c>
      <c r="EN284" s="8">
        <f>SUMIFS('Aceite Virgen Extra'!EN$6:EN$257,'Aceite Virgen Extra'!$A$6:$A$257,"&gt;="&amp;$A284,'Aceite Virgen Extra'!$B$6:$B$257,"&lt;="&amp;$B284)</f>
        <v>0.03</v>
      </c>
      <c r="EO284" s="8">
        <f>SUMIFS('Aceite Virgen Extra'!EO$6:EO$257,'Aceite Virgen Extra'!$A$6:$A$257,"&gt;="&amp;$A284,'Aceite Virgen Extra'!$B$6:$B$257,"&lt;="&amp;$B284)</f>
        <v>0</v>
      </c>
      <c r="EP284" s="8">
        <f>SUMIFS('Aceite Virgen Extra'!EP$6:EP$257,'Aceite Virgen Extra'!$A$6:$A$257,"&gt;="&amp;$A284,'Aceite Virgen Extra'!$B$6:$B$257,"&lt;="&amp;$B284)</f>
        <v>0.06</v>
      </c>
      <c r="EQ284" s="8">
        <f>SUMIFS('Aceite Virgen Extra'!EQ$6:EQ$257,'Aceite Virgen Extra'!$A$6:$A$257,"&gt;="&amp;$A284,'Aceite Virgen Extra'!$B$6:$B$257,"&lt;="&amp;$B284)</f>
        <v>0</v>
      </c>
      <c r="EU284" s="8">
        <f>SUMIFS('Aceite Virgen Extra'!EU$6:EU$257,'Aceite Virgen Extra'!$A$6:$A$257,"&gt;="&amp;$A284,'Aceite Virgen Extra'!$B$6:$B$257,"&lt;="&amp;$B284)</f>
        <v>0.16</v>
      </c>
      <c r="EV284" s="8">
        <f>SUMIFS('Aceite Virgen Extra'!EV$6:EV$257,'Aceite Virgen Extra'!$A$6:$A$257,"&gt;="&amp;$A284,'Aceite Virgen Extra'!$B$6:$B$257,"&lt;="&amp;$B284)</f>
        <v>0.56000000000000005</v>
      </c>
      <c r="EW284" s="8">
        <f>SUMIFS('Aceite Virgen Extra'!EW$6:EW$257,'Aceite Virgen Extra'!$A$6:$A$257,"&gt;="&amp;$A284,'Aceite Virgen Extra'!$B$6:$B$257,"&lt;="&amp;$B284)</f>
        <v>0</v>
      </c>
      <c r="EX284" s="8">
        <f>SUMIFS('Aceite Virgen Extra'!EX$6:EX$257,'Aceite Virgen Extra'!$A$6:$A$257,"&gt;="&amp;$A284,'Aceite Virgen Extra'!$B$6:$B$257,"&lt;="&amp;$B284)</f>
        <v>0</v>
      </c>
      <c r="FB284" s="8">
        <f>SUMIFS('Aceite Virgen Extra'!FB$6:FB$257,'Aceite Virgen Extra'!$A$6:$A$257,"&gt;="&amp;$A284,'Aceite Virgen Extra'!$B$6:$B$257,"&lt;="&amp;$B284)</f>
        <v>7.0000000000000007E-2</v>
      </c>
      <c r="FC284" s="8">
        <f>SUMIFS('Aceite Virgen Extra'!FC$6:FC$257,'Aceite Virgen Extra'!$A$6:$A$257,"&gt;="&amp;$A284,'Aceite Virgen Extra'!$B$6:$B$257,"&lt;="&amp;$B284)</f>
        <v>0</v>
      </c>
      <c r="FD284" s="8">
        <f>SUMIFS('Aceite Virgen Extra'!FD$6:FD$257,'Aceite Virgen Extra'!$A$6:$A$257,"&gt;="&amp;$A284,'Aceite Virgen Extra'!$B$6:$B$257,"&lt;="&amp;$B284)</f>
        <v>0</v>
      </c>
      <c r="FE284" s="8">
        <f>SUMIFS('Aceite Virgen Extra'!FE$6:FE$257,'Aceite Virgen Extra'!$A$6:$A$257,"&gt;="&amp;$A284,'Aceite Virgen Extra'!$B$6:$B$257,"&lt;="&amp;$B284)</f>
        <v>0.5</v>
      </c>
      <c r="FI284" s="8">
        <f>SUMIFS('Aceite Virgen Extra'!FI$6:FI$257,'Aceite Virgen Extra'!$A$6:$A$257,"&gt;="&amp;$A284,'Aceite Virgen Extra'!$B$6:$B$257,"&lt;="&amp;$B284)</f>
        <v>0.23</v>
      </c>
      <c r="FJ284" s="8">
        <f>SUMIFS('Aceite Virgen Extra'!FJ$6:FJ$257,'Aceite Virgen Extra'!$A$6:$A$257,"&gt;="&amp;$A284,'Aceite Virgen Extra'!$B$6:$B$257,"&lt;="&amp;$B284)</f>
        <v>0</v>
      </c>
      <c r="FK284" s="8">
        <f>SUMIFS('Aceite Virgen Extra'!FK$6:FK$257,'Aceite Virgen Extra'!$A$6:$A$257,"&gt;="&amp;$A284,'Aceite Virgen Extra'!$B$6:$B$257,"&lt;="&amp;$B284)</f>
        <v>0.43</v>
      </c>
      <c r="FL284" s="8">
        <f>SUMIFS('Aceite Virgen Extra'!FL$6:FL$257,'Aceite Virgen Extra'!$A$6:$A$257,"&gt;="&amp;$A284,'Aceite Virgen Extra'!$B$6:$B$257,"&lt;="&amp;$B284)</f>
        <v>0</v>
      </c>
      <c r="FP284" s="8">
        <f>SUMIFS('Aceite Virgen Extra'!FP$6:FP$257,'Aceite Virgen Extra'!$A$6:$A$257,"&gt;="&amp;$A284,'Aceite Virgen Extra'!$B$6:$B$257,"&lt;="&amp;$B284)</f>
        <v>0.33</v>
      </c>
      <c r="FQ284" s="8">
        <f>SUMIFS('Aceite Virgen Extra'!FQ$6:FQ$257,'Aceite Virgen Extra'!$A$6:$A$257,"&gt;="&amp;$A284,'Aceite Virgen Extra'!$B$6:$B$257,"&lt;="&amp;$B284)</f>
        <v>1.36</v>
      </c>
      <c r="FR284" s="8">
        <f>SUMIFS('Aceite Virgen Extra'!FR$6:FR$257,'Aceite Virgen Extra'!$A$6:$A$257,"&gt;="&amp;$A284,'Aceite Virgen Extra'!$B$6:$B$257,"&lt;="&amp;$B284)</f>
        <v>0</v>
      </c>
      <c r="FS284" s="8">
        <f>SUMIFS('Aceite Virgen Extra'!FS$6:FS$257,'Aceite Virgen Extra'!$A$6:$A$257,"&gt;="&amp;$A284,'Aceite Virgen Extra'!$B$6:$B$257,"&lt;="&amp;$B284)</f>
        <v>0</v>
      </c>
      <c r="FW284" s="8">
        <f>SUMIFS('Aceite Virgen Extra'!FW$6:FW$257,'Aceite Virgen Extra'!$A$6:$A$257,"&gt;="&amp;$A284,'Aceite Virgen Extra'!$B$6:$B$257,"&lt;="&amp;$B284)</f>
        <v>0.15000000000000002</v>
      </c>
      <c r="FX284" s="8">
        <f>SUMIFS('Aceite Virgen Extra'!FX$6:FX$257,'Aceite Virgen Extra'!$A$6:$A$257,"&gt;="&amp;$A284,'Aceite Virgen Extra'!$B$6:$B$257,"&lt;="&amp;$B284)</f>
        <v>0.22</v>
      </c>
      <c r="FY284" s="8">
        <f>SUMIFS('Aceite Virgen Extra'!FY$6:FY$257,'Aceite Virgen Extra'!$A$6:$A$257,"&gt;="&amp;$A284,'Aceite Virgen Extra'!$B$6:$B$257,"&lt;="&amp;$B284)</f>
        <v>0.15000000000000002</v>
      </c>
      <c r="FZ284" s="8">
        <f>SUMIFS('Aceite Virgen Extra'!FZ$6:FZ$257,'Aceite Virgen Extra'!$A$6:$A$257,"&gt;="&amp;$A284,'Aceite Virgen Extra'!$B$6:$B$257,"&lt;="&amp;$B284)</f>
        <v>0</v>
      </c>
      <c r="GD284" s="8">
        <f>SUMIFS('Aceite Virgen Extra'!GD$6:GD$257,'Aceite Virgen Extra'!$A$6:$A$257,"&gt;="&amp;$A284,'Aceite Virgen Extra'!$B$6:$B$257,"&lt;="&amp;$B284)</f>
        <v>0</v>
      </c>
      <c r="GE284" s="8">
        <f>SUMIFS('Aceite Virgen Extra'!GE$6:GE$257,'Aceite Virgen Extra'!$A$6:$A$257,"&gt;="&amp;$A284,'Aceite Virgen Extra'!$B$6:$B$257,"&lt;="&amp;$B284)</f>
        <v>0</v>
      </c>
      <c r="GF284" s="8">
        <f>SUMIFS('Aceite Virgen Extra'!GF$6:GF$257,'Aceite Virgen Extra'!$A$6:$A$257,"&gt;="&amp;$A284,'Aceite Virgen Extra'!$B$6:$B$257,"&lt;="&amp;$B284)</f>
        <v>0</v>
      </c>
      <c r="GG284" s="8">
        <f>SUMIFS('Aceite Virgen Extra'!GG$6:GG$257,'Aceite Virgen Extra'!$A$6:$A$257,"&gt;="&amp;$A284,'Aceite Virgen Extra'!$B$6:$B$257,"&lt;="&amp;$B284)</f>
        <v>0</v>
      </c>
      <c r="GK284" s="8">
        <f>SUMIFS('Aceite Virgen Extra'!GK$6:GK$257,'Aceite Virgen Extra'!$A$6:$A$257,"&gt;="&amp;$A284,'Aceite Virgen Extra'!$B$6:$B$257,"&lt;="&amp;$B284)</f>
        <v>0</v>
      </c>
      <c r="GL284" s="8">
        <f>SUMIFS('Aceite Virgen Extra'!GL$6:GL$257,'Aceite Virgen Extra'!$A$6:$A$257,"&gt;="&amp;$A284,'Aceite Virgen Extra'!$B$6:$B$257,"&lt;="&amp;$B284)</f>
        <v>0</v>
      </c>
      <c r="GM284" s="8">
        <f>SUMIFS('Aceite Virgen Extra'!GM$6:GM$257,'Aceite Virgen Extra'!$A$6:$A$257,"&gt;="&amp;$A284,'Aceite Virgen Extra'!$B$6:$B$257,"&lt;="&amp;$B284)</f>
        <v>0</v>
      </c>
      <c r="GN284" s="8">
        <f>SUMIFS('Aceite Virgen Extra'!GN$6:GN$257,'Aceite Virgen Extra'!$A$6:$A$257,"&gt;="&amp;$A284,'Aceite Virgen Extra'!$B$6:$B$257,"&lt;="&amp;$B284)</f>
        <v>0</v>
      </c>
      <c r="GR284" s="8">
        <f>SUMIFS('Aceite Virgen Extra'!GR$6:GR$257,'Aceite Virgen Extra'!$A$6:$A$257,"&gt;="&amp;$A284,'Aceite Virgen Extra'!$B$6:$B$257,"&lt;="&amp;$B284)</f>
        <v>0.14000000000000001</v>
      </c>
      <c r="GS284" s="8">
        <f>SUMIFS('Aceite Virgen Extra'!GS$6:GS$257,'Aceite Virgen Extra'!$A$6:$A$257,"&gt;="&amp;$A284,'Aceite Virgen Extra'!$B$6:$B$257,"&lt;="&amp;$B284)</f>
        <v>0.22</v>
      </c>
      <c r="GT284" s="8">
        <f>SUMIFS('Aceite Virgen Extra'!GT$6:GT$257,'Aceite Virgen Extra'!$A$6:$A$257,"&gt;="&amp;$A284,'Aceite Virgen Extra'!$B$6:$B$257,"&lt;="&amp;$B284)</f>
        <v>0.15</v>
      </c>
      <c r="GU284" s="8">
        <f>SUMIFS('Aceite Virgen Extra'!GU$6:GU$257,'Aceite Virgen Extra'!$A$6:$A$257,"&gt;="&amp;$A284,'Aceite Virgen Extra'!$B$6:$B$257,"&lt;="&amp;$B284)</f>
        <v>0</v>
      </c>
      <c r="GY284" s="8">
        <f>SUMIFS('Aceite Virgen Extra'!GY$6:GY$257,'Aceite Virgen Extra'!$A$6:$A$257,"&gt;="&amp;$A284,'Aceite Virgen Extra'!$B$6:$B$257,"&lt;="&amp;$B284)</f>
        <v>0</v>
      </c>
      <c r="GZ284" s="8">
        <f>SUMIFS('Aceite Virgen Extra'!GZ$6:GZ$257,'Aceite Virgen Extra'!$A$6:$A$257,"&gt;="&amp;$A284,'Aceite Virgen Extra'!$B$6:$B$257,"&lt;="&amp;$B284)</f>
        <v>0</v>
      </c>
      <c r="HA284" s="8">
        <f>SUMIFS('Aceite Virgen Extra'!HA$6:HA$257,'Aceite Virgen Extra'!$A$6:$A$257,"&gt;="&amp;$A284,'Aceite Virgen Extra'!$B$6:$B$257,"&lt;="&amp;$B284)</f>
        <v>0</v>
      </c>
      <c r="HB284" s="8">
        <f>SUMIFS('Aceite Virgen Extra'!HB$6:HB$257,'Aceite Virgen Extra'!$A$6:$A$257,"&gt;="&amp;$A284,'Aceite Virgen Extra'!$B$6:$B$257,"&lt;="&amp;$B284)</f>
        <v>0</v>
      </c>
      <c r="HF284" s="8">
        <f>SUMIFS('Aceite Virgen Extra'!HF$6:HF$257,'Aceite Virgen Extra'!$A$6:$A$257,"&gt;="&amp;$A284,'Aceite Virgen Extra'!$B$6:$B$257,"&lt;="&amp;$B284)</f>
        <v>0</v>
      </c>
      <c r="HG284" s="8">
        <f>SUMIFS('Aceite Virgen Extra'!HG$6:HG$257,'Aceite Virgen Extra'!$A$6:$A$257,"&gt;="&amp;$A284,'Aceite Virgen Extra'!$B$6:$B$257,"&lt;="&amp;$B284)</f>
        <v>0</v>
      </c>
      <c r="HH284" s="8">
        <f>SUMIFS('Aceite Virgen Extra'!HH$6:HH$257,'Aceite Virgen Extra'!$A$6:$A$257,"&gt;="&amp;$A284,'Aceite Virgen Extra'!$B$6:$B$257,"&lt;="&amp;$B284)</f>
        <v>0</v>
      </c>
      <c r="HI284" s="8">
        <f>SUMIFS('Aceite Virgen Extra'!HI$6:HI$257,'Aceite Virgen Extra'!$A$6:$A$257,"&gt;="&amp;$A284,'Aceite Virgen Extra'!$B$6:$B$257,"&lt;="&amp;$B284)</f>
        <v>0</v>
      </c>
      <c r="HM284" s="8">
        <f>SUMIFS('Aceite Virgen Extra'!HM$6:HM$257,'Aceite Virgen Extra'!$A$6:$A$257,"&gt;="&amp;$A284,'Aceite Virgen Extra'!$B$6:$B$257,"&lt;="&amp;$B284)</f>
        <v>7.0000000000000007E-2</v>
      </c>
      <c r="HN284" s="8">
        <f>SUMIFS('Aceite Virgen Extra'!HN$6:HN$257,'Aceite Virgen Extra'!$A$6:$A$257,"&gt;="&amp;$A284,'Aceite Virgen Extra'!$B$6:$B$257,"&lt;="&amp;$B284)</f>
        <v>0</v>
      </c>
      <c r="HO284" s="8">
        <f>SUMIFS('Aceite Virgen Extra'!HO$6:HO$257,'Aceite Virgen Extra'!$A$6:$A$257,"&gt;="&amp;$A284,'Aceite Virgen Extra'!$B$6:$B$257,"&lt;="&amp;$B284)</f>
        <v>0.15</v>
      </c>
      <c r="HP284" s="8">
        <f>SUMIFS('Aceite Virgen Extra'!HP$6:HP$257,'Aceite Virgen Extra'!$A$6:$A$257,"&gt;="&amp;$A284,'Aceite Virgen Extra'!$B$6:$B$257,"&lt;="&amp;$B284)</f>
        <v>0</v>
      </c>
      <c r="HT284" s="8">
        <f>SUMIFS('Aceite Virgen Extra'!HT$6:HT$257,'Aceite Virgen Extra'!$A$6:$A$257,"&gt;="&amp;$A284,'Aceite Virgen Extra'!$B$6:$B$257,"&lt;="&amp;$B284)</f>
        <v>0</v>
      </c>
      <c r="HU284" s="8">
        <f>SUMIFS('Aceite Virgen Extra'!HU$6:HU$257,'Aceite Virgen Extra'!$A$6:$A$257,"&gt;="&amp;$A284,'Aceite Virgen Extra'!$B$6:$B$257,"&lt;="&amp;$B284)</f>
        <v>0</v>
      </c>
      <c r="HV284" s="8">
        <f>SUMIFS('Aceite Virgen Extra'!HV$6:HV$257,'Aceite Virgen Extra'!$A$6:$A$257,"&gt;="&amp;$A284,'Aceite Virgen Extra'!$B$6:$B$257,"&lt;="&amp;$B284)</f>
        <v>0</v>
      </c>
      <c r="HW284" s="8">
        <f>SUMIFS('Aceite Virgen Extra'!HW$6:HW$257,'Aceite Virgen Extra'!$A$6:$A$257,"&gt;="&amp;$A284,'Aceite Virgen Extra'!$B$6:$B$257,"&lt;="&amp;$B284)</f>
        <v>0</v>
      </c>
      <c r="IA284" s="8">
        <f>SUMIFS('Aceite Virgen Extra'!IA$6:IA$257,'Aceite Virgen Extra'!$A$6:$A$257,"&gt;="&amp;$A284,'Aceite Virgen Extra'!$B$6:$B$257,"&lt;="&amp;$B284)</f>
        <v>0</v>
      </c>
      <c r="IB284" s="8">
        <f>SUMIFS('Aceite Virgen Extra'!IB$6:IB$257,'Aceite Virgen Extra'!$A$6:$A$257,"&gt;="&amp;$A284,'Aceite Virgen Extra'!$B$6:$B$257,"&lt;="&amp;$B284)</f>
        <v>0</v>
      </c>
      <c r="IC284" s="8">
        <f>SUMIFS('Aceite Virgen Extra'!IC$6:IC$257,'Aceite Virgen Extra'!$A$6:$A$257,"&gt;="&amp;$A284,'Aceite Virgen Extra'!$B$6:$B$257,"&lt;="&amp;$B284)</f>
        <v>0</v>
      </c>
      <c r="ID284" s="8">
        <f>SUMIFS('Aceite Virgen Extra'!ID$6:ID$257,'Aceite Virgen Extra'!$A$6:$A$257,"&gt;="&amp;$A284,'Aceite Virgen Extra'!$B$6:$B$257,"&lt;="&amp;$B284)</f>
        <v>0</v>
      </c>
      <c r="IE284" s="64"/>
      <c r="IH284" s="8">
        <f>SUMIFS('Aceite Virgen Extra'!IH$6:IH$257,'Aceite Virgen Extra'!$A$6:$A$257,"&gt;="&amp;$A284,'Aceite Virgen Extra'!$B$6:$B$257,"&lt;="&amp;$B284)</f>
        <v>0</v>
      </c>
      <c r="II284" s="8">
        <f>SUMIFS('Aceite Virgen Extra'!II$6:II$257,'Aceite Virgen Extra'!$A$6:$A$257,"&gt;="&amp;$A284,'Aceite Virgen Extra'!$B$6:$B$257,"&lt;="&amp;$B284)</f>
        <v>0</v>
      </c>
      <c r="IJ284" s="8">
        <f>SUMIFS('Aceite Virgen Extra'!IJ$6:IJ$257,'Aceite Virgen Extra'!$A$6:$A$257,"&gt;="&amp;$A284,'Aceite Virgen Extra'!$B$6:$B$257,"&lt;="&amp;$B284)</f>
        <v>0</v>
      </c>
      <c r="IK284" s="8">
        <f>SUMIFS('Aceite Virgen Extra'!IK$6:IK$257,'Aceite Virgen Extra'!$A$6:$A$257,"&gt;="&amp;$A284,'Aceite Virgen Extra'!$B$6:$B$257,"&lt;="&amp;$B284)</f>
        <v>0</v>
      </c>
      <c r="IO284" s="8">
        <f>SUMIFS('Aceite Virgen Extra'!IO$6:IO$257,'Aceite Virgen Extra'!$A$6:$A$257,"&gt;="&amp;$A284,'Aceite Virgen Extra'!$B$6:$B$257,"&lt;="&amp;$B284)</f>
        <v>0.04</v>
      </c>
      <c r="IP284" s="8">
        <f>SUMIFS('Aceite Virgen Extra'!IP$6:IP$257,'Aceite Virgen Extra'!$A$6:$A$257,"&gt;="&amp;$A284,'Aceite Virgen Extra'!$B$6:$B$257,"&lt;="&amp;$B284)</f>
        <v>0</v>
      </c>
      <c r="IQ284" s="8">
        <f>SUMIFS('Aceite Virgen Extra'!IQ$6:IQ$257,'Aceite Virgen Extra'!$A$6:$A$257,"&gt;="&amp;$A284,'Aceite Virgen Extra'!$B$6:$B$257,"&lt;="&amp;$B284)</f>
        <v>0.08</v>
      </c>
      <c r="IR284" s="8">
        <f>SUMIFS('Aceite Virgen Extra'!IR$6:IR$257,'Aceite Virgen Extra'!$A$6:$A$257,"&gt;="&amp;$A284,'Aceite Virgen Extra'!$B$6:$B$257,"&lt;="&amp;$B284)</f>
        <v>0</v>
      </c>
      <c r="IV284" s="8">
        <f>SUMIFS('Aceite Virgen Extra'!IV$6:IV$257,'Aceite Virgen Extra'!$A$6:$A$257,"&gt;="&amp;$A284,'Aceite Virgen Extra'!$B$6:$B$257,"&lt;="&amp;$B284)</f>
        <v>0.24</v>
      </c>
      <c r="IW284" s="8">
        <f>SUMIFS('Aceite Virgen Extra'!IW$6:IW$257,'Aceite Virgen Extra'!$A$6:$A$257,"&gt;="&amp;$A284,'Aceite Virgen Extra'!$B$6:$B$257,"&lt;="&amp;$B284)</f>
        <v>0.35</v>
      </c>
      <c r="IX284" s="8">
        <f>SUMIFS('Aceite Virgen Extra'!IX$6:IX$257,'Aceite Virgen Extra'!$A$6:$A$257,"&gt;="&amp;$A284,'Aceite Virgen Extra'!$B$6:$B$257,"&lt;="&amp;$B284)</f>
        <v>0.27</v>
      </c>
      <c r="IY284" s="8">
        <f>SUMIFS('Aceite Virgen Extra'!IY$6:IY$257,'Aceite Virgen Extra'!$A$6:$A$257,"&gt;="&amp;$A284,'Aceite Virgen Extra'!$B$6:$B$257,"&lt;="&amp;$B284)</f>
        <v>0</v>
      </c>
      <c r="JC284" s="8">
        <f>SUMIFS('Aceite Virgen Extra'!JC$6:JC$257,'Aceite Virgen Extra'!$A$6:$A$257,"&gt;="&amp;$A284,'Aceite Virgen Extra'!$B$6:$B$257,"&lt;="&amp;$B284)</f>
        <v>0.54</v>
      </c>
      <c r="JD284" s="8">
        <f>SUMIFS('Aceite Virgen Extra'!JD$6:JD$257,'Aceite Virgen Extra'!$A$6:$A$257,"&gt;="&amp;$A284,'Aceite Virgen Extra'!$B$6:$B$257,"&lt;="&amp;$B284)</f>
        <v>1.85</v>
      </c>
      <c r="JE284" s="8">
        <f>SUMIFS('Aceite Virgen Extra'!JE$6:JE$257,'Aceite Virgen Extra'!$A$6:$A$257,"&gt;="&amp;$A284,'Aceite Virgen Extra'!$B$6:$B$257,"&lt;="&amp;$B284)</f>
        <v>0</v>
      </c>
      <c r="JF284" s="8">
        <f>SUMIFS('Aceite Virgen Extra'!JF$6:JF$257,'Aceite Virgen Extra'!$A$6:$A$257,"&gt;="&amp;$A284,'Aceite Virgen Extra'!$B$6:$B$257,"&lt;="&amp;$B284)</f>
        <v>0.55000000000000004</v>
      </c>
      <c r="JJ284" s="8">
        <f>SUMIFS('Aceite Virgen Extra'!JJ$6:JJ$257,'Aceite Virgen Extra'!$A$6:$A$257,"&gt;="&amp;$A284,'Aceite Virgen Extra'!$B$6:$B$257,"&lt;="&amp;$B284)</f>
        <v>0.16</v>
      </c>
      <c r="JK284" s="8">
        <f>SUMIFS('Aceite Virgen Extra'!JK$6:JK$257,'Aceite Virgen Extra'!$A$6:$A$257,"&gt;="&amp;$A284,'Aceite Virgen Extra'!$B$6:$B$257,"&lt;="&amp;$B284)</f>
        <v>0</v>
      </c>
      <c r="JL284" s="8">
        <f>SUMIFS('Aceite Virgen Extra'!JL$6:JL$257,'Aceite Virgen Extra'!$A$6:$A$257,"&gt;="&amp;$A284,'Aceite Virgen Extra'!$B$6:$B$257,"&lt;="&amp;$B284)</f>
        <v>0</v>
      </c>
      <c r="JM284" s="8">
        <f>SUMIFS('Aceite Virgen Extra'!JM$6:JM$257,'Aceite Virgen Extra'!$A$6:$A$257,"&gt;="&amp;$A284,'Aceite Virgen Extra'!$B$6:$B$257,"&lt;="&amp;$B284)</f>
        <v>0</v>
      </c>
      <c r="JQ284" s="8">
        <f>SUMIFS('Aceite Virgen Extra'!JQ$6:JQ$257,'Aceite Virgen Extra'!$A$6:$A$257,"&gt;="&amp;$A284,'Aceite Virgen Extra'!$B$6:$B$257,"&lt;="&amp;$B284)</f>
        <v>0.24</v>
      </c>
      <c r="JR284" s="8">
        <f>SUMIFS('Aceite Virgen Extra'!JR$6:JR$257,'Aceite Virgen Extra'!$A$6:$A$257,"&gt;="&amp;$A284,'Aceite Virgen Extra'!$B$6:$B$257,"&lt;="&amp;$B284)</f>
        <v>0.14000000000000001</v>
      </c>
      <c r="JS284" s="8">
        <f>SUMIFS('Aceite Virgen Extra'!JS$6:JS$257,'Aceite Virgen Extra'!$A$6:$A$257,"&gt;="&amp;$A284,'Aceite Virgen Extra'!$B$6:$B$257,"&lt;="&amp;$B284)</f>
        <v>0.4</v>
      </c>
      <c r="JT284" s="8">
        <f>SUMIFS('Aceite Virgen Extra'!JT$6:JT$257,'Aceite Virgen Extra'!$A$6:$A$257,"&gt;="&amp;$A284,'Aceite Virgen Extra'!$B$6:$B$257,"&lt;="&amp;$B284)</f>
        <v>0</v>
      </c>
      <c r="JX284" s="8">
        <f>SUMIFS('Aceite Virgen Extra'!JX$6:JX$257,'Aceite Virgen Extra'!$A$6:$A$257,"&gt;="&amp;$A284,'Aceite Virgen Extra'!$B$6:$B$257,"&lt;="&amp;$B284)</f>
        <v>0.32</v>
      </c>
      <c r="JY284" s="8">
        <f>SUMIFS('Aceite Virgen Extra'!JY$6:JY$257,'Aceite Virgen Extra'!$A$6:$A$257,"&gt;="&amp;$A284,'Aceite Virgen Extra'!$B$6:$B$257,"&lt;="&amp;$B284)</f>
        <v>1.1599999999999999</v>
      </c>
      <c r="JZ284" s="8">
        <f>SUMIFS('Aceite Virgen Extra'!JZ$6:JZ$257,'Aceite Virgen Extra'!$A$6:$A$257,"&gt;="&amp;$A284,'Aceite Virgen Extra'!$B$6:$B$257,"&lt;="&amp;$B284)</f>
        <v>0</v>
      </c>
      <c r="KA284" s="8">
        <f>SUMIFS('Aceite Virgen Extra'!KA$6:KA$257,'Aceite Virgen Extra'!$A$6:$A$257,"&gt;="&amp;$A284,'Aceite Virgen Extra'!$B$6:$B$257,"&lt;="&amp;$B284)</f>
        <v>0</v>
      </c>
      <c r="KE284" s="8">
        <f>SUMIFS('Aceite Virgen Extra'!KE$6:KE$257,'Aceite Virgen Extra'!$A$6:$A$257,"&gt;="&amp;$A284,'Aceite Virgen Extra'!$B$6:$B$257,"&lt;="&amp;$B284)</f>
        <v>0.04</v>
      </c>
      <c r="KF284" s="8">
        <f>SUMIFS('Aceite Virgen Extra'!KF$6:KF$257,'Aceite Virgen Extra'!$A$6:$A$257,"&gt;="&amp;$A284,'Aceite Virgen Extra'!$B$6:$B$257,"&lt;="&amp;$B284)</f>
        <v>0.13</v>
      </c>
      <c r="KG284" s="8">
        <f>SUMIFS('Aceite Virgen Extra'!KG$6:KG$257,'Aceite Virgen Extra'!$A$6:$A$257,"&gt;="&amp;$A284,'Aceite Virgen Extra'!$B$6:$B$257,"&lt;="&amp;$B284)</f>
        <v>0</v>
      </c>
      <c r="KH284" s="8">
        <f>SUMIFS('Aceite Virgen Extra'!KH$6:KH$257,'Aceite Virgen Extra'!$A$6:$A$257,"&gt;="&amp;$A284,'Aceite Virgen Extra'!$B$6:$B$257,"&lt;="&amp;$B284)</f>
        <v>0</v>
      </c>
      <c r="KL284" s="8">
        <f>SUMIFS('Aceite Virgen Extra'!KL$6:KL$257,'Aceite Virgen Extra'!$A$6:$A$257,"&gt;="&amp;$A284,'Aceite Virgen Extra'!$B$6:$B$257,"&lt;="&amp;$B284)</f>
        <v>0</v>
      </c>
      <c r="KM284" s="8">
        <f>SUMIFS('Aceite Virgen Extra'!KM$6:KM$257,'Aceite Virgen Extra'!$A$6:$A$257,"&gt;="&amp;$A284,'Aceite Virgen Extra'!$B$6:$B$257,"&lt;="&amp;$B284)</f>
        <v>0</v>
      </c>
      <c r="KN284" s="8">
        <f>SUMIFS('Aceite Virgen Extra'!KN$6:KN$257,'Aceite Virgen Extra'!$A$6:$A$257,"&gt;="&amp;$A284,'Aceite Virgen Extra'!$B$6:$B$257,"&lt;="&amp;$B284)</f>
        <v>0</v>
      </c>
      <c r="KO284" s="8">
        <f>SUMIFS('Aceite Virgen Extra'!KO$6:KO$257,'Aceite Virgen Extra'!$A$6:$A$257,"&gt;="&amp;$A284,'Aceite Virgen Extra'!$B$6:$B$257,"&lt;="&amp;$B284)</f>
        <v>0</v>
      </c>
      <c r="KS284" s="8">
        <f>SUMIFS('Aceite Virgen Extra'!KS$6:KS$257,'Aceite Virgen Extra'!$A$6:$A$257,"&gt;="&amp;$A284,'Aceite Virgen Extra'!$B$6:$B$257,"&lt;="&amp;$B284)</f>
        <v>0.16</v>
      </c>
      <c r="KT284" s="8">
        <f>SUMIFS('Aceite Virgen Extra'!KT$6:KT$257,'Aceite Virgen Extra'!$A$6:$A$257,"&gt;="&amp;$A284,'Aceite Virgen Extra'!$B$6:$B$257,"&lt;="&amp;$B284)</f>
        <v>0.37</v>
      </c>
      <c r="KU284" s="8">
        <f>SUMIFS('Aceite Virgen Extra'!KU$6:KU$257,'Aceite Virgen Extra'!$A$6:$A$257,"&gt;="&amp;$A284,'Aceite Virgen Extra'!$B$6:$B$257,"&lt;="&amp;$B284)</f>
        <v>0.12</v>
      </c>
      <c r="KV284" s="8">
        <f>SUMIFS('Aceite Virgen Extra'!KV$6:KV$257,'Aceite Virgen Extra'!$A$6:$A$257,"&gt;="&amp;$A284,'Aceite Virgen Extra'!$B$6:$B$257,"&lt;="&amp;$B284)</f>
        <v>0</v>
      </c>
      <c r="KZ284" s="8">
        <f>SUMIFS('Aceite Virgen Extra'!KZ$6:KZ$257,'Aceite Virgen Extra'!$A$6:$A$257,"&gt;="&amp;$A284,'Aceite Virgen Extra'!$B$6:$B$257,"&lt;="&amp;$B284)</f>
        <v>0.2</v>
      </c>
      <c r="LA284" s="8">
        <f>SUMIFS('Aceite Virgen Extra'!LA$6:LA$257,'Aceite Virgen Extra'!$A$6:$A$257,"&gt;="&amp;$A284,'Aceite Virgen Extra'!$B$6:$B$257,"&lt;="&amp;$B284)</f>
        <v>0.41</v>
      </c>
      <c r="LB284" s="8">
        <f>SUMIFS('Aceite Virgen Extra'!LB$6:LB$257,'Aceite Virgen Extra'!$A$6:$A$257,"&gt;="&amp;$A284,'Aceite Virgen Extra'!$B$6:$B$257,"&lt;="&amp;$B284)</f>
        <v>0</v>
      </c>
      <c r="LC284" s="8">
        <f>SUMIFS('Aceite Virgen Extra'!LC$6:LC$257,'Aceite Virgen Extra'!$A$6:$A$257,"&gt;="&amp;$A284,'Aceite Virgen Extra'!$B$6:$B$257,"&lt;="&amp;$B284)</f>
        <v>0.56999999999999995</v>
      </c>
      <c r="LG284" s="8">
        <f>SUMIFS('Aceite Virgen Extra'!LG$6:LG$257,'Aceite Virgen Extra'!$A$6:$A$257,"&gt;="&amp;$A284,'Aceite Virgen Extra'!$B$6:$B$257,"&lt;="&amp;$B284)</f>
        <v>0</v>
      </c>
      <c r="LH284" s="8">
        <f>SUMIFS('Aceite Virgen Extra'!LH$6:LH$257,'Aceite Virgen Extra'!$A$6:$A$257,"&gt;="&amp;$A284,'Aceite Virgen Extra'!$B$6:$B$257,"&lt;="&amp;$B284)</f>
        <v>0</v>
      </c>
      <c r="LI284" s="8">
        <f>SUMIFS('Aceite Virgen Extra'!LI$6:LI$257,'Aceite Virgen Extra'!$A$6:$A$257,"&gt;="&amp;$A284,'Aceite Virgen Extra'!$B$6:$B$257,"&lt;="&amp;$B284)</f>
        <v>0</v>
      </c>
      <c r="LJ284" s="8">
        <f>SUMIFS('Aceite Virgen Extra'!LJ$6:LJ$257,'Aceite Virgen Extra'!$A$6:$A$257,"&gt;="&amp;$A284,'Aceite Virgen Extra'!$B$6:$B$257,"&lt;="&amp;$B284)</f>
        <v>0</v>
      </c>
      <c r="LN284" s="8">
        <f>SUMIFS('Aceite Virgen Extra'!LN$6:LN$257,'Aceite Virgen Extra'!$A$6:$A$257,"&gt;="&amp;$A284,'Aceite Virgen Extra'!$B$6:$B$257,"&lt;="&amp;$B284)</f>
        <v>0.14000000000000001</v>
      </c>
      <c r="LO284" s="8">
        <f>SUMIFS('Aceite Virgen Extra'!LO$6:LO$257,'Aceite Virgen Extra'!$A$6:$A$257,"&gt;="&amp;$A284,'Aceite Virgen Extra'!$B$6:$B$257,"&lt;="&amp;$B284)</f>
        <v>0.54</v>
      </c>
      <c r="LP284" s="8">
        <f>SUMIFS('Aceite Virgen Extra'!LP$6:LP$257,'Aceite Virgen Extra'!$A$6:$A$257,"&gt;="&amp;$A284,'Aceite Virgen Extra'!$B$6:$B$257,"&lt;="&amp;$B284)</f>
        <v>0</v>
      </c>
      <c r="LQ284" s="8">
        <f>SUMIFS('Aceite Virgen Extra'!LQ$6:LQ$257,'Aceite Virgen Extra'!$A$6:$A$257,"&gt;="&amp;$A284,'Aceite Virgen Extra'!$B$6:$B$257,"&lt;="&amp;$B284)</f>
        <v>0</v>
      </c>
      <c r="LR284" s="76"/>
      <c r="LS284" s="76"/>
      <c r="LT284" s="76"/>
      <c r="LU284" s="8">
        <f>SUMIFS('Aceite Virgen Extra'!LU$6:LU$257,'Aceite Virgen Extra'!$A$6:$A$257,"&gt;="&amp;$A284,'Aceite Virgen Extra'!$B$6:$B$257,"&lt;="&amp;$B284)</f>
        <v>0.18</v>
      </c>
      <c r="LV284" s="8">
        <f>SUMIFS('Aceite Virgen Extra'!LV$6:LV$257,'Aceite Virgen Extra'!$A$6:$A$257,"&gt;="&amp;$A284,'Aceite Virgen Extra'!$B$6:$B$257,"&lt;="&amp;$B284)</f>
        <v>0.65999999999999992</v>
      </c>
      <c r="LW284" s="8">
        <f>SUMIFS('Aceite Virgen Extra'!LW$6:LW$257,'Aceite Virgen Extra'!$A$6:$A$257,"&gt;="&amp;$A284,'Aceite Virgen Extra'!$B$6:$B$257,"&lt;="&amp;$B284)</f>
        <v>0</v>
      </c>
      <c r="LX284" s="8">
        <f>SUMIFS('Aceite Virgen Extra'!LX$6:LX$257,'Aceite Virgen Extra'!$A$6:$A$257,"&gt;="&amp;$A284,'Aceite Virgen Extra'!$B$6:$B$257,"&lt;="&amp;$B284)</f>
        <v>0</v>
      </c>
      <c r="LY284" s="76"/>
      <c r="LZ284" s="76"/>
      <c r="MA284" s="76"/>
      <c r="MB284" s="8">
        <f>SUMIFS('Aceite Virgen Extra'!MB$6:MB$257,'Aceite Virgen Extra'!$A$6:$A$257,"&gt;="&amp;$A284,'Aceite Virgen Extra'!$B$6:$B$257,"&lt;="&amp;$B284)</f>
        <v>0.22000000000000003</v>
      </c>
      <c r="MC284" s="8">
        <f>SUMIFS('Aceite Virgen Extra'!MC$6:MC$257,'Aceite Virgen Extra'!$A$6:$A$257,"&gt;="&amp;$A284,'Aceite Virgen Extra'!$B$6:$B$257,"&lt;="&amp;$B284)</f>
        <v>0.57999999999999996</v>
      </c>
      <c r="MD284" s="8">
        <f>SUMIFS('Aceite Virgen Extra'!MD$6:MD$257,'Aceite Virgen Extra'!$A$6:$A$257,"&gt;="&amp;$A284,'Aceite Virgen Extra'!$B$6:$B$257,"&lt;="&amp;$B284)</f>
        <v>0.13</v>
      </c>
      <c r="ME284" s="8">
        <f>SUMIFS('Aceite Virgen Extra'!ME$6:ME$257,'Aceite Virgen Extra'!$A$6:$A$257,"&gt;="&amp;$A284,'Aceite Virgen Extra'!$B$6:$B$257,"&lt;="&amp;$B284)</f>
        <v>0</v>
      </c>
      <c r="MI284" s="8">
        <f>SUMIFS('Aceite Virgen Extra'!MI$6:MI$257,'Aceite Virgen Extra'!$A$6:$A$257,"&gt;="&amp;$A284,'Aceite Virgen Extra'!$B$6:$B$257,"&lt;="&amp;$B284)</f>
        <v>0.38</v>
      </c>
      <c r="MJ284" s="8">
        <f>SUMIFS('Aceite Virgen Extra'!MJ$6:MJ$257,'Aceite Virgen Extra'!$A$6:$A$257,"&gt;="&amp;$A284,'Aceite Virgen Extra'!$B$6:$B$257,"&lt;="&amp;$B284)</f>
        <v>1.1600000000000001</v>
      </c>
      <c r="MK284" s="8">
        <f>SUMIFS('Aceite Virgen Extra'!MK$6:MK$257,'Aceite Virgen Extra'!$A$6:$A$257,"&gt;="&amp;$A284,'Aceite Virgen Extra'!$B$6:$B$257,"&lt;="&amp;$B284)</f>
        <v>0.14000000000000001</v>
      </c>
      <c r="ML284" s="8">
        <f>SUMIFS('Aceite Virgen Extra'!ML$6:ML$257,'Aceite Virgen Extra'!$A$6:$A$257,"&gt;="&amp;$A284,'Aceite Virgen Extra'!$B$6:$B$257,"&lt;="&amp;$B284)</f>
        <v>0</v>
      </c>
      <c r="MM284" s="76"/>
      <c r="MN284" s="76"/>
      <c r="MO284" s="76"/>
      <c r="MP284" s="8">
        <f>SUMIFS('Aceite Virgen Extra'!MP$6:MP$257,'Aceite Virgen Extra'!$A$6:$A$257,"&gt;="&amp;$A284,'Aceite Virgen Extra'!$B$6:$B$257,"&lt;="&amp;$B284)</f>
        <v>0.25</v>
      </c>
      <c r="MQ284" s="8">
        <f>SUMIFS('Aceite Virgen Extra'!MQ$6:MQ$257,'Aceite Virgen Extra'!$A$6:$A$257,"&gt;="&amp;$A284,'Aceite Virgen Extra'!$B$6:$B$257,"&lt;="&amp;$B284)</f>
        <v>0</v>
      </c>
      <c r="MR284" s="8">
        <f>SUMIFS('Aceite Virgen Extra'!MR$6:MR$257,'Aceite Virgen Extra'!$A$6:$A$257,"&gt;="&amp;$A284,'Aceite Virgen Extra'!$B$6:$B$257,"&lt;="&amp;$B284)</f>
        <v>0.34</v>
      </c>
      <c r="MS284" s="8">
        <f>SUMIFS('Aceite Virgen Extra'!MS$6:MS$257,'Aceite Virgen Extra'!$A$6:$A$257,"&gt;="&amp;$A284,'Aceite Virgen Extra'!$B$6:$B$257,"&lt;="&amp;$B284)</f>
        <v>0</v>
      </c>
    </row>
    <row r="285" spans="1:357" x14ac:dyDescent="0.25">
      <c r="A285" s="14">
        <f>'TAM Aceite Virgen Extra'!B33</f>
        <v>6.9</v>
      </c>
      <c r="B285" s="14">
        <f>'TAM Aceite Virgen Extra'!C33</f>
        <v>0</v>
      </c>
      <c r="C285" s="14"/>
      <c r="D285" s="8">
        <f>SUMIF('Aceite Virgen Extra'!$A$6:$A$257,"&gt;="&amp;$A285,'Aceite Virgen Extra'!D$6:D$257)</f>
        <v>10.120000000000001</v>
      </c>
      <c r="E285" s="8">
        <f>SUMIF('Aceite Virgen Extra'!$A$6:$A$257,"&gt;="&amp;$A285,'Aceite Virgen Extra'!E$6:E$257)</f>
        <v>6.9300000000000015</v>
      </c>
      <c r="F285" s="8">
        <f>SUMIF('Aceite Virgen Extra'!$A$6:$A$257,"&gt;="&amp;$A285,'Aceite Virgen Extra'!F$6:F$257)</f>
        <v>7.65</v>
      </c>
      <c r="G285" s="8">
        <f>SUMIF('Aceite Virgen Extra'!$A$6:$A$257,"&gt;="&amp;$A285,'Aceite Virgen Extra'!G$6:G$257)</f>
        <v>17.939999999999998</v>
      </c>
      <c r="H285" s="14"/>
      <c r="I285" s="14"/>
      <c r="J285" s="14"/>
      <c r="K285" s="8">
        <f>SUMIF('Aceite Virgen Extra'!$A$6:$A$257,"&gt;="&amp;$A285,'Aceite Virgen Extra'!K$6:K$257)</f>
        <v>9.84</v>
      </c>
      <c r="L285" s="8">
        <f>SUMIF('Aceite Virgen Extra'!$A$6:$A$257,"&gt;="&amp;$A285,'Aceite Virgen Extra'!L$6:L$257)</f>
        <v>7.73</v>
      </c>
      <c r="M285" s="8">
        <f>SUMIF('Aceite Virgen Extra'!$A$6:$A$257,"&gt;="&amp;$A285,'Aceite Virgen Extra'!M$6:M$257)</f>
        <v>10.899999999999999</v>
      </c>
      <c r="N285" s="8">
        <f>SUMIF('Aceite Virgen Extra'!$A$6:$A$257,"&gt;="&amp;$A285,'Aceite Virgen Extra'!N$6:N$257)</f>
        <v>6.6099999999999994</v>
      </c>
      <c r="O285" s="14"/>
      <c r="P285" s="14"/>
      <c r="Q285" s="14"/>
      <c r="R285" s="8">
        <f>SUMIF('Aceite Virgen Extra'!$A$6:$A$257,"&gt;="&amp;$A285,'Aceite Virgen Extra'!R$6:R$257)</f>
        <v>11.110000000000001</v>
      </c>
      <c r="S285" s="8">
        <f>SUMIF('Aceite Virgen Extra'!$A$6:$A$257,"&gt;="&amp;$A285,'Aceite Virgen Extra'!S$6:S$257)</f>
        <v>9.4199999999999982</v>
      </c>
      <c r="T285" s="8">
        <f>SUMIF('Aceite Virgen Extra'!$A$6:$A$257,"&gt;="&amp;$A285,'Aceite Virgen Extra'!T$6:T$257)</f>
        <v>9.06</v>
      </c>
      <c r="U285" s="8">
        <f>SUMIF('Aceite Virgen Extra'!$A$6:$A$257,"&gt;="&amp;$A285,'Aceite Virgen Extra'!U$6:U$257)</f>
        <v>18.320000000000004</v>
      </c>
      <c r="V285" s="14"/>
      <c r="W285" s="14"/>
      <c r="X285" s="14"/>
      <c r="Y285" s="8">
        <f>SUMIF('Aceite Virgen Extra'!$A$6:$A$257,"&gt;="&amp;$A285,'Aceite Virgen Extra'!Y$6:Y$257)</f>
        <v>8.759999999999998</v>
      </c>
      <c r="Z285" s="8">
        <f>SUMIF('Aceite Virgen Extra'!$A$6:$A$257,"&gt;="&amp;$A285,'Aceite Virgen Extra'!Z$6:Z$257)</f>
        <v>7.2200000000000006</v>
      </c>
      <c r="AA285" s="8">
        <f>SUMIF('Aceite Virgen Extra'!$A$6:$A$257,"&gt;="&amp;$A285,'Aceite Virgen Extra'!AA$6:AA$257)</f>
        <v>8.34</v>
      </c>
      <c r="AB285" s="8">
        <f>SUMIF('Aceite Virgen Extra'!$A$6:$A$257,"&gt;="&amp;$A285,'Aceite Virgen Extra'!AB$6:AB$257)</f>
        <v>7.87</v>
      </c>
      <c r="AC285" s="14"/>
      <c r="AD285" s="14"/>
      <c r="AE285" s="14"/>
      <c r="AF285" s="8">
        <f>SUMIF('Aceite Virgen Extra'!$A$6:$A$257,"&gt;="&amp;$A285,'Aceite Virgen Extra'!AF$6:AF$257)</f>
        <v>8.1</v>
      </c>
      <c r="AG285" s="8">
        <f>SUMIF('Aceite Virgen Extra'!$A$6:$A$257,"&gt;="&amp;$A285,'Aceite Virgen Extra'!AG$6:AG$257)</f>
        <v>6.33</v>
      </c>
      <c r="AH285" s="8">
        <f>SUMIF('Aceite Virgen Extra'!$A$6:$A$257,"&gt;="&amp;$A285,'Aceite Virgen Extra'!AH$6:AH$257)</f>
        <v>9.4699999999999989</v>
      </c>
      <c r="AI285" s="8">
        <f>SUMIF('Aceite Virgen Extra'!$A$6:$A$257,"&gt;="&amp;$A285,'Aceite Virgen Extra'!AI$6:AI$257)</f>
        <v>3.2800000000000002</v>
      </c>
      <c r="AJ285" s="14"/>
      <c r="AK285" s="14"/>
      <c r="AL285" s="14"/>
      <c r="AM285" s="8">
        <f>SUMIF('Aceite Virgen Extra'!$A$6:$A$257,"&gt;="&amp;$A285,'Aceite Virgen Extra'!AM$6:AM$257)</f>
        <v>5.4599999999999991</v>
      </c>
      <c r="AN285" s="8">
        <f>SUMIF('Aceite Virgen Extra'!$A$6:$A$257,"&gt;="&amp;$A285,'Aceite Virgen Extra'!AN$6:AN$257)</f>
        <v>6.2999999999999989</v>
      </c>
      <c r="AO285" s="8">
        <f>SUMIF('Aceite Virgen Extra'!$A$6:$A$257,"&gt;="&amp;$A285,'Aceite Virgen Extra'!AO$6:AO$257)</f>
        <v>5.49</v>
      </c>
      <c r="AP285" s="8">
        <f>SUMIF('Aceite Virgen Extra'!$A$6:$A$257,"&gt;="&amp;$A285,'Aceite Virgen Extra'!AP$6:AP$257)</f>
        <v>4.0900000000000007</v>
      </c>
      <c r="AQ285" s="14"/>
      <c r="AR285" s="14"/>
      <c r="AT285" s="8">
        <f>SUMIF('Aceite Virgen Extra'!$A$6:$A$257,"&gt;="&amp;$A285,'Aceite Virgen Extra'!AT$6:AT$257)</f>
        <v>9.7200000000000024</v>
      </c>
      <c r="AU285" s="8">
        <f>SUMIF('Aceite Virgen Extra'!$A$6:$A$257,"&gt;="&amp;$A285,'Aceite Virgen Extra'!AU$6:AU$257)</f>
        <v>9.23</v>
      </c>
      <c r="AV285" s="8">
        <f>SUMIF('Aceite Virgen Extra'!$A$6:$A$257,"&gt;="&amp;$A285,'Aceite Virgen Extra'!AV$6:AV$257)</f>
        <v>7.75</v>
      </c>
      <c r="AW285" s="8">
        <f>SUMIF('Aceite Virgen Extra'!$A$6:$A$257,"&gt;="&amp;$A285,'Aceite Virgen Extra'!AW$6:AW$257)</f>
        <v>4.7500000000000009</v>
      </c>
      <c r="BA285" s="8">
        <f>SUMIF('Aceite Virgen Extra'!$A$6:$A$257,"&gt;="&amp;$A285,'Aceite Virgen Extra'!BA$6:BA$257)</f>
        <v>8.009999999999998</v>
      </c>
      <c r="BB285" s="8">
        <f>SUMIF('Aceite Virgen Extra'!$A$6:$A$257,"&gt;="&amp;$A285,'Aceite Virgen Extra'!BB$6:BB$257)</f>
        <v>4.72</v>
      </c>
      <c r="BC285" s="8">
        <f>SUMIF('Aceite Virgen Extra'!$A$6:$A$257,"&gt;="&amp;$A285,'Aceite Virgen Extra'!BC$6:BC$257)</f>
        <v>10.32</v>
      </c>
      <c r="BD285" s="8">
        <f>SUMIF('Aceite Virgen Extra'!$A$6:$A$257,"&gt;="&amp;$A285,'Aceite Virgen Extra'!BD$6:BD$257)</f>
        <v>2.3499999999999996</v>
      </c>
      <c r="BH285" s="8">
        <f>SUMIF('Aceite Virgen Extra'!$A$6:$A$257,"&gt;="&amp;$A285,'Aceite Virgen Extra'!BH$6:BH$257)</f>
        <v>7.2299999999999986</v>
      </c>
      <c r="BI285" s="8">
        <f>SUMIF('Aceite Virgen Extra'!$A$6:$A$257,"&gt;="&amp;$A285,'Aceite Virgen Extra'!BI$6:BI$257)</f>
        <v>4.47</v>
      </c>
      <c r="BJ285" s="8">
        <f>SUMIF('Aceite Virgen Extra'!$A$6:$A$257,"&gt;="&amp;$A285,'Aceite Virgen Extra'!BJ$6:BJ$257)</f>
        <v>8.32</v>
      </c>
      <c r="BK285" s="8">
        <f>SUMIF('Aceite Virgen Extra'!$A$6:$A$257,"&gt;="&amp;$A285,'Aceite Virgen Extra'!BK$6:BK$257)</f>
        <v>6.7</v>
      </c>
      <c r="BO285" s="8">
        <f>SUMIF('Aceite Virgen Extra'!$A$6:$A$257,"&gt;="&amp;$A285,'Aceite Virgen Extra'!BO$6:BO$257)</f>
        <v>9.7800000000000011</v>
      </c>
      <c r="BP285" s="8">
        <f>SUMIF('Aceite Virgen Extra'!$A$6:$A$257,"&gt;="&amp;$A285,'Aceite Virgen Extra'!BP$6:BP$257)</f>
        <v>7.7200000000000006</v>
      </c>
      <c r="BQ285" s="8">
        <f>SUMIF('Aceite Virgen Extra'!$A$6:$A$257,"&gt;="&amp;$A285,'Aceite Virgen Extra'!BQ$6:BQ$257)</f>
        <v>10.63</v>
      </c>
      <c r="BR285" s="8">
        <f>SUMIF('Aceite Virgen Extra'!$A$6:$A$257,"&gt;="&amp;$A285,'Aceite Virgen Extra'!BR$6:BR$257)</f>
        <v>9.64</v>
      </c>
      <c r="BV285" s="8">
        <f>SUMIF('Aceite Virgen Extra'!$A$6:$A$257,"&gt;="&amp;$A285,'Aceite Virgen Extra'!BV$6:BV$257)</f>
        <v>9.99</v>
      </c>
      <c r="BW285" s="8">
        <f>SUMIF('Aceite Virgen Extra'!$A$6:$A$257,"&gt;="&amp;$A285,'Aceite Virgen Extra'!BW$6:BW$257)</f>
        <v>12.929999999999998</v>
      </c>
      <c r="BX285" s="8">
        <f>SUMIF('Aceite Virgen Extra'!$A$6:$A$257,"&gt;="&amp;$A285,'Aceite Virgen Extra'!BX$6:BX$257)</f>
        <v>9.81</v>
      </c>
      <c r="BY285" s="8">
        <f>SUMIF('Aceite Virgen Extra'!$A$6:$A$257,"&gt;="&amp;$A285,'Aceite Virgen Extra'!BY$6:BY$257)</f>
        <v>2.44</v>
      </c>
      <c r="CC285" s="8">
        <f>SUMIF('Aceite Virgen Extra'!$A$6:$A$257,"&gt;="&amp;$A285,'Aceite Virgen Extra'!CC$6:CC$257)</f>
        <v>7.879999999999999</v>
      </c>
      <c r="CD285" s="8">
        <f>SUMIF('Aceite Virgen Extra'!$A$6:$A$257,"&gt;="&amp;$A285,'Aceite Virgen Extra'!CD$6:CD$257)</f>
        <v>5.9200000000000008</v>
      </c>
      <c r="CE285" s="8">
        <f>SUMIF('Aceite Virgen Extra'!$A$6:$A$257,"&gt;="&amp;$A285,'Aceite Virgen Extra'!CE$6:CE$257)</f>
        <v>8.7999999999999989</v>
      </c>
      <c r="CF285" s="8">
        <f>SUMIF('Aceite Virgen Extra'!$A$6:$A$257,"&gt;="&amp;$A285,'Aceite Virgen Extra'!CF$6:CF$257)</f>
        <v>4.1500000000000004</v>
      </c>
      <c r="CJ285" s="8">
        <f>SUMIF('Aceite Virgen Extra'!$A$6:$A$257,"&gt;="&amp;$A285,'Aceite Virgen Extra'!CJ$6:CJ$257)</f>
        <v>6.9099999999999984</v>
      </c>
      <c r="CK285" s="8">
        <f>SUMIF('Aceite Virgen Extra'!$A$6:$A$257,"&gt;="&amp;$A285,'Aceite Virgen Extra'!CK$6:CK$257)</f>
        <v>5.6700000000000008</v>
      </c>
      <c r="CL285" s="8">
        <f>SUMIF('Aceite Virgen Extra'!$A$6:$A$257,"&gt;="&amp;$A285,'Aceite Virgen Extra'!CL$6:CL$257)</f>
        <v>8.1300000000000008</v>
      </c>
      <c r="CM285" s="8">
        <f>SUMIF('Aceite Virgen Extra'!$A$6:$A$257,"&gt;="&amp;$A285,'Aceite Virgen Extra'!CM$6:CM$257)</f>
        <v>4.5299999999999994</v>
      </c>
      <c r="CQ285" s="8">
        <f>SUMIF('Aceite Virgen Extra'!$A$6:$A$257,"&gt;="&amp;$A285,'Aceite Virgen Extra'!CQ$6:CQ$257)</f>
        <v>7.4899999999999984</v>
      </c>
      <c r="CR285" s="8">
        <f>SUMIF('Aceite Virgen Extra'!$A$6:$A$257,"&gt;="&amp;$A285,'Aceite Virgen Extra'!CR$6:CR$257)</f>
        <v>8.25</v>
      </c>
      <c r="CS285" s="8">
        <f>SUMIF('Aceite Virgen Extra'!$A$6:$A$257,"&gt;="&amp;$A285,'Aceite Virgen Extra'!CS$6:CS$257)</f>
        <v>8.43</v>
      </c>
      <c r="CT285" s="8">
        <f>SUMIF('Aceite Virgen Extra'!$A$6:$A$257,"&gt;="&amp;$A285,'Aceite Virgen Extra'!CT$6:CT$257)</f>
        <v>1.35</v>
      </c>
      <c r="CX285" s="8">
        <f>SUMIF('Aceite Virgen Extra'!$A$6:$A$257,"&gt;="&amp;$A285,'Aceite Virgen Extra'!CX$6:CX$257)</f>
        <v>8.9700000000000006</v>
      </c>
      <c r="CY285" s="8">
        <f>SUMIF('Aceite Virgen Extra'!$A$6:$A$257,"&gt;="&amp;$A285,'Aceite Virgen Extra'!CY$6:CY$257)</f>
        <v>9.1</v>
      </c>
      <c r="CZ285" s="8">
        <f>SUMIF('Aceite Virgen Extra'!$A$6:$A$257,"&gt;="&amp;$A285,'Aceite Virgen Extra'!CZ$6:CZ$257)</f>
        <v>9.5599999999999987</v>
      </c>
      <c r="DA285" s="8">
        <f>SUMIF('Aceite Virgen Extra'!$A$6:$A$257,"&gt;="&amp;$A285,'Aceite Virgen Extra'!DA$6:DA$257)</f>
        <v>5.18</v>
      </c>
      <c r="DE285" s="8">
        <f>SUMIF('Aceite Virgen Extra'!$A$6:$A$257,"&gt;="&amp;$A285,'Aceite Virgen Extra'!DE$6:DE$257)</f>
        <v>7.0599999999999987</v>
      </c>
      <c r="DF285" s="8">
        <f>SUMIF('Aceite Virgen Extra'!$A$6:$A$257,"&gt;="&amp;$A285,'Aceite Virgen Extra'!DF$6:DF$257)</f>
        <v>6.8000000000000007</v>
      </c>
      <c r="DG285" s="8">
        <f>SUMIF('Aceite Virgen Extra'!$A$6:$A$257,"&gt;="&amp;$A285,'Aceite Virgen Extra'!DG$6:DG$257)</f>
        <v>7.42</v>
      </c>
      <c r="DH285" s="8">
        <f>SUMIF('Aceite Virgen Extra'!$A$6:$A$257,"&gt;="&amp;$A285,'Aceite Virgen Extra'!DH$6:DH$257)</f>
        <v>2.11</v>
      </c>
      <c r="DL285" s="8">
        <f>SUMIF('Aceite Virgen Extra'!$A$6:$A$257,"&gt;="&amp;$A285,'Aceite Virgen Extra'!DL$6:DL$257)</f>
        <v>8.0599999999999987</v>
      </c>
      <c r="DM285" s="8">
        <f>SUMIF('Aceite Virgen Extra'!$A$6:$A$257,"&gt;="&amp;$A285,'Aceite Virgen Extra'!DM$6:DM$257)</f>
        <v>6.7200000000000006</v>
      </c>
      <c r="DN285" s="8">
        <f>SUMIF('Aceite Virgen Extra'!$A$6:$A$257,"&gt;="&amp;$A285,'Aceite Virgen Extra'!DN$6:DN$257)</f>
        <v>9.2000000000000011</v>
      </c>
      <c r="DO285" s="8">
        <f>SUMIF('Aceite Virgen Extra'!$A$6:$A$257,"&gt;="&amp;$A285,'Aceite Virgen Extra'!DO$6:DO$257)</f>
        <v>4.21</v>
      </c>
      <c r="DS285" s="8">
        <f>SUMIF('Aceite Virgen Extra'!$A$6:$A$257,"&gt;="&amp;$A285,'Aceite Virgen Extra'!DS$6:DS$257)</f>
        <v>8.4400000000000013</v>
      </c>
      <c r="DT285" s="8">
        <f>SUMIF('Aceite Virgen Extra'!$A$6:$A$257,"&gt;="&amp;$A285,'Aceite Virgen Extra'!DT$6:DT$257)</f>
        <v>7.77</v>
      </c>
      <c r="DU285" s="8">
        <f>SUMIF('Aceite Virgen Extra'!$A$6:$A$257,"&gt;="&amp;$A285,'Aceite Virgen Extra'!DU$6:DU$257)</f>
        <v>10.09</v>
      </c>
      <c r="DV285" s="8">
        <f>SUMIF('Aceite Virgen Extra'!$A$6:$A$257,"&gt;="&amp;$A285,'Aceite Virgen Extra'!DV$6:DV$257)</f>
        <v>0.85</v>
      </c>
      <c r="DZ285" s="8">
        <f>SUMIF('Aceite Virgen Extra'!$A$6:$A$257,"&gt;="&amp;$A285,'Aceite Virgen Extra'!DZ$6:DZ$257)</f>
        <v>8.9800000000000022</v>
      </c>
      <c r="EA285" s="8">
        <f>SUMIF('Aceite Virgen Extra'!$A$6:$A$257,"&gt;="&amp;$A285,'Aceite Virgen Extra'!EA$6:EA$257)</f>
        <v>5.169999999999999</v>
      </c>
      <c r="EB285" s="8">
        <f>SUMIF('Aceite Virgen Extra'!$A$6:$A$257,"&gt;="&amp;$A285,'Aceite Virgen Extra'!EB$6:EB$257)</f>
        <v>8.6</v>
      </c>
      <c r="EC285" s="8">
        <f>SUMIF('Aceite Virgen Extra'!$A$6:$A$257,"&gt;="&amp;$A285,'Aceite Virgen Extra'!EC$6:EC$257)</f>
        <v>5.8199999999999994</v>
      </c>
      <c r="EG285" s="8">
        <f>SUMIF('Aceite Virgen Extra'!$A$6:$A$257,"&gt;="&amp;$A285,'Aceite Virgen Extra'!EG$6:EG$257)</f>
        <v>6.9799999999999986</v>
      </c>
      <c r="EH285" s="8">
        <f>SUMIF('Aceite Virgen Extra'!$A$6:$A$257,"&gt;="&amp;$A285,'Aceite Virgen Extra'!EH$6:EH$257)</f>
        <v>4.96</v>
      </c>
      <c r="EI285" s="8">
        <f>SUMIF('Aceite Virgen Extra'!$A$6:$A$257,"&gt;="&amp;$A285,'Aceite Virgen Extra'!EI$6:EI$257)</f>
        <v>7.8900000000000006</v>
      </c>
      <c r="EJ285" s="8">
        <f>SUMIF('Aceite Virgen Extra'!$A$6:$A$257,"&gt;="&amp;$A285,'Aceite Virgen Extra'!EJ$6:EJ$257)</f>
        <v>6.45</v>
      </c>
      <c r="EN285" s="8">
        <f>SUMIF('Aceite Virgen Extra'!$A$6:$A$257,"&gt;="&amp;$A285,'Aceite Virgen Extra'!EN$6:EN$257)</f>
        <v>7.16</v>
      </c>
      <c r="EO285" s="8">
        <f>SUMIF('Aceite Virgen Extra'!$A$6:$A$257,"&gt;="&amp;$A285,'Aceite Virgen Extra'!EO$6:EO$257)</f>
        <v>5.2700000000000005</v>
      </c>
      <c r="EP285" s="8">
        <f>SUMIF('Aceite Virgen Extra'!$A$6:$A$257,"&gt;="&amp;$A285,'Aceite Virgen Extra'!EP$6:EP$257)</f>
        <v>9.2899999999999991</v>
      </c>
      <c r="EQ285" s="8">
        <f>SUMIF('Aceite Virgen Extra'!$A$6:$A$257,"&gt;="&amp;$A285,'Aceite Virgen Extra'!EQ$6:EQ$257)</f>
        <v>3.02</v>
      </c>
      <c r="EU285" s="8">
        <f>SUMIF('Aceite Virgen Extra'!$A$6:$A$257,"&gt;="&amp;$A285,'Aceite Virgen Extra'!EU$6:EU$257)</f>
        <v>9.16</v>
      </c>
      <c r="EV285" s="8">
        <f>SUMIF('Aceite Virgen Extra'!$A$6:$A$257,"&gt;="&amp;$A285,'Aceite Virgen Extra'!EV$6:EV$257)</f>
        <v>8.01</v>
      </c>
      <c r="EW285" s="8">
        <f>SUMIF('Aceite Virgen Extra'!$A$6:$A$257,"&gt;="&amp;$A285,'Aceite Virgen Extra'!EW$6:EW$257)</f>
        <v>10.360000000000001</v>
      </c>
      <c r="EX285" s="8">
        <f>SUMIF('Aceite Virgen Extra'!$A$6:$A$257,"&gt;="&amp;$A285,'Aceite Virgen Extra'!EX$6:EX$257)</f>
        <v>4.3900000000000006</v>
      </c>
      <c r="FB285" s="8">
        <f>SUMIF('Aceite Virgen Extra'!$A$6:$A$257,"&gt;="&amp;$A285,'Aceite Virgen Extra'!FB$6:FB$257)</f>
        <v>7.62</v>
      </c>
      <c r="FC285" s="8">
        <f>SUMIF('Aceite Virgen Extra'!$A$6:$A$257,"&gt;="&amp;$A285,'Aceite Virgen Extra'!FC$6:FC$257)</f>
        <v>7.11</v>
      </c>
      <c r="FD285" s="8">
        <f>SUMIF('Aceite Virgen Extra'!$A$6:$A$257,"&gt;="&amp;$A285,'Aceite Virgen Extra'!FD$6:FD$257)</f>
        <v>8.6300000000000008</v>
      </c>
      <c r="FE285" s="8">
        <f>SUMIF('Aceite Virgen Extra'!$A$6:$A$257,"&gt;="&amp;$A285,'Aceite Virgen Extra'!FE$6:FE$257)</f>
        <v>3.35</v>
      </c>
      <c r="FI285" s="8">
        <f>SUMIF('Aceite Virgen Extra'!$A$6:$A$257,"&gt;="&amp;$A285,'Aceite Virgen Extra'!FI$6:FI$257)</f>
        <v>8.3999999999999986</v>
      </c>
      <c r="FJ285" s="8">
        <f>SUMIF('Aceite Virgen Extra'!$A$6:$A$257,"&gt;="&amp;$A285,'Aceite Virgen Extra'!FJ$6:FJ$257)</f>
        <v>10.41</v>
      </c>
      <c r="FK285" s="8">
        <f>SUMIF('Aceite Virgen Extra'!$A$6:$A$257,"&gt;="&amp;$A285,'Aceite Virgen Extra'!FK$6:FK$257)</f>
        <v>9.08</v>
      </c>
      <c r="FL285" s="8">
        <f>SUMIF('Aceite Virgen Extra'!$A$6:$A$257,"&gt;="&amp;$A285,'Aceite Virgen Extra'!FL$6:FL$257)</f>
        <v>0.61</v>
      </c>
      <c r="FP285" s="8">
        <f>SUMIF('Aceite Virgen Extra'!$A$6:$A$257,"&gt;="&amp;$A285,'Aceite Virgen Extra'!FP$6:FP$257)</f>
        <v>8.44</v>
      </c>
      <c r="FQ285" s="8">
        <f>SUMIF('Aceite Virgen Extra'!$A$6:$A$257,"&gt;="&amp;$A285,'Aceite Virgen Extra'!FQ$6:FQ$257)</f>
        <v>5.23</v>
      </c>
      <c r="FR285" s="8">
        <f>SUMIF('Aceite Virgen Extra'!$A$6:$A$257,"&gt;="&amp;$A285,'Aceite Virgen Extra'!FR$6:FR$257)</f>
        <v>10.46</v>
      </c>
      <c r="FS285" s="8">
        <f>SUMIF('Aceite Virgen Extra'!$A$6:$A$257,"&gt;="&amp;$A285,'Aceite Virgen Extra'!FS$6:FS$257)</f>
        <v>1.65</v>
      </c>
      <c r="FW285" s="8">
        <f>SUMIF('Aceite Virgen Extra'!$A$6:$A$257,"&gt;="&amp;$A285,'Aceite Virgen Extra'!FW$6:FW$257)</f>
        <v>8.7799999999999976</v>
      </c>
      <c r="FX285" s="8">
        <f>SUMIF('Aceite Virgen Extra'!$A$6:$A$257,"&gt;="&amp;$A285,'Aceite Virgen Extra'!FX$6:FX$257)</f>
        <v>9.17</v>
      </c>
      <c r="FY285" s="8">
        <f>SUMIF('Aceite Virgen Extra'!$A$6:$A$257,"&gt;="&amp;$A285,'Aceite Virgen Extra'!FY$6:FY$257)</f>
        <v>9.57</v>
      </c>
      <c r="FZ285" s="8">
        <f>SUMIF('Aceite Virgen Extra'!$A$6:$A$257,"&gt;="&amp;$A285,'Aceite Virgen Extra'!FZ$6:FZ$257)</f>
        <v>1.48</v>
      </c>
      <c r="GD285" s="8">
        <f>SUMIF('Aceite Virgen Extra'!$A$6:$A$257,"&gt;="&amp;$A285,'Aceite Virgen Extra'!GD$6:GD$257)</f>
        <v>7.6499999999999986</v>
      </c>
      <c r="GE285" s="8">
        <f>SUMIF('Aceite Virgen Extra'!$A$6:$A$257,"&gt;="&amp;$A285,'Aceite Virgen Extra'!GE$6:GE$257)</f>
        <v>5.0900000000000007</v>
      </c>
      <c r="GF285" s="8">
        <f>SUMIF('Aceite Virgen Extra'!$A$6:$A$257,"&gt;="&amp;$A285,'Aceite Virgen Extra'!GF$6:GF$257)</f>
        <v>8.64</v>
      </c>
      <c r="GG285" s="8">
        <f>SUMIF('Aceite Virgen Extra'!$A$6:$A$257,"&gt;="&amp;$A285,'Aceite Virgen Extra'!GG$6:GG$257)</f>
        <v>4.25</v>
      </c>
      <c r="GK285" s="8">
        <f>SUMIF('Aceite Virgen Extra'!$A$6:$A$257,"&gt;="&amp;$A285,'Aceite Virgen Extra'!GK$6:GK$257)</f>
        <v>7.04</v>
      </c>
      <c r="GL285" s="8">
        <f>SUMIF('Aceite Virgen Extra'!$A$6:$A$257,"&gt;="&amp;$A285,'Aceite Virgen Extra'!GL$6:GL$257)</f>
        <v>5.9</v>
      </c>
      <c r="GM285" s="8">
        <f>SUMIF('Aceite Virgen Extra'!$A$6:$A$257,"&gt;="&amp;$A285,'Aceite Virgen Extra'!GM$6:GM$257)</f>
        <v>8.14</v>
      </c>
      <c r="GN285" s="8">
        <f>SUMIF('Aceite Virgen Extra'!$A$6:$A$257,"&gt;="&amp;$A285,'Aceite Virgen Extra'!GN$6:GN$257)</f>
        <v>2.94</v>
      </c>
      <c r="GR285" s="8">
        <f>SUMIF('Aceite Virgen Extra'!$A$6:$A$257,"&gt;="&amp;$A285,'Aceite Virgen Extra'!GR$6:GR$257)</f>
        <v>6.8599999999999985</v>
      </c>
      <c r="GS285" s="8">
        <f>SUMIF('Aceite Virgen Extra'!$A$6:$A$257,"&gt;="&amp;$A285,'Aceite Virgen Extra'!GS$6:GS$257)</f>
        <v>5.8299999999999992</v>
      </c>
      <c r="GT285" s="8">
        <f>SUMIF('Aceite Virgen Extra'!$A$6:$A$257,"&gt;="&amp;$A285,'Aceite Virgen Extra'!GT$6:GT$257)</f>
        <v>8.7800000000000011</v>
      </c>
      <c r="GU285" s="8">
        <f>SUMIF('Aceite Virgen Extra'!$A$6:$A$257,"&gt;="&amp;$A285,'Aceite Virgen Extra'!GU$6:GU$257)</f>
        <v>0.48</v>
      </c>
      <c r="GY285" s="8">
        <f>SUMIF('Aceite Virgen Extra'!$A$6:$A$257,"&gt;="&amp;$A285,'Aceite Virgen Extra'!GY$6:GY$257)</f>
        <v>6.98</v>
      </c>
      <c r="GZ285" s="8">
        <f>SUMIF('Aceite Virgen Extra'!$A$6:$A$257,"&gt;="&amp;$A285,'Aceite Virgen Extra'!GZ$6:GZ$257)</f>
        <v>4.080000000000001</v>
      </c>
      <c r="HA285" s="8">
        <f>SUMIF('Aceite Virgen Extra'!$A$6:$A$257,"&gt;="&amp;$A285,'Aceite Virgen Extra'!HA$6:HA$257)</f>
        <v>7.4700000000000006</v>
      </c>
      <c r="HB285" s="8">
        <f>SUMIF('Aceite Virgen Extra'!$A$6:$A$257,"&gt;="&amp;$A285,'Aceite Virgen Extra'!HB$6:HB$257)</f>
        <v>4.42</v>
      </c>
      <c r="HF285" s="8">
        <f>SUMIF('Aceite Virgen Extra'!$A$6:$A$257,"&gt;="&amp;$A285,'Aceite Virgen Extra'!HF$6:HF$257)</f>
        <v>14.999999999999993</v>
      </c>
      <c r="HG285" s="8">
        <f>SUMIF('Aceite Virgen Extra'!$A$6:$A$257,"&gt;="&amp;$A285,'Aceite Virgen Extra'!HG$6:HG$257)</f>
        <v>8.23</v>
      </c>
      <c r="HH285" s="8">
        <f>SUMIF('Aceite Virgen Extra'!$A$6:$A$257,"&gt;="&amp;$A285,'Aceite Virgen Extra'!HH$6:HH$257)</f>
        <v>10.02</v>
      </c>
      <c r="HI285" s="8">
        <f>SUMIF('Aceite Virgen Extra'!$A$6:$A$257,"&gt;="&amp;$A285,'Aceite Virgen Extra'!HI$6:HI$257)</f>
        <v>7.12</v>
      </c>
      <c r="HM285" s="8">
        <f>SUMIF('Aceite Virgen Extra'!$A$6:$A$257,"&gt;="&amp;$A285,'Aceite Virgen Extra'!HM$6:HM$257)</f>
        <v>8.3699999999999992</v>
      </c>
      <c r="HN285" s="8">
        <f>SUMIF('Aceite Virgen Extra'!$A$6:$A$257,"&gt;="&amp;$A285,'Aceite Virgen Extra'!HN$6:HN$257)</f>
        <v>8.1999999999999993</v>
      </c>
      <c r="HO285" s="8">
        <f>SUMIF('Aceite Virgen Extra'!$A$6:$A$257,"&gt;="&amp;$A285,'Aceite Virgen Extra'!HO$6:HO$257)</f>
        <v>8.75</v>
      </c>
      <c r="HP285" s="8">
        <f>SUMIF('Aceite Virgen Extra'!$A$6:$A$257,"&gt;="&amp;$A285,'Aceite Virgen Extra'!HP$6:HP$257)</f>
        <v>1</v>
      </c>
      <c r="HT285" s="8">
        <f>SUMIF('Aceite Virgen Extra'!$A$6:$A$257,"&gt;="&amp;$A285,'Aceite Virgen Extra'!HT$6:HT$257)</f>
        <v>8.4</v>
      </c>
      <c r="HU285" s="8">
        <f>SUMIF('Aceite Virgen Extra'!$A$6:$A$257,"&gt;="&amp;$A285,'Aceite Virgen Extra'!HU$6:HU$257)</f>
        <v>7.8100000000000005</v>
      </c>
      <c r="HV285" s="8">
        <f>SUMIF('Aceite Virgen Extra'!$A$6:$A$257,"&gt;="&amp;$A285,'Aceite Virgen Extra'!HV$6:HV$257)</f>
        <v>9.5599999999999987</v>
      </c>
      <c r="HW285" s="8">
        <f>SUMIF('Aceite Virgen Extra'!$A$6:$A$257,"&gt;="&amp;$A285,'Aceite Virgen Extra'!HW$6:HW$257)</f>
        <v>0.37</v>
      </c>
      <c r="IA285" s="8">
        <f>SUMIF('Aceite Virgen Extra'!$A$6:$A$257,"&gt;="&amp;$A285,'Aceite Virgen Extra'!IA$6:IA$257)</f>
        <v>7.3799999999999981</v>
      </c>
      <c r="IB285" s="8">
        <f>SUMIF('Aceite Virgen Extra'!$A$6:$A$257,"&gt;="&amp;$A285,'Aceite Virgen Extra'!IB$6:IB$257)</f>
        <v>7.4100000000000019</v>
      </c>
      <c r="IC285" s="8">
        <f>SUMIF('Aceite Virgen Extra'!$A$6:$A$257,"&gt;="&amp;$A285,'Aceite Virgen Extra'!IC$6:IC$257)</f>
        <v>7.63</v>
      </c>
      <c r="ID285" s="8">
        <f>SUMIF('Aceite Virgen Extra'!$A$6:$A$257,"&gt;="&amp;$A285,'Aceite Virgen Extra'!ID$6:ID$257)</f>
        <v>3.63</v>
      </c>
      <c r="IE285" s="64"/>
      <c r="IH285" s="8">
        <f>SUMIF('Aceite Virgen Extra'!$A$6:$A$257,"&gt;="&amp;$A285,'Aceite Virgen Extra'!IH$6:IH$257)</f>
        <v>6.870000000000001</v>
      </c>
      <c r="II285" s="8">
        <f>SUMIF('Aceite Virgen Extra'!$A$6:$A$257,"&gt;="&amp;$A285,'Aceite Virgen Extra'!II$6:II$257)</f>
        <v>4.79</v>
      </c>
      <c r="IJ285" s="8">
        <f>SUMIF('Aceite Virgen Extra'!$A$6:$A$257,"&gt;="&amp;$A285,'Aceite Virgen Extra'!IJ$6:IJ$257)</f>
        <v>8.32</v>
      </c>
      <c r="IK285" s="8">
        <f>SUMIF('Aceite Virgen Extra'!$A$6:$A$257,"&gt;="&amp;$A285,'Aceite Virgen Extra'!IK$6:IK$257)</f>
        <v>2.6700000000000004</v>
      </c>
      <c r="IO285" s="8">
        <f>SUMIF('Aceite Virgen Extra'!$A$6:$A$257,"&gt;="&amp;$A285,'Aceite Virgen Extra'!IO$6:IO$257)</f>
        <v>8.7899999999999991</v>
      </c>
      <c r="IP285" s="8">
        <f>SUMIF('Aceite Virgen Extra'!$A$6:$A$257,"&gt;="&amp;$A285,'Aceite Virgen Extra'!IP$6:IP$257)</f>
        <v>7.54</v>
      </c>
      <c r="IQ285" s="8">
        <f>SUMIF('Aceite Virgen Extra'!$A$6:$A$257,"&gt;="&amp;$A285,'Aceite Virgen Extra'!IQ$6:IQ$257)</f>
        <v>9.23</v>
      </c>
      <c r="IR285" s="8">
        <f>SUMIF('Aceite Virgen Extra'!$A$6:$A$257,"&gt;="&amp;$A285,'Aceite Virgen Extra'!IR$6:IR$257)</f>
        <v>5.89</v>
      </c>
      <c r="IV285" s="8">
        <f>SUMIF('Aceite Virgen Extra'!$A$6:$A$257,"&gt;="&amp;$A285,'Aceite Virgen Extra'!IV$6:IV$257)</f>
        <v>7.669999999999999</v>
      </c>
      <c r="IW285" s="8">
        <f>SUMIF('Aceite Virgen Extra'!$A$6:$A$257,"&gt;="&amp;$A285,'Aceite Virgen Extra'!IW$6:IW$257)</f>
        <v>3.52</v>
      </c>
      <c r="IX285" s="8">
        <f>SUMIF('Aceite Virgen Extra'!$A$6:$A$257,"&gt;="&amp;$A285,'Aceite Virgen Extra'!IX$6:IX$257)</f>
        <v>8.48</v>
      </c>
      <c r="IY285" s="8">
        <f>SUMIF('Aceite Virgen Extra'!$A$6:$A$257,"&gt;="&amp;$A285,'Aceite Virgen Extra'!IY$6:IY$257)</f>
        <v>11.22</v>
      </c>
      <c r="JC285" s="8">
        <f>SUMIF('Aceite Virgen Extra'!$A$6:$A$257,"&gt;="&amp;$A285,'Aceite Virgen Extra'!JC$6:JC$257)</f>
        <v>8.2199999999999989</v>
      </c>
      <c r="JD285" s="8">
        <f>SUMIF('Aceite Virgen Extra'!$A$6:$A$257,"&gt;="&amp;$A285,'Aceite Virgen Extra'!JD$6:JD$257)</f>
        <v>5.83</v>
      </c>
      <c r="JE285" s="8">
        <f>SUMIF('Aceite Virgen Extra'!$A$6:$A$257,"&gt;="&amp;$A285,'Aceite Virgen Extra'!JE$6:JE$257)</f>
        <v>8.870000000000001</v>
      </c>
      <c r="JF285" s="8">
        <f>SUMIF('Aceite Virgen Extra'!$A$6:$A$257,"&gt;="&amp;$A285,'Aceite Virgen Extra'!JF$6:JF$257)</f>
        <v>7.3</v>
      </c>
      <c r="JJ285" s="8">
        <f>SUMIF('Aceite Virgen Extra'!$A$6:$A$257,"&gt;="&amp;$A285,'Aceite Virgen Extra'!JJ$6:JJ$257)</f>
        <v>8.8999999999999986</v>
      </c>
      <c r="JK285" s="8">
        <f>SUMIF('Aceite Virgen Extra'!$A$6:$A$257,"&gt;="&amp;$A285,'Aceite Virgen Extra'!JK$6:JK$257)</f>
        <v>5.75</v>
      </c>
      <c r="JL285" s="8">
        <f>SUMIF('Aceite Virgen Extra'!$A$6:$A$257,"&gt;="&amp;$A285,'Aceite Virgen Extra'!JL$6:JL$257)</f>
        <v>10.73</v>
      </c>
      <c r="JM285" s="8">
        <f>SUMIF('Aceite Virgen Extra'!$A$6:$A$257,"&gt;="&amp;$A285,'Aceite Virgen Extra'!JM$6:JM$257)</f>
        <v>9.25</v>
      </c>
      <c r="JQ285" s="8">
        <f>SUMIF('Aceite Virgen Extra'!$A$6:$A$257,"&gt;="&amp;$A285,'Aceite Virgen Extra'!JQ$6:JQ$257)</f>
        <v>8.4700000000000006</v>
      </c>
      <c r="JR285" s="8">
        <f>SUMIF('Aceite Virgen Extra'!$A$6:$A$257,"&gt;="&amp;$A285,'Aceite Virgen Extra'!JR$6:JR$257)</f>
        <v>9.07</v>
      </c>
      <c r="JS285" s="8">
        <f>SUMIF('Aceite Virgen Extra'!$A$6:$A$257,"&gt;="&amp;$A285,'Aceite Virgen Extra'!JS$6:JS$257)</f>
        <v>9.0599999999999987</v>
      </c>
      <c r="JT285" s="8">
        <f>SUMIF('Aceite Virgen Extra'!$A$6:$A$257,"&gt;="&amp;$A285,'Aceite Virgen Extra'!JT$6:JT$257)</f>
        <v>3.85</v>
      </c>
      <c r="JX285" s="8">
        <f>SUMIF('Aceite Virgen Extra'!$A$6:$A$257,"&gt;="&amp;$A285,'Aceite Virgen Extra'!JX$6:JX$257)</f>
        <v>7.67</v>
      </c>
      <c r="JY285" s="8">
        <f>SUMIF('Aceite Virgen Extra'!$A$6:$A$257,"&gt;="&amp;$A285,'Aceite Virgen Extra'!JY$6:JY$257)</f>
        <v>5.47</v>
      </c>
      <c r="JZ285" s="8">
        <f>SUMIF('Aceite Virgen Extra'!$A$6:$A$257,"&gt;="&amp;$A285,'Aceite Virgen Extra'!JZ$6:JZ$257)</f>
        <v>9.0899999999999981</v>
      </c>
      <c r="KA285" s="8">
        <f>SUMIF('Aceite Virgen Extra'!$A$6:$A$257,"&gt;="&amp;$A285,'Aceite Virgen Extra'!KA$6:KA$257)</f>
        <v>3.22</v>
      </c>
      <c r="KE285" s="8">
        <f>SUMIF('Aceite Virgen Extra'!$A$6:$A$257,"&gt;="&amp;$A285,'Aceite Virgen Extra'!KE$6:KE$257)</f>
        <v>7.33</v>
      </c>
      <c r="KF285" s="8">
        <f>SUMIF('Aceite Virgen Extra'!$A$6:$A$257,"&gt;="&amp;$A285,'Aceite Virgen Extra'!KF$6:KF$257)</f>
        <v>3.13</v>
      </c>
      <c r="KG285" s="8">
        <f>SUMIF('Aceite Virgen Extra'!$A$6:$A$257,"&gt;="&amp;$A285,'Aceite Virgen Extra'!KG$6:KG$257)</f>
        <v>9.33</v>
      </c>
      <c r="KH285" s="8">
        <f>SUMIF('Aceite Virgen Extra'!$A$6:$A$257,"&gt;="&amp;$A285,'Aceite Virgen Extra'!KH$6:KH$257)</f>
        <v>6.8699999999999992</v>
      </c>
      <c r="KL285" s="8">
        <f>SUMIF('Aceite Virgen Extra'!$A$6:$A$257,"&gt;="&amp;$A285,'Aceite Virgen Extra'!KL$6:KL$257)</f>
        <v>10.039999999999999</v>
      </c>
      <c r="KM285" s="8">
        <f>SUMIF('Aceite Virgen Extra'!$A$6:$A$257,"&gt;="&amp;$A285,'Aceite Virgen Extra'!KM$6:KM$257)</f>
        <v>8.15</v>
      </c>
      <c r="KN285" s="8">
        <f>SUMIF('Aceite Virgen Extra'!$A$6:$A$257,"&gt;="&amp;$A285,'Aceite Virgen Extra'!KN$6:KN$257)</f>
        <v>9.27</v>
      </c>
      <c r="KO285" s="8">
        <f>SUMIF('Aceite Virgen Extra'!$A$6:$A$257,"&gt;="&amp;$A285,'Aceite Virgen Extra'!KO$6:KO$257)</f>
        <v>1.56</v>
      </c>
      <c r="KS285" s="8">
        <f>SUMIF('Aceite Virgen Extra'!$A$6:$A$257,"&gt;="&amp;$A285,'Aceite Virgen Extra'!KS$6:KS$257)</f>
        <v>7.76</v>
      </c>
      <c r="KT285" s="8">
        <f>SUMIF('Aceite Virgen Extra'!$A$6:$A$257,"&gt;="&amp;$A285,'Aceite Virgen Extra'!KT$6:KT$257)</f>
        <v>4.5199999999999996</v>
      </c>
      <c r="KU285" s="8">
        <f>SUMIF('Aceite Virgen Extra'!$A$6:$A$257,"&gt;="&amp;$A285,'Aceite Virgen Extra'!KU$6:KU$257)</f>
        <v>10.819999999999999</v>
      </c>
      <c r="KV285" s="8">
        <f>SUMIF('Aceite Virgen Extra'!$A$6:$A$257,"&gt;="&amp;$A285,'Aceite Virgen Extra'!KV$6:KV$257)</f>
        <v>4.88</v>
      </c>
      <c r="KZ285" s="8">
        <f>SUMIF('Aceite Virgen Extra'!$A$6:$A$257,"&gt;="&amp;$A285,'Aceite Virgen Extra'!KZ$6:KZ$257)</f>
        <v>9.64</v>
      </c>
      <c r="LA285" s="8">
        <f>SUMIF('Aceite Virgen Extra'!$A$6:$A$257,"&gt;="&amp;$A285,'Aceite Virgen Extra'!LA$6:LA$257)</f>
        <v>7.87</v>
      </c>
      <c r="LB285" s="8">
        <f>SUMIF('Aceite Virgen Extra'!$A$6:$A$257,"&gt;="&amp;$A285,'Aceite Virgen Extra'!LB$6:LB$257)</f>
        <v>11.29</v>
      </c>
      <c r="LC285" s="8">
        <f>SUMIF('Aceite Virgen Extra'!$A$6:$A$257,"&gt;="&amp;$A285,'Aceite Virgen Extra'!LC$6:LC$257)</f>
        <v>7.26</v>
      </c>
      <c r="LG285" s="8">
        <f>SUMIF('Aceite Virgen Extra'!$A$6:$A$257,"&gt;="&amp;$A285,'Aceite Virgen Extra'!LG$6:LG$257)</f>
        <v>9.24</v>
      </c>
      <c r="LH285" s="8">
        <f>SUMIF('Aceite Virgen Extra'!$A$6:$A$257,"&gt;="&amp;$A285,'Aceite Virgen Extra'!LH$6:LH$257)</f>
        <v>9.6199999999999974</v>
      </c>
      <c r="LI285" s="8">
        <f>SUMIF('Aceite Virgen Extra'!$A$6:$A$257,"&gt;="&amp;$A285,'Aceite Virgen Extra'!LI$6:LI$257)</f>
        <v>11.06</v>
      </c>
      <c r="LJ285" s="8">
        <f>SUMIF('Aceite Virgen Extra'!$A$6:$A$257,"&gt;="&amp;$A285,'Aceite Virgen Extra'!LJ$6:LJ$257)</f>
        <v>1.82</v>
      </c>
      <c r="LN285" s="8">
        <f>SUMIF('Aceite Virgen Extra'!$A$6:$A$257,"&gt;="&amp;$A285,'Aceite Virgen Extra'!LN$6:LN$257)</f>
        <v>9.639999999999997</v>
      </c>
      <c r="LO285" s="8">
        <f>SUMIF('Aceite Virgen Extra'!$A$6:$A$257,"&gt;="&amp;$A285,'Aceite Virgen Extra'!LO$6:LO$257)</f>
        <v>7.8</v>
      </c>
      <c r="LP285" s="8">
        <f>SUMIF('Aceite Virgen Extra'!$A$6:$A$257,"&gt;="&amp;$A285,'Aceite Virgen Extra'!LP$6:LP$257)</f>
        <v>10.71</v>
      </c>
      <c r="LQ285" s="8">
        <f>SUMIF('Aceite Virgen Extra'!$A$6:$A$257,"&gt;="&amp;$A285,'Aceite Virgen Extra'!LQ$6:LQ$257)</f>
        <v>3.4299999999999997</v>
      </c>
      <c r="LR285" s="76"/>
      <c r="LS285" s="76"/>
      <c r="LT285" s="76"/>
      <c r="LU285" s="8">
        <f>SUMIF('Aceite Virgen Extra'!$A$6:$A$257,"&gt;="&amp;$A285,'Aceite Virgen Extra'!LU$6:LU$257)</f>
        <v>12.579999999999998</v>
      </c>
      <c r="LV285" s="8">
        <f>SUMIF('Aceite Virgen Extra'!$A$6:$A$257,"&gt;="&amp;$A285,'Aceite Virgen Extra'!LV$6:LV$257)</f>
        <v>12.89</v>
      </c>
      <c r="LW285" s="8">
        <f>SUMIF('Aceite Virgen Extra'!$A$6:$A$257,"&gt;="&amp;$A285,'Aceite Virgen Extra'!LW$6:LW$257)</f>
        <v>14.82</v>
      </c>
      <c r="LX285" s="8">
        <f>SUMIF('Aceite Virgen Extra'!$A$6:$A$257,"&gt;="&amp;$A285,'Aceite Virgen Extra'!LX$6:LX$257)</f>
        <v>3.88</v>
      </c>
      <c r="LY285" s="76"/>
      <c r="LZ285" s="76"/>
      <c r="MA285" s="76"/>
      <c r="MB285" s="8">
        <f>SUMIF('Aceite Virgen Extra'!$A$6:$A$257,"&gt;="&amp;$A285,'Aceite Virgen Extra'!MB$6:MB$257)</f>
        <v>11.950000000000003</v>
      </c>
      <c r="MC285" s="8">
        <f>SUMIF('Aceite Virgen Extra'!$A$6:$A$257,"&gt;="&amp;$A285,'Aceite Virgen Extra'!MC$6:MC$257)</f>
        <v>9.9000000000000021</v>
      </c>
      <c r="MD285" s="8">
        <f>SUMIF('Aceite Virgen Extra'!$A$6:$A$257,"&gt;="&amp;$A285,'Aceite Virgen Extra'!MD$6:MD$257)</f>
        <v>15.72</v>
      </c>
      <c r="ME285" s="8">
        <f>SUMIF('Aceite Virgen Extra'!$A$6:$A$257,"&gt;="&amp;$A285,'Aceite Virgen Extra'!ME$6:ME$257)</f>
        <v>3.7800000000000002</v>
      </c>
      <c r="MI285" s="8">
        <f>SUMIF('Aceite Virgen Extra'!$A$6:$A$257,"&gt;="&amp;$A285,'Aceite Virgen Extra'!MI$6:MI$257)</f>
        <v>12.48</v>
      </c>
      <c r="MJ285" s="8">
        <f>SUMIF('Aceite Virgen Extra'!$A$6:$A$257,"&gt;="&amp;$A285,'Aceite Virgen Extra'!MJ$6:MJ$257)</f>
        <v>9.9999999999999982</v>
      </c>
      <c r="MK285" s="8">
        <f>SUMIF('Aceite Virgen Extra'!$A$6:$A$257,"&gt;="&amp;$A285,'Aceite Virgen Extra'!MK$6:MK$257)</f>
        <v>14.53</v>
      </c>
      <c r="ML285" s="8">
        <f>SUMIF('Aceite Virgen Extra'!$A$6:$A$257,"&gt;="&amp;$A285,'Aceite Virgen Extra'!ML$6:ML$257)</f>
        <v>10.4</v>
      </c>
      <c r="MM285" s="76"/>
      <c r="MN285" s="76"/>
      <c r="MO285" s="76"/>
      <c r="MP285" s="8">
        <f>SUMIF('Aceite Virgen Extra'!$A$6:$A$257,"&gt;="&amp;$A285,'Aceite Virgen Extra'!MP$6:MP$257)</f>
        <v>13.03</v>
      </c>
      <c r="MQ285" s="8">
        <f>SUMIF('Aceite Virgen Extra'!$A$6:$A$257,"&gt;="&amp;$A285,'Aceite Virgen Extra'!MQ$6:MQ$257)</f>
        <v>7.2200000000000006</v>
      </c>
      <c r="MR285" s="8">
        <f>SUMIF('Aceite Virgen Extra'!$A$6:$A$257,"&gt;="&amp;$A285,'Aceite Virgen Extra'!MR$6:MR$257)</f>
        <v>18.080000000000002</v>
      </c>
      <c r="MS285" s="8">
        <f>SUMIF('Aceite Virgen Extra'!$A$6:$A$257,"&gt;="&amp;$A285,'Aceite Virgen Extra'!MS$6:MS$257)</f>
        <v>9.0299999999999994</v>
      </c>
    </row>
    <row r="286" spans="1:357" x14ac:dyDescent="0.25">
      <c r="GR286" s="58"/>
      <c r="GS286" s="58"/>
      <c r="GT286" s="58"/>
      <c r="GU286" s="58"/>
      <c r="IE286" s="64"/>
      <c r="JC286" s="64"/>
      <c r="JD286" s="64"/>
      <c r="JE286" s="64"/>
      <c r="JF286" s="64"/>
      <c r="KL286" s="76"/>
      <c r="KM286" s="76"/>
      <c r="KN286" s="76"/>
      <c r="KO286" s="76"/>
      <c r="KZ286" s="76"/>
      <c r="LA286" s="76"/>
      <c r="LB286" s="76"/>
      <c r="LC286" s="76"/>
      <c r="LR286" s="76"/>
      <c r="LS286" s="76"/>
      <c r="LT286" s="76"/>
      <c r="LU286" s="76"/>
      <c r="LV286" s="76"/>
      <c r="LW286" s="76"/>
      <c r="LX286" s="76"/>
      <c r="LY286" s="76"/>
      <c r="LZ286" s="76"/>
      <c r="MA286" s="76"/>
      <c r="MB286" s="76"/>
      <c r="MC286" s="76"/>
      <c r="MD286" s="76"/>
      <c r="ME286" s="76"/>
      <c r="MM286" s="76"/>
      <c r="MN286" s="76"/>
      <c r="MO286" s="76"/>
      <c r="MP286" s="76"/>
      <c r="MQ286" s="76"/>
      <c r="MR286" s="76"/>
      <c r="MS286" s="76"/>
    </row>
    <row r="287" spans="1:357" x14ac:dyDescent="0.25">
      <c r="D287" s="11">
        <f>SUM(D262:D285)</f>
        <v>100.02</v>
      </c>
      <c r="E287" s="11">
        <f>SUM(E262:E285)</f>
        <v>99.960000000000008</v>
      </c>
      <c r="F287" s="11">
        <f>SUM(F262:F285)</f>
        <v>100.02000000000001</v>
      </c>
      <c r="G287" s="11">
        <f>SUM(G262:G285)</f>
        <v>100</v>
      </c>
      <c r="K287" s="11">
        <f>SUM(K262:K285)</f>
        <v>99.97</v>
      </c>
      <c r="L287" s="11">
        <f>SUM(L262:L285)</f>
        <v>99.98</v>
      </c>
      <c r="M287" s="11">
        <f>SUM(M262:M285)</f>
        <v>100</v>
      </c>
      <c r="N287" s="11">
        <f>SUM(N262:N285)</f>
        <v>100.00000000000001</v>
      </c>
      <c r="R287" s="11">
        <f>SUM(R262:R285)</f>
        <v>99.99</v>
      </c>
      <c r="S287" s="11">
        <f>SUM(S262:S285)</f>
        <v>100.02</v>
      </c>
      <c r="T287" s="11">
        <f>SUM(T262:T285)</f>
        <v>99.969999999999985</v>
      </c>
      <c r="U287" s="11">
        <f>SUM(U262:U285)</f>
        <v>99.990000000000009</v>
      </c>
      <c r="Y287" s="11">
        <f>SUM(Y262:Y285)</f>
        <v>100.04999999999998</v>
      </c>
      <c r="Z287" s="11">
        <f>SUM(Z262:Z285)</f>
        <v>99.97</v>
      </c>
      <c r="AA287" s="11">
        <f>SUM(AA262:AA285)</f>
        <v>100.00999999999999</v>
      </c>
      <c r="AB287" s="11">
        <f>SUM(AB262:AB285)</f>
        <v>99.97999999999999</v>
      </c>
      <c r="AF287" s="11">
        <f>SUM(AF262:AF285)</f>
        <v>100.00999999999998</v>
      </c>
      <c r="AG287" s="11">
        <f>SUM(AG262:AG285)</f>
        <v>99.99</v>
      </c>
      <c r="AH287" s="11">
        <f>SUM(AH262:AH285)</f>
        <v>100.01000000000002</v>
      </c>
      <c r="AI287" s="11">
        <f>SUM(AI262:AI285)</f>
        <v>99.97</v>
      </c>
      <c r="AM287" s="11">
        <f>SUM(AM262:AM285)</f>
        <v>99.97999999999999</v>
      </c>
      <c r="AN287" s="11">
        <f>SUM(AN262:AN285)</f>
        <v>99.98</v>
      </c>
      <c r="AO287" s="11">
        <f>SUM(AO262:AO285)</f>
        <v>100.02000000000001</v>
      </c>
      <c r="AP287" s="11">
        <f>SUM(AP262:AP285)</f>
        <v>100.01</v>
      </c>
      <c r="AT287" s="11">
        <f>SUM(AT262:AT285)</f>
        <v>100.00000000000001</v>
      </c>
      <c r="AU287" s="11">
        <f>SUM(AU262:AU285)</f>
        <v>100.00000000000001</v>
      </c>
      <c r="AV287" s="11">
        <f>SUM(AV262:AV285)</f>
        <v>99.98</v>
      </c>
      <c r="AW287" s="11">
        <f>SUM(AW262:AW285)</f>
        <v>99.999999999999986</v>
      </c>
      <c r="BA287" s="11">
        <f>SUM(BA262:BA285)</f>
        <v>100.04999999999998</v>
      </c>
      <c r="BB287" s="11">
        <f>SUM(BB262:BB285)</f>
        <v>99.989999999999981</v>
      </c>
      <c r="BC287" s="11">
        <f>SUM(BC262:BC285)</f>
        <v>99.97</v>
      </c>
      <c r="BD287" s="11">
        <f>SUM(BD262:BD285)</f>
        <v>100.03999999999999</v>
      </c>
      <c r="BH287" s="11">
        <f>SUM(BH262:BH285)</f>
        <v>100.02999999999996</v>
      </c>
      <c r="BI287" s="11">
        <f>SUM(BI262:BI285)</f>
        <v>100.01</v>
      </c>
      <c r="BJ287" s="11">
        <f>SUM(BJ262:BJ285)</f>
        <v>99.990000000000009</v>
      </c>
      <c r="BK287" s="11">
        <f>SUM(BK262:BK285)</f>
        <v>99.990000000000009</v>
      </c>
      <c r="BO287" s="11">
        <f>SUM(BO262:BO285)</f>
        <v>100.00999999999999</v>
      </c>
      <c r="BP287" s="11">
        <f>SUM(BP262:BP285)</f>
        <v>100.02999999999999</v>
      </c>
      <c r="BQ287" s="11">
        <f>SUM(BQ262:BQ285)</f>
        <v>100.01999999999997</v>
      </c>
      <c r="BR287" s="11">
        <f>SUM(BR262:BR285)</f>
        <v>100.01</v>
      </c>
      <c r="BV287" s="11">
        <f>SUM(BV262:BV285)</f>
        <v>100.01</v>
      </c>
      <c r="BW287" s="11">
        <f>SUM(BW262:BW285)</f>
        <v>99.95999999999998</v>
      </c>
      <c r="BX287" s="11">
        <f>SUM(BX262:BX285)</f>
        <v>99.980000000000018</v>
      </c>
      <c r="BY287" s="11">
        <f>SUM(BY262:BY285)</f>
        <v>100.01999999999998</v>
      </c>
      <c r="CC287" s="11">
        <f>SUM(CC262:CC285)</f>
        <v>100</v>
      </c>
      <c r="CD287" s="11">
        <f>SUM(CD262:CD285)</f>
        <v>99.98</v>
      </c>
      <c r="CE287" s="11">
        <f>SUM(CE262:CE285)</f>
        <v>99.989999999999981</v>
      </c>
      <c r="CF287" s="11">
        <f>SUM(CF262:CF285)</f>
        <v>100</v>
      </c>
      <c r="CJ287" s="11">
        <f>SUM(CJ262:CJ285)</f>
        <v>100</v>
      </c>
      <c r="CK287" s="11">
        <f>SUM(CK262:CK285)</f>
        <v>99.980000000000018</v>
      </c>
      <c r="CL287" s="11">
        <f>SUM(CL262:CL285)</f>
        <v>100.00000000000001</v>
      </c>
      <c r="CM287" s="11">
        <f>SUM(CM262:CM285)</f>
        <v>100.01000000000003</v>
      </c>
      <c r="CQ287" s="11">
        <f>SUM(CQ262:CQ285)</f>
        <v>99.95999999999998</v>
      </c>
      <c r="CR287" s="11">
        <f>SUM(CR262:CR285)</f>
        <v>99.99</v>
      </c>
      <c r="CS287" s="11">
        <f>SUM(CS262:CS285)</f>
        <v>99.990000000000009</v>
      </c>
      <c r="CT287" s="11">
        <f>SUM(CT262:CT285)</f>
        <v>99.999999999999986</v>
      </c>
      <c r="CX287" s="11">
        <f>SUM(CX262:CX285)</f>
        <v>99.990000000000009</v>
      </c>
      <c r="CY287" s="11">
        <f>SUM(CY262:CY285)</f>
        <v>99.970000000000013</v>
      </c>
      <c r="CZ287" s="11">
        <f>SUM(CZ262:CZ285)</f>
        <v>100.06000000000002</v>
      </c>
      <c r="DA287" s="11">
        <f>SUM(DA262:DA285)</f>
        <v>99.97999999999999</v>
      </c>
      <c r="DE287" s="11">
        <f>SUM(DE262:DE285)</f>
        <v>99.999999999999986</v>
      </c>
      <c r="DF287" s="11">
        <f>SUM(DF262:DF285)</f>
        <v>99.96</v>
      </c>
      <c r="DG287" s="11">
        <f>SUM(DG262:DG285)</f>
        <v>100</v>
      </c>
      <c r="DH287" s="11">
        <f>SUM(DH262:DH285)</f>
        <v>100.00000000000001</v>
      </c>
      <c r="DL287" s="11">
        <f>SUM(DL262:DL285)</f>
        <v>100.03</v>
      </c>
      <c r="DM287" s="11">
        <f>SUM(DM262:DM285)</f>
        <v>99.97999999999999</v>
      </c>
      <c r="DN287" s="11">
        <f>SUM(DN262:DN285)</f>
        <v>99.99</v>
      </c>
      <c r="DO287" s="11">
        <f>SUM(DO262:DO285)</f>
        <v>99.959999999999965</v>
      </c>
      <c r="DS287" s="11">
        <f>SUM(DS262:DS285)</f>
        <v>99.96</v>
      </c>
      <c r="DT287" s="11">
        <f>SUM(DT262:DT285)</f>
        <v>99.989999999999981</v>
      </c>
      <c r="DU287" s="11">
        <f>SUM(DU262:DU285)</f>
        <v>100.02</v>
      </c>
      <c r="DV287" s="11">
        <f>SUM(DV262:DV285)</f>
        <v>99.999999999999986</v>
      </c>
      <c r="DZ287" s="11">
        <f>SUM(DZ262:DZ285)</f>
        <v>100.02000000000001</v>
      </c>
      <c r="EA287" s="11">
        <f>SUM(EA262:EA285)</f>
        <v>100.00999999999999</v>
      </c>
      <c r="EB287" s="11">
        <f>SUM(EB262:EB285)</f>
        <v>100.01999999999998</v>
      </c>
      <c r="EC287" s="11">
        <f>SUM(EC262:EC285)</f>
        <v>99.999999999999972</v>
      </c>
      <c r="EG287" s="11">
        <f>SUM(EG262:EG285)</f>
        <v>100.05999999999999</v>
      </c>
      <c r="EH287" s="11">
        <f>SUM(EH262:EH285)</f>
        <v>100.01</v>
      </c>
      <c r="EI287" s="11">
        <f>SUM(EI262:EI285)</f>
        <v>100.01</v>
      </c>
      <c r="EJ287" s="11">
        <f>SUM(EJ262:EJ285)</f>
        <v>99.950000000000017</v>
      </c>
      <c r="EN287" s="11">
        <f>SUM(EN262:EN285)</f>
        <v>100.04</v>
      </c>
      <c r="EO287" s="11">
        <f>SUM(EO262:EO285)</f>
        <v>100.03999999999999</v>
      </c>
      <c r="EP287" s="11">
        <f>SUM(EP262:EP285)</f>
        <v>100.01999999999995</v>
      </c>
      <c r="EQ287" s="11">
        <f>SUM(EQ262:EQ285)</f>
        <v>99.99</v>
      </c>
      <c r="EU287" s="11">
        <f>SUM(EU262:EU285)</f>
        <v>99.949999999999974</v>
      </c>
      <c r="EV287" s="11">
        <f>SUM(EV262:EV285)</f>
        <v>99.97999999999999</v>
      </c>
      <c r="EW287" s="11">
        <f>SUM(EW262:EW285)</f>
        <v>100.01</v>
      </c>
      <c r="EX287" s="11">
        <f>SUM(EX262:EX285)</f>
        <v>99.98</v>
      </c>
      <c r="FB287" s="11">
        <f>SUM(FB262:FB285)</f>
        <v>99.990000000000009</v>
      </c>
      <c r="FC287" s="11">
        <f>SUM(FC262:FC285)</f>
        <v>99.969999999999985</v>
      </c>
      <c r="FD287" s="11">
        <f>SUM(FD262:FD285)</f>
        <v>99.99</v>
      </c>
      <c r="FE287" s="11">
        <f>SUM(FE262:FE285)</f>
        <v>99.97999999999999</v>
      </c>
      <c r="FI287" s="11">
        <f>SUM(FI262:FI285)</f>
        <v>99.960000000000008</v>
      </c>
      <c r="FJ287" s="11">
        <f>SUM(FJ262:FJ285)</f>
        <v>100</v>
      </c>
      <c r="FK287" s="11">
        <f>SUM(FK262:FK285)</f>
        <v>100.02000000000001</v>
      </c>
      <c r="FL287" s="11">
        <f>SUM(FL262:FL285)</f>
        <v>100.02000000000001</v>
      </c>
      <c r="FP287" s="11">
        <f>SUM(FP262:FP285)</f>
        <v>100.07999999999998</v>
      </c>
      <c r="FQ287" s="11">
        <f>SUM(FQ262:FQ285)</f>
        <v>100.01</v>
      </c>
      <c r="FR287" s="11">
        <f>SUM(FR262:FR285)</f>
        <v>100.00999999999999</v>
      </c>
      <c r="FS287" s="11">
        <f>SUM(FS262:FS285)</f>
        <v>100.00000000000001</v>
      </c>
      <c r="FW287" s="11">
        <f>SUM(FW262:FW285)</f>
        <v>99.990000000000023</v>
      </c>
      <c r="FX287" s="11">
        <f>SUM(FX262:FX285)</f>
        <v>100.02000000000001</v>
      </c>
      <c r="FY287" s="11">
        <f>SUM(FY262:FY285)</f>
        <v>100.01000000000002</v>
      </c>
      <c r="FZ287" s="11">
        <f>SUM(FZ262:FZ285)</f>
        <v>99.990000000000009</v>
      </c>
      <c r="GD287" s="11">
        <f>SUM(GD262:GD285)</f>
        <v>99.980000000000018</v>
      </c>
      <c r="GE287" s="11">
        <f>SUM(GE262:GE285)</f>
        <v>100.00999999999999</v>
      </c>
      <c r="GF287" s="11">
        <f>SUM(GF262:GF285)</f>
        <v>100.04</v>
      </c>
      <c r="GG287" s="11">
        <f>SUM(GG262:GG285)</f>
        <v>100.00999999999999</v>
      </c>
      <c r="GK287" s="11">
        <f>SUM(GK262:GK285)</f>
        <v>99.960000000000008</v>
      </c>
      <c r="GL287" s="11">
        <f>SUM(GL262:GL285)</f>
        <v>99.95999999999998</v>
      </c>
      <c r="GM287" s="11">
        <f>SUM(GM262:GM285)</f>
        <v>99.979999999999976</v>
      </c>
      <c r="GN287" s="11">
        <f>SUM(GN262:GN285)</f>
        <v>99.990000000000009</v>
      </c>
      <c r="GR287" s="11">
        <f>SUM(GR262:GR285)</f>
        <v>100.01999999999998</v>
      </c>
      <c r="GS287" s="11">
        <f>SUM(GS262:GS285)</f>
        <v>100.04</v>
      </c>
      <c r="GT287" s="11">
        <f>SUM(GT262:GT285)</f>
        <v>99.980000000000018</v>
      </c>
      <c r="GU287" s="11">
        <f>SUM(GU262:GU285)</f>
        <v>100.01000000000002</v>
      </c>
      <c r="GY287" s="11">
        <f>SUM(GY262:GY285)</f>
        <v>99.970000000000013</v>
      </c>
      <c r="GZ287" s="11">
        <f>SUM(GZ262:GZ285)</f>
        <v>99.99</v>
      </c>
      <c r="HA287" s="11">
        <f>SUM(HA262:HA285)</f>
        <v>99.939999999999984</v>
      </c>
      <c r="HB287" s="11">
        <f>SUM(HB262:HB285)</f>
        <v>99.98</v>
      </c>
      <c r="HF287" s="11">
        <f>SUM(HF262:HF285)</f>
        <v>100.00999999999999</v>
      </c>
      <c r="HG287" s="11">
        <f>SUM(HG262:HG285)</f>
        <v>100.01</v>
      </c>
      <c r="HH287" s="11">
        <f>SUM(HH262:HH285)</f>
        <v>100.01999999999997</v>
      </c>
      <c r="HI287" s="11">
        <f>SUM(HI262:HI285)</f>
        <v>100.01</v>
      </c>
      <c r="HM287" s="11">
        <f>SUM(HM262:HM285)</f>
        <v>100.04</v>
      </c>
      <c r="HN287" s="11">
        <f>SUM(HN262:HN285)</f>
        <v>100.00000000000003</v>
      </c>
      <c r="HO287" s="11">
        <f>SUM(HO262:HO285)</f>
        <v>99.97</v>
      </c>
      <c r="HP287" s="11">
        <f>SUM(HP262:HP285)</f>
        <v>99.99</v>
      </c>
      <c r="HT287" s="11">
        <f>SUM(HT262:HT285)</f>
        <v>99.999999999999986</v>
      </c>
      <c r="HU287" s="11">
        <f>SUM(HU262:HU285)</f>
        <v>99.990000000000009</v>
      </c>
      <c r="HV287" s="11">
        <f>SUM(HV262:HV285)</f>
        <v>99.99</v>
      </c>
      <c r="HW287" s="11">
        <f>SUM(HW262:HW285)</f>
        <v>100</v>
      </c>
      <c r="IA287" s="11">
        <f>SUM(IA262:IA285)</f>
        <v>100.01999999999998</v>
      </c>
      <c r="IB287" s="11">
        <f>SUM(IB262:IB285)</f>
        <v>100.02000000000001</v>
      </c>
      <c r="IC287" s="11">
        <f>SUM(IC262:IC285)</f>
        <v>100.02999999999999</v>
      </c>
      <c r="ID287" s="11">
        <f>SUM(ID262:ID285)</f>
        <v>100.01000000000002</v>
      </c>
      <c r="IE287" s="64"/>
      <c r="IH287" s="11">
        <f>SUM(IH262:IH285)</f>
        <v>100.03</v>
      </c>
      <c r="II287" s="11">
        <f>SUM(II262:II285)</f>
        <v>99.96</v>
      </c>
      <c r="IJ287" s="11">
        <f>SUM(IJ262:IJ285)</f>
        <v>99.980000000000018</v>
      </c>
      <c r="IK287" s="11">
        <f>SUM(IK262:IK285)</f>
        <v>99.99</v>
      </c>
      <c r="IO287" s="11">
        <f>SUM(IO262:IO285)</f>
        <v>99.960000000000036</v>
      </c>
      <c r="IP287" s="11">
        <f>SUM(IP262:IP285)</f>
        <v>100.01999999999998</v>
      </c>
      <c r="IQ287" s="11">
        <f>SUM(IQ262:IQ285)</f>
        <v>99.990000000000023</v>
      </c>
      <c r="IR287" s="11">
        <f>SUM(IR262:IR285)</f>
        <v>99.98</v>
      </c>
      <c r="IV287" s="11">
        <f>SUM(IV262:IV285)</f>
        <v>99.970000000000013</v>
      </c>
      <c r="IW287" s="11">
        <f>SUM(IW262:IW285)</f>
        <v>100.02</v>
      </c>
      <c r="IX287" s="11">
        <f>SUM(IX262:IX285)</f>
        <v>100</v>
      </c>
      <c r="IY287" s="11">
        <f>SUM(IY262:IY285)</f>
        <v>99.97</v>
      </c>
      <c r="JC287" s="11">
        <f>SUM(JC262:JC285)</f>
        <v>99.97999999999999</v>
      </c>
      <c r="JD287" s="11">
        <f>SUM(JD262:JD285)</f>
        <v>100</v>
      </c>
      <c r="JE287" s="11">
        <f>SUM(JE262:JE285)</f>
        <v>99.990000000000009</v>
      </c>
      <c r="JF287" s="11">
        <f>SUM(JF262:JF285)</f>
        <v>99.989999999999966</v>
      </c>
      <c r="JJ287" s="11">
        <f>SUM(JJ262:JJ285)</f>
        <v>100</v>
      </c>
      <c r="JK287" s="11">
        <f>SUM(JK262:JK285)</f>
        <v>100.01</v>
      </c>
      <c r="JL287" s="11">
        <f>SUM(JL262:JL285)</f>
        <v>99.929999999999978</v>
      </c>
      <c r="JM287" s="11">
        <f>SUM(JM262:JM285)</f>
        <v>100.02</v>
      </c>
      <c r="JQ287" s="11">
        <f>SUM(JQ262:JQ285)</f>
        <v>100.01000000000002</v>
      </c>
      <c r="JR287" s="11">
        <f>SUM(JR262:JR285)</f>
        <v>100.00999999999999</v>
      </c>
      <c r="JS287" s="11">
        <f>SUM(JS262:JS285)</f>
        <v>99.990000000000009</v>
      </c>
      <c r="JT287" s="11">
        <f>SUM(JT262:JT285)</f>
        <v>100</v>
      </c>
      <c r="JX287" s="11">
        <f>SUM(JX262:JX285)</f>
        <v>99.970000000000013</v>
      </c>
      <c r="JY287" s="11">
        <f>SUM(JY262:JY285)</f>
        <v>99.990000000000009</v>
      </c>
      <c r="JZ287" s="11">
        <f>SUM(JZ262:JZ285)</f>
        <v>99.99</v>
      </c>
      <c r="KA287" s="11">
        <f>SUM(KA262:KA285)</f>
        <v>99.970000000000013</v>
      </c>
      <c r="KE287" s="77">
        <f>SUM(KE262:KE285)</f>
        <v>99.999999999999986</v>
      </c>
      <c r="KF287" s="77">
        <f>SUM(KF262:KF285)</f>
        <v>99.99</v>
      </c>
      <c r="KG287" s="77">
        <f>SUM(KG262:KG285)</f>
        <v>99.990000000000023</v>
      </c>
      <c r="KH287" s="77">
        <f>SUM(KH262:KH285)</f>
        <v>100.02000000000001</v>
      </c>
      <c r="KL287" s="77">
        <f>SUM(KL262:KL285)</f>
        <v>99.990000000000009</v>
      </c>
      <c r="KM287" s="77">
        <f>SUM(KM262:KM285)</f>
        <v>100.04999999999997</v>
      </c>
      <c r="KN287" s="77">
        <f>SUM(KN262:KN285)</f>
        <v>100.02000000000001</v>
      </c>
      <c r="KO287" s="77">
        <f>SUM(KO262:KO285)</f>
        <v>100.04</v>
      </c>
      <c r="KS287" s="77">
        <f>SUM(KS262:KS285)</f>
        <v>100.01999999999997</v>
      </c>
      <c r="KT287" s="77">
        <f>SUM(KT262:KT285)</f>
        <v>100.02000000000001</v>
      </c>
      <c r="KU287" s="77">
        <f>SUM(KU262:KU285)</f>
        <v>99.97</v>
      </c>
      <c r="KV287" s="77">
        <f>SUM(KV262:KV285)</f>
        <v>100</v>
      </c>
      <c r="KZ287" s="77">
        <f>SUM(KZ262:KZ285)</f>
        <v>100</v>
      </c>
      <c r="LA287" s="77">
        <f>SUM(LA262:LA285)</f>
        <v>100.03000000000002</v>
      </c>
      <c r="LB287" s="77">
        <f>SUM(LB262:LB285)</f>
        <v>100.02999999999997</v>
      </c>
      <c r="LC287" s="77">
        <f>SUM(LC262:LC285)</f>
        <v>100.00000000000001</v>
      </c>
      <c r="LG287" s="77">
        <f>SUM(LG262:LG285)</f>
        <v>100.05</v>
      </c>
      <c r="LH287" s="77">
        <f>SUM(LH262:LH285)</f>
        <v>99.990000000000009</v>
      </c>
      <c r="LI287" s="77">
        <f>SUM(LI262:LI285)</f>
        <v>100.03000000000002</v>
      </c>
      <c r="LJ287" s="77">
        <f>SUM(LJ262:LJ285)</f>
        <v>99.99</v>
      </c>
      <c r="LN287" s="77">
        <f>SUM(LN262:LN285)</f>
        <v>99.990000000000038</v>
      </c>
      <c r="LO287" s="77">
        <f>SUM(LO262:LO285)</f>
        <v>100.02</v>
      </c>
      <c r="LP287" s="77">
        <f>SUM(LP262:LP285)</f>
        <v>99.990000000000009</v>
      </c>
      <c r="LQ287" s="77">
        <f>SUM(LQ262:LQ285)</f>
        <v>100.02000000000001</v>
      </c>
      <c r="LR287" s="76"/>
      <c r="LS287" s="76"/>
      <c r="LT287" s="76"/>
      <c r="LU287" s="77">
        <f>SUM(LU262:LU285)</f>
        <v>100.08</v>
      </c>
      <c r="LV287" s="77">
        <f>SUM(LV262:LV285)</f>
        <v>100.04</v>
      </c>
      <c r="LW287" s="77">
        <f>SUM(LW262:LW285)</f>
        <v>99.97999999999999</v>
      </c>
      <c r="LX287" s="77">
        <f>SUM(LX262:LX285)</f>
        <v>99.960000000000022</v>
      </c>
      <c r="LY287" s="76"/>
      <c r="LZ287" s="76"/>
      <c r="MA287" s="76"/>
      <c r="MB287" s="77">
        <f>SUM(MB262:MB285)</f>
        <v>100.00999999999999</v>
      </c>
      <c r="MC287" s="77">
        <f>SUM(MC262:MC285)</f>
        <v>99.98</v>
      </c>
      <c r="MD287" s="77">
        <f>SUM(MD262:MD285)</f>
        <v>99.990000000000009</v>
      </c>
      <c r="ME287" s="77">
        <f>SUM(ME262:ME285)</f>
        <v>99.98</v>
      </c>
      <c r="MI287" s="77">
        <f>SUM(MI262:MI285)</f>
        <v>99.969999999999985</v>
      </c>
      <c r="MJ287" s="77">
        <f>SUM(MJ262:MJ285)</f>
        <v>100.02</v>
      </c>
      <c r="MK287" s="77">
        <f>SUM(MK262:MK285)</f>
        <v>99.970000000000013</v>
      </c>
      <c r="ML287" s="77">
        <f>SUM(ML262:ML285)</f>
        <v>100.00000000000001</v>
      </c>
      <c r="MM287" s="76"/>
      <c r="MN287" s="76"/>
      <c r="MO287" s="76"/>
      <c r="MP287" s="77">
        <f>SUM(MP262:MP285)</f>
        <v>100.02999999999997</v>
      </c>
      <c r="MQ287" s="77">
        <f>SUM(MQ262:MQ285)</f>
        <v>100.03</v>
      </c>
      <c r="MR287" s="77">
        <f>SUM(MR262:MR285)</f>
        <v>100.02000000000001</v>
      </c>
      <c r="MS287" s="77">
        <f>SUM(MS262:MS285)</f>
        <v>100.00999999999999</v>
      </c>
    </row>
    <row r="288" spans="1:357" x14ac:dyDescent="0.25">
      <c r="IE288" s="64"/>
    </row>
    <row r="289" spans="239:239" x14ac:dyDescent="0.25">
      <c r="IE289" s="64"/>
    </row>
  </sheetData>
  <mergeCells count="1">
    <mergeCell ref="A260:B260"/>
  </mergeCells>
  <conditionalFormatting sqref="BA287:BD287">
    <cfRule type="cellIs" dxfId="156" priority="151" operator="greaterThan">
      <formula>100.1</formula>
    </cfRule>
    <cfRule type="cellIs" dxfId="155" priority="152" operator="greaterThan">
      <formula>99.8</formula>
    </cfRule>
    <cfRule type="cellIs" dxfId="154" priority="153" operator="lessThan">
      <formula>99.8</formula>
    </cfRule>
  </conditionalFormatting>
  <conditionalFormatting sqref="BH287:BK287">
    <cfRule type="cellIs" dxfId="153" priority="148" operator="greaterThan">
      <formula>100.1</formula>
    </cfRule>
    <cfRule type="cellIs" dxfId="152" priority="149" operator="greaterThan">
      <formula>99.8</formula>
    </cfRule>
    <cfRule type="cellIs" dxfId="151" priority="150" operator="lessThan">
      <formula>99.8</formula>
    </cfRule>
  </conditionalFormatting>
  <conditionalFormatting sqref="BO287:BR287">
    <cfRule type="cellIs" dxfId="150" priority="145" operator="greaterThan">
      <formula>100.1</formula>
    </cfRule>
    <cfRule type="cellIs" dxfId="149" priority="146" operator="greaterThan">
      <formula>99.8</formula>
    </cfRule>
    <cfRule type="cellIs" dxfId="148" priority="147" operator="lessThan">
      <formula>99.8</formula>
    </cfRule>
  </conditionalFormatting>
  <conditionalFormatting sqref="BV287:BY287">
    <cfRule type="cellIs" dxfId="147" priority="142" operator="greaterThan">
      <formula>100.1</formula>
    </cfRule>
    <cfRule type="cellIs" dxfId="146" priority="143" operator="greaterThan">
      <formula>99.8</formula>
    </cfRule>
    <cfRule type="cellIs" dxfId="145" priority="144" operator="lessThan">
      <formula>99.8</formula>
    </cfRule>
  </conditionalFormatting>
  <conditionalFormatting sqref="AT287:AW287">
    <cfRule type="cellIs" dxfId="144" priority="139" operator="greaterThan">
      <formula>100.1</formula>
    </cfRule>
    <cfRule type="cellIs" dxfId="143" priority="140" operator="greaterThan">
      <formula>99.8</formula>
    </cfRule>
    <cfRule type="cellIs" dxfId="142" priority="141" operator="lessThan">
      <formula>99.8</formula>
    </cfRule>
  </conditionalFormatting>
  <conditionalFormatting sqref="AM287:AP287">
    <cfRule type="cellIs" dxfId="141" priority="136" operator="greaterThan">
      <formula>100.1</formula>
    </cfRule>
    <cfRule type="cellIs" dxfId="140" priority="137" operator="greaterThan">
      <formula>99.8</formula>
    </cfRule>
    <cfRule type="cellIs" dxfId="139" priority="138" operator="lessThan">
      <formula>99.8</formula>
    </cfRule>
  </conditionalFormatting>
  <conditionalFormatting sqref="AF287:AI287">
    <cfRule type="cellIs" dxfId="138" priority="133" operator="greaterThan">
      <formula>100.1</formula>
    </cfRule>
    <cfRule type="cellIs" dxfId="137" priority="134" operator="greaterThan">
      <formula>99.8</formula>
    </cfRule>
    <cfRule type="cellIs" dxfId="136" priority="135" operator="lessThan">
      <formula>99.8</formula>
    </cfRule>
  </conditionalFormatting>
  <conditionalFormatting sqref="Y287:AB287">
    <cfRule type="cellIs" dxfId="135" priority="130" operator="greaterThan">
      <formula>100.1</formula>
    </cfRule>
    <cfRule type="cellIs" dxfId="134" priority="131" operator="greaterThan">
      <formula>99.8</formula>
    </cfRule>
    <cfRule type="cellIs" dxfId="133" priority="132" operator="lessThan">
      <formula>99.8</formula>
    </cfRule>
  </conditionalFormatting>
  <conditionalFormatting sqref="R287:U287">
    <cfRule type="cellIs" dxfId="132" priority="127" operator="greaterThan">
      <formula>100.1</formula>
    </cfRule>
    <cfRule type="cellIs" dxfId="131" priority="128" operator="greaterThan">
      <formula>99.8</formula>
    </cfRule>
    <cfRule type="cellIs" dxfId="130" priority="129" operator="lessThan">
      <formula>99.8</formula>
    </cfRule>
  </conditionalFormatting>
  <conditionalFormatting sqref="K287:N287">
    <cfRule type="cellIs" dxfId="129" priority="124" operator="greaterThan">
      <formula>100.1</formula>
    </cfRule>
    <cfRule type="cellIs" dxfId="128" priority="125" operator="greaterThan">
      <formula>99.8</formula>
    </cfRule>
    <cfRule type="cellIs" dxfId="127" priority="126" operator="lessThan">
      <formula>99.8</formula>
    </cfRule>
  </conditionalFormatting>
  <conditionalFormatting sqref="D287:G287">
    <cfRule type="cellIs" dxfId="126" priority="121" operator="greaterThan">
      <formula>100.1</formula>
    </cfRule>
    <cfRule type="cellIs" dxfId="125" priority="122" operator="greaterThan">
      <formula>99.8</formula>
    </cfRule>
    <cfRule type="cellIs" dxfId="124" priority="123" operator="lessThan">
      <formula>99.8</formula>
    </cfRule>
  </conditionalFormatting>
  <conditionalFormatting sqref="CC287:CF287">
    <cfRule type="cellIs" dxfId="123" priority="118" operator="greaterThan">
      <formula>100.1</formula>
    </cfRule>
    <cfRule type="cellIs" dxfId="122" priority="119" operator="greaterThan">
      <formula>99.8</formula>
    </cfRule>
    <cfRule type="cellIs" dxfId="121" priority="120" operator="lessThan">
      <formula>99.8</formula>
    </cfRule>
  </conditionalFormatting>
  <conditionalFormatting sqref="CJ287:CM287">
    <cfRule type="cellIs" dxfId="120" priority="115" operator="greaterThan">
      <formula>100.1</formula>
    </cfRule>
    <cfRule type="cellIs" dxfId="119" priority="116" operator="greaterThan">
      <formula>99.8</formula>
    </cfRule>
    <cfRule type="cellIs" dxfId="118" priority="117" operator="lessThan">
      <formula>99.8</formula>
    </cfRule>
  </conditionalFormatting>
  <conditionalFormatting sqref="CQ287:CT287">
    <cfRule type="cellIs" dxfId="117" priority="112" operator="greaterThan">
      <formula>100.1</formula>
    </cfRule>
    <cfRule type="cellIs" dxfId="116" priority="113" operator="greaterThan">
      <formula>99.8</formula>
    </cfRule>
    <cfRule type="cellIs" dxfId="115" priority="114" operator="lessThan">
      <formula>99.8</formula>
    </cfRule>
  </conditionalFormatting>
  <conditionalFormatting sqref="CX287:DA287">
    <cfRule type="cellIs" dxfId="114" priority="109" operator="greaterThan">
      <formula>100.1</formula>
    </cfRule>
    <cfRule type="cellIs" dxfId="113" priority="110" operator="greaterThan">
      <formula>99.8</formula>
    </cfRule>
    <cfRule type="cellIs" dxfId="112" priority="111" operator="lessThan">
      <formula>99.8</formula>
    </cfRule>
  </conditionalFormatting>
  <conditionalFormatting sqref="DE287:DH287">
    <cfRule type="cellIs" dxfId="111" priority="106" operator="greaterThan">
      <formula>100.1</formula>
    </cfRule>
    <cfRule type="cellIs" dxfId="110" priority="107" operator="greaterThan">
      <formula>99.8</formula>
    </cfRule>
    <cfRule type="cellIs" dxfId="109" priority="108" operator="lessThan">
      <formula>99.8</formula>
    </cfRule>
  </conditionalFormatting>
  <conditionalFormatting sqref="DL287:DO287">
    <cfRule type="cellIs" dxfId="108" priority="103" operator="greaterThan">
      <formula>100.1</formula>
    </cfRule>
    <cfRule type="cellIs" dxfId="107" priority="104" operator="greaterThan">
      <formula>99.8</formula>
    </cfRule>
    <cfRule type="cellIs" dxfId="106" priority="105" operator="lessThan">
      <formula>99.8</formula>
    </cfRule>
  </conditionalFormatting>
  <conditionalFormatting sqref="DS287:DV287">
    <cfRule type="cellIs" dxfId="105" priority="100" operator="greaterThan">
      <formula>100.1</formula>
    </cfRule>
    <cfRule type="cellIs" dxfId="104" priority="101" operator="greaterThan">
      <formula>99.8</formula>
    </cfRule>
    <cfRule type="cellIs" dxfId="103" priority="102" operator="lessThan">
      <formula>99.8</formula>
    </cfRule>
  </conditionalFormatting>
  <conditionalFormatting sqref="DZ287:EC287">
    <cfRule type="cellIs" dxfId="102" priority="97" operator="greaterThan">
      <formula>100.1</formula>
    </cfRule>
    <cfRule type="cellIs" dxfId="101" priority="98" operator="greaterThan">
      <formula>99.8</formula>
    </cfRule>
    <cfRule type="cellIs" dxfId="100" priority="99" operator="lessThan">
      <formula>99.8</formula>
    </cfRule>
  </conditionalFormatting>
  <conditionalFormatting sqref="EG287:EJ287">
    <cfRule type="cellIs" dxfId="99" priority="94" operator="greaterThan">
      <formula>100.1</formula>
    </cfRule>
    <cfRule type="cellIs" dxfId="98" priority="95" operator="greaterThan">
      <formula>99.8</formula>
    </cfRule>
    <cfRule type="cellIs" dxfId="97" priority="96" operator="lessThan">
      <formula>99.8</formula>
    </cfRule>
  </conditionalFormatting>
  <conditionalFormatting sqref="EN287:EQ287">
    <cfRule type="cellIs" dxfId="96" priority="91" operator="greaterThan">
      <formula>100.1</formula>
    </cfRule>
    <cfRule type="cellIs" dxfId="95" priority="92" operator="greaterThan">
      <formula>99.8</formula>
    </cfRule>
    <cfRule type="cellIs" dxfId="94" priority="93" operator="lessThan">
      <formula>99.8</formula>
    </cfRule>
  </conditionalFormatting>
  <conditionalFormatting sqref="EU287:EX287">
    <cfRule type="cellIs" dxfId="93" priority="88" operator="greaterThan">
      <formula>100.1</formula>
    </cfRule>
    <cfRule type="cellIs" dxfId="92" priority="89" operator="greaterThan">
      <formula>99.8</formula>
    </cfRule>
    <cfRule type="cellIs" dxfId="91" priority="90" operator="lessThan">
      <formula>99.8</formula>
    </cfRule>
  </conditionalFormatting>
  <conditionalFormatting sqref="FB287:FE287">
    <cfRule type="cellIs" dxfId="90" priority="85" operator="greaterThan">
      <formula>100.1</formula>
    </cfRule>
    <cfRule type="cellIs" dxfId="89" priority="86" operator="greaterThan">
      <formula>99.8</formula>
    </cfRule>
    <cfRule type="cellIs" dxfId="88" priority="87" operator="lessThan">
      <formula>99.8</formula>
    </cfRule>
  </conditionalFormatting>
  <conditionalFormatting sqref="FI287:FL287">
    <cfRule type="cellIs" dxfId="87" priority="82" operator="greaterThan">
      <formula>100.1</formula>
    </cfRule>
    <cfRule type="cellIs" dxfId="86" priority="83" operator="greaterThan">
      <formula>99.8</formula>
    </cfRule>
    <cfRule type="cellIs" dxfId="85" priority="84" operator="lessThan">
      <formula>99.8</formula>
    </cfRule>
  </conditionalFormatting>
  <conditionalFormatting sqref="FP287:FS287">
    <cfRule type="cellIs" dxfId="84" priority="79" operator="greaterThan">
      <formula>100.1</formula>
    </cfRule>
    <cfRule type="cellIs" dxfId="83" priority="80" operator="greaterThan">
      <formula>99.8</formula>
    </cfRule>
    <cfRule type="cellIs" dxfId="82" priority="81" operator="lessThan">
      <formula>99.8</formula>
    </cfRule>
  </conditionalFormatting>
  <conditionalFormatting sqref="FW287:FZ287">
    <cfRule type="cellIs" dxfId="81" priority="76" operator="greaterThan">
      <formula>100.1</formula>
    </cfRule>
    <cfRule type="cellIs" dxfId="80" priority="77" operator="greaterThan">
      <formula>99.8</formula>
    </cfRule>
    <cfRule type="cellIs" dxfId="79" priority="78" operator="lessThan">
      <formula>99.8</formula>
    </cfRule>
  </conditionalFormatting>
  <conditionalFormatting sqref="GD287:GG287">
    <cfRule type="cellIs" dxfId="78" priority="73" operator="greaterThan">
      <formula>100.1</formula>
    </cfRule>
    <cfRule type="cellIs" dxfId="77" priority="74" operator="greaterThan">
      <formula>99.8</formula>
    </cfRule>
    <cfRule type="cellIs" dxfId="76" priority="75" operator="lessThan">
      <formula>99.8</formula>
    </cfRule>
  </conditionalFormatting>
  <conditionalFormatting sqref="GK287:GN287">
    <cfRule type="cellIs" dxfId="75" priority="70" operator="greaterThan">
      <formula>100.1</formula>
    </cfRule>
    <cfRule type="cellIs" dxfId="74" priority="71" operator="greaterThan">
      <formula>99.8</formula>
    </cfRule>
    <cfRule type="cellIs" dxfId="73" priority="72" operator="lessThan">
      <formula>99.8</formula>
    </cfRule>
  </conditionalFormatting>
  <conditionalFormatting sqref="GR287:GU287">
    <cfRule type="cellIs" dxfId="72" priority="67" operator="greaterThan">
      <formula>100.1</formula>
    </cfRule>
    <cfRule type="cellIs" dxfId="71" priority="68" operator="greaterThan">
      <formula>99.8</formula>
    </cfRule>
    <cfRule type="cellIs" dxfId="70" priority="69" operator="lessThan">
      <formula>99.8</formula>
    </cfRule>
  </conditionalFormatting>
  <conditionalFormatting sqref="GY287:HB287">
    <cfRule type="cellIs" dxfId="69" priority="64" operator="greaterThan">
      <formula>100.1</formula>
    </cfRule>
    <cfRule type="cellIs" dxfId="68" priority="65" operator="greaterThan">
      <formula>99.8</formula>
    </cfRule>
    <cfRule type="cellIs" dxfId="67" priority="66" operator="lessThan">
      <formula>99.8</formula>
    </cfRule>
  </conditionalFormatting>
  <conditionalFormatting sqref="HF287:HI287">
    <cfRule type="cellIs" dxfId="66" priority="61" operator="greaterThan">
      <formula>100.1</formula>
    </cfRule>
    <cfRule type="cellIs" dxfId="65" priority="62" operator="greaterThan">
      <formula>99.8</formula>
    </cfRule>
    <cfRule type="cellIs" dxfId="64" priority="63" operator="lessThan">
      <formula>99.8</formula>
    </cfRule>
  </conditionalFormatting>
  <conditionalFormatting sqref="HM287:HP287">
    <cfRule type="cellIs" dxfId="63" priority="58" operator="greaterThan">
      <formula>100.1</formula>
    </cfRule>
    <cfRule type="cellIs" dxfId="62" priority="59" operator="greaterThan">
      <formula>99.8</formula>
    </cfRule>
    <cfRule type="cellIs" dxfId="61" priority="60" operator="lessThan">
      <formula>99.8</formula>
    </cfRule>
  </conditionalFormatting>
  <conditionalFormatting sqref="HT287:HW287">
    <cfRule type="cellIs" dxfId="60" priority="55" operator="greaterThan">
      <formula>100.1</formula>
    </cfRule>
    <cfRule type="cellIs" dxfId="59" priority="56" operator="greaterThan">
      <formula>99.8</formula>
    </cfRule>
    <cfRule type="cellIs" dxfId="58" priority="57" operator="lessThan">
      <formula>99.8</formula>
    </cfRule>
  </conditionalFormatting>
  <conditionalFormatting sqref="IA287:ID287">
    <cfRule type="cellIs" dxfId="57" priority="52" operator="greaterThan">
      <formula>100.1</formula>
    </cfRule>
    <cfRule type="cellIs" dxfId="56" priority="53" operator="greaterThan">
      <formula>99.8</formula>
    </cfRule>
    <cfRule type="cellIs" dxfId="55" priority="54" operator="lessThan">
      <formula>99.8</formula>
    </cfRule>
  </conditionalFormatting>
  <conditionalFormatting sqref="IH287:IK287">
    <cfRule type="cellIs" dxfId="54" priority="49" operator="greaterThan">
      <formula>100.1</formula>
    </cfRule>
    <cfRule type="cellIs" dxfId="53" priority="50" operator="greaterThan">
      <formula>99.8</formula>
    </cfRule>
    <cfRule type="cellIs" dxfId="52" priority="51" operator="lessThan">
      <formula>99.8</formula>
    </cfRule>
  </conditionalFormatting>
  <conditionalFormatting sqref="IO287:IR287">
    <cfRule type="cellIs" dxfId="51" priority="46" operator="greaterThan">
      <formula>100.1</formula>
    </cfRule>
    <cfRule type="cellIs" dxfId="50" priority="47" operator="greaterThan">
      <formula>99.8</formula>
    </cfRule>
    <cfRule type="cellIs" dxfId="49" priority="48" operator="lessThan">
      <formula>99.8</formula>
    </cfRule>
  </conditionalFormatting>
  <conditionalFormatting sqref="IV287:IY287">
    <cfRule type="cellIs" dxfId="48" priority="43" operator="greaterThan">
      <formula>100.1</formula>
    </cfRule>
    <cfRule type="cellIs" dxfId="47" priority="44" operator="greaterThan">
      <formula>99.8</formula>
    </cfRule>
    <cfRule type="cellIs" dxfId="46" priority="45" operator="lessThan">
      <formula>99.8</formula>
    </cfRule>
  </conditionalFormatting>
  <conditionalFormatting sqref="JC287:JF287">
    <cfRule type="cellIs" dxfId="45" priority="40" operator="greaterThan">
      <formula>100.1</formula>
    </cfRule>
    <cfRule type="cellIs" dxfId="44" priority="41" operator="greaterThan">
      <formula>99.8</formula>
    </cfRule>
    <cfRule type="cellIs" dxfId="43" priority="42" operator="lessThan">
      <formula>99.8</formula>
    </cfRule>
  </conditionalFormatting>
  <conditionalFormatting sqref="JJ287:JM287">
    <cfRule type="cellIs" dxfId="42" priority="37" operator="greaterThan">
      <formula>100.1</formula>
    </cfRule>
    <cfRule type="cellIs" dxfId="41" priority="38" operator="greaterThan">
      <formula>99.8</formula>
    </cfRule>
    <cfRule type="cellIs" dxfId="40" priority="39" operator="lessThan">
      <formula>99.8</formula>
    </cfRule>
  </conditionalFormatting>
  <conditionalFormatting sqref="JQ287:JT287">
    <cfRule type="cellIs" dxfId="39" priority="34" operator="greaterThan">
      <formula>100.1</formula>
    </cfRule>
    <cfRule type="cellIs" dxfId="38" priority="35" operator="greaterThan">
      <formula>99.8</formula>
    </cfRule>
    <cfRule type="cellIs" dxfId="37" priority="36" operator="lessThan">
      <formula>99.8</formula>
    </cfRule>
  </conditionalFormatting>
  <conditionalFormatting sqref="JX287:KA287">
    <cfRule type="cellIs" dxfId="36" priority="31" operator="greaterThan">
      <formula>100.1</formula>
    </cfRule>
    <cfRule type="cellIs" dxfId="35" priority="32" operator="greaterThan">
      <formula>99.8</formula>
    </cfRule>
    <cfRule type="cellIs" dxfId="34" priority="33" operator="lessThan">
      <formula>99.8</formula>
    </cfRule>
  </conditionalFormatting>
  <conditionalFormatting sqref="KE287:KH287">
    <cfRule type="cellIs" dxfId="33" priority="28" operator="greaterThan">
      <formula>100.1</formula>
    </cfRule>
    <cfRule type="cellIs" dxfId="32" priority="29" operator="greaterThan">
      <formula>99.8</formula>
    </cfRule>
    <cfRule type="cellIs" dxfId="31" priority="30" operator="lessThan">
      <formula>99.8</formula>
    </cfRule>
  </conditionalFormatting>
  <conditionalFormatting sqref="KL287:KO287">
    <cfRule type="cellIs" dxfId="30" priority="25" operator="greaterThan">
      <formula>100.1</formula>
    </cfRule>
    <cfRule type="cellIs" dxfId="29" priority="26" operator="greaterThan">
      <formula>99.8</formula>
    </cfRule>
    <cfRule type="cellIs" dxfId="28" priority="27" operator="lessThan">
      <formula>99.8</formula>
    </cfRule>
  </conditionalFormatting>
  <conditionalFormatting sqref="KS287:KV287">
    <cfRule type="cellIs" dxfId="27" priority="22" operator="greaterThan">
      <formula>100.1</formula>
    </cfRule>
    <cfRule type="cellIs" dxfId="26" priority="23" operator="greaterThan">
      <formula>99.8</formula>
    </cfRule>
    <cfRule type="cellIs" dxfId="25" priority="24" operator="lessThan">
      <formula>99.8</formula>
    </cfRule>
  </conditionalFormatting>
  <conditionalFormatting sqref="KZ287:LC287">
    <cfRule type="cellIs" dxfId="24" priority="19" operator="greaterThan">
      <formula>100.1</formula>
    </cfRule>
    <cfRule type="cellIs" dxfId="23" priority="20" operator="greaterThan">
      <formula>99.8</formula>
    </cfRule>
    <cfRule type="cellIs" dxfId="22" priority="21" operator="lessThan">
      <formula>99.8</formula>
    </cfRule>
  </conditionalFormatting>
  <conditionalFormatting sqref="LG287:LJ287">
    <cfRule type="cellIs" dxfId="21" priority="16" operator="greaterThan">
      <formula>100.1</formula>
    </cfRule>
    <cfRule type="cellIs" dxfId="20" priority="17" operator="greaterThan">
      <formula>99.8</formula>
    </cfRule>
    <cfRule type="cellIs" dxfId="19" priority="18" operator="lessThan">
      <formula>99.8</formula>
    </cfRule>
  </conditionalFormatting>
  <conditionalFormatting sqref="LN287:LQ287">
    <cfRule type="cellIs" dxfId="18" priority="13" operator="greaterThan">
      <formula>100.1</formula>
    </cfRule>
    <cfRule type="cellIs" dxfId="17" priority="14" operator="greaterThan">
      <formula>99.8</formula>
    </cfRule>
    <cfRule type="cellIs" dxfId="16" priority="15" operator="lessThan">
      <formula>99.8</formula>
    </cfRule>
  </conditionalFormatting>
  <conditionalFormatting sqref="LU287:LX287">
    <cfRule type="cellIs" dxfId="15" priority="10" operator="greaterThan">
      <formula>100.1</formula>
    </cfRule>
    <cfRule type="cellIs" dxfId="14" priority="11" operator="greaterThan">
      <formula>99.8</formula>
    </cfRule>
    <cfRule type="cellIs" dxfId="13" priority="12" operator="lessThan">
      <formula>99.8</formula>
    </cfRule>
  </conditionalFormatting>
  <conditionalFormatting sqref="MB287:ME287">
    <cfRule type="cellIs" dxfId="12" priority="7" operator="greaterThan">
      <formula>100.1</formula>
    </cfRule>
    <cfRule type="cellIs" dxfId="11" priority="8" operator="greaterThan">
      <formula>99.8</formula>
    </cfRule>
    <cfRule type="cellIs" dxfId="10" priority="9" operator="lessThan">
      <formula>99.8</formula>
    </cfRule>
  </conditionalFormatting>
  <conditionalFormatting sqref="MI287:ML287">
    <cfRule type="cellIs" dxfId="9" priority="4" operator="greaterThan">
      <formula>100.1</formula>
    </cfRule>
    <cfRule type="cellIs" dxfId="8" priority="5" operator="greaterThan">
      <formula>99.8</formula>
    </cfRule>
    <cfRule type="cellIs" dxfId="7" priority="6" operator="lessThan">
      <formula>99.8</formula>
    </cfRule>
  </conditionalFormatting>
  <conditionalFormatting sqref="MP287:MS287">
    <cfRule type="cellIs" dxfId="6" priority="1" operator="greaterThan">
      <formula>100.1</formula>
    </cfRule>
    <cfRule type="cellIs" dxfId="5" priority="2" operator="greaterThan">
      <formula>99.8</formula>
    </cfRule>
    <cfRule type="cellIs" dxfId="4" priority="3" operator="lessThan">
      <formula>99.8</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2:Q35"/>
  <sheetViews>
    <sheetView showGridLines="0" zoomScale="85" zoomScaleNormal="85" workbookViewId="0">
      <selection activeCell="P9" sqref="P9"/>
    </sheetView>
  </sheetViews>
  <sheetFormatPr baseColWidth="10" defaultColWidth="11.42578125" defaultRowHeight="15" x14ac:dyDescent="0.25"/>
  <cols>
    <col min="1" max="1" width="8.28515625" style="6" customWidth="1"/>
    <col min="2" max="2" width="11.5703125" style="6" customWidth="1"/>
    <col min="3" max="3" width="11.42578125" style="6"/>
    <col min="4" max="4" width="3" style="6" customWidth="1"/>
    <col min="5" max="16" width="9.28515625" style="6" customWidth="1"/>
    <col min="17" max="16384" width="11.42578125" style="6"/>
  </cols>
  <sheetData>
    <row r="2" spans="2:17" ht="21" x14ac:dyDescent="0.35">
      <c r="B2" s="28" t="s">
        <v>290</v>
      </c>
      <c r="C2" s="29" t="str">
        <f>VLOOKUP(Enlaces!C1,Enlaces!B2:C5,2,0)</f>
        <v>T.España</v>
      </c>
      <c r="H2" s="41" t="s">
        <v>299</v>
      </c>
    </row>
    <row r="4" spans="2:17" x14ac:dyDescent="0.25">
      <c r="B4" s="25" t="s">
        <v>266</v>
      </c>
    </row>
    <row r="5" spans="2:17" hidden="1" x14ac:dyDescent="0.25">
      <c r="E5" s="39" t="str">
        <f t="shared" ref="E5:P5" si="0">E9&amp;$C$2</f>
        <v xml:space="preserve"> SEPTIEMBRE 20T.España</v>
      </c>
      <c r="F5" s="39" t="str">
        <f t="shared" si="0"/>
        <v xml:space="preserve"> OCTUBRE 20T.España</v>
      </c>
      <c r="G5" s="39" t="str">
        <f t="shared" si="0"/>
        <v xml:space="preserve"> NOVIEMBRE 20T.España</v>
      </c>
      <c r="H5" s="39" t="str">
        <f t="shared" si="0"/>
        <v xml:space="preserve"> DICIEMBRE 20T.España</v>
      </c>
      <c r="I5" s="39" t="str">
        <f t="shared" si="0"/>
        <v xml:space="preserve"> ENERO 21T.España</v>
      </c>
      <c r="J5" s="39" t="str">
        <f t="shared" si="0"/>
        <v xml:space="preserve"> FEBRERO 21T.España</v>
      </c>
      <c r="K5" s="39" t="str">
        <f t="shared" si="0"/>
        <v xml:space="preserve"> MARZO 21T.España</v>
      </c>
      <c r="L5" s="39" t="str">
        <f t="shared" si="0"/>
        <v xml:space="preserve"> ABRIL 21T.España</v>
      </c>
      <c r="M5" s="39" t="str">
        <f t="shared" si="0"/>
        <v xml:space="preserve"> MAYO 21T.España</v>
      </c>
      <c r="N5" s="39" t="str">
        <f t="shared" si="0"/>
        <v xml:space="preserve"> JUNIO 21T.España</v>
      </c>
      <c r="O5" s="39" t="str">
        <f t="shared" si="0"/>
        <v xml:space="preserve"> JULIO 21T.España</v>
      </c>
      <c r="P5" s="39" t="str">
        <f t="shared" si="0"/>
        <v xml:space="preserve"> AGOSTO 21T.España</v>
      </c>
      <c r="Q5" s="39"/>
    </row>
    <row r="6" spans="2:17" ht="15.75" thickBot="1" x14ac:dyDescent="0.3">
      <c r="E6" s="39"/>
      <c r="F6" s="39"/>
      <c r="G6" s="39"/>
      <c r="H6" s="39"/>
      <c r="I6" s="39"/>
      <c r="J6" s="39"/>
      <c r="K6" s="39"/>
      <c r="L6" s="39"/>
      <c r="M6" s="39"/>
      <c r="N6" s="39"/>
      <c r="O6" s="39"/>
      <c r="P6" s="39"/>
      <c r="Q6" s="39"/>
    </row>
    <row r="7" spans="2:17" ht="15.75" thickBot="1" x14ac:dyDescent="0.3">
      <c r="B7" s="13" t="s">
        <v>264</v>
      </c>
      <c r="C7" s="12">
        <v>0.2</v>
      </c>
    </row>
    <row r="8" spans="2:17" hidden="1" x14ac:dyDescent="0.25">
      <c r="E8" s="26">
        <v>11</v>
      </c>
      <c r="F8" s="27">
        <v>10</v>
      </c>
      <c r="G8" s="26">
        <v>9</v>
      </c>
      <c r="H8" s="26">
        <v>8</v>
      </c>
      <c r="I8" s="27">
        <v>7</v>
      </c>
      <c r="J8" s="26">
        <v>6</v>
      </c>
      <c r="K8" s="26">
        <v>5</v>
      </c>
      <c r="L8" s="27">
        <v>4</v>
      </c>
      <c r="M8" s="26">
        <v>3</v>
      </c>
      <c r="N8" s="26">
        <v>2</v>
      </c>
      <c r="O8" s="27">
        <v>1</v>
      </c>
      <c r="P8" s="26"/>
    </row>
    <row r="9" spans="2:17" x14ac:dyDescent="0.25">
      <c r="B9" s="7" t="s">
        <v>260</v>
      </c>
      <c r="C9" s="7" t="s">
        <v>261</v>
      </c>
      <c r="E9" s="6" t="str">
        <f t="array" ref="E9">INDEX('Aceite de Oliva'!$A$260:$AAR$260,,MAX(IF('Aceite de Oliva'!$A$260:$AAR$260&lt;&gt;"",COLUMN('Aceite de Oliva'!$A$260:$AAR$260)))-(7*E8))</f>
        <v xml:space="preserve"> SEPTIEMBRE 20</v>
      </c>
      <c r="F9" s="6" t="str">
        <f t="array" ref="F9">INDEX('Aceite de Oliva'!$A$260:$AAR$260,,MAX(IF('Aceite de Oliva'!$A$260:$AAR$260&lt;&gt;"",COLUMN('Aceite de Oliva'!$A$260:$AAR$260)))-(7*F8))</f>
        <v xml:space="preserve"> OCTUBRE 20</v>
      </c>
      <c r="G9" s="6" t="str">
        <f t="array" ref="G9">INDEX('Aceite de Oliva'!$A$260:$AAR$260,,MAX(IF('Aceite de Oliva'!$A$260:$AAR$260&lt;&gt;"",COLUMN('Aceite de Oliva'!$A$260:$AAR$260)))-(7*G8))</f>
        <v xml:space="preserve"> NOVIEMBRE 20</v>
      </c>
      <c r="H9" s="6" t="str">
        <f t="array" ref="H9">INDEX('Aceite de Oliva'!$A$260:$AAR$260,,MAX(IF('Aceite de Oliva'!$A$260:$AAR$260&lt;&gt;"",COLUMN('Aceite de Oliva'!$A$260:$AAR$260)))-(7*H8))</f>
        <v xml:space="preserve"> DICIEMBRE 20</v>
      </c>
      <c r="I9" s="6" t="str">
        <f t="array" ref="I9">INDEX('Aceite de Oliva'!$A$260:$AAR$260,,MAX(IF('Aceite de Oliva'!$A$260:$AAR$260&lt;&gt;"",COLUMN('Aceite de Oliva'!$A$260:$AAR$260)))-(7*I8))</f>
        <v xml:space="preserve"> ENERO 21</v>
      </c>
      <c r="J9" s="6" t="str">
        <f t="array" ref="J9">INDEX('Aceite de Oliva'!$A$260:$AAR$260,,MAX(IF('Aceite de Oliva'!$A$260:$AAR$260&lt;&gt;"",COLUMN('Aceite de Oliva'!$A$260:$AAR$260)))-(7*J8))</f>
        <v xml:space="preserve"> FEBRERO 21</v>
      </c>
      <c r="K9" s="6" t="str">
        <f t="array" ref="K9">INDEX('Aceite de Oliva'!$A$260:$AAR$260,,MAX(IF('Aceite de Oliva'!$A$260:$AAR$260&lt;&gt;"",COLUMN('Aceite de Oliva'!$A$260:$AAR$260)))-(7*K8))</f>
        <v xml:space="preserve"> MARZO 21</v>
      </c>
      <c r="L9" s="6" t="str">
        <f t="array" ref="L9">INDEX('Aceite de Oliva'!$A$260:$AAR$260,,MAX(IF('Aceite de Oliva'!$A$260:$AAR$260&lt;&gt;"",COLUMN('Aceite de Oliva'!$A$260:$AAR$260)))-(7*L8))</f>
        <v xml:space="preserve"> ABRIL 21</v>
      </c>
      <c r="M9" s="6" t="str">
        <f t="array" ref="M9">INDEX('Aceite de Oliva'!$A$260:$AAR$260,,MAX(IF('Aceite de Oliva'!$A$260:$AAR$260&lt;&gt;"",COLUMN('Aceite de Oliva'!$A$260:$AAR$260)))-(7*M8))</f>
        <v xml:space="preserve"> MAYO 21</v>
      </c>
      <c r="N9" s="6" t="str">
        <f t="array" ref="N9">INDEX('Aceite de Oliva'!$A$260:$AAR$260,,MAX(IF('Aceite de Oliva'!$A$260:$AAR$260&lt;&gt;"",COLUMN('Aceite de Oliva'!$A$260:$AAR$260)))-(7*N8))</f>
        <v xml:space="preserve"> JUNIO 21</v>
      </c>
      <c r="O9" s="6" t="str">
        <f t="array" ref="O9">INDEX('Aceite de Oliva'!$A$260:$AAR$260,,MAX(IF('Aceite de Oliva'!$A$260:$AAR$260&lt;&gt;"",COLUMN('Aceite de Oliva'!$A$260:$AAR$260)))-(7*O8))</f>
        <v xml:space="preserve"> JULIO 21</v>
      </c>
      <c r="P9" s="6" t="str">
        <f t="array" ref="P9">INDEX('Aceite de Oliva'!$A$260:$AAR$260,,MAX(IF('Aceite de Oliva'!$A$260:$AAR$260&lt;&gt;"",COLUMN('Aceite de Oliva'!$A$260:$AAR$260))))</f>
        <v xml:space="preserve"> AGOSTO 21</v>
      </c>
    </row>
    <row r="10" spans="2:17" x14ac:dyDescent="0.25">
      <c r="B10" s="15"/>
      <c r="C10" s="24">
        <v>2.5</v>
      </c>
      <c r="E10" s="40">
        <f t="array" ref="E10">INDEX('Aceite Virgen Extra'!$A$259:$AAR$285,MATCH($B10,'Aceite Virgen Extra'!$A$259:$A$285,0),MATCH(E$5,'Aceite Virgen Extra'!$A$259:$AAR$259,0))</f>
        <v>1.97</v>
      </c>
      <c r="F10" s="40">
        <f t="array" ref="F10">INDEX('Aceite Virgen Extra'!$A$259:$AAR$285,MATCH($B10,'Aceite Virgen Extra'!$A$259:$A$285,0),MATCH(F$5,'Aceite Virgen Extra'!$A$259:$AAR$259,0))</f>
        <v>2.9600000000000004</v>
      </c>
      <c r="G10" s="40">
        <f t="array" ref="G10">INDEX('Aceite Virgen Extra'!$A$259:$AAR$285,MATCH($B10,'Aceite Virgen Extra'!$A$259:$A$285,0),MATCH(G$5,'Aceite Virgen Extra'!$A$259:$AAR$259,0))</f>
        <v>2.81</v>
      </c>
      <c r="H10" s="40">
        <f t="array" ref="H10">INDEX('Aceite Virgen Extra'!$A$259:$AAR$285,MATCH($B10,'Aceite Virgen Extra'!$A$259:$A$285,0),MATCH(H$5,'Aceite Virgen Extra'!$A$259:$AAR$259,0))</f>
        <v>1.9</v>
      </c>
      <c r="I10" s="40">
        <f t="array" ref="I10">INDEX('Aceite Virgen Extra'!$A$259:$AAR$285,MATCH($B10,'Aceite Virgen Extra'!$A$259:$A$285,0),MATCH(I$5,'Aceite Virgen Extra'!$A$259:$AAR$259,0))</f>
        <v>1.1499999999999999</v>
      </c>
      <c r="J10" s="40">
        <f t="array" ref="J10">INDEX('Aceite Virgen Extra'!$A$259:$AAR$285,MATCH($B10,'Aceite Virgen Extra'!$A$259:$A$285,0),MATCH(J$5,'Aceite Virgen Extra'!$A$259:$AAR$259,0))</f>
        <v>1.2800000000000002</v>
      </c>
      <c r="K10" s="40">
        <f t="array" ref="K10">INDEX('Aceite Virgen Extra'!$A$259:$AAR$285,MATCH($B10,'Aceite Virgen Extra'!$A$259:$A$285,0),MATCH(K$5,'Aceite Virgen Extra'!$A$259:$AAR$259,0))</f>
        <v>0.87000000000000011</v>
      </c>
      <c r="L10" s="40">
        <f t="array" ref="L10">INDEX('Aceite Virgen Extra'!$A$259:$AAR$285,MATCH($B10,'Aceite Virgen Extra'!$A$259:$A$285,0),MATCH(L$5,'Aceite Virgen Extra'!$A$259:$AAR$259,0))</f>
        <v>0.62</v>
      </c>
      <c r="M10" s="40">
        <f t="array" ref="M10">INDEX('Aceite Virgen Extra'!$A$259:$AAR$285,MATCH($B10,'Aceite Virgen Extra'!$A$259:$A$285,0),MATCH(M$5,'Aceite Virgen Extra'!$A$259:$AAR$259,0))</f>
        <v>1.6999999999999997</v>
      </c>
      <c r="N10" s="40">
        <f t="array" ref="N10">INDEX('Aceite Virgen Extra'!$A$259:$AAR$285,MATCH($B10,'Aceite Virgen Extra'!$A$259:$A$285,0),MATCH(N$5,'Aceite Virgen Extra'!$A$259:$AAR$259,0))</f>
        <v>1.8</v>
      </c>
      <c r="O10" s="40">
        <f t="array" ref="O10">INDEX('Aceite Virgen Extra'!$A$259:$AAR$285,MATCH($B10,'Aceite Virgen Extra'!$A$259:$A$285,0),MATCH(O$5,'Aceite Virgen Extra'!$A$259:$AAR$259,0))</f>
        <v>1.54</v>
      </c>
      <c r="P10" s="40">
        <f t="array" ref="P10">INDEX('Aceite Virgen Extra'!$A$259:$AAR$285,MATCH($B10,'Aceite Virgen Extra'!$A$259:$A$285,0),MATCH(P$5,'Aceite Virgen Extra'!$A$259:$AAR$259,0))</f>
        <v>1.3</v>
      </c>
    </row>
    <row r="11" spans="2:17" x14ac:dyDescent="0.25">
      <c r="B11" s="19">
        <f t="shared" ref="B11:B33" si="1">C10</f>
        <v>2.5</v>
      </c>
      <c r="C11" s="18">
        <f>ROUND(B11+$C$7,2)</f>
        <v>2.7</v>
      </c>
      <c r="E11" s="40">
        <f t="array" ref="E11">INDEX('Aceite Virgen Extra'!$A$259:$AAR$285,MATCH($B11,'Aceite Virgen Extra'!$A$259:$A$285,0),MATCH(E$5,'Aceite Virgen Extra'!$A$259:$AAR$259,0))</f>
        <v>3.36</v>
      </c>
      <c r="F11" s="40">
        <f t="array" ref="F11">INDEX('Aceite Virgen Extra'!$A$259:$AAR$285,MATCH($B11,'Aceite Virgen Extra'!$A$259:$A$285,0),MATCH(F$5,'Aceite Virgen Extra'!$A$259:$AAR$259,0))</f>
        <v>5.4499999999999993</v>
      </c>
      <c r="G11" s="40">
        <f t="array" ref="G11">INDEX('Aceite Virgen Extra'!$A$259:$AAR$285,MATCH($B11,'Aceite Virgen Extra'!$A$259:$A$285,0),MATCH(G$5,'Aceite Virgen Extra'!$A$259:$AAR$259,0))</f>
        <v>8.82</v>
      </c>
      <c r="H11" s="40">
        <f t="array" ref="H11">INDEX('Aceite Virgen Extra'!$A$259:$AAR$285,MATCH($B11,'Aceite Virgen Extra'!$A$259:$A$285,0),MATCH(H$5,'Aceite Virgen Extra'!$A$259:$AAR$259,0))</f>
        <v>9.1999999999999993</v>
      </c>
      <c r="I11" s="40">
        <f t="array" ref="I11">INDEX('Aceite Virgen Extra'!$A$259:$AAR$285,MATCH($B11,'Aceite Virgen Extra'!$A$259:$A$285,0),MATCH(I$5,'Aceite Virgen Extra'!$A$259:$AAR$259,0))</f>
        <v>13.180000000000001</v>
      </c>
      <c r="J11" s="40">
        <f t="array" ref="J11">INDEX('Aceite Virgen Extra'!$A$259:$AAR$285,MATCH($B11,'Aceite Virgen Extra'!$A$259:$A$285,0),MATCH(J$5,'Aceite Virgen Extra'!$A$259:$AAR$259,0))</f>
        <v>10.66</v>
      </c>
      <c r="K11" s="40">
        <f t="array" ref="K11">INDEX('Aceite Virgen Extra'!$A$259:$AAR$285,MATCH($B11,'Aceite Virgen Extra'!$A$259:$A$285,0),MATCH(K$5,'Aceite Virgen Extra'!$A$259:$AAR$259,0))</f>
        <v>8.2600000000000016</v>
      </c>
      <c r="L11" s="40">
        <f t="array" ref="L11">INDEX('Aceite Virgen Extra'!$A$259:$AAR$285,MATCH($B11,'Aceite Virgen Extra'!$A$259:$A$285,0),MATCH(L$5,'Aceite Virgen Extra'!$A$259:$AAR$259,0))</f>
        <v>6.27</v>
      </c>
      <c r="M11" s="40">
        <f t="array" ref="M11">INDEX('Aceite Virgen Extra'!$A$259:$AAR$285,MATCH($B11,'Aceite Virgen Extra'!$A$259:$A$285,0),MATCH(M$5,'Aceite Virgen Extra'!$A$259:$AAR$259,0))</f>
        <v>4.45</v>
      </c>
      <c r="N11" s="40">
        <f t="array" ref="N11">INDEX('Aceite Virgen Extra'!$A$259:$AAR$285,MATCH($B11,'Aceite Virgen Extra'!$A$259:$A$285,0),MATCH(N$5,'Aceite Virgen Extra'!$A$259:$AAR$259,0))</f>
        <v>1.6400000000000001</v>
      </c>
      <c r="O11" s="40">
        <f t="array" ref="O11">INDEX('Aceite Virgen Extra'!$A$259:$AAR$285,MATCH($B11,'Aceite Virgen Extra'!$A$259:$A$285,0),MATCH(O$5,'Aceite Virgen Extra'!$A$259:$AAR$259,0))</f>
        <v>0.96000000000000008</v>
      </c>
      <c r="P11" s="40">
        <f t="array" ref="P11">INDEX('Aceite Virgen Extra'!$A$259:$AAR$285,MATCH($B11,'Aceite Virgen Extra'!$A$259:$A$285,0),MATCH(P$5,'Aceite Virgen Extra'!$A$259:$AAR$259,0))</f>
        <v>1.1600000000000001</v>
      </c>
    </row>
    <row r="12" spans="2:17" x14ac:dyDescent="0.25">
      <c r="B12" s="19">
        <f t="shared" si="1"/>
        <v>2.7</v>
      </c>
      <c r="C12" s="18">
        <f t="shared" ref="C12:C32" si="2">ROUND(B12+$C$7,2)</f>
        <v>2.9</v>
      </c>
      <c r="E12" s="40">
        <f t="array" ref="E12">INDEX('Aceite Virgen Extra'!$A$259:$AAR$285,MATCH($B12,'Aceite Virgen Extra'!$A$259:$A$285,0),MATCH(E$5,'Aceite Virgen Extra'!$A$259:$AAR$259,0))</f>
        <v>11.55</v>
      </c>
      <c r="F12" s="40">
        <f t="array" ref="F12">INDEX('Aceite Virgen Extra'!$A$259:$AAR$285,MATCH($B12,'Aceite Virgen Extra'!$A$259:$A$285,0),MATCH(F$5,'Aceite Virgen Extra'!$A$259:$AAR$259,0))</f>
        <v>14.099999999999998</v>
      </c>
      <c r="G12" s="40">
        <f t="array" ref="G12">INDEX('Aceite Virgen Extra'!$A$259:$AAR$285,MATCH($B12,'Aceite Virgen Extra'!$A$259:$A$285,0),MATCH(G$5,'Aceite Virgen Extra'!$A$259:$AAR$259,0))</f>
        <v>5.5600000000000005</v>
      </c>
      <c r="H12" s="40">
        <f t="array" ref="H12">INDEX('Aceite Virgen Extra'!$A$259:$AAR$285,MATCH($B12,'Aceite Virgen Extra'!$A$259:$A$285,0),MATCH(H$5,'Aceite Virgen Extra'!$A$259:$AAR$259,0))</f>
        <v>4.9399999999999995</v>
      </c>
      <c r="I12" s="40">
        <f t="array" ref="I12">INDEX('Aceite Virgen Extra'!$A$259:$AAR$285,MATCH($B12,'Aceite Virgen Extra'!$A$259:$A$285,0),MATCH(I$5,'Aceite Virgen Extra'!$A$259:$AAR$259,0))</f>
        <v>4.29</v>
      </c>
      <c r="J12" s="40">
        <f t="array" ref="J12">INDEX('Aceite Virgen Extra'!$A$259:$AAR$285,MATCH($B12,'Aceite Virgen Extra'!$A$259:$A$285,0),MATCH(J$5,'Aceite Virgen Extra'!$A$259:$AAR$259,0))</f>
        <v>3.38</v>
      </c>
      <c r="K12" s="40">
        <f t="array" ref="K12">INDEX('Aceite Virgen Extra'!$A$259:$AAR$285,MATCH($B12,'Aceite Virgen Extra'!$A$259:$A$285,0),MATCH(K$5,'Aceite Virgen Extra'!$A$259:$AAR$259,0))</f>
        <v>6.7</v>
      </c>
      <c r="L12" s="40">
        <f t="array" ref="L12">INDEX('Aceite Virgen Extra'!$A$259:$AAR$285,MATCH($B12,'Aceite Virgen Extra'!$A$259:$A$285,0),MATCH(L$5,'Aceite Virgen Extra'!$A$259:$AAR$259,0))</f>
        <v>2.42</v>
      </c>
      <c r="M12" s="40">
        <f t="array" ref="M12">INDEX('Aceite Virgen Extra'!$A$259:$AAR$285,MATCH($B12,'Aceite Virgen Extra'!$A$259:$A$285,0),MATCH(M$5,'Aceite Virgen Extra'!$A$259:$AAR$259,0))</f>
        <v>2.16</v>
      </c>
      <c r="N12" s="40">
        <f t="array" ref="N12">INDEX('Aceite Virgen Extra'!$A$259:$AAR$285,MATCH($B12,'Aceite Virgen Extra'!$A$259:$A$285,0),MATCH(N$5,'Aceite Virgen Extra'!$A$259:$AAR$259,0))</f>
        <v>1.8900000000000001</v>
      </c>
      <c r="O12" s="40">
        <f t="array" ref="O12">INDEX('Aceite Virgen Extra'!$A$259:$AAR$285,MATCH($B12,'Aceite Virgen Extra'!$A$259:$A$285,0),MATCH(O$5,'Aceite Virgen Extra'!$A$259:$AAR$259,0))</f>
        <v>0.44</v>
      </c>
      <c r="P12" s="40">
        <f t="array" ref="P12">INDEX('Aceite Virgen Extra'!$A$259:$AAR$285,MATCH($B12,'Aceite Virgen Extra'!$A$259:$A$285,0),MATCH(P$5,'Aceite Virgen Extra'!$A$259:$AAR$259,0))</f>
        <v>1.1399999999999999</v>
      </c>
    </row>
    <row r="13" spans="2:17" x14ac:dyDescent="0.25">
      <c r="B13" s="19">
        <f t="shared" si="1"/>
        <v>2.9</v>
      </c>
      <c r="C13" s="18">
        <f t="shared" si="2"/>
        <v>3.1</v>
      </c>
      <c r="E13" s="40">
        <f t="array" ref="E13">INDEX('Aceite Virgen Extra'!$A$259:$AAR$285,MATCH($B13,'Aceite Virgen Extra'!$A$259:$A$285,0),MATCH(E$5,'Aceite Virgen Extra'!$A$259:$AAR$259,0))</f>
        <v>14.35</v>
      </c>
      <c r="F13" s="40">
        <f t="array" ref="F13">INDEX('Aceite Virgen Extra'!$A$259:$AAR$285,MATCH($B13,'Aceite Virgen Extra'!$A$259:$A$285,0),MATCH(F$5,'Aceite Virgen Extra'!$A$259:$AAR$259,0))</f>
        <v>9.629999999999999</v>
      </c>
      <c r="G13" s="40">
        <f t="array" ref="G13">INDEX('Aceite Virgen Extra'!$A$259:$AAR$285,MATCH($B13,'Aceite Virgen Extra'!$A$259:$A$285,0),MATCH(G$5,'Aceite Virgen Extra'!$A$259:$AAR$259,0))</f>
        <v>8.41</v>
      </c>
      <c r="H13" s="40">
        <f t="array" ref="H13">INDEX('Aceite Virgen Extra'!$A$259:$AAR$285,MATCH($B13,'Aceite Virgen Extra'!$A$259:$A$285,0),MATCH(H$5,'Aceite Virgen Extra'!$A$259:$AAR$259,0))</f>
        <v>8.3699999999999992</v>
      </c>
      <c r="I13" s="40">
        <f t="array" ref="I13">INDEX('Aceite Virgen Extra'!$A$259:$AAR$285,MATCH($B13,'Aceite Virgen Extra'!$A$259:$A$285,0),MATCH(I$5,'Aceite Virgen Extra'!$A$259:$AAR$259,0))</f>
        <v>7.97</v>
      </c>
      <c r="J13" s="40">
        <f t="array" ref="J13">INDEX('Aceite Virgen Extra'!$A$259:$AAR$285,MATCH($B13,'Aceite Virgen Extra'!$A$259:$A$285,0),MATCH(J$5,'Aceite Virgen Extra'!$A$259:$AAR$259,0))</f>
        <v>6.79</v>
      </c>
      <c r="K13" s="40">
        <f t="array" ref="K13">INDEX('Aceite Virgen Extra'!$A$259:$AAR$285,MATCH($B13,'Aceite Virgen Extra'!$A$259:$A$285,0),MATCH(K$5,'Aceite Virgen Extra'!$A$259:$AAR$259,0))</f>
        <v>6.71</v>
      </c>
      <c r="L13" s="40">
        <f t="array" ref="L13">INDEX('Aceite Virgen Extra'!$A$259:$AAR$285,MATCH($B13,'Aceite Virgen Extra'!$A$259:$A$285,0),MATCH(L$5,'Aceite Virgen Extra'!$A$259:$AAR$259,0))</f>
        <v>5.1300000000000008</v>
      </c>
      <c r="M13" s="40">
        <f t="array" ref="M13">INDEX('Aceite Virgen Extra'!$A$259:$AAR$285,MATCH($B13,'Aceite Virgen Extra'!$A$259:$A$285,0),MATCH(M$5,'Aceite Virgen Extra'!$A$259:$AAR$259,0))</f>
        <v>3.78</v>
      </c>
      <c r="N13" s="40">
        <f t="array" ref="N13">INDEX('Aceite Virgen Extra'!$A$259:$AAR$285,MATCH($B13,'Aceite Virgen Extra'!$A$259:$A$285,0),MATCH(N$5,'Aceite Virgen Extra'!$A$259:$AAR$259,0))</f>
        <v>3.75</v>
      </c>
      <c r="O13" s="40">
        <f t="array" ref="O13">INDEX('Aceite Virgen Extra'!$A$259:$AAR$285,MATCH($B13,'Aceite Virgen Extra'!$A$259:$A$285,0),MATCH(O$5,'Aceite Virgen Extra'!$A$259:$AAR$259,0))</f>
        <v>5.94</v>
      </c>
      <c r="P13" s="40">
        <f t="array" ref="P13">INDEX('Aceite Virgen Extra'!$A$259:$AAR$285,MATCH($B13,'Aceite Virgen Extra'!$A$259:$A$285,0),MATCH(P$5,'Aceite Virgen Extra'!$A$259:$AAR$259,0))</f>
        <v>1.5200000000000002</v>
      </c>
    </row>
    <row r="14" spans="2:17" x14ac:dyDescent="0.25">
      <c r="B14" s="19">
        <f t="shared" si="1"/>
        <v>3.1</v>
      </c>
      <c r="C14" s="18">
        <f t="shared" si="2"/>
        <v>3.3</v>
      </c>
      <c r="E14" s="40">
        <f t="array" ref="E14">INDEX('Aceite Virgen Extra'!$A$259:$AAR$285,MATCH($B14,'Aceite Virgen Extra'!$A$259:$A$285,0),MATCH(E$5,'Aceite Virgen Extra'!$A$259:$AAR$259,0))</f>
        <v>9.61</v>
      </c>
      <c r="F14" s="40">
        <f t="array" ref="F14">INDEX('Aceite Virgen Extra'!$A$259:$AAR$285,MATCH($B14,'Aceite Virgen Extra'!$A$259:$A$285,0),MATCH(F$5,'Aceite Virgen Extra'!$A$259:$AAR$259,0))</f>
        <v>8.48</v>
      </c>
      <c r="G14" s="40">
        <f t="array" ref="G14">INDEX('Aceite Virgen Extra'!$A$259:$AAR$285,MATCH($B14,'Aceite Virgen Extra'!$A$259:$A$285,0),MATCH(G$5,'Aceite Virgen Extra'!$A$259:$AAR$259,0))</f>
        <v>9.24</v>
      </c>
      <c r="H14" s="40">
        <f t="array" ref="H14">INDEX('Aceite Virgen Extra'!$A$259:$AAR$285,MATCH($B14,'Aceite Virgen Extra'!$A$259:$A$285,0),MATCH(H$5,'Aceite Virgen Extra'!$A$259:$AAR$259,0))</f>
        <v>9.5500000000000007</v>
      </c>
      <c r="I14" s="40">
        <f t="array" ref="I14">INDEX('Aceite Virgen Extra'!$A$259:$AAR$285,MATCH($B14,'Aceite Virgen Extra'!$A$259:$A$285,0),MATCH(I$5,'Aceite Virgen Extra'!$A$259:$AAR$259,0))</f>
        <v>11.120000000000001</v>
      </c>
      <c r="J14" s="40">
        <f t="array" ref="J14">INDEX('Aceite Virgen Extra'!$A$259:$AAR$285,MATCH($B14,'Aceite Virgen Extra'!$A$259:$A$285,0),MATCH(J$5,'Aceite Virgen Extra'!$A$259:$AAR$259,0))</f>
        <v>13.899999999999999</v>
      </c>
      <c r="K14" s="40">
        <f t="array" ref="K14">INDEX('Aceite Virgen Extra'!$A$259:$AAR$285,MATCH($B14,'Aceite Virgen Extra'!$A$259:$A$285,0),MATCH(K$5,'Aceite Virgen Extra'!$A$259:$AAR$259,0))</f>
        <v>13.680000000000001</v>
      </c>
      <c r="L14" s="40">
        <f t="array" ref="L14">INDEX('Aceite Virgen Extra'!$A$259:$AAR$285,MATCH($B14,'Aceite Virgen Extra'!$A$259:$A$285,0),MATCH(L$5,'Aceite Virgen Extra'!$A$259:$AAR$259,0))</f>
        <v>13.32</v>
      </c>
      <c r="M14" s="40">
        <f t="array" ref="M14">INDEX('Aceite Virgen Extra'!$A$259:$AAR$285,MATCH($B14,'Aceite Virgen Extra'!$A$259:$A$285,0),MATCH(M$5,'Aceite Virgen Extra'!$A$259:$AAR$259,0))</f>
        <v>7.7600000000000007</v>
      </c>
      <c r="N14" s="40">
        <f t="array" ref="N14">INDEX('Aceite Virgen Extra'!$A$259:$AAR$285,MATCH($B14,'Aceite Virgen Extra'!$A$259:$A$285,0),MATCH(N$5,'Aceite Virgen Extra'!$A$259:$AAR$259,0))</f>
        <v>4.46</v>
      </c>
      <c r="O14" s="40">
        <f t="array" ref="O14">INDEX('Aceite Virgen Extra'!$A$259:$AAR$285,MATCH($B14,'Aceite Virgen Extra'!$A$259:$A$285,0),MATCH(O$5,'Aceite Virgen Extra'!$A$259:$AAR$259,0))</f>
        <v>2.84</v>
      </c>
      <c r="P14" s="40">
        <f t="array" ref="P14">INDEX('Aceite Virgen Extra'!$A$259:$AAR$285,MATCH($B14,'Aceite Virgen Extra'!$A$259:$A$285,0),MATCH(P$5,'Aceite Virgen Extra'!$A$259:$AAR$259,0))</f>
        <v>2.4</v>
      </c>
    </row>
    <row r="15" spans="2:17" x14ac:dyDescent="0.25">
      <c r="B15" s="19">
        <f t="shared" si="1"/>
        <v>3.3</v>
      </c>
      <c r="C15" s="18">
        <f t="shared" si="2"/>
        <v>3.5</v>
      </c>
      <c r="E15" s="40">
        <f t="array" ref="E15">INDEX('Aceite Virgen Extra'!$A$259:$AAR$285,MATCH($B15,'Aceite Virgen Extra'!$A$259:$A$285,0),MATCH(E$5,'Aceite Virgen Extra'!$A$259:$AAR$259,0))</f>
        <v>4.8599999999999994</v>
      </c>
      <c r="F15" s="40">
        <f t="array" ref="F15">INDEX('Aceite Virgen Extra'!$A$259:$AAR$285,MATCH($B15,'Aceite Virgen Extra'!$A$259:$A$285,0),MATCH(F$5,'Aceite Virgen Extra'!$A$259:$AAR$259,0))</f>
        <v>4.59</v>
      </c>
      <c r="G15" s="40">
        <f t="array" ref="G15">INDEX('Aceite Virgen Extra'!$A$259:$AAR$285,MATCH($B15,'Aceite Virgen Extra'!$A$259:$A$285,0),MATCH(G$5,'Aceite Virgen Extra'!$A$259:$AAR$259,0))</f>
        <v>4</v>
      </c>
      <c r="H15" s="40">
        <f t="array" ref="H15">INDEX('Aceite Virgen Extra'!$A$259:$AAR$285,MATCH($B15,'Aceite Virgen Extra'!$A$259:$A$285,0),MATCH(H$5,'Aceite Virgen Extra'!$A$259:$AAR$259,0))</f>
        <v>4.3100000000000005</v>
      </c>
      <c r="I15" s="40">
        <f t="array" ref="I15">INDEX('Aceite Virgen Extra'!$A$259:$AAR$285,MATCH($B15,'Aceite Virgen Extra'!$A$259:$A$285,0),MATCH(I$5,'Aceite Virgen Extra'!$A$259:$AAR$259,0))</f>
        <v>4.4600000000000009</v>
      </c>
      <c r="J15" s="40">
        <f t="array" ref="J15">INDEX('Aceite Virgen Extra'!$A$259:$AAR$285,MATCH($B15,'Aceite Virgen Extra'!$A$259:$A$285,0),MATCH(J$5,'Aceite Virgen Extra'!$A$259:$AAR$259,0))</f>
        <v>4.8899999999999997</v>
      </c>
      <c r="K15" s="40">
        <f t="array" ref="K15">INDEX('Aceite Virgen Extra'!$A$259:$AAR$285,MATCH($B15,'Aceite Virgen Extra'!$A$259:$A$285,0),MATCH(K$5,'Aceite Virgen Extra'!$A$259:$AAR$259,0))</f>
        <v>6.3800000000000008</v>
      </c>
      <c r="L15" s="40">
        <f t="array" ref="L15">INDEX('Aceite Virgen Extra'!$A$259:$AAR$285,MATCH($B15,'Aceite Virgen Extra'!$A$259:$A$285,0),MATCH(L$5,'Aceite Virgen Extra'!$A$259:$AAR$259,0))</f>
        <v>7.52</v>
      </c>
      <c r="M15" s="40">
        <f t="array" ref="M15">INDEX('Aceite Virgen Extra'!$A$259:$AAR$285,MATCH($B15,'Aceite Virgen Extra'!$A$259:$A$285,0),MATCH(M$5,'Aceite Virgen Extra'!$A$259:$AAR$259,0))</f>
        <v>13.86</v>
      </c>
      <c r="N15" s="40">
        <f t="array" ref="N15">INDEX('Aceite Virgen Extra'!$A$259:$AAR$285,MATCH($B15,'Aceite Virgen Extra'!$A$259:$A$285,0),MATCH(N$5,'Aceite Virgen Extra'!$A$259:$AAR$259,0))</f>
        <v>11.639999999999999</v>
      </c>
      <c r="O15" s="40">
        <f t="array" ref="O15">INDEX('Aceite Virgen Extra'!$A$259:$AAR$285,MATCH($B15,'Aceite Virgen Extra'!$A$259:$A$285,0),MATCH(O$5,'Aceite Virgen Extra'!$A$259:$AAR$259,0))</f>
        <v>2.95</v>
      </c>
      <c r="P15" s="40">
        <f t="array" ref="P15">INDEX('Aceite Virgen Extra'!$A$259:$AAR$285,MATCH($B15,'Aceite Virgen Extra'!$A$259:$A$285,0),MATCH(P$5,'Aceite Virgen Extra'!$A$259:$AAR$259,0))</f>
        <v>2.0299999999999998</v>
      </c>
    </row>
    <row r="16" spans="2:17" x14ac:dyDescent="0.25">
      <c r="B16" s="19">
        <f t="shared" si="1"/>
        <v>3.5</v>
      </c>
      <c r="C16" s="18">
        <f t="shared" si="2"/>
        <v>3.7</v>
      </c>
      <c r="E16" s="40">
        <f t="array" ref="E16">INDEX('Aceite Virgen Extra'!$A$259:$AAR$285,MATCH($B16,'Aceite Virgen Extra'!$A$259:$A$285,0),MATCH(E$5,'Aceite Virgen Extra'!$A$259:$AAR$259,0))</f>
        <v>14.23</v>
      </c>
      <c r="F16" s="40">
        <f t="array" ref="F16">INDEX('Aceite Virgen Extra'!$A$259:$AAR$285,MATCH($B16,'Aceite Virgen Extra'!$A$259:$A$285,0),MATCH(F$5,'Aceite Virgen Extra'!$A$259:$AAR$259,0))</f>
        <v>13.65</v>
      </c>
      <c r="G16" s="40">
        <f t="array" ref="G16">INDEX('Aceite Virgen Extra'!$A$259:$AAR$285,MATCH($B16,'Aceite Virgen Extra'!$A$259:$A$285,0),MATCH(G$5,'Aceite Virgen Extra'!$A$259:$AAR$259,0))</f>
        <v>15.64</v>
      </c>
      <c r="H16" s="40">
        <f t="array" ref="H16">INDEX('Aceite Virgen Extra'!$A$259:$AAR$285,MATCH($B16,'Aceite Virgen Extra'!$A$259:$A$285,0),MATCH(H$5,'Aceite Virgen Extra'!$A$259:$AAR$259,0))</f>
        <v>19.97</v>
      </c>
      <c r="I16" s="40">
        <f t="array" ref="I16">INDEX('Aceite Virgen Extra'!$A$259:$AAR$285,MATCH($B16,'Aceite Virgen Extra'!$A$259:$A$285,0),MATCH(I$5,'Aceite Virgen Extra'!$A$259:$AAR$259,0))</f>
        <v>14.24</v>
      </c>
      <c r="J16" s="40">
        <f t="array" ref="J16">INDEX('Aceite Virgen Extra'!$A$259:$AAR$285,MATCH($B16,'Aceite Virgen Extra'!$A$259:$A$285,0),MATCH(J$5,'Aceite Virgen Extra'!$A$259:$AAR$259,0))</f>
        <v>14.600000000000001</v>
      </c>
      <c r="K16" s="40">
        <f t="array" ref="K16">INDEX('Aceite Virgen Extra'!$A$259:$AAR$285,MATCH($B16,'Aceite Virgen Extra'!$A$259:$A$285,0),MATCH(K$5,'Aceite Virgen Extra'!$A$259:$AAR$259,0))</f>
        <v>13.35</v>
      </c>
      <c r="L16" s="40">
        <f t="array" ref="L16">INDEX('Aceite Virgen Extra'!$A$259:$AAR$285,MATCH($B16,'Aceite Virgen Extra'!$A$259:$A$285,0),MATCH(L$5,'Aceite Virgen Extra'!$A$259:$AAR$259,0))</f>
        <v>20.350000000000001</v>
      </c>
      <c r="M16" s="40">
        <f t="array" ref="M16">INDEX('Aceite Virgen Extra'!$A$259:$AAR$285,MATCH($B16,'Aceite Virgen Extra'!$A$259:$A$285,0),MATCH(M$5,'Aceite Virgen Extra'!$A$259:$AAR$259,0))</f>
        <v>9.0599999999999987</v>
      </c>
      <c r="N16" s="40">
        <f t="array" ref="N16">INDEX('Aceite Virgen Extra'!$A$259:$AAR$285,MATCH($B16,'Aceite Virgen Extra'!$A$259:$A$285,0),MATCH(N$5,'Aceite Virgen Extra'!$A$259:$AAR$259,0))</f>
        <v>10.09</v>
      </c>
      <c r="O16" s="40">
        <f t="array" ref="O16">INDEX('Aceite Virgen Extra'!$A$259:$AAR$285,MATCH($B16,'Aceite Virgen Extra'!$A$259:$A$285,0),MATCH(O$5,'Aceite Virgen Extra'!$A$259:$AAR$259,0))</f>
        <v>13.7</v>
      </c>
      <c r="P16" s="40">
        <f t="array" ref="P16">INDEX('Aceite Virgen Extra'!$A$259:$AAR$285,MATCH($B16,'Aceite Virgen Extra'!$A$259:$A$285,0),MATCH(P$5,'Aceite Virgen Extra'!$A$259:$AAR$259,0))</f>
        <v>17.54</v>
      </c>
    </row>
    <row r="17" spans="2:16" x14ac:dyDescent="0.25">
      <c r="B17" s="19">
        <f t="shared" si="1"/>
        <v>3.7</v>
      </c>
      <c r="C17" s="18">
        <f t="shared" si="2"/>
        <v>3.9</v>
      </c>
      <c r="E17" s="40">
        <f t="array" ref="E17">INDEX('Aceite Virgen Extra'!$A$259:$AAR$285,MATCH($B17,'Aceite Virgen Extra'!$A$259:$A$285,0),MATCH(E$5,'Aceite Virgen Extra'!$A$259:$AAR$259,0))</f>
        <v>2.17</v>
      </c>
      <c r="F17" s="40">
        <f t="array" ref="F17">INDEX('Aceite Virgen Extra'!$A$259:$AAR$285,MATCH($B17,'Aceite Virgen Extra'!$A$259:$A$285,0),MATCH(F$5,'Aceite Virgen Extra'!$A$259:$AAR$259,0))</f>
        <v>2.2400000000000002</v>
      </c>
      <c r="G17" s="40">
        <f t="array" ref="G17">INDEX('Aceite Virgen Extra'!$A$259:$AAR$285,MATCH($B17,'Aceite Virgen Extra'!$A$259:$A$285,0),MATCH(G$5,'Aceite Virgen Extra'!$A$259:$AAR$259,0))</f>
        <v>4.8499999999999996</v>
      </c>
      <c r="H17" s="40">
        <f t="array" ref="H17">INDEX('Aceite Virgen Extra'!$A$259:$AAR$285,MATCH($B17,'Aceite Virgen Extra'!$A$259:$A$285,0),MATCH(H$5,'Aceite Virgen Extra'!$A$259:$AAR$259,0))</f>
        <v>3.01</v>
      </c>
      <c r="I17" s="40">
        <f t="array" ref="I17">INDEX('Aceite Virgen Extra'!$A$259:$AAR$285,MATCH($B17,'Aceite Virgen Extra'!$A$259:$A$285,0),MATCH(I$5,'Aceite Virgen Extra'!$A$259:$AAR$259,0))</f>
        <v>2.3800000000000003</v>
      </c>
      <c r="J17" s="40">
        <f t="array" ref="J17">INDEX('Aceite Virgen Extra'!$A$259:$AAR$285,MATCH($B17,'Aceite Virgen Extra'!$A$259:$A$285,0),MATCH(J$5,'Aceite Virgen Extra'!$A$259:$AAR$259,0))</f>
        <v>2.0199999999999996</v>
      </c>
      <c r="K17" s="40">
        <f t="array" ref="K17">INDEX('Aceite Virgen Extra'!$A$259:$AAR$285,MATCH($B17,'Aceite Virgen Extra'!$A$259:$A$285,0),MATCH(K$5,'Aceite Virgen Extra'!$A$259:$AAR$259,0))</f>
        <v>3.19</v>
      </c>
      <c r="L17" s="40">
        <f t="array" ref="L17">INDEX('Aceite Virgen Extra'!$A$259:$AAR$285,MATCH($B17,'Aceite Virgen Extra'!$A$259:$A$285,0),MATCH(L$5,'Aceite Virgen Extra'!$A$259:$AAR$259,0))</f>
        <v>3.7600000000000002</v>
      </c>
      <c r="M17" s="40">
        <f t="array" ref="M17">INDEX('Aceite Virgen Extra'!$A$259:$AAR$285,MATCH($B17,'Aceite Virgen Extra'!$A$259:$A$285,0),MATCH(M$5,'Aceite Virgen Extra'!$A$259:$AAR$259,0))</f>
        <v>11.379999999999999</v>
      </c>
      <c r="N17" s="40">
        <f t="array" ref="N17">INDEX('Aceite Virgen Extra'!$A$259:$AAR$285,MATCH($B17,'Aceite Virgen Extra'!$A$259:$A$285,0),MATCH(N$5,'Aceite Virgen Extra'!$A$259:$AAR$259,0))</f>
        <v>16.489999999999998</v>
      </c>
      <c r="O17" s="40">
        <f t="array" ref="O17">INDEX('Aceite Virgen Extra'!$A$259:$AAR$285,MATCH($B17,'Aceite Virgen Extra'!$A$259:$A$285,0),MATCH(O$5,'Aceite Virgen Extra'!$A$259:$AAR$259,0))</f>
        <v>5.14</v>
      </c>
      <c r="P17" s="40">
        <f t="array" ref="P17">INDEX('Aceite Virgen Extra'!$A$259:$AAR$285,MATCH($B17,'Aceite Virgen Extra'!$A$259:$A$285,0),MATCH(P$5,'Aceite Virgen Extra'!$A$259:$AAR$259,0))</f>
        <v>4.8500000000000005</v>
      </c>
    </row>
    <row r="18" spans="2:16" x14ac:dyDescent="0.25">
      <c r="B18" s="19">
        <f t="shared" si="1"/>
        <v>3.9</v>
      </c>
      <c r="C18" s="18">
        <f t="shared" si="2"/>
        <v>4.0999999999999996</v>
      </c>
      <c r="E18" s="40">
        <f t="array" ref="E18">INDEX('Aceite Virgen Extra'!$A$259:$AAR$285,MATCH($B18,'Aceite Virgen Extra'!$A$259:$A$285,0),MATCH(E$5,'Aceite Virgen Extra'!$A$259:$AAR$259,0))</f>
        <v>2.6999999999999997</v>
      </c>
      <c r="F18" s="40">
        <f t="array" ref="F18">INDEX('Aceite Virgen Extra'!$A$259:$AAR$285,MATCH($B18,'Aceite Virgen Extra'!$A$259:$A$285,0),MATCH(F$5,'Aceite Virgen Extra'!$A$259:$AAR$259,0))</f>
        <v>4.0299999999999994</v>
      </c>
      <c r="G18" s="40">
        <f t="array" ref="G18">INDEX('Aceite Virgen Extra'!$A$259:$AAR$285,MATCH($B18,'Aceite Virgen Extra'!$A$259:$A$285,0),MATCH(G$5,'Aceite Virgen Extra'!$A$259:$AAR$259,0))</f>
        <v>2.67</v>
      </c>
      <c r="H18" s="40">
        <f t="array" ref="H18">INDEX('Aceite Virgen Extra'!$A$259:$AAR$285,MATCH($B18,'Aceite Virgen Extra'!$A$259:$A$285,0),MATCH(H$5,'Aceite Virgen Extra'!$A$259:$AAR$259,0))</f>
        <v>3.6999999999999997</v>
      </c>
      <c r="I18" s="40">
        <f t="array" ref="I18">INDEX('Aceite Virgen Extra'!$A$259:$AAR$285,MATCH($B18,'Aceite Virgen Extra'!$A$259:$A$285,0),MATCH(I$5,'Aceite Virgen Extra'!$A$259:$AAR$259,0))</f>
        <v>4.84</v>
      </c>
      <c r="J18" s="40">
        <f t="array" ref="J18">INDEX('Aceite Virgen Extra'!$A$259:$AAR$285,MATCH($B18,'Aceite Virgen Extra'!$A$259:$A$285,0),MATCH(J$5,'Aceite Virgen Extra'!$A$259:$AAR$259,0))</f>
        <v>3.96</v>
      </c>
      <c r="K18" s="40">
        <f t="array" ref="K18">INDEX('Aceite Virgen Extra'!$A$259:$AAR$285,MATCH($B18,'Aceite Virgen Extra'!$A$259:$A$285,0),MATCH(K$5,'Aceite Virgen Extra'!$A$259:$AAR$259,0))</f>
        <v>8.7199999999999989</v>
      </c>
      <c r="L18" s="40">
        <f t="array" ref="L18">INDEX('Aceite Virgen Extra'!$A$259:$AAR$285,MATCH($B18,'Aceite Virgen Extra'!$A$259:$A$285,0),MATCH(L$5,'Aceite Virgen Extra'!$A$259:$AAR$259,0))</f>
        <v>4.66</v>
      </c>
      <c r="M18" s="40">
        <f t="array" ref="M18">INDEX('Aceite Virgen Extra'!$A$259:$AAR$285,MATCH($B18,'Aceite Virgen Extra'!$A$259:$A$285,0),MATCH(M$5,'Aceite Virgen Extra'!$A$259:$AAR$259,0))</f>
        <v>5.92</v>
      </c>
      <c r="N18" s="40">
        <f t="array" ref="N18">INDEX('Aceite Virgen Extra'!$A$259:$AAR$285,MATCH($B18,'Aceite Virgen Extra'!$A$259:$A$285,0),MATCH(N$5,'Aceite Virgen Extra'!$A$259:$AAR$259,0))</f>
        <v>8.879999999999999</v>
      </c>
      <c r="O18" s="40">
        <f t="array" ref="O18">INDEX('Aceite Virgen Extra'!$A$259:$AAR$285,MATCH($B18,'Aceite Virgen Extra'!$A$259:$A$285,0),MATCH(O$5,'Aceite Virgen Extra'!$A$259:$AAR$259,0))</f>
        <v>22.859999999999996</v>
      </c>
      <c r="P18" s="40">
        <f t="array" ref="P18">INDEX('Aceite Virgen Extra'!$A$259:$AAR$285,MATCH($B18,'Aceite Virgen Extra'!$A$259:$A$285,0),MATCH(P$5,'Aceite Virgen Extra'!$A$259:$AAR$259,0))</f>
        <v>23.179999999999996</v>
      </c>
    </row>
    <row r="19" spans="2:16" x14ac:dyDescent="0.25">
      <c r="B19" s="19">
        <f t="shared" si="1"/>
        <v>4.0999999999999996</v>
      </c>
      <c r="C19" s="18">
        <f t="shared" si="2"/>
        <v>4.3</v>
      </c>
      <c r="E19" s="40">
        <f t="array" ref="E19">INDEX('Aceite Virgen Extra'!$A$259:$AAR$285,MATCH($B19,'Aceite Virgen Extra'!$A$259:$A$285,0),MATCH(E$5,'Aceite Virgen Extra'!$A$259:$AAR$259,0))</f>
        <v>3.1799999999999997</v>
      </c>
      <c r="F19" s="40">
        <f t="array" ref="F19">INDEX('Aceite Virgen Extra'!$A$259:$AAR$285,MATCH($B19,'Aceite Virgen Extra'!$A$259:$A$285,0),MATCH(F$5,'Aceite Virgen Extra'!$A$259:$AAR$259,0))</f>
        <v>4.49</v>
      </c>
      <c r="G19" s="40">
        <f t="array" ref="G19">INDEX('Aceite Virgen Extra'!$A$259:$AAR$285,MATCH($B19,'Aceite Virgen Extra'!$A$259:$A$285,0),MATCH(G$5,'Aceite Virgen Extra'!$A$259:$AAR$259,0))</f>
        <v>4.79</v>
      </c>
      <c r="H19" s="40">
        <f t="array" ref="H19">INDEX('Aceite Virgen Extra'!$A$259:$AAR$285,MATCH($B19,'Aceite Virgen Extra'!$A$259:$A$285,0),MATCH(H$5,'Aceite Virgen Extra'!$A$259:$AAR$259,0))</f>
        <v>2.5</v>
      </c>
      <c r="I19" s="40">
        <f t="array" ref="I19">INDEX('Aceite Virgen Extra'!$A$259:$AAR$285,MATCH($B19,'Aceite Virgen Extra'!$A$259:$A$285,0),MATCH(I$5,'Aceite Virgen Extra'!$A$259:$AAR$259,0))</f>
        <v>0.94</v>
      </c>
      <c r="J19" s="40">
        <f t="array" ref="J19">INDEX('Aceite Virgen Extra'!$A$259:$AAR$285,MATCH($B19,'Aceite Virgen Extra'!$A$259:$A$285,0),MATCH(J$5,'Aceite Virgen Extra'!$A$259:$AAR$259,0))</f>
        <v>1.6800000000000002</v>
      </c>
      <c r="K19" s="40">
        <f t="array" ref="K19">INDEX('Aceite Virgen Extra'!$A$259:$AAR$285,MATCH($B19,'Aceite Virgen Extra'!$A$259:$A$285,0),MATCH(K$5,'Aceite Virgen Extra'!$A$259:$AAR$259,0))</f>
        <v>1.97</v>
      </c>
      <c r="L19" s="40">
        <f t="array" ref="L19">INDEX('Aceite Virgen Extra'!$A$259:$AAR$285,MATCH($B19,'Aceite Virgen Extra'!$A$259:$A$285,0),MATCH(L$5,'Aceite Virgen Extra'!$A$259:$AAR$259,0))</f>
        <v>1.9300000000000002</v>
      </c>
      <c r="M19" s="40">
        <f t="array" ref="M19">INDEX('Aceite Virgen Extra'!$A$259:$AAR$285,MATCH($B19,'Aceite Virgen Extra'!$A$259:$A$285,0),MATCH(M$5,'Aceite Virgen Extra'!$A$259:$AAR$259,0))</f>
        <v>2.65</v>
      </c>
      <c r="N19" s="40">
        <f t="array" ref="N19">INDEX('Aceite Virgen Extra'!$A$259:$AAR$285,MATCH($B19,'Aceite Virgen Extra'!$A$259:$A$285,0),MATCH(N$5,'Aceite Virgen Extra'!$A$259:$AAR$259,0))</f>
        <v>3.15</v>
      </c>
      <c r="O19" s="40">
        <f t="array" ref="O19">INDEX('Aceite Virgen Extra'!$A$259:$AAR$285,MATCH($B19,'Aceite Virgen Extra'!$A$259:$A$285,0),MATCH(O$5,'Aceite Virgen Extra'!$A$259:$AAR$259,0))</f>
        <v>3.5200000000000005</v>
      </c>
      <c r="P19" s="40">
        <f t="array" ref="P19">INDEX('Aceite Virgen Extra'!$A$259:$AAR$285,MATCH($B19,'Aceite Virgen Extra'!$A$259:$A$285,0),MATCH(P$5,'Aceite Virgen Extra'!$A$259:$AAR$259,0))</f>
        <v>3.8200000000000003</v>
      </c>
    </row>
    <row r="20" spans="2:16" x14ac:dyDescent="0.25">
      <c r="B20" s="19">
        <f t="shared" si="1"/>
        <v>4.3</v>
      </c>
      <c r="C20" s="18">
        <f t="shared" si="2"/>
        <v>4.5</v>
      </c>
      <c r="E20" s="40">
        <f t="array" ref="E20">INDEX('Aceite Virgen Extra'!$A$259:$AAR$285,MATCH($B20,'Aceite Virgen Extra'!$A$259:$A$285,0),MATCH(E$5,'Aceite Virgen Extra'!$A$259:$AAR$259,0))</f>
        <v>6.0699999999999994</v>
      </c>
      <c r="F20" s="40">
        <f t="array" ref="F20">INDEX('Aceite Virgen Extra'!$A$259:$AAR$285,MATCH($B20,'Aceite Virgen Extra'!$A$259:$A$285,0),MATCH(F$5,'Aceite Virgen Extra'!$A$259:$AAR$259,0))</f>
        <v>9.0599999999999987</v>
      </c>
      <c r="G20" s="40">
        <f t="array" ref="G20">INDEX('Aceite Virgen Extra'!$A$259:$AAR$285,MATCH($B20,'Aceite Virgen Extra'!$A$259:$A$285,0),MATCH(G$5,'Aceite Virgen Extra'!$A$259:$AAR$259,0))</f>
        <v>10.83</v>
      </c>
      <c r="H20" s="40">
        <f t="array" ref="H20">INDEX('Aceite Virgen Extra'!$A$259:$AAR$285,MATCH($B20,'Aceite Virgen Extra'!$A$259:$A$285,0),MATCH(H$5,'Aceite Virgen Extra'!$A$259:$AAR$259,0))</f>
        <v>6.32</v>
      </c>
      <c r="I20" s="40">
        <f t="array" ref="I20">INDEX('Aceite Virgen Extra'!$A$259:$AAR$285,MATCH($B20,'Aceite Virgen Extra'!$A$259:$A$285,0),MATCH(I$5,'Aceite Virgen Extra'!$A$259:$AAR$259,0))</f>
        <v>7.0200000000000005</v>
      </c>
      <c r="J20" s="40">
        <f t="array" ref="J20">INDEX('Aceite Virgen Extra'!$A$259:$AAR$285,MATCH($B20,'Aceite Virgen Extra'!$A$259:$A$285,0),MATCH(J$5,'Aceite Virgen Extra'!$A$259:$AAR$259,0))</f>
        <v>9.41</v>
      </c>
      <c r="K20" s="40">
        <f t="array" ref="K20">INDEX('Aceite Virgen Extra'!$A$259:$AAR$285,MATCH($B20,'Aceite Virgen Extra'!$A$259:$A$285,0),MATCH(K$5,'Aceite Virgen Extra'!$A$259:$AAR$259,0))</f>
        <v>2.9</v>
      </c>
      <c r="L20" s="40">
        <f t="array" ref="L20">INDEX('Aceite Virgen Extra'!$A$259:$AAR$285,MATCH($B20,'Aceite Virgen Extra'!$A$259:$A$285,0),MATCH(L$5,'Aceite Virgen Extra'!$A$259:$AAR$259,0))</f>
        <v>3.3200000000000003</v>
      </c>
      <c r="M20" s="40">
        <f t="array" ref="M20">INDEX('Aceite Virgen Extra'!$A$259:$AAR$285,MATCH($B20,'Aceite Virgen Extra'!$A$259:$A$285,0),MATCH(M$5,'Aceite Virgen Extra'!$A$259:$AAR$259,0))</f>
        <v>1.8099999999999998</v>
      </c>
      <c r="N20" s="40">
        <f t="array" ref="N20">INDEX('Aceite Virgen Extra'!$A$259:$AAR$285,MATCH($B20,'Aceite Virgen Extra'!$A$259:$A$285,0),MATCH(N$5,'Aceite Virgen Extra'!$A$259:$AAR$259,0))</f>
        <v>1.1400000000000001</v>
      </c>
      <c r="O20" s="40">
        <f t="array" ref="O20">INDEX('Aceite Virgen Extra'!$A$259:$AAR$285,MATCH($B20,'Aceite Virgen Extra'!$A$259:$A$285,0),MATCH(O$5,'Aceite Virgen Extra'!$A$259:$AAR$259,0))</f>
        <v>2.15</v>
      </c>
      <c r="P20" s="40">
        <f t="array" ref="P20">INDEX('Aceite Virgen Extra'!$A$259:$AAR$285,MATCH($B20,'Aceite Virgen Extra'!$A$259:$A$285,0),MATCH(P$5,'Aceite Virgen Extra'!$A$259:$AAR$259,0))</f>
        <v>1.67</v>
      </c>
    </row>
    <row r="21" spans="2:16" x14ac:dyDescent="0.25">
      <c r="B21" s="19">
        <f t="shared" si="1"/>
        <v>4.5</v>
      </c>
      <c r="C21" s="18">
        <f t="shared" si="2"/>
        <v>4.7</v>
      </c>
      <c r="E21" s="40">
        <f t="array" ref="E21">INDEX('Aceite Virgen Extra'!$A$259:$AAR$285,MATCH($B21,'Aceite Virgen Extra'!$A$259:$A$285,0),MATCH(E$5,'Aceite Virgen Extra'!$A$259:$AAR$259,0))</f>
        <v>1.5100000000000002</v>
      </c>
      <c r="F21" s="40">
        <f t="array" ref="F21">INDEX('Aceite Virgen Extra'!$A$259:$AAR$285,MATCH($B21,'Aceite Virgen Extra'!$A$259:$A$285,0),MATCH(F$5,'Aceite Virgen Extra'!$A$259:$AAR$259,0))</f>
        <v>0.93</v>
      </c>
      <c r="G21" s="40">
        <f t="array" ref="G21">INDEX('Aceite Virgen Extra'!$A$259:$AAR$285,MATCH($B21,'Aceite Virgen Extra'!$A$259:$A$285,0),MATCH(G$5,'Aceite Virgen Extra'!$A$259:$AAR$259,0))</f>
        <v>1.6600000000000001</v>
      </c>
      <c r="H21" s="40">
        <f t="array" ref="H21">INDEX('Aceite Virgen Extra'!$A$259:$AAR$285,MATCH($B21,'Aceite Virgen Extra'!$A$259:$A$285,0),MATCH(H$5,'Aceite Virgen Extra'!$A$259:$AAR$259,0))</f>
        <v>1.1800000000000002</v>
      </c>
      <c r="I21" s="40">
        <f t="array" ref="I21">INDEX('Aceite Virgen Extra'!$A$259:$AAR$285,MATCH($B21,'Aceite Virgen Extra'!$A$259:$A$285,0),MATCH(I$5,'Aceite Virgen Extra'!$A$259:$AAR$259,0))</f>
        <v>0.66</v>
      </c>
      <c r="J21" s="40">
        <f t="array" ref="J21">INDEX('Aceite Virgen Extra'!$A$259:$AAR$285,MATCH($B21,'Aceite Virgen Extra'!$A$259:$A$285,0),MATCH(J$5,'Aceite Virgen Extra'!$A$259:$AAR$259,0))</f>
        <v>0.85000000000000009</v>
      </c>
      <c r="K21" s="40">
        <f t="array" ref="K21">INDEX('Aceite Virgen Extra'!$A$259:$AAR$285,MATCH($B21,'Aceite Virgen Extra'!$A$259:$A$285,0),MATCH(K$5,'Aceite Virgen Extra'!$A$259:$AAR$259,0))</f>
        <v>0.88000000000000012</v>
      </c>
      <c r="L21" s="40">
        <f t="array" ref="L21">INDEX('Aceite Virgen Extra'!$A$259:$AAR$285,MATCH($B21,'Aceite Virgen Extra'!$A$259:$A$285,0),MATCH(L$5,'Aceite Virgen Extra'!$A$259:$AAR$259,0))</f>
        <v>0.68</v>
      </c>
      <c r="M21" s="40">
        <f t="array" ref="M21">INDEX('Aceite Virgen Extra'!$A$259:$AAR$285,MATCH($B21,'Aceite Virgen Extra'!$A$259:$A$285,0),MATCH(M$5,'Aceite Virgen Extra'!$A$259:$AAR$259,0))</f>
        <v>1.55</v>
      </c>
      <c r="N21" s="40">
        <f t="array" ref="N21">INDEX('Aceite Virgen Extra'!$A$259:$AAR$285,MATCH($B21,'Aceite Virgen Extra'!$A$259:$A$285,0),MATCH(N$5,'Aceite Virgen Extra'!$A$259:$AAR$259,0))</f>
        <v>1.25</v>
      </c>
      <c r="O21" s="40">
        <f t="array" ref="O21">INDEX('Aceite Virgen Extra'!$A$259:$AAR$285,MATCH($B21,'Aceite Virgen Extra'!$A$259:$A$285,0),MATCH(O$5,'Aceite Virgen Extra'!$A$259:$AAR$259,0))</f>
        <v>1.2799999999999998</v>
      </c>
      <c r="P21" s="40">
        <f t="array" ref="P21">INDEX('Aceite Virgen Extra'!$A$259:$AAR$285,MATCH($B21,'Aceite Virgen Extra'!$A$259:$A$285,0),MATCH(P$5,'Aceite Virgen Extra'!$A$259:$AAR$259,0))</f>
        <v>2.84</v>
      </c>
    </row>
    <row r="22" spans="2:16" x14ac:dyDescent="0.25">
      <c r="B22" s="19">
        <f t="shared" si="1"/>
        <v>4.7</v>
      </c>
      <c r="C22" s="18">
        <f t="shared" si="2"/>
        <v>4.9000000000000004</v>
      </c>
      <c r="E22" s="40">
        <f t="array" ref="E22">INDEX('Aceite Virgen Extra'!$A$259:$AAR$285,MATCH($B22,'Aceite Virgen Extra'!$A$259:$A$285,0),MATCH(E$5,'Aceite Virgen Extra'!$A$259:$AAR$259,0))</f>
        <v>5.07</v>
      </c>
      <c r="F22" s="40">
        <f t="array" ref="F22">INDEX('Aceite Virgen Extra'!$A$259:$AAR$285,MATCH($B22,'Aceite Virgen Extra'!$A$259:$A$285,0),MATCH(F$5,'Aceite Virgen Extra'!$A$259:$AAR$259,0))</f>
        <v>3.4499999999999993</v>
      </c>
      <c r="G22" s="40">
        <f t="array" ref="G22">INDEX('Aceite Virgen Extra'!$A$259:$AAR$285,MATCH($B22,'Aceite Virgen Extra'!$A$259:$A$285,0),MATCH(G$5,'Aceite Virgen Extra'!$A$259:$AAR$259,0))</f>
        <v>3.38</v>
      </c>
      <c r="H22" s="40">
        <f t="array" ref="H22">INDEX('Aceite Virgen Extra'!$A$259:$AAR$285,MATCH($B22,'Aceite Virgen Extra'!$A$259:$A$285,0),MATCH(H$5,'Aceite Virgen Extra'!$A$259:$AAR$259,0))</f>
        <v>4.08</v>
      </c>
      <c r="I22" s="40">
        <f t="array" ref="I22">INDEX('Aceite Virgen Extra'!$A$259:$AAR$285,MATCH($B22,'Aceite Virgen Extra'!$A$259:$A$285,0),MATCH(I$5,'Aceite Virgen Extra'!$A$259:$AAR$259,0))</f>
        <v>5.89</v>
      </c>
      <c r="J22" s="40">
        <f t="array" ref="J22">INDEX('Aceite Virgen Extra'!$A$259:$AAR$285,MATCH($B22,'Aceite Virgen Extra'!$A$259:$A$285,0),MATCH(J$5,'Aceite Virgen Extra'!$A$259:$AAR$259,0))</f>
        <v>4.29</v>
      </c>
      <c r="K22" s="40">
        <f t="array" ref="K22">INDEX('Aceite Virgen Extra'!$A$259:$AAR$285,MATCH($B22,'Aceite Virgen Extra'!$A$259:$A$285,0),MATCH(K$5,'Aceite Virgen Extra'!$A$259:$AAR$259,0))</f>
        <v>3.65</v>
      </c>
      <c r="L22" s="40">
        <f t="array" ref="L22">INDEX('Aceite Virgen Extra'!$A$259:$AAR$285,MATCH($B22,'Aceite Virgen Extra'!$A$259:$A$285,0),MATCH(L$5,'Aceite Virgen Extra'!$A$259:$AAR$259,0))</f>
        <v>2.0900000000000003</v>
      </c>
      <c r="M22" s="40">
        <f t="array" ref="M22">INDEX('Aceite Virgen Extra'!$A$259:$AAR$285,MATCH($B22,'Aceite Virgen Extra'!$A$259:$A$285,0),MATCH(M$5,'Aceite Virgen Extra'!$A$259:$AAR$259,0))</f>
        <v>2.86</v>
      </c>
      <c r="N22" s="40">
        <f t="array" ref="N22">INDEX('Aceite Virgen Extra'!$A$259:$AAR$285,MATCH($B22,'Aceite Virgen Extra'!$A$259:$A$285,0),MATCH(N$5,'Aceite Virgen Extra'!$A$259:$AAR$259,0))</f>
        <v>2.61</v>
      </c>
      <c r="O22" s="40">
        <f t="array" ref="O22">INDEX('Aceite Virgen Extra'!$A$259:$AAR$285,MATCH($B22,'Aceite Virgen Extra'!$A$259:$A$285,0),MATCH(O$5,'Aceite Virgen Extra'!$A$259:$AAR$259,0))</f>
        <v>2.1199999999999997</v>
      </c>
      <c r="P22" s="40">
        <f t="array" ref="P22">INDEX('Aceite Virgen Extra'!$A$259:$AAR$285,MATCH($B22,'Aceite Virgen Extra'!$A$259:$A$285,0),MATCH(P$5,'Aceite Virgen Extra'!$A$259:$AAR$259,0))</f>
        <v>1.8200000000000003</v>
      </c>
    </row>
    <row r="23" spans="2:16" x14ac:dyDescent="0.25">
      <c r="B23" s="19">
        <f t="shared" si="1"/>
        <v>4.9000000000000004</v>
      </c>
      <c r="C23" s="18">
        <f t="shared" si="2"/>
        <v>5.0999999999999996</v>
      </c>
      <c r="E23" s="40">
        <f t="array" ref="E23">INDEX('Aceite Virgen Extra'!$A$259:$AAR$285,MATCH($B23,'Aceite Virgen Extra'!$A$259:$A$285,0),MATCH(E$5,'Aceite Virgen Extra'!$A$259:$AAR$259,0))</f>
        <v>5.13</v>
      </c>
      <c r="F23" s="40">
        <f t="array" ref="F23">INDEX('Aceite Virgen Extra'!$A$259:$AAR$285,MATCH($B23,'Aceite Virgen Extra'!$A$259:$A$285,0),MATCH(F$5,'Aceite Virgen Extra'!$A$259:$AAR$259,0))</f>
        <v>3.2800000000000002</v>
      </c>
      <c r="G23" s="40">
        <f t="array" ref="G23">INDEX('Aceite Virgen Extra'!$A$259:$AAR$285,MATCH($B23,'Aceite Virgen Extra'!$A$259:$A$285,0),MATCH(G$5,'Aceite Virgen Extra'!$A$259:$AAR$259,0))</f>
        <v>4.6000000000000005</v>
      </c>
      <c r="H23" s="40">
        <f t="array" ref="H23">INDEX('Aceite Virgen Extra'!$A$259:$AAR$285,MATCH($B23,'Aceite Virgen Extra'!$A$259:$A$285,0),MATCH(H$5,'Aceite Virgen Extra'!$A$259:$AAR$259,0))</f>
        <v>4.2</v>
      </c>
      <c r="I23" s="40">
        <f t="array" ref="I23">INDEX('Aceite Virgen Extra'!$A$259:$AAR$285,MATCH($B23,'Aceite Virgen Extra'!$A$259:$A$285,0),MATCH(I$5,'Aceite Virgen Extra'!$A$259:$AAR$259,0))</f>
        <v>7.46</v>
      </c>
      <c r="J23" s="40">
        <f t="array" ref="J23">INDEX('Aceite Virgen Extra'!$A$259:$AAR$285,MATCH($B23,'Aceite Virgen Extra'!$A$259:$A$285,0),MATCH(J$5,'Aceite Virgen Extra'!$A$259:$AAR$259,0))</f>
        <v>7.55</v>
      </c>
      <c r="K23" s="40">
        <f t="array" ref="K23">INDEX('Aceite Virgen Extra'!$A$259:$AAR$285,MATCH($B23,'Aceite Virgen Extra'!$A$259:$A$285,0),MATCH(K$5,'Aceite Virgen Extra'!$A$259:$AAR$259,0))</f>
        <v>6.7399999999999993</v>
      </c>
      <c r="L23" s="40">
        <f t="array" ref="L23">INDEX('Aceite Virgen Extra'!$A$259:$AAR$285,MATCH($B23,'Aceite Virgen Extra'!$A$259:$A$285,0),MATCH(L$5,'Aceite Virgen Extra'!$A$259:$AAR$259,0))</f>
        <v>6.93</v>
      </c>
      <c r="M23" s="40">
        <f t="array" ref="M23">INDEX('Aceite Virgen Extra'!$A$259:$AAR$285,MATCH($B23,'Aceite Virgen Extra'!$A$259:$A$285,0),MATCH(M$5,'Aceite Virgen Extra'!$A$259:$AAR$259,0))</f>
        <v>3.6999999999999997</v>
      </c>
      <c r="N23" s="40">
        <f t="array" ref="N23">INDEX('Aceite Virgen Extra'!$A$259:$AAR$285,MATCH($B23,'Aceite Virgen Extra'!$A$259:$A$285,0),MATCH(N$5,'Aceite Virgen Extra'!$A$259:$AAR$259,0))</f>
        <v>5.75</v>
      </c>
      <c r="O23" s="40">
        <f t="array" ref="O23">INDEX('Aceite Virgen Extra'!$A$259:$AAR$285,MATCH($B23,'Aceite Virgen Extra'!$A$259:$A$285,0),MATCH(O$5,'Aceite Virgen Extra'!$A$259:$AAR$259,0))</f>
        <v>8.0299999999999994</v>
      </c>
      <c r="P23" s="40">
        <f t="array" ref="P23">INDEX('Aceite Virgen Extra'!$A$259:$AAR$285,MATCH($B23,'Aceite Virgen Extra'!$A$259:$A$285,0),MATCH(P$5,'Aceite Virgen Extra'!$A$259:$AAR$259,0))</f>
        <v>7.02</v>
      </c>
    </row>
    <row r="24" spans="2:16" x14ac:dyDescent="0.25">
      <c r="B24" s="19">
        <f t="shared" si="1"/>
        <v>5.0999999999999996</v>
      </c>
      <c r="C24" s="18">
        <f t="shared" si="2"/>
        <v>5.3</v>
      </c>
      <c r="E24" s="40">
        <f t="array" ref="E24">INDEX('Aceite Virgen Extra'!$A$259:$AAR$285,MATCH($B24,'Aceite Virgen Extra'!$A$259:$A$285,0),MATCH(E$5,'Aceite Virgen Extra'!$A$259:$AAR$259,0))</f>
        <v>0.84</v>
      </c>
      <c r="F24" s="40">
        <f t="array" ref="F24">INDEX('Aceite Virgen Extra'!$A$259:$AAR$285,MATCH($B24,'Aceite Virgen Extra'!$A$259:$A$285,0),MATCH(F$5,'Aceite Virgen Extra'!$A$259:$AAR$259,0))</f>
        <v>1.1500000000000001</v>
      </c>
      <c r="G24" s="40">
        <f t="array" ref="G24">INDEX('Aceite Virgen Extra'!$A$259:$AAR$285,MATCH($B24,'Aceite Virgen Extra'!$A$259:$A$285,0),MATCH(G$5,'Aceite Virgen Extra'!$A$259:$AAR$259,0))</f>
        <v>1.32</v>
      </c>
      <c r="H24" s="40">
        <f t="array" ref="H24">INDEX('Aceite Virgen Extra'!$A$259:$AAR$285,MATCH($B24,'Aceite Virgen Extra'!$A$259:$A$285,0),MATCH(H$5,'Aceite Virgen Extra'!$A$259:$AAR$259,0))</f>
        <v>0.56000000000000005</v>
      </c>
      <c r="I24" s="40">
        <f t="array" ref="I24">INDEX('Aceite Virgen Extra'!$A$259:$AAR$285,MATCH($B24,'Aceite Virgen Extra'!$A$259:$A$285,0),MATCH(I$5,'Aceite Virgen Extra'!$A$259:$AAR$259,0))</f>
        <v>0.7</v>
      </c>
      <c r="J24" s="40">
        <f t="array" ref="J24">INDEX('Aceite Virgen Extra'!$A$259:$AAR$285,MATCH($B24,'Aceite Virgen Extra'!$A$259:$A$285,0),MATCH(J$5,'Aceite Virgen Extra'!$A$259:$AAR$259,0))</f>
        <v>0.72</v>
      </c>
      <c r="K24" s="40">
        <f t="array" ref="K24">INDEX('Aceite Virgen Extra'!$A$259:$AAR$285,MATCH($B24,'Aceite Virgen Extra'!$A$259:$A$285,0),MATCH(K$5,'Aceite Virgen Extra'!$A$259:$AAR$259,0))</f>
        <v>0.90999999999999992</v>
      </c>
      <c r="L24" s="40">
        <f t="array" ref="L24">INDEX('Aceite Virgen Extra'!$A$259:$AAR$285,MATCH($B24,'Aceite Virgen Extra'!$A$259:$A$285,0),MATCH(L$5,'Aceite Virgen Extra'!$A$259:$AAR$259,0))</f>
        <v>5.17</v>
      </c>
      <c r="M24" s="40">
        <f t="array" ref="M24">INDEX('Aceite Virgen Extra'!$A$259:$AAR$285,MATCH($B24,'Aceite Virgen Extra'!$A$259:$A$285,0),MATCH(M$5,'Aceite Virgen Extra'!$A$259:$AAR$259,0))</f>
        <v>3.26</v>
      </c>
      <c r="N24" s="40">
        <f t="array" ref="N24">INDEX('Aceite Virgen Extra'!$A$259:$AAR$285,MATCH($B24,'Aceite Virgen Extra'!$A$259:$A$285,0),MATCH(N$5,'Aceite Virgen Extra'!$A$259:$AAR$259,0))</f>
        <v>1.56</v>
      </c>
      <c r="O24" s="40">
        <f t="array" ref="O24">INDEX('Aceite Virgen Extra'!$A$259:$AAR$285,MATCH($B24,'Aceite Virgen Extra'!$A$259:$A$285,0),MATCH(O$5,'Aceite Virgen Extra'!$A$259:$AAR$259,0))</f>
        <v>1.8399999999999999</v>
      </c>
      <c r="P24" s="40">
        <f t="array" ref="P24">INDEX('Aceite Virgen Extra'!$A$259:$AAR$285,MATCH($B24,'Aceite Virgen Extra'!$A$259:$A$285,0),MATCH(P$5,'Aceite Virgen Extra'!$A$259:$AAR$259,0))</f>
        <v>1.6</v>
      </c>
    </row>
    <row r="25" spans="2:16" x14ac:dyDescent="0.25">
      <c r="B25" s="19">
        <f t="shared" si="1"/>
        <v>5.3</v>
      </c>
      <c r="C25" s="18">
        <f t="shared" si="2"/>
        <v>5.5</v>
      </c>
      <c r="E25" s="40">
        <f t="array" ref="E25">INDEX('Aceite Virgen Extra'!$A$259:$AAR$285,MATCH($B25,'Aceite Virgen Extra'!$A$259:$A$285,0),MATCH(E$5,'Aceite Virgen Extra'!$A$259:$AAR$259,0))</f>
        <v>1.19</v>
      </c>
      <c r="F25" s="40">
        <f t="array" ref="F25">INDEX('Aceite Virgen Extra'!$A$259:$AAR$285,MATCH($B25,'Aceite Virgen Extra'!$A$259:$A$285,0),MATCH(F$5,'Aceite Virgen Extra'!$A$259:$AAR$259,0))</f>
        <v>0.88</v>
      </c>
      <c r="G25" s="40">
        <f t="array" ref="G25">INDEX('Aceite Virgen Extra'!$A$259:$AAR$285,MATCH($B25,'Aceite Virgen Extra'!$A$259:$A$285,0),MATCH(G$5,'Aceite Virgen Extra'!$A$259:$AAR$259,0))</f>
        <v>0.69</v>
      </c>
      <c r="H25" s="40">
        <f t="array" ref="H25">INDEX('Aceite Virgen Extra'!$A$259:$AAR$285,MATCH($B25,'Aceite Virgen Extra'!$A$259:$A$285,0),MATCH(H$5,'Aceite Virgen Extra'!$A$259:$AAR$259,0))</f>
        <v>1.23</v>
      </c>
      <c r="I25" s="40">
        <f t="array" ref="I25">INDEX('Aceite Virgen Extra'!$A$259:$AAR$285,MATCH($B25,'Aceite Virgen Extra'!$A$259:$A$285,0),MATCH(I$5,'Aceite Virgen Extra'!$A$259:$AAR$259,0))</f>
        <v>1.74</v>
      </c>
      <c r="J25" s="40">
        <f t="array" ref="J25">INDEX('Aceite Virgen Extra'!$A$259:$AAR$285,MATCH($B25,'Aceite Virgen Extra'!$A$259:$A$285,0),MATCH(J$5,'Aceite Virgen Extra'!$A$259:$AAR$259,0))</f>
        <v>0.9</v>
      </c>
      <c r="K25" s="40">
        <f t="array" ref="K25">INDEX('Aceite Virgen Extra'!$A$259:$AAR$285,MATCH($B25,'Aceite Virgen Extra'!$A$259:$A$285,0),MATCH(K$5,'Aceite Virgen Extra'!$A$259:$AAR$259,0))</f>
        <v>1.3599999999999999</v>
      </c>
      <c r="L25" s="40">
        <f t="array" ref="L25">INDEX('Aceite Virgen Extra'!$A$259:$AAR$285,MATCH($B25,'Aceite Virgen Extra'!$A$259:$A$285,0),MATCH(L$5,'Aceite Virgen Extra'!$A$259:$AAR$259,0))</f>
        <v>1.6800000000000002</v>
      </c>
      <c r="M25" s="40">
        <f t="array" ref="M25">INDEX('Aceite Virgen Extra'!$A$259:$AAR$285,MATCH($B25,'Aceite Virgen Extra'!$A$259:$A$285,0),MATCH(M$5,'Aceite Virgen Extra'!$A$259:$AAR$259,0))</f>
        <v>1.8800000000000001</v>
      </c>
      <c r="N25" s="40">
        <f t="array" ref="N25">INDEX('Aceite Virgen Extra'!$A$259:$AAR$285,MATCH($B25,'Aceite Virgen Extra'!$A$259:$A$285,0),MATCH(N$5,'Aceite Virgen Extra'!$A$259:$AAR$259,0))</f>
        <v>2.19</v>
      </c>
      <c r="O25" s="40">
        <f t="array" ref="O25">INDEX('Aceite Virgen Extra'!$A$259:$AAR$285,MATCH($B25,'Aceite Virgen Extra'!$A$259:$A$285,0),MATCH(O$5,'Aceite Virgen Extra'!$A$259:$AAR$259,0))</f>
        <v>1.27</v>
      </c>
      <c r="P25" s="40">
        <f t="array" ref="P25">INDEX('Aceite Virgen Extra'!$A$259:$AAR$285,MATCH($B25,'Aceite Virgen Extra'!$A$259:$A$285,0),MATCH(P$5,'Aceite Virgen Extra'!$A$259:$AAR$259,0))</f>
        <v>1.58</v>
      </c>
    </row>
    <row r="26" spans="2:16" x14ac:dyDescent="0.25">
      <c r="B26" s="19">
        <f t="shared" si="1"/>
        <v>5.5</v>
      </c>
      <c r="C26" s="18">
        <f t="shared" si="2"/>
        <v>5.7</v>
      </c>
      <c r="E26" s="40">
        <f t="array" ref="E26">INDEX('Aceite Virgen Extra'!$A$259:$AAR$285,MATCH($B26,'Aceite Virgen Extra'!$A$259:$A$285,0),MATCH(E$5,'Aceite Virgen Extra'!$A$259:$AAR$259,0))</f>
        <v>0.31</v>
      </c>
      <c r="F26" s="40">
        <f t="array" ref="F26">INDEX('Aceite Virgen Extra'!$A$259:$AAR$285,MATCH($B26,'Aceite Virgen Extra'!$A$259:$A$285,0),MATCH(F$5,'Aceite Virgen Extra'!$A$259:$AAR$259,0))</f>
        <v>0.44999999999999996</v>
      </c>
      <c r="G26" s="40">
        <f t="array" ref="G26">INDEX('Aceite Virgen Extra'!$A$259:$AAR$285,MATCH($B26,'Aceite Virgen Extra'!$A$259:$A$285,0),MATCH(G$5,'Aceite Virgen Extra'!$A$259:$AAR$259,0))</f>
        <v>0.29000000000000004</v>
      </c>
      <c r="H26" s="40">
        <f t="array" ref="H26">INDEX('Aceite Virgen Extra'!$A$259:$AAR$285,MATCH($B26,'Aceite Virgen Extra'!$A$259:$A$285,0),MATCH(H$5,'Aceite Virgen Extra'!$A$259:$AAR$259,0))</f>
        <v>0.82000000000000006</v>
      </c>
      <c r="I26" s="40">
        <f t="array" ref="I26">INDEX('Aceite Virgen Extra'!$A$259:$AAR$285,MATCH($B26,'Aceite Virgen Extra'!$A$259:$A$285,0),MATCH(I$5,'Aceite Virgen Extra'!$A$259:$AAR$259,0))</f>
        <v>0.72000000000000008</v>
      </c>
      <c r="J26" s="40">
        <f t="array" ref="J26">INDEX('Aceite Virgen Extra'!$A$259:$AAR$285,MATCH($B26,'Aceite Virgen Extra'!$A$259:$A$285,0),MATCH(J$5,'Aceite Virgen Extra'!$A$259:$AAR$259,0))</f>
        <v>0.66</v>
      </c>
      <c r="K26" s="40">
        <f t="array" ref="K26">INDEX('Aceite Virgen Extra'!$A$259:$AAR$285,MATCH($B26,'Aceite Virgen Extra'!$A$259:$A$285,0),MATCH(K$5,'Aceite Virgen Extra'!$A$259:$AAR$259,0))</f>
        <v>0.60000000000000009</v>
      </c>
      <c r="L26" s="40">
        <f t="array" ref="L26">INDEX('Aceite Virgen Extra'!$A$259:$AAR$285,MATCH($B26,'Aceite Virgen Extra'!$A$259:$A$285,0),MATCH(L$5,'Aceite Virgen Extra'!$A$259:$AAR$259,0))</f>
        <v>0.56000000000000005</v>
      </c>
      <c r="M26" s="40">
        <f t="array" ref="M26">INDEX('Aceite Virgen Extra'!$A$259:$AAR$285,MATCH($B26,'Aceite Virgen Extra'!$A$259:$A$285,0),MATCH(M$5,'Aceite Virgen Extra'!$A$259:$AAR$259,0))</f>
        <v>5.39</v>
      </c>
      <c r="N26" s="40">
        <f t="array" ref="N26">INDEX('Aceite Virgen Extra'!$A$259:$AAR$285,MATCH($B26,'Aceite Virgen Extra'!$A$259:$A$285,0),MATCH(N$5,'Aceite Virgen Extra'!$A$259:$AAR$259,0))</f>
        <v>2.04</v>
      </c>
      <c r="O26" s="40">
        <f t="array" ref="O26">INDEX('Aceite Virgen Extra'!$A$259:$AAR$285,MATCH($B26,'Aceite Virgen Extra'!$A$259:$A$285,0),MATCH(O$5,'Aceite Virgen Extra'!$A$259:$AAR$259,0))</f>
        <v>0.55000000000000004</v>
      </c>
      <c r="P26" s="40">
        <f t="array" ref="P26">INDEX('Aceite Virgen Extra'!$A$259:$AAR$285,MATCH($B26,'Aceite Virgen Extra'!$A$259:$A$285,0),MATCH(P$5,'Aceite Virgen Extra'!$A$259:$AAR$259,0))</f>
        <v>1.0299999999999998</v>
      </c>
    </row>
    <row r="27" spans="2:16" x14ac:dyDescent="0.25">
      <c r="B27" s="19">
        <f t="shared" si="1"/>
        <v>5.7</v>
      </c>
      <c r="C27" s="18">
        <f t="shared" si="2"/>
        <v>5.9</v>
      </c>
      <c r="E27" s="40">
        <f t="array" ref="E27">INDEX('Aceite Virgen Extra'!$A$259:$AAR$285,MATCH($B27,'Aceite Virgen Extra'!$A$259:$A$285,0),MATCH(E$5,'Aceite Virgen Extra'!$A$259:$AAR$259,0))</f>
        <v>0.24000000000000002</v>
      </c>
      <c r="F27" s="40">
        <f t="array" ref="F27">INDEX('Aceite Virgen Extra'!$A$259:$AAR$285,MATCH($B27,'Aceite Virgen Extra'!$A$259:$A$285,0),MATCH(F$5,'Aceite Virgen Extra'!$A$259:$AAR$259,0))</f>
        <v>0.33</v>
      </c>
      <c r="G27" s="40">
        <f t="array" ref="G27">INDEX('Aceite Virgen Extra'!$A$259:$AAR$285,MATCH($B27,'Aceite Virgen Extra'!$A$259:$A$285,0),MATCH(G$5,'Aceite Virgen Extra'!$A$259:$AAR$259,0))</f>
        <v>0.16</v>
      </c>
      <c r="H27" s="40">
        <f t="array" ref="H27">INDEX('Aceite Virgen Extra'!$A$259:$AAR$285,MATCH($B27,'Aceite Virgen Extra'!$A$259:$A$285,0),MATCH(H$5,'Aceite Virgen Extra'!$A$259:$AAR$259,0))</f>
        <v>0.39999999999999997</v>
      </c>
      <c r="I27" s="40">
        <f t="array" ref="I27">INDEX('Aceite Virgen Extra'!$A$259:$AAR$285,MATCH($B27,'Aceite Virgen Extra'!$A$259:$A$285,0),MATCH(I$5,'Aceite Virgen Extra'!$A$259:$AAR$259,0))</f>
        <v>0.1</v>
      </c>
      <c r="J27" s="40">
        <f t="array" ref="J27">INDEX('Aceite Virgen Extra'!$A$259:$AAR$285,MATCH($B27,'Aceite Virgen Extra'!$A$259:$A$285,0),MATCH(J$5,'Aceite Virgen Extra'!$A$259:$AAR$259,0))</f>
        <v>0</v>
      </c>
      <c r="K27" s="40">
        <f t="array" ref="K27">INDEX('Aceite Virgen Extra'!$A$259:$AAR$285,MATCH($B27,'Aceite Virgen Extra'!$A$259:$A$285,0),MATCH(K$5,'Aceite Virgen Extra'!$A$259:$AAR$259,0))</f>
        <v>0.35</v>
      </c>
      <c r="L27" s="40">
        <f t="array" ref="L27">INDEX('Aceite Virgen Extra'!$A$259:$AAR$285,MATCH($B27,'Aceite Virgen Extra'!$A$259:$A$285,0),MATCH(L$5,'Aceite Virgen Extra'!$A$259:$AAR$259,0))</f>
        <v>0.1</v>
      </c>
      <c r="M27" s="40">
        <f t="array" ref="M27">INDEX('Aceite Virgen Extra'!$A$259:$AAR$285,MATCH($B27,'Aceite Virgen Extra'!$A$259:$A$285,0),MATCH(M$5,'Aceite Virgen Extra'!$A$259:$AAR$259,0))</f>
        <v>0.39</v>
      </c>
      <c r="N27" s="40">
        <f t="array" ref="N27">INDEX('Aceite Virgen Extra'!$A$259:$AAR$285,MATCH($B27,'Aceite Virgen Extra'!$A$259:$A$285,0),MATCH(N$5,'Aceite Virgen Extra'!$A$259:$AAR$259,0))</f>
        <v>0.34</v>
      </c>
      <c r="O27" s="40">
        <f t="array" ref="O27">INDEX('Aceite Virgen Extra'!$A$259:$AAR$285,MATCH($B27,'Aceite Virgen Extra'!$A$259:$A$285,0),MATCH(O$5,'Aceite Virgen Extra'!$A$259:$AAR$259,0))</f>
        <v>0.98</v>
      </c>
      <c r="P27" s="40">
        <f t="array" ref="P27">INDEX('Aceite Virgen Extra'!$A$259:$AAR$285,MATCH($B27,'Aceite Virgen Extra'!$A$259:$A$285,0),MATCH(P$5,'Aceite Virgen Extra'!$A$259:$AAR$259,0))</f>
        <v>0.36</v>
      </c>
    </row>
    <row r="28" spans="2:16" x14ac:dyDescent="0.25">
      <c r="B28" s="19">
        <f t="shared" si="1"/>
        <v>5.9</v>
      </c>
      <c r="C28" s="18">
        <f t="shared" si="2"/>
        <v>6.1</v>
      </c>
      <c r="E28" s="40">
        <f t="array" ref="E28">INDEX('Aceite Virgen Extra'!$A$259:$AAR$285,MATCH($B28,'Aceite Virgen Extra'!$A$259:$A$285,0),MATCH(E$5,'Aceite Virgen Extra'!$A$259:$AAR$259,0))</f>
        <v>2.09</v>
      </c>
      <c r="F28" s="40">
        <f t="array" ref="F28">INDEX('Aceite Virgen Extra'!$A$259:$AAR$285,MATCH($B28,'Aceite Virgen Extra'!$A$259:$A$285,0),MATCH(F$5,'Aceite Virgen Extra'!$A$259:$AAR$259,0))</f>
        <v>1.95</v>
      </c>
      <c r="G28" s="40">
        <f t="array" ref="G28">INDEX('Aceite Virgen Extra'!$A$259:$AAR$285,MATCH($B28,'Aceite Virgen Extra'!$A$259:$A$285,0),MATCH(G$5,'Aceite Virgen Extra'!$A$259:$AAR$259,0))</f>
        <v>1.7700000000000002</v>
      </c>
      <c r="H28" s="40">
        <f t="array" ref="H28">INDEX('Aceite Virgen Extra'!$A$259:$AAR$285,MATCH($B28,'Aceite Virgen Extra'!$A$259:$A$285,0),MATCH(H$5,'Aceite Virgen Extra'!$A$259:$AAR$259,0))</f>
        <v>2.25</v>
      </c>
      <c r="I28" s="40">
        <f t="array" ref="I28">INDEX('Aceite Virgen Extra'!$A$259:$AAR$285,MATCH($B28,'Aceite Virgen Extra'!$A$259:$A$285,0),MATCH(I$5,'Aceite Virgen Extra'!$A$259:$AAR$259,0))</f>
        <v>2.4899999999999998</v>
      </c>
      <c r="J28" s="40">
        <f t="array" ref="J28">INDEX('Aceite Virgen Extra'!$A$259:$AAR$285,MATCH($B28,'Aceite Virgen Extra'!$A$259:$A$285,0),MATCH(J$5,'Aceite Virgen Extra'!$A$259:$AAR$259,0))</f>
        <v>2.1100000000000003</v>
      </c>
      <c r="K28" s="40">
        <f t="array" ref="K28">INDEX('Aceite Virgen Extra'!$A$259:$AAR$285,MATCH($B28,'Aceite Virgen Extra'!$A$259:$A$285,0),MATCH(K$5,'Aceite Virgen Extra'!$A$259:$AAR$259,0))</f>
        <v>2.15</v>
      </c>
      <c r="L28" s="40">
        <f t="array" ref="L28">INDEX('Aceite Virgen Extra'!$A$259:$AAR$285,MATCH($B28,'Aceite Virgen Extra'!$A$259:$A$285,0),MATCH(L$5,'Aceite Virgen Extra'!$A$259:$AAR$259,0))</f>
        <v>2.67</v>
      </c>
      <c r="M28" s="40">
        <f t="array" ref="M28">INDEX('Aceite Virgen Extra'!$A$259:$AAR$285,MATCH($B28,'Aceite Virgen Extra'!$A$259:$A$285,0),MATCH(M$5,'Aceite Virgen Extra'!$A$259:$AAR$259,0))</f>
        <v>2.2999999999999998</v>
      </c>
      <c r="N28" s="40">
        <f t="array" ref="N28">INDEX('Aceite Virgen Extra'!$A$259:$AAR$285,MATCH($B28,'Aceite Virgen Extra'!$A$259:$A$285,0),MATCH(N$5,'Aceite Virgen Extra'!$A$259:$AAR$259,0))</f>
        <v>5.95</v>
      </c>
      <c r="O28" s="40">
        <f t="array" ref="O28">INDEX('Aceite Virgen Extra'!$A$259:$AAR$285,MATCH($B28,'Aceite Virgen Extra'!$A$259:$A$285,0),MATCH(O$5,'Aceite Virgen Extra'!$A$259:$AAR$259,0))</f>
        <v>7.83</v>
      </c>
      <c r="P28" s="40">
        <f t="array" ref="P28">INDEX('Aceite Virgen Extra'!$A$259:$AAR$285,MATCH($B28,'Aceite Virgen Extra'!$A$259:$A$285,0),MATCH(P$5,'Aceite Virgen Extra'!$A$259:$AAR$259,0))</f>
        <v>9.3400000000000016</v>
      </c>
    </row>
    <row r="29" spans="2:16" x14ac:dyDescent="0.25">
      <c r="B29" s="19">
        <f t="shared" si="1"/>
        <v>6.1</v>
      </c>
      <c r="C29" s="18">
        <f t="shared" si="2"/>
        <v>6.3</v>
      </c>
      <c r="E29" s="40">
        <f t="array" ref="E29">INDEX('Aceite Virgen Extra'!$A$259:$AAR$285,MATCH($B29,'Aceite Virgen Extra'!$A$259:$A$285,0),MATCH(E$5,'Aceite Virgen Extra'!$A$259:$AAR$259,0))</f>
        <v>0.11</v>
      </c>
      <c r="F29" s="40">
        <f t="array" ref="F29">INDEX('Aceite Virgen Extra'!$A$259:$AAR$285,MATCH($B29,'Aceite Virgen Extra'!$A$259:$A$285,0),MATCH(F$5,'Aceite Virgen Extra'!$A$259:$AAR$259,0))</f>
        <v>0.22000000000000003</v>
      </c>
      <c r="G29" s="40">
        <f t="array" ref="G29">INDEX('Aceite Virgen Extra'!$A$259:$AAR$285,MATCH($B29,'Aceite Virgen Extra'!$A$259:$A$285,0),MATCH(G$5,'Aceite Virgen Extra'!$A$259:$AAR$259,0))</f>
        <v>0.19</v>
      </c>
      <c r="H29" s="40">
        <f t="array" ref="H29">INDEX('Aceite Virgen Extra'!$A$259:$AAR$285,MATCH($B29,'Aceite Virgen Extra'!$A$259:$A$285,0),MATCH(H$5,'Aceite Virgen Extra'!$A$259:$AAR$259,0))</f>
        <v>0.39</v>
      </c>
      <c r="I29" s="40">
        <f t="array" ref="I29">INDEX('Aceite Virgen Extra'!$A$259:$AAR$285,MATCH($B29,'Aceite Virgen Extra'!$A$259:$A$285,0),MATCH(I$5,'Aceite Virgen Extra'!$A$259:$AAR$259,0))</f>
        <v>0.21</v>
      </c>
      <c r="J29" s="40">
        <f t="array" ref="J29">INDEX('Aceite Virgen Extra'!$A$259:$AAR$285,MATCH($B29,'Aceite Virgen Extra'!$A$259:$A$285,0),MATCH(J$5,'Aceite Virgen Extra'!$A$259:$AAR$259,0))</f>
        <v>0.06</v>
      </c>
      <c r="K29" s="40">
        <f t="array" ref="K29">INDEX('Aceite Virgen Extra'!$A$259:$AAR$285,MATCH($B29,'Aceite Virgen Extra'!$A$259:$A$285,0),MATCH(K$5,'Aceite Virgen Extra'!$A$259:$AAR$259,0))</f>
        <v>0.05</v>
      </c>
      <c r="L29" s="40">
        <f t="array" ref="L29">INDEX('Aceite Virgen Extra'!$A$259:$AAR$285,MATCH($B29,'Aceite Virgen Extra'!$A$259:$A$285,0),MATCH(L$5,'Aceite Virgen Extra'!$A$259:$AAR$259,0))</f>
        <v>0.31</v>
      </c>
      <c r="M29" s="40">
        <f t="array" ref="M29">INDEX('Aceite Virgen Extra'!$A$259:$AAR$285,MATCH($B29,'Aceite Virgen Extra'!$A$259:$A$285,0),MATCH(M$5,'Aceite Virgen Extra'!$A$259:$AAR$259,0))</f>
        <v>0.12</v>
      </c>
      <c r="N29" s="40">
        <f t="array" ref="N29">INDEX('Aceite Virgen Extra'!$A$259:$AAR$285,MATCH($B29,'Aceite Virgen Extra'!$A$259:$A$285,0),MATCH(N$5,'Aceite Virgen Extra'!$A$259:$AAR$259,0))</f>
        <v>0</v>
      </c>
      <c r="O29" s="40">
        <f t="array" ref="O29">INDEX('Aceite Virgen Extra'!$A$259:$AAR$285,MATCH($B29,'Aceite Virgen Extra'!$A$259:$A$285,0),MATCH(O$5,'Aceite Virgen Extra'!$A$259:$AAR$259,0))</f>
        <v>0.35</v>
      </c>
      <c r="P29" s="40">
        <f t="array" ref="P29">INDEX('Aceite Virgen Extra'!$A$259:$AAR$285,MATCH($B29,'Aceite Virgen Extra'!$A$259:$A$285,0),MATCH(P$5,'Aceite Virgen Extra'!$A$259:$AAR$259,0))</f>
        <v>0.12</v>
      </c>
    </row>
    <row r="30" spans="2:16" x14ac:dyDescent="0.25">
      <c r="B30" s="19">
        <f t="shared" si="1"/>
        <v>6.3</v>
      </c>
      <c r="C30" s="18">
        <f t="shared" si="2"/>
        <v>6.5</v>
      </c>
      <c r="E30" s="40">
        <f t="array" ref="E30">INDEX('Aceite Virgen Extra'!$A$259:$AAR$285,MATCH($B30,'Aceite Virgen Extra'!$A$259:$A$285,0),MATCH(E$5,'Aceite Virgen Extra'!$A$259:$AAR$259,0))</f>
        <v>0.34</v>
      </c>
      <c r="F30" s="40">
        <f t="array" ref="F30">INDEX('Aceite Virgen Extra'!$A$259:$AAR$285,MATCH($B30,'Aceite Virgen Extra'!$A$259:$A$285,0),MATCH(F$5,'Aceite Virgen Extra'!$A$259:$AAR$259,0))</f>
        <v>0.38</v>
      </c>
      <c r="G30" s="40">
        <f t="array" ref="G30">INDEX('Aceite Virgen Extra'!$A$259:$AAR$285,MATCH($B30,'Aceite Virgen Extra'!$A$259:$A$285,0),MATCH(G$5,'Aceite Virgen Extra'!$A$259:$AAR$259,0))</f>
        <v>0.58000000000000007</v>
      </c>
      <c r="H30" s="40">
        <f t="array" ref="H30">INDEX('Aceite Virgen Extra'!$A$259:$AAR$285,MATCH($B30,'Aceite Virgen Extra'!$A$259:$A$285,0),MATCH(H$5,'Aceite Virgen Extra'!$A$259:$AAR$259,0))</f>
        <v>0.56000000000000005</v>
      </c>
      <c r="I30" s="40">
        <f t="array" ref="I30">INDEX('Aceite Virgen Extra'!$A$259:$AAR$285,MATCH($B30,'Aceite Virgen Extra'!$A$259:$A$285,0),MATCH(I$5,'Aceite Virgen Extra'!$A$259:$AAR$259,0))</f>
        <v>7.0000000000000007E-2</v>
      </c>
      <c r="J30" s="40">
        <f t="array" ref="J30">INDEX('Aceite Virgen Extra'!$A$259:$AAR$285,MATCH($B30,'Aceite Virgen Extra'!$A$259:$A$285,0),MATCH(J$5,'Aceite Virgen Extra'!$A$259:$AAR$259,0))</f>
        <v>0.06</v>
      </c>
      <c r="K30" s="40">
        <f t="array" ref="K30">INDEX('Aceite Virgen Extra'!$A$259:$AAR$285,MATCH($B30,'Aceite Virgen Extra'!$A$259:$A$285,0),MATCH(K$5,'Aceite Virgen Extra'!$A$259:$AAR$259,0))</f>
        <v>0.66</v>
      </c>
      <c r="L30" s="40">
        <f t="array" ref="L30">INDEX('Aceite Virgen Extra'!$A$259:$AAR$285,MATCH($B30,'Aceite Virgen Extra'!$A$259:$A$285,0),MATCH(L$5,'Aceite Virgen Extra'!$A$259:$AAR$259,0))</f>
        <v>0.36</v>
      </c>
      <c r="M30" s="40">
        <f t="array" ref="M30">INDEX('Aceite Virgen Extra'!$A$259:$AAR$285,MATCH($B30,'Aceite Virgen Extra'!$A$259:$A$285,0),MATCH(M$5,'Aceite Virgen Extra'!$A$259:$AAR$259,0))</f>
        <v>0.34</v>
      </c>
      <c r="N30" s="40">
        <f t="array" ref="N30">INDEX('Aceite Virgen Extra'!$A$259:$AAR$285,MATCH($B30,'Aceite Virgen Extra'!$A$259:$A$285,0),MATCH(N$5,'Aceite Virgen Extra'!$A$259:$AAR$259,0))</f>
        <v>0.31</v>
      </c>
      <c r="O30" s="40">
        <f t="array" ref="O30">INDEX('Aceite Virgen Extra'!$A$259:$AAR$285,MATCH($B30,'Aceite Virgen Extra'!$A$259:$A$285,0),MATCH(O$5,'Aceite Virgen Extra'!$A$259:$AAR$259,0))</f>
        <v>0.46</v>
      </c>
      <c r="P30" s="40">
        <f t="array" ref="P30">INDEX('Aceite Virgen Extra'!$A$259:$AAR$285,MATCH($B30,'Aceite Virgen Extra'!$A$259:$A$285,0),MATCH(P$5,'Aceite Virgen Extra'!$A$259:$AAR$259,0))</f>
        <v>0.36000000000000004</v>
      </c>
    </row>
    <row r="31" spans="2:16" x14ac:dyDescent="0.25">
      <c r="B31" s="19">
        <f t="shared" si="1"/>
        <v>6.5</v>
      </c>
      <c r="C31" s="18">
        <f t="shared" si="2"/>
        <v>6.7</v>
      </c>
      <c r="E31" s="40">
        <f t="array" ref="E31">INDEX('Aceite Virgen Extra'!$A$259:$AAR$285,MATCH($B31,'Aceite Virgen Extra'!$A$259:$A$285,0),MATCH(E$5,'Aceite Virgen Extra'!$A$259:$AAR$259,0))</f>
        <v>0.42000000000000004</v>
      </c>
      <c r="F31" s="40">
        <f t="array" ref="F31">INDEX('Aceite Virgen Extra'!$A$259:$AAR$285,MATCH($B31,'Aceite Virgen Extra'!$A$259:$A$285,0),MATCH(F$5,'Aceite Virgen Extra'!$A$259:$AAR$259,0))</f>
        <v>0.28000000000000003</v>
      </c>
      <c r="G31" s="40">
        <f t="array" ref="G31">INDEX('Aceite Virgen Extra'!$A$259:$AAR$285,MATCH($B31,'Aceite Virgen Extra'!$A$259:$A$285,0),MATCH(G$5,'Aceite Virgen Extra'!$A$259:$AAR$259,0))</f>
        <v>0.37000000000000005</v>
      </c>
      <c r="H31" s="40">
        <f t="array" ref="H31">INDEX('Aceite Virgen Extra'!$A$259:$AAR$285,MATCH($B31,'Aceite Virgen Extra'!$A$259:$A$285,0),MATCH(H$5,'Aceite Virgen Extra'!$A$259:$AAR$259,0))</f>
        <v>0.51</v>
      </c>
      <c r="I31" s="40">
        <f t="array" ref="I31">INDEX('Aceite Virgen Extra'!$A$259:$AAR$285,MATCH($B31,'Aceite Virgen Extra'!$A$259:$A$285,0),MATCH(I$5,'Aceite Virgen Extra'!$A$259:$AAR$259,0))</f>
        <v>0.47</v>
      </c>
      <c r="J31" s="40">
        <f t="array" ref="J31">INDEX('Aceite Virgen Extra'!$A$259:$AAR$285,MATCH($B31,'Aceite Virgen Extra'!$A$259:$A$285,0),MATCH(J$5,'Aceite Virgen Extra'!$A$259:$AAR$259,0))</f>
        <v>0.39</v>
      </c>
      <c r="K31" s="40">
        <f t="array" ref="K31">INDEX('Aceite Virgen Extra'!$A$259:$AAR$285,MATCH($B31,'Aceite Virgen Extra'!$A$259:$A$285,0),MATCH(K$5,'Aceite Virgen Extra'!$A$259:$AAR$259,0))</f>
        <v>0.73</v>
      </c>
      <c r="L31" s="40">
        <f t="array" ref="L31">INDEX('Aceite Virgen Extra'!$A$259:$AAR$285,MATCH($B31,'Aceite Virgen Extra'!$A$259:$A$285,0),MATCH(L$5,'Aceite Virgen Extra'!$A$259:$AAR$259,0))</f>
        <v>0.36</v>
      </c>
      <c r="M31" s="40">
        <f t="array" ref="M31">INDEX('Aceite Virgen Extra'!$A$259:$AAR$285,MATCH($B31,'Aceite Virgen Extra'!$A$259:$A$285,0),MATCH(M$5,'Aceite Virgen Extra'!$A$259:$AAR$259,0))</f>
        <v>1</v>
      </c>
      <c r="N31" s="40">
        <f t="array" ref="N31">INDEX('Aceite Virgen Extra'!$A$259:$AAR$285,MATCH($B31,'Aceite Virgen Extra'!$A$259:$A$285,0),MATCH(N$5,'Aceite Virgen Extra'!$A$259:$AAR$259,0))</f>
        <v>0.91</v>
      </c>
      <c r="O31" s="40">
        <f t="array" ref="O31">INDEX('Aceite Virgen Extra'!$A$259:$AAR$285,MATCH($B31,'Aceite Virgen Extra'!$A$259:$A$285,0),MATCH(O$5,'Aceite Virgen Extra'!$A$259:$AAR$259,0))</f>
        <v>0.36</v>
      </c>
      <c r="P31" s="40">
        <f t="array" ref="P31">INDEX('Aceite Virgen Extra'!$A$259:$AAR$285,MATCH($B31,'Aceite Virgen Extra'!$A$259:$A$285,0),MATCH(P$5,'Aceite Virgen Extra'!$A$259:$AAR$259,0))</f>
        <v>7.0000000000000007E-2</v>
      </c>
    </row>
    <row r="32" spans="2:16" x14ac:dyDescent="0.25">
      <c r="B32" s="19">
        <f t="shared" si="1"/>
        <v>6.7</v>
      </c>
      <c r="C32" s="18">
        <f t="shared" si="2"/>
        <v>6.9</v>
      </c>
      <c r="E32" s="40">
        <f t="array" ref="E32">INDEX('Aceite Virgen Extra'!$A$259:$AAR$285,MATCH($B32,'Aceite Virgen Extra'!$A$259:$A$285,0),MATCH(E$5,'Aceite Virgen Extra'!$A$259:$AAR$259,0))</f>
        <v>0.24</v>
      </c>
      <c r="F32" s="40">
        <f t="array" ref="F32">INDEX('Aceite Virgen Extra'!$A$259:$AAR$285,MATCH($B32,'Aceite Virgen Extra'!$A$259:$A$285,0),MATCH(F$5,'Aceite Virgen Extra'!$A$259:$AAR$259,0))</f>
        <v>0.32</v>
      </c>
      <c r="G32" s="40">
        <f t="array" ref="G32">INDEX('Aceite Virgen Extra'!$A$259:$AAR$285,MATCH($B32,'Aceite Virgen Extra'!$A$259:$A$285,0),MATCH(G$5,'Aceite Virgen Extra'!$A$259:$AAR$259,0))</f>
        <v>0.04</v>
      </c>
      <c r="H32" s="40">
        <f t="array" ref="H32">INDEX('Aceite Virgen Extra'!$A$259:$AAR$285,MATCH($B32,'Aceite Virgen Extra'!$A$259:$A$285,0),MATCH(H$5,'Aceite Virgen Extra'!$A$259:$AAR$259,0))</f>
        <v>0</v>
      </c>
      <c r="I32" s="40">
        <f t="array" ref="I32">INDEX('Aceite Virgen Extra'!$A$259:$AAR$285,MATCH($B32,'Aceite Virgen Extra'!$A$259:$A$285,0),MATCH(I$5,'Aceite Virgen Extra'!$A$259:$AAR$259,0))</f>
        <v>0.16</v>
      </c>
      <c r="J32" s="40">
        <f t="array" ref="J32">INDEX('Aceite Virgen Extra'!$A$259:$AAR$285,MATCH($B32,'Aceite Virgen Extra'!$A$259:$A$285,0),MATCH(J$5,'Aceite Virgen Extra'!$A$259:$AAR$259,0))</f>
        <v>0.2</v>
      </c>
      <c r="K32" s="40">
        <f t="array" ref="K32">INDEX('Aceite Virgen Extra'!$A$259:$AAR$285,MATCH($B32,'Aceite Virgen Extra'!$A$259:$A$285,0),MATCH(K$5,'Aceite Virgen Extra'!$A$259:$AAR$259,0))</f>
        <v>0</v>
      </c>
      <c r="L32" s="40">
        <f t="array" ref="L32">INDEX('Aceite Virgen Extra'!$A$259:$AAR$285,MATCH($B32,'Aceite Virgen Extra'!$A$259:$A$285,0),MATCH(L$5,'Aceite Virgen Extra'!$A$259:$AAR$259,0))</f>
        <v>0.14000000000000001</v>
      </c>
      <c r="M32" s="40">
        <f t="array" ref="M32">INDEX('Aceite Virgen Extra'!$A$259:$AAR$285,MATCH($B32,'Aceite Virgen Extra'!$A$259:$A$285,0),MATCH(M$5,'Aceite Virgen Extra'!$A$259:$AAR$259,0))</f>
        <v>0.18</v>
      </c>
      <c r="N32" s="40">
        <f t="array" ref="N32">INDEX('Aceite Virgen Extra'!$A$259:$AAR$285,MATCH($B32,'Aceite Virgen Extra'!$A$259:$A$285,0),MATCH(N$5,'Aceite Virgen Extra'!$A$259:$AAR$259,0))</f>
        <v>0.22000000000000003</v>
      </c>
      <c r="O32" s="40">
        <f t="array" ref="O32">INDEX('Aceite Virgen Extra'!$A$259:$AAR$285,MATCH($B32,'Aceite Virgen Extra'!$A$259:$A$285,0),MATCH(O$5,'Aceite Virgen Extra'!$A$259:$AAR$259,0))</f>
        <v>0.38</v>
      </c>
      <c r="P32" s="40">
        <f t="array" ref="P32">INDEX('Aceite Virgen Extra'!$A$259:$AAR$285,MATCH($B32,'Aceite Virgen Extra'!$A$259:$A$285,0),MATCH(P$5,'Aceite Virgen Extra'!$A$259:$AAR$259,0))</f>
        <v>0.25</v>
      </c>
    </row>
    <row r="33" spans="2:16" x14ac:dyDescent="0.25">
      <c r="B33" s="54">
        <f t="shared" si="1"/>
        <v>6.9</v>
      </c>
      <c r="C33" s="18"/>
      <c r="E33" s="40">
        <f t="array" ref="E33">INDEX('Aceite Virgen Extra'!$A$259:$AAR$285,MATCH($B33,'Aceite Virgen Extra'!$A$259:$A$285,0),MATCH(E$5,'Aceite Virgen Extra'!$A$259:$AAR$259,0))</f>
        <v>8.4700000000000006</v>
      </c>
      <c r="F33" s="40">
        <f t="array" ref="F33">INDEX('Aceite Virgen Extra'!$A$259:$AAR$285,MATCH($B33,'Aceite Virgen Extra'!$A$259:$A$285,0),MATCH(F$5,'Aceite Virgen Extra'!$A$259:$AAR$259,0))</f>
        <v>7.67</v>
      </c>
      <c r="G33" s="40">
        <f t="array" ref="G33">INDEX('Aceite Virgen Extra'!$A$259:$AAR$285,MATCH($B33,'Aceite Virgen Extra'!$A$259:$A$285,0),MATCH(G$5,'Aceite Virgen Extra'!$A$259:$AAR$259,0))</f>
        <v>7.33</v>
      </c>
      <c r="H33" s="40">
        <f t="array" ref="H33">INDEX('Aceite Virgen Extra'!$A$259:$AAR$285,MATCH($B33,'Aceite Virgen Extra'!$A$259:$A$285,0),MATCH(H$5,'Aceite Virgen Extra'!$A$259:$AAR$259,0))</f>
        <v>10.039999999999999</v>
      </c>
      <c r="I33" s="40">
        <f t="array" ref="I33">INDEX('Aceite Virgen Extra'!$A$259:$AAR$285,MATCH($B33,'Aceite Virgen Extra'!$A$259:$A$285,0),MATCH(I$5,'Aceite Virgen Extra'!$A$259:$AAR$259,0))</f>
        <v>7.76</v>
      </c>
      <c r="J33" s="40">
        <f t="array" ref="J33">INDEX('Aceite Virgen Extra'!$A$259:$AAR$285,MATCH($B33,'Aceite Virgen Extra'!$A$259:$A$285,0),MATCH(J$5,'Aceite Virgen Extra'!$A$259:$AAR$259,0))</f>
        <v>9.64</v>
      </c>
      <c r="K33" s="40">
        <f t="array" ref="K33">INDEX('Aceite Virgen Extra'!$A$259:$AAR$285,MATCH($B33,'Aceite Virgen Extra'!$A$259:$A$285,0),MATCH(K$5,'Aceite Virgen Extra'!$A$259:$AAR$259,0))</f>
        <v>9.24</v>
      </c>
      <c r="L33" s="40">
        <f t="array" ref="L33">INDEX('Aceite Virgen Extra'!$A$259:$AAR$285,MATCH($B33,'Aceite Virgen Extra'!$A$259:$A$285,0),MATCH(L$5,'Aceite Virgen Extra'!$A$259:$AAR$259,0))</f>
        <v>9.639999999999997</v>
      </c>
      <c r="M33" s="40">
        <f t="array" ref="M33">INDEX('Aceite Virgen Extra'!$A$259:$AAR$285,MATCH($B33,'Aceite Virgen Extra'!$A$259:$A$285,0),MATCH(M$5,'Aceite Virgen Extra'!$A$259:$AAR$259,0))</f>
        <v>12.579999999999998</v>
      </c>
      <c r="N33" s="40">
        <f t="array" ref="N33">INDEX('Aceite Virgen Extra'!$A$259:$AAR$285,MATCH($B33,'Aceite Virgen Extra'!$A$259:$A$285,0),MATCH(N$5,'Aceite Virgen Extra'!$A$259:$AAR$259,0))</f>
        <v>11.950000000000003</v>
      </c>
      <c r="O33" s="40">
        <f t="array" ref="O33">INDEX('Aceite Virgen Extra'!$A$259:$AAR$285,MATCH($B33,'Aceite Virgen Extra'!$A$259:$A$285,0),MATCH(O$5,'Aceite Virgen Extra'!$A$259:$AAR$259,0))</f>
        <v>12.48</v>
      </c>
      <c r="P33" s="40">
        <f t="array" ref="P33">INDEX('Aceite Virgen Extra'!$A$259:$AAR$285,MATCH($B33,'Aceite Virgen Extra'!$A$259:$A$285,0),MATCH(P$5,'Aceite Virgen Extra'!$A$259:$AAR$259,0))</f>
        <v>13.03</v>
      </c>
    </row>
    <row r="34" spans="2:16" x14ac:dyDescent="0.25">
      <c r="P34" s="38"/>
    </row>
    <row r="35" spans="2:16" x14ac:dyDescent="0.25">
      <c r="E35" s="40">
        <f>SUM(E10:E34)</f>
        <v>100.01000000000002</v>
      </c>
      <c r="F35" s="40">
        <f t="shared" ref="F35:P35" si="3">SUM(F10:F34)</f>
        <v>99.970000000000013</v>
      </c>
      <c r="G35" s="40">
        <f t="shared" si="3"/>
        <v>99.999999999999986</v>
      </c>
      <c r="H35" s="40">
        <f t="shared" si="3"/>
        <v>99.990000000000009</v>
      </c>
      <c r="I35" s="40">
        <f t="shared" si="3"/>
        <v>100.01999999999997</v>
      </c>
      <c r="J35" s="40">
        <f t="shared" si="3"/>
        <v>100</v>
      </c>
      <c r="K35" s="40">
        <f t="shared" si="3"/>
        <v>100.05</v>
      </c>
      <c r="L35" s="40">
        <f t="shared" si="3"/>
        <v>99.990000000000038</v>
      </c>
      <c r="M35" s="40">
        <f t="shared" si="3"/>
        <v>100.08</v>
      </c>
      <c r="N35" s="40">
        <f t="shared" si="3"/>
        <v>100.00999999999999</v>
      </c>
      <c r="O35" s="40">
        <f t="shared" si="3"/>
        <v>99.969999999999985</v>
      </c>
      <c r="P35" s="40">
        <f t="shared" si="3"/>
        <v>100.02999999999997</v>
      </c>
    </row>
  </sheetData>
  <conditionalFormatting sqref="E35:P35">
    <cfRule type="cellIs" dxfId="3" priority="1" operator="between">
      <formula>99.7</formula>
      <formula>100.3</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B2:Q35"/>
  <sheetViews>
    <sheetView showGridLines="0" workbookViewId="0">
      <selection activeCell="P9" sqref="P9"/>
    </sheetView>
  </sheetViews>
  <sheetFormatPr baseColWidth="10" defaultColWidth="11.42578125" defaultRowHeight="15" x14ac:dyDescent="0.25"/>
  <cols>
    <col min="1" max="1" width="8.28515625" style="6" customWidth="1"/>
    <col min="2" max="2" width="11.5703125" style="6" customWidth="1"/>
    <col min="3" max="3" width="11.42578125" style="6"/>
    <col min="4" max="4" width="3" style="6" customWidth="1"/>
    <col min="5" max="16" width="9.28515625" style="6" customWidth="1"/>
    <col min="17" max="16384" width="11.42578125" style="6"/>
  </cols>
  <sheetData>
    <row r="2" spans="2:17" ht="21" x14ac:dyDescent="0.35">
      <c r="B2" s="28" t="s">
        <v>290</v>
      </c>
      <c r="C2" s="29" t="str">
        <f>VLOOKUP(Enlaces!C1,Enlaces!B2:C5,2,0)</f>
        <v>T.España</v>
      </c>
      <c r="H2" s="41" t="s">
        <v>298</v>
      </c>
    </row>
    <row r="4" spans="2:17" x14ac:dyDescent="0.25">
      <c r="B4" s="25" t="s">
        <v>266</v>
      </c>
    </row>
    <row r="5" spans="2:17" hidden="1" x14ac:dyDescent="0.25">
      <c r="E5" s="39" t="str">
        <f t="shared" ref="E5:P5" si="0">E9&amp;$C$2</f>
        <v xml:space="preserve"> SEPTIEMBRE 20T.España</v>
      </c>
      <c r="F5" s="39" t="str">
        <f t="shared" si="0"/>
        <v xml:space="preserve"> OCTUBRE 20T.España</v>
      </c>
      <c r="G5" s="39" t="str">
        <f t="shared" si="0"/>
        <v xml:space="preserve"> NOVIEMBRE 20T.España</v>
      </c>
      <c r="H5" s="39" t="str">
        <f t="shared" si="0"/>
        <v xml:space="preserve"> DICIEMBRE 20T.España</v>
      </c>
      <c r="I5" s="39" t="str">
        <f t="shared" si="0"/>
        <v xml:space="preserve"> ENERO 21T.España</v>
      </c>
      <c r="J5" s="39" t="str">
        <f t="shared" si="0"/>
        <v xml:space="preserve"> FEBRERO 21T.España</v>
      </c>
      <c r="K5" s="39" t="str">
        <f t="shared" si="0"/>
        <v xml:space="preserve"> MARZO 21T.España</v>
      </c>
      <c r="L5" s="39" t="str">
        <f t="shared" si="0"/>
        <v xml:space="preserve"> ABRIL 21T.España</v>
      </c>
      <c r="M5" s="39" t="str">
        <f t="shared" si="0"/>
        <v xml:space="preserve"> MAYO 21T.España</v>
      </c>
      <c r="N5" s="39" t="str">
        <f t="shared" si="0"/>
        <v xml:space="preserve"> JUNIO 21T.España</v>
      </c>
      <c r="O5" s="39" t="str">
        <f t="shared" si="0"/>
        <v xml:space="preserve"> JULIO 21T.España</v>
      </c>
      <c r="P5" s="39" t="str">
        <f t="shared" si="0"/>
        <v xml:space="preserve"> AGOSTO 21T.España</v>
      </c>
      <c r="Q5" s="39"/>
    </row>
    <row r="6" spans="2:17" ht="15.75" thickBot="1" x14ac:dyDescent="0.3">
      <c r="E6" s="39"/>
      <c r="F6" s="39"/>
      <c r="G6" s="39"/>
      <c r="H6" s="39"/>
      <c r="I6" s="39"/>
      <c r="J6" s="39"/>
      <c r="K6" s="39"/>
      <c r="L6" s="39"/>
      <c r="M6" s="39"/>
      <c r="N6" s="39"/>
      <c r="O6" s="39"/>
      <c r="P6" s="39"/>
      <c r="Q6" s="39"/>
    </row>
    <row r="7" spans="2:17" ht="15.75" thickBot="1" x14ac:dyDescent="0.3">
      <c r="B7" s="13" t="s">
        <v>264</v>
      </c>
      <c r="C7" s="12">
        <v>0.1</v>
      </c>
    </row>
    <row r="8" spans="2:17" hidden="1" x14ac:dyDescent="0.25">
      <c r="E8" s="26">
        <v>11</v>
      </c>
      <c r="F8" s="27">
        <v>10</v>
      </c>
      <c r="G8" s="26">
        <v>9</v>
      </c>
      <c r="H8" s="26">
        <v>8</v>
      </c>
      <c r="I8" s="27">
        <v>7</v>
      </c>
      <c r="J8" s="26">
        <v>6</v>
      </c>
      <c r="K8" s="26">
        <v>5</v>
      </c>
      <c r="L8" s="27">
        <v>4</v>
      </c>
      <c r="M8" s="26">
        <v>3</v>
      </c>
      <c r="N8" s="26">
        <v>2</v>
      </c>
      <c r="O8" s="27">
        <v>1</v>
      </c>
      <c r="P8" s="26"/>
    </row>
    <row r="9" spans="2:17" x14ac:dyDescent="0.25">
      <c r="B9" s="7" t="s">
        <v>260</v>
      </c>
      <c r="C9" s="7" t="s">
        <v>261</v>
      </c>
      <c r="E9" s="6" t="str">
        <f t="array" ref="E9">INDEX('Aceite de Oliva'!$A$260:$AAR$260,,MAX(IF('Aceite de Oliva'!$A$260:$AAR$260&lt;&gt;"",COLUMN('Aceite de Oliva'!$A$260:$AAR$260)))-(7*E8))</f>
        <v xml:space="preserve"> SEPTIEMBRE 20</v>
      </c>
      <c r="F9" s="6" t="str">
        <f t="array" ref="F9">INDEX('Aceite de Oliva'!$A$260:$AAR$260,,MAX(IF('Aceite de Oliva'!$A$260:$AAR$260&lt;&gt;"",COLUMN('Aceite de Oliva'!$A$260:$AAR$260)))-(7*F8))</f>
        <v xml:space="preserve"> OCTUBRE 20</v>
      </c>
      <c r="G9" s="6" t="str">
        <f t="array" ref="G9">INDEX('Aceite de Oliva'!$A$260:$AAR$260,,MAX(IF('Aceite de Oliva'!$A$260:$AAR$260&lt;&gt;"",COLUMN('Aceite de Oliva'!$A$260:$AAR$260)))-(7*G8))</f>
        <v xml:space="preserve"> NOVIEMBRE 20</v>
      </c>
      <c r="H9" s="6" t="str">
        <f t="array" ref="H9">INDEX('Aceite de Oliva'!$A$260:$AAR$260,,MAX(IF('Aceite de Oliva'!$A$260:$AAR$260&lt;&gt;"",COLUMN('Aceite de Oliva'!$A$260:$AAR$260)))-(7*H8))</f>
        <v xml:space="preserve"> DICIEMBRE 20</v>
      </c>
      <c r="I9" s="6" t="str">
        <f t="array" ref="I9">INDEX('Aceite de Oliva'!$A$260:$AAR$260,,MAX(IF('Aceite de Oliva'!$A$260:$AAR$260&lt;&gt;"",COLUMN('Aceite de Oliva'!$A$260:$AAR$260)))-(7*I8))</f>
        <v xml:space="preserve"> ENERO 21</v>
      </c>
      <c r="J9" s="6" t="str">
        <f t="array" ref="J9">INDEX('Aceite de Oliva'!$A$260:$AAR$260,,MAX(IF('Aceite de Oliva'!$A$260:$AAR$260&lt;&gt;"",COLUMN('Aceite de Oliva'!$A$260:$AAR$260)))-(7*J8))</f>
        <v xml:space="preserve"> FEBRERO 21</v>
      </c>
      <c r="K9" s="6" t="str">
        <f t="array" ref="K9">INDEX('Aceite de Oliva'!$A$260:$AAR$260,,MAX(IF('Aceite de Oliva'!$A$260:$AAR$260&lt;&gt;"",COLUMN('Aceite de Oliva'!$A$260:$AAR$260)))-(7*K8))</f>
        <v xml:space="preserve"> MARZO 21</v>
      </c>
      <c r="L9" s="6" t="str">
        <f t="array" ref="L9">INDEX('Aceite de Oliva'!$A$260:$AAR$260,,MAX(IF('Aceite de Oliva'!$A$260:$AAR$260&lt;&gt;"",COLUMN('Aceite de Oliva'!$A$260:$AAR$260)))-(7*L8))</f>
        <v xml:space="preserve"> ABRIL 21</v>
      </c>
      <c r="M9" s="6" t="str">
        <f t="array" ref="M9">INDEX('Aceite de Oliva'!$A$260:$AAR$260,,MAX(IF('Aceite de Oliva'!$A$260:$AAR$260&lt;&gt;"",COLUMN('Aceite de Oliva'!$A$260:$AAR$260)))-(7*M8))</f>
        <v xml:space="preserve"> MAYO 21</v>
      </c>
      <c r="N9" s="6" t="str">
        <f t="array" ref="N9">INDEX('Aceite de Oliva'!$A$260:$AAR$260,,MAX(IF('Aceite de Oliva'!$A$260:$AAR$260&lt;&gt;"",COLUMN('Aceite de Oliva'!$A$260:$AAR$260)))-(7*N8))</f>
        <v xml:space="preserve"> JUNIO 21</v>
      </c>
      <c r="O9" s="6" t="str">
        <f t="array" ref="O9">INDEX('Aceite de Oliva'!$A$260:$AAR$260,,MAX(IF('Aceite de Oliva'!$A$260:$AAR$260&lt;&gt;"",COLUMN('Aceite de Oliva'!$A$260:$AAR$260)))-(7*O8))</f>
        <v xml:space="preserve"> JULIO 21</v>
      </c>
      <c r="P9" s="6" t="str">
        <f t="array" ref="P9">INDEX('Aceite de Oliva'!$A$260:$AAR$260,,MAX(IF('Aceite de Oliva'!$A$260:$AAR$260&lt;&gt;"",COLUMN('Aceite de Oliva'!$A$260:$AAR$260))))</f>
        <v xml:space="preserve"> AGOSTO 21</v>
      </c>
    </row>
    <row r="10" spans="2:17" x14ac:dyDescent="0.25">
      <c r="B10" s="15"/>
      <c r="C10" s="24">
        <v>2.2999999999999998</v>
      </c>
      <c r="E10" s="40">
        <f t="array" ref="E10">INDEX('Aceite Virgen'!$A$259:$AAR$285,MATCH($B10,'Aceite Virgen'!$A$259:$A$285,0),MATCH(E$5,'Aceite Virgen'!$A$259:$AAR$259,0))</f>
        <v>4.9800000000000004</v>
      </c>
      <c r="F10" s="40">
        <f t="array" ref="F10">INDEX('Aceite Virgen'!$A$259:$AAR$285,MATCH($B10,'Aceite Virgen'!$A$259:$A$285,0),MATCH(F$5,'Aceite Virgen'!$A$259:$AAR$259,0))</f>
        <v>2.82</v>
      </c>
      <c r="G10" s="40">
        <f t="array" ref="G10">INDEX('Aceite Virgen'!$A$259:$AAR$285,MATCH($B10,'Aceite Virgen'!$A$259:$A$285,0),MATCH(G$5,'Aceite Virgen'!$A$259:$AAR$259,0))</f>
        <v>2.86</v>
      </c>
      <c r="H10" s="40">
        <f t="array" ref="H10">INDEX('Aceite Virgen'!$A$259:$AAR$285,MATCH($B10,'Aceite Virgen'!$A$259:$A$285,0),MATCH(H$5,'Aceite Virgen'!$A$259:$AAR$259,0))</f>
        <v>3.6599999999999997</v>
      </c>
      <c r="I10" s="40">
        <f t="array" ref="I10">INDEX('Aceite Virgen'!$A$259:$AAR$285,MATCH($B10,'Aceite Virgen'!$A$259:$A$285,0),MATCH(I$5,'Aceite Virgen'!$A$259:$AAR$259,0))</f>
        <v>1.94</v>
      </c>
      <c r="J10" s="40">
        <f t="array" ref="J10">INDEX('Aceite Virgen'!$A$259:$AAR$285,MATCH($B10,'Aceite Virgen'!$A$259:$A$285,0),MATCH(J$5,'Aceite Virgen'!$A$259:$AAR$259,0))</f>
        <v>3.64</v>
      </c>
      <c r="K10" s="40">
        <f t="array" ref="K10">INDEX('Aceite Virgen'!$A$259:$AAR$285,MATCH($B10,'Aceite Virgen'!$A$259:$A$285,0),MATCH(K$5,'Aceite Virgen'!$A$259:$AAR$259,0))</f>
        <v>1.22</v>
      </c>
      <c r="L10" s="40">
        <f t="array" ref="L10">INDEX('Aceite Virgen'!$A$259:$AAR$285,MATCH($B10,'Aceite Virgen'!$A$259:$A$285,0),MATCH(L$5,'Aceite Virgen'!$A$259:$AAR$259,0))</f>
        <v>2.31</v>
      </c>
      <c r="M10" s="40">
        <f t="array" ref="M10">INDEX('Aceite Virgen'!$A$259:$AAR$285,MATCH($B10,'Aceite Virgen'!$A$259:$A$285,0),MATCH(M$5,'Aceite Virgen'!$A$259:$AAR$259,0))</f>
        <v>2.1399999999999997</v>
      </c>
      <c r="N10" s="40">
        <f t="array" ref="N10">INDEX('Aceite Virgen'!$A$259:$AAR$285,MATCH($B10,'Aceite Virgen'!$A$259:$A$285,0),MATCH(N$5,'Aceite Virgen'!$A$259:$AAR$259,0))</f>
        <v>3.13</v>
      </c>
      <c r="O10" s="40">
        <f t="array" ref="O10">INDEX('Aceite Virgen'!$A$259:$AAR$285,MATCH($B10,'Aceite Virgen'!$A$259:$A$285,0),MATCH(O$5,'Aceite Virgen'!$A$259:$AAR$259,0))</f>
        <v>1.95</v>
      </c>
      <c r="P10" s="40">
        <f t="array" ref="P10">INDEX('Aceite Virgen'!$A$259:$AAR$285,MATCH($B10,'Aceite Virgen'!$A$259:$A$285,0),MATCH(P$5,'Aceite Virgen'!$A$259:$AAR$259,0))</f>
        <v>3.02</v>
      </c>
    </row>
    <row r="11" spans="2:17" x14ac:dyDescent="0.25">
      <c r="B11" s="19">
        <f t="shared" ref="B11:B33" si="1">C10</f>
        <v>2.2999999999999998</v>
      </c>
      <c r="C11" s="18">
        <f>ROUND(B11+$C$7,2)</f>
        <v>2.4</v>
      </c>
      <c r="E11" s="40">
        <f t="array" ref="E11">INDEX('Aceite Virgen'!$A$259:$AAR$285,MATCH($B11,'Aceite Virgen'!$A$259:$A$285,0),MATCH(E$5,'Aceite Virgen'!$A$259:$AAR$259,0))</f>
        <v>7.73</v>
      </c>
      <c r="F11" s="40">
        <f t="array" ref="F11">INDEX('Aceite Virgen'!$A$259:$AAR$285,MATCH($B11,'Aceite Virgen'!$A$259:$A$285,0),MATCH(F$5,'Aceite Virgen'!$A$259:$AAR$259,0))</f>
        <v>6.34</v>
      </c>
      <c r="G11" s="40">
        <f t="array" ref="G11">INDEX('Aceite Virgen'!$A$259:$AAR$285,MATCH($B11,'Aceite Virgen'!$A$259:$A$285,0),MATCH(G$5,'Aceite Virgen'!$A$259:$AAR$259,0))</f>
        <v>11.42</v>
      </c>
      <c r="H11" s="40">
        <f t="array" ref="H11">INDEX('Aceite Virgen'!$A$259:$AAR$285,MATCH($B11,'Aceite Virgen'!$A$259:$A$285,0),MATCH(H$5,'Aceite Virgen'!$A$259:$AAR$259,0))</f>
        <v>3.68</v>
      </c>
      <c r="I11" s="40">
        <f t="array" ref="I11">INDEX('Aceite Virgen'!$A$259:$AAR$285,MATCH($B11,'Aceite Virgen'!$A$259:$A$285,0),MATCH(I$5,'Aceite Virgen'!$A$259:$AAR$259,0))</f>
        <v>1.9</v>
      </c>
      <c r="J11" s="40">
        <f t="array" ref="J11">INDEX('Aceite Virgen'!$A$259:$AAR$285,MATCH($B11,'Aceite Virgen'!$A$259:$A$285,0),MATCH(J$5,'Aceite Virgen'!$A$259:$AAR$259,0))</f>
        <v>0.9</v>
      </c>
      <c r="K11" s="40">
        <f t="array" ref="K11">INDEX('Aceite Virgen'!$A$259:$AAR$285,MATCH($B11,'Aceite Virgen'!$A$259:$A$285,0),MATCH(K$5,'Aceite Virgen'!$A$259:$AAR$259,0))</f>
        <v>0.19</v>
      </c>
      <c r="L11" s="40">
        <f t="array" ref="L11">INDEX('Aceite Virgen'!$A$259:$AAR$285,MATCH($B11,'Aceite Virgen'!$A$259:$A$285,0),MATCH(L$5,'Aceite Virgen'!$A$259:$AAR$259,0))</f>
        <v>0.48</v>
      </c>
      <c r="M11" s="40">
        <f t="array" ref="M11">INDEX('Aceite Virgen'!$A$259:$AAR$285,MATCH($B11,'Aceite Virgen'!$A$259:$A$285,0),MATCH(M$5,'Aceite Virgen'!$A$259:$AAR$259,0))</f>
        <v>0.27</v>
      </c>
      <c r="N11" s="40">
        <f t="array" ref="N11">INDEX('Aceite Virgen'!$A$259:$AAR$285,MATCH($B11,'Aceite Virgen'!$A$259:$A$285,0),MATCH(N$5,'Aceite Virgen'!$A$259:$AAR$259,0))</f>
        <v>0</v>
      </c>
      <c r="O11" s="40">
        <f t="array" ref="O11">INDEX('Aceite Virgen'!$A$259:$AAR$285,MATCH($B11,'Aceite Virgen'!$A$259:$A$285,0),MATCH(O$5,'Aceite Virgen'!$A$259:$AAR$259,0))</f>
        <v>0</v>
      </c>
      <c r="P11" s="40">
        <f t="array" ref="P11">INDEX('Aceite Virgen'!$A$259:$AAR$285,MATCH($B11,'Aceite Virgen'!$A$259:$A$285,0),MATCH(P$5,'Aceite Virgen'!$A$259:$AAR$259,0))</f>
        <v>0.24</v>
      </c>
    </row>
    <row r="12" spans="2:17" x14ac:dyDescent="0.25">
      <c r="B12" s="19">
        <f t="shared" si="1"/>
        <v>2.4</v>
      </c>
      <c r="C12" s="18">
        <f t="shared" ref="C12:C32" si="2">ROUND(B12+$C$7,2)</f>
        <v>2.5</v>
      </c>
      <c r="E12" s="40">
        <f t="array" ref="E12">INDEX('Aceite Virgen'!$A$259:$AAR$285,MATCH($B12,'Aceite Virgen'!$A$259:$A$285,0),MATCH(E$5,'Aceite Virgen'!$A$259:$AAR$259,0))</f>
        <v>5.99</v>
      </c>
      <c r="F12" s="40">
        <f t="array" ref="F12">INDEX('Aceite Virgen'!$A$259:$AAR$285,MATCH($B12,'Aceite Virgen'!$A$259:$A$285,0),MATCH(F$5,'Aceite Virgen'!$A$259:$AAR$259,0))</f>
        <v>14.629999999999999</v>
      </c>
      <c r="G12" s="40">
        <f t="array" ref="G12">INDEX('Aceite Virgen'!$A$259:$AAR$285,MATCH($B12,'Aceite Virgen'!$A$259:$A$285,0),MATCH(G$5,'Aceite Virgen'!$A$259:$AAR$259,0))</f>
        <v>8.2200000000000006</v>
      </c>
      <c r="H12" s="40">
        <f t="array" ref="H12">INDEX('Aceite Virgen'!$A$259:$AAR$285,MATCH($B12,'Aceite Virgen'!$A$259:$A$285,0),MATCH(H$5,'Aceite Virgen'!$A$259:$AAR$259,0))</f>
        <v>9.65</v>
      </c>
      <c r="I12" s="40">
        <f t="array" ref="I12">INDEX('Aceite Virgen'!$A$259:$AAR$285,MATCH($B12,'Aceite Virgen'!$A$259:$A$285,0),MATCH(I$5,'Aceite Virgen'!$A$259:$AAR$259,0))</f>
        <v>10.69</v>
      </c>
      <c r="J12" s="40">
        <f t="array" ref="J12">INDEX('Aceite Virgen'!$A$259:$AAR$285,MATCH($B12,'Aceite Virgen'!$A$259:$A$285,0),MATCH(J$5,'Aceite Virgen'!$A$259:$AAR$259,0))</f>
        <v>11.23</v>
      </c>
      <c r="K12" s="40">
        <f t="array" ref="K12">INDEX('Aceite Virgen'!$A$259:$AAR$285,MATCH($B12,'Aceite Virgen'!$A$259:$A$285,0),MATCH(K$5,'Aceite Virgen'!$A$259:$AAR$259,0))</f>
        <v>11.47</v>
      </c>
      <c r="L12" s="40">
        <f t="array" ref="L12">INDEX('Aceite Virgen'!$A$259:$AAR$285,MATCH($B12,'Aceite Virgen'!$A$259:$A$285,0),MATCH(L$5,'Aceite Virgen'!$A$259:$AAR$259,0))</f>
        <v>9.44</v>
      </c>
      <c r="M12" s="40">
        <f t="array" ref="M12">INDEX('Aceite Virgen'!$A$259:$AAR$285,MATCH($B12,'Aceite Virgen'!$A$259:$A$285,0),MATCH(M$5,'Aceite Virgen'!$A$259:$AAR$259,0))</f>
        <v>3.69</v>
      </c>
      <c r="N12" s="40">
        <f t="array" ref="N12">INDEX('Aceite Virgen'!$A$259:$AAR$285,MATCH($B12,'Aceite Virgen'!$A$259:$A$285,0),MATCH(N$5,'Aceite Virgen'!$A$259:$AAR$259,0))</f>
        <v>1.01</v>
      </c>
      <c r="O12" s="40">
        <f t="array" ref="O12">INDEX('Aceite Virgen'!$A$259:$AAR$285,MATCH($B12,'Aceite Virgen'!$A$259:$A$285,0),MATCH(O$5,'Aceite Virgen'!$A$259:$AAR$259,0))</f>
        <v>0</v>
      </c>
      <c r="P12" s="40">
        <f t="array" ref="P12">INDEX('Aceite Virgen'!$A$259:$AAR$285,MATCH($B12,'Aceite Virgen'!$A$259:$A$285,0),MATCH(P$5,'Aceite Virgen'!$A$259:$AAR$259,0))</f>
        <v>0.56999999999999995</v>
      </c>
    </row>
    <row r="13" spans="2:17" x14ac:dyDescent="0.25">
      <c r="B13" s="19">
        <f t="shared" si="1"/>
        <v>2.5</v>
      </c>
      <c r="C13" s="18">
        <f t="shared" si="2"/>
        <v>2.6</v>
      </c>
      <c r="E13" s="40">
        <f t="array" ref="E13">INDEX('Aceite Virgen'!$A$259:$AAR$285,MATCH($B13,'Aceite Virgen'!$A$259:$A$285,0),MATCH(E$5,'Aceite Virgen'!$A$259:$AAR$259,0))</f>
        <v>17.959999999999997</v>
      </c>
      <c r="F13" s="40">
        <f t="array" ref="F13">INDEX('Aceite Virgen'!$A$259:$AAR$285,MATCH($B13,'Aceite Virgen'!$A$259:$A$285,0),MATCH(F$5,'Aceite Virgen'!$A$259:$AAR$259,0))</f>
        <v>20.279999999999998</v>
      </c>
      <c r="G13" s="40">
        <f t="array" ref="G13">INDEX('Aceite Virgen'!$A$259:$AAR$285,MATCH($B13,'Aceite Virgen'!$A$259:$A$285,0),MATCH(G$5,'Aceite Virgen'!$A$259:$AAR$259,0))</f>
        <v>19.22</v>
      </c>
      <c r="H13" s="40">
        <f t="array" ref="H13">INDEX('Aceite Virgen'!$A$259:$AAR$285,MATCH($B13,'Aceite Virgen'!$A$259:$A$285,0),MATCH(H$5,'Aceite Virgen'!$A$259:$AAR$259,0))</f>
        <v>20.43</v>
      </c>
      <c r="I13" s="40">
        <f t="array" ref="I13">INDEX('Aceite Virgen'!$A$259:$AAR$285,MATCH($B13,'Aceite Virgen'!$A$259:$A$285,0),MATCH(I$5,'Aceite Virgen'!$A$259:$AAR$259,0))</f>
        <v>17.55</v>
      </c>
      <c r="J13" s="40">
        <f t="array" ref="J13">INDEX('Aceite Virgen'!$A$259:$AAR$285,MATCH($B13,'Aceite Virgen'!$A$259:$A$285,0),MATCH(J$5,'Aceite Virgen'!$A$259:$AAR$259,0))</f>
        <v>21.71</v>
      </c>
      <c r="K13" s="40">
        <f t="array" ref="K13">INDEX('Aceite Virgen'!$A$259:$AAR$285,MATCH($B13,'Aceite Virgen'!$A$259:$A$285,0),MATCH(K$5,'Aceite Virgen'!$A$259:$AAR$259,0))</f>
        <v>25.07</v>
      </c>
      <c r="L13" s="40">
        <f t="array" ref="L13">INDEX('Aceite Virgen'!$A$259:$AAR$285,MATCH($B13,'Aceite Virgen'!$A$259:$A$285,0),MATCH(L$5,'Aceite Virgen'!$A$259:$AAR$259,0))</f>
        <v>21.05</v>
      </c>
      <c r="M13" s="40">
        <f t="array" ref="M13">INDEX('Aceite Virgen'!$A$259:$AAR$285,MATCH($B13,'Aceite Virgen'!$A$259:$A$285,0),MATCH(M$5,'Aceite Virgen'!$A$259:$AAR$259,0))</f>
        <v>4.72</v>
      </c>
      <c r="N13" s="40">
        <f t="array" ref="N13">INDEX('Aceite Virgen'!$A$259:$AAR$285,MATCH($B13,'Aceite Virgen'!$A$259:$A$285,0),MATCH(N$5,'Aceite Virgen'!$A$259:$AAR$259,0))</f>
        <v>2.4500000000000002</v>
      </c>
      <c r="O13" s="40">
        <f t="array" ref="O13">INDEX('Aceite Virgen'!$A$259:$AAR$285,MATCH($B13,'Aceite Virgen'!$A$259:$A$285,0),MATCH(O$5,'Aceite Virgen'!$A$259:$AAR$259,0))</f>
        <v>2.2199999999999998</v>
      </c>
      <c r="P13" s="40">
        <f t="array" ref="P13">INDEX('Aceite Virgen'!$A$259:$AAR$285,MATCH($B13,'Aceite Virgen'!$A$259:$A$285,0),MATCH(P$5,'Aceite Virgen'!$A$259:$AAR$259,0))</f>
        <v>0.37</v>
      </c>
    </row>
    <row r="14" spans="2:17" x14ac:dyDescent="0.25">
      <c r="B14" s="19">
        <f t="shared" si="1"/>
        <v>2.6</v>
      </c>
      <c r="C14" s="18">
        <f t="shared" si="2"/>
        <v>2.7</v>
      </c>
      <c r="E14" s="40">
        <f t="array" ref="E14">INDEX('Aceite Virgen'!$A$259:$AAR$285,MATCH($B14,'Aceite Virgen'!$A$259:$A$285,0),MATCH(E$5,'Aceite Virgen'!$A$259:$AAR$259,0))</f>
        <v>2.58</v>
      </c>
      <c r="F14" s="40">
        <f t="array" ref="F14">INDEX('Aceite Virgen'!$A$259:$AAR$285,MATCH($B14,'Aceite Virgen'!$A$259:$A$285,0),MATCH(F$5,'Aceite Virgen'!$A$259:$AAR$259,0))</f>
        <v>2.96</v>
      </c>
      <c r="G14" s="40">
        <f t="array" ref="G14">INDEX('Aceite Virgen'!$A$259:$AAR$285,MATCH($B14,'Aceite Virgen'!$A$259:$A$285,0),MATCH(G$5,'Aceite Virgen'!$A$259:$AAR$259,0))</f>
        <v>2.9499999999999997</v>
      </c>
      <c r="H14" s="40">
        <f t="array" ref="H14">INDEX('Aceite Virgen'!$A$259:$AAR$285,MATCH($B14,'Aceite Virgen'!$A$259:$A$285,0),MATCH(H$5,'Aceite Virgen'!$A$259:$AAR$259,0))</f>
        <v>1.43</v>
      </c>
      <c r="I14" s="40">
        <f t="array" ref="I14">INDEX('Aceite Virgen'!$A$259:$AAR$285,MATCH($B14,'Aceite Virgen'!$A$259:$A$285,0),MATCH(I$5,'Aceite Virgen'!$A$259:$AAR$259,0))</f>
        <v>1.62</v>
      </c>
      <c r="J14" s="40">
        <f t="array" ref="J14">INDEX('Aceite Virgen'!$A$259:$AAR$285,MATCH($B14,'Aceite Virgen'!$A$259:$A$285,0),MATCH(J$5,'Aceite Virgen'!$A$259:$AAR$259,0))</f>
        <v>6.52</v>
      </c>
      <c r="K14" s="40">
        <f t="array" ref="K14">INDEX('Aceite Virgen'!$A$259:$AAR$285,MATCH($B14,'Aceite Virgen'!$A$259:$A$285,0),MATCH(K$5,'Aceite Virgen'!$A$259:$AAR$259,0))</f>
        <v>5.66</v>
      </c>
      <c r="L14" s="40">
        <f t="array" ref="L14">INDEX('Aceite Virgen'!$A$259:$AAR$285,MATCH($B14,'Aceite Virgen'!$A$259:$A$285,0),MATCH(L$5,'Aceite Virgen'!$A$259:$AAR$259,0))</f>
        <v>4.24</v>
      </c>
      <c r="M14" s="40">
        <f t="array" ref="M14">INDEX('Aceite Virgen'!$A$259:$AAR$285,MATCH($B14,'Aceite Virgen'!$A$259:$A$285,0),MATCH(M$5,'Aceite Virgen'!$A$259:$AAR$259,0))</f>
        <v>0</v>
      </c>
      <c r="N14" s="40">
        <f t="array" ref="N14">INDEX('Aceite Virgen'!$A$259:$AAR$285,MATCH($B14,'Aceite Virgen'!$A$259:$A$285,0),MATCH(N$5,'Aceite Virgen'!$A$259:$AAR$259,0))</f>
        <v>0.15</v>
      </c>
      <c r="O14" s="40">
        <f t="array" ref="O14">INDEX('Aceite Virgen'!$A$259:$AAR$285,MATCH($B14,'Aceite Virgen'!$A$259:$A$285,0),MATCH(O$5,'Aceite Virgen'!$A$259:$AAR$259,0))</f>
        <v>0</v>
      </c>
      <c r="P14" s="40">
        <f t="array" ref="P14">INDEX('Aceite Virgen'!$A$259:$AAR$285,MATCH($B14,'Aceite Virgen'!$A$259:$A$285,0),MATCH(P$5,'Aceite Virgen'!$A$259:$AAR$259,0))</f>
        <v>0.38</v>
      </c>
    </row>
    <row r="15" spans="2:17" x14ac:dyDescent="0.25">
      <c r="B15" s="19">
        <f t="shared" si="1"/>
        <v>2.7</v>
      </c>
      <c r="C15" s="18">
        <f t="shared" si="2"/>
        <v>2.8</v>
      </c>
      <c r="E15" s="40">
        <f t="array" ref="E15">INDEX('Aceite Virgen'!$A$259:$AAR$285,MATCH($B15,'Aceite Virgen'!$A$259:$A$285,0),MATCH(E$5,'Aceite Virgen'!$A$259:$AAR$259,0))</f>
        <v>8.7200000000000006</v>
      </c>
      <c r="F15" s="40">
        <f t="array" ref="F15">INDEX('Aceite Virgen'!$A$259:$AAR$285,MATCH($B15,'Aceite Virgen'!$A$259:$A$285,0),MATCH(F$5,'Aceite Virgen'!$A$259:$AAR$259,0))</f>
        <v>2.36</v>
      </c>
      <c r="G15" s="40">
        <f t="array" ref="G15">INDEX('Aceite Virgen'!$A$259:$AAR$285,MATCH($B15,'Aceite Virgen'!$A$259:$A$285,0),MATCH(G$5,'Aceite Virgen'!$A$259:$AAR$259,0))</f>
        <v>1.58</v>
      </c>
      <c r="H15" s="40">
        <f t="array" ref="H15">INDEX('Aceite Virgen'!$A$259:$AAR$285,MATCH($B15,'Aceite Virgen'!$A$259:$A$285,0),MATCH(H$5,'Aceite Virgen'!$A$259:$AAR$259,0))</f>
        <v>0.96000000000000008</v>
      </c>
      <c r="I15" s="40">
        <f t="array" ref="I15">INDEX('Aceite Virgen'!$A$259:$AAR$285,MATCH($B15,'Aceite Virgen'!$A$259:$A$285,0),MATCH(I$5,'Aceite Virgen'!$A$259:$AAR$259,0))</f>
        <v>2.0099999999999998</v>
      </c>
      <c r="J15" s="40">
        <f t="array" ref="J15">INDEX('Aceite Virgen'!$A$259:$AAR$285,MATCH($B15,'Aceite Virgen'!$A$259:$A$285,0),MATCH(J$5,'Aceite Virgen'!$A$259:$AAR$259,0))</f>
        <v>2.9400000000000004</v>
      </c>
      <c r="K15" s="40">
        <f t="array" ref="K15">INDEX('Aceite Virgen'!$A$259:$AAR$285,MATCH($B15,'Aceite Virgen'!$A$259:$A$285,0),MATCH(K$5,'Aceite Virgen'!$A$259:$AAR$259,0))</f>
        <v>3.83</v>
      </c>
      <c r="L15" s="40">
        <f t="array" ref="L15">INDEX('Aceite Virgen'!$A$259:$AAR$285,MATCH($B15,'Aceite Virgen'!$A$259:$A$285,0),MATCH(L$5,'Aceite Virgen'!$A$259:$AAR$259,0))</f>
        <v>1.72</v>
      </c>
      <c r="M15" s="40">
        <f t="array" ref="M15">INDEX('Aceite Virgen'!$A$259:$AAR$285,MATCH($B15,'Aceite Virgen'!$A$259:$A$285,0),MATCH(M$5,'Aceite Virgen'!$A$259:$AAR$259,0))</f>
        <v>0.15</v>
      </c>
      <c r="N15" s="40">
        <f t="array" ref="N15">INDEX('Aceite Virgen'!$A$259:$AAR$285,MATCH($B15,'Aceite Virgen'!$A$259:$A$285,0),MATCH(N$5,'Aceite Virgen'!$A$259:$AAR$259,0))</f>
        <v>0.92999999999999994</v>
      </c>
      <c r="O15" s="40">
        <f t="array" ref="O15">INDEX('Aceite Virgen'!$A$259:$AAR$285,MATCH($B15,'Aceite Virgen'!$A$259:$A$285,0),MATCH(O$5,'Aceite Virgen'!$A$259:$AAR$259,0))</f>
        <v>0.59</v>
      </c>
      <c r="P15" s="40">
        <f t="array" ref="P15">INDEX('Aceite Virgen'!$A$259:$AAR$285,MATCH($B15,'Aceite Virgen'!$A$259:$A$285,0),MATCH(P$5,'Aceite Virgen'!$A$259:$AAR$259,0))</f>
        <v>0.99</v>
      </c>
    </row>
    <row r="16" spans="2:17" x14ac:dyDescent="0.25">
      <c r="B16" s="19">
        <f t="shared" si="1"/>
        <v>2.8</v>
      </c>
      <c r="C16" s="18">
        <f t="shared" si="2"/>
        <v>2.9</v>
      </c>
      <c r="E16" s="40">
        <f t="array" ref="E16">INDEX('Aceite Virgen'!$A$259:$AAR$285,MATCH($B16,'Aceite Virgen'!$A$259:$A$285,0),MATCH(E$5,'Aceite Virgen'!$A$259:$AAR$259,0))</f>
        <v>1.25</v>
      </c>
      <c r="F16" s="40">
        <f t="array" ref="F16">INDEX('Aceite Virgen'!$A$259:$AAR$285,MATCH($B16,'Aceite Virgen'!$A$259:$A$285,0),MATCH(F$5,'Aceite Virgen'!$A$259:$AAR$259,0))</f>
        <v>3.09</v>
      </c>
      <c r="G16" s="40">
        <f t="array" ref="G16">INDEX('Aceite Virgen'!$A$259:$AAR$285,MATCH($B16,'Aceite Virgen'!$A$259:$A$285,0),MATCH(G$5,'Aceite Virgen'!$A$259:$AAR$259,0))</f>
        <v>0</v>
      </c>
      <c r="H16" s="40">
        <f t="array" ref="H16">INDEX('Aceite Virgen'!$A$259:$AAR$285,MATCH($B16,'Aceite Virgen'!$A$259:$A$285,0),MATCH(H$5,'Aceite Virgen'!$A$259:$AAR$259,0))</f>
        <v>0.73</v>
      </c>
      <c r="I16" s="40">
        <f t="array" ref="I16">INDEX('Aceite Virgen'!$A$259:$AAR$285,MATCH($B16,'Aceite Virgen'!$A$259:$A$285,0),MATCH(I$5,'Aceite Virgen'!$A$259:$AAR$259,0))</f>
        <v>2.5700000000000003</v>
      </c>
      <c r="J16" s="40">
        <f t="array" ref="J16">INDEX('Aceite Virgen'!$A$259:$AAR$285,MATCH($B16,'Aceite Virgen'!$A$259:$A$285,0),MATCH(J$5,'Aceite Virgen'!$A$259:$AAR$259,0))</f>
        <v>5.8500000000000005</v>
      </c>
      <c r="K16" s="40">
        <f t="array" ref="K16">INDEX('Aceite Virgen'!$A$259:$AAR$285,MATCH($B16,'Aceite Virgen'!$A$259:$A$285,0),MATCH(K$5,'Aceite Virgen'!$A$259:$AAR$259,0))</f>
        <v>4.0599999999999996</v>
      </c>
      <c r="L16" s="40">
        <f t="array" ref="L16">INDEX('Aceite Virgen'!$A$259:$AAR$285,MATCH($B16,'Aceite Virgen'!$A$259:$A$285,0),MATCH(L$5,'Aceite Virgen'!$A$259:$AAR$259,0))</f>
        <v>7.86</v>
      </c>
      <c r="M16" s="40">
        <f t="array" ref="M16">INDEX('Aceite Virgen'!$A$259:$AAR$285,MATCH($B16,'Aceite Virgen'!$A$259:$A$285,0),MATCH(M$5,'Aceite Virgen'!$A$259:$AAR$259,0))</f>
        <v>5.74</v>
      </c>
      <c r="N16" s="40">
        <f t="array" ref="N16">INDEX('Aceite Virgen'!$A$259:$AAR$285,MATCH($B16,'Aceite Virgen'!$A$259:$A$285,0),MATCH(N$5,'Aceite Virgen'!$A$259:$AAR$259,0))</f>
        <v>4.4000000000000004</v>
      </c>
      <c r="O16" s="40">
        <f t="array" ref="O16">INDEX('Aceite Virgen'!$A$259:$AAR$285,MATCH($B16,'Aceite Virgen'!$A$259:$A$285,0),MATCH(O$5,'Aceite Virgen'!$A$259:$AAR$259,0))</f>
        <v>1.6099999999999999</v>
      </c>
      <c r="P16" s="40">
        <f t="array" ref="P16">INDEX('Aceite Virgen'!$A$259:$AAR$285,MATCH($B16,'Aceite Virgen'!$A$259:$A$285,0),MATCH(P$5,'Aceite Virgen'!$A$259:$AAR$259,0))</f>
        <v>0.45</v>
      </c>
    </row>
    <row r="17" spans="2:16" x14ac:dyDescent="0.25">
      <c r="B17" s="19">
        <f t="shared" si="1"/>
        <v>2.9</v>
      </c>
      <c r="C17" s="18">
        <f t="shared" si="2"/>
        <v>3</v>
      </c>
      <c r="E17" s="40">
        <f t="array" ref="E17">INDEX('Aceite Virgen'!$A$259:$AAR$285,MATCH($B17,'Aceite Virgen'!$A$259:$A$285,0),MATCH(E$5,'Aceite Virgen'!$A$259:$AAR$259,0))</f>
        <v>2.21</v>
      </c>
      <c r="F17" s="40">
        <f t="array" ref="F17">INDEX('Aceite Virgen'!$A$259:$AAR$285,MATCH($B17,'Aceite Virgen'!$A$259:$A$285,0),MATCH(F$5,'Aceite Virgen'!$A$259:$AAR$259,0))</f>
        <v>0.89</v>
      </c>
      <c r="G17" s="40">
        <f t="array" ref="G17">INDEX('Aceite Virgen'!$A$259:$AAR$285,MATCH($B17,'Aceite Virgen'!$A$259:$A$285,0),MATCH(G$5,'Aceite Virgen'!$A$259:$AAR$259,0))</f>
        <v>1.06</v>
      </c>
      <c r="H17" s="40">
        <f t="array" ref="H17">INDEX('Aceite Virgen'!$A$259:$AAR$285,MATCH($B17,'Aceite Virgen'!$A$259:$A$285,0),MATCH(H$5,'Aceite Virgen'!$A$259:$AAR$259,0))</f>
        <v>1.37</v>
      </c>
      <c r="I17" s="40">
        <f t="array" ref="I17">INDEX('Aceite Virgen'!$A$259:$AAR$285,MATCH($B17,'Aceite Virgen'!$A$259:$A$285,0),MATCH(I$5,'Aceite Virgen'!$A$259:$AAR$259,0))</f>
        <v>26.529999999999998</v>
      </c>
      <c r="J17" s="40">
        <f t="array" ref="J17">INDEX('Aceite Virgen'!$A$259:$AAR$285,MATCH($B17,'Aceite Virgen'!$A$259:$A$285,0),MATCH(J$5,'Aceite Virgen'!$A$259:$AAR$259,0))</f>
        <v>25.79</v>
      </c>
      <c r="K17" s="40">
        <f t="array" ref="K17">INDEX('Aceite Virgen'!$A$259:$AAR$285,MATCH($B17,'Aceite Virgen'!$A$259:$A$285,0),MATCH(K$5,'Aceite Virgen'!$A$259:$AAR$259,0))</f>
        <v>25.78</v>
      </c>
      <c r="L17" s="40">
        <f t="array" ref="L17">INDEX('Aceite Virgen'!$A$259:$AAR$285,MATCH($B17,'Aceite Virgen'!$A$259:$A$285,0),MATCH(L$5,'Aceite Virgen'!$A$259:$AAR$259,0))</f>
        <v>30.24</v>
      </c>
      <c r="M17" s="40">
        <f t="array" ref="M17">INDEX('Aceite Virgen'!$A$259:$AAR$285,MATCH($B17,'Aceite Virgen'!$A$259:$A$285,0),MATCH(M$5,'Aceite Virgen'!$A$259:$AAR$259,0))</f>
        <v>31.490000000000002</v>
      </c>
      <c r="N17" s="40">
        <f t="array" ref="N17">INDEX('Aceite Virgen'!$A$259:$AAR$285,MATCH($B17,'Aceite Virgen'!$A$259:$A$285,0),MATCH(N$5,'Aceite Virgen'!$A$259:$AAR$259,0))</f>
        <v>22.23</v>
      </c>
      <c r="O17" s="40">
        <f t="array" ref="O17">INDEX('Aceite Virgen'!$A$259:$AAR$285,MATCH($B17,'Aceite Virgen'!$A$259:$A$285,0),MATCH(O$5,'Aceite Virgen'!$A$259:$AAR$259,0))</f>
        <v>3.5900000000000003</v>
      </c>
      <c r="P17" s="40">
        <f t="array" ref="P17">INDEX('Aceite Virgen'!$A$259:$AAR$285,MATCH($B17,'Aceite Virgen'!$A$259:$A$285,0),MATCH(P$5,'Aceite Virgen'!$A$259:$AAR$259,0))</f>
        <v>1.1000000000000001</v>
      </c>
    </row>
    <row r="18" spans="2:16" x14ac:dyDescent="0.25">
      <c r="B18" s="19">
        <f t="shared" si="1"/>
        <v>3</v>
      </c>
      <c r="C18" s="18">
        <f t="shared" si="2"/>
        <v>3.1</v>
      </c>
      <c r="E18" s="40">
        <f t="array" ref="E18">INDEX('Aceite Virgen'!$A$259:$AAR$285,MATCH($B18,'Aceite Virgen'!$A$259:$A$285,0),MATCH(E$5,'Aceite Virgen'!$A$259:$AAR$259,0))</f>
        <v>5.7299999999999995</v>
      </c>
      <c r="F18" s="40">
        <f t="array" ref="F18">INDEX('Aceite Virgen'!$A$259:$AAR$285,MATCH($B18,'Aceite Virgen'!$A$259:$A$285,0),MATCH(F$5,'Aceite Virgen'!$A$259:$AAR$259,0))</f>
        <v>2.97</v>
      </c>
      <c r="G18" s="40">
        <f t="array" ref="G18">INDEX('Aceite Virgen'!$A$259:$AAR$285,MATCH($B18,'Aceite Virgen'!$A$259:$A$285,0),MATCH(G$5,'Aceite Virgen'!$A$259:$AAR$259,0))</f>
        <v>6.2</v>
      </c>
      <c r="H18" s="40">
        <f t="array" ref="H18">INDEX('Aceite Virgen'!$A$259:$AAR$285,MATCH($B18,'Aceite Virgen'!$A$259:$A$285,0),MATCH(H$5,'Aceite Virgen'!$A$259:$AAR$259,0))</f>
        <v>8</v>
      </c>
      <c r="I18" s="40">
        <f t="array" ref="I18">INDEX('Aceite Virgen'!$A$259:$AAR$285,MATCH($B18,'Aceite Virgen'!$A$259:$A$285,0),MATCH(I$5,'Aceite Virgen'!$A$259:$AAR$259,0))</f>
        <v>8.39</v>
      </c>
      <c r="J18" s="40">
        <f t="array" ref="J18">INDEX('Aceite Virgen'!$A$259:$AAR$285,MATCH($B18,'Aceite Virgen'!$A$259:$A$285,0),MATCH(J$5,'Aceite Virgen'!$A$259:$AAR$259,0))</f>
        <v>1.6</v>
      </c>
      <c r="K18" s="40">
        <f t="array" ref="K18">INDEX('Aceite Virgen'!$A$259:$AAR$285,MATCH($B18,'Aceite Virgen'!$A$259:$A$285,0),MATCH(K$5,'Aceite Virgen'!$A$259:$AAR$259,0))</f>
        <v>1.3099999999999998</v>
      </c>
      <c r="L18" s="40">
        <f t="array" ref="L18">INDEX('Aceite Virgen'!$A$259:$AAR$285,MATCH($B18,'Aceite Virgen'!$A$259:$A$285,0),MATCH(L$5,'Aceite Virgen'!$A$259:$AAR$259,0))</f>
        <v>3</v>
      </c>
      <c r="M18" s="40">
        <f t="array" ref="M18">INDEX('Aceite Virgen'!$A$259:$AAR$285,MATCH($B18,'Aceite Virgen'!$A$259:$A$285,0),MATCH(M$5,'Aceite Virgen'!$A$259:$AAR$259,0))</f>
        <v>7.44</v>
      </c>
      <c r="N18" s="40">
        <f t="array" ref="N18">INDEX('Aceite Virgen'!$A$259:$AAR$285,MATCH($B18,'Aceite Virgen'!$A$259:$A$285,0),MATCH(N$5,'Aceite Virgen'!$A$259:$AAR$259,0))</f>
        <v>2.9000000000000004</v>
      </c>
      <c r="O18" s="40">
        <f t="array" ref="O18">INDEX('Aceite Virgen'!$A$259:$AAR$285,MATCH($B18,'Aceite Virgen'!$A$259:$A$285,0),MATCH(O$5,'Aceite Virgen'!$A$259:$AAR$259,0))</f>
        <v>0.4</v>
      </c>
      <c r="P18" s="40">
        <f t="array" ref="P18">INDEX('Aceite Virgen'!$A$259:$AAR$285,MATCH($B18,'Aceite Virgen'!$A$259:$A$285,0),MATCH(P$5,'Aceite Virgen'!$A$259:$AAR$259,0))</f>
        <v>0.14000000000000001</v>
      </c>
    </row>
    <row r="19" spans="2:16" x14ac:dyDescent="0.25">
      <c r="B19" s="19">
        <f t="shared" si="1"/>
        <v>3.1</v>
      </c>
      <c r="C19" s="18">
        <f t="shared" si="2"/>
        <v>3.2</v>
      </c>
      <c r="E19" s="40">
        <f t="array" ref="E19">INDEX('Aceite Virgen'!$A$259:$AAR$285,MATCH($B19,'Aceite Virgen'!$A$259:$A$285,0),MATCH(E$5,'Aceite Virgen'!$A$259:$AAR$259,0))</f>
        <v>21.959999999999997</v>
      </c>
      <c r="F19" s="40">
        <f t="array" ref="F19">INDEX('Aceite Virgen'!$A$259:$AAR$285,MATCH($B19,'Aceite Virgen'!$A$259:$A$285,0),MATCH(F$5,'Aceite Virgen'!$A$259:$AAR$259,0))</f>
        <v>26.07</v>
      </c>
      <c r="G19" s="40">
        <f t="array" ref="G19">INDEX('Aceite Virgen'!$A$259:$AAR$285,MATCH($B19,'Aceite Virgen'!$A$259:$A$285,0),MATCH(G$5,'Aceite Virgen'!$A$259:$AAR$259,0))</f>
        <v>25.78</v>
      </c>
      <c r="H19" s="40">
        <f t="array" ref="H19">INDEX('Aceite Virgen'!$A$259:$AAR$285,MATCH($B19,'Aceite Virgen'!$A$259:$A$285,0),MATCH(H$5,'Aceite Virgen'!$A$259:$AAR$259,0))</f>
        <v>27.09</v>
      </c>
      <c r="I19" s="40">
        <f t="array" ref="I19">INDEX('Aceite Virgen'!$A$259:$AAR$285,MATCH($B19,'Aceite Virgen'!$A$259:$A$285,0),MATCH(I$5,'Aceite Virgen'!$A$259:$AAR$259,0))</f>
        <v>4.93</v>
      </c>
      <c r="J19" s="40">
        <f t="array" ref="J19">INDEX('Aceite Virgen'!$A$259:$AAR$285,MATCH($B19,'Aceite Virgen'!$A$259:$A$285,0),MATCH(J$5,'Aceite Virgen'!$A$259:$AAR$259,0))</f>
        <v>4.82</v>
      </c>
      <c r="K19" s="40">
        <f t="array" ref="K19">INDEX('Aceite Virgen'!$A$259:$AAR$285,MATCH($B19,'Aceite Virgen'!$A$259:$A$285,0),MATCH(K$5,'Aceite Virgen'!$A$259:$AAR$259,0))</f>
        <v>3.89</v>
      </c>
      <c r="L19" s="40">
        <f t="array" ref="L19">INDEX('Aceite Virgen'!$A$259:$AAR$285,MATCH($B19,'Aceite Virgen'!$A$259:$A$285,0),MATCH(L$5,'Aceite Virgen'!$A$259:$AAR$259,0))</f>
        <v>2.13</v>
      </c>
      <c r="M19" s="40">
        <f t="array" ref="M19">INDEX('Aceite Virgen'!$A$259:$AAR$285,MATCH($B19,'Aceite Virgen'!$A$259:$A$285,0),MATCH(M$5,'Aceite Virgen'!$A$259:$AAR$259,0))</f>
        <v>24.42</v>
      </c>
      <c r="N19" s="40">
        <f t="array" ref="N19">INDEX('Aceite Virgen'!$A$259:$AAR$285,MATCH($B19,'Aceite Virgen'!$A$259:$A$285,0),MATCH(N$5,'Aceite Virgen'!$A$259:$AAR$259,0))</f>
        <v>30.779999999999998</v>
      </c>
      <c r="O19" s="40">
        <f t="array" ref="O19">INDEX('Aceite Virgen'!$A$259:$AAR$285,MATCH($B19,'Aceite Virgen'!$A$259:$A$285,0),MATCH(O$5,'Aceite Virgen'!$A$259:$AAR$259,0))</f>
        <v>5.59</v>
      </c>
      <c r="P19" s="40">
        <f t="array" ref="P19">INDEX('Aceite Virgen'!$A$259:$AAR$285,MATCH($B19,'Aceite Virgen'!$A$259:$A$285,0),MATCH(P$5,'Aceite Virgen'!$A$259:$AAR$259,0))</f>
        <v>2.56</v>
      </c>
    </row>
    <row r="20" spans="2:16" x14ac:dyDescent="0.25">
      <c r="B20" s="19">
        <f t="shared" si="1"/>
        <v>3.2</v>
      </c>
      <c r="C20" s="18">
        <f t="shared" si="2"/>
        <v>3.3</v>
      </c>
      <c r="E20" s="40">
        <f t="array" ref="E20">INDEX('Aceite Virgen'!$A$259:$AAR$285,MATCH($B20,'Aceite Virgen'!$A$259:$A$285,0),MATCH(E$5,'Aceite Virgen'!$A$259:$AAR$259,0))</f>
        <v>2.95</v>
      </c>
      <c r="F20" s="40">
        <f t="array" ref="F20">INDEX('Aceite Virgen'!$A$259:$AAR$285,MATCH($B20,'Aceite Virgen'!$A$259:$A$285,0),MATCH(F$5,'Aceite Virgen'!$A$259:$AAR$259,0))</f>
        <v>2.5499999999999998</v>
      </c>
      <c r="G20" s="40">
        <f t="array" ref="G20">INDEX('Aceite Virgen'!$A$259:$AAR$285,MATCH($B20,'Aceite Virgen'!$A$259:$A$285,0),MATCH(G$5,'Aceite Virgen'!$A$259:$AAR$259,0))</f>
        <v>0.94</v>
      </c>
      <c r="H20" s="40">
        <f t="array" ref="H20">INDEX('Aceite Virgen'!$A$259:$AAR$285,MATCH($B20,'Aceite Virgen'!$A$259:$A$285,0),MATCH(H$5,'Aceite Virgen'!$A$259:$AAR$259,0))</f>
        <v>1.86</v>
      </c>
      <c r="I20" s="40">
        <f t="array" ref="I20">INDEX('Aceite Virgen'!$A$259:$AAR$285,MATCH($B20,'Aceite Virgen'!$A$259:$A$285,0),MATCH(I$5,'Aceite Virgen'!$A$259:$AAR$259,0))</f>
        <v>0.66</v>
      </c>
      <c r="J20" s="40">
        <f t="array" ref="J20">INDEX('Aceite Virgen'!$A$259:$AAR$285,MATCH($B20,'Aceite Virgen'!$A$259:$A$285,0),MATCH(J$5,'Aceite Virgen'!$A$259:$AAR$259,0))</f>
        <v>0.25</v>
      </c>
      <c r="K20" s="40">
        <f t="array" ref="K20">INDEX('Aceite Virgen'!$A$259:$AAR$285,MATCH($B20,'Aceite Virgen'!$A$259:$A$285,0),MATCH(K$5,'Aceite Virgen'!$A$259:$AAR$259,0))</f>
        <v>2.36</v>
      </c>
      <c r="L20" s="40">
        <f t="array" ref="L20">INDEX('Aceite Virgen'!$A$259:$AAR$285,MATCH($B20,'Aceite Virgen'!$A$259:$A$285,0),MATCH(L$5,'Aceite Virgen'!$A$259:$AAR$259,0))</f>
        <v>1.23</v>
      </c>
      <c r="M20" s="40">
        <f t="array" ref="M20">INDEX('Aceite Virgen'!$A$259:$AAR$285,MATCH($B20,'Aceite Virgen'!$A$259:$A$285,0),MATCH(M$5,'Aceite Virgen'!$A$259:$AAR$259,0))</f>
        <v>0.83</v>
      </c>
      <c r="N20" s="40">
        <f t="array" ref="N20">INDEX('Aceite Virgen'!$A$259:$AAR$285,MATCH($B20,'Aceite Virgen'!$A$259:$A$285,0),MATCH(N$5,'Aceite Virgen'!$A$259:$AAR$259,0))</f>
        <v>6.5499999999999989</v>
      </c>
      <c r="O20" s="40">
        <f t="array" ref="O20">INDEX('Aceite Virgen'!$A$259:$AAR$285,MATCH($B20,'Aceite Virgen'!$A$259:$A$285,0),MATCH(O$5,'Aceite Virgen'!$A$259:$AAR$259,0))</f>
        <v>0.85</v>
      </c>
      <c r="P20" s="40">
        <f t="array" ref="P20">INDEX('Aceite Virgen'!$A$259:$AAR$285,MATCH($B20,'Aceite Virgen'!$A$259:$A$285,0),MATCH(P$5,'Aceite Virgen'!$A$259:$AAR$259,0))</f>
        <v>2.73</v>
      </c>
    </row>
    <row r="21" spans="2:16" x14ac:dyDescent="0.25">
      <c r="B21" s="19">
        <f t="shared" si="1"/>
        <v>3.3</v>
      </c>
      <c r="C21" s="18">
        <f t="shared" si="2"/>
        <v>3.4</v>
      </c>
      <c r="E21" s="40">
        <f t="array" ref="E21">INDEX('Aceite Virgen'!$A$259:$AAR$285,MATCH($B21,'Aceite Virgen'!$A$259:$A$285,0),MATCH(E$5,'Aceite Virgen'!$A$259:$AAR$259,0))</f>
        <v>0.31</v>
      </c>
      <c r="F21" s="40">
        <f t="array" ref="F21">INDEX('Aceite Virgen'!$A$259:$AAR$285,MATCH($B21,'Aceite Virgen'!$A$259:$A$285,0),MATCH(F$5,'Aceite Virgen'!$A$259:$AAR$259,0))</f>
        <v>0</v>
      </c>
      <c r="G21" s="40">
        <f t="array" ref="G21">INDEX('Aceite Virgen'!$A$259:$AAR$285,MATCH($B21,'Aceite Virgen'!$A$259:$A$285,0),MATCH(G$5,'Aceite Virgen'!$A$259:$AAR$259,0))</f>
        <v>0.35</v>
      </c>
      <c r="H21" s="40">
        <f t="array" ref="H21">INDEX('Aceite Virgen'!$A$259:$AAR$285,MATCH($B21,'Aceite Virgen'!$A$259:$A$285,0),MATCH(H$5,'Aceite Virgen'!$A$259:$AAR$259,0))</f>
        <v>0.44</v>
      </c>
      <c r="I21" s="40">
        <f t="array" ref="I21">INDEX('Aceite Virgen'!$A$259:$AAR$285,MATCH($B21,'Aceite Virgen'!$A$259:$A$285,0),MATCH(I$5,'Aceite Virgen'!$A$259:$AAR$259,0))</f>
        <v>0.51</v>
      </c>
      <c r="J21" s="40">
        <f t="array" ref="J21">INDEX('Aceite Virgen'!$A$259:$AAR$285,MATCH($B21,'Aceite Virgen'!$A$259:$A$285,0),MATCH(J$5,'Aceite Virgen'!$A$259:$AAR$259,0))</f>
        <v>0.33</v>
      </c>
      <c r="K21" s="40">
        <f t="array" ref="K21">INDEX('Aceite Virgen'!$A$259:$AAR$285,MATCH($B21,'Aceite Virgen'!$A$259:$A$285,0),MATCH(K$5,'Aceite Virgen'!$A$259:$AAR$259,0))</f>
        <v>0.84</v>
      </c>
      <c r="L21" s="40">
        <f t="array" ref="L21">INDEX('Aceite Virgen'!$A$259:$AAR$285,MATCH($B21,'Aceite Virgen'!$A$259:$A$285,0),MATCH(L$5,'Aceite Virgen'!$A$259:$AAR$259,0))</f>
        <v>1.7799999999999998</v>
      </c>
      <c r="M21" s="40">
        <f t="array" ref="M21">INDEX('Aceite Virgen'!$A$259:$AAR$285,MATCH($B21,'Aceite Virgen'!$A$259:$A$285,0),MATCH(M$5,'Aceite Virgen'!$A$259:$AAR$259,0))</f>
        <v>1.18</v>
      </c>
      <c r="N21" s="40">
        <f t="array" ref="N21">INDEX('Aceite Virgen'!$A$259:$AAR$285,MATCH($B21,'Aceite Virgen'!$A$259:$A$285,0),MATCH(N$5,'Aceite Virgen'!$A$259:$AAR$259,0))</f>
        <v>2.6</v>
      </c>
      <c r="O21" s="40">
        <f t="array" ref="O21">INDEX('Aceite Virgen'!$A$259:$AAR$285,MATCH($B21,'Aceite Virgen'!$A$259:$A$285,0),MATCH(O$5,'Aceite Virgen'!$A$259:$AAR$259,0))</f>
        <v>22.689999999999998</v>
      </c>
      <c r="P21" s="40">
        <f t="array" ref="P21">INDEX('Aceite Virgen'!$A$259:$AAR$285,MATCH($B21,'Aceite Virgen'!$A$259:$A$285,0),MATCH(P$5,'Aceite Virgen'!$A$259:$AAR$259,0))</f>
        <v>23.94</v>
      </c>
    </row>
    <row r="22" spans="2:16" x14ac:dyDescent="0.25">
      <c r="B22" s="19">
        <f t="shared" si="1"/>
        <v>3.4</v>
      </c>
      <c r="C22" s="18">
        <f t="shared" si="2"/>
        <v>3.5</v>
      </c>
      <c r="E22" s="40">
        <f t="array" ref="E22">INDEX('Aceite Virgen'!$A$259:$AAR$285,MATCH($B22,'Aceite Virgen'!$A$259:$A$285,0),MATCH(E$5,'Aceite Virgen'!$A$259:$AAR$259,0))</f>
        <v>3.89</v>
      </c>
      <c r="F22" s="40">
        <f t="array" ref="F22">INDEX('Aceite Virgen'!$A$259:$AAR$285,MATCH($B22,'Aceite Virgen'!$A$259:$A$285,0),MATCH(F$5,'Aceite Virgen'!$A$259:$AAR$259,0))</f>
        <v>4.8100000000000005</v>
      </c>
      <c r="G22" s="40">
        <f t="array" ref="G22">INDEX('Aceite Virgen'!$A$259:$AAR$285,MATCH($B22,'Aceite Virgen'!$A$259:$A$285,0),MATCH(G$5,'Aceite Virgen'!$A$259:$AAR$259,0))</f>
        <v>4.08</v>
      </c>
      <c r="H22" s="40">
        <f t="array" ref="H22">INDEX('Aceite Virgen'!$A$259:$AAR$285,MATCH($B22,'Aceite Virgen'!$A$259:$A$285,0),MATCH(H$5,'Aceite Virgen'!$A$259:$AAR$259,0))</f>
        <v>1.75</v>
      </c>
      <c r="I22" s="40">
        <f t="array" ref="I22">INDEX('Aceite Virgen'!$A$259:$AAR$285,MATCH($B22,'Aceite Virgen'!$A$259:$A$285,0),MATCH(I$5,'Aceite Virgen'!$A$259:$AAR$259,0))</f>
        <v>2.95</v>
      </c>
      <c r="J22" s="40">
        <f t="array" ref="J22">INDEX('Aceite Virgen'!$A$259:$AAR$285,MATCH($B22,'Aceite Virgen'!$A$259:$A$285,0),MATCH(J$5,'Aceite Virgen'!$A$259:$AAR$259,0))</f>
        <v>1.91</v>
      </c>
      <c r="K22" s="40">
        <f t="array" ref="K22">INDEX('Aceite Virgen'!$A$259:$AAR$285,MATCH($B22,'Aceite Virgen'!$A$259:$A$285,0),MATCH(K$5,'Aceite Virgen'!$A$259:$AAR$259,0))</f>
        <v>2.2400000000000002</v>
      </c>
      <c r="L22" s="40">
        <f t="array" ref="L22">INDEX('Aceite Virgen'!$A$259:$AAR$285,MATCH($B22,'Aceite Virgen'!$A$259:$A$285,0),MATCH(L$5,'Aceite Virgen'!$A$259:$AAR$259,0))</f>
        <v>4.88</v>
      </c>
      <c r="M22" s="40">
        <f t="array" ref="M22">INDEX('Aceite Virgen'!$A$259:$AAR$285,MATCH($B22,'Aceite Virgen'!$A$259:$A$285,0),MATCH(M$5,'Aceite Virgen'!$A$259:$AAR$259,0))</f>
        <v>3.72</v>
      </c>
      <c r="N22" s="40">
        <f t="array" ref="N22">INDEX('Aceite Virgen'!$A$259:$AAR$285,MATCH($B22,'Aceite Virgen'!$A$259:$A$285,0),MATCH(N$5,'Aceite Virgen'!$A$259:$AAR$259,0))</f>
        <v>3.13</v>
      </c>
      <c r="O22" s="40">
        <f t="array" ref="O22">INDEX('Aceite Virgen'!$A$259:$AAR$285,MATCH($B22,'Aceite Virgen'!$A$259:$A$285,0),MATCH(O$5,'Aceite Virgen'!$A$259:$AAR$259,0))</f>
        <v>2.2000000000000002</v>
      </c>
      <c r="P22" s="40">
        <f t="array" ref="P22">INDEX('Aceite Virgen'!$A$259:$AAR$285,MATCH($B22,'Aceite Virgen'!$A$259:$A$285,0),MATCH(P$5,'Aceite Virgen'!$A$259:$AAR$259,0))</f>
        <v>4.45</v>
      </c>
    </row>
    <row r="23" spans="2:16" x14ac:dyDescent="0.25">
      <c r="B23" s="19">
        <f t="shared" si="1"/>
        <v>3.5</v>
      </c>
      <c r="C23" s="18">
        <f t="shared" si="2"/>
        <v>3.6</v>
      </c>
      <c r="E23" s="40">
        <f t="array" ref="E23">INDEX('Aceite Virgen'!$A$259:$AAR$285,MATCH($B23,'Aceite Virgen'!$A$259:$A$285,0),MATCH(E$5,'Aceite Virgen'!$A$259:$AAR$259,0))</f>
        <v>0.55000000000000004</v>
      </c>
      <c r="F23" s="40">
        <f t="array" ref="F23">INDEX('Aceite Virgen'!$A$259:$AAR$285,MATCH($B23,'Aceite Virgen'!$A$259:$A$285,0),MATCH(F$5,'Aceite Virgen'!$A$259:$AAR$259,0))</f>
        <v>0.64</v>
      </c>
      <c r="G23" s="40">
        <f t="array" ref="G23">INDEX('Aceite Virgen'!$A$259:$AAR$285,MATCH($B23,'Aceite Virgen'!$A$259:$A$285,0),MATCH(G$5,'Aceite Virgen'!$A$259:$AAR$259,0))</f>
        <v>0.73</v>
      </c>
      <c r="H23" s="40">
        <f t="array" ref="H23">INDEX('Aceite Virgen'!$A$259:$AAR$285,MATCH($B23,'Aceite Virgen'!$A$259:$A$285,0),MATCH(H$5,'Aceite Virgen'!$A$259:$AAR$259,0))</f>
        <v>0.3</v>
      </c>
      <c r="I23" s="40">
        <f t="array" ref="I23">INDEX('Aceite Virgen'!$A$259:$AAR$285,MATCH($B23,'Aceite Virgen'!$A$259:$A$285,0),MATCH(I$5,'Aceite Virgen'!$A$259:$AAR$259,0))</f>
        <v>5.04</v>
      </c>
      <c r="J23" s="40">
        <f t="array" ref="J23">INDEX('Aceite Virgen'!$A$259:$AAR$285,MATCH($B23,'Aceite Virgen'!$A$259:$A$285,0),MATCH(J$5,'Aceite Virgen'!$A$259:$AAR$259,0))</f>
        <v>1.7399999999999998</v>
      </c>
      <c r="K23" s="40">
        <f t="array" ref="K23">INDEX('Aceite Virgen'!$A$259:$AAR$285,MATCH($B23,'Aceite Virgen'!$A$259:$A$285,0),MATCH(K$5,'Aceite Virgen'!$A$259:$AAR$259,0))</f>
        <v>0.54</v>
      </c>
      <c r="L23" s="40">
        <f t="array" ref="L23">INDEX('Aceite Virgen'!$A$259:$AAR$285,MATCH($B23,'Aceite Virgen'!$A$259:$A$285,0),MATCH(L$5,'Aceite Virgen'!$A$259:$AAR$259,0))</f>
        <v>0.49</v>
      </c>
      <c r="M23" s="40">
        <f t="array" ref="M23">INDEX('Aceite Virgen'!$A$259:$AAR$285,MATCH($B23,'Aceite Virgen'!$A$259:$A$285,0),MATCH(M$5,'Aceite Virgen'!$A$259:$AAR$259,0))</f>
        <v>0.16</v>
      </c>
      <c r="N23" s="40">
        <f t="array" ref="N23">INDEX('Aceite Virgen'!$A$259:$AAR$285,MATCH($B23,'Aceite Virgen'!$A$259:$A$285,0),MATCH(N$5,'Aceite Virgen'!$A$259:$AAR$259,0))</f>
        <v>2.2999999999999998</v>
      </c>
      <c r="O23" s="40">
        <f t="array" ref="O23">INDEX('Aceite Virgen'!$A$259:$AAR$285,MATCH($B23,'Aceite Virgen'!$A$259:$A$285,0),MATCH(O$5,'Aceite Virgen'!$A$259:$AAR$259,0))</f>
        <v>34.809999999999995</v>
      </c>
      <c r="P23" s="40">
        <f t="array" ref="P23">INDEX('Aceite Virgen'!$A$259:$AAR$285,MATCH($B23,'Aceite Virgen'!$A$259:$A$285,0),MATCH(P$5,'Aceite Virgen'!$A$259:$AAR$259,0))</f>
        <v>32.340000000000003</v>
      </c>
    </row>
    <row r="24" spans="2:16" x14ac:dyDescent="0.25">
      <c r="B24" s="19">
        <f t="shared" si="1"/>
        <v>3.6</v>
      </c>
      <c r="C24" s="18">
        <f t="shared" si="2"/>
        <v>3.7</v>
      </c>
      <c r="E24" s="40">
        <f t="array" ref="E24">INDEX('Aceite Virgen'!$A$259:$AAR$285,MATCH($B24,'Aceite Virgen'!$A$259:$A$285,0),MATCH(E$5,'Aceite Virgen'!$A$259:$AAR$259,0))</f>
        <v>3.64</v>
      </c>
      <c r="F24" s="40">
        <f t="array" ref="F24">INDEX('Aceite Virgen'!$A$259:$AAR$285,MATCH($B24,'Aceite Virgen'!$A$259:$A$285,0),MATCH(F$5,'Aceite Virgen'!$A$259:$AAR$259,0))</f>
        <v>2.6799999999999997</v>
      </c>
      <c r="G24" s="40">
        <f t="array" ref="G24">INDEX('Aceite Virgen'!$A$259:$AAR$285,MATCH($B24,'Aceite Virgen'!$A$259:$A$285,0),MATCH(G$5,'Aceite Virgen'!$A$259:$AAR$259,0))</f>
        <v>1.1299999999999999</v>
      </c>
      <c r="H24" s="40">
        <f t="array" ref="H24">INDEX('Aceite Virgen'!$A$259:$AAR$285,MATCH($B24,'Aceite Virgen'!$A$259:$A$285,0),MATCH(H$5,'Aceite Virgen'!$A$259:$AAR$259,0))</f>
        <v>0.69</v>
      </c>
      <c r="I24" s="40">
        <f t="array" ref="I24">INDEX('Aceite Virgen'!$A$259:$AAR$285,MATCH($B24,'Aceite Virgen'!$A$259:$A$285,0),MATCH(I$5,'Aceite Virgen'!$A$259:$AAR$259,0))</f>
        <v>0</v>
      </c>
      <c r="J24" s="40">
        <f t="array" ref="J24">INDEX('Aceite Virgen'!$A$259:$AAR$285,MATCH($B24,'Aceite Virgen'!$A$259:$A$285,0),MATCH(J$5,'Aceite Virgen'!$A$259:$AAR$259,0))</f>
        <v>1.44</v>
      </c>
      <c r="K24" s="40">
        <f t="array" ref="K24">INDEX('Aceite Virgen'!$A$259:$AAR$285,MATCH($B24,'Aceite Virgen'!$A$259:$A$285,0),MATCH(K$5,'Aceite Virgen'!$A$259:$AAR$259,0))</f>
        <v>0.74</v>
      </c>
      <c r="L24" s="40">
        <f t="array" ref="L24">INDEX('Aceite Virgen'!$A$259:$AAR$285,MATCH($B24,'Aceite Virgen'!$A$259:$A$285,0),MATCH(L$5,'Aceite Virgen'!$A$259:$AAR$259,0))</f>
        <v>0.75</v>
      </c>
      <c r="M24" s="40">
        <f t="array" ref="M24">INDEX('Aceite Virgen'!$A$259:$AAR$285,MATCH($B24,'Aceite Virgen'!$A$259:$A$285,0),MATCH(M$5,'Aceite Virgen'!$A$259:$AAR$259,0))</f>
        <v>0.27</v>
      </c>
      <c r="N24" s="40">
        <f t="array" ref="N24">INDEX('Aceite Virgen'!$A$259:$AAR$285,MATCH($B24,'Aceite Virgen'!$A$259:$A$285,0),MATCH(N$5,'Aceite Virgen'!$A$259:$AAR$259,0))</f>
        <v>1.38</v>
      </c>
      <c r="O24" s="40">
        <f t="array" ref="O24">INDEX('Aceite Virgen'!$A$259:$AAR$285,MATCH($B24,'Aceite Virgen'!$A$259:$A$285,0),MATCH(O$5,'Aceite Virgen'!$A$259:$AAR$259,0))</f>
        <v>3.7600000000000002</v>
      </c>
      <c r="P24" s="40">
        <f t="array" ref="P24">INDEX('Aceite Virgen'!$A$259:$AAR$285,MATCH($B24,'Aceite Virgen'!$A$259:$A$285,0),MATCH(P$5,'Aceite Virgen'!$A$259:$AAR$259,0))</f>
        <v>6.31</v>
      </c>
    </row>
    <row r="25" spans="2:16" x14ac:dyDescent="0.25">
      <c r="B25" s="19">
        <f t="shared" si="1"/>
        <v>3.7</v>
      </c>
      <c r="C25" s="18">
        <f t="shared" si="2"/>
        <v>3.8</v>
      </c>
      <c r="E25" s="40">
        <f t="array" ref="E25">INDEX('Aceite Virgen'!$A$259:$AAR$285,MATCH($B25,'Aceite Virgen'!$A$259:$A$285,0),MATCH(E$5,'Aceite Virgen'!$A$259:$AAR$259,0))</f>
        <v>1.8399999999999999</v>
      </c>
      <c r="F25" s="40">
        <f t="array" ref="F25">INDEX('Aceite Virgen'!$A$259:$AAR$285,MATCH($B25,'Aceite Virgen'!$A$259:$A$285,0),MATCH(F$5,'Aceite Virgen'!$A$259:$AAR$259,0))</f>
        <v>0.35</v>
      </c>
      <c r="G25" s="40">
        <f t="array" ref="G25">INDEX('Aceite Virgen'!$A$259:$AAR$285,MATCH($B25,'Aceite Virgen'!$A$259:$A$285,0),MATCH(G$5,'Aceite Virgen'!$A$259:$AAR$259,0))</f>
        <v>1.47</v>
      </c>
      <c r="H25" s="40">
        <f t="array" ref="H25">INDEX('Aceite Virgen'!$A$259:$AAR$285,MATCH($B25,'Aceite Virgen'!$A$259:$A$285,0),MATCH(H$5,'Aceite Virgen'!$A$259:$AAR$259,0))</f>
        <v>6.15</v>
      </c>
      <c r="I25" s="40">
        <f t="array" ref="I25">INDEX('Aceite Virgen'!$A$259:$AAR$285,MATCH($B25,'Aceite Virgen'!$A$259:$A$285,0),MATCH(I$5,'Aceite Virgen'!$A$259:$AAR$259,0))</f>
        <v>2.09</v>
      </c>
      <c r="J25" s="40">
        <f t="array" ref="J25">INDEX('Aceite Virgen'!$A$259:$AAR$285,MATCH($B25,'Aceite Virgen'!$A$259:$A$285,0),MATCH(J$5,'Aceite Virgen'!$A$259:$AAR$259,0))</f>
        <v>0.31</v>
      </c>
      <c r="K25" s="40">
        <f t="array" ref="K25">INDEX('Aceite Virgen'!$A$259:$AAR$285,MATCH($B25,'Aceite Virgen'!$A$259:$A$285,0),MATCH(K$5,'Aceite Virgen'!$A$259:$AAR$259,0))</f>
        <v>0.89</v>
      </c>
      <c r="L25" s="40">
        <f t="array" ref="L25">INDEX('Aceite Virgen'!$A$259:$AAR$285,MATCH($B25,'Aceite Virgen'!$A$259:$A$285,0),MATCH(L$5,'Aceite Virgen'!$A$259:$AAR$259,0))</f>
        <v>0</v>
      </c>
      <c r="M25" s="40">
        <f t="array" ref="M25">INDEX('Aceite Virgen'!$A$259:$AAR$285,MATCH($B25,'Aceite Virgen'!$A$259:$A$285,0),MATCH(M$5,'Aceite Virgen'!$A$259:$AAR$259,0))</f>
        <v>1.07</v>
      </c>
      <c r="N25" s="40">
        <f t="array" ref="N25">INDEX('Aceite Virgen'!$A$259:$AAR$285,MATCH($B25,'Aceite Virgen'!$A$259:$A$285,0),MATCH(N$5,'Aceite Virgen'!$A$259:$AAR$259,0))</f>
        <v>0.8600000000000001</v>
      </c>
      <c r="O25" s="40">
        <f t="array" ref="O25">INDEX('Aceite Virgen'!$A$259:$AAR$285,MATCH($B25,'Aceite Virgen'!$A$259:$A$285,0),MATCH(O$5,'Aceite Virgen'!$A$259:$AAR$259,0))</f>
        <v>3.56</v>
      </c>
      <c r="P25" s="40">
        <f t="array" ref="P25">INDEX('Aceite Virgen'!$A$259:$AAR$285,MATCH($B25,'Aceite Virgen'!$A$259:$A$285,0),MATCH(P$5,'Aceite Virgen'!$A$259:$AAR$259,0))</f>
        <v>2.88</v>
      </c>
    </row>
    <row r="26" spans="2:16" x14ac:dyDescent="0.25">
      <c r="B26" s="19">
        <f t="shared" si="1"/>
        <v>3.8</v>
      </c>
      <c r="C26" s="18">
        <f t="shared" si="2"/>
        <v>3.9</v>
      </c>
      <c r="E26" s="40">
        <f t="array" ref="E26">INDEX('Aceite Virgen'!$A$259:$AAR$285,MATCH($B26,'Aceite Virgen'!$A$259:$A$285,0),MATCH(E$5,'Aceite Virgen'!$A$259:$AAR$259,0))</f>
        <v>3.5</v>
      </c>
      <c r="F26" s="40">
        <f t="array" ref="F26">INDEX('Aceite Virgen'!$A$259:$AAR$285,MATCH($B26,'Aceite Virgen'!$A$259:$A$285,0),MATCH(F$5,'Aceite Virgen'!$A$259:$AAR$259,0))</f>
        <v>2.7399999999999998</v>
      </c>
      <c r="G26" s="40">
        <f t="array" ref="G26">INDEX('Aceite Virgen'!$A$259:$AAR$285,MATCH($B26,'Aceite Virgen'!$A$259:$A$285,0),MATCH(G$5,'Aceite Virgen'!$A$259:$AAR$259,0))</f>
        <v>3.85</v>
      </c>
      <c r="H26" s="40">
        <f t="array" ref="H26">INDEX('Aceite Virgen'!$A$259:$AAR$285,MATCH($B26,'Aceite Virgen'!$A$259:$A$285,0),MATCH(H$5,'Aceite Virgen'!$A$259:$AAR$259,0))</f>
        <v>1.6800000000000002</v>
      </c>
      <c r="I26" s="40">
        <f t="array" ref="I26">INDEX('Aceite Virgen'!$A$259:$AAR$285,MATCH($B26,'Aceite Virgen'!$A$259:$A$285,0),MATCH(I$5,'Aceite Virgen'!$A$259:$AAR$259,0))</f>
        <v>0</v>
      </c>
      <c r="J26" s="40">
        <f t="array" ref="J26">INDEX('Aceite Virgen'!$A$259:$AAR$285,MATCH($B26,'Aceite Virgen'!$A$259:$A$285,0),MATCH(J$5,'Aceite Virgen'!$A$259:$AAR$259,0))</f>
        <v>0</v>
      </c>
      <c r="K26" s="40">
        <f t="array" ref="K26">INDEX('Aceite Virgen'!$A$259:$AAR$285,MATCH($B26,'Aceite Virgen'!$A$259:$A$285,0),MATCH(K$5,'Aceite Virgen'!$A$259:$AAR$259,0))</f>
        <v>0</v>
      </c>
      <c r="L26" s="40">
        <f t="array" ref="L26">INDEX('Aceite Virgen'!$A$259:$AAR$285,MATCH($B26,'Aceite Virgen'!$A$259:$A$285,0),MATCH(L$5,'Aceite Virgen'!$A$259:$AAR$259,0))</f>
        <v>0.31</v>
      </c>
      <c r="M26" s="40">
        <f t="array" ref="M26">INDEX('Aceite Virgen'!$A$259:$AAR$285,MATCH($B26,'Aceite Virgen'!$A$259:$A$285,0),MATCH(M$5,'Aceite Virgen'!$A$259:$AAR$259,0))</f>
        <v>3.42</v>
      </c>
      <c r="N26" s="40">
        <f t="array" ref="N26">INDEX('Aceite Virgen'!$A$259:$AAR$285,MATCH($B26,'Aceite Virgen'!$A$259:$A$285,0),MATCH(N$5,'Aceite Virgen'!$A$259:$AAR$259,0))</f>
        <v>4.51</v>
      </c>
      <c r="O26" s="40">
        <f t="array" ref="O26">INDEX('Aceite Virgen'!$A$259:$AAR$285,MATCH($B26,'Aceite Virgen'!$A$259:$A$285,0),MATCH(O$5,'Aceite Virgen'!$A$259:$AAR$259,0))</f>
        <v>5.57</v>
      </c>
      <c r="P26" s="40">
        <f t="array" ref="P26">INDEX('Aceite Virgen'!$A$259:$AAR$285,MATCH($B26,'Aceite Virgen'!$A$259:$A$285,0),MATCH(P$5,'Aceite Virgen'!$A$259:$AAR$259,0))</f>
        <v>4.92</v>
      </c>
    </row>
    <row r="27" spans="2:16" x14ac:dyDescent="0.25">
      <c r="B27" s="19">
        <f t="shared" si="1"/>
        <v>3.9</v>
      </c>
      <c r="C27" s="18">
        <f t="shared" si="2"/>
        <v>4</v>
      </c>
      <c r="E27" s="40">
        <f t="array" ref="E27">INDEX('Aceite Virgen'!$A$259:$AAR$285,MATCH($B27,'Aceite Virgen'!$A$259:$A$285,0),MATCH(E$5,'Aceite Virgen'!$A$259:$AAR$259,0))</f>
        <v>0.96</v>
      </c>
      <c r="F27" s="40">
        <f t="array" ref="F27">INDEX('Aceite Virgen'!$A$259:$AAR$285,MATCH($B27,'Aceite Virgen'!$A$259:$A$285,0),MATCH(F$5,'Aceite Virgen'!$A$259:$AAR$259,0))</f>
        <v>0.75</v>
      </c>
      <c r="G27" s="40">
        <f t="array" ref="G27">INDEX('Aceite Virgen'!$A$259:$AAR$285,MATCH($B27,'Aceite Virgen'!$A$259:$A$285,0),MATCH(G$5,'Aceite Virgen'!$A$259:$AAR$259,0))</f>
        <v>0.27</v>
      </c>
      <c r="H27" s="40">
        <f t="array" ref="H27">INDEX('Aceite Virgen'!$A$259:$AAR$285,MATCH($B27,'Aceite Virgen'!$A$259:$A$285,0),MATCH(H$5,'Aceite Virgen'!$A$259:$AAR$259,0))</f>
        <v>2.34</v>
      </c>
      <c r="I27" s="40">
        <f t="array" ref="I27">INDEX('Aceite Virgen'!$A$259:$AAR$285,MATCH($B27,'Aceite Virgen'!$A$259:$A$285,0),MATCH(I$5,'Aceite Virgen'!$A$259:$AAR$259,0))</f>
        <v>5.21</v>
      </c>
      <c r="J27" s="40">
        <f t="array" ref="J27">INDEX('Aceite Virgen'!$A$259:$AAR$285,MATCH($B27,'Aceite Virgen'!$A$259:$A$285,0),MATCH(J$5,'Aceite Virgen'!$A$259:$AAR$259,0))</f>
        <v>1.1500000000000001</v>
      </c>
      <c r="K27" s="40">
        <f t="array" ref="K27">INDEX('Aceite Virgen'!$A$259:$AAR$285,MATCH($B27,'Aceite Virgen'!$A$259:$A$285,0),MATCH(K$5,'Aceite Virgen'!$A$259:$AAR$259,0))</f>
        <v>1.29</v>
      </c>
      <c r="L27" s="40">
        <f t="array" ref="L27">INDEX('Aceite Virgen'!$A$259:$AAR$285,MATCH($B27,'Aceite Virgen'!$A$259:$A$285,0),MATCH(L$5,'Aceite Virgen'!$A$259:$AAR$259,0))</f>
        <v>0.31</v>
      </c>
      <c r="M27" s="40">
        <f t="array" ref="M27">INDEX('Aceite Virgen'!$A$259:$AAR$285,MATCH($B27,'Aceite Virgen'!$A$259:$A$285,0),MATCH(M$5,'Aceite Virgen'!$A$259:$AAR$259,0))</f>
        <v>0.94</v>
      </c>
      <c r="N27" s="40">
        <f t="array" ref="N27">INDEX('Aceite Virgen'!$A$259:$AAR$285,MATCH($B27,'Aceite Virgen'!$A$259:$A$285,0),MATCH(N$5,'Aceite Virgen'!$A$259:$AAR$259,0))</f>
        <v>3.6399999999999997</v>
      </c>
      <c r="O27" s="40">
        <f t="array" ref="O27">INDEX('Aceite Virgen'!$A$259:$AAR$285,MATCH($B27,'Aceite Virgen'!$A$259:$A$285,0),MATCH(O$5,'Aceite Virgen'!$A$259:$AAR$259,0))</f>
        <v>3.91</v>
      </c>
      <c r="P27" s="40">
        <f t="array" ref="P27">INDEX('Aceite Virgen'!$A$259:$AAR$285,MATCH($B27,'Aceite Virgen'!$A$259:$A$285,0),MATCH(P$5,'Aceite Virgen'!$A$259:$AAR$259,0))</f>
        <v>3.77</v>
      </c>
    </row>
    <row r="28" spans="2:16" x14ac:dyDescent="0.25">
      <c r="B28" s="19">
        <f t="shared" si="1"/>
        <v>4</v>
      </c>
      <c r="C28" s="18">
        <f t="shared" si="2"/>
        <v>4.0999999999999996</v>
      </c>
      <c r="E28" s="40">
        <f t="array" ref="E28">INDEX('Aceite Virgen'!$A$259:$AAR$285,MATCH($B28,'Aceite Virgen'!$A$259:$A$285,0),MATCH(E$5,'Aceite Virgen'!$A$259:$AAR$259,0))</f>
        <v>0</v>
      </c>
      <c r="F28" s="40">
        <f t="array" ref="F28">INDEX('Aceite Virgen'!$A$259:$AAR$285,MATCH($B28,'Aceite Virgen'!$A$259:$A$285,0),MATCH(F$5,'Aceite Virgen'!$A$259:$AAR$259,0))</f>
        <v>0.11</v>
      </c>
      <c r="G28" s="40">
        <f t="array" ref="G28">INDEX('Aceite Virgen'!$A$259:$AAR$285,MATCH($B28,'Aceite Virgen'!$A$259:$A$285,0),MATCH(G$5,'Aceite Virgen'!$A$259:$AAR$259,0))</f>
        <v>0.26</v>
      </c>
      <c r="H28" s="40">
        <f t="array" ref="H28">INDEX('Aceite Virgen'!$A$259:$AAR$285,MATCH($B28,'Aceite Virgen'!$A$259:$A$285,0),MATCH(H$5,'Aceite Virgen'!$A$259:$AAR$259,0))</f>
        <v>0</v>
      </c>
      <c r="I28" s="40">
        <f t="array" ref="I28">INDEX('Aceite Virgen'!$A$259:$AAR$285,MATCH($B28,'Aceite Virgen'!$A$259:$A$285,0),MATCH(I$5,'Aceite Virgen'!$A$259:$AAR$259,0))</f>
        <v>0</v>
      </c>
      <c r="J28" s="40">
        <f t="array" ref="J28">INDEX('Aceite Virgen'!$A$259:$AAR$285,MATCH($B28,'Aceite Virgen'!$A$259:$A$285,0),MATCH(J$5,'Aceite Virgen'!$A$259:$AAR$259,0))</f>
        <v>1</v>
      </c>
      <c r="K28" s="40">
        <f t="array" ref="K28">INDEX('Aceite Virgen'!$A$259:$AAR$285,MATCH($B28,'Aceite Virgen'!$A$259:$A$285,0),MATCH(K$5,'Aceite Virgen'!$A$259:$AAR$259,0))</f>
        <v>1.3699999999999999</v>
      </c>
      <c r="L28" s="40">
        <f t="array" ref="L28">INDEX('Aceite Virgen'!$A$259:$AAR$285,MATCH($B28,'Aceite Virgen'!$A$259:$A$285,0),MATCH(L$5,'Aceite Virgen'!$A$259:$AAR$259,0))</f>
        <v>0</v>
      </c>
      <c r="M28" s="40">
        <f t="array" ref="M28">INDEX('Aceite Virgen'!$A$259:$AAR$285,MATCH($B28,'Aceite Virgen'!$A$259:$A$285,0),MATCH(M$5,'Aceite Virgen'!$A$259:$AAR$259,0))</f>
        <v>0</v>
      </c>
      <c r="N28" s="40">
        <f t="array" ref="N28">INDEX('Aceite Virgen'!$A$259:$AAR$285,MATCH($B28,'Aceite Virgen'!$A$259:$A$285,0),MATCH(N$5,'Aceite Virgen'!$A$259:$AAR$259,0))</f>
        <v>0.72</v>
      </c>
      <c r="O28" s="40">
        <f t="array" ref="O28">INDEX('Aceite Virgen'!$A$259:$AAR$285,MATCH($B28,'Aceite Virgen'!$A$259:$A$285,0),MATCH(O$5,'Aceite Virgen'!$A$259:$AAR$259,0))</f>
        <v>0</v>
      </c>
      <c r="P28" s="40">
        <f t="array" ref="P28">INDEX('Aceite Virgen'!$A$259:$AAR$285,MATCH($B28,'Aceite Virgen'!$A$259:$A$285,0),MATCH(P$5,'Aceite Virgen'!$A$259:$AAR$259,0))</f>
        <v>1.07</v>
      </c>
    </row>
    <row r="29" spans="2:16" x14ac:dyDescent="0.25">
      <c r="B29" s="19">
        <f t="shared" si="1"/>
        <v>4.0999999999999996</v>
      </c>
      <c r="C29" s="18">
        <f t="shared" si="2"/>
        <v>4.2</v>
      </c>
      <c r="E29" s="40">
        <f t="array" ref="E29">INDEX('Aceite Virgen'!$A$259:$AAR$285,MATCH($B29,'Aceite Virgen'!$A$259:$A$285,0),MATCH(E$5,'Aceite Virgen'!$A$259:$AAR$259,0))</f>
        <v>0.33</v>
      </c>
      <c r="F29" s="40">
        <f t="array" ref="F29">INDEX('Aceite Virgen'!$A$259:$AAR$285,MATCH($B29,'Aceite Virgen'!$A$259:$A$285,0),MATCH(F$5,'Aceite Virgen'!$A$259:$AAR$259,0))</f>
        <v>0.1</v>
      </c>
      <c r="G29" s="40">
        <f t="array" ref="G29">INDEX('Aceite Virgen'!$A$259:$AAR$285,MATCH($B29,'Aceite Virgen'!$A$259:$A$285,0),MATCH(G$5,'Aceite Virgen'!$A$259:$AAR$259,0))</f>
        <v>0.36</v>
      </c>
      <c r="H29" s="40">
        <f t="array" ref="H29">INDEX('Aceite Virgen'!$A$259:$AAR$285,MATCH($B29,'Aceite Virgen'!$A$259:$A$285,0),MATCH(H$5,'Aceite Virgen'!$A$259:$AAR$259,0))</f>
        <v>1.55</v>
      </c>
      <c r="I29" s="40">
        <f t="array" ref="I29">INDEX('Aceite Virgen'!$A$259:$AAR$285,MATCH($B29,'Aceite Virgen'!$A$259:$A$285,0),MATCH(I$5,'Aceite Virgen'!$A$259:$AAR$259,0))</f>
        <v>1.38</v>
      </c>
      <c r="J29" s="40">
        <f t="array" ref="J29">INDEX('Aceite Virgen'!$A$259:$AAR$285,MATCH($B29,'Aceite Virgen'!$A$259:$A$285,0),MATCH(J$5,'Aceite Virgen'!$A$259:$AAR$259,0))</f>
        <v>1.44</v>
      </c>
      <c r="K29" s="40">
        <f t="array" ref="K29">INDEX('Aceite Virgen'!$A$259:$AAR$285,MATCH($B29,'Aceite Virgen'!$A$259:$A$285,0),MATCH(K$5,'Aceite Virgen'!$A$259:$AAR$259,0))</f>
        <v>3.56</v>
      </c>
      <c r="L29" s="40">
        <f t="array" ref="L29">INDEX('Aceite Virgen'!$A$259:$AAR$285,MATCH($B29,'Aceite Virgen'!$A$259:$A$285,0),MATCH(L$5,'Aceite Virgen'!$A$259:$AAR$259,0))</f>
        <v>3.75</v>
      </c>
      <c r="M29" s="40">
        <f t="array" ref="M29">INDEX('Aceite Virgen'!$A$259:$AAR$285,MATCH($B29,'Aceite Virgen'!$A$259:$A$285,0),MATCH(M$5,'Aceite Virgen'!$A$259:$AAR$259,0))</f>
        <v>0</v>
      </c>
      <c r="N29" s="40">
        <f t="array" ref="N29">INDEX('Aceite Virgen'!$A$259:$AAR$285,MATCH($B29,'Aceite Virgen'!$A$259:$A$285,0),MATCH(N$5,'Aceite Virgen'!$A$259:$AAR$259,0))</f>
        <v>0</v>
      </c>
      <c r="O29" s="40">
        <f t="array" ref="O29">INDEX('Aceite Virgen'!$A$259:$AAR$285,MATCH($B29,'Aceite Virgen'!$A$259:$A$285,0),MATCH(O$5,'Aceite Virgen'!$A$259:$AAR$259,0))</f>
        <v>1.1599999999999999</v>
      </c>
      <c r="P29" s="40">
        <f t="array" ref="P29">INDEX('Aceite Virgen'!$A$259:$AAR$285,MATCH($B29,'Aceite Virgen'!$A$259:$A$285,0),MATCH(P$5,'Aceite Virgen'!$A$259:$AAR$259,0))</f>
        <v>1.08</v>
      </c>
    </row>
    <row r="30" spans="2:16" x14ac:dyDescent="0.25">
      <c r="B30" s="19">
        <f t="shared" si="1"/>
        <v>4.2</v>
      </c>
      <c r="C30" s="18">
        <f t="shared" si="2"/>
        <v>4.3</v>
      </c>
      <c r="E30" s="40">
        <f t="array" ref="E30">INDEX('Aceite Virgen'!$A$259:$AAR$285,MATCH($B30,'Aceite Virgen'!$A$259:$A$285,0),MATCH(E$5,'Aceite Virgen'!$A$259:$AAR$259,0))</f>
        <v>0.97</v>
      </c>
      <c r="F30" s="40">
        <f t="array" ref="F30">INDEX('Aceite Virgen'!$A$259:$AAR$285,MATCH($B30,'Aceite Virgen'!$A$259:$A$285,0),MATCH(F$5,'Aceite Virgen'!$A$259:$AAR$259,0))</f>
        <v>0.18</v>
      </c>
      <c r="G30" s="40">
        <f t="array" ref="G30">INDEX('Aceite Virgen'!$A$259:$AAR$285,MATCH($B30,'Aceite Virgen'!$A$259:$A$285,0),MATCH(G$5,'Aceite Virgen'!$A$259:$AAR$259,0))</f>
        <v>0.55000000000000004</v>
      </c>
      <c r="H30" s="40">
        <f t="array" ref="H30">INDEX('Aceite Virgen'!$A$259:$AAR$285,MATCH($B30,'Aceite Virgen'!$A$259:$A$285,0),MATCH(H$5,'Aceite Virgen'!$A$259:$AAR$259,0))</f>
        <v>0.19</v>
      </c>
      <c r="I30" s="40">
        <f t="array" ref="I30">INDEX('Aceite Virgen'!$A$259:$AAR$285,MATCH($B30,'Aceite Virgen'!$A$259:$A$285,0),MATCH(I$5,'Aceite Virgen'!$A$259:$AAR$259,0))</f>
        <v>0.34</v>
      </c>
      <c r="J30" s="40">
        <f t="array" ref="J30">INDEX('Aceite Virgen'!$A$259:$AAR$285,MATCH($B30,'Aceite Virgen'!$A$259:$A$285,0),MATCH(J$5,'Aceite Virgen'!$A$259:$AAR$259,0))</f>
        <v>0.13</v>
      </c>
      <c r="K30" s="40">
        <f t="array" ref="K30">INDEX('Aceite Virgen'!$A$259:$AAR$285,MATCH($B30,'Aceite Virgen'!$A$259:$A$285,0),MATCH(K$5,'Aceite Virgen'!$A$259:$AAR$259,0))</f>
        <v>0.28999999999999998</v>
      </c>
      <c r="L30" s="40">
        <f t="array" ref="L30">INDEX('Aceite Virgen'!$A$259:$AAR$285,MATCH($B30,'Aceite Virgen'!$A$259:$A$285,0),MATCH(L$5,'Aceite Virgen'!$A$259:$AAR$259,0))</f>
        <v>0.26</v>
      </c>
      <c r="M30" s="40">
        <f t="array" ref="M30">INDEX('Aceite Virgen'!$A$259:$AAR$285,MATCH($B30,'Aceite Virgen'!$A$259:$A$285,0),MATCH(M$5,'Aceite Virgen'!$A$259:$AAR$259,0))</f>
        <v>0</v>
      </c>
      <c r="N30" s="40">
        <f t="array" ref="N30">INDEX('Aceite Virgen'!$A$259:$AAR$285,MATCH($B30,'Aceite Virgen'!$A$259:$A$285,0),MATCH(N$5,'Aceite Virgen'!$A$259:$AAR$259,0))</f>
        <v>0.65</v>
      </c>
      <c r="O30" s="40">
        <f t="array" ref="O30">INDEX('Aceite Virgen'!$A$259:$AAR$285,MATCH($B30,'Aceite Virgen'!$A$259:$A$285,0),MATCH(O$5,'Aceite Virgen'!$A$259:$AAR$259,0))</f>
        <v>0</v>
      </c>
      <c r="P30" s="40">
        <f t="array" ref="P30">INDEX('Aceite Virgen'!$A$259:$AAR$285,MATCH($B30,'Aceite Virgen'!$A$259:$A$285,0),MATCH(P$5,'Aceite Virgen'!$A$259:$AAR$259,0))</f>
        <v>0.25</v>
      </c>
    </row>
    <row r="31" spans="2:16" x14ac:dyDescent="0.25">
      <c r="B31" s="19">
        <f t="shared" si="1"/>
        <v>4.3</v>
      </c>
      <c r="C31" s="18">
        <f t="shared" si="2"/>
        <v>4.4000000000000004</v>
      </c>
      <c r="E31" s="40">
        <f t="array" ref="E31">INDEX('Aceite Virgen'!$A$259:$AAR$285,MATCH($B31,'Aceite Virgen'!$A$259:$A$285,0),MATCH(E$5,'Aceite Virgen'!$A$259:$AAR$259,0))</f>
        <v>0.13</v>
      </c>
      <c r="F31" s="40">
        <f t="array" ref="F31">INDEX('Aceite Virgen'!$A$259:$AAR$285,MATCH($B31,'Aceite Virgen'!$A$259:$A$285,0),MATCH(F$5,'Aceite Virgen'!$A$259:$AAR$259,0))</f>
        <v>0</v>
      </c>
      <c r="G31" s="40">
        <f t="array" ref="G31">INDEX('Aceite Virgen'!$A$259:$AAR$285,MATCH($B31,'Aceite Virgen'!$A$259:$A$285,0),MATCH(G$5,'Aceite Virgen'!$A$259:$AAR$259,0))</f>
        <v>0.37</v>
      </c>
      <c r="H31" s="40">
        <f t="array" ref="H31">INDEX('Aceite Virgen'!$A$259:$AAR$285,MATCH($B31,'Aceite Virgen'!$A$259:$A$285,0),MATCH(H$5,'Aceite Virgen'!$A$259:$AAR$259,0))</f>
        <v>0</v>
      </c>
      <c r="I31" s="40">
        <f t="array" ref="I31">INDEX('Aceite Virgen'!$A$259:$AAR$285,MATCH($B31,'Aceite Virgen'!$A$259:$A$285,0),MATCH(I$5,'Aceite Virgen'!$A$259:$AAR$259,0))</f>
        <v>0</v>
      </c>
      <c r="J31" s="40">
        <f t="array" ref="J31">INDEX('Aceite Virgen'!$A$259:$AAR$285,MATCH($B31,'Aceite Virgen'!$A$259:$A$285,0),MATCH(J$5,'Aceite Virgen'!$A$259:$AAR$259,0))</f>
        <v>0</v>
      </c>
      <c r="K31" s="40">
        <f t="array" ref="K31">INDEX('Aceite Virgen'!$A$259:$AAR$285,MATCH($B31,'Aceite Virgen'!$A$259:$A$285,0),MATCH(K$5,'Aceite Virgen'!$A$259:$AAR$259,0))</f>
        <v>0.17</v>
      </c>
      <c r="L31" s="40">
        <f t="array" ref="L31">INDEX('Aceite Virgen'!$A$259:$AAR$285,MATCH($B31,'Aceite Virgen'!$A$259:$A$285,0),MATCH(L$5,'Aceite Virgen'!$A$259:$AAR$259,0))</f>
        <v>0.17</v>
      </c>
      <c r="M31" s="40">
        <f t="array" ref="M31">INDEX('Aceite Virgen'!$A$259:$AAR$285,MATCH($B31,'Aceite Virgen'!$A$259:$A$285,0),MATCH(M$5,'Aceite Virgen'!$A$259:$AAR$259,0))</f>
        <v>1.63</v>
      </c>
      <c r="N31" s="40">
        <f t="array" ref="N31">INDEX('Aceite Virgen'!$A$259:$AAR$285,MATCH($B31,'Aceite Virgen'!$A$259:$A$285,0),MATCH(N$5,'Aceite Virgen'!$A$259:$AAR$259,0))</f>
        <v>0.51</v>
      </c>
      <c r="O31" s="40">
        <f t="array" ref="O31">INDEX('Aceite Virgen'!$A$259:$AAR$285,MATCH($B31,'Aceite Virgen'!$A$259:$A$285,0),MATCH(O$5,'Aceite Virgen'!$A$259:$AAR$259,0))</f>
        <v>1.8900000000000001</v>
      </c>
      <c r="P31" s="40">
        <f t="array" ref="P31">INDEX('Aceite Virgen'!$A$259:$AAR$285,MATCH($B31,'Aceite Virgen'!$A$259:$A$285,0),MATCH(P$5,'Aceite Virgen'!$A$259:$AAR$259,0))</f>
        <v>0.22</v>
      </c>
    </row>
    <row r="32" spans="2:16" x14ac:dyDescent="0.25">
      <c r="B32" s="19">
        <f t="shared" si="1"/>
        <v>4.4000000000000004</v>
      </c>
      <c r="C32" s="18">
        <f t="shared" si="2"/>
        <v>4.5</v>
      </c>
      <c r="E32" s="40">
        <f t="array" ref="E32">INDEX('Aceite Virgen'!$A$259:$AAR$285,MATCH($B32,'Aceite Virgen'!$A$259:$A$285,0),MATCH(E$5,'Aceite Virgen'!$A$259:$AAR$259,0))</f>
        <v>0</v>
      </c>
      <c r="F32" s="40">
        <f t="array" ref="F32">INDEX('Aceite Virgen'!$A$259:$AAR$285,MATCH($B32,'Aceite Virgen'!$A$259:$A$285,0),MATCH(F$5,'Aceite Virgen'!$A$259:$AAR$259,0))</f>
        <v>0.3</v>
      </c>
      <c r="G32" s="40">
        <f t="array" ref="G32">INDEX('Aceite Virgen'!$A$259:$AAR$285,MATCH($B32,'Aceite Virgen'!$A$259:$A$285,0),MATCH(G$5,'Aceite Virgen'!$A$259:$AAR$259,0))</f>
        <v>0.52</v>
      </c>
      <c r="H32" s="40">
        <f t="array" ref="H32">INDEX('Aceite Virgen'!$A$259:$AAR$285,MATCH($B32,'Aceite Virgen'!$A$259:$A$285,0),MATCH(H$5,'Aceite Virgen'!$A$259:$AAR$259,0))</f>
        <v>0</v>
      </c>
      <c r="I32" s="40">
        <f t="array" ref="I32">INDEX('Aceite Virgen'!$A$259:$AAR$285,MATCH($B32,'Aceite Virgen'!$A$259:$A$285,0),MATCH(I$5,'Aceite Virgen'!$A$259:$AAR$259,0))</f>
        <v>0.17</v>
      </c>
      <c r="J32" s="40">
        <f t="array" ref="J32">INDEX('Aceite Virgen'!$A$259:$AAR$285,MATCH($B32,'Aceite Virgen'!$A$259:$A$285,0),MATCH(J$5,'Aceite Virgen'!$A$259:$AAR$259,0))</f>
        <v>0</v>
      </c>
      <c r="K32" s="40">
        <f t="array" ref="K32">INDEX('Aceite Virgen'!$A$259:$AAR$285,MATCH($B32,'Aceite Virgen'!$A$259:$A$285,0),MATCH(K$5,'Aceite Virgen'!$A$259:$AAR$259,0))</f>
        <v>0</v>
      </c>
      <c r="L32" s="40">
        <f t="array" ref="L32">INDEX('Aceite Virgen'!$A$259:$AAR$285,MATCH($B32,'Aceite Virgen'!$A$259:$A$285,0),MATCH(L$5,'Aceite Virgen'!$A$259:$AAR$259,0))</f>
        <v>1.5099999999999998</v>
      </c>
      <c r="M32" s="40">
        <f t="array" ref="M32">INDEX('Aceite Virgen'!$A$259:$AAR$285,MATCH($B32,'Aceite Virgen'!$A$259:$A$285,0),MATCH(M$5,'Aceite Virgen'!$A$259:$AAR$259,0))</f>
        <v>2.5099999999999998</v>
      </c>
      <c r="N32" s="40">
        <f t="array" ref="N32">INDEX('Aceite Virgen'!$A$259:$AAR$285,MATCH($B32,'Aceite Virgen'!$A$259:$A$285,0),MATCH(N$5,'Aceite Virgen'!$A$259:$AAR$259,0))</f>
        <v>1.35</v>
      </c>
      <c r="O32" s="40">
        <f t="array" ref="O32">INDEX('Aceite Virgen'!$A$259:$AAR$285,MATCH($B32,'Aceite Virgen'!$A$259:$A$285,0),MATCH(O$5,'Aceite Virgen'!$A$259:$AAR$259,0))</f>
        <v>0.84</v>
      </c>
      <c r="P32" s="40">
        <f t="array" ref="P32">INDEX('Aceite Virgen'!$A$259:$AAR$285,MATCH($B32,'Aceite Virgen'!$A$259:$A$285,0),MATCH(P$5,'Aceite Virgen'!$A$259:$AAR$259,0))</f>
        <v>0.5</v>
      </c>
    </row>
    <row r="33" spans="2:16" x14ac:dyDescent="0.25">
      <c r="B33" s="54">
        <f t="shared" si="1"/>
        <v>4.5</v>
      </c>
      <c r="C33" s="18"/>
      <c r="E33" s="40">
        <f t="array" ref="E33">INDEX('Aceite Virgen'!$A$259:$AAR$285,MATCH($B33,'Aceite Virgen'!$A$259:$A$285,0),MATCH(E$5,'Aceite Virgen'!$A$259:$AAR$259,0))</f>
        <v>1.83</v>
      </c>
      <c r="F33" s="40">
        <f t="array" ref="F33">INDEX('Aceite Virgen'!$A$259:$AAR$285,MATCH($B33,'Aceite Virgen'!$A$259:$A$285,0),MATCH(F$5,'Aceite Virgen'!$A$259:$AAR$259,0))</f>
        <v>2.36</v>
      </c>
      <c r="G33" s="40">
        <f t="array" ref="G33">INDEX('Aceite Virgen'!$A$259:$AAR$285,MATCH($B33,'Aceite Virgen'!$A$259:$A$285,0),MATCH(G$5,'Aceite Virgen'!$A$259:$AAR$259,0))</f>
        <v>5.8</v>
      </c>
      <c r="H33" s="40">
        <f t="array" ref="H33">INDEX('Aceite Virgen'!$A$259:$AAR$285,MATCH($B33,'Aceite Virgen'!$A$259:$A$285,0),MATCH(H$5,'Aceite Virgen'!$A$259:$AAR$259,0))</f>
        <v>6.0500000000000007</v>
      </c>
      <c r="I33" s="40">
        <f t="array" ref="I33">INDEX('Aceite Virgen'!$A$259:$AAR$285,MATCH($B33,'Aceite Virgen'!$A$259:$A$285,0),MATCH(I$5,'Aceite Virgen'!$A$259:$AAR$259,0))</f>
        <v>3.5</v>
      </c>
      <c r="J33" s="40">
        <f t="array" ref="J33">INDEX('Aceite Virgen'!$A$259:$AAR$285,MATCH($B33,'Aceite Virgen'!$A$259:$A$285,0),MATCH(J$5,'Aceite Virgen'!$A$259:$AAR$259,0))</f>
        <v>5.27</v>
      </c>
      <c r="K33" s="40">
        <f t="array" ref="K33">INDEX('Aceite Virgen'!$A$259:$AAR$285,MATCH($B33,'Aceite Virgen'!$A$259:$A$285,0),MATCH(K$5,'Aceite Virgen'!$A$259:$AAR$259,0))</f>
        <v>3.21</v>
      </c>
      <c r="L33" s="40">
        <f t="array" ref="L33">INDEX('Aceite Virgen'!$A$259:$AAR$285,MATCH($B33,'Aceite Virgen'!$A$259:$A$285,0),MATCH(L$5,'Aceite Virgen'!$A$259:$AAR$259,0))</f>
        <v>2.1</v>
      </c>
      <c r="M33" s="40">
        <f t="array" ref="M33">INDEX('Aceite Virgen'!$A$259:$AAR$285,MATCH($B33,'Aceite Virgen'!$A$259:$A$285,0),MATCH(M$5,'Aceite Virgen'!$A$259:$AAR$259,0))</f>
        <v>4.22</v>
      </c>
      <c r="N33" s="40">
        <f t="array" ref="N33">INDEX('Aceite Virgen'!$A$259:$AAR$285,MATCH($B33,'Aceite Virgen'!$A$259:$A$285,0),MATCH(N$5,'Aceite Virgen'!$A$259:$AAR$259,0))</f>
        <v>3.8400000000000003</v>
      </c>
      <c r="O33" s="40">
        <f t="array" ref="O33">INDEX('Aceite Virgen'!$A$259:$AAR$285,MATCH($B33,'Aceite Virgen'!$A$259:$A$285,0),MATCH(O$5,'Aceite Virgen'!$A$259:$AAR$259,0))</f>
        <v>2.8099999999999996</v>
      </c>
      <c r="P33" s="40">
        <f t="array" ref="P33">INDEX('Aceite Virgen'!$A$259:$AAR$285,MATCH($B33,'Aceite Virgen'!$A$259:$A$285,0),MATCH(P$5,'Aceite Virgen'!$A$259:$AAR$259,0))</f>
        <v>5.71</v>
      </c>
    </row>
    <row r="34" spans="2:16" x14ac:dyDescent="0.25">
      <c r="P34" s="38"/>
    </row>
    <row r="35" spans="2:16" x14ac:dyDescent="0.25">
      <c r="E35" s="40">
        <f>SUM(E10:E34)</f>
        <v>100.00999999999998</v>
      </c>
      <c r="F35" s="40">
        <f t="shared" ref="F35:P35" si="3">SUM(F10:F34)</f>
        <v>99.97999999999999</v>
      </c>
      <c r="G35" s="40">
        <f t="shared" si="3"/>
        <v>99.969999999999985</v>
      </c>
      <c r="H35" s="40">
        <f t="shared" si="3"/>
        <v>100</v>
      </c>
      <c r="I35" s="40">
        <f t="shared" si="3"/>
        <v>99.98</v>
      </c>
      <c r="J35" s="40">
        <f t="shared" si="3"/>
        <v>99.969999999999985</v>
      </c>
      <c r="K35" s="40">
        <f t="shared" si="3"/>
        <v>99.980000000000018</v>
      </c>
      <c r="L35" s="40">
        <f t="shared" si="3"/>
        <v>100.01</v>
      </c>
      <c r="M35" s="40">
        <f t="shared" si="3"/>
        <v>100.00999999999999</v>
      </c>
      <c r="N35" s="40">
        <f t="shared" si="3"/>
        <v>100.01999999999998</v>
      </c>
      <c r="O35" s="40">
        <f t="shared" si="3"/>
        <v>100.00000000000001</v>
      </c>
      <c r="P35" s="40">
        <f t="shared" si="3"/>
        <v>99.989999999999981</v>
      </c>
    </row>
  </sheetData>
  <conditionalFormatting sqref="E35:P35">
    <cfRule type="cellIs" dxfId="2" priority="1" operator="between">
      <formula>99.7</formula>
      <formula>100.3</formula>
    </cfRule>
  </conditionalFormatting>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Q37"/>
  <sheetViews>
    <sheetView showGridLines="0" workbookViewId="0">
      <selection activeCell="P9" sqref="P9"/>
    </sheetView>
  </sheetViews>
  <sheetFormatPr baseColWidth="10" defaultColWidth="11.42578125" defaultRowHeight="15" x14ac:dyDescent="0.25"/>
  <cols>
    <col min="1" max="1" width="8.28515625" customWidth="1"/>
    <col min="2" max="2" width="11.5703125" customWidth="1"/>
    <col min="4" max="4" width="3" style="6" customWidth="1"/>
    <col min="5" max="16" width="9.28515625" customWidth="1"/>
  </cols>
  <sheetData>
    <row r="1" spans="1:17" s="6" customFormat="1" x14ac:dyDescent="0.25"/>
    <row r="2" spans="1:17" s="6" customFormat="1" ht="21" x14ac:dyDescent="0.35">
      <c r="B2" s="28" t="s">
        <v>290</v>
      </c>
      <c r="C2" s="29" t="str">
        <f>VLOOKUP(Enlaces!C1,Enlaces!B2:C5,2,0)</f>
        <v>T.España</v>
      </c>
      <c r="H2" s="41" t="s">
        <v>302</v>
      </c>
    </row>
    <row r="3" spans="1:17" s="6" customFormat="1" x14ac:dyDescent="0.25"/>
    <row r="4" spans="1:17" s="6" customFormat="1" x14ac:dyDescent="0.25">
      <c r="B4" s="25" t="s">
        <v>266</v>
      </c>
    </row>
    <row r="5" spans="1:17" ht="15.75" hidden="1" thickBot="1" x14ac:dyDescent="0.3">
      <c r="E5" s="39" t="str">
        <f t="shared" ref="E5:P5" si="0">E9&amp;$C$2</f>
        <v xml:space="preserve"> SEPTIEMBRE 20T.España</v>
      </c>
      <c r="F5" s="39" t="str">
        <f t="shared" si="0"/>
        <v xml:space="preserve"> OCTUBRE 20T.España</v>
      </c>
      <c r="G5" s="39" t="str">
        <f t="shared" si="0"/>
        <v xml:space="preserve"> NOVIEMBRE 20T.España</v>
      </c>
      <c r="H5" s="39" t="str">
        <f t="shared" si="0"/>
        <v xml:space="preserve"> DICIEMBRE 20T.España</v>
      </c>
      <c r="I5" s="39" t="str">
        <f t="shared" si="0"/>
        <v xml:space="preserve"> ENERO 21T.España</v>
      </c>
      <c r="J5" s="39" t="str">
        <f t="shared" si="0"/>
        <v xml:space="preserve"> FEBRERO 21T.España</v>
      </c>
      <c r="K5" s="39" t="str">
        <f t="shared" si="0"/>
        <v xml:space="preserve"> MARZO 21T.España</v>
      </c>
      <c r="L5" s="39" t="str">
        <f t="shared" si="0"/>
        <v xml:space="preserve"> ABRIL 21T.España</v>
      </c>
      <c r="M5" s="39" t="str">
        <f t="shared" si="0"/>
        <v xml:space="preserve"> MAYO 21T.España</v>
      </c>
      <c r="N5" s="39" t="str">
        <f t="shared" si="0"/>
        <v xml:space="preserve"> JUNIO 21T.España</v>
      </c>
      <c r="O5" s="39" t="str">
        <f t="shared" si="0"/>
        <v xml:space="preserve"> JULIO 21T.España</v>
      </c>
      <c r="P5" s="39" t="str">
        <f t="shared" si="0"/>
        <v xml:space="preserve"> AGOSTO 21T.España</v>
      </c>
      <c r="Q5" s="39"/>
    </row>
    <row r="6" spans="1:17" s="6" customFormat="1" ht="15.75" thickBot="1" x14ac:dyDescent="0.3">
      <c r="E6" s="39"/>
      <c r="F6" s="39"/>
      <c r="G6" s="39"/>
      <c r="H6" s="39"/>
      <c r="I6" s="39"/>
      <c r="J6" s="39"/>
      <c r="K6" s="39"/>
      <c r="L6" s="39"/>
      <c r="M6" s="39"/>
      <c r="N6" s="39"/>
      <c r="O6" s="39"/>
      <c r="P6" s="39"/>
      <c r="Q6" s="39"/>
    </row>
    <row r="7" spans="1:17" ht="15.75" thickBot="1" x14ac:dyDescent="0.3">
      <c r="B7" s="13" t="s">
        <v>264</v>
      </c>
      <c r="C7" s="12">
        <v>0.1</v>
      </c>
    </row>
    <row r="8" spans="1:17" hidden="1" x14ac:dyDescent="0.25">
      <c r="E8" s="26">
        <v>11</v>
      </c>
      <c r="F8" s="27">
        <v>10</v>
      </c>
      <c r="G8" s="26">
        <v>9</v>
      </c>
      <c r="H8" s="26">
        <v>8</v>
      </c>
      <c r="I8" s="27">
        <v>7</v>
      </c>
      <c r="J8" s="26">
        <v>6</v>
      </c>
      <c r="K8" s="26">
        <v>5</v>
      </c>
      <c r="L8" s="27">
        <v>4</v>
      </c>
      <c r="M8" s="26">
        <v>3</v>
      </c>
      <c r="N8" s="26">
        <v>2</v>
      </c>
      <c r="O8" s="27">
        <v>1</v>
      </c>
      <c r="P8" s="26"/>
    </row>
    <row r="9" spans="1:17" x14ac:dyDescent="0.25">
      <c r="B9" s="7" t="s">
        <v>260</v>
      </c>
      <c r="C9" s="7" t="s">
        <v>261</v>
      </c>
      <c r="E9" s="6" t="str">
        <f t="array" ref="E9">INDEX('Aceite de Oliva'!$A$260:$AAR$260,,MAX(IF('Aceite de Oliva'!$A$260:$AAR$260&lt;&gt;"",COLUMN('Aceite de Oliva'!$A$260:$AAR$260)))-(7*E8))</f>
        <v xml:space="preserve"> SEPTIEMBRE 20</v>
      </c>
      <c r="F9" s="6" t="str">
        <f t="array" ref="F9">INDEX('Aceite de Oliva'!$A$260:$AAR$260,,MAX(IF('Aceite de Oliva'!$A$260:$AAR$260&lt;&gt;"",COLUMN('Aceite de Oliva'!$A$260:$AAR$260)))-(7*F8))</f>
        <v xml:space="preserve"> OCTUBRE 20</v>
      </c>
      <c r="G9" s="6" t="str">
        <f t="array" ref="G9">INDEX('Aceite de Oliva'!$A$260:$AAR$260,,MAX(IF('Aceite de Oliva'!$A$260:$AAR$260&lt;&gt;"",COLUMN('Aceite de Oliva'!$A$260:$AAR$260)))-(7*G8))</f>
        <v xml:space="preserve"> NOVIEMBRE 20</v>
      </c>
      <c r="H9" s="6" t="str">
        <f t="array" ref="H9">INDEX('Aceite de Oliva'!$A$260:$AAR$260,,MAX(IF('Aceite de Oliva'!$A$260:$AAR$260&lt;&gt;"",COLUMN('Aceite de Oliva'!$A$260:$AAR$260)))-(7*H8))</f>
        <v xml:space="preserve"> DICIEMBRE 20</v>
      </c>
      <c r="I9" s="6" t="str">
        <f t="array" ref="I9">INDEX('Aceite de Oliva'!$A$260:$AAR$260,,MAX(IF('Aceite de Oliva'!$A$260:$AAR$260&lt;&gt;"",COLUMN('Aceite de Oliva'!$A$260:$AAR$260)))-(7*I8))</f>
        <v xml:space="preserve"> ENERO 21</v>
      </c>
      <c r="J9" s="6" t="str">
        <f t="array" ref="J9">INDEX('Aceite de Oliva'!$A$260:$AAR$260,,MAX(IF('Aceite de Oliva'!$A$260:$AAR$260&lt;&gt;"",COLUMN('Aceite de Oliva'!$A$260:$AAR$260)))-(7*J8))</f>
        <v xml:space="preserve"> FEBRERO 21</v>
      </c>
      <c r="K9" s="6" t="str">
        <f t="array" ref="K9">INDEX('Aceite de Oliva'!$A$260:$AAR$260,,MAX(IF('Aceite de Oliva'!$A$260:$AAR$260&lt;&gt;"",COLUMN('Aceite de Oliva'!$A$260:$AAR$260)))-(7*K8))</f>
        <v xml:space="preserve"> MARZO 21</v>
      </c>
      <c r="L9" s="6" t="str">
        <f t="array" ref="L9">INDEX('Aceite de Oliva'!$A$260:$AAR$260,,MAX(IF('Aceite de Oliva'!$A$260:$AAR$260&lt;&gt;"",COLUMN('Aceite de Oliva'!$A$260:$AAR$260)))-(7*L8))</f>
        <v xml:space="preserve"> ABRIL 21</v>
      </c>
      <c r="M9" s="6" t="str">
        <f t="array" ref="M9">INDEX('Aceite de Oliva'!$A$260:$AAR$260,,MAX(IF('Aceite de Oliva'!$A$260:$AAR$260&lt;&gt;"",COLUMN('Aceite de Oliva'!$A$260:$AAR$260)))-(7*M8))</f>
        <v xml:space="preserve"> MAYO 21</v>
      </c>
      <c r="N9" s="6" t="str">
        <f t="array" ref="N9">INDEX('Aceite de Oliva'!$A$260:$AAR$260,,MAX(IF('Aceite de Oliva'!$A$260:$AAR$260&lt;&gt;"",COLUMN('Aceite de Oliva'!$A$260:$AAR$260)))-(7*N8))</f>
        <v xml:space="preserve"> JUNIO 21</v>
      </c>
      <c r="O9" s="6" t="str">
        <f t="array" ref="O9">INDEX('Aceite de Oliva'!$A$260:$AAR$260,,MAX(IF('Aceite de Oliva'!$A$260:$AAR$260&lt;&gt;"",COLUMN('Aceite de Oliva'!$A$260:$AAR$260)))-(7*O8))</f>
        <v xml:space="preserve"> JULIO 21</v>
      </c>
      <c r="P9" t="str">
        <f t="array" ref="P9">INDEX('Aceite de Oliva'!$A$260:$AAR$260,,MAX(IF('Aceite de Oliva'!$A$260:$AAR$260&lt;&gt;"",COLUMN('Aceite de Oliva'!$A$260:$AAR$260))))</f>
        <v xml:space="preserve"> AGOSTO 21</v>
      </c>
    </row>
    <row r="10" spans="1:17" x14ac:dyDescent="0.25">
      <c r="B10" s="15"/>
      <c r="C10" s="24">
        <v>2</v>
      </c>
      <c r="E10" s="40">
        <f>INDEX('Aceite de Oliva'!$A$259:$AAR$285,MATCH($B10,'Aceite de Oliva'!$A$259:$A$285,0),MATCH(E$5,'Aceite de Oliva'!$A$259:$AAR$259,0))</f>
        <v>4.76</v>
      </c>
      <c r="F10" s="40">
        <f>INDEX('Aceite de Oliva'!$A$259:$AAR$285,MATCH($B10,'Aceite de Oliva'!$A$259:$A$285,0),MATCH(F$5,'Aceite de Oliva'!$A$259:$AAR$259,0))</f>
        <v>3.83</v>
      </c>
      <c r="G10" s="40">
        <f>INDEX('Aceite de Oliva'!$A$259:$AAR$285,MATCH($B10,'Aceite de Oliva'!$A$259:$A$285,0),MATCH(G$5,'Aceite de Oliva'!$A$259:$AAR$259,0))</f>
        <v>3.87</v>
      </c>
      <c r="H10" s="40">
        <f>INDEX('Aceite de Oliva'!$A$259:$AAR$285,MATCH($B10,'Aceite de Oliva'!$A$259:$A$285,0),MATCH(H$5,'Aceite de Oliva'!$A$259:$AAR$259,0))</f>
        <v>2.44</v>
      </c>
      <c r="I10" s="40">
        <f>INDEX('Aceite de Oliva'!$A$259:$AAR$285,MATCH($B10,'Aceite de Oliva'!$A$259:$A$285,0),MATCH(I$5,'Aceite de Oliva'!$A$259:$AAR$259,0))</f>
        <v>3.41</v>
      </c>
      <c r="J10" s="40">
        <f>INDEX('Aceite de Oliva'!$A$259:$AAR$285,MATCH($B10,'Aceite de Oliva'!$A$259:$A$285,0),MATCH(J$5,'Aceite de Oliva'!$A$259:$AAR$259,0))</f>
        <v>2.42</v>
      </c>
      <c r="K10" s="40">
        <f>INDEX('Aceite de Oliva'!$A$259:$AAR$285,MATCH($B10,'Aceite de Oliva'!$A$259:$A$285,0),MATCH(K$5,'Aceite de Oliva'!$A$259:$AAR$259,0))</f>
        <v>3.1799999999999997</v>
      </c>
      <c r="L10" s="40">
        <f>INDEX('Aceite de Oliva'!$A$259:$AAR$285,MATCH($B10,'Aceite de Oliva'!$A$259:$A$285,0),MATCH(L$5,'Aceite de Oliva'!$A$259:$AAR$259,0))</f>
        <v>2.58</v>
      </c>
      <c r="M10" s="40">
        <f>INDEX('Aceite de Oliva'!$A$259:$AAR$285,MATCH($B10,'Aceite de Oliva'!$A$259:$A$285,0),MATCH(M$5,'Aceite de Oliva'!$A$259:$AAR$259,0))</f>
        <v>2.84</v>
      </c>
      <c r="N10" s="40">
        <f>INDEX('Aceite de Oliva'!$A$259:$AAR$285,MATCH($B10,'Aceite de Oliva'!$A$259:$A$285,0),MATCH(N$5,'Aceite de Oliva'!$A$259:$AAR$259,0))</f>
        <v>1.5</v>
      </c>
      <c r="O10" s="40">
        <f>INDEX('Aceite de Oliva'!$A$259:$AAR$285,MATCH($B10,'Aceite de Oliva'!$A$259:$A$285,0),MATCH(O$5,'Aceite de Oliva'!$A$259:$AAR$259,0))</f>
        <v>0.91</v>
      </c>
      <c r="P10" s="40">
        <f>INDEX('Aceite de Oliva'!$A$259:$AAR$285,MATCH($B10,'Aceite de Oliva'!$A$259:$A$285,0),MATCH(P$5,'Aceite de Oliva'!$A$259:$AAR$259,0))</f>
        <v>0.67000000000000015</v>
      </c>
    </row>
    <row r="11" spans="1:17" x14ac:dyDescent="0.25">
      <c r="A11" s="6"/>
      <c r="B11" s="16">
        <f t="shared" ref="B11:B33" si="1">C10</f>
        <v>2</v>
      </c>
      <c r="C11" s="17">
        <f t="shared" ref="C11:C32" si="2">B11+$C$7</f>
        <v>2.1</v>
      </c>
      <c r="E11" s="40">
        <f>INDEX('Aceite de Oliva'!$A$259:$AAR$285,MATCH($B11,'Aceite de Oliva'!$A$259:$A$285,0),MATCH(E$5,'Aceite de Oliva'!$A$259:$AAR$259,0))</f>
        <v>3.73</v>
      </c>
      <c r="F11" s="40">
        <f>INDEX('Aceite de Oliva'!$A$259:$AAR$285,MATCH($B11,'Aceite de Oliva'!$A$259:$A$285,0),MATCH(F$5,'Aceite de Oliva'!$A$259:$AAR$259,0))</f>
        <v>4.84</v>
      </c>
      <c r="G11" s="40">
        <f>INDEX('Aceite de Oliva'!$A$259:$AAR$285,MATCH($B11,'Aceite de Oliva'!$A$259:$A$285,0),MATCH(G$5,'Aceite de Oliva'!$A$259:$AAR$259,0))</f>
        <v>5.5</v>
      </c>
      <c r="H11" s="40">
        <f>INDEX('Aceite de Oliva'!$A$259:$AAR$285,MATCH($B11,'Aceite de Oliva'!$A$259:$A$285,0),MATCH(H$5,'Aceite de Oliva'!$A$259:$AAR$259,0))</f>
        <v>4.3</v>
      </c>
      <c r="I11" s="40">
        <f>INDEX('Aceite de Oliva'!$A$259:$AAR$285,MATCH($B11,'Aceite de Oliva'!$A$259:$A$285,0),MATCH(I$5,'Aceite de Oliva'!$A$259:$AAR$259,0))</f>
        <v>4.1100000000000003</v>
      </c>
      <c r="J11" s="40">
        <f>INDEX('Aceite de Oliva'!$A$259:$AAR$285,MATCH($B11,'Aceite de Oliva'!$A$259:$A$285,0),MATCH(J$5,'Aceite de Oliva'!$A$259:$AAR$259,0))</f>
        <v>3.6700000000000004</v>
      </c>
      <c r="K11" s="40">
        <f>INDEX('Aceite de Oliva'!$A$259:$AAR$285,MATCH($B11,'Aceite de Oliva'!$A$259:$A$285,0),MATCH(K$5,'Aceite de Oliva'!$A$259:$AAR$259,0))</f>
        <v>3.48</v>
      </c>
      <c r="L11" s="40">
        <f>INDEX('Aceite de Oliva'!$A$259:$AAR$285,MATCH($B11,'Aceite de Oliva'!$A$259:$A$285,0),MATCH(L$5,'Aceite de Oliva'!$A$259:$AAR$259,0))</f>
        <v>4.0200000000000005</v>
      </c>
      <c r="M11" s="40">
        <f>INDEX('Aceite de Oliva'!$A$259:$AAR$285,MATCH($B11,'Aceite de Oliva'!$A$259:$A$285,0),MATCH(M$5,'Aceite de Oliva'!$A$259:$AAR$259,0))</f>
        <v>2.37</v>
      </c>
      <c r="N11" s="40">
        <f>INDEX('Aceite de Oliva'!$A$259:$AAR$285,MATCH($B11,'Aceite de Oliva'!$A$259:$A$285,0),MATCH(N$5,'Aceite de Oliva'!$A$259:$AAR$259,0))</f>
        <v>0.45</v>
      </c>
      <c r="O11" s="40">
        <f>INDEX('Aceite de Oliva'!$A$259:$AAR$285,MATCH($B11,'Aceite de Oliva'!$A$259:$A$285,0),MATCH(O$5,'Aceite de Oliva'!$A$259:$AAR$259,0))</f>
        <v>0.62</v>
      </c>
      <c r="P11" s="40">
        <f>INDEX('Aceite de Oliva'!$A$259:$AAR$285,MATCH($B11,'Aceite de Oliva'!$A$259:$A$285,0),MATCH(P$5,'Aceite de Oliva'!$A$259:$AAR$259,0))</f>
        <v>0.17</v>
      </c>
    </row>
    <row r="12" spans="1:17" x14ac:dyDescent="0.25">
      <c r="A12" s="6"/>
      <c r="B12" s="16">
        <f t="shared" si="1"/>
        <v>2.1</v>
      </c>
      <c r="C12" s="18">
        <f t="shared" si="2"/>
        <v>2.2000000000000002</v>
      </c>
      <c r="E12" s="40">
        <f>INDEX('Aceite de Oliva'!$A$259:$AAR$285,MATCH($B12,'Aceite de Oliva'!$A$259:$A$285,0),MATCH(E$5,'Aceite de Oliva'!$A$259:$AAR$259,0))</f>
        <v>11.06</v>
      </c>
      <c r="F12" s="40">
        <f>INDEX('Aceite de Oliva'!$A$259:$AAR$285,MATCH($B12,'Aceite de Oliva'!$A$259:$A$285,0),MATCH(F$5,'Aceite de Oliva'!$A$259:$AAR$259,0))</f>
        <v>14.610000000000001</v>
      </c>
      <c r="G12" s="40">
        <f>INDEX('Aceite de Oliva'!$A$259:$AAR$285,MATCH($B12,'Aceite de Oliva'!$A$259:$A$285,0),MATCH(G$5,'Aceite de Oliva'!$A$259:$AAR$259,0))</f>
        <v>16.84</v>
      </c>
      <c r="H12" s="40">
        <f>INDEX('Aceite de Oliva'!$A$259:$AAR$285,MATCH($B12,'Aceite de Oliva'!$A$259:$A$285,0),MATCH(H$5,'Aceite de Oliva'!$A$259:$AAR$259,0))</f>
        <v>13.48</v>
      </c>
      <c r="I12" s="40">
        <f>INDEX('Aceite de Oliva'!$A$259:$AAR$285,MATCH($B12,'Aceite de Oliva'!$A$259:$A$285,0),MATCH(I$5,'Aceite de Oliva'!$A$259:$AAR$259,0))</f>
        <v>14.92</v>
      </c>
      <c r="J12" s="40">
        <f>INDEX('Aceite de Oliva'!$A$259:$AAR$285,MATCH($B12,'Aceite de Oliva'!$A$259:$A$285,0),MATCH(J$5,'Aceite de Oliva'!$A$259:$AAR$259,0))</f>
        <v>14.370000000000001</v>
      </c>
      <c r="K12" s="40">
        <f>INDEX('Aceite de Oliva'!$A$259:$AAR$285,MATCH($B12,'Aceite de Oliva'!$A$259:$A$285,0),MATCH(K$5,'Aceite de Oliva'!$A$259:$AAR$259,0))</f>
        <v>12.85</v>
      </c>
      <c r="L12" s="40">
        <f>INDEX('Aceite de Oliva'!$A$259:$AAR$285,MATCH($B12,'Aceite de Oliva'!$A$259:$A$285,0),MATCH(L$5,'Aceite de Oliva'!$A$259:$AAR$259,0))</f>
        <v>12.059999999999999</v>
      </c>
      <c r="M12" s="40">
        <f>INDEX('Aceite de Oliva'!$A$259:$AAR$285,MATCH($B12,'Aceite de Oliva'!$A$259:$A$285,0),MATCH(M$5,'Aceite de Oliva'!$A$259:$AAR$259,0))</f>
        <v>5.0699999999999994</v>
      </c>
      <c r="N12" s="40">
        <f>INDEX('Aceite de Oliva'!$A$259:$AAR$285,MATCH($B12,'Aceite de Oliva'!$A$259:$A$285,0),MATCH(N$5,'Aceite de Oliva'!$A$259:$AAR$259,0))</f>
        <v>0.8</v>
      </c>
      <c r="O12" s="40">
        <f>INDEX('Aceite de Oliva'!$A$259:$AAR$285,MATCH($B12,'Aceite de Oliva'!$A$259:$A$285,0),MATCH(O$5,'Aceite de Oliva'!$A$259:$AAR$259,0))</f>
        <v>0.52</v>
      </c>
      <c r="P12" s="40">
        <f>INDEX('Aceite de Oliva'!$A$259:$AAR$285,MATCH($B12,'Aceite de Oliva'!$A$259:$A$285,0),MATCH(P$5,'Aceite de Oliva'!$A$259:$AAR$259,0))</f>
        <v>0.05</v>
      </c>
    </row>
    <row r="13" spans="1:17" x14ac:dyDescent="0.25">
      <c r="A13" s="6"/>
      <c r="B13" s="19">
        <f t="shared" si="1"/>
        <v>2.2000000000000002</v>
      </c>
      <c r="C13" s="17">
        <f t="shared" si="2"/>
        <v>2.3000000000000003</v>
      </c>
      <c r="E13" s="40">
        <f>INDEX('Aceite de Oliva'!$A$259:$AAR$285,MATCH($B13,'Aceite de Oliva'!$A$259:$A$285,0),MATCH(E$5,'Aceite de Oliva'!$A$259:$AAR$259,0))</f>
        <v>7.85</v>
      </c>
      <c r="F13" s="40">
        <f>INDEX('Aceite de Oliva'!$A$259:$AAR$285,MATCH($B13,'Aceite de Oliva'!$A$259:$A$285,0),MATCH(F$5,'Aceite de Oliva'!$A$259:$AAR$259,0))</f>
        <v>4.6399999999999997</v>
      </c>
      <c r="G13" s="40">
        <f>INDEX('Aceite de Oliva'!$A$259:$AAR$285,MATCH($B13,'Aceite de Oliva'!$A$259:$A$285,0),MATCH(G$5,'Aceite de Oliva'!$A$259:$AAR$259,0))</f>
        <v>4.8</v>
      </c>
      <c r="H13" s="40">
        <f>INDEX('Aceite de Oliva'!$A$259:$AAR$285,MATCH($B13,'Aceite de Oliva'!$A$259:$A$285,0),MATCH(H$5,'Aceite de Oliva'!$A$259:$AAR$259,0))</f>
        <v>4.59</v>
      </c>
      <c r="I13" s="40">
        <f>INDEX('Aceite de Oliva'!$A$259:$AAR$285,MATCH($B13,'Aceite de Oliva'!$A$259:$A$285,0),MATCH(I$5,'Aceite de Oliva'!$A$259:$AAR$259,0))</f>
        <v>8.19</v>
      </c>
      <c r="J13" s="40">
        <f>INDEX('Aceite de Oliva'!$A$259:$AAR$285,MATCH($B13,'Aceite de Oliva'!$A$259:$A$285,0),MATCH(J$5,'Aceite de Oliva'!$A$259:$AAR$259,0))</f>
        <v>11.5</v>
      </c>
      <c r="K13" s="40">
        <f>INDEX('Aceite de Oliva'!$A$259:$AAR$285,MATCH($B13,'Aceite de Oliva'!$A$259:$A$285,0),MATCH(K$5,'Aceite de Oliva'!$A$259:$AAR$259,0))</f>
        <v>8.59</v>
      </c>
      <c r="L13" s="40">
        <f>INDEX('Aceite de Oliva'!$A$259:$AAR$285,MATCH($B13,'Aceite de Oliva'!$A$259:$A$285,0),MATCH(L$5,'Aceite de Oliva'!$A$259:$AAR$259,0))</f>
        <v>9.7700000000000014</v>
      </c>
      <c r="M13" s="40">
        <f>INDEX('Aceite de Oliva'!$A$259:$AAR$285,MATCH($B13,'Aceite de Oliva'!$A$259:$A$285,0),MATCH(M$5,'Aceite de Oliva'!$A$259:$AAR$259,0))</f>
        <v>3.8</v>
      </c>
      <c r="N13" s="40">
        <f>INDEX('Aceite de Oliva'!$A$259:$AAR$285,MATCH($B13,'Aceite de Oliva'!$A$259:$A$285,0),MATCH(N$5,'Aceite de Oliva'!$A$259:$AAR$259,0))</f>
        <v>0.92999999999999994</v>
      </c>
      <c r="O13" s="40">
        <f>INDEX('Aceite de Oliva'!$A$259:$AAR$285,MATCH($B13,'Aceite de Oliva'!$A$259:$A$285,0),MATCH(O$5,'Aceite de Oliva'!$A$259:$AAR$259,0))</f>
        <v>0.59</v>
      </c>
      <c r="P13" s="40">
        <f>INDEX('Aceite de Oliva'!$A$259:$AAR$285,MATCH($B13,'Aceite de Oliva'!$A$259:$A$285,0),MATCH(P$5,'Aceite de Oliva'!$A$259:$AAR$259,0))</f>
        <v>0.4</v>
      </c>
    </row>
    <row r="14" spans="1:17" x14ac:dyDescent="0.25">
      <c r="A14" s="6"/>
      <c r="B14" s="16">
        <f t="shared" si="1"/>
        <v>2.3000000000000003</v>
      </c>
      <c r="C14" s="17">
        <f t="shared" si="2"/>
        <v>2.4000000000000004</v>
      </c>
      <c r="E14" s="40">
        <f>INDEX('Aceite de Oliva'!$A$259:$AAR$285,MATCH($B14,'Aceite de Oliva'!$A$259:$A$285,0),MATCH(E$5,'Aceite de Oliva'!$A$259:$AAR$259,0))</f>
        <v>14.49</v>
      </c>
      <c r="F14" s="40">
        <f>INDEX('Aceite de Oliva'!$A$259:$AAR$285,MATCH($B14,'Aceite de Oliva'!$A$259:$A$285,0),MATCH(F$5,'Aceite de Oliva'!$A$259:$AAR$259,0))</f>
        <v>15.530000000000001</v>
      </c>
      <c r="G14" s="40">
        <f>INDEX('Aceite de Oliva'!$A$259:$AAR$285,MATCH($B14,'Aceite de Oliva'!$A$259:$A$285,0),MATCH(G$5,'Aceite de Oliva'!$A$259:$AAR$259,0))</f>
        <v>16.239999999999998</v>
      </c>
      <c r="H14" s="40">
        <f>INDEX('Aceite de Oliva'!$A$259:$AAR$285,MATCH($B14,'Aceite de Oliva'!$A$259:$A$285,0),MATCH(H$5,'Aceite de Oliva'!$A$259:$AAR$259,0))</f>
        <v>14.200000000000001</v>
      </c>
      <c r="I14" s="40">
        <f>INDEX('Aceite de Oliva'!$A$259:$AAR$285,MATCH($B14,'Aceite de Oliva'!$A$259:$A$285,0),MATCH(I$5,'Aceite de Oliva'!$A$259:$AAR$259,0))</f>
        <v>26.4</v>
      </c>
      <c r="J14" s="40">
        <f>INDEX('Aceite de Oliva'!$A$259:$AAR$285,MATCH($B14,'Aceite de Oliva'!$A$259:$A$285,0),MATCH(J$5,'Aceite de Oliva'!$A$259:$AAR$259,0))</f>
        <v>28.75</v>
      </c>
      <c r="K14" s="40">
        <f>INDEX('Aceite de Oliva'!$A$259:$AAR$285,MATCH($B14,'Aceite de Oliva'!$A$259:$A$285,0),MATCH(K$5,'Aceite de Oliva'!$A$259:$AAR$259,0))</f>
        <v>24.53</v>
      </c>
      <c r="L14" s="40">
        <f>INDEX('Aceite de Oliva'!$A$259:$AAR$285,MATCH($B14,'Aceite de Oliva'!$A$259:$A$285,0),MATCH(L$5,'Aceite de Oliva'!$A$259:$AAR$259,0))</f>
        <v>27.560000000000002</v>
      </c>
      <c r="M14" s="40">
        <f>INDEX('Aceite de Oliva'!$A$259:$AAR$285,MATCH($B14,'Aceite de Oliva'!$A$259:$A$285,0),MATCH(M$5,'Aceite de Oliva'!$A$259:$AAR$259,0))</f>
        <v>6.5200000000000005</v>
      </c>
      <c r="N14" s="40">
        <f>INDEX('Aceite de Oliva'!$A$259:$AAR$285,MATCH($B14,'Aceite de Oliva'!$A$259:$A$285,0),MATCH(N$5,'Aceite de Oliva'!$A$259:$AAR$259,0))</f>
        <v>1.26</v>
      </c>
      <c r="O14" s="40">
        <f>INDEX('Aceite de Oliva'!$A$259:$AAR$285,MATCH($B14,'Aceite de Oliva'!$A$259:$A$285,0),MATCH(O$5,'Aceite de Oliva'!$A$259:$AAR$259,0))</f>
        <v>1.74</v>
      </c>
      <c r="P14" s="40">
        <f>INDEX('Aceite de Oliva'!$A$259:$AAR$285,MATCH($B14,'Aceite de Oliva'!$A$259:$A$285,0),MATCH(P$5,'Aceite de Oliva'!$A$259:$AAR$259,0))</f>
        <v>0.58000000000000007</v>
      </c>
    </row>
    <row r="15" spans="1:17" x14ac:dyDescent="0.25">
      <c r="A15" s="6"/>
      <c r="B15" s="16">
        <f t="shared" si="1"/>
        <v>2.4000000000000004</v>
      </c>
      <c r="C15" s="17">
        <f t="shared" si="2"/>
        <v>2.5000000000000004</v>
      </c>
      <c r="E15" s="40">
        <f>INDEX('Aceite de Oliva'!$A$259:$AAR$285,MATCH($B15,'Aceite de Oliva'!$A$259:$A$285,0),MATCH(E$5,'Aceite de Oliva'!$A$259:$AAR$259,0))</f>
        <v>30.689999999999998</v>
      </c>
      <c r="F15" s="40">
        <f>INDEX('Aceite de Oliva'!$A$259:$AAR$285,MATCH($B15,'Aceite de Oliva'!$A$259:$A$285,0),MATCH(F$5,'Aceite de Oliva'!$A$259:$AAR$259,0))</f>
        <v>28.119999999999997</v>
      </c>
      <c r="G15" s="40">
        <f>INDEX('Aceite de Oliva'!$A$259:$AAR$285,MATCH($B15,'Aceite de Oliva'!$A$259:$A$285,0),MATCH(G$5,'Aceite de Oliva'!$A$259:$AAR$259,0))</f>
        <v>26.77</v>
      </c>
      <c r="H15" s="40">
        <f>INDEX('Aceite de Oliva'!$A$259:$AAR$285,MATCH($B15,'Aceite de Oliva'!$A$259:$A$285,0),MATCH(H$5,'Aceite de Oliva'!$A$259:$AAR$259,0))</f>
        <v>36.980000000000004</v>
      </c>
      <c r="I15" s="40">
        <f>INDEX('Aceite de Oliva'!$A$259:$AAR$285,MATCH($B15,'Aceite de Oliva'!$A$259:$A$285,0),MATCH(I$5,'Aceite de Oliva'!$A$259:$AAR$259,0))</f>
        <v>14.11</v>
      </c>
      <c r="J15" s="40">
        <f>INDEX('Aceite de Oliva'!$A$259:$AAR$285,MATCH($B15,'Aceite de Oliva'!$A$259:$A$285,0),MATCH(J$5,'Aceite de Oliva'!$A$259:$AAR$259,0))</f>
        <v>10.71</v>
      </c>
      <c r="K15" s="40">
        <f>INDEX('Aceite de Oliva'!$A$259:$AAR$285,MATCH($B15,'Aceite de Oliva'!$A$259:$A$285,0),MATCH(K$5,'Aceite de Oliva'!$A$259:$AAR$259,0))</f>
        <v>12.469999999999999</v>
      </c>
      <c r="L15" s="40">
        <f>INDEX('Aceite de Oliva'!$A$259:$AAR$285,MATCH($B15,'Aceite de Oliva'!$A$259:$A$285,0),MATCH(L$5,'Aceite de Oliva'!$A$259:$AAR$259,0))</f>
        <v>6.65</v>
      </c>
      <c r="M15" s="40">
        <f>INDEX('Aceite de Oliva'!$A$259:$AAR$285,MATCH($B15,'Aceite de Oliva'!$A$259:$A$285,0),MATCH(M$5,'Aceite de Oliva'!$A$259:$AAR$259,0))</f>
        <v>4.1099999999999994</v>
      </c>
      <c r="N15" s="40">
        <f>INDEX('Aceite de Oliva'!$A$259:$AAR$285,MATCH($B15,'Aceite de Oliva'!$A$259:$A$285,0),MATCH(N$5,'Aceite de Oliva'!$A$259:$AAR$259,0))</f>
        <v>2.38</v>
      </c>
      <c r="O15" s="40">
        <f>INDEX('Aceite de Oliva'!$A$259:$AAR$285,MATCH($B15,'Aceite de Oliva'!$A$259:$A$285,0),MATCH(O$5,'Aceite de Oliva'!$A$259:$AAR$259,0))</f>
        <v>1.37</v>
      </c>
      <c r="P15" s="40">
        <f>INDEX('Aceite de Oliva'!$A$259:$AAR$285,MATCH($B15,'Aceite de Oliva'!$A$259:$A$285,0),MATCH(P$5,'Aceite de Oliva'!$A$259:$AAR$259,0))</f>
        <v>0.58000000000000007</v>
      </c>
    </row>
    <row r="16" spans="1:17" x14ac:dyDescent="0.25">
      <c r="A16" s="6"/>
      <c r="B16" s="16">
        <f t="shared" si="1"/>
        <v>2.5000000000000004</v>
      </c>
      <c r="C16" s="17">
        <f t="shared" si="2"/>
        <v>2.6000000000000005</v>
      </c>
      <c r="E16" s="40">
        <f>INDEX('Aceite de Oliva'!$A$259:$AAR$285,MATCH($B16,'Aceite de Oliva'!$A$259:$A$285,0),MATCH(E$5,'Aceite de Oliva'!$A$259:$AAR$259,0))</f>
        <v>2.56</v>
      </c>
      <c r="F16" s="40">
        <f>INDEX('Aceite de Oliva'!$A$259:$AAR$285,MATCH($B16,'Aceite de Oliva'!$A$259:$A$285,0),MATCH(F$5,'Aceite de Oliva'!$A$259:$AAR$259,0))</f>
        <v>3.9800000000000004</v>
      </c>
      <c r="G16" s="40">
        <f>INDEX('Aceite de Oliva'!$A$259:$AAR$285,MATCH($B16,'Aceite de Oliva'!$A$259:$A$285,0),MATCH(G$5,'Aceite de Oliva'!$A$259:$AAR$259,0))</f>
        <v>3.71</v>
      </c>
      <c r="H16" s="40">
        <f>INDEX('Aceite de Oliva'!$A$259:$AAR$285,MATCH($B16,'Aceite de Oliva'!$A$259:$A$285,0),MATCH(H$5,'Aceite de Oliva'!$A$259:$AAR$259,0))</f>
        <v>4.03</v>
      </c>
      <c r="I16" s="40">
        <f>INDEX('Aceite de Oliva'!$A$259:$AAR$285,MATCH($B16,'Aceite de Oliva'!$A$259:$A$285,0),MATCH(I$5,'Aceite de Oliva'!$A$259:$AAR$259,0))</f>
        <v>4.2300000000000004</v>
      </c>
      <c r="J16" s="40">
        <f>INDEX('Aceite de Oliva'!$A$259:$AAR$285,MATCH($B16,'Aceite de Oliva'!$A$259:$A$285,0),MATCH(J$5,'Aceite de Oliva'!$A$259:$AAR$259,0))</f>
        <v>5.04</v>
      </c>
      <c r="K16" s="40">
        <f>INDEX('Aceite de Oliva'!$A$259:$AAR$285,MATCH($B16,'Aceite de Oliva'!$A$259:$A$285,0),MATCH(K$5,'Aceite de Oliva'!$A$259:$AAR$259,0))</f>
        <v>6.2</v>
      </c>
      <c r="L16" s="40">
        <f>INDEX('Aceite de Oliva'!$A$259:$AAR$285,MATCH($B16,'Aceite de Oliva'!$A$259:$A$285,0),MATCH(L$5,'Aceite de Oliva'!$A$259:$AAR$259,0))</f>
        <v>8.84</v>
      </c>
      <c r="M16" s="40">
        <f>INDEX('Aceite de Oliva'!$A$259:$AAR$285,MATCH($B16,'Aceite de Oliva'!$A$259:$A$285,0),MATCH(M$5,'Aceite de Oliva'!$A$259:$AAR$259,0))</f>
        <v>10.33</v>
      </c>
      <c r="N16" s="40">
        <f>INDEX('Aceite de Oliva'!$A$259:$AAR$285,MATCH($B16,'Aceite de Oliva'!$A$259:$A$285,0),MATCH(N$5,'Aceite de Oliva'!$A$259:$AAR$259,0))</f>
        <v>12.51</v>
      </c>
      <c r="O16" s="40">
        <f>INDEX('Aceite de Oliva'!$A$259:$AAR$285,MATCH($B16,'Aceite de Oliva'!$A$259:$A$285,0),MATCH(O$5,'Aceite de Oliva'!$A$259:$AAR$259,0))</f>
        <v>3.36</v>
      </c>
      <c r="P16" s="40">
        <f>INDEX('Aceite de Oliva'!$A$259:$AAR$285,MATCH($B16,'Aceite de Oliva'!$A$259:$A$285,0),MATCH(P$5,'Aceite de Oliva'!$A$259:$AAR$259,0))</f>
        <v>0.84</v>
      </c>
    </row>
    <row r="17" spans="1:16" x14ac:dyDescent="0.25">
      <c r="A17" s="6"/>
      <c r="B17" s="16">
        <f t="shared" si="1"/>
        <v>2.6000000000000005</v>
      </c>
      <c r="C17" s="17">
        <f t="shared" si="2"/>
        <v>2.7000000000000006</v>
      </c>
      <c r="E17" s="40">
        <f>INDEX('Aceite de Oliva'!$A$259:$AAR$285,MATCH($B17,'Aceite de Oliva'!$A$259:$A$285,0),MATCH(E$5,'Aceite de Oliva'!$A$259:$AAR$259,0))</f>
        <v>2.1800000000000002</v>
      </c>
      <c r="F17" s="40">
        <f>INDEX('Aceite de Oliva'!$A$259:$AAR$285,MATCH($B17,'Aceite de Oliva'!$A$259:$A$285,0),MATCH(F$5,'Aceite de Oliva'!$A$259:$AAR$259,0))</f>
        <v>2.08</v>
      </c>
      <c r="G17" s="40">
        <f>INDEX('Aceite de Oliva'!$A$259:$AAR$285,MATCH($B17,'Aceite de Oliva'!$A$259:$A$285,0),MATCH(G$5,'Aceite de Oliva'!$A$259:$AAR$259,0))</f>
        <v>1.3499999999999999</v>
      </c>
      <c r="H17" s="40">
        <f>INDEX('Aceite de Oliva'!$A$259:$AAR$285,MATCH($B17,'Aceite de Oliva'!$A$259:$A$285,0),MATCH(H$5,'Aceite de Oliva'!$A$259:$AAR$259,0))</f>
        <v>2.15</v>
      </c>
      <c r="I17" s="40">
        <f>INDEX('Aceite de Oliva'!$A$259:$AAR$285,MATCH($B17,'Aceite de Oliva'!$A$259:$A$285,0),MATCH(I$5,'Aceite de Oliva'!$A$259:$AAR$259,0))</f>
        <v>2.62</v>
      </c>
      <c r="J17" s="40">
        <f>INDEX('Aceite de Oliva'!$A$259:$AAR$285,MATCH($B17,'Aceite de Oliva'!$A$259:$A$285,0),MATCH(J$5,'Aceite de Oliva'!$A$259:$AAR$259,0))</f>
        <v>3.2699999999999996</v>
      </c>
      <c r="K17" s="40">
        <f>INDEX('Aceite de Oliva'!$A$259:$AAR$285,MATCH($B17,'Aceite de Oliva'!$A$259:$A$285,0),MATCH(K$5,'Aceite de Oliva'!$A$259:$AAR$259,0))</f>
        <v>3.34</v>
      </c>
      <c r="L17" s="40">
        <f>INDEX('Aceite de Oliva'!$A$259:$AAR$285,MATCH($B17,'Aceite de Oliva'!$A$259:$A$285,0),MATCH(L$5,'Aceite de Oliva'!$A$259:$AAR$259,0))</f>
        <v>1.86</v>
      </c>
      <c r="M17" s="40">
        <f>INDEX('Aceite de Oliva'!$A$259:$AAR$285,MATCH($B17,'Aceite de Oliva'!$A$259:$A$285,0),MATCH(M$5,'Aceite de Oliva'!$A$259:$AAR$259,0))</f>
        <v>5.9599999999999991</v>
      </c>
      <c r="N17" s="40">
        <f>INDEX('Aceite de Oliva'!$A$259:$AAR$285,MATCH($B17,'Aceite de Oliva'!$A$259:$A$285,0),MATCH(N$5,'Aceite de Oliva'!$A$259:$AAR$259,0))</f>
        <v>7.4700000000000006</v>
      </c>
      <c r="O17" s="40">
        <f>INDEX('Aceite de Oliva'!$A$259:$AAR$285,MATCH($B17,'Aceite de Oliva'!$A$259:$A$285,0),MATCH(O$5,'Aceite de Oliva'!$A$259:$AAR$259,0))</f>
        <v>4.43</v>
      </c>
      <c r="P17" s="40">
        <f>INDEX('Aceite de Oliva'!$A$259:$AAR$285,MATCH($B17,'Aceite de Oliva'!$A$259:$A$285,0),MATCH(P$5,'Aceite de Oliva'!$A$259:$AAR$259,0))</f>
        <v>1.79</v>
      </c>
    </row>
    <row r="18" spans="1:16" x14ac:dyDescent="0.25">
      <c r="B18" s="16">
        <f t="shared" si="1"/>
        <v>2.7000000000000006</v>
      </c>
      <c r="C18" s="17">
        <f t="shared" si="2"/>
        <v>2.8000000000000007</v>
      </c>
      <c r="E18" s="40">
        <f>INDEX('Aceite de Oliva'!$A$259:$AAR$285,MATCH($B18,'Aceite de Oliva'!$A$259:$A$285,0),MATCH(E$5,'Aceite de Oliva'!$A$259:$AAR$259,0))</f>
        <v>4.1400000000000006</v>
      </c>
      <c r="F18" s="40">
        <f>INDEX('Aceite de Oliva'!$A$259:$AAR$285,MATCH($B18,'Aceite de Oliva'!$A$259:$A$285,0),MATCH(F$5,'Aceite de Oliva'!$A$259:$AAR$259,0))</f>
        <v>4.38</v>
      </c>
      <c r="G18" s="40">
        <f>INDEX('Aceite de Oliva'!$A$259:$AAR$285,MATCH($B18,'Aceite de Oliva'!$A$259:$A$285,0),MATCH(G$5,'Aceite de Oliva'!$A$259:$AAR$259,0))</f>
        <v>3.14</v>
      </c>
      <c r="H18" s="40">
        <f>INDEX('Aceite de Oliva'!$A$259:$AAR$285,MATCH($B18,'Aceite de Oliva'!$A$259:$A$285,0),MATCH(H$5,'Aceite de Oliva'!$A$259:$AAR$259,0))</f>
        <v>2.46</v>
      </c>
      <c r="I18" s="40">
        <f>INDEX('Aceite de Oliva'!$A$259:$AAR$285,MATCH($B18,'Aceite de Oliva'!$A$259:$A$285,0),MATCH(I$5,'Aceite de Oliva'!$A$259:$AAR$259,0))</f>
        <v>1.75</v>
      </c>
      <c r="J18" s="40">
        <f>INDEX('Aceite de Oliva'!$A$259:$AAR$285,MATCH($B18,'Aceite de Oliva'!$A$259:$A$285,0),MATCH(J$5,'Aceite de Oliva'!$A$259:$AAR$259,0))</f>
        <v>1.6600000000000001</v>
      </c>
      <c r="K18" s="40">
        <f>INDEX('Aceite de Oliva'!$A$259:$AAR$285,MATCH($B18,'Aceite de Oliva'!$A$259:$A$285,0),MATCH(K$5,'Aceite de Oliva'!$A$259:$AAR$259,0))</f>
        <v>2.13</v>
      </c>
      <c r="L18" s="40">
        <f>INDEX('Aceite de Oliva'!$A$259:$AAR$285,MATCH($B18,'Aceite de Oliva'!$A$259:$A$285,0),MATCH(L$5,'Aceite de Oliva'!$A$259:$AAR$259,0))</f>
        <v>2.04</v>
      </c>
      <c r="M18" s="40">
        <f>INDEX('Aceite de Oliva'!$A$259:$AAR$285,MATCH($B18,'Aceite de Oliva'!$A$259:$A$285,0),MATCH(M$5,'Aceite de Oliva'!$A$259:$AAR$259,0))</f>
        <v>26.03</v>
      </c>
      <c r="N18" s="40">
        <f>INDEX('Aceite de Oliva'!$A$259:$AAR$285,MATCH($B18,'Aceite de Oliva'!$A$259:$A$285,0),MATCH(N$5,'Aceite de Oliva'!$A$259:$AAR$259,0))</f>
        <v>32.269999999999996</v>
      </c>
      <c r="O18" s="40">
        <f>INDEX('Aceite de Oliva'!$A$259:$AAR$285,MATCH($B18,'Aceite de Oliva'!$A$259:$A$285,0),MATCH(O$5,'Aceite de Oliva'!$A$259:$AAR$259,0))</f>
        <v>3.4299999999999997</v>
      </c>
      <c r="P18" s="40">
        <f>INDEX('Aceite de Oliva'!$A$259:$AAR$285,MATCH($B18,'Aceite de Oliva'!$A$259:$A$285,0),MATCH(P$5,'Aceite de Oliva'!$A$259:$AAR$259,0))</f>
        <v>1.3299999999999998</v>
      </c>
    </row>
    <row r="19" spans="1:16" x14ac:dyDescent="0.25">
      <c r="B19" s="16">
        <f t="shared" si="1"/>
        <v>2.8000000000000007</v>
      </c>
      <c r="C19" s="17">
        <f t="shared" si="2"/>
        <v>2.9000000000000008</v>
      </c>
      <c r="E19" s="40">
        <f>INDEX('Aceite de Oliva'!$A$259:$AAR$285,MATCH($B19,'Aceite de Oliva'!$A$259:$A$285,0),MATCH(E$5,'Aceite de Oliva'!$A$259:$AAR$259,0))</f>
        <v>2.09</v>
      </c>
      <c r="F19" s="40">
        <f>INDEX('Aceite de Oliva'!$A$259:$AAR$285,MATCH($B19,'Aceite de Oliva'!$A$259:$A$285,0),MATCH(F$5,'Aceite de Oliva'!$A$259:$AAR$259,0))</f>
        <v>1.4300000000000002</v>
      </c>
      <c r="G19" s="40">
        <f>INDEX('Aceite de Oliva'!$A$259:$AAR$285,MATCH($B19,'Aceite de Oliva'!$A$259:$A$285,0),MATCH(G$5,'Aceite de Oliva'!$A$259:$AAR$259,0))</f>
        <v>2.02</v>
      </c>
      <c r="H19" s="40">
        <f>INDEX('Aceite de Oliva'!$A$259:$AAR$285,MATCH($B19,'Aceite de Oliva'!$A$259:$A$285,0),MATCH(H$5,'Aceite de Oliva'!$A$259:$AAR$259,0))</f>
        <v>0.94</v>
      </c>
      <c r="I19" s="40">
        <f>INDEX('Aceite de Oliva'!$A$259:$AAR$285,MATCH($B19,'Aceite de Oliva'!$A$259:$A$285,0),MATCH(I$5,'Aceite de Oliva'!$A$259:$AAR$259,0))</f>
        <v>1.17</v>
      </c>
      <c r="J19" s="40">
        <f>INDEX('Aceite de Oliva'!$A$259:$AAR$285,MATCH($B19,'Aceite de Oliva'!$A$259:$A$285,0),MATCH(J$5,'Aceite de Oliva'!$A$259:$AAR$259,0))</f>
        <v>0.43</v>
      </c>
      <c r="K19" s="40">
        <f>INDEX('Aceite de Oliva'!$A$259:$AAR$285,MATCH($B19,'Aceite de Oliva'!$A$259:$A$285,0),MATCH(K$5,'Aceite de Oliva'!$A$259:$AAR$259,0))</f>
        <v>2.7300000000000004</v>
      </c>
      <c r="L19" s="40">
        <f>INDEX('Aceite de Oliva'!$A$259:$AAR$285,MATCH($B19,'Aceite de Oliva'!$A$259:$A$285,0),MATCH(L$5,'Aceite de Oliva'!$A$259:$AAR$259,0))</f>
        <v>4.2699999999999996</v>
      </c>
      <c r="M19" s="40">
        <f>INDEX('Aceite de Oliva'!$A$259:$AAR$285,MATCH($B19,'Aceite de Oliva'!$A$259:$A$285,0),MATCH(M$5,'Aceite de Oliva'!$A$259:$AAR$259,0))</f>
        <v>5.7700000000000005</v>
      </c>
      <c r="N19" s="40">
        <f>INDEX('Aceite de Oliva'!$A$259:$AAR$285,MATCH($B19,'Aceite de Oliva'!$A$259:$A$285,0),MATCH(N$5,'Aceite de Oliva'!$A$259:$AAR$259,0))</f>
        <v>3.77</v>
      </c>
      <c r="O19" s="40">
        <f>INDEX('Aceite de Oliva'!$A$259:$AAR$285,MATCH($B19,'Aceite de Oliva'!$A$259:$A$285,0),MATCH(O$5,'Aceite de Oliva'!$A$259:$AAR$259,0))</f>
        <v>1.95</v>
      </c>
      <c r="P19" s="40">
        <f>INDEX('Aceite de Oliva'!$A$259:$AAR$285,MATCH($B19,'Aceite de Oliva'!$A$259:$A$285,0),MATCH(P$5,'Aceite de Oliva'!$A$259:$AAR$259,0))</f>
        <v>2.4</v>
      </c>
    </row>
    <row r="20" spans="1:16" x14ac:dyDescent="0.25">
      <c r="B20" s="16">
        <f t="shared" si="1"/>
        <v>2.9000000000000008</v>
      </c>
      <c r="C20" s="17">
        <f t="shared" si="2"/>
        <v>3.0000000000000009</v>
      </c>
      <c r="E20" s="40">
        <f>INDEX('Aceite de Oliva'!$A$259:$AAR$285,MATCH($B20,'Aceite de Oliva'!$A$259:$A$285,0),MATCH(E$5,'Aceite de Oliva'!$A$259:$AAR$259,0))</f>
        <v>2.66</v>
      </c>
      <c r="F20" s="40">
        <f>INDEX('Aceite de Oliva'!$A$259:$AAR$285,MATCH($B20,'Aceite de Oliva'!$A$259:$A$285,0),MATCH(F$5,'Aceite de Oliva'!$A$259:$AAR$259,0))</f>
        <v>2.4099999999999997</v>
      </c>
      <c r="G20" s="40">
        <f>INDEX('Aceite de Oliva'!$A$259:$AAR$285,MATCH($B20,'Aceite de Oliva'!$A$259:$A$285,0),MATCH(G$5,'Aceite de Oliva'!$A$259:$AAR$259,0))</f>
        <v>1.91</v>
      </c>
      <c r="H20" s="40">
        <f>INDEX('Aceite de Oliva'!$A$259:$AAR$285,MATCH($B20,'Aceite de Oliva'!$A$259:$A$285,0),MATCH(H$5,'Aceite de Oliva'!$A$259:$AAR$259,0))</f>
        <v>2.42</v>
      </c>
      <c r="I20" s="40">
        <f>INDEX('Aceite de Oliva'!$A$259:$AAR$285,MATCH($B20,'Aceite de Oliva'!$A$259:$A$285,0),MATCH(I$5,'Aceite de Oliva'!$A$259:$AAR$259,0))</f>
        <v>6.6899999999999995</v>
      </c>
      <c r="J20" s="40">
        <f>INDEX('Aceite de Oliva'!$A$259:$AAR$285,MATCH($B20,'Aceite de Oliva'!$A$259:$A$285,0),MATCH(J$5,'Aceite de Oliva'!$A$259:$AAR$259,0))</f>
        <v>5.6300000000000008</v>
      </c>
      <c r="K20" s="40">
        <f>INDEX('Aceite de Oliva'!$A$259:$AAR$285,MATCH($B20,'Aceite de Oliva'!$A$259:$A$285,0),MATCH(K$5,'Aceite de Oliva'!$A$259:$AAR$259,0))</f>
        <v>5.34</v>
      </c>
      <c r="L20" s="40">
        <f>INDEX('Aceite de Oliva'!$A$259:$AAR$285,MATCH($B20,'Aceite de Oliva'!$A$259:$A$285,0),MATCH(L$5,'Aceite de Oliva'!$A$259:$AAR$259,0))</f>
        <v>5.63</v>
      </c>
      <c r="M20" s="40">
        <f>INDEX('Aceite de Oliva'!$A$259:$AAR$285,MATCH($B20,'Aceite de Oliva'!$A$259:$A$285,0),MATCH(M$5,'Aceite de Oliva'!$A$259:$AAR$259,0))</f>
        <v>6.16</v>
      </c>
      <c r="N20" s="40">
        <f>INDEX('Aceite de Oliva'!$A$259:$AAR$285,MATCH($B20,'Aceite de Oliva'!$A$259:$A$285,0),MATCH(N$5,'Aceite de Oliva'!$A$259:$AAR$259,0))</f>
        <v>10.32</v>
      </c>
      <c r="O20" s="40">
        <f>INDEX('Aceite de Oliva'!$A$259:$AAR$285,MATCH($B20,'Aceite de Oliva'!$A$259:$A$285,0),MATCH(O$5,'Aceite de Oliva'!$A$259:$AAR$259,0))</f>
        <v>4.3499999999999996</v>
      </c>
      <c r="P20" s="40">
        <f>INDEX('Aceite de Oliva'!$A$259:$AAR$285,MATCH($B20,'Aceite de Oliva'!$A$259:$A$285,0),MATCH(P$5,'Aceite de Oliva'!$A$259:$AAR$259,0))</f>
        <v>4.0599999999999996</v>
      </c>
    </row>
    <row r="21" spans="1:16" x14ac:dyDescent="0.25">
      <c r="B21" s="16">
        <f t="shared" si="1"/>
        <v>3.0000000000000009</v>
      </c>
      <c r="C21" s="17">
        <f t="shared" si="2"/>
        <v>3.100000000000001</v>
      </c>
      <c r="E21" s="40">
        <f>INDEX('Aceite de Oliva'!$A$259:$AAR$285,MATCH($B21,'Aceite de Oliva'!$A$259:$A$285,0),MATCH(E$5,'Aceite de Oliva'!$A$259:$AAR$259,0))</f>
        <v>0.51</v>
      </c>
      <c r="F21" s="40">
        <f>INDEX('Aceite de Oliva'!$A$259:$AAR$285,MATCH($B21,'Aceite de Oliva'!$A$259:$A$285,0),MATCH(F$5,'Aceite de Oliva'!$A$259:$AAR$259,0))</f>
        <v>0.72</v>
      </c>
      <c r="G21" s="40">
        <f>INDEX('Aceite de Oliva'!$A$259:$AAR$285,MATCH($B21,'Aceite de Oliva'!$A$259:$A$285,0),MATCH(G$5,'Aceite de Oliva'!$A$259:$AAR$259,0))</f>
        <v>0.66</v>
      </c>
      <c r="H21" s="40">
        <f>INDEX('Aceite de Oliva'!$A$259:$AAR$285,MATCH($B21,'Aceite de Oliva'!$A$259:$A$285,0),MATCH(H$5,'Aceite de Oliva'!$A$259:$AAR$259,0))</f>
        <v>1.3599999999999999</v>
      </c>
      <c r="I21" s="40">
        <f>INDEX('Aceite de Oliva'!$A$259:$AAR$285,MATCH($B21,'Aceite de Oliva'!$A$259:$A$285,0),MATCH(I$5,'Aceite de Oliva'!$A$259:$AAR$259,0))</f>
        <v>0.44</v>
      </c>
      <c r="J21" s="40">
        <f>INDEX('Aceite de Oliva'!$A$259:$AAR$285,MATCH($B21,'Aceite de Oliva'!$A$259:$A$285,0),MATCH(J$5,'Aceite de Oliva'!$A$259:$AAR$259,0))</f>
        <v>0.68</v>
      </c>
      <c r="K21" s="40">
        <f>INDEX('Aceite de Oliva'!$A$259:$AAR$285,MATCH($B21,'Aceite de Oliva'!$A$259:$A$285,0),MATCH(K$5,'Aceite de Oliva'!$A$259:$AAR$259,0))</f>
        <v>1.43</v>
      </c>
      <c r="L21" s="40">
        <f>INDEX('Aceite de Oliva'!$A$259:$AAR$285,MATCH($B21,'Aceite de Oliva'!$A$259:$A$285,0),MATCH(L$5,'Aceite de Oliva'!$A$259:$AAR$259,0))</f>
        <v>1.18</v>
      </c>
      <c r="M21" s="40">
        <f>INDEX('Aceite de Oliva'!$A$259:$AAR$285,MATCH($B21,'Aceite de Oliva'!$A$259:$A$285,0),MATCH(M$5,'Aceite de Oliva'!$A$259:$AAR$259,0))</f>
        <v>1.48</v>
      </c>
      <c r="N21" s="40">
        <f>INDEX('Aceite de Oliva'!$A$259:$AAR$285,MATCH($B21,'Aceite de Oliva'!$A$259:$A$285,0),MATCH(N$5,'Aceite de Oliva'!$A$259:$AAR$259,0))</f>
        <v>1.52</v>
      </c>
      <c r="O21" s="40">
        <f>INDEX('Aceite de Oliva'!$A$259:$AAR$285,MATCH($B21,'Aceite de Oliva'!$A$259:$A$285,0),MATCH(O$5,'Aceite de Oliva'!$A$259:$AAR$259,0))</f>
        <v>3.61</v>
      </c>
      <c r="P21" s="40">
        <f>INDEX('Aceite de Oliva'!$A$259:$AAR$285,MATCH($B21,'Aceite de Oliva'!$A$259:$A$285,0),MATCH(P$5,'Aceite de Oliva'!$A$259:$AAR$259,0))</f>
        <v>2.77</v>
      </c>
    </row>
    <row r="22" spans="1:16" x14ac:dyDescent="0.25">
      <c r="B22" s="16">
        <f t="shared" si="1"/>
        <v>3.100000000000001</v>
      </c>
      <c r="C22" s="17">
        <f t="shared" si="2"/>
        <v>3.2000000000000011</v>
      </c>
      <c r="E22" s="40">
        <f>INDEX('Aceite de Oliva'!$A$259:$AAR$285,MATCH($B22,'Aceite de Oliva'!$A$259:$A$285,0),MATCH(E$5,'Aceite de Oliva'!$A$259:$AAR$259,0))</f>
        <v>1.01</v>
      </c>
      <c r="F22" s="40">
        <f>INDEX('Aceite de Oliva'!$A$259:$AAR$285,MATCH($B22,'Aceite de Oliva'!$A$259:$A$285,0),MATCH(F$5,'Aceite de Oliva'!$A$259:$AAR$259,0))</f>
        <v>0.64</v>
      </c>
      <c r="G22" s="40">
        <f>INDEX('Aceite de Oliva'!$A$259:$AAR$285,MATCH($B22,'Aceite de Oliva'!$A$259:$A$285,0),MATCH(G$5,'Aceite de Oliva'!$A$259:$AAR$259,0))</f>
        <v>1.1200000000000001</v>
      </c>
      <c r="H22" s="40">
        <f>INDEX('Aceite de Oliva'!$A$259:$AAR$285,MATCH($B22,'Aceite de Oliva'!$A$259:$A$285,0),MATCH(H$5,'Aceite de Oliva'!$A$259:$AAR$259,0))</f>
        <v>0.58000000000000007</v>
      </c>
      <c r="I22" s="40">
        <f>INDEX('Aceite de Oliva'!$A$259:$AAR$285,MATCH($B22,'Aceite de Oliva'!$A$259:$A$285,0),MATCH(I$5,'Aceite de Oliva'!$A$259:$AAR$259,0))</f>
        <v>0.96</v>
      </c>
      <c r="J22" s="40">
        <f>INDEX('Aceite de Oliva'!$A$259:$AAR$285,MATCH($B22,'Aceite de Oliva'!$A$259:$A$285,0),MATCH(J$5,'Aceite de Oliva'!$A$259:$AAR$259,0))</f>
        <v>0.59</v>
      </c>
      <c r="K22" s="40">
        <f>INDEX('Aceite de Oliva'!$A$259:$AAR$285,MATCH($B22,'Aceite de Oliva'!$A$259:$A$285,0),MATCH(K$5,'Aceite de Oliva'!$A$259:$AAR$259,0))</f>
        <v>0.4</v>
      </c>
      <c r="L22" s="40">
        <f>INDEX('Aceite de Oliva'!$A$259:$AAR$285,MATCH($B22,'Aceite de Oliva'!$A$259:$A$285,0),MATCH(L$5,'Aceite de Oliva'!$A$259:$AAR$259,0))</f>
        <v>0.84000000000000008</v>
      </c>
      <c r="M22" s="40">
        <f>INDEX('Aceite de Oliva'!$A$259:$AAR$285,MATCH($B22,'Aceite de Oliva'!$A$259:$A$285,0),MATCH(M$5,'Aceite de Oliva'!$A$259:$AAR$259,0))</f>
        <v>1.9300000000000002</v>
      </c>
      <c r="N22" s="40">
        <f>INDEX('Aceite de Oliva'!$A$259:$AAR$285,MATCH($B22,'Aceite de Oliva'!$A$259:$A$285,0),MATCH(N$5,'Aceite de Oliva'!$A$259:$AAR$259,0))</f>
        <v>2.2400000000000002</v>
      </c>
      <c r="O22" s="40">
        <f>INDEX('Aceite de Oliva'!$A$259:$AAR$285,MATCH($B22,'Aceite de Oliva'!$A$259:$A$285,0),MATCH(O$5,'Aceite de Oliva'!$A$259:$AAR$259,0))</f>
        <v>16.64</v>
      </c>
      <c r="P22" s="40">
        <f>INDEX('Aceite de Oliva'!$A$259:$AAR$285,MATCH($B22,'Aceite de Oliva'!$A$259:$A$285,0),MATCH(P$5,'Aceite de Oliva'!$A$259:$AAR$259,0))</f>
        <v>19.86</v>
      </c>
    </row>
    <row r="23" spans="1:16" x14ac:dyDescent="0.25">
      <c r="B23" s="16">
        <f t="shared" si="1"/>
        <v>3.2000000000000011</v>
      </c>
      <c r="C23" s="17">
        <f t="shared" si="2"/>
        <v>3.3000000000000012</v>
      </c>
      <c r="E23" s="40">
        <f>INDEX('Aceite de Oliva'!$A$259:$AAR$285,MATCH($B23,'Aceite de Oliva'!$A$259:$A$285,0),MATCH(E$5,'Aceite de Oliva'!$A$259:$AAR$259,0))</f>
        <v>1</v>
      </c>
      <c r="F23" s="40">
        <f>INDEX('Aceite de Oliva'!$A$259:$AAR$285,MATCH($B23,'Aceite de Oliva'!$A$259:$A$285,0),MATCH(F$5,'Aceite de Oliva'!$A$259:$AAR$259,0))</f>
        <v>0.87</v>
      </c>
      <c r="G23" s="40">
        <f>INDEX('Aceite de Oliva'!$A$259:$AAR$285,MATCH($B23,'Aceite de Oliva'!$A$259:$A$285,0),MATCH(G$5,'Aceite de Oliva'!$A$259:$AAR$259,0))</f>
        <v>1.29</v>
      </c>
      <c r="H23" s="40">
        <f>INDEX('Aceite de Oliva'!$A$259:$AAR$285,MATCH($B23,'Aceite de Oliva'!$A$259:$A$285,0),MATCH(H$5,'Aceite de Oliva'!$A$259:$AAR$259,0))</f>
        <v>0.54</v>
      </c>
      <c r="I23" s="40">
        <f>INDEX('Aceite de Oliva'!$A$259:$AAR$285,MATCH($B23,'Aceite de Oliva'!$A$259:$A$285,0),MATCH(I$5,'Aceite de Oliva'!$A$259:$AAR$259,0))</f>
        <v>0.66</v>
      </c>
      <c r="J23" s="40">
        <f>INDEX('Aceite de Oliva'!$A$259:$AAR$285,MATCH($B23,'Aceite de Oliva'!$A$259:$A$285,0),MATCH(J$5,'Aceite de Oliva'!$A$259:$AAR$259,0))</f>
        <v>0.77</v>
      </c>
      <c r="K23" s="40">
        <f>INDEX('Aceite de Oliva'!$A$259:$AAR$285,MATCH($B23,'Aceite de Oliva'!$A$259:$A$285,0),MATCH(K$5,'Aceite de Oliva'!$A$259:$AAR$259,0))</f>
        <v>0.89</v>
      </c>
      <c r="L23" s="40">
        <f>INDEX('Aceite de Oliva'!$A$259:$AAR$285,MATCH($B23,'Aceite de Oliva'!$A$259:$A$285,0),MATCH(L$5,'Aceite de Oliva'!$A$259:$AAR$259,0))</f>
        <v>1.04</v>
      </c>
      <c r="M23" s="40">
        <f>INDEX('Aceite de Oliva'!$A$259:$AAR$285,MATCH($B23,'Aceite de Oliva'!$A$259:$A$285,0),MATCH(M$5,'Aceite de Oliva'!$A$259:$AAR$259,0))</f>
        <v>2.39</v>
      </c>
      <c r="N23" s="40">
        <f>INDEX('Aceite de Oliva'!$A$259:$AAR$285,MATCH($B23,'Aceite de Oliva'!$A$259:$A$285,0),MATCH(N$5,'Aceite de Oliva'!$A$259:$AAR$259,0))</f>
        <v>4.91</v>
      </c>
      <c r="O23" s="40">
        <f>INDEX('Aceite de Oliva'!$A$259:$AAR$285,MATCH($B23,'Aceite de Oliva'!$A$259:$A$285,0),MATCH(O$5,'Aceite de Oliva'!$A$259:$AAR$259,0))</f>
        <v>33.44</v>
      </c>
      <c r="P23" s="40">
        <f>INDEX('Aceite de Oliva'!$A$259:$AAR$285,MATCH($B23,'Aceite de Oliva'!$A$259:$A$285,0),MATCH(P$5,'Aceite de Oliva'!$A$259:$AAR$259,0))</f>
        <v>33.17</v>
      </c>
    </row>
    <row r="24" spans="1:16" x14ac:dyDescent="0.25">
      <c r="B24" s="16">
        <f t="shared" si="1"/>
        <v>3.3000000000000012</v>
      </c>
      <c r="C24" s="17">
        <f t="shared" si="2"/>
        <v>3.4000000000000012</v>
      </c>
      <c r="E24" s="40">
        <f>INDEX('Aceite de Oliva'!$A$259:$AAR$285,MATCH($B24,'Aceite de Oliva'!$A$259:$A$285,0),MATCH(E$5,'Aceite de Oliva'!$A$259:$AAR$259,0))</f>
        <v>0.56000000000000005</v>
      </c>
      <c r="F24" s="40">
        <f>INDEX('Aceite de Oliva'!$A$259:$AAR$285,MATCH($B24,'Aceite de Oliva'!$A$259:$A$285,0),MATCH(F$5,'Aceite de Oliva'!$A$259:$AAR$259,0))</f>
        <v>1.1800000000000002</v>
      </c>
      <c r="G24" s="40">
        <f>INDEX('Aceite de Oliva'!$A$259:$AAR$285,MATCH($B24,'Aceite de Oliva'!$A$259:$A$285,0),MATCH(G$5,'Aceite de Oliva'!$A$259:$AAR$259,0))</f>
        <v>0.49</v>
      </c>
      <c r="H24" s="40">
        <f>INDEX('Aceite de Oliva'!$A$259:$AAR$285,MATCH($B24,'Aceite de Oliva'!$A$259:$A$285,0),MATCH(H$5,'Aceite de Oliva'!$A$259:$AAR$259,0))</f>
        <v>1.3399999999999999</v>
      </c>
      <c r="I24" s="40">
        <f>INDEX('Aceite de Oliva'!$A$259:$AAR$285,MATCH($B24,'Aceite de Oliva'!$A$259:$A$285,0),MATCH(I$5,'Aceite de Oliva'!$A$259:$AAR$259,0))</f>
        <v>2.42</v>
      </c>
      <c r="J24" s="40">
        <f>INDEX('Aceite de Oliva'!$A$259:$AAR$285,MATCH($B24,'Aceite de Oliva'!$A$259:$A$285,0),MATCH(J$5,'Aceite de Oliva'!$A$259:$AAR$259,0))</f>
        <v>1.57</v>
      </c>
      <c r="K24" s="40">
        <f>INDEX('Aceite de Oliva'!$A$259:$AAR$285,MATCH($B24,'Aceite de Oliva'!$A$259:$A$285,0),MATCH(K$5,'Aceite de Oliva'!$A$259:$AAR$259,0))</f>
        <v>1.02</v>
      </c>
      <c r="L24" s="40">
        <f>INDEX('Aceite de Oliva'!$A$259:$AAR$285,MATCH($B24,'Aceite de Oliva'!$A$259:$A$285,0),MATCH(L$5,'Aceite de Oliva'!$A$259:$AAR$259,0))</f>
        <v>1.8399999999999999</v>
      </c>
      <c r="M24" s="40">
        <f>INDEX('Aceite de Oliva'!$A$259:$AAR$285,MATCH($B24,'Aceite de Oliva'!$A$259:$A$285,0),MATCH(M$5,'Aceite de Oliva'!$A$259:$AAR$259,0))</f>
        <v>2.12</v>
      </c>
      <c r="N24" s="40">
        <f>INDEX('Aceite de Oliva'!$A$259:$AAR$285,MATCH($B24,'Aceite de Oliva'!$A$259:$A$285,0),MATCH(N$5,'Aceite de Oliva'!$A$259:$AAR$259,0))</f>
        <v>2.3199999999999998</v>
      </c>
      <c r="O24" s="40">
        <f>INDEX('Aceite de Oliva'!$A$259:$AAR$285,MATCH($B24,'Aceite de Oliva'!$A$259:$A$285,0),MATCH(O$5,'Aceite de Oliva'!$A$259:$AAR$259,0))</f>
        <v>3.55</v>
      </c>
      <c r="P24" s="40">
        <f>INDEX('Aceite de Oliva'!$A$259:$AAR$285,MATCH($B24,'Aceite de Oliva'!$A$259:$A$285,0),MATCH(P$5,'Aceite de Oliva'!$A$259:$AAR$259,0))</f>
        <v>4.04</v>
      </c>
    </row>
    <row r="25" spans="1:16" x14ac:dyDescent="0.25">
      <c r="B25" s="16">
        <f t="shared" si="1"/>
        <v>3.4000000000000012</v>
      </c>
      <c r="C25" s="17">
        <f t="shared" si="2"/>
        <v>3.5000000000000013</v>
      </c>
      <c r="E25" s="40">
        <f>INDEX('Aceite de Oliva'!$A$259:$AAR$285,MATCH($B25,'Aceite de Oliva'!$A$259:$A$285,0),MATCH(E$5,'Aceite de Oliva'!$A$259:$AAR$259,0))</f>
        <v>0.66999999999999993</v>
      </c>
      <c r="F25" s="40">
        <f>INDEX('Aceite de Oliva'!$A$259:$AAR$285,MATCH($B25,'Aceite de Oliva'!$A$259:$A$285,0),MATCH(F$5,'Aceite de Oliva'!$A$259:$AAR$259,0))</f>
        <v>1.37</v>
      </c>
      <c r="G25" s="40">
        <f>INDEX('Aceite de Oliva'!$A$259:$AAR$285,MATCH($B25,'Aceite de Oliva'!$A$259:$A$285,0),MATCH(G$5,'Aceite de Oliva'!$A$259:$AAR$259,0))</f>
        <v>0.84</v>
      </c>
      <c r="H25" s="40">
        <f>INDEX('Aceite de Oliva'!$A$259:$AAR$285,MATCH($B25,'Aceite de Oliva'!$A$259:$A$285,0),MATCH(H$5,'Aceite de Oliva'!$A$259:$AAR$259,0))</f>
        <v>0.41000000000000003</v>
      </c>
      <c r="I25" s="40">
        <f>INDEX('Aceite de Oliva'!$A$259:$AAR$285,MATCH($B25,'Aceite de Oliva'!$A$259:$A$285,0),MATCH(I$5,'Aceite de Oliva'!$A$259:$AAR$259,0))</f>
        <v>0.63</v>
      </c>
      <c r="J25" s="40">
        <f>INDEX('Aceite de Oliva'!$A$259:$AAR$285,MATCH($B25,'Aceite de Oliva'!$A$259:$A$285,0),MATCH(J$5,'Aceite de Oliva'!$A$259:$AAR$259,0))</f>
        <v>0.53</v>
      </c>
      <c r="K25" s="40">
        <f>INDEX('Aceite de Oliva'!$A$259:$AAR$285,MATCH($B25,'Aceite de Oliva'!$A$259:$A$285,0),MATCH(K$5,'Aceite de Oliva'!$A$259:$AAR$259,0))</f>
        <v>1.28</v>
      </c>
      <c r="L25" s="40">
        <f>INDEX('Aceite de Oliva'!$A$259:$AAR$285,MATCH($B25,'Aceite de Oliva'!$A$259:$A$285,0),MATCH(L$5,'Aceite de Oliva'!$A$259:$AAR$259,0))</f>
        <v>0.72</v>
      </c>
      <c r="M25" s="40">
        <f>INDEX('Aceite de Oliva'!$A$259:$AAR$285,MATCH($B25,'Aceite de Oliva'!$A$259:$A$285,0),MATCH(M$5,'Aceite de Oliva'!$A$259:$AAR$259,0))</f>
        <v>1.59</v>
      </c>
      <c r="N25" s="40">
        <f>INDEX('Aceite de Oliva'!$A$259:$AAR$285,MATCH($B25,'Aceite de Oliva'!$A$259:$A$285,0),MATCH(N$5,'Aceite de Oliva'!$A$259:$AAR$259,0))</f>
        <v>1.8399999999999999</v>
      </c>
      <c r="O25" s="40">
        <f>INDEX('Aceite de Oliva'!$A$259:$AAR$285,MATCH($B25,'Aceite de Oliva'!$A$259:$A$285,0),MATCH(O$5,'Aceite de Oliva'!$A$259:$AAR$259,0))</f>
        <v>2.17</v>
      </c>
      <c r="P25" s="40">
        <f>INDEX('Aceite de Oliva'!$A$259:$AAR$285,MATCH($B25,'Aceite de Oliva'!$A$259:$A$285,0),MATCH(P$5,'Aceite de Oliva'!$A$259:$AAR$259,0))</f>
        <v>3.27</v>
      </c>
    </row>
    <row r="26" spans="1:16" x14ac:dyDescent="0.25">
      <c r="B26" s="20">
        <f t="shared" si="1"/>
        <v>3.5000000000000013</v>
      </c>
      <c r="C26" s="21">
        <f t="shared" si="2"/>
        <v>3.6000000000000014</v>
      </c>
      <c r="E26" s="40">
        <f>INDEX('Aceite de Oliva'!$A$259:$AAR$285,MATCH($B26,'Aceite de Oliva'!$A$259:$A$285,0),MATCH(E$5,'Aceite de Oliva'!$A$259:$AAR$259,0))</f>
        <v>1.1100000000000001</v>
      </c>
      <c r="F26" s="40">
        <f>INDEX('Aceite de Oliva'!$A$259:$AAR$285,MATCH($B26,'Aceite de Oliva'!$A$259:$A$285,0),MATCH(F$5,'Aceite de Oliva'!$A$259:$AAR$259,0))</f>
        <v>1.07</v>
      </c>
      <c r="G26" s="40">
        <f>INDEX('Aceite de Oliva'!$A$259:$AAR$285,MATCH($B26,'Aceite de Oliva'!$A$259:$A$285,0),MATCH(G$5,'Aceite de Oliva'!$A$259:$AAR$259,0))</f>
        <v>1.02</v>
      </c>
      <c r="H26" s="40">
        <f>INDEX('Aceite de Oliva'!$A$259:$AAR$285,MATCH($B26,'Aceite de Oliva'!$A$259:$A$285,0),MATCH(H$5,'Aceite de Oliva'!$A$259:$AAR$259,0))</f>
        <v>0.54</v>
      </c>
      <c r="I26" s="40">
        <f>INDEX('Aceite de Oliva'!$A$259:$AAR$285,MATCH($B26,'Aceite de Oliva'!$A$259:$A$285,0),MATCH(I$5,'Aceite de Oliva'!$A$259:$AAR$259,0))</f>
        <v>0.45</v>
      </c>
      <c r="J26" s="40">
        <f>INDEX('Aceite de Oliva'!$A$259:$AAR$285,MATCH($B26,'Aceite de Oliva'!$A$259:$A$285,0),MATCH(J$5,'Aceite de Oliva'!$A$259:$AAR$259,0))</f>
        <v>0.39</v>
      </c>
      <c r="K26" s="40">
        <f>INDEX('Aceite de Oliva'!$A$259:$AAR$285,MATCH($B26,'Aceite de Oliva'!$A$259:$A$285,0),MATCH(K$5,'Aceite de Oliva'!$A$259:$AAR$259,0))</f>
        <v>0.8</v>
      </c>
      <c r="L26" s="40">
        <f>INDEX('Aceite de Oliva'!$A$259:$AAR$285,MATCH($B26,'Aceite de Oliva'!$A$259:$A$285,0),MATCH(L$5,'Aceite de Oliva'!$A$259:$AAR$259,0))</f>
        <v>1.63</v>
      </c>
      <c r="M26" s="40">
        <f>INDEX('Aceite de Oliva'!$A$259:$AAR$285,MATCH($B26,'Aceite de Oliva'!$A$259:$A$285,0),MATCH(M$5,'Aceite de Oliva'!$A$259:$AAR$259,0))</f>
        <v>1.87</v>
      </c>
      <c r="N26" s="40">
        <f>INDEX('Aceite de Oliva'!$A$259:$AAR$285,MATCH($B26,'Aceite de Oliva'!$A$259:$A$285,0),MATCH(N$5,'Aceite de Oliva'!$A$259:$AAR$259,0))</f>
        <v>2.04</v>
      </c>
      <c r="O26" s="40">
        <f>INDEX('Aceite de Oliva'!$A$259:$AAR$285,MATCH($B26,'Aceite de Oliva'!$A$259:$A$285,0),MATCH(O$5,'Aceite de Oliva'!$A$259:$AAR$259,0))</f>
        <v>2.37</v>
      </c>
      <c r="P26" s="40">
        <f>INDEX('Aceite de Oliva'!$A$259:$AAR$285,MATCH($B26,'Aceite de Oliva'!$A$259:$A$285,0),MATCH(P$5,'Aceite de Oliva'!$A$259:$AAR$259,0))</f>
        <v>4.28</v>
      </c>
    </row>
    <row r="27" spans="1:16" x14ac:dyDescent="0.25">
      <c r="B27" s="16">
        <f t="shared" si="1"/>
        <v>3.6000000000000014</v>
      </c>
      <c r="C27" s="17">
        <f t="shared" si="2"/>
        <v>3.7000000000000015</v>
      </c>
      <c r="E27" s="40">
        <f>INDEX('Aceite de Oliva'!$A$259:$AAR$285,MATCH($B27,'Aceite de Oliva'!$A$259:$A$285,0),MATCH(E$5,'Aceite de Oliva'!$A$259:$AAR$259,0))</f>
        <v>0.11</v>
      </c>
      <c r="F27" s="40">
        <f>INDEX('Aceite de Oliva'!$A$259:$AAR$285,MATCH($B27,'Aceite de Oliva'!$A$259:$A$285,0),MATCH(F$5,'Aceite de Oliva'!$A$259:$AAR$259,0))</f>
        <v>0.41</v>
      </c>
      <c r="G27" s="40">
        <f>INDEX('Aceite de Oliva'!$A$259:$AAR$285,MATCH($B27,'Aceite de Oliva'!$A$259:$A$285,0),MATCH(G$5,'Aceite de Oliva'!$A$259:$AAR$259,0))</f>
        <v>0.1</v>
      </c>
      <c r="H27" s="40">
        <f>INDEX('Aceite de Oliva'!$A$259:$AAR$285,MATCH($B27,'Aceite de Oliva'!$A$259:$A$285,0),MATCH(H$5,'Aceite de Oliva'!$A$259:$AAR$259,0))</f>
        <v>0.55999999999999994</v>
      </c>
      <c r="I27" s="40">
        <f>INDEX('Aceite de Oliva'!$A$259:$AAR$285,MATCH($B27,'Aceite de Oliva'!$A$259:$A$285,0),MATCH(I$5,'Aceite de Oliva'!$A$259:$AAR$259,0))</f>
        <v>0.66999999999999993</v>
      </c>
      <c r="J27" s="40">
        <f>INDEX('Aceite de Oliva'!$A$259:$AAR$285,MATCH($B27,'Aceite de Oliva'!$A$259:$A$285,0),MATCH(J$5,'Aceite de Oliva'!$A$259:$AAR$259,0))</f>
        <v>0.54</v>
      </c>
      <c r="K27" s="40">
        <f>INDEX('Aceite de Oliva'!$A$259:$AAR$285,MATCH($B27,'Aceite de Oliva'!$A$259:$A$285,0),MATCH(K$5,'Aceite de Oliva'!$A$259:$AAR$259,0))</f>
        <v>0.63</v>
      </c>
      <c r="L27" s="40">
        <f>INDEX('Aceite de Oliva'!$A$259:$AAR$285,MATCH($B27,'Aceite de Oliva'!$A$259:$A$285,0),MATCH(L$5,'Aceite de Oliva'!$A$259:$AAR$259,0))</f>
        <v>0.95</v>
      </c>
      <c r="M27" s="40">
        <f>INDEX('Aceite de Oliva'!$A$259:$AAR$285,MATCH($B27,'Aceite de Oliva'!$A$259:$A$285,0),MATCH(M$5,'Aceite de Oliva'!$A$259:$AAR$259,0))</f>
        <v>0.98</v>
      </c>
      <c r="N27" s="40">
        <f>INDEX('Aceite de Oliva'!$A$259:$AAR$285,MATCH($B27,'Aceite de Oliva'!$A$259:$A$285,0),MATCH(N$5,'Aceite de Oliva'!$A$259:$AAR$259,0))</f>
        <v>0.78999999999999992</v>
      </c>
      <c r="O27" s="40">
        <f>INDEX('Aceite de Oliva'!$A$259:$AAR$285,MATCH($B27,'Aceite de Oliva'!$A$259:$A$285,0),MATCH(O$5,'Aceite de Oliva'!$A$259:$AAR$259,0))</f>
        <v>3.63</v>
      </c>
      <c r="P27" s="40">
        <f>INDEX('Aceite de Oliva'!$A$259:$AAR$285,MATCH($B27,'Aceite de Oliva'!$A$259:$A$285,0),MATCH(P$5,'Aceite de Oliva'!$A$259:$AAR$259,0))</f>
        <v>3.46</v>
      </c>
    </row>
    <row r="28" spans="1:16" x14ac:dyDescent="0.25">
      <c r="B28" s="16">
        <f t="shared" si="1"/>
        <v>3.7000000000000015</v>
      </c>
      <c r="C28" s="17">
        <f t="shared" si="2"/>
        <v>3.8000000000000016</v>
      </c>
      <c r="E28" s="40">
        <f>INDEX('Aceite de Oliva'!$A$259:$AAR$285,MATCH($B28,'Aceite de Oliva'!$A$259:$A$285,0),MATCH(E$5,'Aceite de Oliva'!$A$259:$AAR$259,0))</f>
        <v>1.01</v>
      </c>
      <c r="F28" s="40">
        <f>INDEX('Aceite de Oliva'!$A$259:$AAR$285,MATCH($B28,'Aceite de Oliva'!$A$259:$A$285,0),MATCH(F$5,'Aceite de Oliva'!$A$259:$AAR$259,0))</f>
        <v>2.5</v>
      </c>
      <c r="G28" s="40">
        <f>INDEX('Aceite de Oliva'!$A$259:$AAR$285,MATCH($B28,'Aceite de Oliva'!$A$259:$A$285,0),MATCH(G$5,'Aceite de Oliva'!$A$259:$AAR$259,0))</f>
        <v>1.7200000000000002</v>
      </c>
      <c r="H28" s="40">
        <f>INDEX('Aceite de Oliva'!$A$259:$AAR$285,MATCH($B28,'Aceite de Oliva'!$A$259:$A$285,0),MATCH(H$5,'Aceite de Oliva'!$A$259:$AAR$259,0))</f>
        <v>0.71</v>
      </c>
      <c r="I28" s="40">
        <f>INDEX('Aceite de Oliva'!$A$259:$AAR$285,MATCH($B28,'Aceite de Oliva'!$A$259:$A$285,0),MATCH(I$5,'Aceite de Oliva'!$A$259:$AAR$259,0))</f>
        <v>0.87000000000000011</v>
      </c>
      <c r="J28" s="40">
        <f>INDEX('Aceite de Oliva'!$A$259:$AAR$285,MATCH($B28,'Aceite de Oliva'!$A$259:$A$285,0),MATCH(J$5,'Aceite de Oliva'!$A$259:$AAR$259,0))</f>
        <v>0.86</v>
      </c>
      <c r="K28" s="40">
        <f>INDEX('Aceite de Oliva'!$A$259:$AAR$285,MATCH($B28,'Aceite de Oliva'!$A$259:$A$285,0),MATCH(K$5,'Aceite de Oliva'!$A$259:$AAR$259,0))</f>
        <v>1.92</v>
      </c>
      <c r="L28" s="40">
        <f>INDEX('Aceite de Oliva'!$A$259:$AAR$285,MATCH($B28,'Aceite de Oliva'!$A$259:$A$285,0),MATCH(L$5,'Aceite de Oliva'!$A$259:$AAR$259,0))</f>
        <v>1.7</v>
      </c>
      <c r="M28" s="40">
        <f>INDEX('Aceite de Oliva'!$A$259:$AAR$285,MATCH($B28,'Aceite de Oliva'!$A$259:$A$285,0),MATCH(M$5,'Aceite de Oliva'!$A$259:$AAR$259,0))</f>
        <v>1.31</v>
      </c>
      <c r="N28" s="40">
        <f>INDEX('Aceite de Oliva'!$A$259:$AAR$285,MATCH($B28,'Aceite de Oliva'!$A$259:$A$285,0),MATCH(N$5,'Aceite de Oliva'!$A$259:$AAR$259,0))</f>
        <v>1.54</v>
      </c>
      <c r="O28" s="40">
        <f>INDEX('Aceite de Oliva'!$A$259:$AAR$285,MATCH($B28,'Aceite de Oliva'!$A$259:$A$285,0),MATCH(O$5,'Aceite de Oliva'!$A$259:$AAR$259,0))</f>
        <v>1.5999999999999999</v>
      </c>
      <c r="P28" s="40">
        <f>INDEX('Aceite de Oliva'!$A$259:$AAR$285,MATCH($B28,'Aceite de Oliva'!$A$259:$A$285,0),MATCH(P$5,'Aceite de Oliva'!$A$259:$AAR$259,0))</f>
        <v>1.1299999999999999</v>
      </c>
    </row>
    <row r="29" spans="1:16" x14ac:dyDescent="0.25">
      <c r="B29" s="16">
        <f t="shared" si="1"/>
        <v>3.8000000000000016</v>
      </c>
      <c r="C29" s="17">
        <f t="shared" si="2"/>
        <v>3.9000000000000017</v>
      </c>
      <c r="E29" s="40">
        <f>INDEX('Aceite de Oliva'!$A$259:$AAR$285,MATCH($B29,'Aceite de Oliva'!$A$259:$A$285,0),MATCH(E$5,'Aceite de Oliva'!$A$259:$AAR$259,0))</f>
        <v>1.76</v>
      </c>
      <c r="F29" s="40">
        <f>INDEX('Aceite de Oliva'!$A$259:$AAR$285,MATCH($B29,'Aceite de Oliva'!$A$259:$A$285,0),MATCH(F$5,'Aceite de Oliva'!$A$259:$AAR$259,0))</f>
        <v>1.57</v>
      </c>
      <c r="G29" s="40">
        <f>INDEX('Aceite de Oliva'!$A$259:$AAR$285,MATCH($B29,'Aceite de Oliva'!$A$259:$A$285,0),MATCH(G$5,'Aceite de Oliva'!$A$259:$AAR$259,0))</f>
        <v>2.1399999999999997</v>
      </c>
      <c r="H29" s="40">
        <f>INDEX('Aceite de Oliva'!$A$259:$AAR$285,MATCH($B29,'Aceite de Oliva'!$A$259:$A$285,0),MATCH(H$5,'Aceite de Oliva'!$A$259:$AAR$259,0))</f>
        <v>0.43</v>
      </c>
      <c r="I29" s="40">
        <f>INDEX('Aceite de Oliva'!$A$259:$AAR$285,MATCH($B29,'Aceite de Oliva'!$A$259:$A$285,0),MATCH(I$5,'Aceite de Oliva'!$A$259:$AAR$259,0))</f>
        <v>0.1</v>
      </c>
      <c r="J29" s="40">
        <f>INDEX('Aceite de Oliva'!$A$259:$AAR$285,MATCH($B29,'Aceite de Oliva'!$A$259:$A$285,0),MATCH(J$5,'Aceite de Oliva'!$A$259:$AAR$259,0))</f>
        <v>0.1</v>
      </c>
      <c r="K29" s="40">
        <f>INDEX('Aceite de Oliva'!$A$259:$AAR$285,MATCH($B29,'Aceite de Oliva'!$A$259:$A$285,0),MATCH(K$5,'Aceite de Oliva'!$A$259:$AAR$259,0))</f>
        <v>0.16</v>
      </c>
      <c r="L29" s="40">
        <f>INDEX('Aceite de Oliva'!$A$259:$AAR$285,MATCH($B29,'Aceite de Oliva'!$A$259:$A$285,0),MATCH(L$5,'Aceite de Oliva'!$A$259:$AAR$259,0))</f>
        <v>0.2</v>
      </c>
      <c r="M29" s="40">
        <f>INDEX('Aceite de Oliva'!$A$259:$AAR$285,MATCH($B29,'Aceite de Oliva'!$A$259:$A$285,0),MATCH(M$5,'Aceite de Oliva'!$A$259:$AAR$259,0))</f>
        <v>0.57000000000000006</v>
      </c>
      <c r="N29" s="40">
        <f>INDEX('Aceite de Oliva'!$A$259:$AAR$285,MATCH($B29,'Aceite de Oliva'!$A$259:$A$285,0),MATCH(N$5,'Aceite de Oliva'!$A$259:$AAR$259,0))</f>
        <v>0.7</v>
      </c>
      <c r="O29" s="40">
        <f>INDEX('Aceite de Oliva'!$A$259:$AAR$285,MATCH($B29,'Aceite de Oliva'!$A$259:$A$285,0),MATCH(O$5,'Aceite de Oliva'!$A$259:$AAR$259,0))</f>
        <v>0.57000000000000006</v>
      </c>
      <c r="P29" s="40">
        <f>INDEX('Aceite de Oliva'!$A$259:$AAR$285,MATCH($B29,'Aceite de Oliva'!$A$259:$A$285,0),MATCH(P$5,'Aceite de Oliva'!$A$259:$AAR$259,0))</f>
        <v>0.3</v>
      </c>
    </row>
    <row r="30" spans="1:16" x14ac:dyDescent="0.25">
      <c r="B30" s="16">
        <f t="shared" si="1"/>
        <v>3.9000000000000017</v>
      </c>
      <c r="C30" s="17">
        <f t="shared" si="2"/>
        <v>4.0000000000000018</v>
      </c>
      <c r="E30" s="40">
        <f>INDEX('Aceite de Oliva'!$A$259:$AAR$285,MATCH($B30,'Aceite de Oliva'!$A$259:$A$285,0),MATCH(E$5,'Aceite de Oliva'!$A$259:$AAR$259,0))</f>
        <v>2.2400000000000002</v>
      </c>
      <c r="F30" s="40">
        <f>INDEX('Aceite de Oliva'!$A$259:$AAR$285,MATCH($B30,'Aceite de Oliva'!$A$259:$A$285,0),MATCH(F$5,'Aceite de Oliva'!$A$259:$AAR$259,0))</f>
        <v>1.3599999999999999</v>
      </c>
      <c r="G30" s="40">
        <f>INDEX('Aceite de Oliva'!$A$259:$AAR$285,MATCH($B30,'Aceite de Oliva'!$A$259:$A$285,0),MATCH(G$5,'Aceite de Oliva'!$A$259:$AAR$259,0))</f>
        <v>3.04</v>
      </c>
      <c r="H30" s="40">
        <f>INDEX('Aceite de Oliva'!$A$259:$AAR$285,MATCH($B30,'Aceite de Oliva'!$A$259:$A$285,0),MATCH(H$5,'Aceite de Oliva'!$A$259:$AAR$259,0))</f>
        <v>2.08</v>
      </c>
      <c r="I30" s="40">
        <f>INDEX('Aceite de Oliva'!$A$259:$AAR$285,MATCH($B30,'Aceite de Oliva'!$A$259:$A$285,0),MATCH(I$5,'Aceite de Oliva'!$A$259:$AAR$259,0))</f>
        <v>3.25</v>
      </c>
      <c r="J30" s="40">
        <f>INDEX('Aceite de Oliva'!$A$259:$AAR$285,MATCH($B30,'Aceite de Oliva'!$A$259:$A$285,0),MATCH(J$5,'Aceite de Oliva'!$A$259:$AAR$259,0))</f>
        <v>3.95</v>
      </c>
      <c r="K30" s="40">
        <f>INDEX('Aceite de Oliva'!$A$259:$AAR$285,MATCH($B30,'Aceite de Oliva'!$A$259:$A$285,0),MATCH(K$5,'Aceite de Oliva'!$A$259:$AAR$259,0))</f>
        <v>3.9499999999999997</v>
      </c>
      <c r="L30" s="40">
        <f>INDEX('Aceite de Oliva'!$A$259:$AAR$285,MATCH($B30,'Aceite de Oliva'!$A$259:$A$285,0),MATCH(L$5,'Aceite de Oliva'!$A$259:$AAR$259,0))</f>
        <v>1.97</v>
      </c>
      <c r="M30" s="40">
        <f>INDEX('Aceite de Oliva'!$A$259:$AAR$285,MATCH($B30,'Aceite de Oliva'!$A$259:$A$285,0),MATCH(M$5,'Aceite de Oliva'!$A$259:$AAR$259,0))</f>
        <v>2.23</v>
      </c>
      <c r="N30" s="40">
        <f>INDEX('Aceite de Oliva'!$A$259:$AAR$285,MATCH($B30,'Aceite de Oliva'!$A$259:$A$285,0),MATCH(N$5,'Aceite de Oliva'!$A$259:$AAR$259,0))</f>
        <v>2.72</v>
      </c>
      <c r="O30" s="40">
        <f>INDEX('Aceite de Oliva'!$A$259:$AAR$285,MATCH($B30,'Aceite de Oliva'!$A$259:$A$285,0),MATCH(O$5,'Aceite de Oliva'!$A$259:$AAR$259,0))</f>
        <v>2.66</v>
      </c>
      <c r="P30" s="40">
        <f>INDEX('Aceite de Oliva'!$A$259:$AAR$285,MATCH($B30,'Aceite de Oliva'!$A$259:$A$285,0),MATCH(P$5,'Aceite de Oliva'!$A$259:$AAR$259,0))</f>
        <v>3.73</v>
      </c>
    </row>
    <row r="31" spans="1:16" x14ac:dyDescent="0.25">
      <c r="B31" s="16">
        <f t="shared" si="1"/>
        <v>4.0000000000000018</v>
      </c>
      <c r="C31" s="17">
        <f t="shared" si="2"/>
        <v>4.1000000000000014</v>
      </c>
      <c r="E31" s="40">
        <f>INDEX('Aceite de Oliva'!$A$259:$AAR$285,MATCH($B31,'Aceite de Oliva'!$A$259:$A$285,0),MATCH(E$5,'Aceite de Oliva'!$A$259:$AAR$259,0))</f>
        <v>0.94</v>
      </c>
      <c r="F31" s="40">
        <f>INDEX('Aceite de Oliva'!$A$259:$AAR$285,MATCH($B31,'Aceite de Oliva'!$A$259:$A$285,0),MATCH(F$5,'Aceite de Oliva'!$A$259:$AAR$259,0))</f>
        <v>0.41000000000000003</v>
      </c>
      <c r="G31" s="40">
        <f>INDEX('Aceite de Oliva'!$A$259:$AAR$285,MATCH($B31,'Aceite de Oliva'!$A$259:$A$285,0),MATCH(G$5,'Aceite de Oliva'!$A$259:$AAR$259,0))</f>
        <v>0.31</v>
      </c>
      <c r="H31" s="40">
        <f>INDEX('Aceite de Oliva'!$A$259:$AAR$285,MATCH($B31,'Aceite de Oliva'!$A$259:$A$285,0),MATCH(H$5,'Aceite de Oliva'!$A$259:$AAR$259,0))</f>
        <v>0.68</v>
      </c>
      <c r="I31" s="40">
        <f>INDEX('Aceite de Oliva'!$A$259:$AAR$285,MATCH($B31,'Aceite de Oliva'!$A$259:$A$285,0),MATCH(I$5,'Aceite de Oliva'!$A$259:$AAR$259,0))</f>
        <v>0.27</v>
      </c>
      <c r="J31" s="40">
        <f>INDEX('Aceite de Oliva'!$A$259:$AAR$285,MATCH($B31,'Aceite de Oliva'!$A$259:$A$285,0),MATCH(J$5,'Aceite de Oliva'!$A$259:$AAR$259,0))</f>
        <v>0.22999999999999998</v>
      </c>
      <c r="K31" s="40">
        <f>INDEX('Aceite de Oliva'!$A$259:$AAR$285,MATCH($B31,'Aceite de Oliva'!$A$259:$A$285,0),MATCH(K$5,'Aceite de Oliva'!$A$259:$AAR$259,0))</f>
        <v>0.25</v>
      </c>
      <c r="L31" s="40">
        <f>INDEX('Aceite de Oliva'!$A$259:$AAR$285,MATCH($B31,'Aceite de Oliva'!$A$259:$A$285,0),MATCH(L$5,'Aceite de Oliva'!$A$259:$AAR$259,0))</f>
        <v>0.38</v>
      </c>
      <c r="M31" s="40">
        <f>INDEX('Aceite de Oliva'!$A$259:$AAR$285,MATCH($B31,'Aceite de Oliva'!$A$259:$A$285,0),MATCH(M$5,'Aceite de Oliva'!$A$259:$AAR$259,0))</f>
        <v>0.03</v>
      </c>
      <c r="N31" s="40">
        <f>INDEX('Aceite de Oliva'!$A$259:$AAR$285,MATCH($B31,'Aceite de Oliva'!$A$259:$A$285,0),MATCH(N$5,'Aceite de Oliva'!$A$259:$AAR$259,0))</f>
        <v>0.6</v>
      </c>
      <c r="O31" s="40">
        <f>INDEX('Aceite de Oliva'!$A$259:$AAR$285,MATCH($B31,'Aceite de Oliva'!$A$259:$A$285,0),MATCH(O$5,'Aceite de Oliva'!$A$259:$AAR$259,0))</f>
        <v>0.03</v>
      </c>
      <c r="P31" s="40">
        <f>INDEX('Aceite de Oliva'!$A$259:$AAR$285,MATCH($B31,'Aceite de Oliva'!$A$259:$A$285,0),MATCH(P$5,'Aceite de Oliva'!$A$259:$AAR$259,0))</f>
        <v>0.94</v>
      </c>
    </row>
    <row r="32" spans="1:16" x14ac:dyDescent="0.25">
      <c r="B32" s="16">
        <f t="shared" si="1"/>
        <v>4.1000000000000014</v>
      </c>
      <c r="C32" s="17">
        <f t="shared" si="2"/>
        <v>4.2000000000000011</v>
      </c>
      <c r="E32" s="40">
        <f>INDEX('Aceite de Oliva'!$A$259:$AAR$285,MATCH($B32,'Aceite de Oliva'!$A$259:$A$285,0),MATCH(E$5,'Aceite de Oliva'!$A$259:$AAR$259,0))</f>
        <v>0.42</v>
      </c>
      <c r="F32" s="40">
        <f>INDEX('Aceite de Oliva'!$A$259:$AAR$285,MATCH($B32,'Aceite de Oliva'!$A$259:$A$285,0),MATCH(F$5,'Aceite de Oliva'!$A$259:$AAR$259,0))</f>
        <v>0.36</v>
      </c>
      <c r="G32" s="40">
        <f>INDEX('Aceite de Oliva'!$A$259:$AAR$285,MATCH($B32,'Aceite de Oliva'!$A$259:$A$285,0),MATCH(G$5,'Aceite de Oliva'!$A$259:$AAR$259,0))</f>
        <v>0.12</v>
      </c>
      <c r="H32" s="40">
        <f>INDEX('Aceite de Oliva'!$A$259:$AAR$285,MATCH($B32,'Aceite de Oliva'!$A$259:$A$285,0),MATCH(H$5,'Aceite de Oliva'!$A$259:$AAR$259,0))</f>
        <v>0.26</v>
      </c>
      <c r="I32" s="40">
        <f>INDEX('Aceite de Oliva'!$A$259:$AAR$285,MATCH($B32,'Aceite de Oliva'!$A$259:$A$285,0),MATCH(I$5,'Aceite de Oliva'!$A$259:$AAR$259,0))</f>
        <v>0.19</v>
      </c>
      <c r="J32" s="40">
        <f>INDEX('Aceite de Oliva'!$A$259:$AAR$285,MATCH($B32,'Aceite de Oliva'!$A$259:$A$285,0),MATCH(J$5,'Aceite de Oliva'!$A$259:$AAR$259,0))</f>
        <v>0.31</v>
      </c>
      <c r="K32" s="40">
        <f>INDEX('Aceite de Oliva'!$A$259:$AAR$285,MATCH($B32,'Aceite de Oliva'!$A$259:$A$285,0),MATCH(K$5,'Aceite de Oliva'!$A$259:$AAR$259,0))</f>
        <v>0.32999999999999996</v>
      </c>
      <c r="L32" s="40">
        <f>INDEX('Aceite de Oliva'!$A$259:$AAR$285,MATCH($B32,'Aceite de Oliva'!$A$259:$A$285,0),MATCH(L$5,'Aceite de Oliva'!$A$259:$AAR$259,0))</f>
        <v>0.4</v>
      </c>
      <c r="M32" s="40">
        <f>INDEX('Aceite de Oliva'!$A$259:$AAR$285,MATCH($B32,'Aceite de Oliva'!$A$259:$A$285,0),MATCH(M$5,'Aceite de Oliva'!$A$259:$AAR$259,0))</f>
        <v>0.16</v>
      </c>
      <c r="N32" s="40">
        <f>INDEX('Aceite de Oliva'!$A$259:$AAR$285,MATCH($B32,'Aceite de Oliva'!$A$259:$A$285,0),MATCH(N$5,'Aceite de Oliva'!$A$259:$AAR$259,0))</f>
        <v>0</v>
      </c>
      <c r="O32" s="40">
        <f>INDEX('Aceite de Oliva'!$A$259:$AAR$285,MATCH($B32,'Aceite de Oliva'!$A$259:$A$285,0),MATCH(O$5,'Aceite de Oliva'!$A$259:$AAR$259,0))</f>
        <v>0.26</v>
      </c>
      <c r="P32" s="40">
        <f>INDEX('Aceite de Oliva'!$A$259:$AAR$285,MATCH($B32,'Aceite de Oliva'!$A$259:$A$285,0),MATCH(P$5,'Aceite de Oliva'!$A$259:$AAR$259,0))</f>
        <v>0.8</v>
      </c>
    </row>
    <row r="33" spans="2:16" x14ac:dyDescent="0.25">
      <c r="B33" s="22">
        <f t="shared" si="1"/>
        <v>4.2000000000000011</v>
      </c>
      <c r="C33" s="23"/>
      <c r="E33" s="40">
        <f>INDEX('Aceite de Oliva'!$A$259:$AAR$285,MATCH($B33,'Aceite de Oliva'!$A$259:$A$285,0),MATCH(E$5,'Aceite de Oliva'!$A$259:$AAR$259,0))</f>
        <v>2.4799999999999995</v>
      </c>
      <c r="F33" s="40">
        <f>INDEX('Aceite de Oliva'!$A$259:$AAR$285,MATCH($B33,'Aceite de Oliva'!$A$259:$A$285,0),MATCH(F$5,'Aceite de Oliva'!$A$259:$AAR$259,0))</f>
        <v>1.6800000000000002</v>
      </c>
      <c r="G33" s="40">
        <f>INDEX('Aceite de Oliva'!$A$259:$AAR$285,MATCH($B33,'Aceite de Oliva'!$A$259:$A$285,0),MATCH(G$5,'Aceite de Oliva'!$A$259:$AAR$259,0))</f>
        <v>0.98</v>
      </c>
      <c r="H33" s="40">
        <f>INDEX('Aceite de Oliva'!$A$259:$AAR$285,MATCH($B33,'Aceite de Oliva'!$A$259:$A$285,0),MATCH(H$5,'Aceite de Oliva'!$A$259:$AAR$259,0))</f>
        <v>2.4500000000000006</v>
      </c>
      <c r="I33" s="40">
        <f>INDEX('Aceite de Oliva'!$A$259:$AAR$285,MATCH($B33,'Aceite de Oliva'!$A$259:$A$285,0),MATCH(I$5,'Aceite de Oliva'!$A$259:$AAR$259,0))</f>
        <v>1.4899999999999998</v>
      </c>
      <c r="J33" s="40">
        <f>INDEX('Aceite de Oliva'!$A$259:$AAR$285,MATCH($B33,'Aceite de Oliva'!$A$259:$A$285,0),MATCH(J$5,'Aceite de Oliva'!$A$259:$AAR$259,0))</f>
        <v>2.02</v>
      </c>
      <c r="K33" s="40">
        <f>INDEX('Aceite de Oliva'!$A$259:$AAR$285,MATCH($B33,'Aceite de Oliva'!$A$259:$A$285,0),MATCH(K$5,'Aceite de Oliva'!$A$259:$AAR$259,0))</f>
        <v>2.11</v>
      </c>
      <c r="L33" s="40">
        <f>INDEX('Aceite de Oliva'!$A$259:$AAR$285,MATCH($B33,'Aceite de Oliva'!$A$259:$A$285,0),MATCH(L$5,'Aceite de Oliva'!$A$259:$AAR$259,0))</f>
        <v>1.8800000000000003</v>
      </c>
      <c r="M33" s="40">
        <f>INDEX('Aceite de Oliva'!$A$259:$AAR$285,MATCH($B33,'Aceite de Oliva'!$A$259:$A$285,0),MATCH(M$5,'Aceite de Oliva'!$A$259:$AAR$259,0))</f>
        <v>4.4099999999999984</v>
      </c>
      <c r="N33" s="40">
        <f>INDEX('Aceite de Oliva'!$A$259:$AAR$285,MATCH($B33,'Aceite de Oliva'!$A$259:$A$285,0),MATCH(N$5,'Aceite de Oliva'!$A$259:$AAR$259,0))</f>
        <v>5.1099999999999994</v>
      </c>
      <c r="O33" s="40">
        <f>INDEX('Aceite de Oliva'!$A$259:$AAR$285,MATCH($B33,'Aceite de Oliva'!$A$259:$A$285,0),MATCH(O$5,'Aceite de Oliva'!$A$259:$AAR$259,0))</f>
        <v>6.1699999999999982</v>
      </c>
      <c r="P33" s="40">
        <f>INDEX('Aceite de Oliva'!$A$259:$AAR$285,MATCH($B33,'Aceite de Oliva'!$A$259:$A$285,0),MATCH(P$5,'Aceite de Oliva'!$A$259:$AAR$259,0))</f>
        <v>9.3800000000000008</v>
      </c>
    </row>
    <row r="34" spans="2:16" x14ac:dyDescent="0.25">
      <c r="B34" s="2"/>
      <c r="C34" s="2"/>
      <c r="E34" s="6"/>
      <c r="F34" s="6"/>
      <c r="G34" s="6"/>
      <c r="H34" s="6"/>
      <c r="I34" s="6"/>
      <c r="P34" s="38"/>
    </row>
    <row r="35" spans="2:16" x14ac:dyDescent="0.25">
      <c r="B35" s="2"/>
      <c r="C35" s="2"/>
      <c r="E35" s="40">
        <f>SUM(E10:E34)</f>
        <v>100.03000000000003</v>
      </c>
      <c r="F35" s="40">
        <f t="shared" ref="F35:P35" si="3">SUM(F10:F34)</f>
        <v>99.99</v>
      </c>
      <c r="G35" s="40">
        <f t="shared" si="3"/>
        <v>99.97999999999999</v>
      </c>
      <c r="H35" s="40">
        <f t="shared" si="3"/>
        <v>99.930000000000035</v>
      </c>
      <c r="I35" s="40">
        <f t="shared" si="3"/>
        <v>99.999999999999986</v>
      </c>
      <c r="J35" s="40">
        <f t="shared" si="3"/>
        <v>99.990000000000009</v>
      </c>
      <c r="K35" s="40">
        <f t="shared" si="3"/>
        <v>100.01</v>
      </c>
      <c r="L35" s="40">
        <f t="shared" si="3"/>
        <v>100.01000000000002</v>
      </c>
      <c r="M35" s="40">
        <f t="shared" si="3"/>
        <v>100.03000000000002</v>
      </c>
      <c r="N35" s="40">
        <f t="shared" si="3"/>
        <v>99.99</v>
      </c>
      <c r="O35" s="40">
        <f t="shared" si="3"/>
        <v>99.969999999999985</v>
      </c>
      <c r="P35" s="40">
        <f t="shared" si="3"/>
        <v>99.999999999999986</v>
      </c>
    </row>
    <row r="36" spans="2:16" x14ac:dyDescent="0.25">
      <c r="B36" s="2"/>
      <c r="C36" s="2"/>
      <c r="E36" s="6"/>
      <c r="F36" s="6"/>
      <c r="G36" s="6"/>
      <c r="H36" s="6"/>
      <c r="I36" s="6"/>
    </row>
    <row r="37" spans="2:16" x14ac:dyDescent="0.25">
      <c r="E37" s="6"/>
      <c r="F37" s="6"/>
      <c r="G37" s="6"/>
      <c r="H37" s="6"/>
      <c r="I37" s="6"/>
    </row>
  </sheetData>
  <conditionalFormatting sqref="E35:P35">
    <cfRule type="cellIs" dxfId="1" priority="1" operator="between">
      <formula>99.7</formula>
      <formula>100.3</formula>
    </cfRule>
  </conditionalFormatting>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B1:G5"/>
  <sheetViews>
    <sheetView workbookViewId="0">
      <selection activeCell="P9" sqref="P9"/>
    </sheetView>
  </sheetViews>
  <sheetFormatPr baseColWidth="10" defaultColWidth="11.42578125" defaultRowHeight="15" x14ac:dyDescent="0.25"/>
  <cols>
    <col min="1" max="1" width="11.85546875" style="6" customWidth="1"/>
    <col min="2" max="2" width="5" style="6" customWidth="1"/>
    <col min="3" max="3" width="16.7109375" style="6" customWidth="1"/>
    <col min="4" max="5" width="11.42578125" style="6"/>
    <col min="6" max="6" width="5.7109375" style="6" customWidth="1"/>
    <col min="7" max="7" width="20.28515625" style="6" bestFit="1" customWidth="1"/>
    <col min="8" max="16384" width="11.42578125" style="6"/>
  </cols>
  <sheetData>
    <row r="1" spans="2:7" x14ac:dyDescent="0.25">
      <c r="C1" s="30">
        <v>1</v>
      </c>
      <c r="G1" s="30">
        <v>1</v>
      </c>
    </row>
    <row r="2" spans="2:7" x14ac:dyDescent="0.25">
      <c r="B2" s="1">
        <v>1</v>
      </c>
      <c r="C2" s="6" t="s">
        <v>291</v>
      </c>
      <c r="F2" s="1">
        <v>1</v>
      </c>
      <c r="G2" s="6" t="s">
        <v>263</v>
      </c>
    </row>
    <row r="3" spans="2:7" x14ac:dyDescent="0.25">
      <c r="B3" s="1">
        <v>2</v>
      </c>
      <c r="C3" s="6" t="s">
        <v>292</v>
      </c>
      <c r="F3" s="1">
        <v>2</v>
      </c>
      <c r="G3" s="6" t="s">
        <v>298</v>
      </c>
    </row>
    <row r="4" spans="2:7" x14ac:dyDescent="0.25">
      <c r="B4" s="1">
        <v>3</v>
      </c>
      <c r="C4" s="6" t="s">
        <v>293</v>
      </c>
      <c r="F4" s="1">
        <v>3</v>
      </c>
      <c r="G4" s="6" t="s">
        <v>299</v>
      </c>
    </row>
    <row r="5" spans="2:7" x14ac:dyDescent="0.25">
      <c r="B5" s="1">
        <v>4</v>
      </c>
      <c r="C5" s="6" t="s">
        <v>294</v>
      </c>
      <c r="F5" s="1"/>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3" ma:contentTypeDescription="Crear nuevo documento." ma:contentTypeScope="" ma:versionID="0cf962567c1c0010f32364df9bf50ae1">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14688e2647f023c7fe75251b9b9186d0"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64531B4-D841-4D86-A0CD-629C86AB1FA8}">
  <ds:schemaRefs>
    <ds:schemaRef ds:uri="http://schemas.microsoft.com/sharepoint/v3/contenttype/forms"/>
  </ds:schemaRefs>
</ds:datastoreItem>
</file>

<file path=customXml/itemProps2.xml><?xml version="1.0" encoding="utf-8"?>
<ds:datastoreItem xmlns:ds="http://schemas.openxmlformats.org/officeDocument/2006/customXml" ds:itemID="{9C0E1406-4B21-40A9-AFE0-85A2160E057C}">
  <ds:schemaRefs>
    <ds:schemaRef ds:uri="724c4985-e433-4d2c-9697-e180992b402a"/>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8be3414b-2ef9-485f-84d6-269f1d6f703b"/>
    <ds:schemaRef ds:uri="http://www.w3.org/XML/1998/namespace"/>
    <ds:schemaRef ds:uri="http://purl.org/dc/dcmitype/"/>
  </ds:schemaRefs>
</ds:datastoreItem>
</file>

<file path=customXml/itemProps3.xml><?xml version="1.0" encoding="utf-8"?>
<ds:datastoreItem xmlns:ds="http://schemas.openxmlformats.org/officeDocument/2006/customXml" ds:itemID="{B1E76FD4-648B-4F15-821A-CA5B7E3378A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Portada</vt:lpstr>
      <vt:lpstr>Gráfico</vt:lpstr>
      <vt:lpstr>Aceite de Oliva</vt:lpstr>
      <vt:lpstr>Aceite Virgen</vt:lpstr>
      <vt:lpstr>Aceite Virgen Extra</vt:lpstr>
      <vt:lpstr>TAM Aceite Virgen Extra</vt:lpstr>
      <vt:lpstr>TAM Aceite Virgen</vt:lpstr>
      <vt:lpstr>TAM Aceite de Oliva</vt:lpstr>
      <vt:lpstr>Enlaces</vt:lpstr>
      <vt:lpstr>Data Chart</vt:lpstr>
      <vt:lpstr>Instrucciones de actualizacion</vt:lpstr>
      <vt:lpstr>Gráfico!Área_de_impresión</vt:lpstr>
      <vt:lpstr>Portada!Área_de_impresión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RAMÍREZ, DARLENE (MBMAT)</dc:creator>
  <cp:lastModifiedBy>cacapedoculopis</cp:lastModifiedBy>
  <cp:lastPrinted>2019-11-28T11:10:02Z</cp:lastPrinted>
  <dcterms:created xsi:type="dcterms:W3CDTF">2018-07-03T08:51:17Z</dcterms:created>
  <dcterms:modified xsi:type="dcterms:W3CDTF">2021-12-23T08:27:23Z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